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2.xml" ContentType="application/vnd.openxmlformats-officedocument.themeOverride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hydrotasmania.sharepoint.com/teams/WoodsLakeCyanobacterialBloom/Shared Documents/Scientific/Tracking and Data Analysis/"/>
    </mc:Choice>
  </mc:AlternateContent>
  <xr:revisionPtr revIDLastSave="696" documentId="11_059A1D61BE01D67329BDEB4B506B78F89F889157" xr6:coauthVersionLast="47" xr6:coauthVersionMax="47" xr10:uidLastSave="{0A91C13B-E960-40FB-B806-D1B9DC832F6D}"/>
  <bookViews>
    <workbookView xWindow="56280" yWindow="-1530" windowWidth="6885" windowHeight="3750" firstSheet="6" activeTab="6" xr2:uid="{00000000-000D-0000-FFFF-FFFF00000000}"/>
  </bookViews>
  <sheets>
    <sheet name="All data" sheetId="1" r:id="rId1"/>
    <sheet name="Sheet1" sheetId="17" r:id="rId2"/>
    <sheet name="Sheet2" sheetId="18" r:id="rId3"/>
    <sheet name="Chl a DIP" sheetId="11" r:id="rId4"/>
    <sheet name="Sheet4" sheetId="20" r:id="rId5"/>
    <sheet name="Pivot table algae class" sheetId="8" r:id="rId6"/>
    <sheet name="Graphs - class" sheetId="10" r:id="rId7"/>
    <sheet name="Sheet5" sheetId="23" r:id="rId8"/>
    <sheet name="Sheet3" sheetId="22" r:id="rId9"/>
    <sheet name="Graphs - biomass" sheetId="19" r:id="rId10"/>
    <sheet name="algae" sheetId="2" r:id="rId11"/>
    <sheet name="conc to mole conversion" sheetId="21" r:id="rId12"/>
    <sheet name="Sheet6" sheetId="24" r:id="rId13"/>
    <sheet name="Phycocyanin rate of change" sheetId="25" r:id="rId14"/>
  </sheets>
  <definedNames>
    <definedName name="_xlnm._FilterDatabase" localSheetId="10" hidden="1">algae!$A$1:$AD$1405</definedName>
    <definedName name="_xlnm._FilterDatabase" localSheetId="0" hidden="1">'All data'!$A$1:$AC$7621</definedName>
    <definedName name="_xlnm._FilterDatabase" localSheetId="3" hidden="1">'Chl a DIP'!$A$1:$AC$1</definedName>
  </definedNames>
  <calcPr calcId="191028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W26" i="10" l="1"/>
  <c r="DW27" i="10"/>
  <c r="DW28" i="10"/>
  <c r="DW17" i="10"/>
  <c r="DW18" i="10"/>
  <c r="DW19" i="10"/>
  <c r="DW20" i="10"/>
  <c r="DW21" i="10"/>
  <c r="DW22" i="10"/>
  <c r="DW23" i="10"/>
  <c r="DW24" i="10"/>
  <c r="DY10" i="10"/>
  <c r="DY4" i="10"/>
  <c r="DW14" i="10"/>
  <c r="DW13" i="10"/>
  <c r="DW5" i="10"/>
  <c r="DV34" i="10"/>
  <c r="DW34" i="10"/>
  <c r="DV26" i="10"/>
  <c r="DV27" i="10"/>
  <c r="DV18" i="10"/>
  <c r="DV19" i="10"/>
  <c r="DV20" i="10"/>
  <c r="DV21" i="10"/>
  <c r="DV22" i="10"/>
  <c r="DV23" i="10"/>
  <c r="DV24" i="10"/>
  <c r="DV14" i="10"/>
  <c r="DU34" i="10"/>
  <c r="DT34" i="10"/>
  <c r="DU13" i="10"/>
  <c r="DV28" i="10" s="1"/>
  <c r="DU5" i="10"/>
  <c r="DV17" i="10" s="1"/>
  <c r="DU3" i="10"/>
  <c r="DU17" i="10" s="1"/>
  <c r="DT18" i="10"/>
  <c r="DU18" i="10"/>
  <c r="DT20" i="10"/>
  <c r="DU20" i="10"/>
  <c r="DT21" i="10"/>
  <c r="DU21" i="10"/>
  <c r="DT22" i="10"/>
  <c r="DU22" i="10"/>
  <c r="DT23" i="10"/>
  <c r="DU23" i="10"/>
  <c r="DT24" i="10"/>
  <c r="DU24" i="10"/>
  <c r="DT26" i="10"/>
  <c r="DU26" i="10"/>
  <c r="DT27" i="10"/>
  <c r="DU27" i="10"/>
  <c r="DT13" i="10"/>
  <c r="DT28" i="10" s="1"/>
  <c r="DT5" i="10"/>
  <c r="DT14" i="10" s="1"/>
  <c r="DS14" i="10"/>
  <c r="DS5" i="10"/>
  <c r="DT17" i="10" s="1"/>
  <c r="DS13" i="10"/>
  <c r="DS34" i="10"/>
  <c r="DR34" i="10"/>
  <c r="DQ34" i="10"/>
  <c r="DR17" i="10"/>
  <c r="DR18" i="10"/>
  <c r="DS18" i="10"/>
  <c r="DR19" i="10"/>
  <c r="DS19" i="10"/>
  <c r="DR20" i="10"/>
  <c r="DS20" i="10"/>
  <c r="DR21" i="10"/>
  <c r="DS21" i="10"/>
  <c r="DR22" i="10"/>
  <c r="DS22" i="10"/>
  <c r="DR23" i="10"/>
  <c r="DS23" i="10"/>
  <c r="DR24" i="10"/>
  <c r="DS24" i="10"/>
  <c r="DR26" i="10"/>
  <c r="DS26" i="10"/>
  <c r="DR27" i="10"/>
  <c r="DS27" i="10"/>
  <c r="DR13" i="10"/>
  <c r="DR28" i="10" s="1"/>
  <c r="DR5" i="10"/>
  <c r="DS17" i="10" s="1"/>
  <c r="DP34" i="10"/>
  <c r="DQ24" i="10"/>
  <c r="DQ17" i="10"/>
  <c r="DQ18" i="10"/>
  <c r="DQ19" i="10"/>
  <c r="DQ20" i="10"/>
  <c r="DQ21" i="10"/>
  <c r="DQ22" i="10"/>
  <c r="DQ23" i="10"/>
  <c r="DQ26" i="10"/>
  <c r="DQ27" i="10"/>
  <c r="DQ28" i="10"/>
  <c r="DQ14" i="10"/>
  <c r="BS24" i="10"/>
  <c r="D24" i="10"/>
  <c r="C24" i="10"/>
  <c r="C19" i="10"/>
  <c r="BQ24" i="10"/>
  <c r="DK24" i="10"/>
  <c r="G24" i="10"/>
  <c r="G26" i="10"/>
  <c r="G27" i="10"/>
  <c r="G28" i="10"/>
  <c r="CO23" i="10"/>
  <c r="BP24" i="10"/>
  <c r="DO24" i="10"/>
  <c r="DP24" i="10"/>
  <c r="DO17" i="10"/>
  <c r="DP17" i="10"/>
  <c r="DO18" i="10"/>
  <c r="DP18" i="10"/>
  <c r="DO19" i="10"/>
  <c r="DO20" i="10"/>
  <c r="DP20" i="10"/>
  <c r="DO21" i="10"/>
  <c r="DP21" i="10"/>
  <c r="DO22" i="10"/>
  <c r="DP22" i="10"/>
  <c r="DO23" i="10"/>
  <c r="DP23" i="10"/>
  <c r="DO26" i="10"/>
  <c r="DP26" i="10"/>
  <c r="DO27" i="10"/>
  <c r="DP27" i="10"/>
  <c r="DP13" i="10"/>
  <c r="DP5" i="10"/>
  <c r="DP19" i="10" s="1"/>
  <c r="DO13" i="10"/>
  <c r="DO14" i="10" s="1"/>
  <c r="G16" i="25"/>
  <c r="CO24" i="10"/>
  <c r="DM18" i="10"/>
  <c r="DN18" i="10"/>
  <c r="DM20" i="10"/>
  <c r="DN20" i="10"/>
  <c r="DM21" i="10"/>
  <c r="DN21" i="10"/>
  <c r="DM22" i="10"/>
  <c r="DN22" i="10"/>
  <c r="DM23" i="10"/>
  <c r="DN23" i="10"/>
  <c r="DM24" i="10"/>
  <c r="DN24" i="10"/>
  <c r="DM26" i="10"/>
  <c r="DN26" i="10"/>
  <c r="DM27" i="10"/>
  <c r="DN27" i="10"/>
  <c r="DN13" i="10"/>
  <c r="DN34" i="10"/>
  <c r="DO34" i="10"/>
  <c r="DM13" i="10"/>
  <c r="DM5" i="10"/>
  <c r="DN19" i="10" s="1"/>
  <c r="DM34" i="10"/>
  <c r="DL34" i="10"/>
  <c r="DK34" i="10"/>
  <c r="DI34" i="10"/>
  <c r="DJ34" i="10"/>
  <c r="DL24" i="10"/>
  <c r="DL18" i="10"/>
  <c r="DL20" i="10"/>
  <c r="DL21" i="10"/>
  <c r="DL22" i="10"/>
  <c r="DL23" i="10"/>
  <c r="DL26" i="10"/>
  <c r="DL27" i="10"/>
  <c r="DL13" i="10"/>
  <c r="DL5" i="10"/>
  <c r="DM17" i="10" s="1"/>
  <c r="G784" i="25"/>
  <c r="G777" i="25"/>
  <c r="G770" i="25"/>
  <c r="G760" i="25"/>
  <c r="G753" i="25"/>
  <c r="G746" i="25"/>
  <c r="G739" i="25"/>
  <c r="G729" i="25"/>
  <c r="G722" i="25"/>
  <c r="G715" i="25"/>
  <c r="G708" i="25"/>
  <c r="G699" i="25"/>
  <c r="G692" i="25"/>
  <c r="G685" i="25"/>
  <c r="G678" i="25"/>
  <c r="G668" i="25"/>
  <c r="G661" i="25"/>
  <c r="G654" i="25"/>
  <c r="G647" i="25"/>
  <c r="G638" i="25"/>
  <c r="G631" i="25"/>
  <c r="G624" i="25"/>
  <c r="G617" i="25"/>
  <c r="G607" i="25"/>
  <c r="G600" i="25"/>
  <c r="G593" i="25"/>
  <c r="G586" i="25"/>
  <c r="G576" i="25"/>
  <c r="G569" i="25"/>
  <c r="G562" i="25"/>
  <c r="G555" i="25"/>
  <c r="G546" i="25"/>
  <c r="G539" i="25"/>
  <c r="G532" i="25"/>
  <c r="G525" i="25"/>
  <c r="G515" i="25"/>
  <c r="G508" i="25"/>
  <c r="G501" i="25"/>
  <c r="G494" i="25"/>
  <c r="G485" i="25"/>
  <c r="G478" i="25"/>
  <c r="G471" i="25"/>
  <c r="G464" i="25"/>
  <c r="G454" i="25"/>
  <c r="G447" i="25"/>
  <c r="G440" i="25"/>
  <c r="G433" i="25"/>
  <c r="G426" i="25"/>
  <c r="G419" i="25"/>
  <c r="G412" i="25"/>
  <c r="G405" i="25"/>
  <c r="G395" i="25"/>
  <c r="G388" i="25"/>
  <c r="G381" i="25"/>
  <c r="G374" i="25"/>
  <c r="G364" i="25"/>
  <c r="G357" i="25"/>
  <c r="G350" i="25"/>
  <c r="G343" i="25"/>
  <c r="G334" i="25"/>
  <c r="G327" i="25"/>
  <c r="G313" i="25"/>
  <c r="G303" i="25"/>
  <c r="G296" i="25"/>
  <c r="G289" i="25"/>
  <c r="G282" i="25"/>
  <c r="G273" i="25"/>
  <c r="G266" i="25"/>
  <c r="G259" i="25"/>
  <c r="G252" i="25"/>
  <c r="G235" i="25"/>
  <c r="G228" i="25"/>
  <c r="G221" i="25"/>
  <c r="G211" i="25"/>
  <c r="G204" i="25"/>
  <c r="G197" i="25"/>
  <c r="G190" i="25"/>
  <c r="G181" i="25"/>
  <c r="G174" i="25"/>
  <c r="G167" i="25"/>
  <c r="G160" i="25"/>
  <c r="G150" i="25"/>
  <c r="G143" i="25"/>
  <c r="G136" i="25"/>
  <c r="G129" i="25"/>
  <c r="G120" i="25"/>
  <c r="G113" i="25"/>
  <c r="G106" i="25"/>
  <c r="G99" i="25"/>
  <c r="G82" i="25"/>
  <c r="G75" i="25"/>
  <c r="G68" i="25"/>
  <c r="G54" i="25"/>
  <c r="G47" i="25"/>
  <c r="G40" i="25"/>
  <c r="G30" i="25"/>
  <c r="G23" i="25"/>
  <c r="DJ17" i="10"/>
  <c r="DK27" i="10"/>
  <c r="DK26" i="10"/>
  <c r="DK23" i="10"/>
  <c r="DK22" i="10"/>
  <c r="DK21" i="10"/>
  <c r="DK20" i="10"/>
  <c r="DK18" i="10"/>
  <c r="DU28" i="10" l="1"/>
  <c r="DR14" i="10"/>
  <c r="DU14" i="10"/>
  <c r="DS28" i="10"/>
  <c r="DU19" i="10"/>
  <c r="DT19" i="10"/>
  <c r="DM28" i="10"/>
  <c r="DP28" i="10"/>
  <c r="DN28" i="10"/>
  <c r="DN14" i="10"/>
  <c r="DO28" i="10"/>
  <c r="DM19" i="10"/>
  <c r="DP14" i="10"/>
  <c r="DM14" i="10"/>
  <c r="DN17" i="10"/>
  <c r="DL14" i="10"/>
  <c r="DK13" i="10"/>
  <c r="DK28" i="10" s="1"/>
  <c r="DK5" i="10"/>
  <c r="DK19" i="10" s="1"/>
  <c r="CV24" i="10"/>
  <c r="DI17" i="10"/>
  <c r="DI18" i="10"/>
  <c r="DJ18" i="10"/>
  <c r="DI19" i="10"/>
  <c r="DJ19" i="10"/>
  <c r="DI20" i="10"/>
  <c r="DJ20" i="10"/>
  <c r="DI21" i="10"/>
  <c r="DJ21" i="10"/>
  <c r="DI22" i="10"/>
  <c r="DJ22" i="10"/>
  <c r="DI23" i="10"/>
  <c r="DJ23" i="10"/>
  <c r="DI24" i="10"/>
  <c r="DJ24" i="10"/>
  <c r="DI26" i="10"/>
  <c r="DJ26" i="10"/>
  <c r="DI27" i="10"/>
  <c r="DJ27" i="10"/>
  <c r="DI28" i="10"/>
  <c r="DJ28" i="10"/>
  <c r="DJ14" i="10"/>
  <c r="DI14" i="10"/>
  <c r="DL19" i="10" l="1"/>
  <c r="DL28" i="10"/>
  <c r="DK14" i="10"/>
  <c r="DH34" i="10"/>
  <c r="DH17" i="10"/>
  <c r="DH18" i="10"/>
  <c r="DH19" i="10"/>
  <c r="DH20" i="10"/>
  <c r="DH21" i="10"/>
  <c r="DH22" i="10"/>
  <c r="DH23" i="10"/>
  <c r="DH24" i="10"/>
  <c r="DH26" i="10"/>
  <c r="DH27" i="10"/>
  <c r="DH28" i="10"/>
  <c r="DH14" i="10"/>
  <c r="DG14" i="10"/>
  <c r="DG17" i="10"/>
  <c r="DG18" i="10"/>
  <c r="DG19" i="10"/>
  <c r="DG20" i="10"/>
  <c r="DG21" i="10"/>
  <c r="DG22" i="10"/>
  <c r="DG23" i="10"/>
  <c r="DG24" i="10"/>
  <c r="DG26" i="10"/>
  <c r="DG27" i="10"/>
  <c r="DG28" i="10"/>
  <c r="DG34" i="10"/>
  <c r="DF34" i="10" l="1"/>
  <c r="DE34" i="10" l="1"/>
  <c r="DE14" i="10"/>
  <c r="DF14" i="10"/>
  <c r="DE17" i="10"/>
  <c r="DF17" i="10"/>
  <c r="DE18" i="10"/>
  <c r="DF18" i="10"/>
  <c r="DE19" i="10"/>
  <c r="DF19" i="10"/>
  <c r="DE20" i="10"/>
  <c r="DF20" i="10"/>
  <c r="DE21" i="10"/>
  <c r="DF21" i="10"/>
  <c r="DE22" i="10"/>
  <c r="DF22" i="10"/>
  <c r="DE23" i="10"/>
  <c r="DF23" i="10"/>
  <c r="DE24" i="10"/>
  <c r="DF24" i="10"/>
  <c r="DE26" i="10"/>
  <c r="DF26" i="10"/>
  <c r="DE27" i="10"/>
  <c r="DF27" i="10"/>
  <c r="DE28" i="10"/>
  <c r="DF28" i="10"/>
  <c r="DD34" i="10" l="1"/>
  <c r="DD17" i="10"/>
  <c r="DD18" i="10"/>
  <c r="DD19" i="10"/>
  <c r="DD20" i="10"/>
  <c r="DD21" i="10"/>
  <c r="DD22" i="10"/>
  <c r="DD23" i="10"/>
  <c r="DD24" i="10"/>
  <c r="DD26" i="10"/>
  <c r="DD27" i="10"/>
  <c r="DD28" i="10"/>
  <c r="DD14" i="10"/>
  <c r="DC34" i="10" l="1"/>
  <c r="DC17" i="10" l="1"/>
  <c r="DC18" i="10"/>
  <c r="DC19" i="10"/>
  <c r="DC20" i="10"/>
  <c r="DC21" i="10"/>
  <c r="DC22" i="10"/>
  <c r="DC23" i="10"/>
  <c r="DC24" i="10"/>
  <c r="DC26" i="10"/>
  <c r="DC27" i="10"/>
  <c r="DC28" i="10"/>
  <c r="DC14" i="10"/>
  <c r="DB34" i="10" l="1"/>
  <c r="DB17" i="10" l="1"/>
  <c r="DB18" i="10"/>
  <c r="DB19" i="10"/>
  <c r="DB20" i="10"/>
  <c r="DB21" i="10"/>
  <c r="DB22" i="10"/>
  <c r="DB23" i="10"/>
  <c r="DB24" i="10"/>
  <c r="DB26" i="10"/>
  <c r="DB27" i="10"/>
  <c r="DB28" i="10"/>
  <c r="DB14" i="10"/>
  <c r="DA17" i="10" l="1"/>
  <c r="DA18" i="10"/>
  <c r="DA19" i="10"/>
  <c r="DA20" i="10"/>
  <c r="DA21" i="10"/>
  <c r="DA22" i="10"/>
  <c r="DA23" i="10"/>
  <c r="DA24" i="10"/>
  <c r="DA26" i="10"/>
  <c r="DA27" i="10"/>
  <c r="DA28" i="10"/>
  <c r="DA14" i="10"/>
  <c r="CZ17" i="10" l="1"/>
  <c r="CZ18" i="10"/>
  <c r="CZ19" i="10"/>
  <c r="CZ20" i="10"/>
  <c r="CZ21" i="10"/>
  <c r="CZ22" i="10"/>
  <c r="CZ23" i="10"/>
  <c r="CZ24" i="10"/>
  <c r="CZ26" i="10"/>
  <c r="CZ27" i="10"/>
  <c r="CZ28" i="10"/>
  <c r="CZ14" i="10"/>
  <c r="DA34" i="10"/>
  <c r="CZ34" i="10"/>
  <c r="CY34" i="10" l="1"/>
  <c r="CY17" i="10" l="1"/>
  <c r="CY18" i="10"/>
  <c r="CY19" i="10"/>
  <c r="CY20" i="10"/>
  <c r="CY21" i="10"/>
  <c r="CY22" i="10"/>
  <c r="CY23" i="10"/>
  <c r="CY24" i="10"/>
  <c r="CY26" i="10"/>
  <c r="CY27" i="10"/>
  <c r="CY28" i="10"/>
  <c r="CY14" i="10"/>
  <c r="CX34" i="10"/>
  <c r="CV17" i="10" l="1"/>
  <c r="CW17" i="10"/>
  <c r="CX17" i="10"/>
  <c r="CV18" i="10"/>
  <c r="CW18" i="10"/>
  <c r="CX18" i="10"/>
  <c r="CV19" i="10"/>
  <c r="CW19" i="10"/>
  <c r="CX19" i="10"/>
  <c r="CV20" i="10"/>
  <c r="CW20" i="10"/>
  <c r="CX20" i="10"/>
  <c r="CV21" i="10"/>
  <c r="CW21" i="10"/>
  <c r="CX21" i="10"/>
  <c r="CV22" i="10"/>
  <c r="CW22" i="10"/>
  <c r="CX22" i="10"/>
  <c r="CV23" i="10"/>
  <c r="CW23" i="10"/>
  <c r="CX23" i="10"/>
  <c r="CW24" i="10"/>
  <c r="CX24" i="10"/>
  <c r="CV26" i="10"/>
  <c r="CW26" i="10"/>
  <c r="CX26" i="10"/>
  <c r="CV27" i="10"/>
  <c r="CW27" i="10"/>
  <c r="CX27" i="10"/>
  <c r="CV28" i="10"/>
  <c r="CW28" i="10"/>
  <c r="CX28" i="10"/>
  <c r="CX14" i="10"/>
  <c r="CV14" i="10" l="1"/>
  <c r="CV34" i="10"/>
  <c r="CW34" i="10" l="1"/>
  <c r="CW14" i="10"/>
  <c r="CU34" i="10" l="1"/>
  <c r="CT34" i="10" l="1"/>
  <c r="CU19" i="10"/>
  <c r="CQ19" i="10"/>
  <c r="CR19" i="10"/>
  <c r="CS19" i="10"/>
  <c r="CT19" i="10"/>
  <c r="CO19" i="10"/>
  <c r="CP19" i="10"/>
  <c r="CN19" i="10"/>
  <c r="CT17" i="10"/>
  <c r="CU17" i="10"/>
  <c r="CT18" i="10"/>
  <c r="CU18" i="10"/>
  <c r="CT20" i="10"/>
  <c r="CU20" i="10"/>
  <c r="CT21" i="10"/>
  <c r="CU21" i="10"/>
  <c r="CT22" i="10"/>
  <c r="CU22" i="10"/>
  <c r="CT23" i="10"/>
  <c r="CU23" i="10"/>
  <c r="CT24" i="10"/>
  <c r="CU24" i="10"/>
  <c r="CT26" i="10"/>
  <c r="CU26" i="10"/>
  <c r="CT27" i="10"/>
  <c r="CU27" i="10"/>
  <c r="CT28" i="10"/>
  <c r="CU28" i="10"/>
  <c r="CU14" i="10"/>
  <c r="B23" i="24"/>
  <c r="CT14" i="10"/>
  <c r="E20" i="23"/>
  <c r="CS14" i="10" l="1"/>
  <c r="CS17" i="10"/>
  <c r="CS18" i="10"/>
  <c r="CS20" i="10"/>
  <c r="CS21" i="10"/>
  <c r="CS22" i="10"/>
  <c r="CS23" i="10"/>
  <c r="CS24" i="10"/>
  <c r="CS26" i="10"/>
  <c r="CS27" i="10"/>
  <c r="CS28" i="10"/>
  <c r="CS34" i="10" l="1"/>
  <c r="CR34" i="10" l="1"/>
  <c r="CR17" i="10"/>
  <c r="CR18" i="10"/>
  <c r="CR20" i="10"/>
  <c r="CR21" i="10"/>
  <c r="CR22" i="10"/>
  <c r="CR23" i="10"/>
  <c r="CR24" i="10"/>
  <c r="CR26" i="10"/>
  <c r="CR27" i="10"/>
  <c r="CR28" i="10"/>
  <c r="CR14" i="10"/>
  <c r="CQ34" i="10" l="1"/>
  <c r="CQ17" i="10"/>
  <c r="CQ18" i="10"/>
  <c r="CQ20" i="10"/>
  <c r="CQ21" i="10"/>
  <c r="CQ22" i="10"/>
  <c r="CQ23" i="10"/>
  <c r="CQ24" i="10"/>
  <c r="CQ26" i="10"/>
  <c r="CQ27" i="10"/>
  <c r="CQ28" i="10"/>
  <c r="CQ14" i="10"/>
  <c r="CP34" i="10" l="1"/>
  <c r="CP17" i="10"/>
  <c r="CP18" i="10"/>
  <c r="CP20" i="10"/>
  <c r="CP21" i="10"/>
  <c r="CP22" i="10"/>
  <c r="CP23" i="10"/>
  <c r="CP24" i="10"/>
  <c r="CP26" i="10"/>
  <c r="CP27" i="10"/>
  <c r="CP28" i="10"/>
  <c r="CP14" i="10"/>
  <c r="H5" i="22" l="1"/>
  <c r="CN34" i="10" l="1"/>
  <c r="CO34" i="10"/>
  <c r="CO14" i="10" l="1"/>
  <c r="CN14" i="10" l="1"/>
  <c r="CM34" i="10"/>
  <c r="CL34" i="10" l="1"/>
  <c r="CM17" i="10"/>
  <c r="CM18" i="10"/>
  <c r="CM19" i="10"/>
  <c r="CM20" i="10"/>
  <c r="CM21" i="10"/>
  <c r="CM22" i="10"/>
  <c r="CM23" i="10"/>
  <c r="CM24" i="10"/>
  <c r="CM26" i="10"/>
  <c r="CM27" i="10"/>
  <c r="CM28" i="10"/>
  <c r="CM14" i="10"/>
  <c r="CK34" i="10" l="1"/>
  <c r="CL17" i="10"/>
  <c r="CL18" i="10"/>
  <c r="CL19" i="10"/>
  <c r="CL20" i="10"/>
  <c r="CL21" i="10"/>
  <c r="CL22" i="10"/>
  <c r="CL23" i="10"/>
  <c r="CL24" i="10"/>
  <c r="CL26" i="10"/>
  <c r="CL27" i="10"/>
  <c r="CL28" i="10"/>
  <c r="CL14" i="10"/>
  <c r="CK17" i="10" l="1"/>
  <c r="CK18" i="10"/>
  <c r="CK19" i="10"/>
  <c r="CK20" i="10"/>
  <c r="CK21" i="10"/>
  <c r="CK22" i="10"/>
  <c r="CK23" i="10"/>
  <c r="CK24" i="10"/>
  <c r="CK26" i="10"/>
  <c r="CK27" i="10"/>
  <c r="CK28" i="10"/>
  <c r="CK14" i="10"/>
  <c r="CJ34" i="10" l="1"/>
  <c r="CJ18" i="10"/>
  <c r="CJ19" i="10"/>
  <c r="CJ20" i="10"/>
  <c r="CJ21" i="10"/>
  <c r="CJ22" i="10"/>
  <c r="CJ23" i="10"/>
  <c r="CJ24" i="10"/>
  <c r="CJ26" i="10"/>
  <c r="CJ27" i="10"/>
  <c r="CJ28" i="10"/>
  <c r="CJ17" i="10"/>
  <c r="CJ14" i="10"/>
  <c r="CI34" i="10" l="1"/>
  <c r="CI14" i="10" l="1"/>
  <c r="BT24" i="10" l="1"/>
  <c r="BY24" i="10"/>
  <c r="BX24" i="10"/>
  <c r="BW24" i="10"/>
  <c r="BV24" i="10"/>
  <c r="BU24" i="10"/>
  <c r="CH14" i="10"/>
  <c r="B21" i="21" l="1"/>
  <c r="B22" i="21"/>
  <c r="C6" i="21"/>
  <c r="C5" i="21"/>
  <c r="C4" i="21"/>
  <c r="B20" i="21" s="1"/>
  <c r="CH17" i="10"/>
  <c r="CI17" i="10"/>
  <c r="CN17" i="10"/>
  <c r="CO17" i="10"/>
  <c r="CH18" i="10"/>
  <c r="CI18" i="10"/>
  <c r="CN18" i="10"/>
  <c r="CO18" i="10"/>
  <c r="CH19" i="10"/>
  <c r="CI19" i="10"/>
  <c r="CH20" i="10"/>
  <c r="CI20" i="10"/>
  <c r="CN20" i="10"/>
  <c r="CO20" i="10"/>
  <c r="CH21" i="10"/>
  <c r="CI21" i="10"/>
  <c r="CN21" i="10"/>
  <c r="CO21" i="10"/>
  <c r="CH22" i="10"/>
  <c r="CI22" i="10"/>
  <c r="CN22" i="10"/>
  <c r="CO22" i="10"/>
  <c r="CH23" i="10"/>
  <c r="CI23" i="10"/>
  <c r="CN23" i="10"/>
  <c r="CH24" i="10"/>
  <c r="CI24" i="10"/>
  <c r="CN24" i="10"/>
  <c r="CH26" i="10"/>
  <c r="CI26" i="10"/>
  <c r="CN26" i="10"/>
  <c r="CO26" i="10"/>
  <c r="CH27" i="10"/>
  <c r="CI27" i="10"/>
  <c r="CN27" i="10"/>
  <c r="CO27" i="10"/>
  <c r="CH28" i="10"/>
  <c r="CI28" i="10"/>
  <c r="CN28" i="10"/>
  <c r="CO28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BZ17" i="10"/>
  <c r="CA17" i="10"/>
  <c r="CB17" i="10"/>
  <c r="CC17" i="10"/>
  <c r="CD17" i="10"/>
  <c r="CE17" i="10"/>
  <c r="CF17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Z18" i="10"/>
  <c r="CA18" i="10"/>
  <c r="CB18" i="10"/>
  <c r="CC18" i="10"/>
  <c r="CD18" i="10"/>
  <c r="CE18" i="10"/>
  <c r="CF18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BZ19" i="10"/>
  <c r="CA19" i="10"/>
  <c r="CB19" i="10"/>
  <c r="CC19" i="10"/>
  <c r="CD19" i="10"/>
  <c r="CE19" i="10"/>
  <c r="CF19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Z20" i="10"/>
  <c r="CA20" i="10"/>
  <c r="CB20" i="10"/>
  <c r="CC20" i="10"/>
  <c r="CD20" i="10"/>
  <c r="CE20" i="10"/>
  <c r="CF20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Z21" i="10"/>
  <c r="CA21" i="10"/>
  <c r="CB21" i="10"/>
  <c r="CC21" i="10"/>
  <c r="CD21" i="10"/>
  <c r="CE21" i="10"/>
  <c r="CF21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Z22" i="10"/>
  <c r="CA22" i="10"/>
  <c r="CB22" i="10"/>
  <c r="CC22" i="10"/>
  <c r="CD22" i="10"/>
  <c r="CE22" i="10"/>
  <c r="CF22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Z23" i="10"/>
  <c r="CA23" i="10"/>
  <c r="CB23" i="10"/>
  <c r="CC23" i="10"/>
  <c r="CD23" i="10"/>
  <c r="CE23" i="10"/>
  <c r="CF23" i="10"/>
  <c r="E24" i="10"/>
  <c r="F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Z24" i="10"/>
  <c r="CA24" i="10"/>
  <c r="CB24" i="10"/>
  <c r="CC24" i="10"/>
  <c r="CD24" i="10"/>
  <c r="CE24" i="10"/>
  <c r="CF24" i="10"/>
  <c r="C26" i="10"/>
  <c r="D26" i="10"/>
  <c r="E26" i="10"/>
  <c r="F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Z26" i="10"/>
  <c r="CA26" i="10"/>
  <c r="CB26" i="10"/>
  <c r="CC26" i="10"/>
  <c r="CD26" i="10"/>
  <c r="CE26" i="10"/>
  <c r="CF26" i="10"/>
  <c r="C27" i="10"/>
  <c r="D27" i="10"/>
  <c r="E27" i="10"/>
  <c r="F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Z27" i="10"/>
  <c r="CA27" i="10"/>
  <c r="CB27" i="10"/>
  <c r="CC27" i="10"/>
  <c r="CD27" i="10"/>
  <c r="CE27" i="10"/>
  <c r="CF27" i="10"/>
  <c r="C28" i="10"/>
  <c r="D28" i="10"/>
  <c r="E28" i="10"/>
  <c r="F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Z28" i="10"/>
  <c r="CA28" i="10"/>
  <c r="CB28" i="10"/>
  <c r="CC28" i="10"/>
  <c r="CD28" i="10"/>
  <c r="CE28" i="10"/>
  <c r="CF28" i="10"/>
  <c r="CG18" i="10"/>
  <c r="CG19" i="10"/>
  <c r="CG20" i="10"/>
  <c r="CG21" i="10"/>
  <c r="CG22" i="10"/>
  <c r="CG23" i="10"/>
  <c r="CG24" i="10"/>
  <c r="CG26" i="10"/>
  <c r="CG27" i="10"/>
  <c r="CG28" i="10"/>
  <c r="CG17" i="10"/>
  <c r="CH34" i="10"/>
  <c r="CG14" i="10"/>
  <c r="CG34" i="10"/>
  <c r="CF34" i="10"/>
  <c r="BU34" i="10" l="1"/>
  <c r="BV34" i="10"/>
  <c r="BW34" i="10"/>
  <c r="BX34" i="10"/>
  <c r="BY34" i="10"/>
  <c r="BZ34" i="10"/>
  <c r="CA34" i="10"/>
  <c r="CB34" i="10"/>
  <c r="CC34" i="10"/>
  <c r="CD34" i="10"/>
  <c r="CE34" i="10"/>
  <c r="BU14" i="10"/>
  <c r="BW14" i="10"/>
  <c r="BX14" i="10"/>
  <c r="BZ14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R14" i="10"/>
  <c r="BS14" i="10"/>
  <c r="BT14" i="10"/>
  <c r="BV14" i="10"/>
  <c r="BY14" i="10"/>
  <c r="CA14" i="10"/>
  <c r="CB14" i="10"/>
  <c r="CC14" i="10"/>
  <c r="CD14" i="10"/>
  <c r="CE14" i="10"/>
  <c r="CF14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Andy Taylor</author>
  </authors>
  <commentList>
    <comment ref="CP30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Andy Taylor:</t>
        </r>
        <r>
          <rPr>
            <sz val="9"/>
            <color indexed="81"/>
            <rFont val="Tahoma"/>
            <family val="2"/>
          </rPr>
          <t xml:space="preserve">
Heterocytes present in dolichospermum filaments but not present in cell count.</t>
        </r>
      </text>
    </comment>
    <comment ref="CQ30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Andy Taylor:</t>
        </r>
        <r>
          <rPr>
            <sz val="9"/>
            <color indexed="81"/>
            <rFont val="Tahoma"/>
            <family val="2"/>
          </rPr>
          <t xml:space="preserve">
Heterocysts present dolichospermum filaments but not in cell count</t>
        </r>
      </text>
    </comment>
    <comment ref="CR30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Andy Taylor:</t>
        </r>
        <r>
          <rPr>
            <sz val="9"/>
            <color indexed="81"/>
            <rFont val="Tahoma"/>
            <family val="2"/>
          </rPr>
          <t xml:space="preserve">
Heterocytes present at very low levels in dolichospermum filaments - not present in cell count</t>
        </r>
      </text>
    </comment>
  </commentList>
</comments>
</file>

<file path=xl/sharedStrings.xml><?xml version="1.0" encoding="utf-8"?>
<sst xmlns="http://schemas.openxmlformats.org/spreadsheetml/2006/main" count="109650" uniqueCount="1252">
  <si>
    <t>Samples.DateAndTime</t>
  </si>
  <si>
    <t>Samples.Site</t>
  </si>
  <si>
    <t>Sites.Name</t>
  </si>
  <si>
    <t>Samples.Location</t>
  </si>
  <si>
    <t>Locations.Name</t>
  </si>
  <si>
    <t>Samples.Sample</t>
  </si>
  <si>
    <t>Samples.TakenBy</t>
  </si>
  <si>
    <t>Laboratories.Name</t>
  </si>
  <si>
    <t>Samples.LabRef</t>
  </si>
  <si>
    <t>SampleDepths.DepthNo</t>
  </si>
  <si>
    <t>SampleDepths.DepthTime</t>
  </si>
  <si>
    <t>SampleDepths.Depth</t>
  </si>
  <si>
    <t>SampleValues.Param</t>
  </si>
  <si>
    <t>Params.Name</t>
  </si>
  <si>
    <t>Params.Units</t>
  </si>
  <si>
    <t>SampleValues.Val</t>
  </si>
  <si>
    <t>SampleValues.Qualifier</t>
  </si>
  <si>
    <t>SampleValues.Quality</t>
  </si>
  <si>
    <t>Samples.Comments</t>
  </si>
  <si>
    <t>SampleDepths.Comments</t>
  </si>
  <si>
    <t>SampleValues.Comments</t>
  </si>
  <si>
    <t>Params.BioKingdom</t>
  </si>
  <si>
    <t>Params.BioPhylum</t>
  </si>
  <si>
    <t>Params.BioClass</t>
  </si>
  <si>
    <t>Params.BioOrder</t>
  </si>
  <si>
    <t>Params.BioFamily</t>
  </si>
  <si>
    <t>Params.BioGenus</t>
  </si>
  <si>
    <t>Params.BioSpecies</t>
  </si>
  <si>
    <t>Datasets</t>
  </si>
  <si>
    <t>WOODS LAKE</t>
  </si>
  <si>
    <t>MIDDLE</t>
  </si>
  <si>
    <t>KRM</t>
  </si>
  <si>
    <t>Analytical Services</t>
  </si>
  <si>
    <t>Chlorophyta (Chlamydomonas sp.)</t>
  </si>
  <si>
    <t>cells/mL</t>
  </si>
  <si>
    <t>'PURPOSE: Water Licence Annual Plan WQ', RelatedTo: 81812, EnteredBy: macfarlanek 17/07/2023 16:37</t>
  </si>
  <si>
    <t>Surface grab sample</t>
  </si>
  <si>
    <t>Method: Algal Count in Fresh Water by Optical Microscopy</t>
  </si>
  <si>
    <t>Protista</t>
  </si>
  <si>
    <t>Chlorophyta</t>
  </si>
  <si>
    <t>Chlorophyceae</t>
  </si>
  <si>
    <t>Volvocales</t>
  </si>
  <si>
    <t>Chlamydomadaceae</t>
  </si>
  <si>
    <t>Chlamydomonas</t>
  </si>
  <si>
    <t xml:space="preserve">SOURCE: WQ AST Lab results importer_x000D_
SOURCE: LAB_x000D_
PURPOSE: Water Licence Annual Plan WQ_x000D_
</t>
  </si>
  <si>
    <t>Unidentified Chrysophyte</t>
  </si>
  <si>
    <t>Chrysophyta</t>
  </si>
  <si>
    <t>Chlorophyta (Closteriopsis sp.)</t>
  </si>
  <si>
    <t>Cryptophyta (Unidentified Cryptomonad)</t>
  </si>
  <si>
    <t>Area 51</t>
  </si>
  <si>
    <t>Cryptophyta</t>
  </si>
  <si>
    <t>Cyanobacteria (Dolichospermum sp.)</t>
  </si>
  <si>
    <t>Cyanobacteria</t>
  </si>
  <si>
    <t>Bacillariophyta (Fragilaria sp.)</t>
  </si>
  <si>
    <t>Bacillariophyta</t>
  </si>
  <si>
    <t>Fragilariophyceae</t>
  </si>
  <si>
    <t>Fragilariales</t>
  </si>
  <si>
    <t>Fragilariceae</t>
  </si>
  <si>
    <t>Fragilaria</t>
  </si>
  <si>
    <t>Chlorophyta (Oocystis sp.)</t>
  </si>
  <si>
    <t>Chlorococcales</t>
  </si>
  <si>
    <t>Oocystaceae</t>
  </si>
  <si>
    <t>Oocystis</t>
  </si>
  <si>
    <t>Chlorophyta (Pandorina sp.)</t>
  </si>
  <si>
    <t>Chlorophyta (Pediastrum sp.)</t>
  </si>
  <si>
    <t>Plantae</t>
  </si>
  <si>
    <t>Sphaeropleales</t>
  </si>
  <si>
    <t>Nitrate as N</t>
  </si>
  <si>
    <t>mg/l</t>
  </si>
  <si>
    <t>&lt;</t>
  </si>
  <si>
    <t>Method: Dissolved Nutrients by FIA</t>
  </si>
  <si>
    <t>Oxidised Nitrite + Nitrate - Total as N</t>
  </si>
  <si>
    <t>mg/L</t>
  </si>
  <si>
    <t>Nitrite as N</t>
  </si>
  <si>
    <t>Nitrogen - Total as N</t>
  </si>
  <si>
    <t>Method: Total Nutrients by Kjeldahl Digest and FIA</t>
  </si>
  <si>
    <t>Kjeldahl Nitrogen (TKN) as N - Total</t>
  </si>
  <si>
    <t>Organic Carbon Non-Purgeable (NPOC Dis)</t>
  </si>
  <si>
    <t>Method: Carbon in water</t>
  </si>
  <si>
    <t>Phosphorous - Reactive - Filtered</t>
  </si>
  <si>
    <t>Phosphorus as P - Total</t>
  </si>
  <si>
    <t>Suspended Solids - Total (TSS)</t>
  </si>
  <si>
    <t>Method: Solids, Total Suspended dried at 104 ± 3 °C</t>
  </si>
  <si>
    <t>Cyanobacteria (Anathece sp.)</t>
  </si>
  <si>
    <t>Bacillariophyta (Asterionella sp.)</t>
  </si>
  <si>
    <t>Fragillariophyceae</t>
  </si>
  <si>
    <t>Fragillariales</t>
  </si>
  <si>
    <t>Fragillariaceae</t>
  </si>
  <si>
    <t>Asterionella</t>
  </si>
  <si>
    <t>Bacillariophyta (Aulacoseira sp.)</t>
  </si>
  <si>
    <t>Coscinodiscophyceae</t>
  </si>
  <si>
    <t>Aulacoseirales</t>
  </si>
  <si>
    <t>Aulacoseiraceae</t>
  </si>
  <si>
    <t>Aulacoseira</t>
  </si>
  <si>
    <t>Cyanobacteria (Snowella sp.)</t>
  </si>
  <si>
    <t>Cyanophyceae</t>
  </si>
  <si>
    <t>Synechococcales</t>
  </si>
  <si>
    <t>Merismopediaceae</t>
  </si>
  <si>
    <t>Snowella</t>
  </si>
  <si>
    <t>Chlorophyta (Sphaerocystis sp.)</t>
  </si>
  <si>
    <t>Tetrasporales</t>
  </si>
  <si>
    <t>Palmellaceae</t>
  </si>
  <si>
    <t>Sphaerocystis</t>
  </si>
  <si>
    <t>Euglenophyta (Trachelomonas sp.)</t>
  </si>
  <si>
    <t>Euglenophyta</t>
  </si>
  <si>
    <t>Euglenophyceae</t>
  </si>
  <si>
    <t>Euglenales</t>
  </si>
  <si>
    <t>Euglenaceae</t>
  </si>
  <si>
    <t>Trachelomonas</t>
  </si>
  <si>
    <t>Field measurement</t>
  </si>
  <si>
    <t>pH field</t>
  </si>
  <si>
    <t>Sampling to monitor algal bloom situation.,PURPOSE: Water Licence Annual Plan WQ, EnteredBy: macfarlanek 17/07/2023 16:25</t>
  </si>
  <si>
    <t>Field duplicate, EQUIPMENT: WTW handheld meter</t>
  </si>
  <si>
    <t xml:space="preserve">SOURCE: Field Note_x000D_
RELATED_TO: Logger_x000D_
RELATED_TO: LAB_x000D_
PURPOSE: Water Licence Annual Plan WQ_x000D_
</t>
  </si>
  <si>
    <t>Water Temperature</t>
  </si>
  <si>
    <t>Degrees C</t>
  </si>
  <si>
    <t>Conductivity @ TRef 25</t>
  </si>
  <si>
    <t>uS/cm (25 TRef)</t>
  </si>
  <si>
    <t>Turbidity</t>
  </si>
  <si>
    <t>NTU/FNU</t>
  </si>
  <si>
    <t>Field duplicate, EQUIPMENT: Hach 2100P Meter</t>
  </si>
  <si>
    <t>Dissolved Oxygen (DO mg/l)</t>
  </si>
  <si>
    <t>Dissolved Oxygen (DO %)</t>
  </si>
  <si>
    <t>% Saturation</t>
  </si>
  <si>
    <t>Wind Direction Estimate</t>
  </si>
  <si>
    <t>Degrees</t>
  </si>
  <si>
    <t>Surface observation</t>
  </si>
  <si>
    <t>Wind speed estimate</t>
  </si>
  <si>
    <t>Beaufort</t>
  </si>
  <si>
    <t>Air Temperature</t>
  </si>
  <si>
    <t>Precipitation Type</t>
  </si>
  <si>
    <t>0=None, 1=Drizzle, 2=Snow, 3=Sleet, 4=Hail, 5=Rain</t>
  </si>
  <si>
    <t>Water Surface Conditions</t>
  </si>
  <si>
    <t>0=Flat, 1=Ripples, 2=Small wavelets, 3=Large wavelets, 4=Small waves, 5=Moderate waves, 6=Long waves</t>
  </si>
  <si>
    <t>Cloud cover</t>
  </si>
  <si>
    <t>Okta</t>
  </si>
  <si>
    <t>Sample bottles</t>
  </si>
  <si>
    <t>units</t>
  </si>
  <si>
    <t>Transparency - Secchi</t>
  </si>
  <si>
    <t>Metres</t>
  </si>
  <si>
    <t>EQUIPMENT: Secchi Disc</t>
  </si>
  <si>
    <t>Sampling to monitor algal bloom situation.,PURPOSE: Water Licence Annual Plan WQ, EnteredBy: macfarlanek 04/07/2023 16:52</t>
  </si>
  <si>
    <t>KRM/BF</t>
  </si>
  <si>
    <t>Ammonia as N</t>
  </si>
  <si>
    <t>'PURPOSE: Water Licence Annual Plan WQ', RelatedTo: 81716, EnteredBy: macfarlanek 06/06/2023 14:37</t>
  </si>
  <si>
    <t>Chlorophyll A</t>
  </si>
  <si>
    <t>mg per filter</t>
  </si>
  <si>
    <t>Method: Chlorophyll a (Filter)</t>
  </si>
  <si>
    <t>Cyanobacteria (Aphanothece sp.)</t>
  </si>
  <si>
    <t>Method: Algal Count in Fresh Water by Optical Microscopy (Cyanobacteria)</t>
  </si>
  <si>
    <t>Chroococcales</t>
  </si>
  <si>
    <t>Cyanobacteriaceae</t>
  </si>
  <si>
    <t>Aphanothece</t>
  </si>
  <si>
    <t>Cyanobacteria (Total Blue Green Algae)</t>
  </si>
  <si>
    <t>'PURPOSE: Water Licence Annual Plan WQ', RelatedTo: 81701, EnteredBy: macfarlanek 06/06/2023 14:28</t>
  </si>
  <si>
    <t>Cyanobacteria (Cyanodictyon sp.)</t>
  </si>
  <si>
    <t>'PURPOSE: Water Licence Annual Plan WQ', RelatedTo: 81691, EnteredBy: macfarlanek 06/06/2023 14:19</t>
  </si>
  <si>
    <t>Cyanobacteria (Aphanocapsa sp.)</t>
  </si>
  <si>
    <t>Aphanocapsa</t>
  </si>
  <si>
    <t>Cyanobacteria (Nodularia spumigena)</t>
  </si>
  <si>
    <t>KM/EG</t>
  </si>
  <si>
    <t>'PURPOSE: Water Licence Annual Plan WQ', RelatedTo: 81689, EnteredBy: macfarlanek 06/06/2023 14:15</t>
  </si>
  <si>
    <t>Cyanobacteria(Unidentified cyanophyte)</t>
  </si>
  <si>
    <t>KM/CB</t>
  </si>
  <si>
    <t>'PURPOSE: Water Licence Annual Plan WQ', RelatedTo: 81687, EnteredBy: macfarlanek 06/06/2023 14:06</t>
  </si>
  <si>
    <t>Chlorophyll A (or Chlorophyll)</t>
  </si>
  <si>
    <t>ug/L</t>
  </si>
  <si>
    <t>Method: Chlorophyll a in Water</t>
  </si>
  <si>
    <t>KM/BS</t>
  </si>
  <si>
    <t>Sampling to evaluate algal bloom situation.,PURPOSE: Water Licence Annual Plan WQ, EnteredBy: macfarlanek 06/06/2023 13:11</t>
  </si>
  <si>
    <t>KM/WE</t>
  </si>
  <si>
    <t>'PURPOSE: Water Licence Annual Plan WQ', RelatedTo: 81622, EnteredBy: macfarlanek 06/06/2023 10:42</t>
  </si>
  <si>
    <t>Cyanobacteria (Aphanothece sp. 1)</t>
  </si>
  <si>
    <t>Aphanothece sp. 1</t>
  </si>
  <si>
    <t>Chlorophyta (Closterium sp.)</t>
  </si>
  <si>
    <t>Zygnematophyceae</t>
  </si>
  <si>
    <t>Zygnematales</t>
  </si>
  <si>
    <t>Closteriaceae</t>
  </si>
  <si>
    <t>Closterium</t>
  </si>
  <si>
    <t>Chlorophyta (Cosmarium sp.)</t>
  </si>
  <si>
    <t>Desmidiaceae</t>
  </si>
  <si>
    <t>Cosmarium</t>
  </si>
  <si>
    <t>Chlorophyta (Crucigenia sp.)</t>
  </si>
  <si>
    <t>Scendesmaceae</t>
  </si>
  <si>
    <t>Crucigenia</t>
  </si>
  <si>
    <t>Chlorophyta (Crucigeniella sp.)</t>
  </si>
  <si>
    <t>Cryptophyta (Cryptomonas sp.)</t>
  </si>
  <si>
    <t>Cryptophyceae</t>
  </si>
  <si>
    <t>Cryptomonadales</t>
  </si>
  <si>
    <t>Cryptomonadaceae</t>
  </si>
  <si>
    <t>Cryptomonas</t>
  </si>
  <si>
    <t>Bacillariophyta (Cyclotella sp.)</t>
  </si>
  <si>
    <t>Thalassiosirales</t>
  </si>
  <si>
    <t>Stephanodiscaceae</t>
  </si>
  <si>
    <t>Cyclotella</t>
  </si>
  <si>
    <t>Chlorophyta (Desmodesmus sp.)</t>
  </si>
  <si>
    <t>Chlorophyta (Dictyosphaerium sp.)</t>
  </si>
  <si>
    <t>Dictyosphaeriaceae</t>
  </si>
  <si>
    <t>Dictyosphaerium</t>
  </si>
  <si>
    <t>Chrysophyta (Dinobryon sp.)</t>
  </si>
  <si>
    <t>Chrysophyceae</t>
  </si>
  <si>
    <t>Chromulinales</t>
  </si>
  <si>
    <t>Dinobryaceae</t>
  </si>
  <si>
    <t>Dinobryon</t>
  </si>
  <si>
    <t>Charophyta (Elakatothrix sp.)</t>
  </si>
  <si>
    <t>Charophyta</t>
  </si>
  <si>
    <t>Klebsormidiophyceae</t>
  </si>
  <si>
    <t>klebsormidiales</t>
  </si>
  <si>
    <t>Elaktotrichaceae</t>
  </si>
  <si>
    <t>Elakatothrix</t>
  </si>
  <si>
    <t>Chrysophyta (Mallomonas akrokomos)</t>
  </si>
  <si>
    <t>Ochromonadales</t>
  </si>
  <si>
    <t>Synuraceae</t>
  </si>
  <si>
    <t>Mallomonas</t>
  </si>
  <si>
    <t>Mallomonas akrokomos</t>
  </si>
  <si>
    <t>Chlorophyta (Monoraphidium sp.)</t>
  </si>
  <si>
    <t>cells /ml</t>
  </si>
  <si>
    <t>Monoraphidium</t>
  </si>
  <si>
    <t>Ochrophyta (Naegeliella sp.)</t>
  </si>
  <si>
    <t>Chlorophyta (Paulschulzia sp.)</t>
  </si>
  <si>
    <t>Tetrasporaceae</t>
  </si>
  <si>
    <t>Paulschulzia</t>
  </si>
  <si>
    <t>Dinophyta (Peridinium sp.)</t>
  </si>
  <si>
    <t>Dinophyta</t>
  </si>
  <si>
    <t>Dinophyceae</t>
  </si>
  <si>
    <t>Peridiniales</t>
  </si>
  <si>
    <t>Peridiniaceae</t>
  </si>
  <si>
    <t>Peridinium</t>
  </si>
  <si>
    <t>Chlorophyta (Scenedesmus sp.)</t>
  </si>
  <si>
    <t>Scenedesmus</t>
  </si>
  <si>
    <t>Charophyta (Spondylosium sp.)</t>
  </si>
  <si>
    <t>Spondylosium</t>
  </si>
  <si>
    <t>Chlorophyta (Staurastrum sp.)</t>
  </si>
  <si>
    <t>Staurastrum</t>
  </si>
  <si>
    <t>Chrysophyta (Synura sp.)</t>
  </si>
  <si>
    <t>Synura</t>
  </si>
  <si>
    <t>Unidentified chlorophyte</t>
  </si>
  <si>
    <t>Sampling to monitor algal bloom situation.,PURPOSE: Water Licence Annual Plan WQ, EnteredBy: macfarlanek 05/06/2023 14:34</t>
  </si>
  <si>
    <t>Sampling to monitor algal bloom situation.,PURPOSE: Water Licence Annual Plan WQ, EnteredBy: macfarlanek 05/06/2023 14:32</t>
  </si>
  <si>
    <t>KRM/KR</t>
  </si>
  <si>
    <t>Sampling to monitor algal bloom situation.,PURPOSE: Water Licence Annual Plan WQ, EnteredBy: macfarlanek 05/06/2023 14:31</t>
  </si>
  <si>
    <t>Sampling to monitor algal bloom situation.,PURPOSE: Water Licence Annual Plan WQ, EnteredBy: macfarlanek 05/06/2023 14:29</t>
  </si>
  <si>
    <t>Sampling to monitor algal bloom situation.,PURPOSE: Water Licence Annual Plan WQ, EnteredBy: macfarlanek 05/06/2023 14:28</t>
  </si>
  <si>
    <t>Sampling to monitor algal bloom situation. AST filtered.,PURPOSE: Water Licence Annual Plan WQ, EnteredBy: macfarlanek 05/06/2023 14:26</t>
  </si>
  <si>
    <t>Sampling to monitor algal bloom situation.,PURPOSE: Water Licence Annual Plan WQ, EnteredBy: macfarlanek 05/06/2023 14:23</t>
  </si>
  <si>
    <t>Sample - Volume Filtered</t>
  </si>
  <si>
    <t>Millilitres</t>
  </si>
  <si>
    <t>Sampling to evaluate algal bloom situation.,PURPOSE: Water Licence Annual Plan WQ, EnteredBy: macfarlanek 05/06/2023 14:22</t>
  </si>
  <si>
    <t>Sampling to evaluate algal bloom situation.,PURPOSE: Water Licence Annual Plan WQ, EnteredBy: macfarlanek 05/06/2023 14:21</t>
  </si>
  <si>
    <t>KM/HF</t>
  </si>
  <si>
    <t>Sampling to evaluate algal bloom situation.,PURPOSE: Water Licence Annual Plan WQ, EnteredBy: macfarlanek 05/06/2023 14:19</t>
  </si>
  <si>
    <t>KM/AK</t>
  </si>
  <si>
    <t>Sampling to evaluate previous algal bloom situation. Three samples taken at three depths (0.2m  1.0m  3.6m).,PURPOSE: Water Licence Annual Plan WQ, EnteredBy: macfarlanek 12/12/2022 12:34</t>
  </si>
  <si>
    <t>Sampling to evaluate previous algal bloom situation.,PURPOSE: Water Licence Annual Plan WQ, EnteredBy: macfarlanek 12/09/2022 12:35</t>
  </si>
  <si>
    <t>KM/AT</t>
  </si>
  <si>
    <t>'PURPOSE: Water Licence Annual Plan WQ', RelatedTo: 81587, EnteredBy: macfarlanek 12/08/2022 11:24</t>
  </si>
  <si>
    <t>Chlorophyta (Botryococcus sp.)</t>
  </si>
  <si>
    <t>Ochrophyta (Chrysosphaerella sp.)</t>
  </si>
  <si>
    <t>Chromista</t>
  </si>
  <si>
    <t>Chlorophyta (Comasiella sp.)</t>
  </si>
  <si>
    <t>Bacillariophyta (Diatoma sp.)</t>
  </si>
  <si>
    <t>Chlorophyta (Gonium sp.)</t>
  </si>
  <si>
    <t>Goniaceae</t>
  </si>
  <si>
    <t>Gonium</t>
  </si>
  <si>
    <t>Dinophyta (Gymnodinium sp.)</t>
  </si>
  <si>
    <t>Gymnodiniales</t>
  </si>
  <si>
    <t>Gymnodiniaceae</t>
  </si>
  <si>
    <t>Gymnodinium</t>
  </si>
  <si>
    <t>Chrysophyta (Mallomonas sp.)</t>
  </si>
  <si>
    <t>Ochrophyta (Spiniferomonas sp.)</t>
  </si>
  <si>
    <t>Chlorophyta (Ankyra sp.)</t>
  </si>
  <si>
    <t>Chlorococcaceae</t>
  </si>
  <si>
    <t>Ankyra</t>
  </si>
  <si>
    <t>'PURPOSE: Water Licence Annual Plan WQ', RelatedTo: 81582, EnteredBy: macfarlanek 12/08/2022 10:52</t>
  </si>
  <si>
    <t>Miozoa (Peridinium willei)</t>
  </si>
  <si>
    <t>Sampling due to entering the MERZ low lake level,PURPOSE: Water Licence Annual Plan WQ, EnteredBy: macfarlanek 08/08/2022 12:36</t>
  </si>
  <si>
    <t xml:space="preserve">SOURCE: Field Note importer_x000D_
SOURCE: Field Note_x000D_
RELATED_TO: Logger_x000D_
RELATED_TO: LAB_x000D_
PURPOSE: Water Licence Annual Plan WQ_x000D_
</t>
  </si>
  <si>
    <t>Sampling due to entering the MERZ low lake level,PURPOSE: Water Licence Annual Plan WQ, EnteredBy: macfarlanek 08/08/2022 12:34</t>
  </si>
  <si>
    <t>KM/JB</t>
  </si>
  <si>
    <t>'PURPOSE: Water Licence Annual Plan WQ', RelatedTo: 80951, EnteredBy: macfarlanek 09/07/2021 12:44</t>
  </si>
  <si>
    <t>Cryptophyta (Chroomonas sp.)</t>
  </si>
  <si>
    <t>Pyrenomonadales</t>
  </si>
  <si>
    <t>Chroomonadaceae</t>
  </si>
  <si>
    <t>Chroomonas</t>
  </si>
  <si>
    <t>Euglenophyta (Euglena sp.)</t>
  </si>
  <si>
    <t>Euglena</t>
  </si>
  <si>
    <t>Chromista (Unidentified dinoflagellate)</t>
  </si>
  <si>
    <t>Unidentified filamentous cyanobacteria</t>
  </si>
  <si>
    <t>Unidentified pico cyanobacteria</t>
  </si>
  <si>
    <t>'PURPOSE: Water Licence Annual Plan WQ', RelatedTo: 80915, EnteredBy: macfarlanek 29/06/2021 16:45</t>
  </si>
  <si>
    <t>Bacillariophyta Unid Diatom-Bacillariale</t>
  </si>
  <si>
    <t>Bacillariophyceae</t>
  </si>
  <si>
    <t>Bacillariales</t>
  </si>
  <si>
    <t>Bacillariaceae</t>
  </si>
  <si>
    <t>Unid Diatom - Bacillariales</t>
  </si>
  <si>
    <t>Ochrophyta (Kephyrion sp.)</t>
  </si>
  <si>
    <t>Chlorophyta (Nephrocytium sp.)</t>
  </si>
  <si>
    <t>Nephrocytium</t>
  </si>
  <si>
    <t>PAR omni-directional</t>
  </si>
  <si>
    <t>µmol photons/m²/sec</t>
  </si>
  <si>
    <t>Sampling due to entering the MERZ low lake level,PURPOSE: Water Licence Annual Plan WQ, EnteredBy: macfarlanek 24/06/2021 11:55</t>
  </si>
  <si>
    <t>Field duplicate, Steady light throughout profile.</t>
  </si>
  <si>
    <t xml:space="preserve">SOURCE: Field Note importer_x000D_
SOURCE: Field Note_x000D_
RELATED_TO: PAR_x000D_
RELATED_TO: Logger_x000D_
RELATED_TO: LAB_x000D_
PURPOSE: Water Licence Annual Plan WQ_x000D_
</t>
  </si>
  <si>
    <t>Field duplicate, MEDIUM: AIR, Steady light throughout profile.</t>
  </si>
  <si>
    <t>Sampling due to entering the MERZ low lake level,PURPOSE: Water Licence Annual Plan WQ, EnteredBy: macfarlanek 07/06/2021 17:09</t>
  </si>
  <si>
    <t>KRM/AT</t>
  </si>
  <si>
    <t>'PURPOSE: Water Licence Annual Plan WQ', RelatedTo: 80217, EnteredBy: macfarlanek 29/06/2020 10:54</t>
  </si>
  <si>
    <t>Ochrophyta (Uroglena sp.)</t>
  </si>
  <si>
    <t>1000ml filtered for Chla,PURPOSE: Water Licence Annual Plan WQ, EnteredBy: macfarlanek 12/06/2020 14:54</t>
  </si>
  <si>
    <t>Field duplicate, Steady dull light throughout profile.</t>
  </si>
  <si>
    <t>Field duplicate, MEDIUM: AIR, Steady dull light throughout profile.</t>
  </si>
  <si>
    <t>KRM/WE</t>
  </si>
  <si>
    <t>'PURPOSE: Water Licence Annual Plan WQ', RelatedTo: 80084, EnteredBy: macfarlanek 03/06/2020 13:26</t>
  </si>
  <si>
    <t>KRM/LO</t>
  </si>
  <si>
    <t>'PURPOSE: Water Licence Annual Plan WQ', RelatedTo: 80079, EnteredBy: macfarlanek 03/06/2020 12:57</t>
  </si>
  <si>
    <t>1000ml filtered for Chla,PURPOSE: Water Licence Annual Plan WQ, EnteredBy: macfarlanek 02/06/2020 17:04</t>
  </si>
  <si>
    <t>Chlorophyll sample filtered by AST,PURPOSE: Water Licence Annual Plan WQ, EnteredBy: macfarlanek 02/06/2020 16:38</t>
  </si>
  <si>
    <t>Field duplicate, Steady bright light throughout profile.</t>
  </si>
  <si>
    <t>Field duplicate, MEDIUM: AIR, Steady bright light throughout profile.</t>
  </si>
  <si>
    <t>KM/RB</t>
  </si>
  <si>
    <t>'PURPOSE: Water Licence Annual Plan WQ', RelatedTo: 80003, EnteredBy: macfarlanek 06/02/2020 10:54</t>
  </si>
  <si>
    <t>Cyanobacteria (Chroococcus sp.)</t>
  </si>
  <si>
    <t>'PURPOSE: Water Licence Annual Plan WQ', RelatedTo: 79998, EnteredBy: macfarlanek 05/02/2020 16:10</t>
  </si>
  <si>
    <t>Chlorophyll - 1000ml filtered,PURPOSE: Water Licence Annual Plan WQ, EnteredBy: macfarlanek 05/02/2020 14:58</t>
  </si>
  <si>
    <t>PURPOSE: Water Licence Annual Plan WQ, EnteredBy: macfarlanek 05/02/2020 14:55</t>
  </si>
  <si>
    <t>KM/LO</t>
  </si>
  <si>
    <t>'PURPOSE: Water Licence Annual Plan WQ', RelatedTo: 79960, EnteredBy: macfarlanek 05/02/2020 10:26</t>
  </si>
  <si>
    <t>Charophyta (Eudorina sp.)</t>
  </si>
  <si>
    <t>Unidentified phytoflagellate</t>
  </si>
  <si>
    <t>Chlorophyta (Volvox sp.)</t>
  </si>
  <si>
    <t>Volvocaceae</t>
  </si>
  <si>
    <t>Volvox</t>
  </si>
  <si>
    <t>PURPOSE: Water Licence Annual Plan WQ, EnteredBy: macfarlanek 23/12/2019 16:35</t>
  </si>
  <si>
    <t>KM/RM</t>
  </si>
  <si>
    <t>'PURPOSE: Water Licence Annual Plan WQ', RelatedTo: 79835, EnteredBy: macfarlanek 21/11/2019 12:14</t>
  </si>
  <si>
    <t>Bacillariophyta (Urosolenia sp.)</t>
  </si>
  <si>
    <t>Rhizosoleniales</t>
  </si>
  <si>
    <t>Rhizosoleniaceae</t>
  </si>
  <si>
    <t>Urosolenia</t>
  </si>
  <si>
    <t>PURPOSE: Water Licence Annual Plan WQ, EnteredBy: macfarlanek 04/11/2019 11:00</t>
  </si>
  <si>
    <t>KM/DI</t>
  </si>
  <si>
    <t>'PURPOSE: Water Licence Annual Plan WQ', RelatedTo: 79750, EnteredBy: macfarlanek 15/10/2019 09:38</t>
  </si>
  <si>
    <t>Bacillariophyta (Synedra sp.)</t>
  </si>
  <si>
    <t>Synedra</t>
  </si>
  <si>
    <t>Unidentified uniflagellate</t>
  </si>
  <si>
    <t>'PURPOSE: Water Licence Annual Plan WQ', RelatedTo: 79724, EnteredBy: macfarlanek 15/10/2019 08:37</t>
  </si>
  <si>
    <t>PURPOSE: Water Licence Annual Plan WQ, EnteredBy: macfarlanek 01/10/2019 13:08</t>
  </si>
  <si>
    <t>PURPOSE: Water Licence Annual Plan WQ, EnteredBy: macfarlanek 04/09/2019 14:11</t>
  </si>
  <si>
    <t>Field duplicate, Steady late light throughout profile.</t>
  </si>
  <si>
    <t>Field duplicate, MEDIUM: AIR, Steady late light throughout profile.</t>
  </si>
  <si>
    <t>'PURPOSE: Water Licence Annual Plan WQ', RelatedTo: 79625, EnteredBy: macfarlanek 20/08/2019 11:02</t>
  </si>
  <si>
    <t>Bacillariophyta (Nitzschia sp.)</t>
  </si>
  <si>
    <t>Nitzschia</t>
  </si>
  <si>
    <t>'PURPOSE: Water Licence Annual Plan WQ', RelatedTo: 79142, EnteredBy: macfarlanek 08/08/2019 11:28</t>
  </si>
  <si>
    <t>PURPOSE: Water Licence Annual Plan WQ, EnteredBy: macfarlanek 25/07/2019 12:21</t>
  </si>
  <si>
    <t>Field duplicate, Dull steady late light throughout profile.</t>
  </si>
  <si>
    <t>Field duplicate, MEDIUM: AIR, Dull steady late light throughout profile.</t>
  </si>
  <si>
    <t>'PURPOSE: Water Licence Annual Plan WQ', RelatedTo: 79416, EnteredBy: macfarlanek 02/07/2019 13:40</t>
  </si>
  <si>
    <t>MM/JB</t>
  </si>
  <si>
    <t>Cyanobacteria (Anabaena sp.)</t>
  </si>
  <si>
    <t>'PURPOSE: Water Licence Annual Plan WQ', RelatedTo: 79192, EnteredBy: macfarlanek 28/06/2019 11:51</t>
  </si>
  <si>
    <t>Nostocales</t>
  </si>
  <si>
    <t>Nostocaceae</t>
  </si>
  <si>
    <t>Anabaena</t>
  </si>
  <si>
    <t>Chlorophyta (Ankistrodesmus sp.)</t>
  </si>
  <si>
    <t>Trebouxiophyceae</t>
  </si>
  <si>
    <t>Chlorellales</t>
  </si>
  <si>
    <t>Chlorellaceae</t>
  </si>
  <si>
    <t>Ankistrodesmus</t>
  </si>
  <si>
    <t>Ochrophyta (Apedinella sp.)</t>
  </si>
  <si>
    <t>'PURPOSE: Water Licence Annual Plan WQ', RelatedTo: 79191, EnteredBy: macfarlanek 28/06/2019 11:29</t>
  </si>
  <si>
    <t>'PURPOSE: Water Licence Annual Plan WQ', RelatedTo: 79161, EnteredBy: macfarlanek 28/06/2019 10:58</t>
  </si>
  <si>
    <t>Chlorophyta (Staurodesmus sp.)</t>
  </si>
  <si>
    <t>Staurodesmus</t>
  </si>
  <si>
    <t>'PURPOSE: Water Licence Annual Plan WQ', RelatedTo: 79190, EnteredBy: macfarlanek 27/06/2019 14:35</t>
  </si>
  <si>
    <t>Cyanobacteria (Phormidium sp.)</t>
  </si>
  <si>
    <t>PURPOSE: Water Licence Annual Plan WQ, EnteredBy: macfarlanek 27/06/2019 13:24</t>
  </si>
  <si>
    <t>'PURPOSE: Water Licence Annual Plan WQ', RelatedTo: 79193, EnteredBy: macfarlanek 07/06/2019 10:57</t>
  </si>
  <si>
    <t>KM/JF</t>
  </si>
  <si>
    <t>'PURPOSE: Water Licence Annual Plan WQ', RelatedTo: 79166, EnteredBy: macfarlanek 06/06/2019 09:11</t>
  </si>
  <si>
    <t>PURPOSE: Water Licence Annual Plan WQ, EnteredBy: macfarlanek 05/06/2019 09:51</t>
  </si>
  <si>
    <t>Field duplicate, Dull steady light throughout profile. Incorrect settings on new meter.</t>
  </si>
  <si>
    <t>Field duplicate, MEDIUM: AIR, Dull steady light throughout profile. Incorrect settings on new meter.</t>
  </si>
  <si>
    <t>PURPOSE: Water Licence Annual Plan WQ, EnteredBy: macfarlanek 05/06/2019 09:50</t>
  </si>
  <si>
    <t>Field duplicate, Dull steady light throughout profile.</t>
  </si>
  <si>
    <t>Field duplicate, MEDIUM: AIR, Dull steady light throughout profile.</t>
  </si>
  <si>
    <t>PURPOSE: Water Licence Annual Plan WQ, EnteredBy: macfarlanek 05/06/2019 09:47</t>
  </si>
  <si>
    <t>Great rafts of dislodged Elodea floating around the north of the lake.,PURPOSE: Water Licence Annual Plan WQ, EnteredBy: macfarlanek 07/02/2019 11:27</t>
  </si>
  <si>
    <t>Field duplicate, Bright steady light throughout profile.</t>
  </si>
  <si>
    <t>Field duplicate, MEDIUM: AIR, Bright steady earlight throughout profile.</t>
  </si>
  <si>
    <t>Last two PAR meter reading likely in thick macrophytes/charophytes,PURPOSE: Water Licence Annual Plan WQ, EnteredBy: macfarlanek 07/02/2019 11:10</t>
  </si>
  <si>
    <t>PURPOSE: Water Licence Annual Plan WQ, EnteredBy: macfarlanek 08/11/2018 10:12</t>
  </si>
  <si>
    <t>'PURPOSE: Water Licence Annual Plan WQ', RelatedTo: 79029, EnteredBy: macfarlanek 13/08/2018 13:15</t>
  </si>
  <si>
    <t>PURPOSE: Water Licence Annual Plan WQ, EnteredBy: macfarlanek 10/08/2018 13:21</t>
  </si>
  <si>
    <t xml:space="preserve">SOURCE: Field Note importer_x000D_
SOURCE: Field Note_x000D_
RELATED_TO: PAR_x000D_
RELATED_TO: Logger_x000D_
PURPOSE: Water Licence Annual Plan WQ_x000D_
</t>
  </si>
  <si>
    <t>'PURPOSE: Water Licence Annual Plan WQ', RelatedTo: 79006, EnteredBy: macfarlanek 22/06/2018 10:40</t>
  </si>
  <si>
    <t>PURPOSE: Water Licence Annual Plan WQ, EnteredBy: macfarlanek 08/06/2018 14:07</t>
  </si>
  <si>
    <t>Field duplicate</t>
  </si>
  <si>
    <t>'PURPOSE: Water Licence Annual Plan WQ', RelatedTo: 78966, EnteredBy: macfarlanek 31/05/2018 09:49</t>
  </si>
  <si>
    <t>PURPOSE: Water Licence Annual Plan WQ, EnteredBy: macfarlanek 31/05/2018 09:21</t>
  </si>
  <si>
    <t>Field duplicate, Late dull steady light throughout profile.</t>
  </si>
  <si>
    <t>Field duplicate, MEDIUM: AIR, Late dull steady light throughout profile.</t>
  </si>
  <si>
    <t>'PURPOSE: Water Licence Annual Plan WQ', RelatedTo: 78912, EnteredBy: macfarlanek 03/05/2018 14:43</t>
  </si>
  <si>
    <t>'PURPOSE: Water Licence Annual Plan WQ', RelatedTo: 78907, EnteredBy: macfarlanek 24/04/2018 14:07</t>
  </si>
  <si>
    <t>Chlorophyta (Coelastrum sp.)</t>
  </si>
  <si>
    <t>Scenedesmaceae</t>
  </si>
  <si>
    <t>Coelastrum</t>
  </si>
  <si>
    <t>PURPOSE: Water Licence Annual Plan WQ, EnteredBy: macfarlanek 23/04/2018 16:51</t>
  </si>
  <si>
    <t>Field duplicate, MEDIUM: AIR, Bright steady light throughout profile.</t>
  </si>
  <si>
    <t>PURPOSE: Water Licence Annual Plan WQ, EnteredBy: macfarlanek 23/04/2018 16:49</t>
  </si>
  <si>
    <t>KM/MM</t>
  </si>
  <si>
    <t>'PURPOSE: Water Licence Annual Plan WQ', RelatedTo: 78890, EnteredBy: macfarlanek 08/03/2018 13:06</t>
  </si>
  <si>
    <t>Cyanobacteria (Geitlerinema sp.)</t>
  </si>
  <si>
    <t>Pseudanabaenales</t>
  </si>
  <si>
    <t>Pseudanabaenaceae</t>
  </si>
  <si>
    <t>Geitlerinema</t>
  </si>
  <si>
    <t>Equipment voltage</t>
  </si>
  <si>
    <t>Volts</t>
  </si>
  <si>
    <t>'PURPOSE: Water Licence Annual Plan WQ', RelatedTo: 78890, EnteredBy: macfarlanek 27/02/2018 14:23</t>
  </si>
  <si>
    <t>EQUIPMENT:YSI 6600</t>
  </si>
  <si>
    <t xml:space="preserve">SOURCE: WQ Logger importer_x000D_
SOURCE: WQ Logger_x000D_
PURPOSE: Water Licence Annual Plan WQ_x000D_
</t>
  </si>
  <si>
    <t>Redox US Stnd Oxid</t>
  </si>
  <si>
    <t>mV</t>
  </si>
  <si>
    <t>PURPOSE: Water Licence Annual Plan WQ, EnteredBy: macfarlanek 27/02/2018 13:52</t>
  </si>
  <si>
    <t>KM/ME</t>
  </si>
  <si>
    <t>'PURPOSE: Water Licence Annual Plan WQ', RelatedTo: 78845, EnteredBy: macfarlanek 20/02/2018 12:02</t>
  </si>
  <si>
    <t>'PURPOSE: Water Licence Annual Plan WQ', RelatedTo: 78845, EnteredBy: macfarlanek 20/02/2018 11:35</t>
  </si>
  <si>
    <t>PURPOSE: Water Licence Annual Plan WQ, EnteredBy: macfarlanek 19/02/2018 15:00</t>
  </si>
  <si>
    <t>KM/RW</t>
  </si>
  <si>
    <t>'PURPOSE: Water Licence Annual Plan WQ', RelatedTo: 78767, EnteredBy: macfarlanek 19/12/2017 11:45</t>
  </si>
  <si>
    <t>'PURPOSE: Water Licence Annual Plan WQ', RelatedTo: 78767, EnteredBy: macfarlanek 18/12/2017 15:09</t>
  </si>
  <si>
    <t>PURPOSE: Water Licence Annual Plan WQ, EnteredBy: macfarlanek 18/12/2017 14:58</t>
  </si>
  <si>
    <t>'PURPOSE: Water Licence Annual Plan WQ', RelatedTo: 78733, EnteredBy: macfarlanek 18/12/2017 10:59</t>
  </si>
  <si>
    <t>PURPOSE: Water Licence Annual Plan WQ, EnteredBy: macfarlanek 18/12/2017 10:58</t>
  </si>
  <si>
    <t>KM</t>
  </si>
  <si>
    <t>'PURPOSE: Water Licence Annual Plan WQ', RelatedTo: 78702, EnteredBy: smithb 06/10/2017 10:18</t>
  </si>
  <si>
    <t>Charophyta (Teilingia sp.)</t>
  </si>
  <si>
    <t>PURPOSE: Water Licence Annual Plan WQ, EnteredBy: smithb 06/10/2017 10:08</t>
  </si>
  <si>
    <t>Field duplicate, Steady dull light throughout profile</t>
  </si>
  <si>
    <t>KM/AM</t>
  </si>
  <si>
    <t>'PURPOSE: Water Licence Annual Plan WQ', RelatedTo: 77959, EnteredBy: macfarlanek 29/08/2017 15:11</t>
  </si>
  <si>
    <t>KM/SC</t>
  </si>
  <si>
    <t>'PURPOSE: Water Licence Annual Plan WQ', RelatedTo: 78199, EnteredBy: macfarlanek 29/08/2017 14:13</t>
  </si>
  <si>
    <t>'PURPOSE: Water Licence Annual Plan WQ', RelatedTo: 78612, EnteredBy: macfarlanek 08/08/2017 15:28</t>
  </si>
  <si>
    <t>'PURPOSE: Water Licence Annual Plan WQ', RelatedTo: 78612, EnteredBy: macfarlanek 31/07/2017 14:16</t>
  </si>
  <si>
    <t>PURPOSE: Water Licence Annual Plan WQ, EnteredBy: macfarlanek 31/07/2017 14:11</t>
  </si>
  <si>
    <t>'PURPOSE: Water Licence Annual Plan WQ', RelatedTo: 78561, EnteredBy: macfarlanek 07/07/2017 14:28</t>
  </si>
  <si>
    <t>Chlorophyta (Mougeotia sp.)</t>
  </si>
  <si>
    <t>Zygnemataceae</t>
  </si>
  <si>
    <t>Mougeotia</t>
  </si>
  <si>
    <t>'PURPOSE: Water Licence Annual Plan WQ', RelatedTo: 78561, EnteredBy: macfarlanek 05/07/2017 12:46</t>
  </si>
  <si>
    <t>PURPOSE: Water Licence Annual Plan WQ, EnteredBy: macfarlanek 04/07/2017 14:05</t>
  </si>
  <si>
    <t>Field duplicate, Steady overcast morning light throughout profile.</t>
  </si>
  <si>
    <t>Field duplicate, MEDIUM: AIR, Steady overcast morning light throughout profile.</t>
  </si>
  <si>
    <t>'PURPOSE: Water Licence Annual Plan WQ', RelatedTo: 78229, EnteredBy: macfarlanek 30/06/2017 11:09</t>
  </si>
  <si>
    <t>Chlorophyta (Quadrigula sp.)</t>
  </si>
  <si>
    <t>Cells/mL</t>
  </si>
  <si>
    <t>'PURPOSE: Water Licence Annual Plan WQ', RelatedTo: 78007, EnteredBy: macfarlanek 30/06/2017 10:46</t>
  </si>
  <si>
    <t>'PURPOSE: Water Licence Annual Plan WQ', RelatedTo: 78179, EnteredBy: macfarlanek 30/06/2017 10:43</t>
  </si>
  <si>
    <t>Chlorophyta (Chlorogonium spp.)</t>
  </si>
  <si>
    <t>'PURPOSE: Water Licence Annual Plan WQ', RelatedTo: 78219, EnteredBy: macfarlanek 28/06/2017 19:25</t>
  </si>
  <si>
    <t>'PURPOSE: Water Licence Annual Plan WQ', RelatedTo: 78168, EnteredBy: macfarlanek 28/06/2017 19:08</t>
  </si>
  <si>
    <t>'PURPOSE: Water Licence Annual Plan WQ', RelatedTo: 78209, EnteredBy: macfarlanek 27/06/2017 17:07</t>
  </si>
  <si>
    <t>Chlorophyta (Golenkiniopsis sp.)</t>
  </si>
  <si>
    <t>'PURPOSE: Water Licence Annual Plan WQ', RelatedTo: 78239, EnteredBy: macfarlanek 27/06/2017 16:33</t>
  </si>
  <si>
    <t>KM/LS</t>
  </si>
  <si>
    <t>'PURPOSE: Water Licence Annual Plan WQ', RelatedTo: 78189, EnteredBy: macfarlanek 23/06/2017 16:37</t>
  </si>
  <si>
    <t>'PURPOSE: Water Licence Annual Plan WQ', RelatedTo: 78239, EnteredBy: macfarlanek 23/06/2017 11:07</t>
  </si>
  <si>
    <t>PURPOSE: Water Licence Annual Plan WQ, EnteredBy: macfarlanek 23/06/2017 11:06</t>
  </si>
  <si>
    <t>'PURPOSE: Water Licence Annual Plan WQ', RelatedTo: 78229, EnteredBy: macfarlanek 23/06/2017 11:02</t>
  </si>
  <si>
    <t>PURPOSE: Water Licence Annual Plan WQ, EnteredBy: macfarlanek 23/06/2017 11:01</t>
  </si>
  <si>
    <t>Field duplicate, Steady overcast late light throughout profile.</t>
  </si>
  <si>
    <t>Field duplicate, MEDIUM: AIR, Steady overcast late light throughout profile.</t>
  </si>
  <si>
    <t>'PURPOSE: Water Licence Annual Plan WQ', RelatedTo: 78219, EnteredBy: macfarlanek 23/06/2017 10:58</t>
  </si>
  <si>
    <t>PURPOSE: Water Licence Annual Plan WQ, EnteredBy: macfarlanek 23/06/2017 10:57</t>
  </si>
  <si>
    <t>Field duplicate, Steady overcast light throughout profile.</t>
  </si>
  <si>
    <t>Field duplicate, MEDIUM: AIR, Steady overcast light throughout profile.</t>
  </si>
  <si>
    <t>'PURPOSE: Water Licence Annual Plan WQ', RelatedTo: 78209, EnteredBy: macfarlanek 23/06/2017 10:53</t>
  </si>
  <si>
    <t>PURPOSE: Water Licence Annual Plan WQ, EnteredBy: macfarlanek 23/06/2017 10:48</t>
  </si>
  <si>
    <t>'PURPOSE: Water Licence Annual Plan WQ', RelatedTo: 78199, EnteredBy: macfarlanek 19/06/2017 14:25</t>
  </si>
  <si>
    <t>PURPOSE: Water Licence Annual Plan WQ, EnteredBy: macfarlanek 19/06/2017 14:20</t>
  </si>
  <si>
    <t>'PURPOSE: Water Licence Annual Plan WQ', RelatedTo: 78189, EnteredBy: macfarlanek 19/06/2017 14:12</t>
  </si>
  <si>
    <t>PURPOSE: Water Licence Annual Plan WQ, EnteredBy: macfarlanek 19/06/2017 14:09</t>
  </si>
  <si>
    <t>'PURPOSE: Water Licence Annual Plan WQ', RelatedTo: 78179, EnteredBy: macfarlanek 19/06/2017 14:03</t>
  </si>
  <si>
    <t>PURPOSE: Water Licence Annual Plan WQ, EnteredBy: macfarlanek 19/06/2017 14:02</t>
  </si>
  <si>
    <t>Field duplicate, Steady brightish morning light throughout profile.</t>
  </si>
  <si>
    <t>Field duplicate, MEDIUM: AIR, Steady brightish morning light throughout profile.</t>
  </si>
  <si>
    <t>'PURPOSE: Water Licence Annual Plan WQ', RelatedTo: 78168, EnteredBy: macfarlanek 19/06/2017 12:55</t>
  </si>
  <si>
    <t>PURPOSE: Water Licence Annual Plan WQ, EnteredBy: macfarlanek 19/06/2017 12:46</t>
  </si>
  <si>
    <t>Field duplicate, Sunny steady bright light throughout profile.</t>
  </si>
  <si>
    <t>'PURPOSE: Water Licence Annual Plan WQ', RelatedTo: 78007, EnteredBy: macfarlanek 12/10/2016 14:45</t>
  </si>
  <si>
    <t>PURPOSE: Water Licence Annual Plan WQ, EnteredBy: macfarlanek 11/10/2016 13:42</t>
  </si>
  <si>
    <t>Field duplicate, MEDIUM: AIR, Sunny steady bright light throughout profile.</t>
  </si>
  <si>
    <t>'PURPOSE: Water Licence Annual Plan WQ', RelatedTo: 77959, EnteredBy: macfarlanek 30/09/2016 13:52</t>
  </si>
  <si>
    <t>PURPOSE: Water Licence Annual Plan WQ, EnteredBy: macfarlanek 20/09/2016 14:30</t>
  </si>
  <si>
    <t>Field duplicate, Dull steady overcast light throughout profile.</t>
  </si>
  <si>
    <t>Field duplicate, MEDIUM: AIR, Dull steady overcast light throughout profile.</t>
  </si>
  <si>
    <t>'PURPOSE: Water Licence Annual Plan WQ', RelatedTo: 77897, EnteredBy: macfarlanek 15/08/2016 15:43</t>
  </si>
  <si>
    <t>'PURPOSE: Water Licence Annual Plan WQ', RelatedTo: 77897, EnteredBy: macfarlanek 15/08/2016 13:45</t>
  </si>
  <si>
    <t>Chlorophyta (Kirchneriella sp.)</t>
  </si>
  <si>
    <t>Selenastraceae</t>
  </si>
  <si>
    <t>Kirchneriella</t>
  </si>
  <si>
    <t>PURPOSE: Water Licence Annual Plan WQ, EnteredBy: macfarlanek 15/08/2016 13:28</t>
  </si>
  <si>
    <t>Field duplicate, Bright steady morning sunlight throughout profile.</t>
  </si>
  <si>
    <t>Field duplicate, MEDIUM: AIR, Bright steady morning sunlight throughout profile.</t>
  </si>
  <si>
    <t>Alkalinity - Total</t>
  </si>
  <si>
    <t>'PURPOSE: Water Licence Bi-Monthly WQ', RelatedTo: 77741, EnteredBy: macfarlanek 12/07/2016 15:47</t>
  </si>
  <si>
    <t>Method: Alkalinity in Water to pH 4.5</t>
  </si>
  <si>
    <t xml:space="preserve">SOURCE: WQ AST Lab results importer_x000D_
SOURCE: LAB_x000D_
PURPOSE: Water Licence Bi-Monthly WQ (DO NOT USE)_x000D_
</t>
  </si>
  <si>
    <t>Sulphate - Total as SO4</t>
  </si>
  <si>
    <t>Method: Anions in Water by Ion Chromatography Normal IC method</t>
  </si>
  <si>
    <t>KM/LB</t>
  </si>
  <si>
    <t>'PURPOSE: Water Licence Bi-Monthly WQ', RelatedTo: 77667, EnteredBy: macfarlanek 12/07/2016 15:30</t>
  </si>
  <si>
    <t>KM/SKJ/ME</t>
  </si>
  <si>
    <t>'PURPOSE: Water Licence Bi-Monthly WQ', RelatedTo: 77736, EnteredBy: macfarlanek 28/06/2016 14:59</t>
  </si>
  <si>
    <t>KM/ETW</t>
  </si>
  <si>
    <t>'PURPOSE: Water Licence Bi-Monthly WQ', RelatedTo: 77733, EnteredBy: macfarlanek 28/06/2016 14:58</t>
  </si>
  <si>
    <t>Chrysophyta (Globulifera)</t>
  </si>
  <si>
    <t>Chrysamoebidales</t>
  </si>
  <si>
    <t>Chrysamoebidiaceae </t>
  </si>
  <si>
    <t>Chrysostephanosphaera</t>
  </si>
  <si>
    <t>globulifera</t>
  </si>
  <si>
    <t>Chlorophyta (Tetraedron sp.)</t>
  </si>
  <si>
    <t>Tetraedron</t>
  </si>
  <si>
    <t>KM/SKJ</t>
  </si>
  <si>
    <t>'PURPOSE: Water Licence Bi-Monthly WQ', RelatedTo: 77726, EnteredBy: macfarlanek 28/06/2016 14:57</t>
  </si>
  <si>
    <t>'PURPOSE: Water Licence Bi-Monthly WQ', RelatedTo: 77741, EnteredBy: macfarlanek 28/06/2016 14:50</t>
  </si>
  <si>
    <t xml:space="preserve">SOURCE: WQ Logger importer_x000D_
SOURCE: WQ Logger_x000D_
PURPOSE: Water Licence Bi-Monthly WQ (DO NOT USE)_x000D_
</t>
  </si>
  <si>
    <t>'PURPOSE: Water Licence Bi-Monthly WQ', RelatedTo: 77736, EnteredBy: macfarlanek 28/06/2016 14:29</t>
  </si>
  <si>
    <t>'PURPOSE: Water Licence Bi-Monthly WQ', RelatedTo: 77733, EnteredBy: macfarlanek 28/06/2016 14:19</t>
  </si>
  <si>
    <t>'PURPOSE: Water Licence Bi-Monthly WQ', RelatedTo: 77726, EnteredBy: macfarlanek 28/06/2016 14:08</t>
  </si>
  <si>
    <t>PURPOSE: Water Licence Bi-Monthly WQ, EnteredBy: macfarlanek 27/06/2016 15:52</t>
  </si>
  <si>
    <t>Field duplicate, Overcast very dull steady light throughout profile</t>
  </si>
  <si>
    <t xml:space="preserve">SOURCE: Field Note importer_x000D_
SOURCE: Field Note_x000D_
RELATED_TO: PAR_x000D_
RELATED_TO: Logger_x000D_
RELATED_TO: LAB_x000D_
PURPOSE: Water Licence Bi-Monthly WQ (DO NOT USE)_x000D_
</t>
  </si>
  <si>
    <t>Field duplicate, MEDIUM: AIR, Overcast very dull steady light throughout profile</t>
  </si>
  <si>
    <t>Field duplicate, EQUIPMENT: WTW hand held meter</t>
  </si>
  <si>
    <t>Field duplicate, EQUIPMENT: Hanna hand held meter</t>
  </si>
  <si>
    <t>Turbidity Filtered</t>
  </si>
  <si>
    <t>FTU</t>
  </si>
  <si>
    <t>EQUIPMENT: Hach 2100P Meter</t>
  </si>
  <si>
    <t>PURPOSE: Water Licence Bi-Monthly WQ, EnteredBy: macfarlanek 27/06/2016 15:50</t>
  </si>
  <si>
    <t>Field duplicate, Overcast steady light throughout profile</t>
  </si>
  <si>
    <t>Field duplicate, MEDIUM: AIR, Overcast steady light throughout profile</t>
  </si>
  <si>
    <t>PURPOSE: Water Licence Bi-Monthly WQ, EnteredBy: macfarlanek 27/06/2016 15:48</t>
  </si>
  <si>
    <t>'PURPOSE: Water Licence Bi-Monthly WQ', RelatedTo: 77667, EnteredBy: macfarlanek 19/02/2016 12:48</t>
  </si>
  <si>
    <t>PURPOSE: Water Licence Bi-Monthly WQ, EnteredBy: macfarlanek 19/02/2016 12:45</t>
  </si>
  <si>
    <t xml:space="preserve">SOURCE: Field Note importer_x000D_
SOURCE: Field Note_x000D_
RELATED_TO: Logger_x000D_
RELATED_TO: LAB_x000D_
PURPOSE: Water Licence Bi-Monthly WQ (DO NOT USE)_x000D_
</t>
  </si>
  <si>
    <t>'PURPOSE: Water Licence Bi-Monthly WQ', RelatedTo: 77593, EnteredBy: macfarlanek 15/02/2016 10:06</t>
  </si>
  <si>
    <t>'PURPOSE: Water Licence Bi-Monthly WQ', RelatedTo: 77593, EnteredBy: macfarlanek 28/01/2016 15:32</t>
  </si>
  <si>
    <t>PURPOSE: Water Licence Bi-Monthly WQ, EnteredBy: macfarlanek 28/01/2016 15:26</t>
  </si>
  <si>
    <t>Field duplicate, EQUIPMENT: Hanna handheld meter</t>
  </si>
  <si>
    <t>'PURPOSE: Water Licence Bi-Monthly WQ', RelatedTo: 77575, EnteredBy: macfarlanek 28/01/2016 15:23</t>
  </si>
  <si>
    <t>'PURPOSE: Water Licence Bi-Monthly WQ', RelatedTo: 77575, EnteredBy: macfarlanek 28/01/2016 15:16</t>
  </si>
  <si>
    <t>PURPOSE: Water Licence Bi-Monthly WQ, EnteredBy: macfarlanek 28/01/2016 15:09</t>
  </si>
  <si>
    <t>Field duplicate, Steady bright light throughout profile- enveloped by macrophytes.</t>
  </si>
  <si>
    <t>'PURPOSE: Water Licence Bi-Monthly WQ', RelatedTo: 77555, EnteredBy: macfarlanek 28/01/2016 15:08</t>
  </si>
  <si>
    <t>'PURPOSE: Water Licence Bi-Monthly WQ', RelatedTo: 77555, EnteredBy: macfarlanek 28/01/2016 15:05</t>
  </si>
  <si>
    <t>PURPOSE: Water Licence Bi-Monthly WQ, EnteredBy: macfarlanek 28/01/2016 15:04</t>
  </si>
  <si>
    <t>Field duplicate, Steady bright light throughout profile - enveloped by macrophytes.</t>
  </si>
  <si>
    <t>KM/BP</t>
  </si>
  <si>
    <t>'PURPOSE: Water Licence Bi-Monthly WQ', RelatedTo: 77540, EnteredBy: macfarlanek 28/01/2016 14:39</t>
  </si>
  <si>
    <t>'PURPOSE: Water Licence Bi-Monthly WQ', RelatedTo: 77540, EnteredBy: macfarlanek 28/01/2016 14:38</t>
  </si>
  <si>
    <t>PURPOSE: Water Licence Bi-Monthly WQ, EnteredBy: macfarlanek 28/01/2016 14:25</t>
  </si>
  <si>
    <t>Field duplicate, Steady bright and sunny light throughout profile.</t>
  </si>
  <si>
    <t>Field duplicate, MEDIUM: AIR, Steady bright and sunny light throughout profile.</t>
  </si>
  <si>
    <t>'PURPOSE: Water Licence Bi-Monthly WQ', RelatedTo: 77467, EnteredBy: macfarlanek 07/10/2015 08:43</t>
  </si>
  <si>
    <t>'PURPOSE: Water Licence Bi-Monthly WQ', RelatedTo: 77467, EnteredBy: macfarlanek 22/09/2015 15:28</t>
  </si>
  <si>
    <t>PURPOSE: Water Licence Bi-Monthly WQ, EnteredBy: macfarlanek 17/09/2015 16:26</t>
  </si>
  <si>
    <t>KM/IV</t>
  </si>
  <si>
    <t>'PURPOSE: Water Licence Bi-Monthly WQ', RelatedTo: 77442, EnteredBy: macfarlanek 27/08/2015 11:09</t>
  </si>
  <si>
    <t>'PURPOSE: Water Licence Bi-Monthly WQ', RelatedTo: 77442, EnteredBy: macfarlanek 18/08/2015 11:08</t>
  </si>
  <si>
    <t>PURPOSE: Water Licence Bi-Monthly WQ, EnteredBy: macfarlanek 17/08/2015 16:26</t>
  </si>
  <si>
    <t>'PURPOSE: Water Licence Bi-Monthly WQ', RelatedTo: 77384, EnteredBy: macfarlanek 11/08/2015 11:54</t>
  </si>
  <si>
    <t>Ochrophyta (Chrysococcus sp.)</t>
  </si>
  <si>
    <t>'PURPOSE: Water Licence Bi-Monthly WQ', RelatedTo: 77384, EnteredBy: macfarlanek 28/07/2015 14:47</t>
  </si>
  <si>
    <t>PURPOSE: Water Licence Bi-Monthly WQ, EnteredBy: macfarlanek 28/07/2015 14:41</t>
  </si>
  <si>
    <t>Field duplicate, Steady overcast dull light throughout profile.</t>
  </si>
  <si>
    <t>Field duplicate, MEDIUM: AIR, Steady overcast dull light throughout profile.</t>
  </si>
  <si>
    <t>KM/BP/IV</t>
  </si>
  <si>
    <t>'PURPOSE: Water Licence Bi-Monthly WQ', RelatedTo: 77238, EnteredBy: macfarlanek 24/07/2015 13:57</t>
  </si>
  <si>
    <t>Cyanobacteria (Microcystis sp.)</t>
  </si>
  <si>
    <t>Microcystaceae</t>
  </si>
  <si>
    <t>Microcystis</t>
  </si>
  <si>
    <t>'PURPOSE: Water Licence Bi-Monthly WQ', RelatedTo: 77233, EnteredBy: macfarlanek 24/07/2015 13:28</t>
  </si>
  <si>
    <t>Bacillariophyta (Cymbella hauckii)</t>
  </si>
  <si>
    <t>Cymbellales</t>
  </si>
  <si>
    <t>Cymbellaceae</t>
  </si>
  <si>
    <t>Cymbella</t>
  </si>
  <si>
    <t>hauckii</t>
  </si>
  <si>
    <t>Bacillariophyta (Navicula sp.)</t>
  </si>
  <si>
    <t>Naviculales</t>
  </si>
  <si>
    <t>Naviculaceae</t>
  </si>
  <si>
    <t>Navicula</t>
  </si>
  <si>
    <t>Chlorophyta (Pyramimonas sp.)</t>
  </si>
  <si>
    <t>Charophyta (Zygnema sp.)</t>
  </si>
  <si>
    <t>'PURPOSE: Water Licence Bi-Monthly WQ', RelatedTo: 77172, EnteredBy: macfarlanek 23/06/2015 16:51</t>
  </si>
  <si>
    <t>'PURPOSE: Water Licence Bi-Monthly WQ', RelatedTo: 77233, EnteredBy: macfarlanek 23/06/2015 16:20</t>
  </si>
  <si>
    <t>'PURPOSE: Water Licence Bi-Monthly WQ', RelatedTo: 77238, EnteredBy: macfarlanek 23/06/2015 16:18</t>
  </si>
  <si>
    <t>'PURPOSE: Water Licence Bi-Monthly WQ', RelatedTo: 77243, EnteredBy: macfarlanek 23/06/2015 15:41</t>
  </si>
  <si>
    <t>PURPOSE: Water Licence Bi-Monthly WQ, EnteredBy: macfarlanek 19/06/2015 14:49</t>
  </si>
  <si>
    <t>PURPOSE: Water Licence Bi-Monthly WQ, EnteredBy: macfarlanek 19/06/2015 14:48</t>
  </si>
  <si>
    <t>PURPOSE: Water Licence Bi-Monthly WQ, EnteredBy: macfarlanek 19/06/2015 14:44</t>
  </si>
  <si>
    <t>Field duplicate, Steady overcast light throughout profile @ 10:00 lt.</t>
  </si>
  <si>
    <t>Field duplicate, MEDIUM: AIR, Steady overcast light throughout profile @ 10:00 lt.</t>
  </si>
  <si>
    <t>'PURPOSE: Water Licence Bi-Monthly WQ', RelatedTo: 77070, EnteredBy: macfarlanek 11/05/2015 12:19</t>
  </si>
  <si>
    <t>'PURPOSE: Water Licence Bi-Monthly WQ', RelatedTo: 77172, EnteredBy: macfarlanek 04/05/2015 10:03</t>
  </si>
  <si>
    <t>Hach Turbidity - 4.33 ntu.,PURPOSE: Water Licence Bi-Monthly WQ, EnteredBy: macfarlanek 30/04/2015 14:32</t>
  </si>
  <si>
    <t>Field duplicate, Bright steady overcast light throughout profile.</t>
  </si>
  <si>
    <t>Field duplicate, MEDIUM: AIR, Bright steady overcast light throughout profile.</t>
  </si>
  <si>
    <t>KM/RB/BP</t>
  </si>
  <si>
    <t>'PURPOSE: Water Licence Bi-Monthly WQ', RelatedTo: 77055, EnteredBy: macfarlanek 14/04/2015 16:04</t>
  </si>
  <si>
    <t>Cyanobacteria (Anabaenopsis sp.)</t>
  </si>
  <si>
    <t>Anabaenopsis</t>
  </si>
  <si>
    <t>Ochrophyta (Epithemia sp.)</t>
  </si>
  <si>
    <t>Ochrophyta (Rhopalodia sp.)</t>
  </si>
  <si>
    <t>'PURPOSE: Water Licence Bi-Monthly WQ', RelatedTo: 77070, EnteredBy: macfarlanek 14/04/2015 13:54</t>
  </si>
  <si>
    <t>Hach Turbidity - 1.79 ntu.,PURPOSE: Water Licence Bi-Monthly WQ, EnteredBy: macfarlanek 14/04/2015 13:33</t>
  </si>
  <si>
    <t>Field duplicate, Bright steady sunshine throughout profile.</t>
  </si>
  <si>
    <t>Field duplicate, MEDIUM: AIR, Bright steady sunshine throughout profile.</t>
  </si>
  <si>
    <t>'PURPOSE: Water Licence Bi-Monthly WQ', RelatedTo: 77055, EnteredBy: macfarlanek 02/03/2015 12:24</t>
  </si>
  <si>
    <t>Hach Turbidity - 1.53 ntu. Blanks and Dups taken. Filtered Turbidity (HACH) - 0.54 ntu, Secchi - 3.16m (possibly lost from view in dense macrophytes) ,PURPOSE: Water Licence Bi-Monthly WQ, EnteredBy: macfarlanek 02/03/2015 12:19</t>
  </si>
  <si>
    <t>KM/WE/BP</t>
  </si>
  <si>
    <t>'PURPOSE: Water Licence Bi-Monthly WQ', RelatedTo: 76927, EnteredBy: macfarlanek 19/02/2015 12:03</t>
  </si>
  <si>
    <t>Bacillariophyta (Gomphonema sp.)</t>
  </si>
  <si>
    <t>gomphonemataceae</t>
  </si>
  <si>
    <t>Gomphonema</t>
  </si>
  <si>
    <t>Bacillariophyta (Achnanthes sp.)</t>
  </si>
  <si>
    <t>Achnanthales</t>
  </si>
  <si>
    <t>Achnanthaceae</t>
  </si>
  <si>
    <t>Achnanthes</t>
  </si>
  <si>
    <t>Cyanobacteria (Anabaena bergii)</t>
  </si>
  <si>
    <t>Cyanobacteria (Borzia sp.)</t>
  </si>
  <si>
    <t>(Cylindrospermopsis raciborskii)</t>
  </si>
  <si>
    <t>'PURPOSE: Water Licence Bi-Monthly WQ', RelatedTo: 76927, EnteredBy: macfarlanek 03/02/2015 16:07</t>
  </si>
  <si>
    <t>Hach Turbidity - 0.93 ntu. Forgot to pack Secchi. Filtered turbs not recorded due to contamination  despite efforts to resolve.,PURPOSE: Water Licence Bi-Monthly WQ, EnteredBy: macfarlanek 03/02/2015 16:06</t>
  </si>
  <si>
    <t>Field duplicate, Bright steady light throughout profile @ 11:00 lt.</t>
  </si>
  <si>
    <t>Field duplicate, MEDIUM: AIR, Bright steady light throughout profile @ 11:00 lt.</t>
  </si>
  <si>
    <t>'PURPOSE: Water Licence Bi-Monthly WQ', RelatedTo: 76816, EnteredBy: macfarlanek 12/01/2015 12:53</t>
  </si>
  <si>
    <t>Ochrophyta (Surirella sp.)</t>
  </si>
  <si>
    <t>Organic Carbon Non-Purgeable (NPOC Tot)</t>
  </si>
  <si>
    <t>WE/KM</t>
  </si>
  <si>
    <t>'PURPOSE: Water Licence Bi-Monthly WQ', RelatedTo: 76574, EnteredBy: macfarlanek 12/01/2015 12:24</t>
  </si>
  <si>
    <t>'PURPOSE: Water Licence Bi-Monthly WQ', RelatedTo: 76801, EnteredBy: macfarlanek 18/12/2014 15:48</t>
  </si>
  <si>
    <t>'PURPOSE: Water Licence Bi-Monthly WQ', RelatedTo: 76574, EnteredBy: macfarlanek 18/12/2014 14:38</t>
  </si>
  <si>
    <t>Chlorophyta (Micractinium sp.)</t>
  </si>
  <si>
    <t>Micraactiniaceae</t>
  </si>
  <si>
    <t>Micractinium</t>
  </si>
  <si>
    <t>'PURPOSE: Water Licence Bi-Monthly WQ', RelatedTo: 76816, EnteredBy: macfarlanek 05/12/2014 09:13</t>
  </si>
  <si>
    <t>Hach Turbidity - 1.78 ntu,PURPOSE: Water Licence Bi-Monthly WQ, EnteredBy: macfarlanek 04/12/2014 16:18</t>
  </si>
  <si>
    <t>Field duplicate, Bright steady overcast light throughout profile @ 11:35 lt.</t>
  </si>
  <si>
    <t>Field duplicate, MEDIUM: AIR, Bright steady overcast light throughout profile @ 11:35 lt.</t>
  </si>
  <si>
    <t>'PURPOSE: Water Licence Bi-Monthly WQ', RelatedTo: 76801, EnteredBy: macfarlanek 04/12/2014 14:51</t>
  </si>
  <si>
    <t>Hach Turbidity - 3.34 ntu,PURPOSE: Water Licence Bi-Monthly WQ, EnteredBy: macfarlanek 04/12/2014 14:50</t>
  </si>
  <si>
    <t>Field duplicate, Bright steady overcast light throughout profile @ 10:00 lt.</t>
  </si>
  <si>
    <t>Field duplicate, MEDIUM: AIR, Bright steady overcast light throughout profile @ 10:00 lt.</t>
  </si>
  <si>
    <t>PURPOSE: Water Licence Bi-Monthly WQ, EnteredBy: elveyw 10/09/2014 14:06</t>
  </si>
  <si>
    <t>Field duplicate, Very bright and steady</t>
  </si>
  <si>
    <t>Field duplicate, MEDIUM: AIR, Very bright and steady</t>
  </si>
  <si>
    <t>TJS/BJS</t>
  </si>
  <si>
    <t>'PURPOSE: Water Quality (general)', RelatedTo: 76423, EnteredBy: shepherdt 24/06/2014 16:44</t>
  </si>
  <si>
    <t xml:space="preserve">SOURCE: WQ AST Lab results importer_x000D_
SOURCE: LAB_x000D_
PURPOSE: Water Quality (general)_x000D_
</t>
  </si>
  <si>
    <t>Bromide as Br</t>
  </si>
  <si>
    <t>Chloride as Cl</t>
  </si>
  <si>
    <t>Fluoride as F</t>
  </si>
  <si>
    <t>PURPOSE: Water Quality (general), EnteredBy: shepherdt 14/05/2014 16:01</t>
  </si>
  <si>
    <t xml:space="preserve">SOURCE: Field Note importer_x000D_
SOURCE: Field Note_x000D_
RELATED_TO: PAR_x000D_
RELATED_TO: LAB_x000D_
PURPOSE: Water Quality (general)_x000D_
</t>
  </si>
  <si>
    <t>MEDIUM: AIR</t>
  </si>
  <si>
    <t>HACH = 1.79 NTU</t>
  </si>
  <si>
    <t>BJS/KRM</t>
  </si>
  <si>
    <t>'PURPOSE: Water Quality (general)', RelatedTo: 76308, EnteredBy: shepherdt 30/04/2014 11:28</t>
  </si>
  <si>
    <t>Compliance and Commitments 2013/14. Elodea observed on anchor. PURPOSE: Water Quality (general), EnteredBy: shepherdt 13/03/2014 15:32</t>
  </si>
  <si>
    <t>WTW = 7.54</t>
  </si>
  <si>
    <t>HACH = 1.45 NTU</t>
  </si>
  <si>
    <t>TJS/DN</t>
  </si>
  <si>
    <t>'PURPOSE: Water Quality (general)', RelatedTo: 76212, EnteredBy: shepherdt</t>
  </si>
  <si>
    <t>Cyanobacteria (Rhabdogloea sp.)</t>
  </si>
  <si>
    <t>synechococcaceae</t>
  </si>
  <si>
    <t>Rhabdogloea</t>
  </si>
  <si>
    <t>PURPOSE: Water Quality (general), Compliance and Commitments Project 2013/14 EnteredBy: shepherdt 22/01/2014 12:28</t>
  </si>
  <si>
    <t>Hit macrophytes</t>
  </si>
  <si>
    <t xml:space="preserve">SOURCE: Field Note importer_x000D_
SOURCE: Field Note_x000D_
RELATED_TO: LAB_x000D_
PURPOSE: Water Quality (general)_x000D_
</t>
  </si>
  <si>
    <t>HACH = 2.3 NTU</t>
  </si>
  <si>
    <t>PURPOSE:Woods Lake Compliance and Commitments Project 2013-2014 WQ,  CONTRACT:Entura_AEP, WEATHER: Overcast easterly 10 knots, OTHER: PAR profile taken and phys chem. Raft cleaned. Zooplankton sample collected, Entered by TJS</t>
  </si>
  <si>
    <t>PAR Profile measurement</t>
  </si>
  <si>
    <t>EQUIPMENT:LI-COR LI-1400 Spherical PAR MEDIUM:Water</t>
  </si>
  <si>
    <t xml:space="preserve">PURPOSE: Water Quality (general)_x000D_
CONTRACT: Entura_AEP_x000D_
</t>
  </si>
  <si>
    <t>EQUIPMENT:LI-COR LI-1400  Spherical PAR, MEDIUM:Air</t>
  </si>
  <si>
    <t>PURPOSE:Woods Lake Compliance and Commitments Project 2013-2014 WQ,  CONTRACT:Entura_AEP, WEATHER: Overcast easterly 10knots, OTHER: AST report 62131 PAR profile taken and phys chem. Raft cleaned, zooplankton sample collected, Entered by TJS</t>
  </si>
  <si>
    <t>Water grab sample</t>
  </si>
  <si>
    <t>Total Nutrients by Kjeldahl Digest and FIA</t>
  </si>
  <si>
    <t>Dissolved nutrients by FIA</t>
  </si>
  <si>
    <t>Organic Carbon Dissolved(DOC) SUPERSEDED</t>
  </si>
  <si>
    <t>Algal Count Reference No</t>
  </si>
  <si>
    <t>AST Lab Reference</t>
  </si>
  <si>
    <t>Analysis done by AST</t>
  </si>
  <si>
    <t>Below detection limit &lt;0.1 mg/L</t>
  </si>
  <si>
    <t>Below detection limit &lt;0.05 mg/L</t>
  </si>
  <si>
    <t>Dissolved Nutrients by FIA &lt;0.002 below detection limit.</t>
  </si>
  <si>
    <t>Dissolved Nutrients by FIA &lt;0.002 below detection limit</t>
  </si>
  <si>
    <t>Woods Lake Compliance and Commitments Project 2013-2014. Weather -  Air temp - 11.3 deg. Overcast Easterly 10knots. PAR profile completed and AST samples collected. Entered by TJS</t>
  </si>
  <si>
    <t>Surface measurement</t>
  </si>
  <si>
    <t>EQUIPMENT: YSI 6600</t>
  </si>
  <si>
    <t>EQUIPMENT: HACH = 2.14 NTU</t>
  </si>
  <si>
    <t>800 ml filtered. EQUIPMENT: HACH turbimeter</t>
  </si>
  <si>
    <t>Salinity</t>
  </si>
  <si>
    <t>Parts per Thousand</t>
  </si>
  <si>
    <t>Woods Lake Compliance and Commitments Project 2013-2014. Weather -  Air temp - 10.1 deg. Overcast Northerly 10knots. PAR profile completed and AST samples collected. Entered by CPW</t>
  </si>
  <si>
    <t>800 ml filtered</t>
  </si>
  <si>
    <t>EQUIPMENT: YSI 6600. HACH = 2.14 NTU</t>
  </si>
  <si>
    <t>PURPOSE:Woods Lake Compliance and Commitments Project 2013-2014 WQ,  CONTRACT:Entura_AEP, WEATHER: Overcast Northerly 10knots, OTHER: AST report 61250 PAR profile taken and phys chem. Raft cleaned. Photos taken @ Dam, zoo sample collected, Entered by CPW</t>
  </si>
  <si>
    <t>PURPOSE:Woods Lake Compliance and Commitments Project 2013-2014 WQ,  CONTRACT:Entura_AEP, WEATHER: Overcast NE 20knots, OTHER: PAR profile taken and phys chem. Raft cleaned. Photos taken @ Dam for T&amp;O, zooplankton sample collected, Entered by CPW</t>
  </si>
  <si>
    <t>PURPOSE: Woods Lake Compliance and Commitments 2013-2014. WEATHER: cold, sunny, snow Air = 6.7 deg, light northerly. OTHER: AST report 60259. PAR profile completed and phys-chem measurement taken. Entered by TJS</t>
  </si>
  <si>
    <t>PURPOSE:Woods Lake Compliance and Commitments Project 2013-2014 WQ,  CONTRACT:Entura_AEP, WEATHER: Cold, sunny, cloud patches, 40% blue sky, snow, Air = 6.7 deg, OTHER: Entered by TJS</t>
  </si>
  <si>
    <t>Woods Lake Compliance and Commitments Project 2013-2014. Weather - cold, sunny, snow, Air = 6.7 deg. PAR profile completed and AST samples collected. Entered by TS</t>
  </si>
  <si>
    <t>EQUIPMENT: YSI 6600. HACH = 1.66 NTU</t>
  </si>
  <si>
    <t>Entura</t>
  </si>
  <si>
    <t>Woods Lake Compliance Lakes and Rivers Monitoring Program 2012-2013. Additional June sampling requested by HT. Weather - cold, fog, air 4.9 deg, 5 kt SE wind. PAR profile completed and AST samples collected. Sampling by Entura (TJS and JCB). Entered by CW</t>
  </si>
  <si>
    <t xml:space="preserve">SPONSOR: HydroTas - WES_x000D_
</t>
  </si>
  <si>
    <t>Woods Lake Compliance Lakes and Rivers Monitoring Program 2012-2013. Additional June sampling requested by HT. Weather - cold, fog, air 4.9 deg, 5 kt SE wind. PAR profile completed and AST samples collected. Sampling by Entura (TJS and JCB). Entered by TS</t>
  </si>
  <si>
    <t>PAR measurement</t>
  </si>
  <si>
    <t>Hit bottom</t>
  </si>
  <si>
    <t xml:space="preserve">SPONSOR: HydroTas - WES_x000D_
SOURCE: HydroTas data via IFS_x000D_
SOURCE: Hach_x000D_
</t>
  </si>
  <si>
    <t>PAR above surface measurement</t>
  </si>
  <si>
    <t>Surface sample using YSI 6600</t>
  </si>
  <si>
    <t>HACH = 1.96 NTU</t>
  </si>
  <si>
    <t>Woods Lake Compliance Lakes and Rivers Monitoring Program 2012-2013. Bi-monthly. Weather - mild, sunny, cloud, air 13.8 deg, light NE wind. PAR profile completed and AST samples collected. AST report 59209. Sampling by Entura (TS and BS). Entered by TS</t>
  </si>
  <si>
    <t>Below detection limit. Dissolved Nutrients by FIA</t>
  </si>
  <si>
    <t>Rated as fair. Since AST took too long to process sample despite prior comms, exceeded holding time</t>
  </si>
  <si>
    <t>Woods Lake Compliance Lakes and Rivers Monitoring Program 2012-2013. Bi-monthly. Weather - mild, sunny, cloud, air 13.8 deg, light NE wind. PAR profile completed and AST samples collected. Sampling by Entura (TS and BS). Entered by TS</t>
  </si>
  <si>
    <t>HACH = 3 NTU</t>
  </si>
  <si>
    <t>Woods Lake Compliance Lakes and Rivers Monitoring Program 2012-2013. Bi-monthly. Weather - sunny, warm, air 25.8 deg, light SW wind. Very clear for Woods Lake. PAR profile completed and AST samples collected. Sampling by Entura (TS and DN). Entered by TS</t>
  </si>
  <si>
    <t>HACH = 1.87 NTU</t>
  </si>
  <si>
    <t>Woods Lake Compliance Lakes and Rivers Monitoring Program 2012-2013. Bi-monthly. AST report number 58199. Weather - sunny, warm, light southwesterly. Sampling by Entura (TS and DN). Entered by TS</t>
  </si>
  <si>
    <t>Rated as fair. Since AST took too long to process sample despite comms, exceeded holding time</t>
  </si>
  <si>
    <t>Woods Lake Compliance Lakes and Rivers Monitoring Program 2012-2013. Bi-monthly. AST report number 57337. Weather - overcast, southwesterly 10 knots. Sampling by Entura (TS and DN). Entered by TS</t>
  </si>
  <si>
    <t>ERROR No DataSets for Sample Id '75595'</t>
  </si>
  <si>
    <t>Dissolved Nutrients by FIA</t>
  </si>
  <si>
    <t>Woods Lake Compliance Lakes and Rivers Monitoring Program 2012-2013. Bi-monthly. Weather - overcast, southwesterly 10 knots. PAR profile completed and AST samples collected. Sampling by Entura (TS and DN). Entered by TS</t>
  </si>
  <si>
    <t>HACH = 2.58 NTU</t>
  </si>
  <si>
    <t>Woods Lake Compliance Lakes and Rivers Monitoring Program 2012-2013. Bi-monthly. AST report number 56505. Weather - overcast, northwesterly 10 knots, wind increasing, showers. Sampling by Entura (TS and DN). Entered by TS</t>
  </si>
  <si>
    <t>ERROR No DataSets for Sample Id '75447'</t>
  </si>
  <si>
    <t>Woods Lake Compliance Lakes and Rivers Monitoring Program 2012-2013. Bi-monthly. Weather - overcast, showers, northwesterly 10-15knots. PAR profile completed and AST samples collected. Sampling by Entura (TS and DN). Entered by TS</t>
  </si>
  <si>
    <t>HACH = 3.52 NTU</t>
  </si>
  <si>
    <t>IFS</t>
  </si>
  <si>
    <t>Woods Lake Compliance Lakes and Rivers Monitoring Program 2011-2012 AST report no 53936. Weather calm Air 13 deg C. Drizzle. Bi-monthly sampling by IFSBC. Entered by TS BLANK sample</t>
  </si>
  <si>
    <t>ERROR No DataSets for Sample Id '75347'</t>
  </si>
  <si>
    <t>Analysis done by AST.</t>
  </si>
  <si>
    <t>Woods Lake Compliance Lakes and Rivers Monitoring Program 2011-2012 AST report no 53936. Weather calm Air 13 deg C. Drizzle. Bi-monthly sampling by IFSBC. Entered by TS DUPLICATE sample</t>
  </si>
  <si>
    <t>ERROR No DataSets for Sample Id '75346'</t>
  </si>
  <si>
    <t>Dissolved Nutrients by FIA.</t>
  </si>
  <si>
    <t>Total Nutrients by Kjeldahl Digest and FIA.</t>
  </si>
  <si>
    <t>Sample holding time has been exceeded.</t>
  </si>
  <si>
    <t>Woods Lake Compliance Lakes and Rivers Monitoring Program 2012-2013. Bi-monthly. Weather - sunny, westerly 10-15knots. Sampling by Entura (TS and DN). Entered by CW</t>
  </si>
  <si>
    <t>ERROR No DataSets for Sample Id '75295'</t>
  </si>
  <si>
    <t>Dissolved Nutrients by FIA below detection limit &lt;0.002 mg/L</t>
  </si>
  <si>
    <t>Woods Lake Compliance Lakes and Rivers Monitoring Program 2012-2013. Bi-monthly. Weather - sunny, westerly 10-15knots. PAR profile to 5 m only due to deep weedbed. Sampling by Entura (TS and DN). Entered by CW</t>
  </si>
  <si>
    <t>HACH = 4.17 NTU</t>
  </si>
  <si>
    <t>Second Redox reading collected due to high value. Second reading = 210.1. Deemed accurate</t>
  </si>
  <si>
    <t>Woods Lake Compliance Lakes and Rivers Monitoring Program 2012-2013 AST report no 54779. Weather - light northerly. Overcast and cool. Sampling by Entura. Entered by TS</t>
  </si>
  <si>
    <t>Woods Lake Compliance Lakes and Rivers Monitoring Program 2012-2013 AST report no 54779. Weather light northerly, overcast, cool. Bi-monthly sampling by Entura. Entered by TS</t>
  </si>
  <si>
    <t>ERROR No DataSets for Sample Id '75123'</t>
  </si>
  <si>
    <t>Sample holding time has been exceeded despite notifying AST of sample delivery and sample being delivered within 24 hours</t>
  </si>
  <si>
    <t>Woods Lake Compliance Lakes and Rivers Monitoring Program 2011-2012 AST report no 53936. Weather calm Air 13 deg C. Drizzle. Bi-monthly sampling by IFSBC. Entered by TS ORIGINAL sample</t>
  </si>
  <si>
    <t>ERROR No DataSets for Sample Id '75056'</t>
  </si>
  <si>
    <t>Woods Lake Compliance Lakes and Rivers Monitoring Program 2011-2012. Weather calm Air 13 deg C. Duplicates and blanks taken for AST samples, chlorophyll and filtered turbidity. Sampling by IFSBC. Entered by TS</t>
  </si>
  <si>
    <t>IFS Surface sample (nominal value)</t>
  </si>
  <si>
    <t>Duplicate = 1.9 NTU, Blank = 0.2 NTU</t>
  </si>
  <si>
    <t>Duplicate = 2.29 ug/L Blank = -0.09 ug/L</t>
  </si>
  <si>
    <t>Chlorophyll B</t>
  </si>
  <si>
    <t>ug/l</t>
  </si>
  <si>
    <t>Duplicate = -0.03 ug/L Blank = -0.08 ug/L</t>
  </si>
  <si>
    <t>Chlorophyll C</t>
  </si>
  <si>
    <t>Duplicate = 0.41 ug/L Blank = -0.03 ug/L</t>
  </si>
  <si>
    <t>Chlorophyll A (Phaeophytin Corrected)</t>
  </si>
  <si>
    <t>Duplicate = 1.23 ug/L Blank = -0.04 ug/L</t>
  </si>
  <si>
    <t>Phaeophytin</t>
  </si>
  <si>
    <t>Duplicate = 1.73 ug/L Blank = -0.09 ug/L</t>
  </si>
  <si>
    <t>Woods Lake Compliance Lakes and Rivers Monitoring Program 2011-2012 AST report no 53213. Weather calm Air 10 deg C. Drizzle. Bi-monthly sampling by IFSBC. Entered by TS</t>
  </si>
  <si>
    <t>ERROR No DataSets for Sample Id '74910'</t>
  </si>
  <si>
    <t>Sample holding time has been exceeded</t>
  </si>
  <si>
    <t>Analysis done by AWQC and AST</t>
  </si>
  <si>
    <t>Woods Lake Compliance Lakes and Rivers Monitoring Program 2011-2012 AST report no 53213. Weather calm Air 10 deg C. Drizzle. Sampling by IFSBC. Entered by TS</t>
  </si>
  <si>
    <t>Woods Lake Compliance Lakes and Rivers Monitoring Program 2011-2012 AST report no 52253. Weather calm Air 22 deg C. Sampling by IFSBC. Entered by TS</t>
  </si>
  <si>
    <t>Woods Lake Compliance Lakes and Rivers Monitoring Program 2011-2012. AST report no 52253. Duplicates taken for AWQC (Report number 57631) Weather calm, warm. Entered by TS</t>
  </si>
  <si>
    <t>ERROR No DataSets for Sample Id '74815'</t>
  </si>
  <si>
    <t>Additional sampling due to suspected algal bloom. AST report no 52108. Duplicates taken for AWQC (Report number 57631) Instrument = YSI multisonde. Weather rough. Entered by TS</t>
  </si>
  <si>
    <t>ERROR No DataSets for Sample Id '74652'</t>
  </si>
  <si>
    <t>Microcystin-LR Extracellular</t>
  </si>
  <si>
    <t>&lt;0.02 below detection limit. AWQC report = &lt;0.1 below detection limit</t>
  </si>
  <si>
    <t>Microcystin-LR Intracellular</t>
  </si>
  <si>
    <t>Surface sample (nominal value)</t>
  </si>
  <si>
    <t>Difficult to filter</t>
  </si>
  <si>
    <t>Woods Lake Compliance Lakes and Rivers Monitoring Program 2011-2012 AST report no 51693. Weather calm, Air 22 deg C. Sampling by IFSBC. Entered by TS.</t>
  </si>
  <si>
    <t>ERROR No DataSets for Sample Id '74570'</t>
  </si>
  <si>
    <t>The recommended sample holding time was exceeded before analysis was conducted</t>
  </si>
  <si>
    <t>Woods Lake Compliance Lakes and Rivers Monitoring Program 2011-2012 AST report no 51693. Weather calm Air 22 deg C. Sampling by IFSBC. Entered by TS</t>
  </si>
  <si>
    <t>Woods Lake Compliance Lakes and Rivers Monitoring Program 2011-2012 AST report no 50546. Weather lumpy, Air 10 deg C.</t>
  </si>
  <si>
    <t>ERROR No DataSets for Sample Id '74100'</t>
  </si>
  <si>
    <t>Woods Lake Compliance Lakes and Rivers Monitoring Program 2011-2012 _x0001_ Wx: SE 2, Calm, 5/8 Sc, Air ~6c @ 13:15 lt.</t>
  </si>
  <si>
    <t>Woods Lake Compliance Lakes and Rivers Monitoring Program 2011-2012 AST report no 49909. Weather calm</t>
  </si>
  <si>
    <t>ERROR No DataSets for Sample Id '73963'</t>
  </si>
  <si>
    <t>Phosphorus - Reactive Total</t>
  </si>
  <si>
    <t>Woods Lake Compliance Lakes and Rivers Monitoring Program 2010-2011 AST report no 49049</t>
  </si>
  <si>
    <t>ERROR No DataSets for Sample Id '73622'</t>
  </si>
  <si>
    <t>Wx: W 2 - 3, 6/8 Sc, Calm, Air ~10c @ 14:05 lt.</t>
  </si>
  <si>
    <t>348cm</t>
  </si>
  <si>
    <t>Woods Lake Compliance Lakes and Rivers Monitoring Program 2010-2011 AST report no 48284</t>
  </si>
  <si>
    <t>ERROR No DataSets for Sample Id '73558'</t>
  </si>
  <si>
    <t>AST</t>
  </si>
  <si>
    <t>Woods Lake Compliance Lakes and Rivers Monitoring Program 2010-2011 AST report no 46476</t>
  </si>
  <si>
    <t>ERROR No DataSets for Sample Id '73534'</t>
  </si>
  <si>
    <t>Dissolved nutrients by FIA &lt;0.002 below detection limit</t>
  </si>
  <si>
    <t>Woods Lake Priority Lakes and Rivers Monitoring Program 2010-2011 AST report no 45639</t>
  </si>
  <si>
    <t>ERROR No DataSets for Sample Id '73518'</t>
  </si>
  <si>
    <t>Wind: Northly 2kn Cloud 1/8 Cirus 2/8 Cumulus Calm Bright &amp; Sunny  Air ~17c @ 12:40 lt.</t>
  </si>
  <si>
    <t>Wind: Northly1-2kn Cloud 1/8 Cirus Cumulus Calm Bright &amp; Sunny  Air ~20c @ 12:40 DST</t>
  </si>
  <si>
    <t>-0.13ug/L</t>
  </si>
  <si>
    <t>-0.05ug/L</t>
  </si>
  <si>
    <t>0.13ug/L</t>
  </si>
  <si>
    <t>265cm</t>
  </si>
  <si>
    <t>&lt;0.002mg/L</t>
  </si>
  <si>
    <t>IFS-BC</t>
  </si>
  <si>
    <t>Sampled by IFS for Hydro. 2010-2011 AST report no 47174</t>
  </si>
  <si>
    <t>Handheld meter</t>
  </si>
  <si>
    <t>ERROR No DataSets for Sample Id '73440'</t>
  </si>
  <si>
    <t>Dissolved Solids - Total (TDS)</t>
  </si>
  <si>
    <t>Lead - Total/NonFilt as Pb</t>
  </si>
  <si>
    <t>Sampled by IFS for Hydro._x0001_ Entered by script.   PJH  24/11/10</t>
  </si>
  <si>
    <t xml:space="preserve">SPONSOR: HydroTas - WES_x000D_
SOURCE: HydroTas data via IFS_x000D_
PURPOSE: Water Licence_x000D_
</t>
  </si>
  <si>
    <t>Sampling undertaken by Hydro/IFS Overcast conditions</t>
  </si>
  <si>
    <t>ERROR No DataSets for Sample Id '73207'</t>
  </si>
  <si>
    <t>&lt;0.002</t>
  </si>
  <si>
    <t>cold light SE wind overcast</t>
  </si>
  <si>
    <t>ERROR No DataSets for Sample Id '73202'</t>
  </si>
  <si>
    <t>windy cool</t>
  </si>
  <si>
    <t>ERROR No DataSets for Sample Id '73197'</t>
  </si>
  <si>
    <t>Calm air 18C @ 12:20</t>
  </si>
  <si>
    <t>ERROR No DataSets for Sample Id '73190'</t>
  </si>
  <si>
    <t>Woods Lake Low Lake Level Monthly Monitoring_x0001_ Entered by: Caroline Whalley</t>
  </si>
  <si>
    <t>ERROR No DataSets for Sample Id '73081'</t>
  </si>
  <si>
    <t>ERROR No DataSets for Sample Id '73045'</t>
  </si>
  <si>
    <t>&lt;0.005</t>
  </si>
  <si>
    <t>ERROR No DataSets for Sample Id '73038'</t>
  </si>
  <si>
    <t>ERROR No DataSets for Sample Id '72886'</t>
  </si>
  <si>
    <t>Calm air 18C @ 12:20_x0001_ Woods Lake Low Lake Level Monthly Monitoring_x0001_ Entered by: Caroline Whalley</t>
  </si>
  <si>
    <t>ERROR No DataSets for Sample Id '72881'</t>
  </si>
  <si>
    <t>Woods Lake Low Lake Level Monthly Monitoring</t>
  </si>
  <si>
    <t>ERROR No DataSets for Sample Id '72876'</t>
  </si>
  <si>
    <t>ERROR No DataSets for Sample Id '72872'</t>
  </si>
  <si>
    <t>ERROR No DataSets for Sample Id '72867'</t>
  </si>
  <si>
    <t>ERROR No DataSets for Sample Id '72862'</t>
  </si>
  <si>
    <t>LLL monitoring Light Airs 2/8 Sc - Mirror calm Air ~ 7°C. MSLP (Liawenee) 1018.2 hPa @ 12:00</t>
  </si>
  <si>
    <t>ERROR No DataSets for Sample Id '72857'</t>
  </si>
  <si>
    <t>W 1-2 8/8 Sc - Lumpy Air ~ 8°C. MSLP (Liawenee) 997.7 hPa @ 12:00</t>
  </si>
  <si>
    <t>ERROR No DataSets for Sample Id '71354'</t>
  </si>
  <si>
    <t>Light Airs 4/8 Sc - Calm Air ~ 15°C. MSLP (Liawenee) 1023.3 hPa @ 09:00</t>
  </si>
  <si>
    <t>ERROR No DataSets for Sample Id '71349'</t>
  </si>
  <si>
    <t>Woods Lake Low Lake Level Monitoring SW 2-3 8/8 Sc - Clearing during sampling  Lumpy  Air ~ 13°C. MSLP (Liawenee) 1001.4 hPa @ 12:00</t>
  </si>
  <si>
    <t>ERROR No DataSets for Sample Id '71344'</t>
  </si>
  <si>
    <t>Yes</t>
  </si>
  <si>
    <t>Woods Lake Low Lake Level Monitoring SW 1-2 7/8 Cu Calm Air ~ 14°C</t>
  </si>
  <si>
    <t>ERROR No DataSets for Sample Id '71339'</t>
  </si>
  <si>
    <t>Woods Lake Low Lake Level Monitoring NW 24 1/8 ACu 3/8 Cu Calm Air ~ 20c</t>
  </si>
  <si>
    <t>ERROR No DataSets for Sample Id '71334'</t>
  </si>
  <si>
    <t xml:space="preserve"> Woods Low Lake Level Monitoring - Field Data _x0001_ Conditions: N 2, 5/8 Sc, 2/8 Cu, Calm, Air ~ 17c_x0001_ Entered by Tim Shepherd 08/1/2009</t>
  </si>
  <si>
    <t>Handheld Meters</t>
  </si>
  <si>
    <t>Woods Low Lake Level Monitoring - Lab Results - Nutrients_x0001_ Conditions: N 2, 5/8 Sc, 2/8 Cu, Calm, Air ~ 17c_x0001_ Entered By Tim Shepherd 8/1/09</t>
  </si>
  <si>
    <t>Water Sample</t>
  </si>
  <si>
    <t xml:space="preserve"> Woods Low Lake Level Monitoring - Field Data _x0001_ Conditions: NW 2, 1/8 Cu, 4/8 Ci, Calm, Air ~ 20c_x0001_ Entered by Caroline Whalley 01/12/2008</t>
  </si>
  <si>
    <t>Woods Low Lake Level Monitoring - Lab Results - Nutrients_x0001_ Conditions: NW 2, 1/8 Cu, 4/8 Ci, Calm, Air ~ 20c _x0001_ Entered By Caroline Whalley 27/11/08</t>
  </si>
  <si>
    <t xml:space="preserve"> Woods Low Lake Level Monitoring - Field Data _x0001_ Conditions: NW 1, 7/8 SC, Calm, Air ~ 12c_x0001_ Entered by Toni Radcliffe 06/11/2008</t>
  </si>
  <si>
    <t>Woods Low Lake Level Monitoring - Lab Results - Nutrients_x0001_ Conditions: NW 1, 7/8 SC, Calm, Air ~ 12c_x0001_ Entered By Tim Shepherd 06/11/08</t>
  </si>
  <si>
    <t>Do Not Use Gov Analy</t>
  </si>
  <si>
    <t>Woods Low Lake Level Monitoring - Lab Results - Nutrients_x0001_ Conditions: NW3-4, 7/8 SC, Lumpy, Air ~ 7c_x0001_ Entered By Brad Smith 08/10/08</t>
  </si>
  <si>
    <t>Woods Low Lake Level Monitoring - Lab Results - Nutrients_x0001_ Conditions: NW 2-3, Gust 4, 3/8 SC, 3/8 Cu, Calm, Air ~ 8c_x0001_ Entered By Brad Smith 08/10/08</t>
  </si>
  <si>
    <t xml:space="preserve"> Woods Low Lake Level Monitoring - Field Data _x0001_ Conditions: NW3-4, 7/8 SC, Lumpy, Air ~ 7c_x0001_ Entered by Tim Shepherd 1/10/2008</t>
  </si>
  <si>
    <t xml:space="preserve"> Woods Low Lake Level Monitoring - Field Data _x0001_ Conditions: NW 2-3, Gust 4, 3/8 SC, 3/8 Cu, Calm, Air ~ 8c_x0001_ Entered by Brad Smith 1/9/2008</t>
  </si>
  <si>
    <t>Woods Low Lake Level Monitoring - Lab Results - Nutrients_x0001_ Conditions: N 2, 8/8 Low SC, calm, rain, Air ~ 6c_x0001_ Entered By Brad Smith 06/08/08</t>
  </si>
  <si>
    <t xml:space="preserve"> Woods Low Lake Level Monitoring - Field Data _x0001_ Conditions: N 2, 8/8 Low SC, calm, rain, Air ~ 6c_x0001_ Entered by Brad Smith 6/08/08</t>
  </si>
  <si>
    <t>Aluminium - Total/NonFilt as Al</t>
  </si>
  <si>
    <t>Woods Low Lake Level Monitoring - Lab Results - Organic and Inorganic Nutrients_x0001_ Conditions: NE 2, 4/8 SC, calm, Air ~ 8c_x0001_ Entered By Brad Smith 09/07/08</t>
  </si>
  <si>
    <t>Reported as ug/l</t>
  </si>
  <si>
    <t>Cadmium - Total/NonFilt as Cd</t>
  </si>
  <si>
    <t>Chromium - Total/NonFilt as Cr</t>
  </si>
  <si>
    <t>Cobalt - Total/NonFilt as Co</t>
  </si>
  <si>
    <t>Copper - Total/NonFilt as Cu</t>
  </si>
  <si>
    <t>Iron - Total/NonFilt as Fe</t>
  </si>
  <si>
    <t>Manganese - Total/NonFilt as Mn</t>
  </si>
  <si>
    <t>Mercury - Total as Hg</t>
  </si>
  <si>
    <t>Nickel - Total/NonFilt as Ni</t>
  </si>
  <si>
    <t>Zinc - Total/NonFilt as Zn</t>
  </si>
  <si>
    <t>Bicarbonate Alkalinity as CaCO3</t>
  </si>
  <si>
    <t xml:space="preserve"> Woods Low Lake Level Monitoring - Field Data _x0001_ Conditions: NE 2, 4/8 SC, calm, Air ~ 8c_x0001_ Entered by Brad Smith 9/07/08</t>
  </si>
  <si>
    <t>Woods Low Lake Level Monitoring - Lab Results - Organic and Inorganic Nutrients_x0001_ Conditions: N/NW 6, 5/8 cloud cover, calm, bright/sunny_x0001_ Entered By Brad Smith 12/6/08</t>
  </si>
  <si>
    <t xml:space="preserve"> Woods Low Lake Level Monitoring - Field Data _x0001_ Conditions: N/NW 6, 5/8 cloud cover, calm, bright/sunny_x0001_ Entered by Brad Smith 29/05/08</t>
  </si>
  <si>
    <t xml:space="preserve"> Woods Low Lake Level Monitoring - Field Data _x0001_ Conditions: SW 2, 4/8 (1/8 Cu, 3/8 Ci), calm, air - ~16c @ 13:50_x0001_ Entered by Brad Smith 09/05/08</t>
  </si>
  <si>
    <t>Woods Low Lake Level Monitoring - Lab Results - Organic and Inorganic Nutrients_x0001_ Conditions: SW 2, 4/8 (1/8 Cu, 3/8 Ci), calm, air - ~16c @ 13:50_x0001_ Entered By Brad Smith 9/5/08</t>
  </si>
  <si>
    <t xml:space="preserve"> Woods Low Lake Level Monitoring - Field Data _x0001_ Conditions: W 1, 3/8 Ci, air - 25c _x0001_ Entered by Tim Shepherd 08/04/08</t>
  </si>
  <si>
    <t>Woods Low Lake Level Monitoring - Lab Results - Organic and Inorganic Nutrients_x0001_ Conditions: W 1, 3/8 Ci, air - 25c _x0001_ Entered By Tim Shepherd 8/4/08</t>
  </si>
  <si>
    <t>Woods Low Lake Level Monitoring - Lab Results - Organic and Inorganic Nutrients_x0001_ Conditions: W 1, 0/8 Ci, calm, air - 20c _x0001_ Entered By Tim Shepherd 8/4/08</t>
  </si>
  <si>
    <t xml:space="preserve"> Woods Low Lake Level Monitoring - Field Data _x0001_ Conditions: W 1, 0/8 Ci, calm, air - 20c _x0001_ Entered by Tim Shepherd 08/04/08</t>
  </si>
  <si>
    <t>Woods Low Lake Level Monitoring - Lab Results - Organic and Inorganic Nutrients_x0001_ Conditions: W 1, 41/8 Ci, calm, air - 20c _x0001_ Entered By Brad Smith 6/2/08</t>
  </si>
  <si>
    <t>Woods Low Lake Level Monitoring - Lab Results - Organic and Inorganic Nutrients_x0001_ Conditions: NNE 2-3, 4/8 Sc, calm, air - 19c @ 15:20 EST_x0001_ Entered By Brad Smith 5/2/08</t>
  </si>
  <si>
    <t>Woods Low Lake Level Monitoring - Lab Results - Organic and Inorganic Nutrients_x0001_ Conditions: N 2-3, 1/8 Ci, calm, air - 20c @ 12:15 EST_x0001_ Entered By Brad Smith 5/2/08</t>
  </si>
  <si>
    <t>Woods Low Lake Level Monitoring - Lab Results - Organic and Inorganic Nutrients_x0001_ Conditions: 7/8 Sc. 5 Knt Sw, Calm; air ~ 5C_x0001_ Entered By Brad Smith 5/2/08</t>
  </si>
  <si>
    <t>Woods Low Lake Level Monitoring - Lab Results - Organic and Inorganic Nutrients_x0001_ Conditions: 8/8 Sc. Still,  air ~ 8C_x0001_ Entered By Brad Smith 5/2/08</t>
  </si>
  <si>
    <t>Woods Low Lake Level Monitoring - Lab Results - Organic and Inorganic Nutrients_x0001_ Conditions: 3/8 (Cu 2/8, 1/8 Sc) Still, 1/4 lake frozen, air ~ 5C_x0001_ Entered By Brad Smith 5/2/08</t>
  </si>
  <si>
    <t>Water Sample - Time Taken Unknown</t>
  </si>
  <si>
    <t xml:space="preserve"> Woods Low Lake Level Monitoring - Field Data _x0001_ Conditions: W 1, 41/8 Ci, calm, air - 20c _x0001_ Entered by Brad Smith 04/02/08</t>
  </si>
  <si>
    <t xml:space="preserve"> Woods Low Lake Level Monitoring - Field Data _x0001_ Conditions: NNE 2-3, 4/8 Sc, calm, air - 19c @ 15:20 EST_x0001_ Entered by Brad Smith 04/02/08</t>
  </si>
  <si>
    <t xml:space="preserve"> Woods Low Lake Level Monitoring - Field Data _x0001_ Conditions: N 2-3, 1/8 Ci, calm, air - 20c @ 12:15 EST_x0001_ Entered by Brad Smith 04/02/08</t>
  </si>
  <si>
    <t xml:space="preserve"> Woods Low Lake Level Monitoring - Field Data _x0001_ Conditions: 7/8 Sc. 20 - 25 Knt Sw, rough; air ~ 6.0C_x0001_ Entered by Brad Smith 04/02/08</t>
  </si>
  <si>
    <t xml:space="preserve"> Woods Low Lake Level Monitoring - Field Data _x0001_ Conditions: 3/8 (Cu 2/8, 1/8 Sc) Still, 1/4 lake frozen, air ~ 5C_x0001_ Entered by Brad Smith 04/02/08</t>
  </si>
  <si>
    <t>Woods Low Lake Level Monitoring - Lab Results - Organic and Inorganic Nutrients_x0001_ Entered By Dax Noble 06/11/07</t>
  </si>
  <si>
    <t xml:space="preserve"> Woods Low Lake Level Monitoring - Field Data _x0001_ Conditions: unknown_x0001_ Entered by Dax Noble 27/09/07 Lab data entered 15/10/07</t>
  </si>
  <si>
    <t xml:space="preserve"> Woods Low Lake Level Monitoring - Field Data _x0001_ 8/8 Sc. &lt;Still&gt;,  air ~ C_x0001_ Entered by Dax Noble 4/09/07</t>
  </si>
  <si>
    <t>Woods Low Lake Level Monitoring - Field Data _x0001_ 8/8 Sc. Still,  air ~ 8C_x0001_ Entered by Dax Noble 27/08/07</t>
  </si>
  <si>
    <t>Woods Low Lake Level Monitoring - Lab Results - Organic and Inorganic Nutrients_x0001_ Cool, 60% CC, 15 knts NW @ 12:45_x0001_ Entered By Brad Smith 10/07/07</t>
  </si>
  <si>
    <t>Woods Low Lake Level Monitoring - Lab Results - Organic and Inorganic Nutrients_x0001_ Fine, mild, 15% CC, Light Winds @ 11:45_x0001_ Entered By Brad Smith 10/07/07</t>
  </si>
  <si>
    <t>Woods Low Lake Level Monitoring - Field Data _x0001_ 3/8 (Cu 2/8, 1/8 Sc) Still, 1/4 lake frozen, air ~ 5C_x0001_ Entered by Brad Smith 9/7/07</t>
  </si>
  <si>
    <t>Handheld Meters - Time taken unknown</t>
  </si>
  <si>
    <t>Filtered Turbidity - Sample Lost/Discarded</t>
  </si>
  <si>
    <t>Woods Low Lake Level Monitoring - Field Data _x0001_ (Climate conditions not given)_x0001_ Entered by Brad Smith 9/7/07</t>
  </si>
  <si>
    <t>Woods Low Lake Level Monitoring - Field Data _x0001_ Cool, 60% CC, 15 knts NW @ 12:45_x0001_ Entered by Brad Smith 9/7/07</t>
  </si>
  <si>
    <t>Woods Low Lake Level Monitoring - Field Data _x0001_ Fine, mild, 15% CC, Light Winds @ 11:45_x0001_ Entered by Brad Smith 9/7/07</t>
  </si>
  <si>
    <t>Woods Low Lake Monitoring - Lab Results - Organic and Inorganic Nutrients_x0001_ Fine, cool, 2/8 CC, Light Winds @ 16:20_x0001_ Entered By Brad Smith 09/07/07</t>
  </si>
  <si>
    <t>Woods Low Lake Level Monitoring - Field Data _x0001_ Fine, cool, 2/8 CC, Light Winds @ 16:20_x0001_ Entered by Brad Smith 6/7/07</t>
  </si>
  <si>
    <t>Time taken/Depth taken unknown</t>
  </si>
  <si>
    <t>WHMP</t>
  </si>
  <si>
    <t>ERROR No DataSets for Sample Id '67720'</t>
  </si>
  <si>
    <t>Hydro</t>
  </si>
  <si>
    <t>WHMP Lake Water Quality sampling._x0001_ Fine, sunny, light NE breeze, no recent rain, sub zero temp o'night._x0001_ Lake level well down on normal. Many hundreds of black swans on lake - bulk bird crap and feeding in shallow edges.   PJH  8/6/05</t>
  </si>
  <si>
    <t xml:space="preserve">SPONSOR: HydroTas - WES_x000D_
SOURCE: YSI_x000D_
SOURCE: WTW_x000D_
SOURCE: HydroLab DataSonde_x000D_
SOURCE: Hach_x000D_
PURPOSE: Water Quality (WHMS)_x000D_
</t>
  </si>
  <si>
    <t>Hydrolab Surveyor4 &amp; DS4 multi probe profile.</t>
  </si>
  <si>
    <t>Surface Hand Held HACH NO #4 YSI#4 WTW NO #10</t>
  </si>
  <si>
    <t>ERROR No DataSets for Sample Id '67649'</t>
  </si>
  <si>
    <t>WHMP Lake Water Quality sampling by CRL._x0001_ Fine, sunny &amp; o'cast; 3-5 knot breeze._x0001_ Entered by PJH 6/5/05</t>
  </si>
  <si>
    <t xml:space="preserve">SPONSOR: HydroTas - WES_x000D_
SOURCE: YSI_x000D_
SOURCE: WTW_x000D_
SOURCE: HydroLab DataSonde_x000D_
SOURCE: Hach_x000D_
PURPOSE: Water Quality (WHMS)_x000D_
PURPOSE: Water Licence_x000D_
</t>
  </si>
  <si>
    <t>Raw adjusted +7.5uS/cm after calib check.</t>
  </si>
  <si>
    <t>Grab from surface &amp; use Hach.</t>
  </si>
  <si>
    <t>WTW hand held value unadjusted after calib check.</t>
  </si>
  <si>
    <t>ERROR No DataSets for Sample Id '67555'</t>
  </si>
  <si>
    <t>WHMP Bi-Montly Lake Profile Sampling Weather O'cast Cool Water looks very clear for this location CRL 13/01/2005</t>
  </si>
  <si>
    <t>Surveyor 4 &amp; Datasonde 4</t>
  </si>
  <si>
    <t>Surface Sample</t>
  </si>
  <si>
    <t>WTW#10</t>
  </si>
  <si>
    <t xml:space="preserve"> YSI#4</t>
  </si>
  <si>
    <t>Hach #4</t>
  </si>
  <si>
    <t>WHMP Lake Water Quality sampling._x0001_ Fine but o'cast, light NE breeze. Recent rain &amp; light snow runoff._x0001_ All locations lake water noticeably clearer than past despite recent wind (H'lab visible 2-3m b/l surface).      PJH  27/11/04</t>
  </si>
  <si>
    <t>H'lab turb values relatively unchanged through profile.</t>
  </si>
  <si>
    <t>Raw adjusted -6uS/cm after calib check.</t>
  </si>
  <si>
    <t>ERROR No DataSets for Sample Id '67383'</t>
  </si>
  <si>
    <t>Iron  - Dissolved/Filt as Fe</t>
  </si>
  <si>
    <t>ERROR No DataSets for Sample Id '67349'</t>
  </si>
  <si>
    <t>ERROR No DataSets for Sample Id '67208'</t>
  </si>
  <si>
    <t>WHMP Lake Water Quality sampling._x0001_ O'cast, strong N wind, very choppy on lake._x0001_ Despite windy conditions, lake appears very clear._x0001_ Lake just at spill level, no Lake River release._x0001_ Intermittent hand held values. Hydrolab OK._x0001_ PJH  16/9/04</t>
  </si>
  <si>
    <t>Grab from depth &amp; use Hach.</t>
  </si>
  <si>
    <t>WHMP Lake Water Quality sampling._x0001_ Fine, light breeze, recent rain &amp; snow melt inflow._x0001_ Dam just below spill; no release to Lake River.          PJH  23/7/04</t>
  </si>
  <si>
    <t>Surface Hand Held HACH NO #4 YSI#4 WTW NO #13</t>
  </si>
  <si>
    <t>ERROR No DataSets for Sample Id '65984'</t>
  </si>
  <si>
    <t>WHMP Lake Water Quality sampling._x0001_ Weather: cold, calm, foggy then sunny , light NE breeze._x0001_ PJH 23/5/03</t>
  </si>
  <si>
    <t>Hydrolab DataSonde4 profile.</t>
  </si>
  <si>
    <t>Raw adjusted +4uS/cm after calib check.</t>
  </si>
  <si>
    <t>Surface Hand Held HACH NO #4 WTW NO #10 YSI#4</t>
  </si>
  <si>
    <t>ERROR No DataSets for Sample Id '65822'</t>
  </si>
  <si>
    <t>Weather Fine  Sunny   _x0001_ Outflow turbidity 12.6 NTU's  _x0001_ Lake very rough</t>
  </si>
  <si>
    <t>Hydrolab Surveyor 4</t>
  </si>
  <si>
    <t>WTW #10</t>
  </si>
  <si>
    <t>YSI #4</t>
  </si>
  <si>
    <t>ERROR No DataSets for Sample Id '65478'</t>
  </si>
  <si>
    <t>ERROR No DataSets for Sample Id '65444'</t>
  </si>
  <si>
    <t>ERROR No DataSets for Sample Id '65212'</t>
  </si>
  <si>
    <t>ERROR No DataSets for Sample Id '65165'</t>
  </si>
  <si>
    <t>WHMP Lake Water Quality sampling. _x0001_ Fine  Hot &amp; Sunny but Very Windy. _x0001_ Taken by CRL 24/1/2003</t>
  </si>
  <si>
    <t>Hydrolab Sample</t>
  </si>
  <si>
    <t>YSI#4</t>
  </si>
  <si>
    <t>Hach#4</t>
  </si>
  <si>
    <t>Wind Speed</t>
  </si>
  <si>
    <t>Knots</t>
  </si>
  <si>
    <t>Wave Height</t>
  </si>
  <si>
    <t>WHMP Lake Water Quality sampling._x0001_ Fine, sunny, light/mod SW breeze._x0001_ PJH  15/1/03</t>
  </si>
  <si>
    <t>Hydrolab DataSonde4 profile</t>
  </si>
  <si>
    <t>Raw adjusted +0.2 units after calib check.</t>
  </si>
  <si>
    <t>Raw adjusted +8uS/cm after calib check.</t>
  </si>
  <si>
    <t>WHMP Sampling _x0001_ Weather Cool recent heavy snowfalls _x0001_ CRL 13/9/2002</t>
  </si>
  <si>
    <t>DataSonde</t>
  </si>
  <si>
    <t>Original values has had 6 units subtracted form it as it was consistantly out by that amount.</t>
  </si>
  <si>
    <t>Period 2m</t>
  </si>
  <si>
    <t>South Westerly</t>
  </si>
  <si>
    <t>WHMP Lake Water Quality sampling Weather  fine sunny calm PJH  9-8-02</t>
  </si>
  <si>
    <t>IFC</t>
  </si>
  <si>
    <t>WHMS May Sampling : Woods Lake @ Middle (IFC Middle). Field blank</t>
  </si>
  <si>
    <t xml:space="preserve">SPONSOR: HydroTas - WES_x000D_
SOURCE: HydroTas data via IFS_x000D_
PURPOSE: Water Quality (WHMS)_x000D_
</t>
  </si>
  <si>
    <t>WHMS May Sampling : Woods Lake @ Middle (IFC Middle). Duplicate</t>
  </si>
  <si>
    <t>WHMS May Sampling : Woods Lake @ Middle (IFC Middle)</t>
  </si>
  <si>
    <t>DONT USE Ammonia as NH3 - Lab Total</t>
  </si>
  <si>
    <t>DONT USE Nitrate as NO3 - Total</t>
  </si>
  <si>
    <t>DONT USE Nitrite as NO2 - Total</t>
  </si>
  <si>
    <t>WHMS March Sampling : Woods Lake @ Middle (IFC Middle). Filtered metals</t>
  </si>
  <si>
    <t>WHMS March Sampling : Woods Lake @ Middle (IFC Middle). Field blank</t>
  </si>
  <si>
    <t>WHMS March Sampling : Woods Lake @ Middle (IFC Middle). Duplicate</t>
  </si>
  <si>
    <t>WHMS March Sampling : Woods Lake @ Middle (IFC Middle)</t>
  </si>
  <si>
    <t>HEC</t>
  </si>
  <si>
    <t>WHMP Lake Water Quality sampling._x0001_ Weather - Fine,. Calm, Sunny_x0001_ Hach #4, WTW #10. YSI#4</t>
  </si>
  <si>
    <t>HydroLab Sample</t>
  </si>
  <si>
    <t>Surface Hand Held HACH NO #4 WTW NO #10</t>
  </si>
  <si>
    <t>WHMS January Sampling : Woods Lake @ Middle (IFC Middle). Field blank</t>
  </si>
  <si>
    <t>ERROR No DataSets for Sample Id '61947'</t>
  </si>
  <si>
    <t>WHMS January Sampling : Woods Lake @ Middle (IFC Middle)</t>
  </si>
  <si>
    <t>ERROR No DataSets for Sample Id '61946'</t>
  </si>
  <si>
    <t>WHMP Lake Water Quality sampling._x0001_ Weather - O'cast,. Calm_x0001_ Hach #4, WTW #10. WTW  Dissolved oxygen not operational_x0001_ 5 units have been subtracted from Hydrolab turbidity values as they are consistently out by this amount</t>
  </si>
  <si>
    <t xml:space="preserve">SPONSOR: HydroTas - WES_x000D_
SOURCE: WTW_x000D_
SOURCE: HydroLab DataSonde_x000D_
SOURCE: Hach_x000D_
PURPOSE: Water Quality (WHMS)_x000D_
</t>
  </si>
  <si>
    <t>E</t>
  </si>
  <si>
    <t>WHMS November Sampling : Woods Lake @ Middle (IFC Middle)</t>
  </si>
  <si>
    <t>ERROR No DataSets for Sample Id '61792'</t>
  </si>
  <si>
    <t>Weather FINE AND SUNNY_x0001_ Surface Hand Held HACH NO #4      WTW NO #10</t>
  </si>
  <si>
    <t>ERROR No DataSets for Sample Id '61674'</t>
  </si>
  <si>
    <t>Surface</t>
  </si>
  <si>
    <t>WHMS Monitoring : Woods Lake @ Middle (IFC Middle) : September Sampling</t>
  </si>
  <si>
    <t>ERROR No DataSets for Sample Id '61646'</t>
  </si>
  <si>
    <t>WHMS Monitoring : Woods Lake @ Middle (IFC Middle) : July Sampling</t>
  </si>
  <si>
    <t>ERROR No DataSets for Sample Id '61568'</t>
  </si>
  <si>
    <t>Weather     OVERCAST,FINE SUNNY</t>
  </si>
  <si>
    <t>ERROR No DataSets for Sample Id '61498'</t>
  </si>
  <si>
    <t>WHMP Lake Water Quality sampling._x0001_ Weather - fine, cool, strong gusting W wind._x0001_ Hach #4, WTW #10. Water samples taken.  PJH 4/10/00</t>
  </si>
  <si>
    <t xml:space="preserve">SPONSOR: HydroTas - WES_x000D_
SOURCE: WTW_x000D_
SOURCE: HydroLab Surveyor 3_x000D_
SOURCE: Hach_x000D_
PURPOSE: Water Quality (WHMS)_x000D_
</t>
  </si>
  <si>
    <t>WHMP Lake Water Quality sampling._x0001_ Fine, cold, strong NNW wind. Lake looks very dirty from recent runoff and wind.  ***NOTE:  Problems with all instruments this trip.***   PJH 31/7/00</t>
  </si>
  <si>
    <t>DataSond suspt, WTW#10 cond&amp;temp&amp;calib OK, but DO uncertain, Hach OK.</t>
  </si>
  <si>
    <t>'  Row buffer size =          29840000</t>
  </si>
  <si>
    <t>'  Requested columns = 'Samples.DateAndTime</t>
  </si>
  <si>
    <t>Params.BioSpecies'</t>
  </si>
  <si>
    <t>'  Where clause = '(Samples.DateAndTime(Desc))</t>
  </si>
  <si>
    <t>(Samples.Sample(Desc))</t>
  </si>
  <si>
    <t>(SampleDepths.DepthNo(Desc))</t>
  </si>
  <si>
    <t>(Samples.Site</t>
  </si>
  <si>
    <t xml:space="preserve"> =462)</t>
  </si>
  <si>
    <t>(Samples.Location</t>
  </si>
  <si>
    <t xml:space="preserve"> =5)</t>
  </si>
  <si>
    <t>(Samples.DateAndTime</t>
  </si>
  <si>
    <t xml:space="preserve"> &gt;= 01/01/2000)</t>
  </si>
  <si>
    <t xml:space="preserve"> &lt;= 01/07/2023)'</t>
  </si>
  <si>
    <t>'  Physical columns = '21'</t>
  </si>
  <si>
    <t>'  Pseudo columns = '8'</t>
  </si>
  <si>
    <t>'  Column count = '29'</t>
  </si>
  <si>
    <t>'  Query started              18/07/2023 @ 08:57:12.000</t>
  </si>
  <si>
    <t>'  Query finished             18/07/2023 @ 08:57:18.000</t>
  </si>
  <si>
    <t>'  Query elapsed              6.0</t>
  </si>
  <si>
    <t>'  Output finished            18/07/2023 @ 09:01:05.000</t>
  </si>
  <si>
    <t>'  Output elapsed             227.0</t>
  </si>
  <si>
    <t>'  Total elapsed              233.0</t>
  </si>
  <si>
    <t>'  Total sample values        7606</t>
  </si>
  <si>
    <t>'  Total datasets requests    359</t>
  </si>
  <si>
    <t>Sum of SampleValues.Val</t>
  </si>
  <si>
    <t>Column Labels</t>
  </si>
  <si>
    <t>Row Labels</t>
  </si>
  <si>
    <t>(blank)</t>
  </si>
  <si>
    <t>Grand Total</t>
  </si>
  <si>
    <t>Chl a</t>
  </si>
  <si>
    <t>Nutrient</t>
  </si>
  <si>
    <t>Nutrient (FRP)</t>
  </si>
  <si>
    <t>Category 1</t>
  </si>
  <si>
    <t>Dolichospermum</t>
  </si>
  <si>
    <t>Ochrophyta</t>
  </si>
  <si>
    <t>Other cyano</t>
  </si>
  <si>
    <t>Date</t>
  </si>
  <si>
    <t>22/03/2024</t>
  </si>
  <si>
    <t>28/03/2024</t>
  </si>
  <si>
    <t>05/04/2024</t>
  </si>
  <si>
    <t>12/04/2024</t>
  </si>
  <si>
    <t>18/04/2024</t>
  </si>
  <si>
    <t>30/04/2024</t>
  </si>
  <si>
    <t>09/05/2024</t>
  </si>
  <si>
    <t>14/05/2024</t>
  </si>
  <si>
    <t>23/05/2024</t>
  </si>
  <si>
    <t>05/06/2024</t>
  </si>
  <si>
    <t>13/06/2024</t>
  </si>
  <si>
    <t>Jan 14</t>
  </si>
  <si>
    <t>May 14</t>
  </si>
  <si>
    <t>July 14</t>
  </si>
  <si>
    <t>Sep 14</t>
  </si>
  <si>
    <t>Nov 14</t>
  </si>
  <si>
    <t>Jan 15</t>
  </si>
  <si>
    <t>Feb 15</t>
  </si>
  <si>
    <t>Apr 15</t>
  </si>
  <si>
    <t>14 May 15</t>
  </si>
  <si>
    <t>27 May 15</t>
  </si>
  <si>
    <t>Jul 15</t>
  </si>
  <si>
    <t>Aug 15</t>
  </si>
  <si>
    <t>Sep 15</t>
  </si>
  <si>
    <t>Oct 15</t>
  </si>
  <si>
    <t>Nov 15</t>
  </si>
  <si>
    <t>Dec 15</t>
  </si>
  <si>
    <t>Jan 16</t>
  </si>
  <si>
    <t>Feb 16</t>
  </si>
  <si>
    <t>Mar 16</t>
  </si>
  <si>
    <t>Apr 16</t>
  </si>
  <si>
    <t>May 16</t>
  </si>
  <si>
    <t>Jun 16</t>
  </si>
  <si>
    <t>Jul 16</t>
  </si>
  <si>
    <t>Aug 16</t>
  </si>
  <si>
    <t>Sep 16</t>
  </si>
  <si>
    <t>Oct 16</t>
  </si>
  <si>
    <t>Nov 16</t>
  </si>
  <si>
    <t>Dec 16</t>
  </si>
  <si>
    <t>Jan 17</t>
  </si>
  <si>
    <t>Feb 17</t>
  </si>
  <si>
    <t>Mar 17</t>
  </si>
  <si>
    <t>Apr 17</t>
  </si>
  <si>
    <t>May 17</t>
  </si>
  <si>
    <t>Jun 17</t>
  </si>
  <si>
    <t>Jul 17</t>
  </si>
  <si>
    <t>Sep 17</t>
  </si>
  <si>
    <t>Nov 17</t>
  </si>
  <si>
    <t>Jan 18</t>
  </si>
  <si>
    <t>Feb 18</t>
  </si>
  <si>
    <t>Mar 18</t>
  </si>
  <si>
    <t>Apr 18</t>
  </si>
  <si>
    <t>May 18</t>
  </si>
  <si>
    <t>Jun 18</t>
  </si>
  <si>
    <t>Jul 18</t>
  </si>
  <si>
    <t>Aug 18</t>
  </si>
  <si>
    <t>Nov 18</t>
  </si>
  <si>
    <t>Jan 19</t>
  </si>
  <si>
    <t>Feb 19</t>
  </si>
  <si>
    <t>Mar 19</t>
  </si>
  <si>
    <t>Apr 19</t>
  </si>
  <si>
    <t>May 19</t>
  </si>
  <si>
    <t>Jun 19</t>
  </si>
  <si>
    <t>Jul 19</t>
  </si>
  <si>
    <t>Aug 19</t>
  </si>
  <si>
    <t>Sep 19</t>
  </si>
  <si>
    <t>Oct 19</t>
  </si>
  <si>
    <t>Nov 19</t>
  </si>
  <si>
    <t>Dec 19</t>
  </si>
  <si>
    <t>Jan 20</t>
  </si>
  <si>
    <t>Feb 20</t>
  </si>
  <si>
    <t>May 20</t>
  </si>
  <si>
    <t>Jun 20</t>
  </si>
  <si>
    <t>May 21</t>
  </si>
  <si>
    <t>Jun 21</t>
  </si>
  <si>
    <t>Apr 22</t>
  </si>
  <si>
    <t>May 22</t>
  </si>
  <si>
    <t>Aug 22</t>
  </si>
  <si>
    <t>9 Mar 23</t>
  </si>
  <si>
    <t>20 Mar 23</t>
  </si>
  <si>
    <t>24 Mar 23</t>
  </si>
  <si>
    <t>31 Mar 23</t>
  </si>
  <si>
    <t>5 Apr 23</t>
  </si>
  <si>
    <t>14 Apr 23</t>
  </si>
  <si>
    <t>20 Apr 23</t>
  </si>
  <si>
    <t>28 Apr 23</t>
  </si>
  <si>
    <t>12 May 23</t>
  </si>
  <si>
    <t>24 May 23</t>
  </si>
  <si>
    <t>7 Jun 23</t>
  </si>
  <si>
    <t>22 Jun 23</t>
  </si>
  <si>
    <t>06 Jul 23</t>
  </si>
  <si>
    <t>19 Jul 23</t>
  </si>
  <si>
    <t>02 Aug 23</t>
  </si>
  <si>
    <t>10 Aug 23</t>
  </si>
  <si>
    <t>15 Aug 23</t>
  </si>
  <si>
    <t>23 Aug 23</t>
  </si>
  <si>
    <t>30 Aug 23</t>
  </si>
  <si>
    <t>6 Sep 23</t>
  </si>
  <si>
    <t>13 Sep 23</t>
  </si>
  <si>
    <t>20 Sep 23</t>
  </si>
  <si>
    <t>28 Sep 23</t>
  </si>
  <si>
    <t>4 Oct 23</t>
  </si>
  <si>
    <t>10 Oct 23</t>
  </si>
  <si>
    <t>17 Oct 23</t>
  </si>
  <si>
    <t>23 Oct 23</t>
  </si>
  <si>
    <t>2 Nov 23</t>
  </si>
  <si>
    <t>10 Nov 23</t>
  </si>
  <si>
    <t>17 Nov 23</t>
  </si>
  <si>
    <t>22 Nov 23</t>
  </si>
  <si>
    <t>29 Nov 23</t>
  </si>
  <si>
    <t>4 Dec 23</t>
  </si>
  <si>
    <t>14 Dec 23</t>
  </si>
  <si>
    <t>18 Dec 23</t>
  </si>
  <si>
    <t>5 Jan 24</t>
  </si>
  <si>
    <t>8 Jan 24</t>
  </si>
  <si>
    <t>18 Jan 24</t>
  </si>
  <si>
    <t>25 Jan 24</t>
  </si>
  <si>
    <t>2 Feb 24</t>
  </si>
  <si>
    <t>8 Feb 24</t>
  </si>
  <si>
    <t>16 Feb 24</t>
  </si>
  <si>
    <t>21 Feb 24</t>
  </si>
  <si>
    <t>27 Feb 24</t>
  </si>
  <si>
    <t>07 Mar 24</t>
  </si>
  <si>
    <t>12 Mar 24</t>
  </si>
  <si>
    <t>22 Mar 24</t>
  </si>
  <si>
    <t>28 Mar 24</t>
  </si>
  <si>
    <t>05 Apr 24</t>
  </si>
  <si>
    <t>12 Apr 24</t>
  </si>
  <si>
    <t>18 Apr 24</t>
  </si>
  <si>
    <t>30 Apr 24</t>
  </si>
  <si>
    <t>09 May 24</t>
  </si>
  <si>
    <t>14 May 24</t>
  </si>
  <si>
    <t>23 May 24</t>
  </si>
  <si>
    <t>05 Jun 24</t>
  </si>
  <si>
    <t>13 Jun 24</t>
  </si>
  <si>
    <t>TOTAL CELL COUNT</t>
  </si>
  <si>
    <t>THESE CELLS WILL AUTOMATICALLY POPULATE WHEN ROWS 3-13 ARE FILLED IN ABOVE</t>
  </si>
  <si>
    <t>Heterocyte:Vegetative cell ratio</t>
  </si>
  <si>
    <t>TN</t>
  </si>
  <si>
    <t>LOG SCALE GRAPHS</t>
  </si>
  <si>
    <t>LINEAR SCALE GRAPHS</t>
  </si>
  <si>
    <t>Nox+NH3</t>
  </si>
  <si>
    <t>DIN:TN (by mass)</t>
  </si>
  <si>
    <t>TP</t>
  </si>
  <si>
    <t>DRP</t>
  </si>
  <si>
    <t>NPOC</t>
  </si>
  <si>
    <t>&lt;&lt;&lt;&lt;Graphs back there</t>
  </si>
  <si>
    <t xml:space="preserve">TP </t>
  </si>
  <si>
    <t>jR</t>
  </si>
  <si>
    <t>mm3/L</t>
  </si>
  <si>
    <t>Group</t>
  </si>
  <si>
    <t>Order</t>
  </si>
  <si>
    <t>Genus</t>
  </si>
  <si>
    <t>Anathece</t>
  </si>
  <si>
    <t>Pseudanabaena</t>
  </si>
  <si>
    <t>Rhabdoderma</t>
  </si>
  <si>
    <t>Cyanodictyon</t>
  </si>
  <si>
    <t>Chroococcus</t>
  </si>
  <si>
    <t>Romeriaceae</t>
  </si>
  <si>
    <t>Romeria</t>
  </si>
  <si>
    <t>Myxobaktron</t>
  </si>
  <si>
    <t>molar mass (g/mol)</t>
  </si>
  <si>
    <t xml:space="preserve"> NO3</t>
  </si>
  <si>
    <t xml:space="preserve"> NH3</t>
  </si>
  <si>
    <t xml:space="preserve"> PO4</t>
  </si>
  <si>
    <t>Concentrations (mg/L)</t>
  </si>
  <si>
    <t>NO3</t>
  </si>
  <si>
    <t>NH3</t>
  </si>
  <si>
    <t>PO4</t>
  </si>
  <si>
    <t>Measured concentrations (mMol/L)</t>
  </si>
  <si>
    <t>Phycocyanin (daily aggregate)</t>
  </si>
  <si>
    <t>Phycocyanin rate of change (ug/7 days)</t>
  </si>
  <si>
    <t>@</t>
  </si>
  <si>
    <t>Q255</t>
  </si>
  <si>
    <t>T2</t>
  </si>
  <si>
    <t>Q142</t>
  </si>
  <si>
    <t>Q190</t>
  </si>
  <si>
    <t>Q225</t>
  </si>
  <si>
    <t>Q140</t>
  </si>
  <si>
    <t>02 Q1</t>
  </si>
  <si>
    <t>42 T2</t>
  </si>
  <si>
    <t>00 Q1</t>
  </si>
  <si>
    <t>18 Q1</t>
  </si>
  <si>
    <t>Nitrate (mgN/L)</t>
  </si>
  <si>
    <t>21 Jun 24</t>
  </si>
  <si>
    <t>28/06/2024</t>
  </si>
  <si>
    <t>21/06/2024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</si>
</sst>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m/yyyy;@"/>
    <numFmt numFmtId="165" formatCode="[$-C09]d\ mmmm\ yyyy;@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rgb="FFFF0000"/>
      <name val="Calibri Light"/>
      <family val="2"/>
      <scheme val="major"/>
    </font>
    <font>
      <sz val="10"/>
      <color theme="1"/>
      <name val="Calibri Light"/>
      <family val="2"/>
      <scheme val="major"/>
    </font>
    <font>
      <b/>
      <sz val="10"/>
      <color theme="1"/>
      <name val="Calibri Light"/>
      <family val="2"/>
      <scheme val="major"/>
    </font>
    <font>
      <b/>
      <sz val="9"/>
      <color rgb="FFFF0000"/>
      <name val="Calibri"/>
      <family val="2"/>
      <scheme val="minor"/>
    </font>
    <font>
      <sz val="8"/>
      <color rgb="FF20212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0" fontId="16" fillId="0" borderId="0" xfId="0" applyFont="1"/>
    <xf numFmtId="0" fontId="18" fillId="0" borderId="0" xfId="0" applyFont="1"/>
    <xf numFmtId="0" fontId="0" fillId="33" borderId="0" xfId="0" applyFill="1"/>
    <xf numFmtId="0" fontId="19" fillId="0" borderId="0" xfId="0" applyFont="1"/>
    <xf numFmtId="0" fontId="20" fillId="0" borderId="0" xfId="0" applyFont="1"/>
    <xf numFmtId="14" fontId="20" fillId="0" borderId="0" xfId="0" applyNumberFormat="1" applyFont="1"/>
    <xf numFmtId="49" fontId="21" fillId="0" borderId="0" xfId="0" applyNumberFormat="1" applyFont="1"/>
    <xf numFmtId="49" fontId="0" fillId="0" borderId="0" xfId="0" quotePrefix="1" applyNumberFormat="1"/>
    <xf numFmtId="0" fontId="0" fillId="34" borderId="0" xfId="0" applyFill="1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18" fillId="35" borderId="0" xfId="0" applyFont="1" applyFill="1"/>
    <xf numFmtId="0" fontId="0" fillId="35" borderId="0" xfId="0" applyFill="1"/>
    <xf numFmtId="0" fontId="22" fillId="0" borderId="0" xfId="0" applyFont="1"/>
    <xf numFmtId="0" fontId="14" fillId="0" borderId="0" xfId="0" applyFont="1"/>
    <xf numFmtId="0" fontId="14" fillId="0" borderId="0" xfId="0" applyFont="1" applyAlignment="1">
      <alignment horizontal="center"/>
    </xf>
    <xf numFmtId="0" fontId="0" fillId="36" borderId="0" xfId="0" applyFill="1"/>
    <xf numFmtId="49" fontId="0" fillId="35" borderId="0" xfId="0" applyNumberFormat="1" applyFill="1"/>
    <xf numFmtId="0" fontId="23" fillId="0" borderId="0" xfId="0" applyFont="1"/>
    <xf numFmtId="14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14" fontId="0" fillId="37" borderId="0" xfId="0" applyNumberFormat="1" applyFill="1"/>
    <xf numFmtId="14" fontId="0" fillId="37" borderId="0" xfId="0" applyNumberFormat="1" applyFill="1" applyAlignment="1">
      <alignment horizontal="center"/>
    </xf>
    <xf numFmtId="49" fontId="0" fillId="37" borderId="0" xfId="0" applyNumberFormat="1" applyFill="1"/>
    <xf numFmtId="49" fontId="0" fillId="37" borderId="0" xfId="0" applyNumberFormat="1" applyFill="1" applyAlignment="1">
      <alignment horizontal="center"/>
    </xf>
    <xf numFmtId="0" fontId="0" fillId="37" borderId="0" xfId="0" applyFill="1"/>
    <xf numFmtId="0" fontId="0" fillId="37" borderId="0" xfId="0" applyFill="1" applyAlignment="1">
      <alignment horizontal="center"/>
    </xf>
    <xf numFmtId="1" fontId="0" fillId="37" borderId="0" xfId="0" applyNumberFormat="1" applyFill="1" applyAlignment="1">
      <alignment horizontal="center"/>
    </xf>
    <xf numFmtId="1" fontId="0" fillId="37" borderId="0" xfId="0" applyNumberFormat="1" applyFill="1"/>
    <xf numFmtId="21" fontId="0" fillId="0" borderId="0" xfId="0" applyNumberFormat="1"/>
    <xf numFmtId="14" fontId="0" fillId="33" borderId="0" xfId="0" applyNumberFormat="1" applyFill="1"/>
    <xf numFmtId="21" fontId="0" fillId="33" borderId="0" xfId="0" applyNumberFormat="1" applyFill="1"/>
    <xf numFmtId="165" fontId="0" fillId="37" borderId="0" xfId="0" applyNumberFormat="1" applyFill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971890020023646E-2"/>
          <c:y val="0.16245370370370371"/>
          <c:w val="0.89257250793441612"/>
          <c:h val="0.594012102653834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'Graphs - class'!$A$13</c:f>
              <c:strCache>
                <c:ptCount val="1"/>
                <c:pt idx="0">
                  <c:v>Other cyano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'Graphs - class'!$B$2:$CF$2</c:f>
              <c:strCache>
                <c:ptCount val="83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</c:strCache>
            </c:strRef>
          </c:cat>
          <c:val>
            <c:numRef>
              <c:f>'Graphs - class'!$B$13:$CF$13</c:f>
              <c:numCache>
                <c:formatCode>General</c:formatCode>
                <c:ptCount val="83"/>
                <c:pt idx="0">
                  <c:v>9001</c:v>
                </c:pt>
                <c:pt idx="1">
                  <c:v>2803</c:v>
                </c:pt>
                <c:pt idx="2">
                  <c:v>1300</c:v>
                </c:pt>
                <c:pt idx="3">
                  <c:v>600</c:v>
                </c:pt>
                <c:pt idx="4">
                  <c:v>780</c:v>
                </c:pt>
                <c:pt idx="5">
                  <c:v>18</c:v>
                </c:pt>
                <c:pt idx="6">
                  <c:v>50</c:v>
                </c:pt>
                <c:pt idx="7">
                  <c:v>75</c:v>
                </c:pt>
                <c:pt idx="9">
                  <c:v>461</c:v>
                </c:pt>
                <c:pt idx="10">
                  <c:v>520</c:v>
                </c:pt>
                <c:pt idx="14">
                  <c:v>13000</c:v>
                </c:pt>
                <c:pt idx="15">
                  <c:v>20000</c:v>
                </c:pt>
                <c:pt idx="16">
                  <c:v>120000</c:v>
                </c:pt>
                <c:pt idx="17">
                  <c:v>210000</c:v>
                </c:pt>
                <c:pt idx="18">
                  <c:v>139000</c:v>
                </c:pt>
                <c:pt idx="19">
                  <c:v>132000</c:v>
                </c:pt>
                <c:pt idx="20">
                  <c:v>81000</c:v>
                </c:pt>
                <c:pt idx="21">
                  <c:v>3200</c:v>
                </c:pt>
                <c:pt idx="22">
                  <c:v>2000</c:v>
                </c:pt>
                <c:pt idx="23">
                  <c:v>1</c:v>
                </c:pt>
                <c:pt idx="24">
                  <c:v>3300</c:v>
                </c:pt>
                <c:pt idx="25">
                  <c:v>490</c:v>
                </c:pt>
                <c:pt idx="26">
                  <c:v>3000</c:v>
                </c:pt>
                <c:pt idx="27">
                  <c:v>29000</c:v>
                </c:pt>
                <c:pt idx="28">
                  <c:v>91000</c:v>
                </c:pt>
                <c:pt idx="29">
                  <c:v>68000</c:v>
                </c:pt>
                <c:pt idx="30">
                  <c:v>111000</c:v>
                </c:pt>
                <c:pt idx="31">
                  <c:v>128107</c:v>
                </c:pt>
                <c:pt idx="32">
                  <c:v>60400</c:v>
                </c:pt>
                <c:pt idx="33">
                  <c:v>36501</c:v>
                </c:pt>
                <c:pt idx="34">
                  <c:v>15850</c:v>
                </c:pt>
                <c:pt idx="35">
                  <c:v>5501</c:v>
                </c:pt>
                <c:pt idx="36">
                  <c:v>5502</c:v>
                </c:pt>
                <c:pt idx="37">
                  <c:v>136500</c:v>
                </c:pt>
                <c:pt idx="38">
                  <c:v>140002</c:v>
                </c:pt>
                <c:pt idx="39">
                  <c:v>191002</c:v>
                </c:pt>
                <c:pt idx="40">
                  <c:v>74800</c:v>
                </c:pt>
                <c:pt idx="41">
                  <c:v>26500</c:v>
                </c:pt>
                <c:pt idx="42">
                  <c:v>27300</c:v>
                </c:pt>
                <c:pt idx="43">
                  <c:v>10460</c:v>
                </c:pt>
                <c:pt idx="44">
                  <c:v>1901</c:v>
                </c:pt>
                <c:pt idx="45">
                  <c:v>110001</c:v>
                </c:pt>
                <c:pt idx="46">
                  <c:v>46401</c:v>
                </c:pt>
                <c:pt idx="47">
                  <c:v>41102</c:v>
                </c:pt>
                <c:pt idx="48">
                  <c:v>34001</c:v>
                </c:pt>
                <c:pt idx="49">
                  <c:v>84000</c:v>
                </c:pt>
                <c:pt idx="50">
                  <c:v>15000</c:v>
                </c:pt>
                <c:pt idx="51">
                  <c:v>32100</c:v>
                </c:pt>
                <c:pt idx="52">
                  <c:v>13800</c:v>
                </c:pt>
                <c:pt idx="53">
                  <c:v>6221</c:v>
                </c:pt>
                <c:pt idx="54">
                  <c:v>4101</c:v>
                </c:pt>
                <c:pt idx="55">
                  <c:v>30501</c:v>
                </c:pt>
                <c:pt idx="56">
                  <c:v>25000</c:v>
                </c:pt>
                <c:pt idx="57">
                  <c:v>200000</c:v>
                </c:pt>
                <c:pt idx="58">
                  <c:v>103064</c:v>
                </c:pt>
                <c:pt idx="59">
                  <c:v>52601</c:v>
                </c:pt>
                <c:pt idx="60">
                  <c:v>230000</c:v>
                </c:pt>
                <c:pt idx="61">
                  <c:v>282002</c:v>
                </c:pt>
                <c:pt idx="62">
                  <c:v>306102</c:v>
                </c:pt>
                <c:pt idx="63">
                  <c:v>84901</c:v>
                </c:pt>
                <c:pt idx="64">
                  <c:v>95801</c:v>
                </c:pt>
                <c:pt idx="65">
                  <c:v>359000</c:v>
                </c:pt>
                <c:pt idx="66">
                  <c:v>40000</c:v>
                </c:pt>
                <c:pt idx="68">
                  <c:v>161575</c:v>
                </c:pt>
                <c:pt idx="69">
                  <c:v>64800</c:v>
                </c:pt>
                <c:pt idx="70">
                  <c:v>50301</c:v>
                </c:pt>
                <c:pt idx="71">
                  <c:v>53550</c:v>
                </c:pt>
                <c:pt idx="72">
                  <c:v>56870</c:v>
                </c:pt>
                <c:pt idx="73">
                  <c:v>46000</c:v>
                </c:pt>
                <c:pt idx="74">
                  <c:v>21000</c:v>
                </c:pt>
                <c:pt idx="75">
                  <c:v>3500</c:v>
                </c:pt>
                <c:pt idx="76">
                  <c:v>3410</c:v>
                </c:pt>
                <c:pt idx="77">
                  <c:v>550</c:v>
                </c:pt>
                <c:pt idx="78">
                  <c:v>3210</c:v>
                </c:pt>
                <c:pt idx="79">
                  <c:v>9500</c:v>
                </c:pt>
                <c:pt idx="80">
                  <c:v>12440</c:v>
                </c:pt>
                <c:pt idx="81">
                  <c:v>1500</c:v>
                </c:pt>
                <c:pt idx="82">
                  <c:v>2362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1-4F57-AD5A-571A9268F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445653064"/>
        <c:axId val="1445653392"/>
      </c:barChart>
      <c:catAx>
        <c:axId val="144565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392"/>
        <c:crosses val="autoZero"/>
        <c:auto val="1"/>
        <c:lblAlgn val="ctr"/>
        <c:lblOffset val="100"/>
        <c:noMultiLvlLbl val="0"/>
      </c:catAx>
      <c:valAx>
        <c:axId val="144565339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- class'!$A$3</c:f>
              <c:strCache>
                <c:ptCount val="1"/>
                <c:pt idx="0">
                  <c:v>Bacillariophyta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'Graphs - class'!$B$2:$CF$2</c:f>
              <c:strCache>
                <c:ptCount val="83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</c:strCache>
            </c:strRef>
          </c:cat>
          <c:val>
            <c:numRef>
              <c:f>'Graphs - class'!$B$3:$CF$3</c:f>
              <c:numCache>
                <c:formatCode>General</c:formatCode>
                <c:ptCount val="83"/>
                <c:pt idx="0">
                  <c:v>10</c:v>
                </c:pt>
                <c:pt idx="1">
                  <c:v>101</c:v>
                </c:pt>
                <c:pt idx="2">
                  <c:v>5702</c:v>
                </c:pt>
                <c:pt idx="3">
                  <c:v>12000</c:v>
                </c:pt>
                <c:pt idx="4">
                  <c:v>2</c:v>
                </c:pt>
                <c:pt idx="5">
                  <c:v>227</c:v>
                </c:pt>
                <c:pt idx="6">
                  <c:v>90</c:v>
                </c:pt>
                <c:pt idx="7">
                  <c:v>7102</c:v>
                </c:pt>
                <c:pt idx="8">
                  <c:v>2912</c:v>
                </c:pt>
                <c:pt idx="9">
                  <c:v>7980</c:v>
                </c:pt>
                <c:pt idx="10">
                  <c:v>1601</c:v>
                </c:pt>
                <c:pt idx="11">
                  <c:v>1067</c:v>
                </c:pt>
                <c:pt idx="12">
                  <c:v>690</c:v>
                </c:pt>
                <c:pt idx="15">
                  <c:v>139</c:v>
                </c:pt>
                <c:pt idx="16">
                  <c:v>2</c:v>
                </c:pt>
                <c:pt idx="17">
                  <c:v>2</c:v>
                </c:pt>
                <c:pt idx="18">
                  <c:v>394</c:v>
                </c:pt>
                <c:pt idx="19">
                  <c:v>288</c:v>
                </c:pt>
                <c:pt idx="20">
                  <c:v>1801</c:v>
                </c:pt>
                <c:pt idx="21">
                  <c:v>1602</c:v>
                </c:pt>
                <c:pt idx="22">
                  <c:v>3101</c:v>
                </c:pt>
                <c:pt idx="23">
                  <c:v>1</c:v>
                </c:pt>
                <c:pt idx="24">
                  <c:v>14050</c:v>
                </c:pt>
                <c:pt idx="25">
                  <c:v>2249</c:v>
                </c:pt>
                <c:pt idx="26">
                  <c:v>4811</c:v>
                </c:pt>
                <c:pt idx="27">
                  <c:v>27370</c:v>
                </c:pt>
                <c:pt idx="28">
                  <c:v>2915</c:v>
                </c:pt>
                <c:pt idx="29">
                  <c:v>400</c:v>
                </c:pt>
                <c:pt idx="30">
                  <c:v>1469</c:v>
                </c:pt>
                <c:pt idx="31">
                  <c:v>968</c:v>
                </c:pt>
                <c:pt idx="32">
                  <c:v>566</c:v>
                </c:pt>
                <c:pt idx="33">
                  <c:v>1</c:v>
                </c:pt>
                <c:pt idx="35">
                  <c:v>365</c:v>
                </c:pt>
                <c:pt idx="36">
                  <c:v>232</c:v>
                </c:pt>
                <c:pt idx="37">
                  <c:v>140</c:v>
                </c:pt>
                <c:pt idx="38">
                  <c:v>860</c:v>
                </c:pt>
                <c:pt idx="39">
                  <c:v>71</c:v>
                </c:pt>
                <c:pt idx="40">
                  <c:v>448</c:v>
                </c:pt>
                <c:pt idx="41">
                  <c:v>318</c:v>
                </c:pt>
                <c:pt idx="42">
                  <c:v>296</c:v>
                </c:pt>
                <c:pt idx="43">
                  <c:v>155</c:v>
                </c:pt>
                <c:pt idx="44">
                  <c:v>38</c:v>
                </c:pt>
                <c:pt idx="45">
                  <c:v>51</c:v>
                </c:pt>
                <c:pt idx="46">
                  <c:v>275</c:v>
                </c:pt>
                <c:pt idx="47">
                  <c:v>861</c:v>
                </c:pt>
                <c:pt idx="48">
                  <c:v>489</c:v>
                </c:pt>
                <c:pt idx="49">
                  <c:v>601</c:v>
                </c:pt>
                <c:pt idx="50">
                  <c:v>3</c:v>
                </c:pt>
                <c:pt idx="51">
                  <c:v>2</c:v>
                </c:pt>
                <c:pt idx="52">
                  <c:v>1</c:v>
                </c:pt>
                <c:pt idx="53">
                  <c:v>6</c:v>
                </c:pt>
                <c:pt idx="54">
                  <c:v>4</c:v>
                </c:pt>
                <c:pt idx="55">
                  <c:v>431</c:v>
                </c:pt>
                <c:pt idx="56">
                  <c:v>3</c:v>
                </c:pt>
                <c:pt idx="58">
                  <c:v>31</c:v>
                </c:pt>
                <c:pt idx="59">
                  <c:v>121</c:v>
                </c:pt>
                <c:pt idx="60">
                  <c:v>1490</c:v>
                </c:pt>
                <c:pt idx="61">
                  <c:v>1</c:v>
                </c:pt>
                <c:pt idx="62">
                  <c:v>221</c:v>
                </c:pt>
                <c:pt idx="63">
                  <c:v>98</c:v>
                </c:pt>
                <c:pt idx="64">
                  <c:v>113</c:v>
                </c:pt>
                <c:pt idx="65">
                  <c:v>133</c:v>
                </c:pt>
                <c:pt idx="66">
                  <c:v>1400</c:v>
                </c:pt>
                <c:pt idx="76">
                  <c:v>314</c:v>
                </c:pt>
                <c:pt idx="77">
                  <c:v>220</c:v>
                </c:pt>
                <c:pt idx="78">
                  <c:v>77</c:v>
                </c:pt>
                <c:pt idx="79">
                  <c:v>230</c:v>
                </c:pt>
                <c:pt idx="80">
                  <c:v>305</c:v>
                </c:pt>
                <c:pt idx="81">
                  <c:v>315</c:v>
                </c:pt>
                <c:pt idx="82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A-4630-810E-654211B86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445653064"/>
        <c:axId val="1445653392"/>
      </c:barChart>
      <c:catAx>
        <c:axId val="144565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392"/>
        <c:crosses val="autoZero"/>
        <c:auto val="1"/>
        <c:lblAlgn val="ctr"/>
        <c:lblOffset val="100"/>
        <c:noMultiLvlLbl val="0"/>
      </c:catAx>
      <c:valAx>
        <c:axId val="144565339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- class'!$A$5</c:f>
              <c:strCache>
                <c:ptCount val="1"/>
                <c:pt idx="0">
                  <c:v>Chlorophyta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'Graphs - class'!$B$2:$CE$2</c:f>
              <c:strCache>
                <c:ptCount val="82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</c:strCache>
            </c:strRef>
          </c:cat>
          <c:val>
            <c:numRef>
              <c:f>'Graphs - class'!$B$5:$CE$5</c:f>
              <c:numCache>
                <c:formatCode>General</c:formatCode>
                <c:ptCount val="82"/>
                <c:pt idx="0">
                  <c:v>2199</c:v>
                </c:pt>
                <c:pt idx="1">
                  <c:v>906</c:v>
                </c:pt>
                <c:pt idx="2">
                  <c:v>2774</c:v>
                </c:pt>
                <c:pt idx="3">
                  <c:v>1749</c:v>
                </c:pt>
                <c:pt idx="4">
                  <c:v>6848</c:v>
                </c:pt>
                <c:pt idx="5">
                  <c:v>858</c:v>
                </c:pt>
                <c:pt idx="6">
                  <c:v>523</c:v>
                </c:pt>
                <c:pt idx="7">
                  <c:v>4101</c:v>
                </c:pt>
                <c:pt idx="8">
                  <c:v>1928</c:v>
                </c:pt>
                <c:pt idx="9">
                  <c:v>2815</c:v>
                </c:pt>
                <c:pt idx="10">
                  <c:v>12351</c:v>
                </c:pt>
                <c:pt idx="11">
                  <c:v>31390</c:v>
                </c:pt>
                <c:pt idx="12">
                  <c:v>64300</c:v>
                </c:pt>
                <c:pt idx="13">
                  <c:v>825</c:v>
                </c:pt>
                <c:pt idx="14">
                  <c:v>1366</c:v>
                </c:pt>
                <c:pt idx="15">
                  <c:v>1309</c:v>
                </c:pt>
                <c:pt idx="16">
                  <c:v>1856</c:v>
                </c:pt>
                <c:pt idx="17">
                  <c:v>12290</c:v>
                </c:pt>
                <c:pt idx="18">
                  <c:v>5100</c:v>
                </c:pt>
                <c:pt idx="19">
                  <c:v>1983</c:v>
                </c:pt>
                <c:pt idx="20">
                  <c:v>6271</c:v>
                </c:pt>
                <c:pt idx="21">
                  <c:v>5624</c:v>
                </c:pt>
                <c:pt idx="22">
                  <c:v>10780</c:v>
                </c:pt>
                <c:pt idx="23">
                  <c:v>9231</c:v>
                </c:pt>
                <c:pt idx="24">
                  <c:v>9661</c:v>
                </c:pt>
                <c:pt idx="25">
                  <c:v>1158</c:v>
                </c:pt>
                <c:pt idx="26">
                  <c:v>1170</c:v>
                </c:pt>
                <c:pt idx="27">
                  <c:v>3670</c:v>
                </c:pt>
                <c:pt idx="28">
                  <c:v>820</c:v>
                </c:pt>
                <c:pt idx="29">
                  <c:v>3645</c:v>
                </c:pt>
                <c:pt idx="30">
                  <c:v>2050</c:v>
                </c:pt>
                <c:pt idx="31">
                  <c:v>789</c:v>
                </c:pt>
                <c:pt idx="32">
                  <c:v>609</c:v>
                </c:pt>
                <c:pt idx="33">
                  <c:v>181</c:v>
                </c:pt>
                <c:pt idx="34">
                  <c:v>117</c:v>
                </c:pt>
                <c:pt idx="35">
                  <c:v>2</c:v>
                </c:pt>
                <c:pt idx="36">
                  <c:v>595</c:v>
                </c:pt>
                <c:pt idx="37">
                  <c:v>2272</c:v>
                </c:pt>
                <c:pt idx="38">
                  <c:v>1463</c:v>
                </c:pt>
                <c:pt idx="39">
                  <c:v>291</c:v>
                </c:pt>
                <c:pt idx="40">
                  <c:v>1424</c:v>
                </c:pt>
                <c:pt idx="41">
                  <c:v>271</c:v>
                </c:pt>
                <c:pt idx="42">
                  <c:v>148</c:v>
                </c:pt>
                <c:pt idx="43">
                  <c:v>205</c:v>
                </c:pt>
                <c:pt idx="44">
                  <c:v>1434</c:v>
                </c:pt>
                <c:pt idx="45">
                  <c:v>594</c:v>
                </c:pt>
                <c:pt idx="46">
                  <c:v>301</c:v>
                </c:pt>
                <c:pt idx="47">
                  <c:v>553</c:v>
                </c:pt>
                <c:pt idx="48">
                  <c:v>365</c:v>
                </c:pt>
                <c:pt idx="49">
                  <c:v>1522</c:v>
                </c:pt>
                <c:pt idx="50">
                  <c:v>458</c:v>
                </c:pt>
                <c:pt idx="51">
                  <c:v>435</c:v>
                </c:pt>
                <c:pt idx="52">
                  <c:v>300</c:v>
                </c:pt>
                <c:pt idx="53">
                  <c:v>76</c:v>
                </c:pt>
                <c:pt idx="54">
                  <c:v>146</c:v>
                </c:pt>
                <c:pt idx="55">
                  <c:v>8133</c:v>
                </c:pt>
                <c:pt idx="56">
                  <c:v>1009</c:v>
                </c:pt>
                <c:pt idx="57">
                  <c:v>419</c:v>
                </c:pt>
                <c:pt idx="58">
                  <c:v>270</c:v>
                </c:pt>
                <c:pt idx="59">
                  <c:v>1061</c:v>
                </c:pt>
                <c:pt idx="60">
                  <c:v>180</c:v>
                </c:pt>
                <c:pt idx="61">
                  <c:v>481</c:v>
                </c:pt>
                <c:pt idx="62">
                  <c:v>160</c:v>
                </c:pt>
                <c:pt idx="63">
                  <c:v>44</c:v>
                </c:pt>
                <c:pt idx="64">
                  <c:v>144</c:v>
                </c:pt>
                <c:pt idx="65">
                  <c:v>282</c:v>
                </c:pt>
                <c:pt idx="66">
                  <c:v>15930</c:v>
                </c:pt>
                <c:pt idx="76">
                  <c:v>147</c:v>
                </c:pt>
                <c:pt idx="77">
                  <c:v>183</c:v>
                </c:pt>
                <c:pt idx="78">
                  <c:v>678</c:v>
                </c:pt>
                <c:pt idx="79">
                  <c:v>130</c:v>
                </c:pt>
                <c:pt idx="80">
                  <c:v>303</c:v>
                </c:pt>
                <c:pt idx="81">
                  <c:v>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A5-4A24-8D3D-EC585C4CB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-27"/>
        <c:axId val="1445653064"/>
        <c:axId val="1445653392"/>
      </c:barChart>
      <c:catAx>
        <c:axId val="144565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392"/>
        <c:crosses val="autoZero"/>
        <c:auto val="1"/>
        <c:lblAlgn val="ctr"/>
        <c:lblOffset val="100"/>
        <c:noMultiLvlLbl val="0"/>
      </c:catAx>
      <c:valAx>
        <c:axId val="144565339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- class'!$A$7</c:f>
              <c:strCache>
                <c:ptCount val="1"/>
                <c:pt idx="0">
                  <c:v>Chrysophyta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'Graphs - class'!$B$2:$CE$2</c:f>
              <c:strCache>
                <c:ptCount val="82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</c:strCache>
            </c:strRef>
          </c:cat>
          <c:val>
            <c:numRef>
              <c:f>'Graphs - class'!$B$7:$CE$7</c:f>
              <c:numCache>
                <c:formatCode>General</c:formatCode>
                <c:ptCount val="82"/>
                <c:pt idx="0">
                  <c:v>1</c:v>
                </c:pt>
                <c:pt idx="1">
                  <c:v>132</c:v>
                </c:pt>
                <c:pt idx="2">
                  <c:v>111</c:v>
                </c:pt>
                <c:pt idx="4">
                  <c:v>330</c:v>
                </c:pt>
                <c:pt idx="5">
                  <c:v>12</c:v>
                </c:pt>
                <c:pt idx="6">
                  <c:v>2</c:v>
                </c:pt>
                <c:pt idx="7">
                  <c:v>739</c:v>
                </c:pt>
                <c:pt idx="8">
                  <c:v>58</c:v>
                </c:pt>
                <c:pt idx="9">
                  <c:v>359</c:v>
                </c:pt>
                <c:pt idx="10">
                  <c:v>2168</c:v>
                </c:pt>
                <c:pt idx="11">
                  <c:v>1870</c:v>
                </c:pt>
                <c:pt idx="12">
                  <c:v>392</c:v>
                </c:pt>
                <c:pt idx="13">
                  <c:v>120</c:v>
                </c:pt>
                <c:pt idx="14">
                  <c:v>120</c:v>
                </c:pt>
                <c:pt idx="15">
                  <c:v>38</c:v>
                </c:pt>
                <c:pt idx="16">
                  <c:v>11</c:v>
                </c:pt>
                <c:pt idx="17">
                  <c:v>101</c:v>
                </c:pt>
                <c:pt idx="19">
                  <c:v>51</c:v>
                </c:pt>
                <c:pt idx="21">
                  <c:v>191</c:v>
                </c:pt>
                <c:pt idx="22">
                  <c:v>193</c:v>
                </c:pt>
                <c:pt idx="23">
                  <c:v>1821</c:v>
                </c:pt>
                <c:pt idx="24">
                  <c:v>14401</c:v>
                </c:pt>
                <c:pt idx="25">
                  <c:v>880</c:v>
                </c:pt>
                <c:pt idx="26">
                  <c:v>319</c:v>
                </c:pt>
                <c:pt idx="27">
                  <c:v>1100</c:v>
                </c:pt>
                <c:pt idx="28">
                  <c:v>107</c:v>
                </c:pt>
                <c:pt idx="29">
                  <c:v>550</c:v>
                </c:pt>
                <c:pt idx="30">
                  <c:v>469</c:v>
                </c:pt>
                <c:pt idx="31">
                  <c:v>490</c:v>
                </c:pt>
                <c:pt idx="32">
                  <c:v>328</c:v>
                </c:pt>
                <c:pt idx="33">
                  <c:v>677</c:v>
                </c:pt>
                <c:pt idx="34">
                  <c:v>1190</c:v>
                </c:pt>
                <c:pt idx="35">
                  <c:v>1472</c:v>
                </c:pt>
                <c:pt idx="36">
                  <c:v>527</c:v>
                </c:pt>
                <c:pt idx="37">
                  <c:v>116</c:v>
                </c:pt>
                <c:pt idx="38">
                  <c:v>150</c:v>
                </c:pt>
                <c:pt idx="39">
                  <c:v>141</c:v>
                </c:pt>
                <c:pt idx="40">
                  <c:v>139</c:v>
                </c:pt>
                <c:pt idx="41">
                  <c:v>865</c:v>
                </c:pt>
                <c:pt idx="42">
                  <c:v>1970</c:v>
                </c:pt>
                <c:pt idx="43">
                  <c:v>1364</c:v>
                </c:pt>
                <c:pt idx="44">
                  <c:v>1528</c:v>
                </c:pt>
                <c:pt idx="45">
                  <c:v>1446</c:v>
                </c:pt>
                <c:pt idx="46">
                  <c:v>79</c:v>
                </c:pt>
                <c:pt idx="47">
                  <c:v>340</c:v>
                </c:pt>
                <c:pt idx="48">
                  <c:v>152</c:v>
                </c:pt>
                <c:pt idx="49">
                  <c:v>78</c:v>
                </c:pt>
                <c:pt idx="50">
                  <c:v>57</c:v>
                </c:pt>
                <c:pt idx="51">
                  <c:v>1102</c:v>
                </c:pt>
                <c:pt idx="52">
                  <c:v>213</c:v>
                </c:pt>
                <c:pt idx="53">
                  <c:v>232</c:v>
                </c:pt>
                <c:pt idx="54">
                  <c:v>183</c:v>
                </c:pt>
                <c:pt idx="55">
                  <c:v>5811</c:v>
                </c:pt>
                <c:pt idx="56">
                  <c:v>1</c:v>
                </c:pt>
                <c:pt idx="57">
                  <c:v>670</c:v>
                </c:pt>
                <c:pt idx="58">
                  <c:v>118</c:v>
                </c:pt>
                <c:pt idx="60">
                  <c:v>22</c:v>
                </c:pt>
                <c:pt idx="61">
                  <c:v>41</c:v>
                </c:pt>
                <c:pt idx="62">
                  <c:v>590</c:v>
                </c:pt>
                <c:pt idx="63">
                  <c:v>271</c:v>
                </c:pt>
                <c:pt idx="64">
                  <c:v>1711</c:v>
                </c:pt>
                <c:pt idx="65">
                  <c:v>5</c:v>
                </c:pt>
                <c:pt idx="66">
                  <c:v>1509</c:v>
                </c:pt>
                <c:pt idx="77">
                  <c:v>54</c:v>
                </c:pt>
                <c:pt idx="78">
                  <c:v>1200</c:v>
                </c:pt>
                <c:pt idx="79">
                  <c:v>710</c:v>
                </c:pt>
                <c:pt idx="80">
                  <c:v>170</c:v>
                </c:pt>
                <c:pt idx="81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07-40C8-92E3-3FFA42598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-27"/>
        <c:axId val="1445653064"/>
        <c:axId val="1445653392"/>
      </c:barChart>
      <c:catAx>
        <c:axId val="144565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392"/>
        <c:crosses val="autoZero"/>
        <c:auto val="1"/>
        <c:lblAlgn val="ctr"/>
        <c:lblOffset val="100"/>
        <c:noMultiLvlLbl val="0"/>
      </c:catAx>
      <c:valAx>
        <c:axId val="144565339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- class'!$A$8</c:f>
              <c:strCache>
                <c:ptCount val="1"/>
                <c:pt idx="0">
                  <c:v>Cryptophyta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'Graphs - class'!$B$2:$CE$2</c:f>
              <c:strCache>
                <c:ptCount val="82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</c:strCache>
            </c:strRef>
          </c:cat>
          <c:val>
            <c:numRef>
              <c:f>'Graphs - class'!$B$8:$CE$8</c:f>
              <c:numCache>
                <c:formatCode>General</c:formatCode>
                <c:ptCount val="82"/>
                <c:pt idx="0">
                  <c:v>58</c:v>
                </c:pt>
                <c:pt idx="1">
                  <c:v>360</c:v>
                </c:pt>
                <c:pt idx="2">
                  <c:v>131</c:v>
                </c:pt>
                <c:pt idx="3">
                  <c:v>210</c:v>
                </c:pt>
                <c:pt idx="4">
                  <c:v>149</c:v>
                </c:pt>
                <c:pt idx="5">
                  <c:v>151</c:v>
                </c:pt>
                <c:pt idx="6">
                  <c:v>188</c:v>
                </c:pt>
                <c:pt idx="7">
                  <c:v>270</c:v>
                </c:pt>
                <c:pt idx="8">
                  <c:v>749</c:v>
                </c:pt>
                <c:pt idx="9">
                  <c:v>260</c:v>
                </c:pt>
                <c:pt idx="10">
                  <c:v>290</c:v>
                </c:pt>
                <c:pt idx="11">
                  <c:v>290</c:v>
                </c:pt>
                <c:pt idx="12">
                  <c:v>390</c:v>
                </c:pt>
                <c:pt idx="13">
                  <c:v>230</c:v>
                </c:pt>
                <c:pt idx="14">
                  <c:v>350</c:v>
                </c:pt>
                <c:pt idx="15">
                  <c:v>39</c:v>
                </c:pt>
                <c:pt idx="16">
                  <c:v>181</c:v>
                </c:pt>
                <c:pt idx="18">
                  <c:v>489</c:v>
                </c:pt>
                <c:pt idx="19">
                  <c:v>570</c:v>
                </c:pt>
                <c:pt idx="20">
                  <c:v>980</c:v>
                </c:pt>
                <c:pt idx="21">
                  <c:v>190</c:v>
                </c:pt>
                <c:pt idx="22">
                  <c:v>380</c:v>
                </c:pt>
                <c:pt idx="24">
                  <c:v>190</c:v>
                </c:pt>
                <c:pt idx="25">
                  <c:v>140</c:v>
                </c:pt>
                <c:pt idx="26">
                  <c:v>115</c:v>
                </c:pt>
                <c:pt idx="30">
                  <c:v>79</c:v>
                </c:pt>
                <c:pt idx="32">
                  <c:v>2</c:v>
                </c:pt>
                <c:pt idx="33">
                  <c:v>110</c:v>
                </c:pt>
                <c:pt idx="34">
                  <c:v>19</c:v>
                </c:pt>
                <c:pt idx="35">
                  <c:v>1</c:v>
                </c:pt>
                <c:pt idx="37">
                  <c:v>2</c:v>
                </c:pt>
                <c:pt idx="38">
                  <c:v>29</c:v>
                </c:pt>
                <c:pt idx="39">
                  <c:v>49</c:v>
                </c:pt>
                <c:pt idx="40">
                  <c:v>77</c:v>
                </c:pt>
                <c:pt idx="41">
                  <c:v>1</c:v>
                </c:pt>
                <c:pt idx="42">
                  <c:v>77</c:v>
                </c:pt>
                <c:pt idx="43">
                  <c:v>314</c:v>
                </c:pt>
                <c:pt idx="44">
                  <c:v>380</c:v>
                </c:pt>
                <c:pt idx="45">
                  <c:v>84</c:v>
                </c:pt>
                <c:pt idx="46">
                  <c:v>10</c:v>
                </c:pt>
                <c:pt idx="48">
                  <c:v>12</c:v>
                </c:pt>
                <c:pt idx="49">
                  <c:v>160</c:v>
                </c:pt>
                <c:pt idx="50">
                  <c:v>190</c:v>
                </c:pt>
                <c:pt idx="51">
                  <c:v>350</c:v>
                </c:pt>
                <c:pt idx="52">
                  <c:v>678</c:v>
                </c:pt>
                <c:pt idx="53">
                  <c:v>401</c:v>
                </c:pt>
                <c:pt idx="54">
                  <c:v>47</c:v>
                </c:pt>
                <c:pt idx="55">
                  <c:v>370</c:v>
                </c:pt>
                <c:pt idx="56">
                  <c:v>2</c:v>
                </c:pt>
                <c:pt idx="59">
                  <c:v>79</c:v>
                </c:pt>
                <c:pt idx="60">
                  <c:v>59</c:v>
                </c:pt>
                <c:pt idx="61">
                  <c:v>79</c:v>
                </c:pt>
                <c:pt idx="62">
                  <c:v>60</c:v>
                </c:pt>
                <c:pt idx="63">
                  <c:v>2</c:v>
                </c:pt>
                <c:pt idx="64">
                  <c:v>13</c:v>
                </c:pt>
                <c:pt idx="65">
                  <c:v>38</c:v>
                </c:pt>
                <c:pt idx="66">
                  <c:v>150</c:v>
                </c:pt>
                <c:pt idx="76">
                  <c:v>520</c:v>
                </c:pt>
                <c:pt idx="77">
                  <c:v>550</c:v>
                </c:pt>
                <c:pt idx="78">
                  <c:v>2700</c:v>
                </c:pt>
                <c:pt idx="79">
                  <c:v>4200</c:v>
                </c:pt>
                <c:pt idx="80">
                  <c:v>3900</c:v>
                </c:pt>
                <c:pt idx="81">
                  <c:v>1300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00-4ABF-8D91-2B30E9F57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445653064"/>
        <c:axId val="1445653392"/>
      </c:barChart>
      <c:catAx>
        <c:axId val="144565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392"/>
        <c:crosses val="autoZero"/>
        <c:auto val="1"/>
        <c:lblAlgn val="ctr"/>
        <c:lblOffset val="100"/>
        <c:noMultiLvlLbl val="0"/>
      </c:catAx>
      <c:valAx>
        <c:axId val="144565339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- class'!$A$10</c:f>
              <c:strCache>
                <c:ptCount val="1"/>
                <c:pt idx="0">
                  <c:v>Dolichospermum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'Graphs - class'!$B$2:$CI$2</c:f>
              <c:strCache>
                <c:ptCount val="8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</c:strCache>
            </c:strRef>
          </c:cat>
          <c:val>
            <c:numRef>
              <c:f>'Graphs - class'!$B$10:$CI$10</c:f>
              <c:numCache>
                <c:formatCode>General</c:formatCode>
                <c:ptCount val="86"/>
                <c:pt idx="0">
                  <c:v>400</c:v>
                </c:pt>
                <c:pt idx="2">
                  <c:v>690</c:v>
                </c:pt>
                <c:pt idx="3">
                  <c:v>6700</c:v>
                </c:pt>
                <c:pt idx="5">
                  <c:v>21</c:v>
                </c:pt>
                <c:pt idx="6">
                  <c:v>35</c:v>
                </c:pt>
                <c:pt idx="16">
                  <c:v>12</c:v>
                </c:pt>
                <c:pt idx="19">
                  <c:v>11</c:v>
                </c:pt>
                <c:pt idx="20">
                  <c:v>54</c:v>
                </c:pt>
                <c:pt idx="30">
                  <c:v>27</c:v>
                </c:pt>
                <c:pt idx="31">
                  <c:v>31</c:v>
                </c:pt>
                <c:pt idx="32">
                  <c:v>6</c:v>
                </c:pt>
                <c:pt idx="35">
                  <c:v>12</c:v>
                </c:pt>
                <c:pt idx="36">
                  <c:v>43</c:v>
                </c:pt>
                <c:pt idx="38">
                  <c:v>1</c:v>
                </c:pt>
                <c:pt idx="49">
                  <c:v>140</c:v>
                </c:pt>
                <c:pt idx="50">
                  <c:v>72</c:v>
                </c:pt>
                <c:pt idx="64">
                  <c:v>3700</c:v>
                </c:pt>
                <c:pt idx="65">
                  <c:v>11000</c:v>
                </c:pt>
                <c:pt idx="66">
                  <c:v>940</c:v>
                </c:pt>
                <c:pt idx="68">
                  <c:v>19000</c:v>
                </c:pt>
                <c:pt idx="69">
                  <c:v>76000</c:v>
                </c:pt>
                <c:pt idx="70">
                  <c:v>52000</c:v>
                </c:pt>
                <c:pt idx="71">
                  <c:v>65000</c:v>
                </c:pt>
                <c:pt idx="72">
                  <c:v>78000</c:v>
                </c:pt>
                <c:pt idx="73">
                  <c:v>72000</c:v>
                </c:pt>
                <c:pt idx="74">
                  <c:v>84000</c:v>
                </c:pt>
                <c:pt idx="75">
                  <c:v>130000</c:v>
                </c:pt>
                <c:pt idx="76">
                  <c:v>84000</c:v>
                </c:pt>
                <c:pt idx="77">
                  <c:v>100000</c:v>
                </c:pt>
                <c:pt idx="78">
                  <c:v>79000</c:v>
                </c:pt>
                <c:pt idx="79">
                  <c:v>62000</c:v>
                </c:pt>
                <c:pt idx="80">
                  <c:v>39000</c:v>
                </c:pt>
                <c:pt idx="81">
                  <c:v>15000</c:v>
                </c:pt>
                <c:pt idx="82">
                  <c:v>5700</c:v>
                </c:pt>
                <c:pt idx="83">
                  <c:v>5000</c:v>
                </c:pt>
                <c:pt idx="84">
                  <c:v>330</c:v>
                </c:pt>
                <c:pt idx="85">
                  <c:v>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9F-432F-82CD-165895755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445653064"/>
        <c:axId val="1445653392"/>
      </c:barChart>
      <c:catAx>
        <c:axId val="144565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392"/>
        <c:crosses val="autoZero"/>
        <c:auto val="1"/>
        <c:lblAlgn val="ctr"/>
        <c:lblOffset val="100"/>
        <c:noMultiLvlLbl val="0"/>
      </c:catAx>
      <c:valAx>
        <c:axId val="144565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- class'!$A$13</c:f>
              <c:strCache>
                <c:ptCount val="1"/>
                <c:pt idx="0">
                  <c:v>Other cyano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'Graphs - class'!$B$2:$CI$2</c:f>
              <c:strCache>
                <c:ptCount val="8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</c:strCache>
            </c:strRef>
          </c:cat>
          <c:val>
            <c:numRef>
              <c:f>'Graphs - class'!$B$13:$CI$13</c:f>
              <c:numCache>
                <c:formatCode>General</c:formatCode>
                <c:ptCount val="86"/>
                <c:pt idx="0">
                  <c:v>9001</c:v>
                </c:pt>
                <c:pt idx="1">
                  <c:v>2803</c:v>
                </c:pt>
                <c:pt idx="2">
                  <c:v>1300</c:v>
                </c:pt>
                <c:pt idx="3">
                  <c:v>600</c:v>
                </c:pt>
                <c:pt idx="4">
                  <c:v>780</c:v>
                </c:pt>
                <c:pt idx="5">
                  <c:v>18</c:v>
                </c:pt>
                <c:pt idx="6">
                  <c:v>50</c:v>
                </c:pt>
                <c:pt idx="7">
                  <c:v>75</c:v>
                </c:pt>
                <c:pt idx="9">
                  <c:v>461</c:v>
                </c:pt>
                <c:pt idx="10">
                  <c:v>520</c:v>
                </c:pt>
                <c:pt idx="14">
                  <c:v>13000</c:v>
                </c:pt>
                <c:pt idx="15">
                  <c:v>20000</c:v>
                </c:pt>
                <c:pt idx="16">
                  <c:v>120000</c:v>
                </c:pt>
                <c:pt idx="17">
                  <c:v>210000</c:v>
                </c:pt>
                <c:pt idx="18">
                  <c:v>139000</c:v>
                </c:pt>
                <c:pt idx="19">
                  <c:v>132000</c:v>
                </c:pt>
                <c:pt idx="20">
                  <c:v>81000</c:v>
                </c:pt>
                <c:pt idx="21">
                  <c:v>3200</c:v>
                </c:pt>
                <c:pt idx="22">
                  <c:v>2000</c:v>
                </c:pt>
                <c:pt idx="23">
                  <c:v>1</c:v>
                </c:pt>
                <c:pt idx="24">
                  <c:v>3300</c:v>
                </c:pt>
                <c:pt idx="25">
                  <c:v>490</c:v>
                </c:pt>
                <c:pt idx="26">
                  <c:v>3000</c:v>
                </c:pt>
                <c:pt idx="27">
                  <c:v>29000</c:v>
                </c:pt>
                <c:pt idx="28">
                  <c:v>91000</c:v>
                </c:pt>
                <c:pt idx="29">
                  <c:v>68000</c:v>
                </c:pt>
                <c:pt idx="30">
                  <c:v>111000</c:v>
                </c:pt>
                <c:pt idx="31">
                  <c:v>128107</c:v>
                </c:pt>
                <c:pt idx="32">
                  <c:v>60400</c:v>
                </c:pt>
                <c:pt idx="33">
                  <c:v>36501</c:v>
                </c:pt>
                <c:pt idx="34">
                  <c:v>15850</c:v>
                </c:pt>
                <c:pt idx="35">
                  <c:v>5501</c:v>
                </c:pt>
                <c:pt idx="36">
                  <c:v>5502</c:v>
                </c:pt>
                <c:pt idx="37">
                  <c:v>136500</c:v>
                </c:pt>
                <c:pt idx="38">
                  <c:v>140002</c:v>
                </c:pt>
                <c:pt idx="39">
                  <c:v>191002</c:v>
                </c:pt>
                <c:pt idx="40">
                  <c:v>74800</c:v>
                </c:pt>
                <c:pt idx="41">
                  <c:v>26500</c:v>
                </c:pt>
                <c:pt idx="42">
                  <c:v>27300</c:v>
                </c:pt>
                <c:pt idx="43">
                  <c:v>10460</c:v>
                </c:pt>
                <c:pt idx="44">
                  <c:v>1901</c:v>
                </c:pt>
                <c:pt idx="45">
                  <c:v>110001</c:v>
                </c:pt>
                <c:pt idx="46">
                  <c:v>46401</c:v>
                </c:pt>
                <c:pt idx="47">
                  <c:v>41102</c:v>
                </c:pt>
                <c:pt idx="48">
                  <c:v>34001</c:v>
                </c:pt>
                <c:pt idx="49">
                  <c:v>84000</c:v>
                </c:pt>
                <c:pt idx="50">
                  <c:v>15000</c:v>
                </c:pt>
                <c:pt idx="51">
                  <c:v>32100</c:v>
                </c:pt>
                <c:pt idx="52">
                  <c:v>13800</c:v>
                </c:pt>
                <c:pt idx="53">
                  <c:v>6221</c:v>
                </c:pt>
                <c:pt idx="54">
                  <c:v>4101</c:v>
                </c:pt>
                <c:pt idx="55">
                  <c:v>30501</c:v>
                </c:pt>
                <c:pt idx="56">
                  <c:v>25000</c:v>
                </c:pt>
                <c:pt idx="57">
                  <c:v>200000</c:v>
                </c:pt>
                <c:pt idx="58">
                  <c:v>103064</c:v>
                </c:pt>
                <c:pt idx="59">
                  <c:v>52601</c:v>
                </c:pt>
                <c:pt idx="60">
                  <c:v>230000</c:v>
                </c:pt>
                <c:pt idx="61">
                  <c:v>282002</c:v>
                </c:pt>
                <c:pt idx="62">
                  <c:v>306102</c:v>
                </c:pt>
                <c:pt idx="63">
                  <c:v>84901</c:v>
                </c:pt>
                <c:pt idx="64">
                  <c:v>95801</c:v>
                </c:pt>
                <c:pt idx="65">
                  <c:v>359000</c:v>
                </c:pt>
                <c:pt idx="66">
                  <c:v>40000</c:v>
                </c:pt>
                <c:pt idx="68">
                  <c:v>161575</c:v>
                </c:pt>
                <c:pt idx="69">
                  <c:v>64800</c:v>
                </c:pt>
                <c:pt idx="70">
                  <c:v>50301</c:v>
                </c:pt>
                <c:pt idx="71">
                  <c:v>53550</c:v>
                </c:pt>
                <c:pt idx="72">
                  <c:v>56870</c:v>
                </c:pt>
                <c:pt idx="73">
                  <c:v>46000</c:v>
                </c:pt>
                <c:pt idx="74">
                  <c:v>21000</c:v>
                </c:pt>
                <c:pt idx="75">
                  <c:v>3500</c:v>
                </c:pt>
                <c:pt idx="76">
                  <c:v>3410</c:v>
                </c:pt>
                <c:pt idx="77">
                  <c:v>550</c:v>
                </c:pt>
                <c:pt idx="78">
                  <c:v>3210</c:v>
                </c:pt>
                <c:pt idx="79">
                  <c:v>9500</c:v>
                </c:pt>
                <c:pt idx="80">
                  <c:v>12440</c:v>
                </c:pt>
                <c:pt idx="81">
                  <c:v>1500</c:v>
                </c:pt>
                <c:pt idx="82">
                  <c:v>2362</c:v>
                </c:pt>
                <c:pt idx="83">
                  <c:v>1557</c:v>
                </c:pt>
                <c:pt idx="84">
                  <c:v>798</c:v>
                </c:pt>
                <c:pt idx="85">
                  <c:v>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B-45BF-B6D0-20A71086D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445653064"/>
        <c:axId val="1445653392"/>
      </c:barChart>
      <c:catAx>
        <c:axId val="144565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392"/>
        <c:crosses val="autoZero"/>
        <c:auto val="1"/>
        <c:lblAlgn val="ctr"/>
        <c:lblOffset val="100"/>
        <c:noMultiLvlLbl val="0"/>
      </c:catAx>
      <c:valAx>
        <c:axId val="144565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- class'!$A$3</c:f>
              <c:strCache>
                <c:ptCount val="1"/>
                <c:pt idx="0">
                  <c:v>Bacillariophyta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'Graphs - class'!$B$2:$CI$2</c:f>
              <c:strCache>
                <c:ptCount val="8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</c:strCache>
            </c:strRef>
          </c:cat>
          <c:val>
            <c:numRef>
              <c:f>'Graphs - class'!$B$3:$CI$3</c:f>
              <c:numCache>
                <c:formatCode>General</c:formatCode>
                <c:ptCount val="86"/>
                <c:pt idx="0">
                  <c:v>10</c:v>
                </c:pt>
                <c:pt idx="1">
                  <c:v>101</c:v>
                </c:pt>
                <c:pt idx="2">
                  <c:v>5702</c:v>
                </c:pt>
                <c:pt idx="3">
                  <c:v>12000</c:v>
                </c:pt>
                <c:pt idx="4">
                  <c:v>2</c:v>
                </c:pt>
                <c:pt idx="5">
                  <c:v>227</c:v>
                </c:pt>
                <c:pt idx="6">
                  <c:v>90</c:v>
                </c:pt>
                <c:pt idx="7">
                  <c:v>7102</c:v>
                </c:pt>
                <c:pt idx="8">
                  <c:v>2912</c:v>
                </c:pt>
                <c:pt idx="9">
                  <c:v>7980</c:v>
                </c:pt>
                <c:pt idx="10">
                  <c:v>1601</c:v>
                </c:pt>
                <c:pt idx="11">
                  <c:v>1067</c:v>
                </c:pt>
                <c:pt idx="12">
                  <c:v>690</c:v>
                </c:pt>
                <c:pt idx="15">
                  <c:v>139</c:v>
                </c:pt>
                <c:pt idx="16">
                  <c:v>2</c:v>
                </c:pt>
                <c:pt idx="17">
                  <c:v>2</c:v>
                </c:pt>
                <c:pt idx="18">
                  <c:v>394</c:v>
                </c:pt>
                <c:pt idx="19">
                  <c:v>288</c:v>
                </c:pt>
                <c:pt idx="20">
                  <c:v>1801</c:v>
                </c:pt>
                <c:pt idx="21">
                  <c:v>1602</c:v>
                </c:pt>
                <c:pt idx="22">
                  <c:v>3101</c:v>
                </c:pt>
                <c:pt idx="23">
                  <c:v>1</c:v>
                </c:pt>
                <c:pt idx="24">
                  <c:v>14050</c:v>
                </c:pt>
                <c:pt idx="25">
                  <c:v>2249</c:v>
                </c:pt>
                <c:pt idx="26">
                  <c:v>4811</c:v>
                </c:pt>
                <c:pt idx="27">
                  <c:v>27370</c:v>
                </c:pt>
                <c:pt idx="28">
                  <c:v>2915</c:v>
                </c:pt>
                <c:pt idx="29">
                  <c:v>400</c:v>
                </c:pt>
                <c:pt idx="30">
                  <c:v>1469</c:v>
                </c:pt>
                <c:pt idx="31">
                  <c:v>968</c:v>
                </c:pt>
                <c:pt idx="32">
                  <c:v>566</c:v>
                </c:pt>
                <c:pt idx="33">
                  <c:v>1</c:v>
                </c:pt>
                <c:pt idx="35">
                  <c:v>365</c:v>
                </c:pt>
                <c:pt idx="36">
                  <c:v>232</c:v>
                </c:pt>
                <c:pt idx="37">
                  <c:v>140</c:v>
                </c:pt>
                <c:pt idx="38">
                  <c:v>860</c:v>
                </c:pt>
                <c:pt idx="39">
                  <c:v>71</c:v>
                </c:pt>
                <c:pt idx="40">
                  <c:v>448</c:v>
                </c:pt>
                <c:pt idx="41">
                  <c:v>318</c:v>
                </c:pt>
                <c:pt idx="42">
                  <c:v>296</c:v>
                </c:pt>
                <c:pt idx="43">
                  <c:v>155</c:v>
                </c:pt>
                <c:pt idx="44">
                  <c:v>38</c:v>
                </c:pt>
                <c:pt idx="45">
                  <c:v>51</c:v>
                </c:pt>
                <c:pt idx="46">
                  <c:v>275</c:v>
                </c:pt>
                <c:pt idx="47">
                  <c:v>861</c:v>
                </c:pt>
                <c:pt idx="48">
                  <c:v>489</c:v>
                </c:pt>
                <c:pt idx="49">
                  <c:v>601</c:v>
                </c:pt>
                <c:pt idx="50">
                  <c:v>3</c:v>
                </c:pt>
                <c:pt idx="51">
                  <c:v>2</c:v>
                </c:pt>
                <c:pt idx="52">
                  <c:v>1</c:v>
                </c:pt>
                <c:pt idx="53">
                  <c:v>6</c:v>
                </c:pt>
                <c:pt idx="54">
                  <c:v>4</c:v>
                </c:pt>
                <c:pt idx="55">
                  <c:v>431</c:v>
                </c:pt>
                <c:pt idx="56">
                  <c:v>3</c:v>
                </c:pt>
                <c:pt idx="58">
                  <c:v>31</c:v>
                </c:pt>
                <c:pt idx="59">
                  <c:v>121</c:v>
                </c:pt>
                <c:pt idx="60">
                  <c:v>1490</c:v>
                </c:pt>
                <c:pt idx="61">
                  <c:v>1</c:v>
                </c:pt>
                <c:pt idx="62">
                  <c:v>221</c:v>
                </c:pt>
                <c:pt idx="63">
                  <c:v>98</c:v>
                </c:pt>
                <c:pt idx="64">
                  <c:v>113</c:v>
                </c:pt>
                <c:pt idx="65">
                  <c:v>133</c:v>
                </c:pt>
                <c:pt idx="66">
                  <c:v>1400</c:v>
                </c:pt>
                <c:pt idx="76">
                  <c:v>314</c:v>
                </c:pt>
                <c:pt idx="77">
                  <c:v>220</c:v>
                </c:pt>
                <c:pt idx="78">
                  <c:v>77</c:v>
                </c:pt>
                <c:pt idx="79">
                  <c:v>230</c:v>
                </c:pt>
                <c:pt idx="80">
                  <c:v>305</c:v>
                </c:pt>
                <c:pt idx="81">
                  <c:v>315</c:v>
                </c:pt>
                <c:pt idx="82">
                  <c:v>413</c:v>
                </c:pt>
                <c:pt idx="83">
                  <c:v>542</c:v>
                </c:pt>
                <c:pt idx="84">
                  <c:v>764</c:v>
                </c:pt>
                <c:pt idx="85">
                  <c:v>1318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D-41EA-ABEE-E08292ECF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445653064"/>
        <c:axId val="1445653392"/>
      </c:barChart>
      <c:catAx>
        <c:axId val="144565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392"/>
        <c:crosses val="autoZero"/>
        <c:auto val="1"/>
        <c:lblAlgn val="ctr"/>
        <c:lblOffset val="100"/>
        <c:noMultiLvlLbl val="0"/>
      </c:catAx>
      <c:valAx>
        <c:axId val="144565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- class'!$A$5</c:f>
              <c:strCache>
                <c:ptCount val="1"/>
                <c:pt idx="0">
                  <c:v>Chlorophyta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'Graphs - class'!$B$2:$CI$2</c:f>
              <c:strCache>
                <c:ptCount val="8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</c:strCache>
            </c:strRef>
          </c:cat>
          <c:val>
            <c:numRef>
              <c:f>'Graphs - class'!$B$5:$CI$5</c:f>
              <c:numCache>
                <c:formatCode>General</c:formatCode>
                <c:ptCount val="86"/>
                <c:pt idx="0">
                  <c:v>2199</c:v>
                </c:pt>
                <c:pt idx="1">
                  <c:v>906</c:v>
                </c:pt>
                <c:pt idx="2">
                  <c:v>2774</c:v>
                </c:pt>
                <c:pt idx="3">
                  <c:v>1749</c:v>
                </c:pt>
                <c:pt idx="4">
                  <c:v>6848</c:v>
                </c:pt>
                <c:pt idx="5">
                  <c:v>858</c:v>
                </c:pt>
                <c:pt idx="6">
                  <c:v>523</c:v>
                </c:pt>
                <c:pt idx="7">
                  <c:v>4101</c:v>
                </c:pt>
                <c:pt idx="8">
                  <c:v>1928</c:v>
                </c:pt>
                <c:pt idx="9">
                  <c:v>2815</c:v>
                </c:pt>
                <c:pt idx="10">
                  <c:v>12351</c:v>
                </c:pt>
                <c:pt idx="11">
                  <c:v>31390</c:v>
                </c:pt>
                <c:pt idx="12">
                  <c:v>64300</c:v>
                </c:pt>
                <c:pt idx="13">
                  <c:v>825</c:v>
                </c:pt>
                <c:pt idx="14">
                  <c:v>1366</c:v>
                </c:pt>
                <c:pt idx="15">
                  <c:v>1309</c:v>
                </c:pt>
                <c:pt idx="16">
                  <c:v>1856</c:v>
                </c:pt>
                <c:pt idx="17">
                  <c:v>12290</c:v>
                </c:pt>
                <c:pt idx="18">
                  <c:v>5100</c:v>
                </c:pt>
                <c:pt idx="19">
                  <c:v>1983</c:v>
                </c:pt>
                <c:pt idx="20">
                  <c:v>6271</c:v>
                </c:pt>
                <c:pt idx="21">
                  <c:v>5624</c:v>
                </c:pt>
                <c:pt idx="22">
                  <c:v>10780</c:v>
                </c:pt>
                <c:pt idx="23">
                  <c:v>9231</c:v>
                </c:pt>
                <c:pt idx="24">
                  <c:v>9661</c:v>
                </c:pt>
                <c:pt idx="25">
                  <c:v>1158</c:v>
                </c:pt>
                <c:pt idx="26">
                  <c:v>1170</c:v>
                </c:pt>
                <c:pt idx="27">
                  <c:v>3670</c:v>
                </c:pt>
                <c:pt idx="28">
                  <c:v>820</c:v>
                </c:pt>
                <c:pt idx="29">
                  <c:v>3645</c:v>
                </c:pt>
                <c:pt idx="30">
                  <c:v>2050</c:v>
                </c:pt>
                <c:pt idx="31">
                  <c:v>789</c:v>
                </c:pt>
                <c:pt idx="32">
                  <c:v>609</c:v>
                </c:pt>
                <c:pt idx="33">
                  <c:v>181</c:v>
                </c:pt>
                <c:pt idx="34">
                  <c:v>117</c:v>
                </c:pt>
                <c:pt idx="35">
                  <c:v>2</c:v>
                </c:pt>
                <c:pt idx="36">
                  <c:v>595</c:v>
                </c:pt>
                <c:pt idx="37">
                  <c:v>2272</c:v>
                </c:pt>
                <c:pt idx="38">
                  <c:v>1463</c:v>
                </c:pt>
                <c:pt idx="39">
                  <c:v>291</c:v>
                </c:pt>
                <c:pt idx="40">
                  <c:v>1424</c:v>
                </c:pt>
                <c:pt idx="41">
                  <c:v>271</c:v>
                </c:pt>
                <c:pt idx="42">
                  <c:v>148</c:v>
                </c:pt>
                <c:pt idx="43">
                  <c:v>205</c:v>
                </c:pt>
                <c:pt idx="44">
                  <c:v>1434</c:v>
                </c:pt>
                <c:pt idx="45">
                  <c:v>594</c:v>
                </c:pt>
                <c:pt idx="46">
                  <c:v>301</c:v>
                </c:pt>
                <c:pt idx="47">
                  <c:v>553</c:v>
                </c:pt>
                <c:pt idx="48">
                  <c:v>365</c:v>
                </c:pt>
                <c:pt idx="49">
                  <c:v>1522</c:v>
                </c:pt>
                <c:pt idx="50">
                  <c:v>458</c:v>
                </c:pt>
                <c:pt idx="51">
                  <c:v>435</c:v>
                </c:pt>
                <c:pt idx="52">
                  <c:v>300</c:v>
                </c:pt>
                <c:pt idx="53">
                  <c:v>76</c:v>
                </c:pt>
                <c:pt idx="54">
                  <c:v>146</c:v>
                </c:pt>
                <c:pt idx="55">
                  <c:v>8133</c:v>
                </c:pt>
                <c:pt idx="56">
                  <c:v>1009</c:v>
                </c:pt>
                <c:pt idx="57">
                  <c:v>419</c:v>
                </c:pt>
                <c:pt idx="58">
                  <c:v>270</c:v>
                </c:pt>
                <c:pt idx="59">
                  <c:v>1061</c:v>
                </c:pt>
                <c:pt idx="60">
                  <c:v>180</c:v>
                </c:pt>
                <c:pt idx="61">
                  <c:v>481</c:v>
                </c:pt>
                <c:pt idx="62">
                  <c:v>160</c:v>
                </c:pt>
                <c:pt idx="63">
                  <c:v>44</c:v>
                </c:pt>
                <c:pt idx="64">
                  <c:v>144</c:v>
                </c:pt>
                <c:pt idx="65">
                  <c:v>282</c:v>
                </c:pt>
                <c:pt idx="66">
                  <c:v>15930</c:v>
                </c:pt>
                <c:pt idx="76">
                  <c:v>147</c:v>
                </c:pt>
                <c:pt idx="77">
                  <c:v>183</c:v>
                </c:pt>
                <c:pt idx="78">
                  <c:v>678</c:v>
                </c:pt>
                <c:pt idx="79">
                  <c:v>130</c:v>
                </c:pt>
                <c:pt idx="80">
                  <c:v>303</c:v>
                </c:pt>
                <c:pt idx="81">
                  <c:v>324</c:v>
                </c:pt>
                <c:pt idx="82">
                  <c:v>340</c:v>
                </c:pt>
                <c:pt idx="83">
                  <c:v>481</c:v>
                </c:pt>
                <c:pt idx="84">
                  <c:v>1045</c:v>
                </c:pt>
                <c:pt idx="85">
                  <c:v>1713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9C-4BD2-8874-F51DC715D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445653064"/>
        <c:axId val="1445653392"/>
      </c:barChart>
      <c:catAx>
        <c:axId val="144565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392"/>
        <c:crosses val="autoZero"/>
        <c:auto val="1"/>
        <c:lblAlgn val="ctr"/>
        <c:lblOffset val="100"/>
        <c:noMultiLvlLbl val="0"/>
      </c:catAx>
      <c:valAx>
        <c:axId val="144565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- class'!$A$7</c:f>
              <c:strCache>
                <c:ptCount val="1"/>
                <c:pt idx="0">
                  <c:v>Chrysophyta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'Graphs - class'!$B$2:$CI$2</c:f>
              <c:strCache>
                <c:ptCount val="8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</c:strCache>
            </c:strRef>
          </c:cat>
          <c:val>
            <c:numRef>
              <c:f>'Graphs - class'!$B$7:$CI$7</c:f>
              <c:numCache>
                <c:formatCode>General</c:formatCode>
                <c:ptCount val="86"/>
                <c:pt idx="0">
                  <c:v>1</c:v>
                </c:pt>
                <c:pt idx="1">
                  <c:v>132</c:v>
                </c:pt>
                <c:pt idx="2">
                  <c:v>111</c:v>
                </c:pt>
                <c:pt idx="4">
                  <c:v>330</c:v>
                </c:pt>
                <c:pt idx="5">
                  <c:v>12</c:v>
                </c:pt>
                <c:pt idx="6">
                  <c:v>2</c:v>
                </c:pt>
                <c:pt idx="7">
                  <c:v>739</c:v>
                </c:pt>
                <c:pt idx="8">
                  <c:v>58</c:v>
                </c:pt>
                <c:pt idx="9">
                  <c:v>359</c:v>
                </c:pt>
                <c:pt idx="10">
                  <c:v>2168</c:v>
                </c:pt>
                <c:pt idx="11">
                  <c:v>1870</c:v>
                </c:pt>
                <c:pt idx="12">
                  <c:v>392</c:v>
                </c:pt>
                <c:pt idx="13">
                  <c:v>120</c:v>
                </c:pt>
                <c:pt idx="14">
                  <c:v>120</c:v>
                </c:pt>
                <c:pt idx="15">
                  <c:v>38</c:v>
                </c:pt>
                <c:pt idx="16">
                  <c:v>11</c:v>
                </c:pt>
                <c:pt idx="17">
                  <c:v>101</c:v>
                </c:pt>
                <c:pt idx="19">
                  <c:v>51</c:v>
                </c:pt>
                <c:pt idx="21">
                  <c:v>191</c:v>
                </c:pt>
                <c:pt idx="22">
                  <c:v>193</c:v>
                </c:pt>
                <c:pt idx="23">
                  <c:v>1821</c:v>
                </c:pt>
                <c:pt idx="24">
                  <c:v>14401</c:v>
                </c:pt>
                <c:pt idx="25">
                  <c:v>880</c:v>
                </c:pt>
                <c:pt idx="26">
                  <c:v>319</c:v>
                </c:pt>
                <c:pt idx="27">
                  <c:v>1100</c:v>
                </c:pt>
                <c:pt idx="28">
                  <c:v>107</c:v>
                </c:pt>
                <c:pt idx="29">
                  <c:v>550</c:v>
                </c:pt>
                <c:pt idx="30">
                  <c:v>469</c:v>
                </c:pt>
                <c:pt idx="31">
                  <c:v>490</c:v>
                </c:pt>
                <c:pt idx="32">
                  <c:v>328</c:v>
                </c:pt>
                <c:pt idx="33">
                  <c:v>677</c:v>
                </c:pt>
                <c:pt idx="34">
                  <c:v>1190</c:v>
                </c:pt>
                <c:pt idx="35">
                  <c:v>1472</c:v>
                </c:pt>
                <c:pt idx="36">
                  <c:v>527</c:v>
                </c:pt>
                <c:pt idx="37">
                  <c:v>116</c:v>
                </c:pt>
                <c:pt idx="38">
                  <c:v>150</c:v>
                </c:pt>
                <c:pt idx="39">
                  <c:v>141</c:v>
                </c:pt>
                <c:pt idx="40">
                  <c:v>139</c:v>
                </c:pt>
                <c:pt idx="41">
                  <c:v>865</c:v>
                </c:pt>
                <c:pt idx="42">
                  <c:v>1970</c:v>
                </c:pt>
                <c:pt idx="43">
                  <c:v>1364</c:v>
                </c:pt>
                <c:pt idx="44">
                  <c:v>1528</c:v>
                </c:pt>
                <c:pt idx="45">
                  <c:v>1446</c:v>
                </c:pt>
                <c:pt idx="46">
                  <c:v>79</c:v>
                </c:pt>
                <c:pt idx="47">
                  <c:v>340</c:v>
                </c:pt>
                <c:pt idx="48">
                  <c:v>152</c:v>
                </c:pt>
                <c:pt idx="49">
                  <c:v>78</c:v>
                </c:pt>
                <c:pt idx="50">
                  <c:v>57</c:v>
                </c:pt>
                <c:pt idx="51">
                  <c:v>1102</c:v>
                </c:pt>
                <c:pt idx="52">
                  <c:v>213</c:v>
                </c:pt>
                <c:pt idx="53">
                  <c:v>232</c:v>
                </c:pt>
                <c:pt idx="54">
                  <c:v>183</c:v>
                </c:pt>
                <c:pt idx="55">
                  <c:v>5811</c:v>
                </c:pt>
                <c:pt idx="56">
                  <c:v>1</c:v>
                </c:pt>
                <c:pt idx="57">
                  <c:v>670</c:v>
                </c:pt>
                <c:pt idx="58">
                  <c:v>118</c:v>
                </c:pt>
                <c:pt idx="60">
                  <c:v>22</c:v>
                </c:pt>
                <c:pt idx="61">
                  <c:v>41</c:v>
                </c:pt>
                <c:pt idx="62">
                  <c:v>590</c:v>
                </c:pt>
                <c:pt idx="63">
                  <c:v>271</c:v>
                </c:pt>
                <c:pt idx="64">
                  <c:v>1711</c:v>
                </c:pt>
                <c:pt idx="65">
                  <c:v>5</c:v>
                </c:pt>
                <c:pt idx="66">
                  <c:v>1509</c:v>
                </c:pt>
                <c:pt idx="77">
                  <c:v>54</c:v>
                </c:pt>
                <c:pt idx="78">
                  <c:v>1200</c:v>
                </c:pt>
                <c:pt idx="79">
                  <c:v>710</c:v>
                </c:pt>
                <c:pt idx="80">
                  <c:v>170</c:v>
                </c:pt>
                <c:pt idx="81">
                  <c:v>69</c:v>
                </c:pt>
                <c:pt idx="82">
                  <c:v>58</c:v>
                </c:pt>
                <c:pt idx="83">
                  <c:v>50</c:v>
                </c:pt>
                <c:pt idx="84">
                  <c:v>54</c:v>
                </c:pt>
                <c:pt idx="85">
                  <c:v>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8D-4E9E-A72A-3E5FF541F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445653064"/>
        <c:axId val="1445653392"/>
      </c:barChart>
      <c:catAx>
        <c:axId val="144565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392"/>
        <c:crosses val="autoZero"/>
        <c:auto val="1"/>
        <c:lblAlgn val="ctr"/>
        <c:lblOffset val="100"/>
        <c:noMultiLvlLbl val="0"/>
      </c:catAx>
      <c:valAx>
        <c:axId val="144565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914260717410323E-2"/>
          <c:y val="0.19486111111111112"/>
          <c:w val="0.87753018372703417"/>
          <c:h val="0.594012102653834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'Graphs - class'!$A$8</c:f>
              <c:strCache>
                <c:ptCount val="1"/>
                <c:pt idx="0">
                  <c:v>Cryptophyta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'Graphs - class'!$B$2:$CI$2</c:f>
              <c:strCache>
                <c:ptCount val="8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</c:strCache>
            </c:strRef>
          </c:cat>
          <c:val>
            <c:numRef>
              <c:f>'Graphs - class'!$B$8:$CI$8</c:f>
              <c:numCache>
                <c:formatCode>General</c:formatCode>
                <c:ptCount val="86"/>
                <c:pt idx="0">
                  <c:v>58</c:v>
                </c:pt>
                <c:pt idx="1">
                  <c:v>360</c:v>
                </c:pt>
                <c:pt idx="2">
                  <c:v>131</c:v>
                </c:pt>
                <c:pt idx="3">
                  <c:v>210</c:v>
                </c:pt>
                <c:pt idx="4">
                  <c:v>149</c:v>
                </c:pt>
                <c:pt idx="5">
                  <c:v>151</c:v>
                </c:pt>
                <c:pt idx="6">
                  <c:v>188</c:v>
                </c:pt>
                <c:pt idx="7">
                  <c:v>270</c:v>
                </c:pt>
                <c:pt idx="8">
                  <c:v>749</c:v>
                </c:pt>
                <c:pt idx="9">
                  <c:v>260</c:v>
                </c:pt>
                <c:pt idx="10">
                  <c:v>290</c:v>
                </c:pt>
                <c:pt idx="11">
                  <c:v>290</c:v>
                </c:pt>
                <c:pt idx="12">
                  <c:v>390</c:v>
                </c:pt>
                <c:pt idx="13">
                  <c:v>230</c:v>
                </c:pt>
                <c:pt idx="14">
                  <c:v>350</c:v>
                </c:pt>
                <c:pt idx="15">
                  <c:v>39</c:v>
                </c:pt>
                <c:pt idx="16">
                  <c:v>181</c:v>
                </c:pt>
                <c:pt idx="18">
                  <c:v>489</c:v>
                </c:pt>
                <c:pt idx="19">
                  <c:v>570</c:v>
                </c:pt>
                <c:pt idx="20">
                  <c:v>980</c:v>
                </c:pt>
                <c:pt idx="21">
                  <c:v>190</c:v>
                </c:pt>
                <c:pt idx="22">
                  <c:v>380</c:v>
                </c:pt>
                <c:pt idx="24">
                  <c:v>190</c:v>
                </c:pt>
                <c:pt idx="25">
                  <c:v>140</c:v>
                </c:pt>
                <c:pt idx="26">
                  <c:v>115</c:v>
                </c:pt>
                <c:pt idx="30">
                  <c:v>79</c:v>
                </c:pt>
                <c:pt idx="32">
                  <c:v>2</c:v>
                </c:pt>
                <c:pt idx="33">
                  <c:v>110</c:v>
                </c:pt>
                <c:pt idx="34">
                  <c:v>19</c:v>
                </c:pt>
                <c:pt idx="35">
                  <c:v>1</c:v>
                </c:pt>
                <c:pt idx="37">
                  <c:v>2</c:v>
                </c:pt>
                <c:pt idx="38">
                  <c:v>29</c:v>
                </c:pt>
                <c:pt idx="39">
                  <c:v>49</c:v>
                </c:pt>
                <c:pt idx="40">
                  <c:v>77</c:v>
                </c:pt>
                <c:pt idx="41">
                  <c:v>1</c:v>
                </c:pt>
                <c:pt idx="42">
                  <c:v>77</c:v>
                </c:pt>
                <c:pt idx="43">
                  <c:v>314</c:v>
                </c:pt>
                <c:pt idx="44">
                  <c:v>380</c:v>
                </c:pt>
                <c:pt idx="45">
                  <c:v>84</c:v>
                </c:pt>
                <c:pt idx="46">
                  <c:v>10</c:v>
                </c:pt>
                <c:pt idx="48">
                  <c:v>12</c:v>
                </c:pt>
                <c:pt idx="49">
                  <c:v>160</c:v>
                </c:pt>
                <c:pt idx="50">
                  <c:v>190</c:v>
                </c:pt>
                <c:pt idx="51">
                  <c:v>350</c:v>
                </c:pt>
                <c:pt idx="52">
                  <c:v>678</c:v>
                </c:pt>
                <c:pt idx="53">
                  <c:v>401</c:v>
                </c:pt>
                <c:pt idx="54">
                  <c:v>47</c:v>
                </c:pt>
                <c:pt idx="55">
                  <c:v>370</c:v>
                </c:pt>
                <c:pt idx="56">
                  <c:v>2</c:v>
                </c:pt>
                <c:pt idx="59">
                  <c:v>79</c:v>
                </c:pt>
                <c:pt idx="60">
                  <c:v>59</c:v>
                </c:pt>
                <c:pt idx="61">
                  <c:v>79</c:v>
                </c:pt>
                <c:pt idx="62">
                  <c:v>60</c:v>
                </c:pt>
                <c:pt idx="63">
                  <c:v>2</c:v>
                </c:pt>
                <c:pt idx="64">
                  <c:v>13</c:v>
                </c:pt>
                <c:pt idx="65">
                  <c:v>38</c:v>
                </c:pt>
                <c:pt idx="66">
                  <c:v>150</c:v>
                </c:pt>
                <c:pt idx="76">
                  <c:v>520</c:v>
                </c:pt>
                <c:pt idx="77">
                  <c:v>550</c:v>
                </c:pt>
                <c:pt idx="78">
                  <c:v>2700</c:v>
                </c:pt>
                <c:pt idx="79">
                  <c:v>4200</c:v>
                </c:pt>
                <c:pt idx="80">
                  <c:v>3900</c:v>
                </c:pt>
                <c:pt idx="81">
                  <c:v>1300</c:v>
                </c:pt>
                <c:pt idx="82">
                  <c:v>1100</c:v>
                </c:pt>
                <c:pt idx="83">
                  <c:v>560</c:v>
                </c:pt>
                <c:pt idx="84">
                  <c:v>280</c:v>
                </c:pt>
                <c:pt idx="85">
                  <c:v>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5-430A-8139-5231AE10B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445653064"/>
        <c:axId val="1445653392"/>
      </c:barChart>
      <c:catAx>
        <c:axId val="144565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392"/>
        <c:crosses val="autoZero"/>
        <c:auto val="1"/>
        <c:lblAlgn val="ctr"/>
        <c:lblOffset val="100"/>
        <c:noMultiLvlLbl val="0"/>
      </c:catAx>
      <c:valAx>
        <c:axId val="144565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Taxonomic groups - cell numbers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40820826871216E-2"/>
          <c:y val="6.4993687480383755E-2"/>
          <c:w val="0.93397551958765868"/>
          <c:h val="0.756635409972080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'Graphs - class'!$A$3</c:f>
              <c:strCache>
                <c:ptCount val="1"/>
                <c:pt idx="0">
                  <c:v>Bacillariophyta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class'!$B$3:$DW$3</c:f>
              <c:numCache>
                <c:formatCode>General</c:formatCode>
                <c:ptCount val="126"/>
                <c:pt idx="0">
                  <c:v>10</c:v>
                </c:pt>
                <c:pt idx="1">
                  <c:v>101</c:v>
                </c:pt>
                <c:pt idx="2">
                  <c:v>5702</c:v>
                </c:pt>
                <c:pt idx="3">
                  <c:v>12000</c:v>
                </c:pt>
                <c:pt idx="4">
                  <c:v>2</c:v>
                </c:pt>
                <c:pt idx="5">
                  <c:v>227</c:v>
                </c:pt>
                <c:pt idx="6">
                  <c:v>90</c:v>
                </c:pt>
                <c:pt idx="7">
                  <c:v>7102</c:v>
                </c:pt>
                <c:pt idx="8">
                  <c:v>2912</c:v>
                </c:pt>
                <c:pt idx="9">
                  <c:v>7980</c:v>
                </c:pt>
                <c:pt idx="10">
                  <c:v>1601</c:v>
                </c:pt>
                <c:pt idx="11">
                  <c:v>1067</c:v>
                </c:pt>
                <c:pt idx="12">
                  <c:v>690</c:v>
                </c:pt>
                <c:pt idx="15">
                  <c:v>139</c:v>
                </c:pt>
                <c:pt idx="16">
                  <c:v>2</c:v>
                </c:pt>
                <c:pt idx="17">
                  <c:v>2</c:v>
                </c:pt>
                <c:pt idx="18">
                  <c:v>394</c:v>
                </c:pt>
                <c:pt idx="19">
                  <c:v>288</c:v>
                </c:pt>
                <c:pt idx="20">
                  <c:v>1801</c:v>
                </c:pt>
                <c:pt idx="21">
                  <c:v>1602</c:v>
                </c:pt>
                <c:pt idx="22">
                  <c:v>3101</c:v>
                </c:pt>
                <c:pt idx="23">
                  <c:v>1</c:v>
                </c:pt>
                <c:pt idx="24">
                  <c:v>14050</c:v>
                </c:pt>
                <c:pt idx="25">
                  <c:v>2249</c:v>
                </c:pt>
                <c:pt idx="26">
                  <c:v>4811</c:v>
                </c:pt>
                <c:pt idx="27">
                  <c:v>27370</c:v>
                </c:pt>
                <c:pt idx="28">
                  <c:v>2915</c:v>
                </c:pt>
                <c:pt idx="29">
                  <c:v>400</c:v>
                </c:pt>
                <c:pt idx="30">
                  <c:v>1469</c:v>
                </c:pt>
                <c:pt idx="31">
                  <c:v>968</c:v>
                </c:pt>
                <c:pt idx="32">
                  <c:v>566</c:v>
                </c:pt>
                <c:pt idx="33">
                  <c:v>1</c:v>
                </c:pt>
                <c:pt idx="35">
                  <c:v>365</c:v>
                </c:pt>
                <c:pt idx="36">
                  <c:v>232</c:v>
                </c:pt>
                <c:pt idx="37">
                  <c:v>140</c:v>
                </c:pt>
                <c:pt idx="38">
                  <c:v>860</c:v>
                </c:pt>
                <c:pt idx="39">
                  <c:v>71</c:v>
                </c:pt>
                <c:pt idx="40">
                  <c:v>448</c:v>
                </c:pt>
                <c:pt idx="41">
                  <c:v>318</c:v>
                </c:pt>
                <c:pt idx="42">
                  <c:v>296</c:v>
                </c:pt>
                <c:pt idx="43">
                  <c:v>155</c:v>
                </c:pt>
                <c:pt idx="44">
                  <c:v>38</c:v>
                </c:pt>
                <c:pt idx="45">
                  <c:v>51</c:v>
                </c:pt>
                <c:pt idx="46">
                  <c:v>275</c:v>
                </c:pt>
                <c:pt idx="47">
                  <c:v>861</c:v>
                </c:pt>
                <c:pt idx="48">
                  <c:v>489</c:v>
                </c:pt>
                <c:pt idx="49">
                  <c:v>601</c:v>
                </c:pt>
                <c:pt idx="50">
                  <c:v>3</c:v>
                </c:pt>
                <c:pt idx="51">
                  <c:v>2</c:v>
                </c:pt>
                <c:pt idx="52">
                  <c:v>1</c:v>
                </c:pt>
                <c:pt idx="53">
                  <c:v>6</c:v>
                </c:pt>
                <c:pt idx="54">
                  <c:v>4</c:v>
                </c:pt>
                <c:pt idx="55">
                  <c:v>431</c:v>
                </c:pt>
                <c:pt idx="56">
                  <c:v>3</c:v>
                </c:pt>
                <c:pt idx="58">
                  <c:v>31</c:v>
                </c:pt>
                <c:pt idx="59">
                  <c:v>121</c:v>
                </c:pt>
                <c:pt idx="60">
                  <c:v>1490</c:v>
                </c:pt>
                <c:pt idx="61">
                  <c:v>1</c:v>
                </c:pt>
                <c:pt idx="62">
                  <c:v>221</c:v>
                </c:pt>
                <c:pt idx="63">
                  <c:v>98</c:v>
                </c:pt>
                <c:pt idx="64">
                  <c:v>113</c:v>
                </c:pt>
                <c:pt idx="65">
                  <c:v>133</c:v>
                </c:pt>
                <c:pt idx="66">
                  <c:v>1400</c:v>
                </c:pt>
                <c:pt idx="76">
                  <c:v>314</c:v>
                </c:pt>
                <c:pt idx="77">
                  <c:v>220</c:v>
                </c:pt>
                <c:pt idx="78">
                  <c:v>77</c:v>
                </c:pt>
                <c:pt idx="79">
                  <c:v>230</c:v>
                </c:pt>
                <c:pt idx="80">
                  <c:v>305</c:v>
                </c:pt>
                <c:pt idx="81">
                  <c:v>315</c:v>
                </c:pt>
                <c:pt idx="82">
                  <c:v>413</c:v>
                </c:pt>
                <c:pt idx="83">
                  <c:v>542</c:v>
                </c:pt>
                <c:pt idx="84">
                  <c:v>764</c:v>
                </c:pt>
                <c:pt idx="85">
                  <c:v>1318</c:v>
                </c:pt>
                <c:pt idx="86">
                  <c:v>1218</c:v>
                </c:pt>
                <c:pt idx="87">
                  <c:v>3738</c:v>
                </c:pt>
                <c:pt idx="88">
                  <c:v>7180</c:v>
                </c:pt>
                <c:pt idx="89">
                  <c:v>9600</c:v>
                </c:pt>
                <c:pt idx="90">
                  <c:v>5598</c:v>
                </c:pt>
                <c:pt idx="91">
                  <c:v>23900</c:v>
                </c:pt>
                <c:pt idx="92">
                  <c:v>13529</c:v>
                </c:pt>
                <c:pt idx="93">
                  <c:v>1507</c:v>
                </c:pt>
                <c:pt idx="94" formatCode="0">
                  <c:v>630</c:v>
                </c:pt>
                <c:pt idx="95">
                  <c:v>117</c:v>
                </c:pt>
                <c:pt idx="96">
                  <c:v>334</c:v>
                </c:pt>
                <c:pt idx="97">
                  <c:v>754</c:v>
                </c:pt>
                <c:pt idx="98">
                  <c:v>1026</c:v>
                </c:pt>
                <c:pt idx="99">
                  <c:v>2150</c:v>
                </c:pt>
                <c:pt idx="100">
                  <c:v>4360</c:v>
                </c:pt>
                <c:pt idx="101">
                  <c:v>27917</c:v>
                </c:pt>
                <c:pt idx="102">
                  <c:v>4000</c:v>
                </c:pt>
                <c:pt idx="103">
                  <c:v>2200</c:v>
                </c:pt>
                <c:pt idx="104">
                  <c:v>1400</c:v>
                </c:pt>
                <c:pt idx="105">
                  <c:v>1376</c:v>
                </c:pt>
                <c:pt idx="106">
                  <c:v>3204</c:v>
                </c:pt>
                <c:pt idx="107">
                  <c:v>2300</c:v>
                </c:pt>
                <c:pt idx="108">
                  <c:v>1680</c:v>
                </c:pt>
                <c:pt idx="110">
                  <c:v>1400</c:v>
                </c:pt>
                <c:pt idx="111">
                  <c:v>1719</c:v>
                </c:pt>
                <c:pt idx="112">
                  <c:v>1100</c:v>
                </c:pt>
                <c:pt idx="119">
                  <c:v>540</c:v>
                </c:pt>
                <c:pt idx="123">
                  <c:v>56</c:v>
                </c:pt>
                <c:pt idx="12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6-4157-97C7-D8296BC2585F}"/>
            </c:ext>
          </c:extLst>
        </c:ser>
        <c:ser>
          <c:idx val="1"/>
          <c:order val="1"/>
          <c:tx>
            <c:strRef>
              <c:f>'Graphs - class'!$A$4</c:f>
              <c:strCache>
                <c:ptCount val="1"/>
                <c:pt idx="0">
                  <c:v>Charophyta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class'!$B$4:$DW$4</c:f>
              <c:numCache>
                <c:formatCode>General</c:formatCode>
                <c:ptCount val="126"/>
                <c:pt idx="0">
                  <c:v>29</c:v>
                </c:pt>
                <c:pt idx="1">
                  <c:v>1</c:v>
                </c:pt>
                <c:pt idx="2">
                  <c:v>1</c:v>
                </c:pt>
                <c:pt idx="3">
                  <c:v>10</c:v>
                </c:pt>
                <c:pt idx="4">
                  <c:v>120</c:v>
                </c:pt>
                <c:pt idx="5">
                  <c:v>1</c:v>
                </c:pt>
                <c:pt idx="6">
                  <c:v>140</c:v>
                </c:pt>
                <c:pt idx="7">
                  <c:v>11</c:v>
                </c:pt>
                <c:pt idx="8">
                  <c:v>11</c:v>
                </c:pt>
                <c:pt idx="9">
                  <c:v>10</c:v>
                </c:pt>
                <c:pt idx="10">
                  <c:v>1</c:v>
                </c:pt>
                <c:pt idx="11">
                  <c:v>1</c:v>
                </c:pt>
                <c:pt idx="12">
                  <c:v>99</c:v>
                </c:pt>
                <c:pt idx="14">
                  <c:v>20</c:v>
                </c:pt>
                <c:pt idx="16">
                  <c:v>31</c:v>
                </c:pt>
                <c:pt idx="18">
                  <c:v>99</c:v>
                </c:pt>
                <c:pt idx="19">
                  <c:v>20</c:v>
                </c:pt>
                <c:pt idx="20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2600</c:v>
                </c:pt>
                <c:pt idx="25">
                  <c:v>29</c:v>
                </c:pt>
                <c:pt idx="26">
                  <c:v>77</c:v>
                </c:pt>
                <c:pt idx="27">
                  <c:v>190</c:v>
                </c:pt>
                <c:pt idx="28">
                  <c:v>23</c:v>
                </c:pt>
                <c:pt idx="29">
                  <c:v>201</c:v>
                </c:pt>
                <c:pt idx="30">
                  <c:v>89</c:v>
                </c:pt>
                <c:pt idx="31">
                  <c:v>77</c:v>
                </c:pt>
                <c:pt idx="32">
                  <c:v>29</c:v>
                </c:pt>
                <c:pt idx="34">
                  <c:v>29</c:v>
                </c:pt>
                <c:pt idx="35">
                  <c:v>1</c:v>
                </c:pt>
                <c:pt idx="36">
                  <c:v>490</c:v>
                </c:pt>
                <c:pt idx="37">
                  <c:v>2</c:v>
                </c:pt>
                <c:pt idx="38">
                  <c:v>151</c:v>
                </c:pt>
                <c:pt idx="39">
                  <c:v>1</c:v>
                </c:pt>
                <c:pt idx="41">
                  <c:v>23</c:v>
                </c:pt>
                <c:pt idx="42">
                  <c:v>62</c:v>
                </c:pt>
                <c:pt idx="43">
                  <c:v>116</c:v>
                </c:pt>
                <c:pt idx="44">
                  <c:v>63</c:v>
                </c:pt>
                <c:pt idx="45">
                  <c:v>23</c:v>
                </c:pt>
                <c:pt idx="46">
                  <c:v>16</c:v>
                </c:pt>
                <c:pt idx="47">
                  <c:v>1</c:v>
                </c:pt>
                <c:pt idx="48">
                  <c:v>1</c:v>
                </c:pt>
                <c:pt idx="49">
                  <c:v>30</c:v>
                </c:pt>
                <c:pt idx="50">
                  <c:v>1</c:v>
                </c:pt>
                <c:pt idx="51">
                  <c:v>2</c:v>
                </c:pt>
                <c:pt idx="52">
                  <c:v>71</c:v>
                </c:pt>
                <c:pt idx="53">
                  <c:v>1</c:v>
                </c:pt>
                <c:pt idx="54">
                  <c:v>2</c:v>
                </c:pt>
                <c:pt idx="56">
                  <c:v>62</c:v>
                </c:pt>
                <c:pt idx="57">
                  <c:v>39</c:v>
                </c:pt>
                <c:pt idx="58">
                  <c:v>51</c:v>
                </c:pt>
                <c:pt idx="59">
                  <c:v>1</c:v>
                </c:pt>
                <c:pt idx="60">
                  <c:v>1</c:v>
                </c:pt>
                <c:pt idx="62">
                  <c:v>59</c:v>
                </c:pt>
                <c:pt idx="63">
                  <c:v>19</c:v>
                </c:pt>
                <c:pt idx="65">
                  <c:v>57</c:v>
                </c:pt>
                <c:pt idx="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E6-4157-97C7-D8296BC2585F}"/>
            </c:ext>
          </c:extLst>
        </c:ser>
        <c:ser>
          <c:idx val="2"/>
          <c:order val="2"/>
          <c:tx>
            <c:strRef>
              <c:f>'Graphs - class'!$A$5</c:f>
              <c:strCache>
                <c:ptCount val="1"/>
                <c:pt idx="0">
                  <c:v>Chlorophyta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class'!$B$5:$DW$5</c:f>
              <c:numCache>
                <c:formatCode>General</c:formatCode>
                <c:ptCount val="126"/>
                <c:pt idx="0">
                  <c:v>2199</c:v>
                </c:pt>
                <c:pt idx="1">
                  <c:v>906</c:v>
                </c:pt>
                <c:pt idx="2">
                  <c:v>2774</c:v>
                </c:pt>
                <c:pt idx="3">
                  <c:v>1749</c:v>
                </c:pt>
                <c:pt idx="4">
                  <c:v>6848</c:v>
                </c:pt>
                <c:pt idx="5">
                  <c:v>858</c:v>
                </c:pt>
                <c:pt idx="6">
                  <c:v>523</c:v>
                </c:pt>
                <c:pt idx="7">
                  <c:v>4101</c:v>
                </c:pt>
                <c:pt idx="8">
                  <c:v>1928</c:v>
                </c:pt>
                <c:pt idx="9">
                  <c:v>2815</c:v>
                </c:pt>
                <c:pt idx="10">
                  <c:v>12351</c:v>
                </c:pt>
                <c:pt idx="11">
                  <c:v>31390</c:v>
                </c:pt>
                <c:pt idx="12">
                  <c:v>64300</c:v>
                </c:pt>
                <c:pt idx="13">
                  <c:v>825</c:v>
                </c:pt>
                <c:pt idx="14">
                  <c:v>1366</c:v>
                </c:pt>
                <c:pt idx="15">
                  <c:v>1309</c:v>
                </c:pt>
                <c:pt idx="16">
                  <c:v>1856</c:v>
                </c:pt>
                <c:pt idx="17">
                  <c:v>12290</c:v>
                </c:pt>
                <c:pt idx="18">
                  <c:v>5100</c:v>
                </c:pt>
                <c:pt idx="19">
                  <c:v>1983</c:v>
                </c:pt>
                <c:pt idx="20">
                  <c:v>6271</c:v>
                </c:pt>
                <c:pt idx="21">
                  <c:v>5624</c:v>
                </c:pt>
                <c:pt idx="22">
                  <c:v>10780</c:v>
                </c:pt>
                <c:pt idx="23">
                  <c:v>9231</c:v>
                </c:pt>
                <c:pt idx="24">
                  <c:v>9661</c:v>
                </c:pt>
                <c:pt idx="25">
                  <c:v>1158</c:v>
                </c:pt>
                <c:pt idx="26">
                  <c:v>1170</c:v>
                </c:pt>
                <c:pt idx="27">
                  <c:v>3670</c:v>
                </c:pt>
                <c:pt idx="28">
                  <c:v>820</c:v>
                </c:pt>
                <c:pt idx="29">
                  <c:v>3645</c:v>
                </c:pt>
                <c:pt idx="30">
                  <c:v>2050</c:v>
                </c:pt>
                <c:pt idx="31">
                  <c:v>789</c:v>
                </c:pt>
                <c:pt idx="32">
                  <c:v>609</c:v>
                </c:pt>
                <c:pt idx="33">
                  <c:v>181</c:v>
                </c:pt>
                <c:pt idx="34">
                  <c:v>117</c:v>
                </c:pt>
                <c:pt idx="35">
                  <c:v>2</c:v>
                </c:pt>
                <c:pt idx="36">
                  <c:v>595</c:v>
                </c:pt>
                <c:pt idx="37">
                  <c:v>2272</c:v>
                </c:pt>
                <c:pt idx="38">
                  <c:v>1463</c:v>
                </c:pt>
                <c:pt idx="39">
                  <c:v>291</c:v>
                </c:pt>
                <c:pt idx="40">
                  <c:v>1424</c:v>
                </c:pt>
                <c:pt idx="41">
                  <c:v>271</c:v>
                </c:pt>
                <c:pt idx="42">
                  <c:v>148</c:v>
                </c:pt>
                <c:pt idx="43">
                  <c:v>205</c:v>
                </c:pt>
                <c:pt idx="44">
                  <c:v>1434</c:v>
                </c:pt>
                <c:pt idx="45">
                  <c:v>594</c:v>
                </c:pt>
                <c:pt idx="46">
                  <c:v>301</c:v>
                </c:pt>
                <c:pt idx="47">
                  <c:v>553</c:v>
                </c:pt>
                <c:pt idx="48">
                  <c:v>365</c:v>
                </c:pt>
                <c:pt idx="49">
                  <c:v>1522</c:v>
                </c:pt>
                <c:pt idx="50">
                  <c:v>458</c:v>
                </c:pt>
                <c:pt idx="51">
                  <c:v>435</c:v>
                </c:pt>
                <c:pt idx="52">
                  <c:v>300</c:v>
                </c:pt>
                <c:pt idx="53">
                  <c:v>76</c:v>
                </c:pt>
                <c:pt idx="54">
                  <c:v>146</c:v>
                </c:pt>
                <c:pt idx="55">
                  <c:v>8133</c:v>
                </c:pt>
                <c:pt idx="56">
                  <c:v>1009</c:v>
                </c:pt>
                <c:pt idx="57">
                  <c:v>419</c:v>
                </c:pt>
                <c:pt idx="58">
                  <c:v>270</c:v>
                </c:pt>
                <c:pt idx="59">
                  <c:v>1061</c:v>
                </c:pt>
                <c:pt idx="60">
                  <c:v>180</c:v>
                </c:pt>
                <c:pt idx="61">
                  <c:v>481</c:v>
                </c:pt>
                <c:pt idx="62">
                  <c:v>160</c:v>
                </c:pt>
                <c:pt idx="63">
                  <c:v>44</c:v>
                </c:pt>
                <c:pt idx="64">
                  <c:v>144</c:v>
                </c:pt>
                <c:pt idx="65">
                  <c:v>282</c:v>
                </c:pt>
                <c:pt idx="66">
                  <c:v>15930</c:v>
                </c:pt>
                <c:pt idx="76">
                  <c:v>147</c:v>
                </c:pt>
                <c:pt idx="77">
                  <c:v>183</c:v>
                </c:pt>
                <c:pt idx="78">
                  <c:v>678</c:v>
                </c:pt>
                <c:pt idx="79">
                  <c:v>130</c:v>
                </c:pt>
                <c:pt idx="80">
                  <c:v>303</c:v>
                </c:pt>
                <c:pt idx="81">
                  <c:v>324</c:v>
                </c:pt>
                <c:pt idx="82">
                  <c:v>340</c:v>
                </c:pt>
                <c:pt idx="83">
                  <c:v>481</c:v>
                </c:pt>
                <c:pt idx="84">
                  <c:v>1045</c:v>
                </c:pt>
                <c:pt idx="85">
                  <c:v>1713</c:v>
                </c:pt>
                <c:pt idx="86">
                  <c:v>2456</c:v>
                </c:pt>
                <c:pt idx="87">
                  <c:v>16918</c:v>
                </c:pt>
                <c:pt idx="88">
                  <c:v>18196</c:v>
                </c:pt>
                <c:pt idx="89">
                  <c:v>7296</c:v>
                </c:pt>
                <c:pt idx="90">
                  <c:v>4276</c:v>
                </c:pt>
                <c:pt idx="91">
                  <c:v>9290</c:v>
                </c:pt>
                <c:pt idx="92">
                  <c:v>3585</c:v>
                </c:pt>
                <c:pt idx="93">
                  <c:v>4113</c:v>
                </c:pt>
                <c:pt idx="94">
                  <c:v>3000</c:v>
                </c:pt>
                <c:pt idx="95">
                  <c:v>3835</c:v>
                </c:pt>
                <c:pt idx="96">
                  <c:v>5501</c:v>
                </c:pt>
                <c:pt idx="97" formatCode="0">
                  <c:v>9244</c:v>
                </c:pt>
                <c:pt idx="98" formatCode="0">
                  <c:v>5198</c:v>
                </c:pt>
                <c:pt idx="99">
                  <c:v>1614</c:v>
                </c:pt>
                <c:pt idx="100">
                  <c:v>4011</c:v>
                </c:pt>
                <c:pt idx="101">
                  <c:v>1547</c:v>
                </c:pt>
                <c:pt idx="102">
                  <c:v>1000</c:v>
                </c:pt>
                <c:pt idx="103">
                  <c:v>2044</c:v>
                </c:pt>
                <c:pt idx="104">
                  <c:v>209</c:v>
                </c:pt>
                <c:pt idx="106">
                  <c:v>1557</c:v>
                </c:pt>
                <c:pt idx="109">
                  <c:v>18</c:v>
                </c:pt>
                <c:pt idx="111">
                  <c:v>150</c:v>
                </c:pt>
                <c:pt idx="113">
                  <c:v>1128</c:v>
                </c:pt>
                <c:pt idx="114">
                  <c:v>596</c:v>
                </c:pt>
                <c:pt idx="115">
                  <c:v>38</c:v>
                </c:pt>
                <c:pt idx="116">
                  <c:v>19</c:v>
                </c:pt>
                <c:pt idx="117">
                  <c:v>550</c:v>
                </c:pt>
                <c:pt idx="118">
                  <c:v>464</c:v>
                </c:pt>
                <c:pt idx="119">
                  <c:v>5230</c:v>
                </c:pt>
                <c:pt idx="120">
                  <c:v>113</c:v>
                </c:pt>
                <c:pt idx="121">
                  <c:v>178</c:v>
                </c:pt>
                <c:pt idx="122">
                  <c:v>57</c:v>
                </c:pt>
                <c:pt idx="123">
                  <c:v>841</c:v>
                </c:pt>
                <c:pt idx="124">
                  <c:v>708</c:v>
                </c:pt>
                <c:pt idx="125">
                  <c:v>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E6-4157-97C7-D8296BC2585F}"/>
            </c:ext>
          </c:extLst>
        </c:ser>
        <c:ser>
          <c:idx val="3"/>
          <c:order val="3"/>
          <c:tx>
            <c:strRef>
              <c:f>'Graphs - class'!$A$6</c:f>
              <c:strCache>
                <c:ptCount val="1"/>
                <c:pt idx="0">
                  <c:v>Chromista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class'!$B$6:$DW$6</c:f>
              <c:numCache>
                <c:formatCode>General</c:formatCode>
                <c:ptCount val="126"/>
                <c:pt idx="55">
                  <c:v>1</c:v>
                </c:pt>
                <c:pt idx="60">
                  <c:v>1</c:v>
                </c:pt>
                <c:pt idx="6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E6-4157-97C7-D8296BC2585F}"/>
            </c:ext>
          </c:extLst>
        </c:ser>
        <c:ser>
          <c:idx val="4"/>
          <c:order val="4"/>
          <c:tx>
            <c:strRef>
              <c:f>'Graphs - class'!$A$7</c:f>
              <c:strCache>
                <c:ptCount val="1"/>
                <c:pt idx="0">
                  <c:v>Chrysophyta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class'!$B$7:$DW$7</c:f>
              <c:numCache>
                <c:formatCode>General</c:formatCode>
                <c:ptCount val="126"/>
                <c:pt idx="0">
                  <c:v>1</c:v>
                </c:pt>
                <c:pt idx="1">
                  <c:v>132</c:v>
                </c:pt>
                <c:pt idx="2">
                  <c:v>111</c:v>
                </c:pt>
                <c:pt idx="4">
                  <c:v>330</c:v>
                </c:pt>
                <c:pt idx="5">
                  <c:v>12</c:v>
                </c:pt>
                <c:pt idx="6">
                  <c:v>2</c:v>
                </c:pt>
                <c:pt idx="7">
                  <c:v>739</c:v>
                </c:pt>
                <c:pt idx="8">
                  <c:v>58</c:v>
                </c:pt>
                <c:pt idx="9">
                  <c:v>359</c:v>
                </c:pt>
                <c:pt idx="10">
                  <c:v>2168</c:v>
                </c:pt>
                <c:pt idx="11">
                  <c:v>1870</c:v>
                </c:pt>
                <c:pt idx="12">
                  <c:v>392</c:v>
                </c:pt>
                <c:pt idx="13">
                  <c:v>120</c:v>
                </c:pt>
                <c:pt idx="14">
                  <c:v>120</c:v>
                </c:pt>
                <c:pt idx="15">
                  <c:v>38</c:v>
                </c:pt>
                <c:pt idx="16">
                  <c:v>11</c:v>
                </c:pt>
                <c:pt idx="17">
                  <c:v>101</c:v>
                </c:pt>
                <c:pt idx="19">
                  <c:v>51</c:v>
                </c:pt>
                <c:pt idx="21">
                  <c:v>191</c:v>
                </c:pt>
                <c:pt idx="22">
                  <c:v>193</c:v>
                </c:pt>
                <c:pt idx="23">
                  <c:v>1821</c:v>
                </c:pt>
                <c:pt idx="24">
                  <c:v>14401</c:v>
                </c:pt>
                <c:pt idx="25">
                  <c:v>880</c:v>
                </c:pt>
                <c:pt idx="26">
                  <c:v>319</c:v>
                </c:pt>
                <c:pt idx="27">
                  <c:v>1100</c:v>
                </c:pt>
                <c:pt idx="28">
                  <c:v>107</c:v>
                </c:pt>
                <c:pt idx="29">
                  <c:v>550</c:v>
                </c:pt>
                <c:pt idx="30">
                  <c:v>469</c:v>
                </c:pt>
                <c:pt idx="31">
                  <c:v>490</c:v>
                </c:pt>
                <c:pt idx="32">
                  <c:v>328</c:v>
                </c:pt>
                <c:pt idx="33">
                  <c:v>677</c:v>
                </c:pt>
                <c:pt idx="34">
                  <c:v>1190</c:v>
                </c:pt>
                <c:pt idx="35">
                  <c:v>1472</c:v>
                </c:pt>
                <c:pt idx="36">
                  <c:v>527</c:v>
                </c:pt>
                <c:pt idx="37">
                  <c:v>116</c:v>
                </c:pt>
                <c:pt idx="38">
                  <c:v>150</c:v>
                </c:pt>
                <c:pt idx="39">
                  <c:v>141</c:v>
                </c:pt>
                <c:pt idx="40">
                  <c:v>139</c:v>
                </c:pt>
                <c:pt idx="41">
                  <c:v>865</c:v>
                </c:pt>
                <c:pt idx="42">
                  <c:v>1970</c:v>
                </c:pt>
                <c:pt idx="43">
                  <c:v>1364</c:v>
                </c:pt>
                <c:pt idx="44">
                  <c:v>1528</c:v>
                </c:pt>
                <c:pt idx="45">
                  <c:v>1446</c:v>
                </c:pt>
                <c:pt idx="46">
                  <c:v>79</c:v>
                </c:pt>
                <c:pt idx="47">
                  <c:v>340</c:v>
                </c:pt>
                <c:pt idx="48">
                  <c:v>152</c:v>
                </c:pt>
                <c:pt idx="49">
                  <c:v>78</c:v>
                </c:pt>
                <c:pt idx="50">
                  <c:v>57</c:v>
                </c:pt>
                <c:pt idx="51">
                  <c:v>1102</c:v>
                </c:pt>
                <c:pt idx="52">
                  <c:v>213</c:v>
                </c:pt>
                <c:pt idx="53">
                  <c:v>232</c:v>
                </c:pt>
                <c:pt idx="54">
                  <c:v>183</c:v>
                </c:pt>
                <c:pt idx="55">
                  <c:v>5811</c:v>
                </c:pt>
                <c:pt idx="56">
                  <c:v>1</c:v>
                </c:pt>
                <c:pt idx="57">
                  <c:v>670</c:v>
                </c:pt>
                <c:pt idx="58">
                  <c:v>118</c:v>
                </c:pt>
                <c:pt idx="60">
                  <c:v>22</c:v>
                </c:pt>
                <c:pt idx="61">
                  <c:v>41</c:v>
                </c:pt>
                <c:pt idx="62">
                  <c:v>590</c:v>
                </c:pt>
                <c:pt idx="63">
                  <c:v>271</c:v>
                </c:pt>
                <c:pt idx="64">
                  <c:v>1711</c:v>
                </c:pt>
                <c:pt idx="65">
                  <c:v>5</c:v>
                </c:pt>
                <c:pt idx="66">
                  <c:v>1509</c:v>
                </c:pt>
                <c:pt idx="77">
                  <c:v>54</c:v>
                </c:pt>
                <c:pt idx="78">
                  <c:v>1200</c:v>
                </c:pt>
                <c:pt idx="79">
                  <c:v>710</c:v>
                </c:pt>
                <c:pt idx="80">
                  <c:v>170</c:v>
                </c:pt>
                <c:pt idx="81">
                  <c:v>69</c:v>
                </c:pt>
                <c:pt idx="82">
                  <c:v>58</c:v>
                </c:pt>
                <c:pt idx="83">
                  <c:v>50</c:v>
                </c:pt>
                <c:pt idx="84">
                  <c:v>54</c:v>
                </c:pt>
                <c:pt idx="85">
                  <c:v>958</c:v>
                </c:pt>
                <c:pt idx="86">
                  <c:v>1148</c:v>
                </c:pt>
                <c:pt idx="87">
                  <c:v>2108</c:v>
                </c:pt>
                <c:pt idx="88">
                  <c:v>1388</c:v>
                </c:pt>
                <c:pt idx="89">
                  <c:v>3151</c:v>
                </c:pt>
                <c:pt idx="90">
                  <c:v>2820</c:v>
                </c:pt>
                <c:pt idx="91">
                  <c:v>1547</c:v>
                </c:pt>
                <c:pt idx="93">
                  <c:v>20</c:v>
                </c:pt>
                <c:pt idx="95">
                  <c:v>100</c:v>
                </c:pt>
                <c:pt idx="96">
                  <c:v>10</c:v>
                </c:pt>
                <c:pt idx="98">
                  <c:v>49</c:v>
                </c:pt>
                <c:pt idx="99">
                  <c:v>20</c:v>
                </c:pt>
                <c:pt idx="100">
                  <c:v>1036</c:v>
                </c:pt>
                <c:pt idx="101">
                  <c:v>56</c:v>
                </c:pt>
                <c:pt idx="103">
                  <c:v>18</c:v>
                </c:pt>
                <c:pt idx="104">
                  <c:v>36</c:v>
                </c:pt>
                <c:pt idx="122">
                  <c:v>57</c:v>
                </c:pt>
                <c:pt idx="123">
                  <c:v>74</c:v>
                </c:pt>
                <c:pt idx="124">
                  <c:v>94</c:v>
                </c:pt>
                <c:pt idx="125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E6-4157-97C7-D8296BC2585F}"/>
            </c:ext>
          </c:extLst>
        </c:ser>
        <c:ser>
          <c:idx val="5"/>
          <c:order val="5"/>
          <c:tx>
            <c:strRef>
              <c:f>'Graphs - class'!$A$8</c:f>
              <c:strCache>
                <c:ptCount val="1"/>
                <c:pt idx="0">
                  <c:v>Cryptophyta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class'!$B$8:$DW$8</c:f>
              <c:numCache>
                <c:formatCode>General</c:formatCode>
                <c:ptCount val="126"/>
                <c:pt idx="0">
                  <c:v>58</c:v>
                </c:pt>
                <c:pt idx="1">
                  <c:v>360</c:v>
                </c:pt>
                <c:pt idx="2">
                  <c:v>131</c:v>
                </c:pt>
                <c:pt idx="3">
                  <c:v>210</c:v>
                </c:pt>
                <c:pt idx="4">
                  <c:v>149</c:v>
                </c:pt>
                <c:pt idx="5">
                  <c:v>151</c:v>
                </c:pt>
                <c:pt idx="6">
                  <c:v>188</c:v>
                </c:pt>
                <c:pt idx="7">
                  <c:v>270</c:v>
                </c:pt>
                <c:pt idx="8">
                  <c:v>749</c:v>
                </c:pt>
                <c:pt idx="9">
                  <c:v>260</c:v>
                </c:pt>
                <c:pt idx="10">
                  <c:v>290</c:v>
                </c:pt>
                <c:pt idx="11">
                  <c:v>290</c:v>
                </c:pt>
                <c:pt idx="12">
                  <c:v>390</c:v>
                </c:pt>
                <c:pt idx="13">
                  <c:v>230</c:v>
                </c:pt>
                <c:pt idx="14">
                  <c:v>350</c:v>
                </c:pt>
                <c:pt idx="15">
                  <c:v>39</c:v>
                </c:pt>
                <c:pt idx="16">
                  <c:v>181</c:v>
                </c:pt>
                <c:pt idx="18">
                  <c:v>489</c:v>
                </c:pt>
                <c:pt idx="19">
                  <c:v>570</c:v>
                </c:pt>
                <c:pt idx="20">
                  <c:v>980</c:v>
                </c:pt>
                <c:pt idx="21">
                  <c:v>190</c:v>
                </c:pt>
                <c:pt idx="22">
                  <c:v>380</c:v>
                </c:pt>
                <c:pt idx="24">
                  <c:v>190</c:v>
                </c:pt>
                <c:pt idx="25">
                  <c:v>140</c:v>
                </c:pt>
                <c:pt idx="26">
                  <c:v>115</c:v>
                </c:pt>
                <c:pt idx="30">
                  <c:v>79</c:v>
                </c:pt>
                <c:pt idx="32">
                  <c:v>2</c:v>
                </c:pt>
                <c:pt idx="33">
                  <c:v>110</c:v>
                </c:pt>
                <c:pt idx="34">
                  <c:v>19</c:v>
                </c:pt>
                <c:pt idx="35">
                  <c:v>1</c:v>
                </c:pt>
                <c:pt idx="37">
                  <c:v>2</c:v>
                </c:pt>
                <c:pt idx="38">
                  <c:v>29</c:v>
                </c:pt>
                <c:pt idx="39">
                  <c:v>49</c:v>
                </c:pt>
                <c:pt idx="40">
                  <c:v>77</c:v>
                </c:pt>
                <c:pt idx="41">
                  <c:v>1</c:v>
                </c:pt>
                <c:pt idx="42">
                  <c:v>77</c:v>
                </c:pt>
                <c:pt idx="43">
                  <c:v>314</c:v>
                </c:pt>
                <c:pt idx="44">
                  <c:v>380</c:v>
                </c:pt>
                <c:pt idx="45">
                  <c:v>84</c:v>
                </c:pt>
                <c:pt idx="46">
                  <c:v>10</c:v>
                </c:pt>
                <c:pt idx="48">
                  <c:v>12</c:v>
                </c:pt>
                <c:pt idx="49">
                  <c:v>160</c:v>
                </c:pt>
                <c:pt idx="50">
                  <c:v>190</c:v>
                </c:pt>
                <c:pt idx="51">
                  <c:v>350</c:v>
                </c:pt>
                <c:pt idx="52">
                  <c:v>678</c:v>
                </c:pt>
                <c:pt idx="53">
                  <c:v>401</c:v>
                </c:pt>
                <c:pt idx="54">
                  <c:v>47</c:v>
                </c:pt>
                <c:pt idx="55">
                  <c:v>370</c:v>
                </c:pt>
                <c:pt idx="56">
                  <c:v>2</c:v>
                </c:pt>
                <c:pt idx="59">
                  <c:v>79</c:v>
                </c:pt>
                <c:pt idx="60">
                  <c:v>59</c:v>
                </c:pt>
                <c:pt idx="61">
                  <c:v>79</c:v>
                </c:pt>
                <c:pt idx="62">
                  <c:v>60</c:v>
                </c:pt>
                <c:pt idx="63">
                  <c:v>2</c:v>
                </c:pt>
                <c:pt idx="64">
                  <c:v>13</c:v>
                </c:pt>
                <c:pt idx="65">
                  <c:v>38</c:v>
                </c:pt>
                <c:pt idx="66">
                  <c:v>150</c:v>
                </c:pt>
                <c:pt idx="76">
                  <c:v>520</c:v>
                </c:pt>
                <c:pt idx="77">
                  <c:v>550</c:v>
                </c:pt>
                <c:pt idx="78">
                  <c:v>2700</c:v>
                </c:pt>
                <c:pt idx="79">
                  <c:v>4200</c:v>
                </c:pt>
                <c:pt idx="80">
                  <c:v>3900</c:v>
                </c:pt>
                <c:pt idx="81">
                  <c:v>1300</c:v>
                </c:pt>
                <c:pt idx="82">
                  <c:v>1100</c:v>
                </c:pt>
                <c:pt idx="83">
                  <c:v>560</c:v>
                </c:pt>
                <c:pt idx="84">
                  <c:v>280</c:v>
                </c:pt>
                <c:pt idx="85">
                  <c:v>680</c:v>
                </c:pt>
                <c:pt idx="86">
                  <c:v>750</c:v>
                </c:pt>
                <c:pt idx="87">
                  <c:v>1300</c:v>
                </c:pt>
                <c:pt idx="88">
                  <c:v>510</c:v>
                </c:pt>
                <c:pt idx="89">
                  <c:v>240</c:v>
                </c:pt>
                <c:pt idx="90">
                  <c:v>11</c:v>
                </c:pt>
                <c:pt idx="91">
                  <c:v>57</c:v>
                </c:pt>
                <c:pt idx="93">
                  <c:v>33</c:v>
                </c:pt>
                <c:pt idx="94">
                  <c:v>210</c:v>
                </c:pt>
                <c:pt idx="95">
                  <c:v>149</c:v>
                </c:pt>
                <c:pt idx="96">
                  <c:v>410</c:v>
                </c:pt>
                <c:pt idx="97">
                  <c:v>429</c:v>
                </c:pt>
                <c:pt idx="98">
                  <c:v>424</c:v>
                </c:pt>
                <c:pt idx="99">
                  <c:v>570</c:v>
                </c:pt>
                <c:pt idx="100">
                  <c:v>830</c:v>
                </c:pt>
                <c:pt idx="101">
                  <c:v>200</c:v>
                </c:pt>
                <c:pt idx="102">
                  <c:v>250</c:v>
                </c:pt>
                <c:pt idx="103">
                  <c:v>200</c:v>
                </c:pt>
                <c:pt idx="104">
                  <c:v>91</c:v>
                </c:pt>
                <c:pt idx="109">
                  <c:v>54</c:v>
                </c:pt>
                <c:pt idx="110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E6-4157-97C7-D8296BC2585F}"/>
            </c:ext>
          </c:extLst>
        </c:ser>
        <c:ser>
          <c:idx val="6"/>
          <c:order val="6"/>
          <c:tx>
            <c:strRef>
              <c:f>'Graphs - class'!$A$9</c:f>
              <c:strCache>
                <c:ptCount val="1"/>
                <c:pt idx="0">
                  <c:v>Dinophyta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class'!$B$9:$DW$9</c:f>
              <c:numCache>
                <c:formatCode>General</c:formatCode>
                <c:ptCount val="126"/>
                <c:pt idx="1">
                  <c:v>60</c:v>
                </c:pt>
                <c:pt idx="2">
                  <c:v>1</c:v>
                </c:pt>
                <c:pt idx="3">
                  <c:v>19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96</c:v>
                </c:pt>
                <c:pt idx="8">
                  <c:v>1</c:v>
                </c:pt>
                <c:pt idx="9">
                  <c:v>40</c:v>
                </c:pt>
                <c:pt idx="12">
                  <c:v>99</c:v>
                </c:pt>
                <c:pt idx="14">
                  <c:v>20</c:v>
                </c:pt>
                <c:pt idx="15">
                  <c:v>19</c:v>
                </c:pt>
                <c:pt idx="17">
                  <c:v>1</c:v>
                </c:pt>
                <c:pt idx="19">
                  <c:v>19</c:v>
                </c:pt>
                <c:pt idx="20">
                  <c:v>100</c:v>
                </c:pt>
                <c:pt idx="21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77</c:v>
                </c:pt>
                <c:pt idx="26">
                  <c:v>220</c:v>
                </c:pt>
                <c:pt idx="27">
                  <c:v>480</c:v>
                </c:pt>
                <c:pt idx="29">
                  <c:v>68</c:v>
                </c:pt>
                <c:pt idx="30">
                  <c:v>69</c:v>
                </c:pt>
                <c:pt idx="31">
                  <c:v>67</c:v>
                </c:pt>
                <c:pt idx="33">
                  <c:v>62</c:v>
                </c:pt>
                <c:pt idx="35">
                  <c:v>69</c:v>
                </c:pt>
                <c:pt idx="36">
                  <c:v>19</c:v>
                </c:pt>
                <c:pt idx="38">
                  <c:v>10</c:v>
                </c:pt>
                <c:pt idx="40">
                  <c:v>39</c:v>
                </c:pt>
                <c:pt idx="41">
                  <c:v>10</c:v>
                </c:pt>
                <c:pt idx="45">
                  <c:v>2</c:v>
                </c:pt>
                <c:pt idx="47">
                  <c:v>8</c:v>
                </c:pt>
                <c:pt idx="48">
                  <c:v>10</c:v>
                </c:pt>
                <c:pt idx="49">
                  <c:v>29</c:v>
                </c:pt>
                <c:pt idx="50">
                  <c:v>10</c:v>
                </c:pt>
                <c:pt idx="52">
                  <c:v>1</c:v>
                </c:pt>
                <c:pt idx="53">
                  <c:v>4</c:v>
                </c:pt>
                <c:pt idx="54">
                  <c:v>2</c:v>
                </c:pt>
                <c:pt idx="55">
                  <c:v>1</c:v>
                </c:pt>
                <c:pt idx="56">
                  <c:v>8</c:v>
                </c:pt>
                <c:pt idx="58">
                  <c:v>4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5">
                  <c:v>19</c:v>
                </c:pt>
                <c:pt idx="66">
                  <c:v>1</c:v>
                </c:pt>
                <c:pt idx="79">
                  <c:v>19</c:v>
                </c:pt>
                <c:pt idx="81">
                  <c:v>50</c:v>
                </c:pt>
                <c:pt idx="83">
                  <c:v>20</c:v>
                </c:pt>
                <c:pt idx="84">
                  <c:v>14</c:v>
                </c:pt>
                <c:pt idx="85">
                  <c:v>55</c:v>
                </c:pt>
                <c:pt idx="86">
                  <c:v>91</c:v>
                </c:pt>
                <c:pt idx="87">
                  <c:v>132</c:v>
                </c:pt>
                <c:pt idx="88">
                  <c:v>38</c:v>
                </c:pt>
                <c:pt idx="89">
                  <c:v>19</c:v>
                </c:pt>
                <c:pt idx="91">
                  <c:v>19</c:v>
                </c:pt>
                <c:pt idx="94">
                  <c:v>12</c:v>
                </c:pt>
                <c:pt idx="95">
                  <c:v>10</c:v>
                </c:pt>
                <c:pt idx="96">
                  <c:v>15</c:v>
                </c:pt>
                <c:pt idx="98">
                  <c:v>4</c:v>
                </c:pt>
                <c:pt idx="99">
                  <c:v>12</c:v>
                </c:pt>
                <c:pt idx="100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E6-4157-97C7-D8296BC2585F}"/>
            </c:ext>
          </c:extLst>
        </c:ser>
        <c:ser>
          <c:idx val="7"/>
          <c:order val="7"/>
          <c:tx>
            <c:strRef>
              <c:f>'Graphs - class'!$A$10</c:f>
              <c:strCache>
                <c:ptCount val="1"/>
                <c:pt idx="0">
                  <c:v>Dolichospermum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class'!$B$10:$DW$10</c:f>
              <c:numCache>
                <c:formatCode>General</c:formatCode>
                <c:ptCount val="126"/>
                <c:pt idx="0">
                  <c:v>400</c:v>
                </c:pt>
                <c:pt idx="2">
                  <c:v>690</c:v>
                </c:pt>
                <c:pt idx="3">
                  <c:v>6700</c:v>
                </c:pt>
                <c:pt idx="5">
                  <c:v>21</c:v>
                </c:pt>
                <c:pt idx="6">
                  <c:v>35</c:v>
                </c:pt>
                <c:pt idx="16">
                  <c:v>12</c:v>
                </c:pt>
                <c:pt idx="19">
                  <c:v>11</c:v>
                </c:pt>
                <c:pt idx="20">
                  <c:v>54</c:v>
                </c:pt>
                <c:pt idx="30">
                  <c:v>27</c:v>
                </c:pt>
                <c:pt idx="31">
                  <c:v>31</c:v>
                </c:pt>
                <c:pt idx="32">
                  <c:v>6</c:v>
                </c:pt>
                <c:pt idx="35">
                  <c:v>12</c:v>
                </c:pt>
                <c:pt idx="36">
                  <c:v>43</c:v>
                </c:pt>
                <c:pt idx="38">
                  <c:v>1</c:v>
                </c:pt>
                <c:pt idx="49">
                  <c:v>140</c:v>
                </c:pt>
                <c:pt idx="50">
                  <c:v>72</c:v>
                </c:pt>
                <c:pt idx="64">
                  <c:v>3700</c:v>
                </c:pt>
                <c:pt idx="65">
                  <c:v>11000</c:v>
                </c:pt>
                <c:pt idx="66">
                  <c:v>940</c:v>
                </c:pt>
                <c:pt idx="68">
                  <c:v>19000</c:v>
                </c:pt>
                <c:pt idx="69">
                  <c:v>76000</c:v>
                </c:pt>
                <c:pt idx="70">
                  <c:v>52000</c:v>
                </c:pt>
                <c:pt idx="71">
                  <c:v>65000</c:v>
                </c:pt>
                <c:pt idx="72">
                  <c:v>78000</c:v>
                </c:pt>
                <c:pt idx="73">
                  <c:v>72000</c:v>
                </c:pt>
                <c:pt idx="74">
                  <c:v>84000</c:v>
                </c:pt>
                <c:pt idx="75">
                  <c:v>130000</c:v>
                </c:pt>
                <c:pt idx="76">
                  <c:v>84000</c:v>
                </c:pt>
                <c:pt idx="77">
                  <c:v>100000</c:v>
                </c:pt>
                <c:pt idx="78">
                  <c:v>79000</c:v>
                </c:pt>
                <c:pt idx="79">
                  <c:v>62000</c:v>
                </c:pt>
                <c:pt idx="80">
                  <c:v>39000</c:v>
                </c:pt>
                <c:pt idx="81">
                  <c:v>15000</c:v>
                </c:pt>
                <c:pt idx="82">
                  <c:v>5700</c:v>
                </c:pt>
                <c:pt idx="83">
                  <c:v>5000</c:v>
                </c:pt>
                <c:pt idx="84">
                  <c:v>330</c:v>
                </c:pt>
                <c:pt idx="85">
                  <c:v>3500</c:v>
                </c:pt>
                <c:pt idx="86">
                  <c:v>2000</c:v>
                </c:pt>
                <c:pt idx="87">
                  <c:v>2400</c:v>
                </c:pt>
                <c:pt idx="88">
                  <c:v>1900</c:v>
                </c:pt>
                <c:pt idx="89">
                  <c:v>1600</c:v>
                </c:pt>
                <c:pt idx="90">
                  <c:v>260</c:v>
                </c:pt>
                <c:pt idx="91">
                  <c:v>660</c:v>
                </c:pt>
                <c:pt idx="92">
                  <c:v>680</c:v>
                </c:pt>
                <c:pt idx="93">
                  <c:v>810</c:v>
                </c:pt>
                <c:pt idx="94">
                  <c:v>690</c:v>
                </c:pt>
                <c:pt idx="95">
                  <c:v>1000</c:v>
                </c:pt>
                <c:pt idx="96">
                  <c:v>3000</c:v>
                </c:pt>
                <c:pt idx="97">
                  <c:v>1300</c:v>
                </c:pt>
                <c:pt idx="98">
                  <c:v>1600</c:v>
                </c:pt>
                <c:pt idx="99">
                  <c:v>3600</c:v>
                </c:pt>
                <c:pt idx="100">
                  <c:v>9500</c:v>
                </c:pt>
                <c:pt idx="101">
                  <c:v>13000</c:v>
                </c:pt>
                <c:pt idx="102">
                  <c:v>59000</c:v>
                </c:pt>
                <c:pt idx="103">
                  <c:v>55000</c:v>
                </c:pt>
                <c:pt idx="104">
                  <c:v>88000</c:v>
                </c:pt>
                <c:pt idx="105">
                  <c:v>110000</c:v>
                </c:pt>
                <c:pt idx="106">
                  <c:v>110000</c:v>
                </c:pt>
                <c:pt idx="107">
                  <c:v>120000</c:v>
                </c:pt>
                <c:pt idx="108">
                  <c:v>110000</c:v>
                </c:pt>
                <c:pt idx="109">
                  <c:v>74000</c:v>
                </c:pt>
                <c:pt idx="110">
                  <c:v>110000</c:v>
                </c:pt>
                <c:pt idx="111">
                  <c:v>94000</c:v>
                </c:pt>
                <c:pt idx="112">
                  <c:v>85000</c:v>
                </c:pt>
                <c:pt idx="113">
                  <c:v>83000</c:v>
                </c:pt>
                <c:pt idx="114">
                  <c:v>73000</c:v>
                </c:pt>
                <c:pt idx="115">
                  <c:v>87000</c:v>
                </c:pt>
                <c:pt idx="116">
                  <c:v>100000</c:v>
                </c:pt>
                <c:pt idx="117">
                  <c:v>91000</c:v>
                </c:pt>
                <c:pt idx="118">
                  <c:v>97000</c:v>
                </c:pt>
                <c:pt idx="119">
                  <c:v>140000</c:v>
                </c:pt>
                <c:pt idx="120">
                  <c:v>100000</c:v>
                </c:pt>
                <c:pt idx="121">
                  <c:v>85000</c:v>
                </c:pt>
                <c:pt idx="122">
                  <c:v>93000</c:v>
                </c:pt>
                <c:pt idx="123">
                  <c:v>95000</c:v>
                </c:pt>
                <c:pt idx="124">
                  <c:v>83000</c:v>
                </c:pt>
                <c:pt idx="125">
                  <c:v>78000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3E6-4157-97C7-D8296BC2585F}"/>
            </c:ext>
          </c:extLst>
        </c:ser>
        <c:ser>
          <c:idx val="8"/>
          <c:order val="8"/>
          <c:tx>
            <c:strRef>
              <c:f>'Graphs - class'!$A$11</c:f>
              <c:strCache>
                <c:ptCount val="1"/>
                <c:pt idx="0">
                  <c:v>Euglenophyta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class'!$B$11:$DW$11</c:f>
              <c:numCache>
                <c:formatCode>General</c:formatCode>
                <c:ptCount val="126"/>
                <c:pt idx="1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11</c:v>
                </c:pt>
                <c:pt idx="8">
                  <c:v>2</c:v>
                </c:pt>
                <c:pt idx="12">
                  <c:v>99</c:v>
                </c:pt>
                <c:pt idx="13">
                  <c:v>39</c:v>
                </c:pt>
                <c:pt idx="14">
                  <c:v>39</c:v>
                </c:pt>
                <c:pt idx="15">
                  <c:v>19</c:v>
                </c:pt>
                <c:pt idx="16">
                  <c:v>11</c:v>
                </c:pt>
                <c:pt idx="17">
                  <c:v>99</c:v>
                </c:pt>
                <c:pt idx="18">
                  <c:v>1</c:v>
                </c:pt>
                <c:pt idx="19">
                  <c:v>49</c:v>
                </c:pt>
                <c:pt idx="21">
                  <c:v>97</c:v>
                </c:pt>
                <c:pt idx="24">
                  <c:v>290</c:v>
                </c:pt>
                <c:pt idx="26">
                  <c:v>10</c:v>
                </c:pt>
                <c:pt idx="31">
                  <c:v>10</c:v>
                </c:pt>
                <c:pt idx="38">
                  <c:v>2</c:v>
                </c:pt>
                <c:pt idx="39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6</c:v>
                </c:pt>
                <c:pt idx="46">
                  <c:v>15</c:v>
                </c:pt>
                <c:pt idx="47">
                  <c:v>12</c:v>
                </c:pt>
                <c:pt idx="48">
                  <c:v>20</c:v>
                </c:pt>
                <c:pt idx="49">
                  <c:v>2</c:v>
                </c:pt>
                <c:pt idx="50">
                  <c:v>10</c:v>
                </c:pt>
                <c:pt idx="51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58</c:v>
                </c:pt>
                <c:pt idx="56">
                  <c:v>4</c:v>
                </c:pt>
                <c:pt idx="58">
                  <c:v>6</c:v>
                </c:pt>
                <c:pt idx="59">
                  <c:v>1</c:v>
                </c:pt>
                <c:pt idx="60">
                  <c:v>20</c:v>
                </c:pt>
                <c:pt idx="61">
                  <c:v>20</c:v>
                </c:pt>
                <c:pt idx="62">
                  <c:v>1</c:v>
                </c:pt>
                <c:pt idx="63">
                  <c:v>38</c:v>
                </c:pt>
                <c:pt idx="64">
                  <c:v>31</c:v>
                </c:pt>
                <c:pt idx="65">
                  <c:v>1</c:v>
                </c:pt>
                <c:pt idx="66">
                  <c:v>19</c:v>
                </c:pt>
                <c:pt idx="78">
                  <c:v>1</c:v>
                </c:pt>
                <c:pt idx="82">
                  <c:v>18</c:v>
                </c:pt>
                <c:pt idx="83">
                  <c:v>4</c:v>
                </c:pt>
                <c:pt idx="84">
                  <c:v>12</c:v>
                </c:pt>
                <c:pt idx="85">
                  <c:v>11</c:v>
                </c:pt>
                <c:pt idx="86">
                  <c:v>19</c:v>
                </c:pt>
                <c:pt idx="87">
                  <c:v>19</c:v>
                </c:pt>
                <c:pt idx="92">
                  <c:v>19</c:v>
                </c:pt>
                <c:pt idx="93">
                  <c:v>7</c:v>
                </c:pt>
                <c:pt idx="94">
                  <c:v>89</c:v>
                </c:pt>
                <c:pt idx="95">
                  <c:v>33</c:v>
                </c:pt>
                <c:pt idx="96">
                  <c:v>5</c:v>
                </c:pt>
                <c:pt idx="99">
                  <c:v>8</c:v>
                </c:pt>
                <c:pt idx="103">
                  <c:v>18</c:v>
                </c:pt>
                <c:pt idx="107">
                  <c:v>19</c:v>
                </c:pt>
                <c:pt idx="12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3E6-4157-97C7-D8296BC2585F}"/>
            </c:ext>
          </c:extLst>
        </c:ser>
        <c:ser>
          <c:idx val="9"/>
          <c:order val="9"/>
          <c:tx>
            <c:strRef>
              <c:f>'Graphs - class'!$A$12</c:f>
              <c:strCache>
                <c:ptCount val="1"/>
                <c:pt idx="0">
                  <c:v>Ochrophyta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class'!$B$12:$DW$12</c:f>
              <c:numCache>
                <c:formatCode>General</c:formatCode>
                <c:ptCount val="126"/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10">
                  <c:v>99</c:v>
                </c:pt>
                <c:pt idx="11">
                  <c:v>11000</c:v>
                </c:pt>
                <c:pt idx="21">
                  <c:v>1</c:v>
                </c:pt>
                <c:pt idx="24">
                  <c:v>1</c:v>
                </c:pt>
                <c:pt idx="33">
                  <c:v>410</c:v>
                </c:pt>
                <c:pt idx="35">
                  <c:v>1</c:v>
                </c:pt>
                <c:pt idx="36">
                  <c:v>1</c:v>
                </c:pt>
                <c:pt idx="42">
                  <c:v>60</c:v>
                </c:pt>
                <c:pt idx="43">
                  <c:v>45</c:v>
                </c:pt>
                <c:pt idx="45">
                  <c:v>16</c:v>
                </c:pt>
                <c:pt idx="46">
                  <c:v>55</c:v>
                </c:pt>
                <c:pt idx="48">
                  <c:v>200</c:v>
                </c:pt>
                <c:pt idx="49">
                  <c:v>1</c:v>
                </c:pt>
                <c:pt idx="50">
                  <c:v>10</c:v>
                </c:pt>
                <c:pt idx="51">
                  <c:v>160</c:v>
                </c:pt>
                <c:pt idx="53">
                  <c:v>1</c:v>
                </c:pt>
                <c:pt idx="54">
                  <c:v>12</c:v>
                </c:pt>
                <c:pt idx="55">
                  <c:v>521</c:v>
                </c:pt>
                <c:pt idx="61">
                  <c:v>3110</c:v>
                </c:pt>
                <c:pt idx="62">
                  <c:v>3</c:v>
                </c:pt>
                <c:pt idx="63">
                  <c:v>120</c:v>
                </c:pt>
                <c:pt idx="64">
                  <c:v>62</c:v>
                </c:pt>
                <c:pt idx="65">
                  <c:v>167</c:v>
                </c:pt>
                <c:pt idx="66">
                  <c:v>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3E6-4157-97C7-D8296BC2585F}"/>
            </c:ext>
          </c:extLst>
        </c:ser>
        <c:ser>
          <c:idx val="10"/>
          <c:order val="10"/>
          <c:tx>
            <c:strRef>
              <c:f>'Graphs - class'!$A$13</c:f>
              <c:strCache>
                <c:ptCount val="1"/>
                <c:pt idx="0">
                  <c:v>Other cyano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class'!$B$13:$DW$13</c:f>
              <c:numCache>
                <c:formatCode>General</c:formatCode>
                <c:ptCount val="126"/>
                <c:pt idx="0">
                  <c:v>9001</c:v>
                </c:pt>
                <c:pt idx="1">
                  <c:v>2803</c:v>
                </c:pt>
                <c:pt idx="2">
                  <c:v>1300</c:v>
                </c:pt>
                <c:pt idx="3">
                  <c:v>600</c:v>
                </c:pt>
                <c:pt idx="4">
                  <c:v>780</c:v>
                </c:pt>
                <c:pt idx="5">
                  <c:v>18</c:v>
                </c:pt>
                <c:pt idx="6">
                  <c:v>50</c:v>
                </c:pt>
                <c:pt idx="7">
                  <c:v>75</c:v>
                </c:pt>
                <c:pt idx="9">
                  <c:v>461</c:v>
                </c:pt>
                <c:pt idx="10">
                  <c:v>520</c:v>
                </c:pt>
                <c:pt idx="14">
                  <c:v>13000</c:v>
                </c:pt>
                <c:pt idx="15">
                  <c:v>20000</c:v>
                </c:pt>
                <c:pt idx="16">
                  <c:v>120000</c:v>
                </c:pt>
                <c:pt idx="17">
                  <c:v>210000</c:v>
                </c:pt>
                <c:pt idx="18">
                  <c:v>139000</c:v>
                </c:pt>
                <c:pt idx="19">
                  <c:v>132000</c:v>
                </c:pt>
                <c:pt idx="20">
                  <c:v>81000</c:v>
                </c:pt>
                <c:pt idx="21">
                  <c:v>3200</c:v>
                </c:pt>
                <c:pt idx="22">
                  <c:v>2000</c:v>
                </c:pt>
                <c:pt idx="23">
                  <c:v>1</c:v>
                </c:pt>
                <c:pt idx="24">
                  <c:v>3300</c:v>
                </c:pt>
                <c:pt idx="25">
                  <c:v>490</c:v>
                </c:pt>
                <c:pt idx="26">
                  <c:v>3000</c:v>
                </c:pt>
                <c:pt idx="27">
                  <c:v>29000</c:v>
                </c:pt>
                <c:pt idx="28">
                  <c:v>91000</c:v>
                </c:pt>
                <c:pt idx="29">
                  <c:v>68000</c:v>
                </c:pt>
                <c:pt idx="30">
                  <c:v>111000</c:v>
                </c:pt>
                <c:pt idx="31">
                  <c:v>128107</c:v>
                </c:pt>
                <c:pt idx="32">
                  <c:v>60400</c:v>
                </c:pt>
                <c:pt idx="33">
                  <c:v>36501</c:v>
                </c:pt>
                <c:pt idx="34">
                  <c:v>15850</c:v>
                </c:pt>
                <c:pt idx="35">
                  <c:v>5501</c:v>
                </c:pt>
                <c:pt idx="36">
                  <c:v>5502</c:v>
                </c:pt>
                <c:pt idx="37">
                  <c:v>136500</c:v>
                </c:pt>
                <c:pt idx="38">
                  <c:v>140002</c:v>
                </c:pt>
                <c:pt idx="39">
                  <c:v>191002</c:v>
                </c:pt>
                <c:pt idx="40">
                  <c:v>74800</c:v>
                </c:pt>
                <c:pt idx="41">
                  <c:v>26500</c:v>
                </c:pt>
                <c:pt idx="42">
                  <c:v>27300</c:v>
                </c:pt>
                <c:pt idx="43">
                  <c:v>10460</c:v>
                </c:pt>
                <c:pt idx="44">
                  <c:v>1901</c:v>
                </c:pt>
                <c:pt idx="45">
                  <c:v>110001</c:v>
                </c:pt>
                <c:pt idx="46">
                  <c:v>46401</c:v>
                </c:pt>
                <c:pt idx="47">
                  <c:v>41102</c:v>
                </c:pt>
                <c:pt idx="48">
                  <c:v>34001</c:v>
                </c:pt>
                <c:pt idx="49">
                  <c:v>84000</c:v>
                </c:pt>
                <c:pt idx="50">
                  <c:v>15000</c:v>
                </c:pt>
                <c:pt idx="51">
                  <c:v>32100</c:v>
                </c:pt>
                <c:pt idx="52">
                  <c:v>13800</c:v>
                </c:pt>
                <c:pt idx="53">
                  <c:v>6221</c:v>
                </c:pt>
                <c:pt idx="54">
                  <c:v>4101</c:v>
                </c:pt>
                <c:pt idx="55">
                  <c:v>30501</c:v>
                </c:pt>
                <c:pt idx="56">
                  <c:v>25000</c:v>
                </c:pt>
                <c:pt idx="57">
                  <c:v>200000</c:v>
                </c:pt>
                <c:pt idx="58">
                  <c:v>103064</c:v>
                </c:pt>
                <c:pt idx="59">
                  <c:v>52601</c:v>
                </c:pt>
                <c:pt idx="60">
                  <c:v>230000</c:v>
                </c:pt>
                <c:pt idx="61">
                  <c:v>282002</c:v>
                </c:pt>
                <c:pt idx="62">
                  <c:v>306102</c:v>
                </c:pt>
                <c:pt idx="63">
                  <c:v>84901</c:v>
                </c:pt>
                <c:pt idx="64">
                  <c:v>95801</c:v>
                </c:pt>
                <c:pt idx="65">
                  <c:v>359000</c:v>
                </c:pt>
                <c:pt idx="66">
                  <c:v>40000</c:v>
                </c:pt>
                <c:pt idx="68">
                  <c:v>161575</c:v>
                </c:pt>
                <c:pt idx="69">
                  <c:v>64800</c:v>
                </c:pt>
                <c:pt idx="70">
                  <c:v>50301</c:v>
                </c:pt>
                <c:pt idx="71">
                  <c:v>53550</c:v>
                </c:pt>
                <c:pt idx="72">
                  <c:v>56870</c:v>
                </c:pt>
                <c:pt idx="73">
                  <c:v>46000</c:v>
                </c:pt>
                <c:pt idx="74">
                  <c:v>21000</c:v>
                </c:pt>
                <c:pt idx="75">
                  <c:v>3500</c:v>
                </c:pt>
                <c:pt idx="76">
                  <c:v>3410</c:v>
                </c:pt>
                <c:pt idx="77">
                  <c:v>550</c:v>
                </c:pt>
                <c:pt idx="78">
                  <c:v>3210</c:v>
                </c:pt>
                <c:pt idx="79">
                  <c:v>9500</c:v>
                </c:pt>
                <c:pt idx="80">
                  <c:v>12440</c:v>
                </c:pt>
                <c:pt idx="81">
                  <c:v>1500</c:v>
                </c:pt>
                <c:pt idx="82">
                  <c:v>2362</c:v>
                </c:pt>
                <c:pt idx="83">
                  <c:v>1557</c:v>
                </c:pt>
                <c:pt idx="84">
                  <c:v>798</c:v>
                </c:pt>
                <c:pt idx="85">
                  <c:v>981</c:v>
                </c:pt>
                <c:pt idx="86">
                  <c:v>842</c:v>
                </c:pt>
                <c:pt idx="87">
                  <c:v>9526</c:v>
                </c:pt>
                <c:pt idx="88">
                  <c:v>11220</c:v>
                </c:pt>
                <c:pt idx="89">
                  <c:v>5120</c:v>
                </c:pt>
                <c:pt idx="90">
                  <c:v>11340</c:v>
                </c:pt>
                <c:pt idx="91">
                  <c:v>6400</c:v>
                </c:pt>
                <c:pt idx="92">
                  <c:v>3550</c:v>
                </c:pt>
                <c:pt idx="93">
                  <c:v>4850</c:v>
                </c:pt>
                <c:pt idx="94">
                  <c:v>12085</c:v>
                </c:pt>
                <c:pt idx="95">
                  <c:v>290</c:v>
                </c:pt>
                <c:pt idx="96">
                  <c:v>1575</c:v>
                </c:pt>
                <c:pt idx="97">
                  <c:v>11679</c:v>
                </c:pt>
                <c:pt idx="98">
                  <c:v>12975</c:v>
                </c:pt>
                <c:pt idx="99">
                  <c:v>12040</c:v>
                </c:pt>
                <c:pt idx="100">
                  <c:v>25770</c:v>
                </c:pt>
                <c:pt idx="101">
                  <c:v>78500</c:v>
                </c:pt>
                <c:pt idx="102">
                  <c:v>31840</c:v>
                </c:pt>
                <c:pt idx="103">
                  <c:v>35670</c:v>
                </c:pt>
                <c:pt idx="104">
                  <c:v>67000</c:v>
                </c:pt>
                <c:pt idx="105">
                  <c:v>34000</c:v>
                </c:pt>
                <c:pt idx="106">
                  <c:v>5970</c:v>
                </c:pt>
                <c:pt idx="107">
                  <c:v>7000</c:v>
                </c:pt>
                <c:pt idx="108">
                  <c:v>11100</c:v>
                </c:pt>
                <c:pt idx="109">
                  <c:v>1600</c:v>
                </c:pt>
                <c:pt idx="110">
                  <c:v>360</c:v>
                </c:pt>
                <c:pt idx="111">
                  <c:v>8220</c:v>
                </c:pt>
                <c:pt idx="112">
                  <c:v>10900</c:v>
                </c:pt>
                <c:pt idx="113">
                  <c:v>30800</c:v>
                </c:pt>
                <c:pt idx="114">
                  <c:v>24430</c:v>
                </c:pt>
                <c:pt idx="115">
                  <c:v>13300</c:v>
                </c:pt>
                <c:pt idx="116">
                  <c:v>14100</c:v>
                </c:pt>
                <c:pt idx="117">
                  <c:v>38600</c:v>
                </c:pt>
                <c:pt idx="118">
                  <c:v>25000</c:v>
                </c:pt>
                <c:pt idx="119">
                  <c:v>17200</c:v>
                </c:pt>
                <c:pt idx="120">
                  <c:v>10730</c:v>
                </c:pt>
                <c:pt idx="121">
                  <c:v>8020</c:v>
                </c:pt>
                <c:pt idx="122">
                  <c:v>9770</c:v>
                </c:pt>
                <c:pt idx="123">
                  <c:v>8666</c:v>
                </c:pt>
                <c:pt idx="124">
                  <c:v>9720</c:v>
                </c:pt>
                <c:pt idx="125">
                  <c:v>7700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3E6-4157-97C7-D8296BC25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9"/>
        <c:overlap val="100"/>
        <c:axId val="1232162816"/>
        <c:axId val="1232163472"/>
      </c:barChart>
      <c:catAx>
        <c:axId val="123216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163472"/>
        <c:crosses val="autoZero"/>
        <c:auto val="1"/>
        <c:lblAlgn val="ctr"/>
        <c:lblOffset val="100"/>
        <c:noMultiLvlLbl val="0"/>
      </c:catAx>
      <c:valAx>
        <c:axId val="1232163472"/>
        <c:scaling>
          <c:orientation val="minMax"/>
          <c:max val="3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16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2332316254474564E-2"/>
          <c:y val="0.93100637696224486"/>
          <c:w val="0.81533528100720476"/>
          <c:h val="3.17740268524137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Nitrogen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'Graphs - class'!$BU$1:$DW$1</c:f>
              <c:strCache>
                <c:ptCount val="55"/>
                <c:pt idx="0">
                  <c:v>5/04/2023</c:v>
                </c:pt>
                <c:pt idx="1">
                  <c:v>14/04/2023</c:v>
                </c:pt>
                <c:pt idx="2">
                  <c:v>20/04/2023</c:v>
                </c:pt>
                <c:pt idx="3">
                  <c:v>28/04/2023</c:v>
                </c:pt>
                <c:pt idx="4">
                  <c:v>12/05/2023</c:v>
                </c:pt>
                <c:pt idx="5">
                  <c:v>24/05/2023</c:v>
                </c:pt>
                <c:pt idx="6">
                  <c:v>7/06/2023</c:v>
                </c:pt>
                <c:pt idx="7">
                  <c:v>22/06/2023</c:v>
                </c:pt>
                <c:pt idx="8">
                  <c:v>6/07/2023</c:v>
                </c:pt>
                <c:pt idx="9">
                  <c:v>19/07/2023</c:v>
                </c:pt>
                <c:pt idx="10">
                  <c:v>2/08/2023</c:v>
                </c:pt>
                <c:pt idx="11">
                  <c:v>10/08/2023</c:v>
                </c:pt>
                <c:pt idx="12">
                  <c:v>15/08/2023</c:v>
                </c:pt>
                <c:pt idx="13">
                  <c:v>23/08/2023</c:v>
                </c:pt>
                <c:pt idx="14">
                  <c:v>30/08/2023</c:v>
                </c:pt>
                <c:pt idx="15">
                  <c:v>6/09/2023</c:v>
                </c:pt>
                <c:pt idx="16">
                  <c:v>13/09/2023</c:v>
                </c:pt>
                <c:pt idx="17">
                  <c:v>20/09/2023</c:v>
                </c:pt>
                <c:pt idx="18">
                  <c:v>28/09/2023</c:v>
                </c:pt>
                <c:pt idx="19">
                  <c:v>4/10/2023</c:v>
                </c:pt>
                <c:pt idx="20">
                  <c:v>10/10/2023</c:v>
                </c:pt>
                <c:pt idx="21">
                  <c:v>17/10/2023</c:v>
                </c:pt>
                <c:pt idx="22">
                  <c:v>23/10/2023</c:v>
                </c:pt>
                <c:pt idx="23">
                  <c:v>2/11/2023</c:v>
                </c:pt>
                <c:pt idx="24">
                  <c:v>10/11/2023</c:v>
                </c:pt>
                <c:pt idx="25">
                  <c:v>17/11/2023</c:v>
                </c:pt>
                <c:pt idx="26">
                  <c:v>22/11/2023</c:v>
                </c:pt>
                <c:pt idx="27">
                  <c:v>29/11/2023</c:v>
                </c:pt>
                <c:pt idx="28">
                  <c:v>4/12/2023</c:v>
                </c:pt>
                <c:pt idx="29">
                  <c:v>14/12/2023</c:v>
                </c:pt>
                <c:pt idx="30">
                  <c:v>18/12/2023</c:v>
                </c:pt>
                <c:pt idx="31">
                  <c:v>5/01/2024</c:v>
                </c:pt>
                <c:pt idx="32">
                  <c:v>8/01/2024</c:v>
                </c:pt>
                <c:pt idx="33">
                  <c:v>18/01/2024</c:v>
                </c:pt>
                <c:pt idx="34">
                  <c:v>25/01/2024</c:v>
                </c:pt>
                <c:pt idx="35">
                  <c:v>2/02/2024</c:v>
                </c:pt>
                <c:pt idx="36">
                  <c:v>8/02/2024</c:v>
                </c:pt>
                <c:pt idx="37">
                  <c:v>16/02/2024</c:v>
                </c:pt>
                <c:pt idx="38">
                  <c:v>21/02/2024</c:v>
                </c:pt>
                <c:pt idx="39">
                  <c:v>27/02/2024</c:v>
                </c:pt>
                <c:pt idx="40">
                  <c:v>7/03/2024</c:v>
                </c:pt>
                <c:pt idx="41">
                  <c:v>12/03/2024</c:v>
                </c:pt>
                <c:pt idx="42">
                  <c:v>22/03/2024</c:v>
                </c:pt>
                <c:pt idx="43">
                  <c:v>28/03/2024</c:v>
                </c:pt>
                <c:pt idx="44">
                  <c:v>05/04/2024</c:v>
                </c:pt>
                <c:pt idx="45">
                  <c:v>12/04/2024</c:v>
                </c:pt>
                <c:pt idx="46">
                  <c:v>18/04/2024</c:v>
                </c:pt>
                <c:pt idx="47">
                  <c:v>30/04/2024</c:v>
                </c:pt>
                <c:pt idx="48">
                  <c:v>09/05/2024</c:v>
                </c:pt>
                <c:pt idx="49">
                  <c:v>14/05/2024</c:v>
                </c:pt>
                <c:pt idx="50">
                  <c:v>23/05/2024</c:v>
                </c:pt>
                <c:pt idx="51">
                  <c:v>05/06/2024</c:v>
                </c:pt>
                <c:pt idx="52">
                  <c:v>13/06/2024</c:v>
                </c:pt>
                <c:pt idx="53">
                  <c:v>21/06/2024</c:v>
                </c:pt>
                <c:pt idx="54">
                  <c:v>28/06/2024</c:v>
                </c:pt>
              </c:strCache>
            </c:strRef>
          </c:cat>
          <c:val>
            <c:numRef>
              <c:f>'Graphs - class'!$BU$31:$DW$31</c:f>
              <c:numCache>
                <c:formatCode>General</c:formatCode>
                <c:ptCount val="55"/>
                <c:pt idx="0">
                  <c:v>1.6</c:v>
                </c:pt>
                <c:pt idx="1">
                  <c:v>1.6</c:v>
                </c:pt>
                <c:pt idx="2">
                  <c:v>1.6</c:v>
                </c:pt>
                <c:pt idx="3">
                  <c:v>1.6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1.9</c:v>
                </c:pt>
                <c:pt idx="8">
                  <c:v>1.7</c:v>
                </c:pt>
                <c:pt idx="9">
                  <c:v>1.6</c:v>
                </c:pt>
                <c:pt idx="10">
                  <c:v>1.6</c:v>
                </c:pt>
                <c:pt idx="11">
                  <c:v>1.6</c:v>
                </c:pt>
                <c:pt idx="12">
                  <c:v>1.7</c:v>
                </c:pt>
                <c:pt idx="13">
                  <c:v>1.6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1.3</c:v>
                </c:pt>
                <c:pt idx="19">
                  <c:v>1.3</c:v>
                </c:pt>
                <c:pt idx="20">
                  <c:v>1.2</c:v>
                </c:pt>
                <c:pt idx="21">
                  <c:v>1.2</c:v>
                </c:pt>
                <c:pt idx="22">
                  <c:v>1.2</c:v>
                </c:pt>
                <c:pt idx="23">
                  <c:v>1.1000000000000001</c:v>
                </c:pt>
                <c:pt idx="24">
                  <c:v>1.1000000000000001</c:v>
                </c:pt>
                <c:pt idx="25">
                  <c:v>1</c:v>
                </c:pt>
                <c:pt idx="26">
                  <c:v>0.95</c:v>
                </c:pt>
                <c:pt idx="27">
                  <c:v>0.86</c:v>
                </c:pt>
                <c:pt idx="28">
                  <c:v>0.88</c:v>
                </c:pt>
                <c:pt idx="29">
                  <c:v>0.76</c:v>
                </c:pt>
                <c:pt idx="30">
                  <c:v>0.84</c:v>
                </c:pt>
                <c:pt idx="31">
                  <c:v>1.2</c:v>
                </c:pt>
                <c:pt idx="32">
                  <c:v>1.2</c:v>
                </c:pt>
                <c:pt idx="33">
                  <c:v>1.5</c:v>
                </c:pt>
                <c:pt idx="34">
                  <c:v>1.6</c:v>
                </c:pt>
                <c:pt idx="35">
                  <c:v>2.1</c:v>
                </c:pt>
                <c:pt idx="36">
                  <c:v>2.2000000000000002</c:v>
                </c:pt>
                <c:pt idx="37">
                  <c:v>2.2000000000000002</c:v>
                </c:pt>
                <c:pt idx="38">
                  <c:v>2</c:v>
                </c:pt>
                <c:pt idx="39">
                  <c:v>2.2999999999999998</c:v>
                </c:pt>
                <c:pt idx="40">
                  <c:v>2.3199999999999998</c:v>
                </c:pt>
                <c:pt idx="41">
                  <c:v>2.06</c:v>
                </c:pt>
                <c:pt idx="42">
                  <c:v>2.31</c:v>
                </c:pt>
                <c:pt idx="43">
                  <c:v>2.57</c:v>
                </c:pt>
                <c:pt idx="44">
                  <c:v>2.64</c:v>
                </c:pt>
                <c:pt idx="45">
                  <c:v>2.37</c:v>
                </c:pt>
                <c:pt idx="46">
                  <c:v>2.25</c:v>
                </c:pt>
                <c:pt idx="47">
                  <c:v>2.34</c:v>
                </c:pt>
                <c:pt idx="48">
                  <c:v>2.92</c:v>
                </c:pt>
                <c:pt idx="49">
                  <c:v>2.4300000000000002</c:v>
                </c:pt>
                <c:pt idx="50">
                  <c:v>2.3199999999999998</c:v>
                </c:pt>
                <c:pt idx="51">
                  <c:v>0.38</c:v>
                </c:pt>
                <c:pt idx="52">
                  <c:v>2.2400000000000002</c:v>
                </c:pt>
                <c:pt idx="53">
                  <c:v>2.16</c:v>
                </c:pt>
                <c:pt idx="54">
                  <c:v>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8-4672-BB7D-8DDAB43E54F5}"/>
            </c:ext>
          </c:extLst>
        </c:ser>
        <c:ser>
          <c:idx val="1"/>
          <c:order val="1"/>
          <c:tx>
            <c:strRef>
              <c:f>'Graphs - class'!$A$33</c:f>
              <c:strCache>
                <c:ptCount val="1"/>
                <c:pt idx="0">
                  <c:v>Nox+NH3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'Graphs - class'!$BU$1:$DW$1</c:f>
              <c:strCache>
                <c:ptCount val="55"/>
                <c:pt idx="0">
                  <c:v>5/04/2023</c:v>
                </c:pt>
                <c:pt idx="1">
                  <c:v>14/04/2023</c:v>
                </c:pt>
                <c:pt idx="2">
                  <c:v>20/04/2023</c:v>
                </c:pt>
                <c:pt idx="3">
                  <c:v>28/04/2023</c:v>
                </c:pt>
                <c:pt idx="4">
                  <c:v>12/05/2023</c:v>
                </c:pt>
                <c:pt idx="5">
                  <c:v>24/05/2023</c:v>
                </c:pt>
                <c:pt idx="6">
                  <c:v>7/06/2023</c:v>
                </c:pt>
                <c:pt idx="7">
                  <c:v>22/06/2023</c:v>
                </c:pt>
                <c:pt idx="8">
                  <c:v>6/07/2023</c:v>
                </c:pt>
                <c:pt idx="9">
                  <c:v>19/07/2023</c:v>
                </c:pt>
                <c:pt idx="10">
                  <c:v>2/08/2023</c:v>
                </c:pt>
                <c:pt idx="11">
                  <c:v>10/08/2023</c:v>
                </c:pt>
                <c:pt idx="12">
                  <c:v>15/08/2023</c:v>
                </c:pt>
                <c:pt idx="13">
                  <c:v>23/08/2023</c:v>
                </c:pt>
                <c:pt idx="14">
                  <c:v>30/08/2023</c:v>
                </c:pt>
                <c:pt idx="15">
                  <c:v>6/09/2023</c:v>
                </c:pt>
                <c:pt idx="16">
                  <c:v>13/09/2023</c:v>
                </c:pt>
                <c:pt idx="17">
                  <c:v>20/09/2023</c:v>
                </c:pt>
                <c:pt idx="18">
                  <c:v>28/09/2023</c:v>
                </c:pt>
                <c:pt idx="19">
                  <c:v>4/10/2023</c:v>
                </c:pt>
                <c:pt idx="20">
                  <c:v>10/10/2023</c:v>
                </c:pt>
                <c:pt idx="21">
                  <c:v>17/10/2023</c:v>
                </c:pt>
                <c:pt idx="22">
                  <c:v>23/10/2023</c:v>
                </c:pt>
                <c:pt idx="23">
                  <c:v>2/11/2023</c:v>
                </c:pt>
                <c:pt idx="24">
                  <c:v>10/11/2023</c:v>
                </c:pt>
                <c:pt idx="25">
                  <c:v>17/11/2023</c:v>
                </c:pt>
                <c:pt idx="26">
                  <c:v>22/11/2023</c:v>
                </c:pt>
                <c:pt idx="27">
                  <c:v>29/11/2023</c:v>
                </c:pt>
                <c:pt idx="28">
                  <c:v>4/12/2023</c:v>
                </c:pt>
                <c:pt idx="29">
                  <c:v>14/12/2023</c:v>
                </c:pt>
                <c:pt idx="30">
                  <c:v>18/12/2023</c:v>
                </c:pt>
                <c:pt idx="31">
                  <c:v>5/01/2024</c:v>
                </c:pt>
                <c:pt idx="32">
                  <c:v>8/01/2024</c:v>
                </c:pt>
                <c:pt idx="33">
                  <c:v>18/01/2024</c:v>
                </c:pt>
                <c:pt idx="34">
                  <c:v>25/01/2024</c:v>
                </c:pt>
                <c:pt idx="35">
                  <c:v>2/02/2024</c:v>
                </c:pt>
                <c:pt idx="36">
                  <c:v>8/02/2024</c:v>
                </c:pt>
                <c:pt idx="37">
                  <c:v>16/02/2024</c:v>
                </c:pt>
                <c:pt idx="38">
                  <c:v>21/02/2024</c:v>
                </c:pt>
                <c:pt idx="39">
                  <c:v>27/02/2024</c:v>
                </c:pt>
                <c:pt idx="40">
                  <c:v>7/03/2024</c:v>
                </c:pt>
                <c:pt idx="41">
                  <c:v>12/03/2024</c:v>
                </c:pt>
                <c:pt idx="42">
                  <c:v>22/03/2024</c:v>
                </c:pt>
                <c:pt idx="43">
                  <c:v>28/03/2024</c:v>
                </c:pt>
                <c:pt idx="44">
                  <c:v>05/04/2024</c:v>
                </c:pt>
                <c:pt idx="45">
                  <c:v>12/04/2024</c:v>
                </c:pt>
                <c:pt idx="46">
                  <c:v>18/04/2024</c:v>
                </c:pt>
                <c:pt idx="47">
                  <c:v>30/04/2024</c:v>
                </c:pt>
                <c:pt idx="48">
                  <c:v>09/05/2024</c:v>
                </c:pt>
                <c:pt idx="49">
                  <c:v>14/05/2024</c:v>
                </c:pt>
                <c:pt idx="50">
                  <c:v>23/05/2024</c:v>
                </c:pt>
                <c:pt idx="51">
                  <c:v>05/06/2024</c:v>
                </c:pt>
                <c:pt idx="52">
                  <c:v>13/06/2024</c:v>
                </c:pt>
                <c:pt idx="53">
                  <c:v>21/06/2024</c:v>
                </c:pt>
                <c:pt idx="54">
                  <c:v>28/06/2024</c:v>
                </c:pt>
              </c:strCache>
            </c:strRef>
          </c:cat>
          <c:val>
            <c:numRef>
              <c:f>'Graphs - class'!$BU$33:$DW$33</c:f>
              <c:numCache>
                <c:formatCode>General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6.6000000000000003E-2</c:v>
                </c:pt>
                <c:pt idx="9">
                  <c:v>0.218</c:v>
                </c:pt>
                <c:pt idx="10">
                  <c:v>0.36</c:v>
                </c:pt>
                <c:pt idx="11">
                  <c:v>0.51</c:v>
                </c:pt>
                <c:pt idx="12">
                  <c:v>0.55000000000000004</c:v>
                </c:pt>
                <c:pt idx="13">
                  <c:v>0.67</c:v>
                </c:pt>
                <c:pt idx="14">
                  <c:v>0.67</c:v>
                </c:pt>
                <c:pt idx="15">
                  <c:v>0.62</c:v>
                </c:pt>
                <c:pt idx="16">
                  <c:v>0.56000000000000005</c:v>
                </c:pt>
                <c:pt idx="17">
                  <c:v>0.53</c:v>
                </c:pt>
                <c:pt idx="18">
                  <c:v>0.48</c:v>
                </c:pt>
                <c:pt idx="19">
                  <c:v>0.48</c:v>
                </c:pt>
                <c:pt idx="20">
                  <c:v>0.44</c:v>
                </c:pt>
                <c:pt idx="21">
                  <c:v>0.39</c:v>
                </c:pt>
                <c:pt idx="22">
                  <c:v>0.39</c:v>
                </c:pt>
                <c:pt idx="23">
                  <c:v>0.35</c:v>
                </c:pt>
                <c:pt idx="24">
                  <c:v>0.27</c:v>
                </c:pt>
                <c:pt idx="25">
                  <c:v>0.16</c:v>
                </c:pt>
                <c:pt idx="26">
                  <c:v>8.3000000000000004E-2</c:v>
                </c:pt>
                <c:pt idx="27">
                  <c:v>8.6999999999999994E-2</c:v>
                </c:pt>
                <c:pt idx="28">
                  <c:v>6.8000000000000005E-2</c:v>
                </c:pt>
                <c:pt idx="29">
                  <c:v>2E-3</c:v>
                </c:pt>
                <c:pt idx="30">
                  <c:v>2E-3</c:v>
                </c:pt>
                <c:pt idx="31">
                  <c:v>2E-3</c:v>
                </c:pt>
                <c:pt idx="32">
                  <c:v>2E-3</c:v>
                </c:pt>
                <c:pt idx="33">
                  <c:v>1.4999999999999999E-2</c:v>
                </c:pt>
                <c:pt idx="34">
                  <c:v>2E-3</c:v>
                </c:pt>
                <c:pt idx="35">
                  <c:v>5.0000000000000001E-3</c:v>
                </c:pt>
                <c:pt idx="36">
                  <c:v>5.0000000000000001E-3</c:v>
                </c:pt>
                <c:pt idx="37">
                  <c:v>7.0000000000000001E-3</c:v>
                </c:pt>
                <c:pt idx="38">
                  <c:v>9.5000000000000001E-2</c:v>
                </c:pt>
                <c:pt idx="39">
                  <c:v>5.7000000000000002E-2</c:v>
                </c:pt>
                <c:pt idx="40">
                  <c:v>2E-3</c:v>
                </c:pt>
                <c:pt idx="41">
                  <c:v>2E-3</c:v>
                </c:pt>
                <c:pt idx="42">
                  <c:v>2E-3</c:v>
                </c:pt>
                <c:pt idx="43">
                  <c:v>2E-3</c:v>
                </c:pt>
                <c:pt idx="44">
                  <c:v>2E-3</c:v>
                </c:pt>
                <c:pt idx="45">
                  <c:v>2E-3</c:v>
                </c:pt>
                <c:pt idx="46">
                  <c:v>3.0000000000000001E-3</c:v>
                </c:pt>
                <c:pt idx="47">
                  <c:v>2E-3</c:v>
                </c:pt>
                <c:pt idx="48">
                  <c:v>2E-3</c:v>
                </c:pt>
                <c:pt idx="49">
                  <c:v>1.2E-2</c:v>
                </c:pt>
                <c:pt idx="50">
                  <c:v>1.6E-2</c:v>
                </c:pt>
                <c:pt idx="51">
                  <c:v>2E-3</c:v>
                </c:pt>
                <c:pt idx="52">
                  <c:v>3.3000000000000002E-2</c:v>
                </c:pt>
                <c:pt idx="53">
                  <c:v>4.2999999999999997E-2</c:v>
                </c:pt>
                <c:pt idx="54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E8-4672-BB7D-8DDAB43E5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9976496"/>
        <c:axId val="979971816"/>
      </c:lineChart>
      <c:lineChart>
        <c:grouping val="standard"/>
        <c:varyColors val="0"/>
        <c:ser>
          <c:idx val="2"/>
          <c:order val="2"/>
          <c:tx>
            <c:strRef>
              <c:f>'Graphs - class'!$A$10</c:f>
              <c:strCache>
                <c:ptCount val="1"/>
                <c:pt idx="0">
                  <c:v>Dolichospermum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'Graphs - class'!$BU$1:$DW$1</c:f>
              <c:strCache>
                <c:ptCount val="55"/>
                <c:pt idx="0">
                  <c:v>5/04/2023</c:v>
                </c:pt>
                <c:pt idx="1">
                  <c:v>14/04/2023</c:v>
                </c:pt>
                <c:pt idx="2">
                  <c:v>20/04/2023</c:v>
                </c:pt>
                <c:pt idx="3">
                  <c:v>28/04/2023</c:v>
                </c:pt>
                <c:pt idx="4">
                  <c:v>12/05/2023</c:v>
                </c:pt>
                <c:pt idx="5">
                  <c:v>24/05/2023</c:v>
                </c:pt>
                <c:pt idx="6">
                  <c:v>7/06/2023</c:v>
                </c:pt>
                <c:pt idx="7">
                  <c:v>22/06/2023</c:v>
                </c:pt>
                <c:pt idx="8">
                  <c:v>6/07/2023</c:v>
                </c:pt>
                <c:pt idx="9">
                  <c:v>19/07/2023</c:v>
                </c:pt>
                <c:pt idx="10">
                  <c:v>2/08/2023</c:v>
                </c:pt>
                <c:pt idx="11">
                  <c:v>10/08/2023</c:v>
                </c:pt>
                <c:pt idx="12">
                  <c:v>15/08/2023</c:v>
                </c:pt>
                <c:pt idx="13">
                  <c:v>23/08/2023</c:v>
                </c:pt>
                <c:pt idx="14">
                  <c:v>30/08/2023</c:v>
                </c:pt>
                <c:pt idx="15">
                  <c:v>6/09/2023</c:v>
                </c:pt>
                <c:pt idx="16">
                  <c:v>13/09/2023</c:v>
                </c:pt>
                <c:pt idx="17">
                  <c:v>20/09/2023</c:v>
                </c:pt>
                <c:pt idx="18">
                  <c:v>28/09/2023</c:v>
                </c:pt>
                <c:pt idx="19">
                  <c:v>4/10/2023</c:v>
                </c:pt>
                <c:pt idx="20">
                  <c:v>10/10/2023</c:v>
                </c:pt>
                <c:pt idx="21">
                  <c:v>17/10/2023</c:v>
                </c:pt>
                <c:pt idx="22">
                  <c:v>23/10/2023</c:v>
                </c:pt>
                <c:pt idx="23">
                  <c:v>2/11/2023</c:v>
                </c:pt>
                <c:pt idx="24">
                  <c:v>10/11/2023</c:v>
                </c:pt>
                <c:pt idx="25">
                  <c:v>17/11/2023</c:v>
                </c:pt>
                <c:pt idx="26">
                  <c:v>22/11/2023</c:v>
                </c:pt>
                <c:pt idx="27">
                  <c:v>29/11/2023</c:v>
                </c:pt>
                <c:pt idx="28">
                  <c:v>4/12/2023</c:v>
                </c:pt>
                <c:pt idx="29">
                  <c:v>14/12/2023</c:v>
                </c:pt>
                <c:pt idx="30">
                  <c:v>18/12/2023</c:v>
                </c:pt>
                <c:pt idx="31">
                  <c:v>5/01/2024</c:v>
                </c:pt>
                <c:pt idx="32">
                  <c:v>8/01/2024</c:v>
                </c:pt>
                <c:pt idx="33">
                  <c:v>18/01/2024</c:v>
                </c:pt>
                <c:pt idx="34">
                  <c:v>25/01/2024</c:v>
                </c:pt>
                <c:pt idx="35">
                  <c:v>2/02/2024</c:v>
                </c:pt>
                <c:pt idx="36">
                  <c:v>8/02/2024</c:v>
                </c:pt>
                <c:pt idx="37">
                  <c:v>16/02/2024</c:v>
                </c:pt>
                <c:pt idx="38">
                  <c:v>21/02/2024</c:v>
                </c:pt>
                <c:pt idx="39">
                  <c:v>27/02/2024</c:v>
                </c:pt>
                <c:pt idx="40">
                  <c:v>7/03/2024</c:v>
                </c:pt>
                <c:pt idx="41">
                  <c:v>12/03/2024</c:v>
                </c:pt>
                <c:pt idx="42">
                  <c:v>22/03/2024</c:v>
                </c:pt>
                <c:pt idx="43">
                  <c:v>28/03/2024</c:v>
                </c:pt>
                <c:pt idx="44">
                  <c:v>05/04/2024</c:v>
                </c:pt>
                <c:pt idx="45">
                  <c:v>12/04/2024</c:v>
                </c:pt>
                <c:pt idx="46">
                  <c:v>18/04/2024</c:v>
                </c:pt>
                <c:pt idx="47">
                  <c:v>30/04/2024</c:v>
                </c:pt>
                <c:pt idx="48">
                  <c:v>09/05/2024</c:v>
                </c:pt>
                <c:pt idx="49">
                  <c:v>14/05/2024</c:v>
                </c:pt>
                <c:pt idx="50">
                  <c:v>23/05/2024</c:v>
                </c:pt>
                <c:pt idx="51">
                  <c:v>05/06/2024</c:v>
                </c:pt>
                <c:pt idx="52">
                  <c:v>13/06/2024</c:v>
                </c:pt>
                <c:pt idx="53">
                  <c:v>21/06/2024</c:v>
                </c:pt>
                <c:pt idx="54">
                  <c:v>28/06/2024</c:v>
                </c:pt>
              </c:strCache>
            </c:strRef>
          </c:cat>
          <c:val>
            <c:numRef>
              <c:f>'Graphs - class'!$BU$10:$DW$10</c:f>
              <c:numCache>
                <c:formatCode>General</c:formatCode>
                <c:ptCount val="55"/>
                <c:pt idx="0">
                  <c:v>65000</c:v>
                </c:pt>
                <c:pt idx="1">
                  <c:v>78000</c:v>
                </c:pt>
                <c:pt idx="2">
                  <c:v>72000</c:v>
                </c:pt>
                <c:pt idx="3">
                  <c:v>84000</c:v>
                </c:pt>
                <c:pt idx="4">
                  <c:v>130000</c:v>
                </c:pt>
                <c:pt idx="5">
                  <c:v>84000</c:v>
                </c:pt>
                <c:pt idx="6">
                  <c:v>100000</c:v>
                </c:pt>
                <c:pt idx="7">
                  <c:v>79000</c:v>
                </c:pt>
                <c:pt idx="8">
                  <c:v>62000</c:v>
                </c:pt>
                <c:pt idx="9">
                  <c:v>39000</c:v>
                </c:pt>
                <c:pt idx="10">
                  <c:v>15000</c:v>
                </c:pt>
                <c:pt idx="11">
                  <c:v>5700</c:v>
                </c:pt>
                <c:pt idx="12">
                  <c:v>5000</c:v>
                </c:pt>
                <c:pt idx="13">
                  <c:v>330</c:v>
                </c:pt>
                <c:pt idx="14">
                  <c:v>3500</c:v>
                </c:pt>
                <c:pt idx="15">
                  <c:v>2000</c:v>
                </c:pt>
                <c:pt idx="16">
                  <c:v>2400</c:v>
                </c:pt>
                <c:pt idx="17">
                  <c:v>1900</c:v>
                </c:pt>
                <c:pt idx="18">
                  <c:v>1600</c:v>
                </c:pt>
                <c:pt idx="19">
                  <c:v>260</c:v>
                </c:pt>
                <c:pt idx="20">
                  <c:v>660</c:v>
                </c:pt>
                <c:pt idx="21">
                  <c:v>680</c:v>
                </c:pt>
                <c:pt idx="22">
                  <c:v>810</c:v>
                </c:pt>
                <c:pt idx="23">
                  <c:v>690</c:v>
                </c:pt>
                <c:pt idx="24">
                  <c:v>1000</c:v>
                </c:pt>
                <c:pt idx="25">
                  <c:v>3000</c:v>
                </c:pt>
                <c:pt idx="26">
                  <c:v>1300</c:v>
                </c:pt>
                <c:pt idx="27">
                  <c:v>1600</c:v>
                </c:pt>
                <c:pt idx="28">
                  <c:v>3600</c:v>
                </c:pt>
                <c:pt idx="29">
                  <c:v>9500</c:v>
                </c:pt>
                <c:pt idx="30">
                  <c:v>13000</c:v>
                </c:pt>
                <c:pt idx="31">
                  <c:v>59000</c:v>
                </c:pt>
                <c:pt idx="32">
                  <c:v>55000</c:v>
                </c:pt>
                <c:pt idx="33">
                  <c:v>88000</c:v>
                </c:pt>
                <c:pt idx="34">
                  <c:v>110000</c:v>
                </c:pt>
                <c:pt idx="35">
                  <c:v>110000</c:v>
                </c:pt>
                <c:pt idx="36">
                  <c:v>120000</c:v>
                </c:pt>
                <c:pt idx="37">
                  <c:v>110000</c:v>
                </c:pt>
                <c:pt idx="38">
                  <c:v>74000</c:v>
                </c:pt>
                <c:pt idx="39">
                  <c:v>110000</c:v>
                </c:pt>
                <c:pt idx="40">
                  <c:v>94000</c:v>
                </c:pt>
                <c:pt idx="41">
                  <c:v>85000</c:v>
                </c:pt>
                <c:pt idx="42">
                  <c:v>83000</c:v>
                </c:pt>
                <c:pt idx="43">
                  <c:v>73000</c:v>
                </c:pt>
                <c:pt idx="44">
                  <c:v>87000</c:v>
                </c:pt>
                <c:pt idx="45">
                  <c:v>100000</c:v>
                </c:pt>
                <c:pt idx="46">
                  <c:v>91000</c:v>
                </c:pt>
                <c:pt idx="47">
                  <c:v>97000</c:v>
                </c:pt>
                <c:pt idx="48">
                  <c:v>140000</c:v>
                </c:pt>
                <c:pt idx="49">
                  <c:v>100000</c:v>
                </c:pt>
                <c:pt idx="50">
                  <c:v>85000</c:v>
                </c:pt>
                <c:pt idx="51">
                  <c:v>93000</c:v>
                </c:pt>
                <c:pt idx="52">
                  <c:v>95000</c:v>
                </c:pt>
                <c:pt idx="53">
                  <c:v>83000</c:v>
                </c:pt>
                <c:pt idx="54">
                  <c:v>78000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E8-4672-BB7D-8DDAB43E5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3661528"/>
        <c:axId val="1003661168"/>
      </c:lineChart>
      <c:catAx>
        <c:axId val="97997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971816"/>
        <c:crosses val="autoZero"/>
        <c:auto val="1"/>
        <c:lblAlgn val="ctr"/>
        <c:lblOffset val="100"/>
        <c:tickLblSkip val="10"/>
        <c:tickMarkSkip val="3"/>
        <c:noMultiLvlLbl val="1"/>
      </c:catAx>
      <c:valAx>
        <c:axId val="97997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Nitrogen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976496"/>
        <c:crosses val="autoZero"/>
        <c:crossBetween val="between"/>
      </c:valAx>
      <c:valAx>
        <c:axId val="10036611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Dolichospermum</a:t>
                </a:r>
                <a:r>
                  <a:rPr lang="en-US" baseline="0"/>
                  <a:t> (cells/mL)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661528"/>
        <c:crosses val="max"/>
        <c:crossBetween val="between"/>
      </c:valAx>
      <c:catAx>
        <c:axId val="1003661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03661168"/>
        <c:crosses val="autoZero"/>
        <c:auto val="1"/>
        <c:lblAlgn val="ctr"/>
        <c:lblOffset val="100"/>
        <c:noMultiLvlLbl val="1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Taxonomic groups - proportion by cell count</a:t>
            </a:r>
          </a:p>
        </c:rich>
      </c:tx>
      <c:layout>
        <c:manualLayout>
          <c:xMode val="edge"/>
          <c:yMode val="edge"/>
          <c:x val="0.3780842160439023"/>
          <c:y val="8.277819257401397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'Graphs - class'!$A$3</c:f>
              <c:strCache>
                <c:ptCount val="1"/>
                <c:pt idx="0">
                  <c:v>Bacillariophyta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class'!$B$3:$DW$3</c:f>
              <c:numCache>
                <c:formatCode>General</c:formatCode>
                <c:ptCount val="126"/>
                <c:pt idx="0">
                  <c:v>10</c:v>
                </c:pt>
                <c:pt idx="1">
                  <c:v>101</c:v>
                </c:pt>
                <c:pt idx="2">
                  <c:v>5702</c:v>
                </c:pt>
                <c:pt idx="3">
                  <c:v>12000</c:v>
                </c:pt>
                <c:pt idx="4">
                  <c:v>2</c:v>
                </c:pt>
                <c:pt idx="5">
                  <c:v>227</c:v>
                </c:pt>
                <c:pt idx="6">
                  <c:v>90</c:v>
                </c:pt>
                <c:pt idx="7">
                  <c:v>7102</c:v>
                </c:pt>
                <c:pt idx="8">
                  <c:v>2912</c:v>
                </c:pt>
                <c:pt idx="9">
                  <c:v>7980</c:v>
                </c:pt>
                <c:pt idx="10">
                  <c:v>1601</c:v>
                </c:pt>
                <c:pt idx="11">
                  <c:v>1067</c:v>
                </c:pt>
                <c:pt idx="12">
                  <c:v>690</c:v>
                </c:pt>
                <c:pt idx="15">
                  <c:v>139</c:v>
                </c:pt>
                <c:pt idx="16">
                  <c:v>2</c:v>
                </c:pt>
                <c:pt idx="17">
                  <c:v>2</c:v>
                </c:pt>
                <c:pt idx="18">
                  <c:v>394</c:v>
                </c:pt>
                <c:pt idx="19">
                  <c:v>288</c:v>
                </c:pt>
                <c:pt idx="20">
                  <c:v>1801</c:v>
                </c:pt>
                <c:pt idx="21">
                  <c:v>1602</c:v>
                </c:pt>
                <c:pt idx="22">
                  <c:v>3101</c:v>
                </c:pt>
                <c:pt idx="23">
                  <c:v>1</c:v>
                </c:pt>
                <c:pt idx="24">
                  <c:v>14050</c:v>
                </c:pt>
                <c:pt idx="25">
                  <c:v>2249</c:v>
                </c:pt>
                <c:pt idx="26">
                  <c:v>4811</c:v>
                </c:pt>
                <c:pt idx="27">
                  <c:v>27370</c:v>
                </c:pt>
                <c:pt idx="28">
                  <c:v>2915</c:v>
                </c:pt>
                <c:pt idx="29">
                  <c:v>400</c:v>
                </c:pt>
                <c:pt idx="30">
                  <c:v>1469</c:v>
                </c:pt>
                <c:pt idx="31">
                  <c:v>968</c:v>
                </c:pt>
                <c:pt idx="32">
                  <c:v>566</c:v>
                </c:pt>
                <c:pt idx="33">
                  <c:v>1</c:v>
                </c:pt>
                <c:pt idx="35">
                  <c:v>365</c:v>
                </c:pt>
                <c:pt idx="36">
                  <c:v>232</c:v>
                </c:pt>
                <c:pt idx="37">
                  <c:v>140</c:v>
                </c:pt>
                <c:pt idx="38">
                  <c:v>860</c:v>
                </c:pt>
                <c:pt idx="39">
                  <c:v>71</c:v>
                </c:pt>
                <c:pt idx="40">
                  <c:v>448</c:v>
                </c:pt>
                <c:pt idx="41">
                  <c:v>318</c:v>
                </c:pt>
                <c:pt idx="42">
                  <c:v>296</c:v>
                </c:pt>
                <c:pt idx="43">
                  <c:v>155</c:v>
                </c:pt>
                <c:pt idx="44">
                  <c:v>38</c:v>
                </c:pt>
                <c:pt idx="45">
                  <c:v>51</c:v>
                </c:pt>
                <c:pt idx="46">
                  <c:v>275</c:v>
                </c:pt>
                <c:pt idx="47">
                  <c:v>861</c:v>
                </c:pt>
                <c:pt idx="48">
                  <c:v>489</c:v>
                </c:pt>
                <c:pt idx="49">
                  <c:v>601</c:v>
                </c:pt>
                <c:pt idx="50">
                  <c:v>3</c:v>
                </c:pt>
                <c:pt idx="51">
                  <c:v>2</c:v>
                </c:pt>
                <c:pt idx="52">
                  <c:v>1</c:v>
                </c:pt>
                <c:pt idx="53">
                  <c:v>6</c:v>
                </c:pt>
                <c:pt idx="54">
                  <c:v>4</c:v>
                </c:pt>
                <c:pt idx="55">
                  <c:v>431</c:v>
                </c:pt>
                <c:pt idx="56">
                  <c:v>3</c:v>
                </c:pt>
                <c:pt idx="58">
                  <c:v>31</c:v>
                </c:pt>
                <c:pt idx="59">
                  <c:v>121</c:v>
                </c:pt>
                <c:pt idx="60">
                  <c:v>1490</c:v>
                </c:pt>
                <c:pt idx="61">
                  <c:v>1</c:v>
                </c:pt>
                <c:pt idx="62">
                  <c:v>221</c:v>
                </c:pt>
                <c:pt idx="63">
                  <c:v>98</c:v>
                </c:pt>
                <c:pt idx="64">
                  <c:v>113</c:v>
                </c:pt>
                <c:pt idx="65">
                  <c:v>133</c:v>
                </c:pt>
                <c:pt idx="66">
                  <c:v>1400</c:v>
                </c:pt>
                <c:pt idx="76">
                  <c:v>314</c:v>
                </c:pt>
                <c:pt idx="77">
                  <c:v>220</c:v>
                </c:pt>
                <c:pt idx="78">
                  <c:v>77</c:v>
                </c:pt>
                <c:pt idx="79">
                  <c:v>230</c:v>
                </c:pt>
                <c:pt idx="80">
                  <c:v>305</c:v>
                </c:pt>
                <c:pt idx="81">
                  <c:v>315</c:v>
                </c:pt>
                <c:pt idx="82">
                  <c:v>413</c:v>
                </c:pt>
                <c:pt idx="83">
                  <c:v>542</c:v>
                </c:pt>
                <c:pt idx="84">
                  <c:v>764</c:v>
                </c:pt>
                <c:pt idx="85">
                  <c:v>1318</c:v>
                </c:pt>
                <c:pt idx="86">
                  <c:v>1218</c:v>
                </c:pt>
                <c:pt idx="87">
                  <c:v>3738</c:v>
                </c:pt>
                <c:pt idx="88">
                  <c:v>7180</c:v>
                </c:pt>
                <c:pt idx="89">
                  <c:v>9600</c:v>
                </c:pt>
                <c:pt idx="90">
                  <c:v>5598</c:v>
                </c:pt>
                <c:pt idx="91">
                  <c:v>23900</c:v>
                </c:pt>
                <c:pt idx="92">
                  <c:v>13529</c:v>
                </c:pt>
                <c:pt idx="93">
                  <c:v>1507</c:v>
                </c:pt>
                <c:pt idx="94" formatCode="0">
                  <c:v>630</c:v>
                </c:pt>
                <c:pt idx="95">
                  <c:v>117</c:v>
                </c:pt>
                <c:pt idx="96">
                  <c:v>334</c:v>
                </c:pt>
                <c:pt idx="97">
                  <c:v>754</c:v>
                </c:pt>
                <c:pt idx="98">
                  <c:v>1026</c:v>
                </c:pt>
                <c:pt idx="99">
                  <c:v>2150</c:v>
                </c:pt>
                <c:pt idx="100">
                  <c:v>4360</c:v>
                </c:pt>
                <c:pt idx="101">
                  <c:v>27917</c:v>
                </c:pt>
                <c:pt idx="102">
                  <c:v>4000</c:v>
                </c:pt>
                <c:pt idx="103">
                  <c:v>2200</c:v>
                </c:pt>
                <c:pt idx="104">
                  <c:v>1400</c:v>
                </c:pt>
                <c:pt idx="105">
                  <c:v>1376</c:v>
                </c:pt>
                <c:pt idx="106">
                  <c:v>3204</c:v>
                </c:pt>
                <c:pt idx="107">
                  <c:v>2300</c:v>
                </c:pt>
                <c:pt idx="108">
                  <c:v>1680</c:v>
                </c:pt>
                <c:pt idx="110">
                  <c:v>1400</c:v>
                </c:pt>
                <c:pt idx="111">
                  <c:v>1719</c:v>
                </c:pt>
                <c:pt idx="112">
                  <c:v>1100</c:v>
                </c:pt>
                <c:pt idx="119">
                  <c:v>540</c:v>
                </c:pt>
                <c:pt idx="123">
                  <c:v>56</c:v>
                </c:pt>
                <c:pt idx="12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FD-4213-AA8C-FCE65FE02B59}"/>
            </c:ext>
          </c:extLst>
        </c:ser>
        <c:ser>
          <c:idx val="1"/>
          <c:order val="1"/>
          <c:tx>
            <c:strRef>
              <c:f>'Graphs - class'!$A$4</c:f>
              <c:strCache>
                <c:ptCount val="1"/>
                <c:pt idx="0">
                  <c:v>Charophyta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class'!$B$4:$DW$4</c:f>
              <c:numCache>
                <c:formatCode>General</c:formatCode>
                <c:ptCount val="126"/>
                <c:pt idx="0">
                  <c:v>29</c:v>
                </c:pt>
                <c:pt idx="1">
                  <c:v>1</c:v>
                </c:pt>
                <c:pt idx="2">
                  <c:v>1</c:v>
                </c:pt>
                <c:pt idx="3">
                  <c:v>10</c:v>
                </c:pt>
                <c:pt idx="4">
                  <c:v>120</c:v>
                </c:pt>
                <c:pt idx="5">
                  <c:v>1</c:v>
                </c:pt>
                <c:pt idx="6">
                  <c:v>140</c:v>
                </c:pt>
                <c:pt idx="7">
                  <c:v>11</c:v>
                </c:pt>
                <c:pt idx="8">
                  <c:v>11</c:v>
                </c:pt>
                <c:pt idx="9">
                  <c:v>10</c:v>
                </c:pt>
                <c:pt idx="10">
                  <c:v>1</c:v>
                </c:pt>
                <c:pt idx="11">
                  <c:v>1</c:v>
                </c:pt>
                <c:pt idx="12">
                  <c:v>99</c:v>
                </c:pt>
                <c:pt idx="14">
                  <c:v>20</c:v>
                </c:pt>
                <c:pt idx="16">
                  <c:v>31</c:v>
                </c:pt>
                <c:pt idx="18">
                  <c:v>99</c:v>
                </c:pt>
                <c:pt idx="19">
                  <c:v>20</c:v>
                </c:pt>
                <c:pt idx="20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2600</c:v>
                </c:pt>
                <c:pt idx="25">
                  <c:v>29</c:v>
                </c:pt>
                <c:pt idx="26">
                  <c:v>77</c:v>
                </c:pt>
                <c:pt idx="27">
                  <c:v>190</c:v>
                </c:pt>
                <c:pt idx="28">
                  <c:v>23</c:v>
                </c:pt>
                <c:pt idx="29">
                  <c:v>201</c:v>
                </c:pt>
                <c:pt idx="30">
                  <c:v>89</c:v>
                </c:pt>
                <c:pt idx="31">
                  <c:v>77</c:v>
                </c:pt>
                <c:pt idx="32">
                  <c:v>29</c:v>
                </c:pt>
                <c:pt idx="34">
                  <c:v>29</c:v>
                </c:pt>
                <c:pt idx="35">
                  <c:v>1</c:v>
                </c:pt>
                <c:pt idx="36">
                  <c:v>490</c:v>
                </c:pt>
                <c:pt idx="37">
                  <c:v>2</c:v>
                </c:pt>
                <c:pt idx="38">
                  <c:v>151</c:v>
                </c:pt>
                <c:pt idx="39">
                  <c:v>1</c:v>
                </c:pt>
                <c:pt idx="41">
                  <c:v>23</c:v>
                </c:pt>
                <c:pt idx="42">
                  <c:v>62</c:v>
                </c:pt>
                <c:pt idx="43">
                  <c:v>116</c:v>
                </c:pt>
                <c:pt idx="44">
                  <c:v>63</c:v>
                </c:pt>
                <c:pt idx="45">
                  <c:v>23</c:v>
                </c:pt>
                <c:pt idx="46">
                  <c:v>16</c:v>
                </c:pt>
                <c:pt idx="47">
                  <c:v>1</c:v>
                </c:pt>
                <c:pt idx="48">
                  <c:v>1</c:v>
                </c:pt>
                <c:pt idx="49">
                  <c:v>30</c:v>
                </c:pt>
                <c:pt idx="50">
                  <c:v>1</c:v>
                </c:pt>
                <c:pt idx="51">
                  <c:v>2</c:v>
                </c:pt>
                <c:pt idx="52">
                  <c:v>71</c:v>
                </c:pt>
                <c:pt idx="53">
                  <c:v>1</c:v>
                </c:pt>
                <c:pt idx="54">
                  <c:v>2</c:v>
                </c:pt>
                <c:pt idx="56">
                  <c:v>62</c:v>
                </c:pt>
                <c:pt idx="57">
                  <c:v>39</c:v>
                </c:pt>
                <c:pt idx="58">
                  <c:v>51</c:v>
                </c:pt>
                <c:pt idx="59">
                  <c:v>1</c:v>
                </c:pt>
                <c:pt idx="60">
                  <c:v>1</c:v>
                </c:pt>
                <c:pt idx="62">
                  <c:v>59</c:v>
                </c:pt>
                <c:pt idx="63">
                  <c:v>19</c:v>
                </c:pt>
                <c:pt idx="65">
                  <c:v>57</c:v>
                </c:pt>
                <c:pt idx="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FD-4213-AA8C-FCE65FE02B59}"/>
            </c:ext>
          </c:extLst>
        </c:ser>
        <c:ser>
          <c:idx val="2"/>
          <c:order val="2"/>
          <c:tx>
            <c:strRef>
              <c:f>'Graphs - class'!$A$5</c:f>
              <c:strCache>
                <c:ptCount val="1"/>
                <c:pt idx="0">
                  <c:v>Chlorophyta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class'!$B$5:$DW$5</c:f>
              <c:numCache>
                <c:formatCode>General</c:formatCode>
                <c:ptCount val="126"/>
                <c:pt idx="0">
                  <c:v>2199</c:v>
                </c:pt>
                <c:pt idx="1">
                  <c:v>906</c:v>
                </c:pt>
                <c:pt idx="2">
                  <c:v>2774</c:v>
                </c:pt>
                <c:pt idx="3">
                  <c:v>1749</c:v>
                </c:pt>
                <c:pt idx="4">
                  <c:v>6848</c:v>
                </c:pt>
                <c:pt idx="5">
                  <c:v>858</c:v>
                </c:pt>
                <c:pt idx="6">
                  <c:v>523</c:v>
                </c:pt>
                <c:pt idx="7">
                  <c:v>4101</c:v>
                </c:pt>
                <c:pt idx="8">
                  <c:v>1928</c:v>
                </c:pt>
                <c:pt idx="9">
                  <c:v>2815</c:v>
                </c:pt>
                <c:pt idx="10">
                  <c:v>12351</c:v>
                </c:pt>
                <c:pt idx="11">
                  <c:v>31390</c:v>
                </c:pt>
                <c:pt idx="12">
                  <c:v>64300</c:v>
                </c:pt>
                <c:pt idx="13">
                  <c:v>825</c:v>
                </c:pt>
                <c:pt idx="14">
                  <c:v>1366</c:v>
                </c:pt>
                <c:pt idx="15">
                  <c:v>1309</c:v>
                </c:pt>
                <c:pt idx="16">
                  <c:v>1856</c:v>
                </c:pt>
                <c:pt idx="17">
                  <c:v>12290</c:v>
                </c:pt>
                <c:pt idx="18">
                  <c:v>5100</c:v>
                </c:pt>
                <c:pt idx="19">
                  <c:v>1983</c:v>
                </c:pt>
                <c:pt idx="20">
                  <c:v>6271</c:v>
                </c:pt>
                <c:pt idx="21">
                  <c:v>5624</c:v>
                </c:pt>
                <c:pt idx="22">
                  <c:v>10780</c:v>
                </c:pt>
                <c:pt idx="23">
                  <c:v>9231</c:v>
                </c:pt>
                <c:pt idx="24">
                  <c:v>9661</c:v>
                </c:pt>
                <c:pt idx="25">
                  <c:v>1158</c:v>
                </c:pt>
                <c:pt idx="26">
                  <c:v>1170</c:v>
                </c:pt>
                <c:pt idx="27">
                  <c:v>3670</c:v>
                </c:pt>
                <c:pt idx="28">
                  <c:v>820</c:v>
                </c:pt>
                <c:pt idx="29">
                  <c:v>3645</c:v>
                </c:pt>
                <c:pt idx="30">
                  <c:v>2050</c:v>
                </c:pt>
                <c:pt idx="31">
                  <c:v>789</c:v>
                </c:pt>
                <c:pt idx="32">
                  <c:v>609</c:v>
                </c:pt>
                <c:pt idx="33">
                  <c:v>181</c:v>
                </c:pt>
                <c:pt idx="34">
                  <c:v>117</c:v>
                </c:pt>
                <c:pt idx="35">
                  <c:v>2</c:v>
                </c:pt>
                <c:pt idx="36">
                  <c:v>595</c:v>
                </c:pt>
                <c:pt idx="37">
                  <c:v>2272</c:v>
                </c:pt>
                <c:pt idx="38">
                  <c:v>1463</c:v>
                </c:pt>
                <c:pt idx="39">
                  <c:v>291</c:v>
                </c:pt>
                <c:pt idx="40">
                  <c:v>1424</c:v>
                </c:pt>
                <c:pt idx="41">
                  <c:v>271</c:v>
                </c:pt>
                <c:pt idx="42">
                  <c:v>148</c:v>
                </c:pt>
                <c:pt idx="43">
                  <c:v>205</c:v>
                </c:pt>
                <c:pt idx="44">
                  <c:v>1434</c:v>
                </c:pt>
                <c:pt idx="45">
                  <c:v>594</c:v>
                </c:pt>
                <c:pt idx="46">
                  <c:v>301</c:v>
                </c:pt>
                <c:pt idx="47">
                  <c:v>553</c:v>
                </c:pt>
                <c:pt idx="48">
                  <c:v>365</c:v>
                </c:pt>
                <c:pt idx="49">
                  <c:v>1522</c:v>
                </c:pt>
                <c:pt idx="50">
                  <c:v>458</c:v>
                </c:pt>
                <c:pt idx="51">
                  <c:v>435</c:v>
                </c:pt>
                <c:pt idx="52">
                  <c:v>300</c:v>
                </c:pt>
                <c:pt idx="53">
                  <c:v>76</c:v>
                </c:pt>
                <c:pt idx="54">
                  <c:v>146</c:v>
                </c:pt>
                <c:pt idx="55">
                  <c:v>8133</c:v>
                </c:pt>
                <c:pt idx="56">
                  <c:v>1009</c:v>
                </c:pt>
                <c:pt idx="57">
                  <c:v>419</c:v>
                </c:pt>
                <c:pt idx="58">
                  <c:v>270</c:v>
                </c:pt>
                <c:pt idx="59">
                  <c:v>1061</c:v>
                </c:pt>
                <c:pt idx="60">
                  <c:v>180</c:v>
                </c:pt>
                <c:pt idx="61">
                  <c:v>481</c:v>
                </c:pt>
                <c:pt idx="62">
                  <c:v>160</c:v>
                </c:pt>
                <c:pt idx="63">
                  <c:v>44</c:v>
                </c:pt>
                <c:pt idx="64">
                  <c:v>144</c:v>
                </c:pt>
                <c:pt idx="65">
                  <c:v>282</c:v>
                </c:pt>
                <c:pt idx="66">
                  <c:v>15930</c:v>
                </c:pt>
                <c:pt idx="76">
                  <c:v>147</c:v>
                </c:pt>
                <c:pt idx="77">
                  <c:v>183</c:v>
                </c:pt>
                <c:pt idx="78">
                  <c:v>678</c:v>
                </c:pt>
                <c:pt idx="79">
                  <c:v>130</c:v>
                </c:pt>
                <c:pt idx="80">
                  <c:v>303</c:v>
                </c:pt>
                <c:pt idx="81">
                  <c:v>324</c:v>
                </c:pt>
                <c:pt idx="82">
                  <c:v>340</c:v>
                </c:pt>
                <c:pt idx="83">
                  <c:v>481</c:v>
                </c:pt>
                <c:pt idx="84">
                  <c:v>1045</c:v>
                </c:pt>
                <c:pt idx="85">
                  <c:v>1713</c:v>
                </c:pt>
                <c:pt idx="86">
                  <c:v>2456</c:v>
                </c:pt>
                <c:pt idx="87">
                  <c:v>16918</c:v>
                </c:pt>
                <c:pt idx="88">
                  <c:v>18196</c:v>
                </c:pt>
                <c:pt idx="89">
                  <c:v>7296</c:v>
                </c:pt>
                <c:pt idx="90">
                  <c:v>4276</c:v>
                </c:pt>
                <c:pt idx="91">
                  <c:v>9290</c:v>
                </c:pt>
                <c:pt idx="92">
                  <c:v>3585</c:v>
                </c:pt>
                <c:pt idx="93">
                  <c:v>4113</c:v>
                </c:pt>
                <c:pt idx="94">
                  <c:v>3000</c:v>
                </c:pt>
                <c:pt idx="95">
                  <c:v>3835</c:v>
                </c:pt>
                <c:pt idx="96">
                  <c:v>5501</c:v>
                </c:pt>
                <c:pt idx="97" formatCode="0">
                  <c:v>9244</c:v>
                </c:pt>
                <c:pt idx="98" formatCode="0">
                  <c:v>5198</c:v>
                </c:pt>
                <c:pt idx="99">
                  <c:v>1614</c:v>
                </c:pt>
                <c:pt idx="100">
                  <c:v>4011</c:v>
                </c:pt>
                <c:pt idx="101">
                  <c:v>1547</c:v>
                </c:pt>
                <c:pt idx="102">
                  <c:v>1000</c:v>
                </c:pt>
                <c:pt idx="103">
                  <c:v>2044</c:v>
                </c:pt>
                <c:pt idx="104">
                  <c:v>209</c:v>
                </c:pt>
                <c:pt idx="106">
                  <c:v>1557</c:v>
                </c:pt>
                <c:pt idx="109">
                  <c:v>18</c:v>
                </c:pt>
                <c:pt idx="111">
                  <c:v>150</c:v>
                </c:pt>
                <c:pt idx="113">
                  <c:v>1128</c:v>
                </c:pt>
                <c:pt idx="114">
                  <c:v>596</c:v>
                </c:pt>
                <c:pt idx="115">
                  <c:v>38</c:v>
                </c:pt>
                <c:pt idx="116">
                  <c:v>19</c:v>
                </c:pt>
                <c:pt idx="117">
                  <c:v>550</c:v>
                </c:pt>
                <c:pt idx="118">
                  <c:v>464</c:v>
                </c:pt>
                <c:pt idx="119">
                  <c:v>5230</c:v>
                </c:pt>
                <c:pt idx="120">
                  <c:v>113</c:v>
                </c:pt>
                <c:pt idx="121">
                  <c:v>178</c:v>
                </c:pt>
                <c:pt idx="122">
                  <c:v>57</c:v>
                </c:pt>
                <c:pt idx="123">
                  <c:v>841</c:v>
                </c:pt>
                <c:pt idx="124">
                  <c:v>708</c:v>
                </c:pt>
                <c:pt idx="125">
                  <c:v>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FD-4213-AA8C-FCE65FE02B59}"/>
            </c:ext>
          </c:extLst>
        </c:ser>
        <c:ser>
          <c:idx val="3"/>
          <c:order val="3"/>
          <c:tx>
            <c:strRef>
              <c:f>'Graphs - class'!$A$6</c:f>
              <c:strCache>
                <c:ptCount val="1"/>
                <c:pt idx="0">
                  <c:v>Chromista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class'!$B$6:$DW$6</c:f>
              <c:numCache>
                <c:formatCode>General</c:formatCode>
                <c:ptCount val="126"/>
                <c:pt idx="55">
                  <c:v>1</c:v>
                </c:pt>
                <c:pt idx="60">
                  <c:v>1</c:v>
                </c:pt>
                <c:pt idx="6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FD-4213-AA8C-FCE65FE02B59}"/>
            </c:ext>
          </c:extLst>
        </c:ser>
        <c:ser>
          <c:idx val="4"/>
          <c:order val="4"/>
          <c:tx>
            <c:strRef>
              <c:f>'Graphs - class'!$A$7</c:f>
              <c:strCache>
                <c:ptCount val="1"/>
                <c:pt idx="0">
                  <c:v>Chrysophyta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class'!$B$7:$DW$7</c:f>
              <c:numCache>
                <c:formatCode>General</c:formatCode>
                <c:ptCount val="126"/>
                <c:pt idx="0">
                  <c:v>1</c:v>
                </c:pt>
                <c:pt idx="1">
                  <c:v>132</c:v>
                </c:pt>
                <c:pt idx="2">
                  <c:v>111</c:v>
                </c:pt>
                <c:pt idx="4">
                  <c:v>330</c:v>
                </c:pt>
                <c:pt idx="5">
                  <c:v>12</c:v>
                </c:pt>
                <c:pt idx="6">
                  <c:v>2</c:v>
                </c:pt>
                <c:pt idx="7">
                  <c:v>739</c:v>
                </c:pt>
                <c:pt idx="8">
                  <c:v>58</c:v>
                </c:pt>
                <c:pt idx="9">
                  <c:v>359</c:v>
                </c:pt>
                <c:pt idx="10">
                  <c:v>2168</c:v>
                </c:pt>
                <c:pt idx="11">
                  <c:v>1870</c:v>
                </c:pt>
                <c:pt idx="12">
                  <c:v>392</c:v>
                </c:pt>
                <c:pt idx="13">
                  <c:v>120</c:v>
                </c:pt>
                <c:pt idx="14">
                  <c:v>120</c:v>
                </c:pt>
                <c:pt idx="15">
                  <c:v>38</c:v>
                </c:pt>
                <c:pt idx="16">
                  <c:v>11</c:v>
                </c:pt>
                <c:pt idx="17">
                  <c:v>101</c:v>
                </c:pt>
                <c:pt idx="19">
                  <c:v>51</c:v>
                </c:pt>
                <c:pt idx="21">
                  <c:v>191</c:v>
                </c:pt>
                <c:pt idx="22">
                  <c:v>193</c:v>
                </c:pt>
                <c:pt idx="23">
                  <c:v>1821</c:v>
                </c:pt>
                <c:pt idx="24">
                  <c:v>14401</c:v>
                </c:pt>
                <c:pt idx="25">
                  <c:v>880</c:v>
                </c:pt>
                <c:pt idx="26">
                  <c:v>319</c:v>
                </c:pt>
                <c:pt idx="27">
                  <c:v>1100</c:v>
                </c:pt>
                <c:pt idx="28">
                  <c:v>107</c:v>
                </c:pt>
                <c:pt idx="29">
                  <c:v>550</c:v>
                </c:pt>
                <c:pt idx="30">
                  <c:v>469</c:v>
                </c:pt>
                <c:pt idx="31">
                  <c:v>490</c:v>
                </c:pt>
                <c:pt idx="32">
                  <c:v>328</c:v>
                </c:pt>
                <c:pt idx="33">
                  <c:v>677</c:v>
                </c:pt>
                <c:pt idx="34">
                  <c:v>1190</c:v>
                </c:pt>
                <c:pt idx="35">
                  <c:v>1472</c:v>
                </c:pt>
                <c:pt idx="36">
                  <c:v>527</c:v>
                </c:pt>
                <c:pt idx="37">
                  <c:v>116</c:v>
                </c:pt>
                <c:pt idx="38">
                  <c:v>150</c:v>
                </c:pt>
                <c:pt idx="39">
                  <c:v>141</c:v>
                </c:pt>
                <c:pt idx="40">
                  <c:v>139</c:v>
                </c:pt>
                <c:pt idx="41">
                  <c:v>865</c:v>
                </c:pt>
                <c:pt idx="42">
                  <c:v>1970</c:v>
                </c:pt>
                <c:pt idx="43">
                  <c:v>1364</c:v>
                </c:pt>
                <c:pt idx="44">
                  <c:v>1528</c:v>
                </c:pt>
                <c:pt idx="45">
                  <c:v>1446</c:v>
                </c:pt>
                <c:pt idx="46">
                  <c:v>79</c:v>
                </c:pt>
                <c:pt idx="47">
                  <c:v>340</c:v>
                </c:pt>
                <c:pt idx="48">
                  <c:v>152</c:v>
                </c:pt>
                <c:pt idx="49">
                  <c:v>78</c:v>
                </c:pt>
                <c:pt idx="50">
                  <c:v>57</c:v>
                </c:pt>
                <c:pt idx="51">
                  <c:v>1102</c:v>
                </c:pt>
                <c:pt idx="52">
                  <c:v>213</c:v>
                </c:pt>
                <c:pt idx="53">
                  <c:v>232</c:v>
                </c:pt>
                <c:pt idx="54">
                  <c:v>183</c:v>
                </c:pt>
                <c:pt idx="55">
                  <c:v>5811</c:v>
                </c:pt>
                <c:pt idx="56">
                  <c:v>1</c:v>
                </c:pt>
                <c:pt idx="57">
                  <c:v>670</c:v>
                </c:pt>
                <c:pt idx="58">
                  <c:v>118</c:v>
                </c:pt>
                <c:pt idx="60">
                  <c:v>22</c:v>
                </c:pt>
                <c:pt idx="61">
                  <c:v>41</c:v>
                </c:pt>
                <c:pt idx="62">
                  <c:v>590</c:v>
                </c:pt>
                <c:pt idx="63">
                  <c:v>271</c:v>
                </c:pt>
                <c:pt idx="64">
                  <c:v>1711</c:v>
                </c:pt>
                <c:pt idx="65">
                  <c:v>5</c:v>
                </c:pt>
                <c:pt idx="66">
                  <c:v>1509</c:v>
                </c:pt>
                <c:pt idx="77">
                  <c:v>54</c:v>
                </c:pt>
                <c:pt idx="78">
                  <c:v>1200</c:v>
                </c:pt>
                <c:pt idx="79">
                  <c:v>710</c:v>
                </c:pt>
                <c:pt idx="80">
                  <c:v>170</c:v>
                </c:pt>
                <c:pt idx="81">
                  <c:v>69</c:v>
                </c:pt>
                <c:pt idx="82">
                  <c:v>58</c:v>
                </c:pt>
                <c:pt idx="83">
                  <c:v>50</c:v>
                </c:pt>
                <c:pt idx="84">
                  <c:v>54</c:v>
                </c:pt>
                <c:pt idx="85">
                  <c:v>958</c:v>
                </c:pt>
                <c:pt idx="86">
                  <c:v>1148</c:v>
                </c:pt>
                <c:pt idx="87">
                  <c:v>2108</c:v>
                </c:pt>
                <c:pt idx="88">
                  <c:v>1388</c:v>
                </c:pt>
                <c:pt idx="89">
                  <c:v>3151</c:v>
                </c:pt>
                <c:pt idx="90">
                  <c:v>2820</c:v>
                </c:pt>
                <c:pt idx="91">
                  <c:v>1547</c:v>
                </c:pt>
                <c:pt idx="93">
                  <c:v>20</c:v>
                </c:pt>
                <c:pt idx="95">
                  <c:v>100</c:v>
                </c:pt>
                <c:pt idx="96">
                  <c:v>10</c:v>
                </c:pt>
                <c:pt idx="98">
                  <c:v>49</c:v>
                </c:pt>
                <c:pt idx="99">
                  <c:v>20</c:v>
                </c:pt>
                <c:pt idx="100">
                  <c:v>1036</c:v>
                </c:pt>
                <c:pt idx="101">
                  <c:v>56</c:v>
                </c:pt>
                <c:pt idx="103">
                  <c:v>18</c:v>
                </c:pt>
                <c:pt idx="104">
                  <c:v>36</c:v>
                </c:pt>
                <c:pt idx="122">
                  <c:v>57</c:v>
                </c:pt>
                <c:pt idx="123">
                  <c:v>74</c:v>
                </c:pt>
                <c:pt idx="124">
                  <c:v>94</c:v>
                </c:pt>
                <c:pt idx="125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FD-4213-AA8C-FCE65FE02B59}"/>
            </c:ext>
          </c:extLst>
        </c:ser>
        <c:ser>
          <c:idx val="5"/>
          <c:order val="5"/>
          <c:tx>
            <c:strRef>
              <c:f>'Graphs - class'!$A$8</c:f>
              <c:strCache>
                <c:ptCount val="1"/>
                <c:pt idx="0">
                  <c:v>Cryptophyta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class'!$B$8:$DW$8</c:f>
              <c:numCache>
                <c:formatCode>General</c:formatCode>
                <c:ptCount val="126"/>
                <c:pt idx="0">
                  <c:v>58</c:v>
                </c:pt>
                <c:pt idx="1">
                  <c:v>360</c:v>
                </c:pt>
                <c:pt idx="2">
                  <c:v>131</c:v>
                </c:pt>
                <c:pt idx="3">
                  <c:v>210</c:v>
                </c:pt>
                <c:pt idx="4">
                  <c:v>149</c:v>
                </c:pt>
                <c:pt idx="5">
                  <c:v>151</c:v>
                </c:pt>
                <c:pt idx="6">
                  <c:v>188</c:v>
                </c:pt>
                <c:pt idx="7">
                  <c:v>270</c:v>
                </c:pt>
                <c:pt idx="8">
                  <c:v>749</c:v>
                </c:pt>
                <c:pt idx="9">
                  <c:v>260</c:v>
                </c:pt>
                <c:pt idx="10">
                  <c:v>290</c:v>
                </c:pt>
                <c:pt idx="11">
                  <c:v>290</c:v>
                </c:pt>
                <c:pt idx="12">
                  <c:v>390</c:v>
                </c:pt>
                <c:pt idx="13">
                  <c:v>230</c:v>
                </c:pt>
                <c:pt idx="14">
                  <c:v>350</c:v>
                </c:pt>
                <c:pt idx="15">
                  <c:v>39</c:v>
                </c:pt>
                <c:pt idx="16">
                  <c:v>181</c:v>
                </c:pt>
                <c:pt idx="18">
                  <c:v>489</c:v>
                </c:pt>
                <c:pt idx="19">
                  <c:v>570</c:v>
                </c:pt>
                <c:pt idx="20">
                  <c:v>980</c:v>
                </c:pt>
                <c:pt idx="21">
                  <c:v>190</c:v>
                </c:pt>
                <c:pt idx="22">
                  <c:v>380</c:v>
                </c:pt>
                <c:pt idx="24">
                  <c:v>190</c:v>
                </c:pt>
                <c:pt idx="25">
                  <c:v>140</c:v>
                </c:pt>
                <c:pt idx="26">
                  <c:v>115</c:v>
                </c:pt>
                <c:pt idx="30">
                  <c:v>79</c:v>
                </c:pt>
                <c:pt idx="32">
                  <c:v>2</c:v>
                </c:pt>
                <c:pt idx="33">
                  <c:v>110</c:v>
                </c:pt>
                <c:pt idx="34">
                  <c:v>19</c:v>
                </c:pt>
                <c:pt idx="35">
                  <c:v>1</c:v>
                </c:pt>
                <c:pt idx="37">
                  <c:v>2</c:v>
                </c:pt>
                <c:pt idx="38">
                  <c:v>29</c:v>
                </c:pt>
                <c:pt idx="39">
                  <c:v>49</c:v>
                </c:pt>
                <c:pt idx="40">
                  <c:v>77</c:v>
                </c:pt>
                <c:pt idx="41">
                  <c:v>1</c:v>
                </c:pt>
                <c:pt idx="42">
                  <c:v>77</c:v>
                </c:pt>
                <c:pt idx="43">
                  <c:v>314</c:v>
                </c:pt>
                <c:pt idx="44">
                  <c:v>380</c:v>
                </c:pt>
                <c:pt idx="45">
                  <c:v>84</c:v>
                </c:pt>
                <c:pt idx="46">
                  <c:v>10</c:v>
                </c:pt>
                <c:pt idx="48">
                  <c:v>12</c:v>
                </c:pt>
                <c:pt idx="49">
                  <c:v>160</c:v>
                </c:pt>
                <c:pt idx="50">
                  <c:v>190</c:v>
                </c:pt>
                <c:pt idx="51">
                  <c:v>350</c:v>
                </c:pt>
                <c:pt idx="52">
                  <c:v>678</c:v>
                </c:pt>
                <c:pt idx="53">
                  <c:v>401</c:v>
                </c:pt>
                <c:pt idx="54">
                  <c:v>47</c:v>
                </c:pt>
                <c:pt idx="55">
                  <c:v>370</c:v>
                </c:pt>
                <c:pt idx="56">
                  <c:v>2</c:v>
                </c:pt>
                <c:pt idx="59">
                  <c:v>79</c:v>
                </c:pt>
                <c:pt idx="60">
                  <c:v>59</c:v>
                </c:pt>
                <c:pt idx="61">
                  <c:v>79</c:v>
                </c:pt>
                <c:pt idx="62">
                  <c:v>60</c:v>
                </c:pt>
                <c:pt idx="63">
                  <c:v>2</c:v>
                </c:pt>
                <c:pt idx="64">
                  <c:v>13</c:v>
                </c:pt>
                <c:pt idx="65">
                  <c:v>38</c:v>
                </c:pt>
                <c:pt idx="66">
                  <c:v>150</c:v>
                </c:pt>
                <c:pt idx="76">
                  <c:v>520</c:v>
                </c:pt>
                <c:pt idx="77">
                  <c:v>550</c:v>
                </c:pt>
                <c:pt idx="78">
                  <c:v>2700</c:v>
                </c:pt>
                <c:pt idx="79">
                  <c:v>4200</c:v>
                </c:pt>
                <c:pt idx="80">
                  <c:v>3900</c:v>
                </c:pt>
                <c:pt idx="81">
                  <c:v>1300</c:v>
                </c:pt>
                <c:pt idx="82">
                  <c:v>1100</c:v>
                </c:pt>
                <c:pt idx="83">
                  <c:v>560</c:v>
                </c:pt>
                <c:pt idx="84">
                  <c:v>280</c:v>
                </c:pt>
                <c:pt idx="85">
                  <c:v>680</c:v>
                </c:pt>
                <c:pt idx="86">
                  <c:v>750</c:v>
                </c:pt>
                <c:pt idx="87">
                  <c:v>1300</c:v>
                </c:pt>
                <c:pt idx="88">
                  <c:v>510</c:v>
                </c:pt>
                <c:pt idx="89">
                  <c:v>240</c:v>
                </c:pt>
                <c:pt idx="90">
                  <c:v>11</c:v>
                </c:pt>
                <c:pt idx="91">
                  <c:v>57</c:v>
                </c:pt>
                <c:pt idx="93">
                  <c:v>33</c:v>
                </c:pt>
                <c:pt idx="94">
                  <c:v>210</c:v>
                </c:pt>
                <c:pt idx="95">
                  <c:v>149</c:v>
                </c:pt>
                <c:pt idx="96">
                  <c:v>410</c:v>
                </c:pt>
                <c:pt idx="97">
                  <c:v>429</c:v>
                </c:pt>
                <c:pt idx="98">
                  <c:v>424</c:v>
                </c:pt>
                <c:pt idx="99">
                  <c:v>570</c:v>
                </c:pt>
                <c:pt idx="100">
                  <c:v>830</c:v>
                </c:pt>
                <c:pt idx="101">
                  <c:v>200</c:v>
                </c:pt>
                <c:pt idx="102">
                  <c:v>250</c:v>
                </c:pt>
                <c:pt idx="103">
                  <c:v>200</c:v>
                </c:pt>
                <c:pt idx="104">
                  <c:v>91</c:v>
                </c:pt>
                <c:pt idx="109">
                  <c:v>54</c:v>
                </c:pt>
                <c:pt idx="110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FD-4213-AA8C-FCE65FE02B59}"/>
            </c:ext>
          </c:extLst>
        </c:ser>
        <c:ser>
          <c:idx val="6"/>
          <c:order val="6"/>
          <c:tx>
            <c:strRef>
              <c:f>'Graphs - class'!$A$9</c:f>
              <c:strCache>
                <c:ptCount val="1"/>
                <c:pt idx="0">
                  <c:v>Dinophyta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class'!$B$9:$DW$9</c:f>
              <c:numCache>
                <c:formatCode>General</c:formatCode>
                <c:ptCount val="126"/>
                <c:pt idx="1">
                  <c:v>60</c:v>
                </c:pt>
                <c:pt idx="2">
                  <c:v>1</c:v>
                </c:pt>
                <c:pt idx="3">
                  <c:v>19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96</c:v>
                </c:pt>
                <c:pt idx="8">
                  <c:v>1</c:v>
                </c:pt>
                <c:pt idx="9">
                  <c:v>40</c:v>
                </c:pt>
                <c:pt idx="12">
                  <c:v>99</c:v>
                </c:pt>
                <c:pt idx="14">
                  <c:v>20</c:v>
                </c:pt>
                <c:pt idx="15">
                  <c:v>19</c:v>
                </c:pt>
                <c:pt idx="17">
                  <c:v>1</c:v>
                </c:pt>
                <c:pt idx="19">
                  <c:v>19</c:v>
                </c:pt>
                <c:pt idx="20">
                  <c:v>100</c:v>
                </c:pt>
                <c:pt idx="21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77</c:v>
                </c:pt>
                <c:pt idx="26">
                  <c:v>220</c:v>
                </c:pt>
                <c:pt idx="27">
                  <c:v>480</c:v>
                </c:pt>
                <c:pt idx="29">
                  <c:v>68</c:v>
                </c:pt>
                <c:pt idx="30">
                  <c:v>69</c:v>
                </c:pt>
                <c:pt idx="31">
                  <c:v>67</c:v>
                </c:pt>
                <c:pt idx="33">
                  <c:v>62</c:v>
                </c:pt>
                <c:pt idx="35">
                  <c:v>69</c:v>
                </c:pt>
                <c:pt idx="36">
                  <c:v>19</c:v>
                </c:pt>
                <c:pt idx="38">
                  <c:v>10</c:v>
                </c:pt>
                <c:pt idx="40">
                  <c:v>39</c:v>
                </c:pt>
                <c:pt idx="41">
                  <c:v>10</c:v>
                </c:pt>
                <c:pt idx="45">
                  <c:v>2</c:v>
                </c:pt>
                <c:pt idx="47">
                  <c:v>8</c:v>
                </c:pt>
                <c:pt idx="48">
                  <c:v>10</c:v>
                </c:pt>
                <c:pt idx="49">
                  <c:v>29</c:v>
                </c:pt>
                <c:pt idx="50">
                  <c:v>10</c:v>
                </c:pt>
                <c:pt idx="52">
                  <c:v>1</c:v>
                </c:pt>
                <c:pt idx="53">
                  <c:v>4</c:v>
                </c:pt>
                <c:pt idx="54">
                  <c:v>2</c:v>
                </c:pt>
                <c:pt idx="55">
                  <c:v>1</c:v>
                </c:pt>
                <c:pt idx="56">
                  <c:v>8</c:v>
                </c:pt>
                <c:pt idx="58">
                  <c:v>4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5">
                  <c:v>19</c:v>
                </c:pt>
                <c:pt idx="66">
                  <c:v>1</c:v>
                </c:pt>
                <c:pt idx="79">
                  <c:v>19</c:v>
                </c:pt>
                <c:pt idx="81">
                  <c:v>50</c:v>
                </c:pt>
                <c:pt idx="83">
                  <c:v>20</c:v>
                </c:pt>
                <c:pt idx="84">
                  <c:v>14</c:v>
                </c:pt>
                <c:pt idx="85">
                  <c:v>55</c:v>
                </c:pt>
                <c:pt idx="86">
                  <c:v>91</c:v>
                </c:pt>
                <c:pt idx="87">
                  <c:v>132</c:v>
                </c:pt>
                <c:pt idx="88">
                  <c:v>38</c:v>
                </c:pt>
                <c:pt idx="89">
                  <c:v>19</c:v>
                </c:pt>
                <c:pt idx="91">
                  <c:v>19</c:v>
                </c:pt>
                <c:pt idx="94">
                  <c:v>12</c:v>
                </c:pt>
                <c:pt idx="95">
                  <c:v>10</c:v>
                </c:pt>
                <c:pt idx="96">
                  <c:v>15</c:v>
                </c:pt>
                <c:pt idx="98">
                  <c:v>4</c:v>
                </c:pt>
                <c:pt idx="99">
                  <c:v>12</c:v>
                </c:pt>
                <c:pt idx="100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FD-4213-AA8C-FCE65FE02B59}"/>
            </c:ext>
          </c:extLst>
        </c:ser>
        <c:ser>
          <c:idx val="7"/>
          <c:order val="7"/>
          <c:tx>
            <c:strRef>
              <c:f>'Graphs - class'!$A$10</c:f>
              <c:strCache>
                <c:ptCount val="1"/>
                <c:pt idx="0">
                  <c:v>Dolichospermum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class'!$B$10:$DW$10</c:f>
              <c:numCache>
                <c:formatCode>General</c:formatCode>
                <c:ptCount val="126"/>
                <c:pt idx="0">
                  <c:v>400</c:v>
                </c:pt>
                <c:pt idx="2">
                  <c:v>690</c:v>
                </c:pt>
                <c:pt idx="3">
                  <c:v>6700</c:v>
                </c:pt>
                <c:pt idx="5">
                  <c:v>21</c:v>
                </c:pt>
                <c:pt idx="6">
                  <c:v>35</c:v>
                </c:pt>
                <c:pt idx="16">
                  <c:v>12</c:v>
                </c:pt>
                <c:pt idx="19">
                  <c:v>11</c:v>
                </c:pt>
                <c:pt idx="20">
                  <c:v>54</c:v>
                </c:pt>
                <c:pt idx="30">
                  <c:v>27</c:v>
                </c:pt>
                <c:pt idx="31">
                  <c:v>31</c:v>
                </c:pt>
                <c:pt idx="32">
                  <c:v>6</c:v>
                </c:pt>
                <c:pt idx="35">
                  <c:v>12</c:v>
                </c:pt>
                <c:pt idx="36">
                  <c:v>43</c:v>
                </c:pt>
                <c:pt idx="38">
                  <c:v>1</c:v>
                </c:pt>
                <c:pt idx="49">
                  <c:v>140</c:v>
                </c:pt>
                <c:pt idx="50">
                  <c:v>72</c:v>
                </c:pt>
                <c:pt idx="64">
                  <c:v>3700</c:v>
                </c:pt>
                <c:pt idx="65">
                  <c:v>11000</c:v>
                </c:pt>
                <c:pt idx="66">
                  <c:v>940</c:v>
                </c:pt>
                <c:pt idx="68">
                  <c:v>19000</c:v>
                </c:pt>
                <c:pt idx="69">
                  <c:v>76000</c:v>
                </c:pt>
                <c:pt idx="70">
                  <c:v>52000</c:v>
                </c:pt>
                <c:pt idx="71">
                  <c:v>65000</c:v>
                </c:pt>
                <c:pt idx="72">
                  <c:v>78000</c:v>
                </c:pt>
                <c:pt idx="73">
                  <c:v>72000</c:v>
                </c:pt>
                <c:pt idx="74">
                  <c:v>84000</c:v>
                </c:pt>
                <c:pt idx="75">
                  <c:v>130000</c:v>
                </c:pt>
                <c:pt idx="76">
                  <c:v>84000</c:v>
                </c:pt>
                <c:pt idx="77">
                  <c:v>100000</c:v>
                </c:pt>
                <c:pt idx="78">
                  <c:v>79000</c:v>
                </c:pt>
                <c:pt idx="79">
                  <c:v>62000</c:v>
                </c:pt>
                <c:pt idx="80">
                  <c:v>39000</c:v>
                </c:pt>
                <c:pt idx="81">
                  <c:v>15000</c:v>
                </c:pt>
                <c:pt idx="82">
                  <c:v>5700</c:v>
                </c:pt>
                <c:pt idx="83">
                  <c:v>5000</c:v>
                </c:pt>
                <c:pt idx="84">
                  <c:v>330</c:v>
                </c:pt>
                <c:pt idx="85">
                  <c:v>3500</c:v>
                </c:pt>
                <c:pt idx="86">
                  <c:v>2000</c:v>
                </c:pt>
                <c:pt idx="87">
                  <c:v>2400</c:v>
                </c:pt>
                <c:pt idx="88">
                  <c:v>1900</c:v>
                </c:pt>
                <c:pt idx="89">
                  <c:v>1600</c:v>
                </c:pt>
                <c:pt idx="90">
                  <c:v>260</c:v>
                </c:pt>
                <c:pt idx="91">
                  <c:v>660</c:v>
                </c:pt>
                <c:pt idx="92">
                  <c:v>680</c:v>
                </c:pt>
                <c:pt idx="93">
                  <c:v>810</c:v>
                </c:pt>
                <c:pt idx="94">
                  <c:v>690</c:v>
                </c:pt>
                <c:pt idx="95">
                  <c:v>1000</c:v>
                </c:pt>
                <c:pt idx="96">
                  <c:v>3000</c:v>
                </c:pt>
                <c:pt idx="97">
                  <c:v>1300</c:v>
                </c:pt>
                <c:pt idx="98">
                  <c:v>1600</c:v>
                </c:pt>
                <c:pt idx="99">
                  <c:v>3600</c:v>
                </c:pt>
                <c:pt idx="100">
                  <c:v>9500</c:v>
                </c:pt>
                <c:pt idx="101">
                  <c:v>13000</c:v>
                </c:pt>
                <c:pt idx="102">
                  <c:v>59000</c:v>
                </c:pt>
                <c:pt idx="103">
                  <c:v>55000</c:v>
                </c:pt>
                <c:pt idx="104">
                  <c:v>88000</c:v>
                </c:pt>
                <c:pt idx="105">
                  <c:v>110000</c:v>
                </c:pt>
                <c:pt idx="106">
                  <c:v>110000</c:v>
                </c:pt>
                <c:pt idx="107">
                  <c:v>120000</c:v>
                </c:pt>
                <c:pt idx="108">
                  <c:v>110000</c:v>
                </c:pt>
                <c:pt idx="109">
                  <c:v>74000</c:v>
                </c:pt>
                <c:pt idx="110">
                  <c:v>110000</c:v>
                </c:pt>
                <c:pt idx="111">
                  <c:v>94000</c:v>
                </c:pt>
                <c:pt idx="112">
                  <c:v>85000</c:v>
                </c:pt>
                <c:pt idx="113">
                  <c:v>83000</c:v>
                </c:pt>
                <c:pt idx="114">
                  <c:v>73000</c:v>
                </c:pt>
                <c:pt idx="115">
                  <c:v>87000</c:v>
                </c:pt>
                <c:pt idx="116">
                  <c:v>100000</c:v>
                </c:pt>
                <c:pt idx="117">
                  <c:v>91000</c:v>
                </c:pt>
                <c:pt idx="118">
                  <c:v>97000</c:v>
                </c:pt>
                <c:pt idx="119">
                  <c:v>140000</c:v>
                </c:pt>
                <c:pt idx="120">
                  <c:v>100000</c:v>
                </c:pt>
                <c:pt idx="121">
                  <c:v>85000</c:v>
                </c:pt>
                <c:pt idx="122">
                  <c:v>93000</c:v>
                </c:pt>
                <c:pt idx="123">
                  <c:v>95000</c:v>
                </c:pt>
                <c:pt idx="124">
                  <c:v>83000</c:v>
                </c:pt>
                <c:pt idx="125">
                  <c:v>78000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FD-4213-AA8C-FCE65FE02B59}"/>
            </c:ext>
          </c:extLst>
        </c:ser>
        <c:ser>
          <c:idx val="8"/>
          <c:order val="8"/>
          <c:tx>
            <c:strRef>
              <c:f>'Graphs - class'!$A$11</c:f>
              <c:strCache>
                <c:ptCount val="1"/>
                <c:pt idx="0">
                  <c:v>Euglenophyta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class'!$B$11:$DW$11</c:f>
              <c:numCache>
                <c:formatCode>General</c:formatCode>
                <c:ptCount val="126"/>
                <c:pt idx="1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11</c:v>
                </c:pt>
                <c:pt idx="8">
                  <c:v>2</c:v>
                </c:pt>
                <c:pt idx="12">
                  <c:v>99</c:v>
                </c:pt>
                <c:pt idx="13">
                  <c:v>39</c:v>
                </c:pt>
                <c:pt idx="14">
                  <c:v>39</c:v>
                </c:pt>
                <c:pt idx="15">
                  <c:v>19</c:v>
                </c:pt>
                <c:pt idx="16">
                  <c:v>11</c:v>
                </c:pt>
                <c:pt idx="17">
                  <c:v>99</c:v>
                </c:pt>
                <c:pt idx="18">
                  <c:v>1</c:v>
                </c:pt>
                <c:pt idx="19">
                  <c:v>49</c:v>
                </c:pt>
                <c:pt idx="21">
                  <c:v>97</c:v>
                </c:pt>
                <c:pt idx="24">
                  <c:v>290</c:v>
                </c:pt>
                <c:pt idx="26">
                  <c:v>10</c:v>
                </c:pt>
                <c:pt idx="31">
                  <c:v>10</c:v>
                </c:pt>
                <c:pt idx="38">
                  <c:v>2</c:v>
                </c:pt>
                <c:pt idx="39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6</c:v>
                </c:pt>
                <c:pt idx="46">
                  <c:v>15</c:v>
                </c:pt>
                <c:pt idx="47">
                  <c:v>12</c:v>
                </c:pt>
                <c:pt idx="48">
                  <c:v>20</c:v>
                </c:pt>
                <c:pt idx="49">
                  <c:v>2</c:v>
                </c:pt>
                <c:pt idx="50">
                  <c:v>10</c:v>
                </c:pt>
                <c:pt idx="51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58</c:v>
                </c:pt>
                <c:pt idx="56">
                  <c:v>4</c:v>
                </c:pt>
                <c:pt idx="58">
                  <c:v>6</c:v>
                </c:pt>
                <c:pt idx="59">
                  <c:v>1</c:v>
                </c:pt>
                <c:pt idx="60">
                  <c:v>20</c:v>
                </c:pt>
                <c:pt idx="61">
                  <c:v>20</c:v>
                </c:pt>
                <c:pt idx="62">
                  <c:v>1</c:v>
                </c:pt>
                <c:pt idx="63">
                  <c:v>38</c:v>
                </c:pt>
                <c:pt idx="64">
                  <c:v>31</c:v>
                </c:pt>
                <c:pt idx="65">
                  <c:v>1</c:v>
                </c:pt>
                <c:pt idx="66">
                  <c:v>19</c:v>
                </c:pt>
                <c:pt idx="78">
                  <c:v>1</c:v>
                </c:pt>
                <c:pt idx="82">
                  <c:v>18</c:v>
                </c:pt>
                <c:pt idx="83">
                  <c:v>4</c:v>
                </c:pt>
                <c:pt idx="84">
                  <c:v>12</c:v>
                </c:pt>
                <c:pt idx="85">
                  <c:v>11</c:v>
                </c:pt>
                <c:pt idx="86">
                  <c:v>19</c:v>
                </c:pt>
                <c:pt idx="87">
                  <c:v>19</c:v>
                </c:pt>
                <c:pt idx="92">
                  <c:v>19</c:v>
                </c:pt>
                <c:pt idx="93">
                  <c:v>7</c:v>
                </c:pt>
                <c:pt idx="94">
                  <c:v>89</c:v>
                </c:pt>
                <c:pt idx="95">
                  <c:v>33</c:v>
                </c:pt>
                <c:pt idx="96">
                  <c:v>5</c:v>
                </c:pt>
                <c:pt idx="99">
                  <c:v>8</c:v>
                </c:pt>
                <c:pt idx="103">
                  <c:v>18</c:v>
                </c:pt>
                <c:pt idx="107">
                  <c:v>19</c:v>
                </c:pt>
                <c:pt idx="12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8FD-4213-AA8C-FCE65FE02B59}"/>
            </c:ext>
          </c:extLst>
        </c:ser>
        <c:ser>
          <c:idx val="9"/>
          <c:order val="9"/>
          <c:tx>
            <c:strRef>
              <c:f>'Graphs - class'!$A$12</c:f>
              <c:strCache>
                <c:ptCount val="1"/>
                <c:pt idx="0">
                  <c:v>Ochrophyta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class'!$B$12:$DW$12</c:f>
              <c:numCache>
                <c:formatCode>General</c:formatCode>
                <c:ptCount val="126"/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10">
                  <c:v>99</c:v>
                </c:pt>
                <c:pt idx="11">
                  <c:v>11000</c:v>
                </c:pt>
                <c:pt idx="21">
                  <c:v>1</c:v>
                </c:pt>
                <c:pt idx="24">
                  <c:v>1</c:v>
                </c:pt>
                <c:pt idx="33">
                  <c:v>410</c:v>
                </c:pt>
                <c:pt idx="35">
                  <c:v>1</c:v>
                </c:pt>
                <c:pt idx="36">
                  <c:v>1</c:v>
                </c:pt>
                <c:pt idx="42">
                  <c:v>60</c:v>
                </c:pt>
                <c:pt idx="43">
                  <c:v>45</c:v>
                </c:pt>
                <c:pt idx="45">
                  <c:v>16</c:v>
                </c:pt>
                <c:pt idx="46">
                  <c:v>55</c:v>
                </c:pt>
                <c:pt idx="48">
                  <c:v>200</c:v>
                </c:pt>
                <c:pt idx="49">
                  <c:v>1</c:v>
                </c:pt>
                <c:pt idx="50">
                  <c:v>10</c:v>
                </c:pt>
                <c:pt idx="51">
                  <c:v>160</c:v>
                </c:pt>
                <c:pt idx="53">
                  <c:v>1</c:v>
                </c:pt>
                <c:pt idx="54">
                  <c:v>12</c:v>
                </c:pt>
                <c:pt idx="55">
                  <c:v>521</c:v>
                </c:pt>
                <c:pt idx="61">
                  <c:v>3110</c:v>
                </c:pt>
                <c:pt idx="62">
                  <c:v>3</c:v>
                </c:pt>
                <c:pt idx="63">
                  <c:v>120</c:v>
                </c:pt>
                <c:pt idx="64">
                  <c:v>62</c:v>
                </c:pt>
                <c:pt idx="65">
                  <c:v>167</c:v>
                </c:pt>
                <c:pt idx="66">
                  <c:v>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90-4750-A2FE-677AF4F62975}"/>
            </c:ext>
          </c:extLst>
        </c:ser>
        <c:ser>
          <c:idx val="10"/>
          <c:order val="10"/>
          <c:tx>
            <c:strRef>
              <c:f>'Graphs - class'!$A$13</c:f>
              <c:strCache>
                <c:ptCount val="1"/>
                <c:pt idx="0">
                  <c:v>Other cyano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'Graphs - class'!$B$2:$DW$2</c:f>
              <c:strCache>
                <c:ptCount val="126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  <c:pt idx="85">
                  <c:v>30 Aug 23</c:v>
                </c:pt>
                <c:pt idx="86">
                  <c:v>6 Sep 23</c:v>
                </c:pt>
                <c:pt idx="87">
                  <c:v>13 Sep 23</c:v>
                </c:pt>
                <c:pt idx="88">
                  <c:v>20 Sep 23</c:v>
                </c:pt>
                <c:pt idx="89">
                  <c:v>28 Sep 23</c:v>
                </c:pt>
                <c:pt idx="90">
                  <c:v>4 Oct 23</c:v>
                </c:pt>
                <c:pt idx="91">
                  <c:v>10 Oct 23</c:v>
                </c:pt>
                <c:pt idx="92">
                  <c:v>17 Oct 23</c:v>
                </c:pt>
                <c:pt idx="93">
                  <c:v>23 Oct 23</c:v>
                </c:pt>
                <c:pt idx="94">
                  <c:v>2 Nov 23</c:v>
                </c:pt>
                <c:pt idx="95">
                  <c:v>10 Nov 23</c:v>
                </c:pt>
                <c:pt idx="96">
                  <c:v>17 Nov 23</c:v>
                </c:pt>
                <c:pt idx="97">
                  <c:v>22 Nov 23</c:v>
                </c:pt>
                <c:pt idx="98">
                  <c:v>29 Nov 23</c:v>
                </c:pt>
                <c:pt idx="99">
                  <c:v>4 Dec 23</c:v>
                </c:pt>
                <c:pt idx="100">
                  <c:v>14 Dec 23</c:v>
                </c:pt>
                <c:pt idx="101">
                  <c:v>18 Dec 23</c:v>
                </c:pt>
                <c:pt idx="102">
                  <c:v>5 Jan 24</c:v>
                </c:pt>
                <c:pt idx="103">
                  <c:v>8 Jan 24</c:v>
                </c:pt>
                <c:pt idx="104">
                  <c:v>18 Jan 24</c:v>
                </c:pt>
                <c:pt idx="105">
                  <c:v>25 Jan 24</c:v>
                </c:pt>
                <c:pt idx="106">
                  <c:v>2 Feb 24</c:v>
                </c:pt>
                <c:pt idx="107">
                  <c:v>8 Feb 24</c:v>
                </c:pt>
                <c:pt idx="108">
                  <c:v>16 Feb 24</c:v>
                </c:pt>
                <c:pt idx="109">
                  <c:v>21 Feb 24</c:v>
                </c:pt>
                <c:pt idx="110">
                  <c:v>27 Feb 24</c:v>
                </c:pt>
                <c:pt idx="111">
                  <c:v>07 Mar 24</c:v>
                </c:pt>
                <c:pt idx="112">
                  <c:v>12 Mar 24</c:v>
                </c:pt>
                <c:pt idx="113">
                  <c:v>22 Mar 24</c:v>
                </c:pt>
                <c:pt idx="114">
                  <c:v>28 Mar 24</c:v>
                </c:pt>
                <c:pt idx="115">
                  <c:v>05 Apr 24</c:v>
                </c:pt>
                <c:pt idx="116">
                  <c:v>12 Apr 24</c:v>
                </c:pt>
                <c:pt idx="117">
                  <c:v>18 Apr 24</c:v>
                </c:pt>
                <c:pt idx="118">
                  <c:v>30 Apr 24</c:v>
                </c:pt>
                <c:pt idx="119">
                  <c:v>09 May 24</c:v>
                </c:pt>
                <c:pt idx="120">
                  <c:v>14 May 24</c:v>
                </c:pt>
                <c:pt idx="121">
                  <c:v>23 May 24</c:v>
                </c:pt>
                <c:pt idx="122">
                  <c:v>05 Jun 24</c:v>
                </c:pt>
                <c:pt idx="123">
                  <c:v>13 Jun 24</c:v>
                </c:pt>
                <c:pt idx="124">
                  <c:v>21 Jun 24</c:v>
                </c:pt>
                <c:pt idx="125">
                  <c:v>28 June 2024</c:v>
                </c:pt>
              </c:strCache>
            </c:strRef>
          </c:cat>
          <c:val>
            <c:numRef>
              <c:f>'Graphs - class'!$B$13:$DW$13</c:f>
              <c:numCache>
                <c:formatCode>General</c:formatCode>
                <c:ptCount val="126"/>
                <c:pt idx="0">
                  <c:v>9001</c:v>
                </c:pt>
                <c:pt idx="1">
                  <c:v>2803</c:v>
                </c:pt>
                <c:pt idx="2">
                  <c:v>1300</c:v>
                </c:pt>
                <c:pt idx="3">
                  <c:v>600</c:v>
                </c:pt>
                <c:pt idx="4">
                  <c:v>780</c:v>
                </c:pt>
                <c:pt idx="5">
                  <c:v>18</c:v>
                </c:pt>
                <c:pt idx="6">
                  <c:v>50</c:v>
                </c:pt>
                <c:pt idx="7">
                  <c:v>75</c:v>
                </c:pt>
                <c:pt idx="9">
                  <c:v>461</c:v>
                </c:pt>
                <c:pt idx="10">
                  <c:v>520</c:v>
                </c:pt>
                <c:pt idx="14">
                  <c:v>13000</c:v>
                </c:pt>
                <c:pt idx="15">
                  <c:v>20000</c:v>
                </c:pt>
                <c:pt idx="16">
                  <c:v>120000</c:v>
                </c:pt>
                <c:pt idx="17">
                  <c:v>210000</c:v>
                </c:pt>
                <c:pt idx="18">
                  <c:v>139000</c:v>
                </c:pt>
                <c:pt idx="19">
                  <c:v>132000</c:v>
                </c:pt>
                <c:pt idx="20">
                  <c:v>81000</c:v>
                </c:pt>
                <c:pt idx="21">
                  <c:v>3200</c:v>
                </c:pt>
                <c:pt idx="22">
                  <c:v>2000</c:v>
                </c:pt>
                <c:pt idx="23">
                  <c:v>1</c:v>
                </c:pt>
                <c:pt idx="24">
                  <c:v>3300</c:v>
                </c:pt>
                <c:pt idx="25">
                  <c:v>490</c:v>
                </c:pt>
                <c:pt idx="26">
                  <c:v>3000</c:v>
                </c:pt>
                <c:pt idx="27">
                  <c:v>29000</c:v>
                </c:pt>
                <c:pt idx="28">
                  <c:v>91000</c:v>
                </c:pt>
                <c:pt idx="29">
                  <c:v>68000</c:v>
                </c:pt>
                <c:pt idx="30">
                  <c:v>111000</c:v>
                </c:pt>
                <c:pt idx="31">
                  <c:v>128107</c:v>
                </c:pt>
                <c:pt idx="32">
                  <c:v>60400</c:v>
                </c:pt>
                <c:pt idx="33">
                  <c:v>36501</c:v>
                </c:pt>
                <c:pt idx="34">
                  <c:v>15850</c:v>
                </c:pt>
                <c:pt idx="35">
                  <c:v>5501</c:v>
                </c:pt>
                <c:pt idx="36">
                  <c:v>5502</c:v>
                </c:pt>
                <c:pt idx="37">
                  <c:v>136500</c:v>
                </c:pt>
                <c:pt idx="38">
                  <c:v>140002</c:v>
                </c:pt>
                <c:pt idx="39">
                  <c:v>191002</c:v>
                </c:pt>
                <c:pt idx="40">
                  <c:v>74800</c:v>
                </c:pt>
                <c:pt idx="41">
                  <c:v>26500</c:v>
                </c:pt>
                <c:pt idx="42">
                  <c:v>27300</c:v>
                </c:pt>
                <c:pt idx="43">
                  <c:v>10460</c:v>
                </c:pt>
                <c:pt idx="44">
                  <c:v>1901</c:v>
                </c:pt>
                <c:pt idx="45">
                  <c:v>110001</c:v>
                </c:pt>
                <c:pt idx="46">
                  <c:v>46401</c:v>
                </c:pt>
                <c:pt idx="47">
                  <c:v>41102</c:v>
                </c:pt>
                <c:pt idx="48">
                  <c:v>34001</c:v>
                </c:pt>
                <c:pt idx="49">
                  <c:v>84000</c:v>
                </c:pt>
                <c:pt idx="50">
                  <c:v>15000</c:v>
                </c:pt>
                <c:pt idx="51">
                  <c:v>32100</c:v>
                </c:pt>
                <c:pt idx="52">
                  <c:v>13800</c:v>
                </c:pt>
                <c:pt idx="53">
                  <c:v>6221</c:v>
                </c:pt>
                <c:pt idx="54">
                  <c:v>4101</c:v>
                </c:pt>
                <c:pt idx="55">
                  <c:v>30501</c:v>
                </c:pt>
                <c:pt idx="56">
                  <c:v>25000</c:v>
                </c:pt>
                <c:pt idx="57">
                  <c:v>200000</c:v>
                </c:pt>
                <c:pt idx="58">
                  <c:v>103064</c:v>
                </c:pt>
                <c:pt idx="59">
                  <c:v>52601</c:v>
                </c:pt>
                <c:pt idx="60">
                  <c:v>230000</c:v>
                </c:pt>
                <c:pt idx="61">
                  <c:v>282002</c:v>
                </c:pt>
                <c:pt idx="62">
                  <c:v>306102</c:v>
                </c:pt>
                <c:pt idx="63">
                  <c:v>84901</c:v>
                </c:pt>
                <c:pt idx="64">
                  <c:v>95801</c:v>
                </c:pt>
                <c:pt idx="65">
                  <c:v>359000</c:v>
                </c:pt>
                <c:pt idx="66">
                  <c:v>40000</c:v>
                </c:pt>
                <c:pt idx="68">
                  <c:v>161575</c:v>
                </c:pt>
                <c:pt idx="69">
                  <c:v>64800</c:v>
                </c:pt>
                <c:pt idx="70">
                  <c:v>50301</c:v>
                </c:pt>
                <c:pt idx="71">
                  <c:v>53550</c:v>
                </c:pt>
                <c:pt idx="72">
                  <c:v>56870</c:v>
                </c:pt>
                <c:pt idx="73">
                  <c:v>46000</c:v>
                </c:pt>
                <c:pt idx="74">
                  <c:v>21000</c:v>
                </c:pt>
                <c:pt idx="75">
                  <c:v>3500</c:v>
                </c:pt>
                <c:pt idx="76">
                  <c:v>3410</c:v>
                </c:pt>
                <c:pt idx="77">
                  <c:v>550</c:v>
                </c:pt>
                <c:pt idx="78">
                  <c:v>3210</c:v>
                </c:pt>
                <c:pt idx="79">
                  <c:v>9500</c:v>
                </c:pt>
                <c:pt idx="80">
                  <c:v>12440</c:v>
                </c:pt>
                <c:pt idx="81">
                  <c:v>1500</c:v>
                </c:pt>
                <c:pt idx="82">
                  <c:v>2362</c:v>
                </c:pt>
                <c:pt idx="83">
                  <c:v>1557</c:v>
                </c:pt>
                <c:pt idx="84">
                  <c:v>798</c:v>
                </c:pt>
                <c:pt idx="85">
                  <c:v>981</c:v>
                </c:pt>
                <c:pt idx="86">
                  <c:v>842</c:v>
                </c:pt>
                <c:pt idx="87">
                  <c:v>9526</c:v>
                </c:pt>
                <c:pt idx="88">
                  <c:v>11220</c:v>
                </c:pt>
                <c:pt idx="89">
                  <c:v>5120</c:v>
                </c:pt>
                <c:pt idx="90">
                  <c:v>11340</c:v>
                </c:pt>
                <c:pt idx="91">
                  <c:v>6400</c:v>
                </c:pt>
                <c:pt idx="92">
                  <c:v>3550</c:v>
                </c:pt>
                <c:pt idx="93">
                  <c:v>4850</c:v>
                </c:pt>
                <c:pt idx="94">
                  <c:v>12085</c:v>
                </c:pt>
                <c:pt idx="95">
                  <c:v>290</c:v>
                </c:pt>
                <c:pt idx="96">
                  <c:v>1575</c:v>
                </c:pt>
                <c:pt idx="97">
                  <c:v>11679</c:v>
                </c:pt>
                <c:pt idx="98">
                  <c:v>12975</c:v>
                </c:pt>
                <c:pt idx="99">
                  <c:v>12040</c:v>
                </c:pt>
                <c:pt idx="100">
                  <c:v>25770</c:v>
                </c:pt>
                <c:pt idx="101">
                  <c:v>78500</c:v>
                </c:pt>
                <c:pt idx="102">
                  <c:v>31840</c:v>
                </c:pt>
                <c:pt idx="103">
                  <c:v>35670</c:v>
                </c:pt>
                <c:pt idx="104">
                  <c:v>67000</c:v>
                </c:pt>
                <c:pt idx="105">
                  <c:v>34000</c:v>
                </c:pt>
                <c:pt idx="106">
                  <c:v>5970</c:v>
                </c:pt>
                <c:pt idx="107">
                  <c:v>7000</c:v>
                </c:pt>
                <c:pt idx="108">
                  <c:v>11100</c:v>
                </c:pt>
                <c:pt idx="109">
                  <c:v>1600</c:v>
                </c:pt>
                <c:pt idx="110">
                  <c:v>360</c:v>
                </c:pt>
                <c:pt idx="111">
                  <c:v>8220</c:v>
                </c:pt>
                <c:pt idx="112">
                  <c:v>10900</c:v>
                </c:pt>
                <c:pt idx="113">
                  <c:v>30800</c:v>
                </c:pt>
                <c:pt idx="114">
                  <c:v>24430</c:v>
                </c:pt>
                <c:pt idx="115">
                  <c:v>13300</c:v>
                </c:pt>
                <c:pt idx="116">
                  <c:v>14100</c:v>
                </c:pt>
                <c:pt idx="117">
                  <c:v>38600</c:v>
                </c:pt>
                <c:pt idx="118">
                  <c:v>25000</c:v>
                </c:pt>
                <c:pt idx="119">
                  <c:v>17200</c:v>
                </c:pt>
                <c:pt idx="120">
                  <c:v>10730</c:v>
                </c:pt>
                <c:pt idx="121">
                  <c:v>8020</c:v>
                </c:pt>
                <c:pt idx="122">
                  <c:v>9770</c:v>
                </c:pt>
                <c:pt idx="123">
                  <c:v>8666</c:v>
                </c:pt>
                <c:pt idx="124">
                  <c:v>9720</c:v>
                </c:pt>
                <c:pt idx="125">
                  <c:v>7700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90-4750-A2FE-677AF4F62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9"/>
        <c:overlap val="100"/>
        <c:axId val="1232162816"/>
        <c:axId val="1232163472"/>
      </c:barChart>
      <c:dateAx>
        <c:axId val="123216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163472"/>
        <c:crosses val="autoZero"/>
        <c:auto val="0"/>
        <c:lblOffset val="100"/>
        <c:baseTimeUnit val="days"/>
      </c:dateAx>
      <c:valAx>
        <c:axId val="123216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16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- class'!$A$10</c:f>
              <c:strCache>
                <c:ptCount val="1"/>
                <c:pt idx="0">
                  <c:v>Dolichospermum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'Graphs - class'!$B$2:$CH$2</c:f>
              <c:strCache>
                <c:ptCount val="85"/>
                <c:pt idx="0">
                  <c:v>Jan 14</c:v>
                </c:pt>
                <c:pt idx="1">
                  <c:v>May 14</c:v>
                </c:pt>
                <c:pt idx="2">
                  <c:v>July 14</c:v>
                </c:pt>
                <c:pt idx="3">
                  <c:v>Sep 14</c:v>
                </c:pt>
                <c:pt idx="4">
                  <c:v>Nov 14</c:v>
                </c:pt>
                <c:pt idx="5">
                  <c:v>Jan 15</c:v>
                </c:pt>
                <c:pt idx="6">
                  <c:v>Feb 15</c:v>
                </c:pt>
                <c:pt idx="7">
                  <c:v>Apr 15</c:v>
                </c:pt>
                <c:pt idx="8">
                  <c:v>14 May 15</c:v>
                </c:pt>
                <c:pt idx="9">
                  <c:v>27 May 15</c:v>
                </c:pt>
                <c:pt idx="10">
                  <c:v>Jul 15</c:v>
                </c:pt>
                <c:pt idx="11">
                  <c:v>Aug 15</c:v>
                </c:pt>
                <c:pt idx="12">
                  <c:v>Sep 15</c:v>
                </c:pt>
                <c:pt idx="13">
                  <c:v>Oct 15</c:v>
                </c:pt>
                <c:pt idx="14">
                  <c:v>Nov 15</c:v>
                </c:pt>
                <c:pt idx="15">
                  <c:v>Dec 15</c:v>
                </c:pt>
                <c:pt idx="16">
                  <c:v>Jan 16</c:v>
                </c:pt>
                <c:pt idx="17">
                  <c:v>Feb 16</c:v>
                </c:pt>
                <c:pt idx="18">
                  <c:v>Mar 16</c:v>
                </c:pt>
                <c:pt idx="19">
                  <c:v>Apr 16</c:v>
                </c:pt>
                <c:pt idx="20">
                  <c:v>May 16</c:v>
                </c:pt>
                <c:pt idx="21">
                  <c:v>Jun 16</c:v>
                </c:pt>
                <c:pt idx="22">
                  <c:v>Jul 16</c:v>
                </c:pt>
                <c:pt idx="23">
                  <c:v>Aug 16</c:v>
                </c:pt>
                <c:pt idx="24">
                  <c:v>Sep 16</c:v>
                </c:pt>
                <c:pt idx="25">
                  <c:v>Oct 16</c:v>
                </c:pt>
                <c:pt idx="26">
                  <c:v>Nov 16</c:v>
                </c:pt>
                <c:pt idx="27">
                  <c:v>Dec 16</c:v>
                </c:pt>
                <c:pt idx="28">
                  <c:v>Jan 17</c:v>
                </c:pt>
                <c:pt idx="29">
                  <c:v>Feb 17</c:v>
                </c:pt>
                <c:pt idx="30">
                  <c:v>Mar 17</c:v>
                </c:pt>
                <c:pt idx="31">
                  <c:v>Apr 17</c:v>
                </c:pt>
                <c:pt idx="32">
                  <c:v>May 17</c:v>
                </c:pt>
                <c:pt idx="33">
                  <c:v>Jun 17</c:v>
                </c:pt>
                <c:pt idx="34">
                  <c:v>Jul 17</c:v>
                </c:pt>
                <c:pt idx="35">
                  <c:v>Sep 17</c:v>
                </c:pt>
                <c:pt idx="36">
                  <c:v>Nov 17</c:v>
                </c:pt>
                <c:pt idx="37">
                  <c:v>Jan 18</c:v>
                </c:pt>
                <c:pt idx="38">
                  <c:v>Feb 18</c:v>
                </c:pt>
                <c:pt idx="39">
                  <c:v>Mar 18</c:v>
                </c:pt>
                <c:pt idx="40">
                  <c:v>Apr 18</c:v>
                </c:pt>
                <c:pt idx="41">
                  <c:v>May 18</c:v>
                </c:pt>
                <c:pt idx="42">
                  <c:v>Jun 18</c:v>
                </c:pt>
                <c:pt idx="43">
                  <c:v>Jul 18</c:v>
                </c:pt>
                <c:pt idx="44">
                  <c:v>Aug 18</c:v>
                </c:pt>
                <c:pt idx="45">
                  <c:v>Nov 18</c:v>
                </c:pt>
                <c:pt idx="46">
                  <c:v>Jan 19</c:v>
                </c:pt>
                <c:pt idx="47">
                  <c:v>Feb 19</c:v>
                </c:pt>
                <c:pt idx="48">
                  <c:v>Mar 19</c:v>
                </c:pt>
                <c:pt idx="49">
                  <c:v>Apr 19</c:v>
                </c:pt>
                <c:pt idx="50">
                  <c:v>May 19</c:v>
                </c:pt>
                <c:pt idx="51">
                  <c:v>Jun 19</c:v>
                </c:pt>
                <c:pt idx="52">
                  <c:v>Jul 19</c:v>
                </c:pt>
                <c:pt idx="53">
                  <c:v>Aug 19</c:v>
                </c:pt>
                <c:pt idx="54">
                  <c:v>Sep 19</c:v>
                </c:pt>
                <c:pt idx="55">
                  <c:v>Oct 19</c:v>
                </c:pt>
                <c:pt idx="56">
                  <c:v>Nov 19</c:v>
                </c:pt>
                <c:pt idx="57">
                  <c:v>Dec 19</c:v>
                </c:pt>
                <c:pt idx="58">
                  <c:v>Jan 20</c:v>
                </c:pt>
                <c:pt idx="59">
                  <c:v>Feb 20</c:v>
                </c:pt>
                <c:pt idx="60">
                  <c:v>May 20</c:v>
                </c:pt>
                <c:pt idx="61">
                  <c:v>Jun 20</c:v>
                </c:pt>
                <c:pt idx="62">
                  <c:v>May 21</c:v>
                </c:pt>
                <c:pt idx="63">
                  <c:v>Jun 21</c:v>
                </c:pt>
                <c:pt idx="64">
                  <c:v>Apr 22</c:v>
                </c:pt>
                <c:pt idx="65">
                  <c:v>May 22</c:v>
                </c:pt>
                <c:pt idx="66">
                  <c:v>Aug 22</c:v>
                </c:pt>
                <c:pt idx="67">
                  <c:v>9 Mar 23</c:v>
                </c:pt>
                <c:pt idx="68">
                  <c:v>20 Mar 23</c:v>
                </c:pt>
                <c:pt idx="69">
                  <c:v>24 Mar 23</c:v>
                </c:pt>
                <c:pt idx="70">
                  <c:v>31 Mar 23</c:v>
                </c:pt>
                <c:pt idx="71">
                  <c:v>5 Apr 23</c:v>
                </c:pt>
                <c:pt idx="72">
                  <c:v>14 Apr 23</c:v>
                </c:pt>
                <c:pt idx="73">
                  <c:v>20 Apr 23</c:v>
                </c:pt>
                <c:pt idx="74">
                  <c:v>28 Apr 23</c:v>
                </c:pt>
                <c:pt idx="75">
                  <c:v>12 May 23</c:v>
                </c:pt>
                <c:pt idx="76">
                  <c:v>24 May 23</c:v>
                </c:pt>
                <c:pt idx="77">
                  <c:v>7 Jun 23</c:v>
                </c:pt>
                <c:pt idx="78">
                  <c:v>22 Jun 23</c:v>
                </c:pt>
                <c:pt idx="79">
                  <c:v>06 Jul 23</c:v>
                </c:pt>
                <c:pt idx="80">
                  <c:v>19 Jul 23</c:v>
                </c:pt>
                <c:pt idx="81">
                  <c:v>02 Aug 23</c:v>
                </c:pt>
                <c:pt idx="82">
                  <c:v>10 Aug 23</c:v>
                </c:pt>
                <c:pt idx="83">
                  <c:v>15 Aug 23</c:v>
                </c:pt>
                <c:pt idx="84">
                  <c:v>23 Aug 23</c:v>
                </c:pt>
              </c:strCache>
            </c:strRef>
          </c:cat>
          <c:val>
            <c:numRef>
              <c:f>'Graphs - class'!$B$10:$CH$10</c:f>
              <c:numCache>
                <c:formatCode>General</c:formatCode>
                <c:ptCount val="85"/>
                <c:pt idx="0">
                  <c:v>400</c:v>
                </c:pt>
                <c:pt idx="2">
                  <c:v>690</c:v>
                </c:pt>
                <c:pt idx="3">
                  <c:v>6700</c:v>
                </c:pt>
                <c:pt idx="5">
                  <c:v>21</c:v>
                </c:pt>
                <c:pt idx="6">
                  <c:v>35</c:v>
                </c:pt>
                <c:pt idx="16">
                  <c:v>12</c:v>
                </c:pt>
                <c:pt idx="19">
                  <c:v>11</c:v>
                </c:pt>
                <c:pt idx="20">
                  <c:v>54</c:v>
                </c:pt>
                <c:pt idx="30">
                  <c:v>27</c:v>
                </c:pt>
                <c:pt idx="31">
                  <c:v>31</c:v>
                </c:pt>
                <c:pt idx="32">
                  <c:v>6</c:v>
                </c:pt>
                <c:pt idx="35">
                  <c:v>12</c:v>
                </c:pt>
                <c:pt idx="36">
                  <c:v>43</c:v>
                </c:pt>
                <c:pt idx="38">
                  <c:v>1</c:v>
                </c:pt>
                <c:pt idx="49">
                  <c:v>140</c:v>
                </c:pt>
                <c:pt idx="50">
                  <c:v>72</c:v>
                </c:pt>
                <c:pt idx="64">
                  <c:v>3700</c:v>
                </c:pt>
                <c:pt idx="65">
                  <c:v>11000</c:v>
                </c:pt>
                <c:pt idx="66">
                  <c:v>940</c:v>
                </c:pt>
                <c:pt idx="68">
                  <c:v>19000</c:v>
                </c:pt>
                <c:pt idx="69">
                  <c:v>76000</c:v>
                </c:pt>
                <c:pt idx="70">
                  <c:v>52000</c:v>
                </c:pt>
                <c:pt idx="71">
                  <c:v>65000</c:v>
                </c:pt>
                <c:pt idx="72">
                  <c:v>78000</c:v>
                </c:pt>
                <c:pt idx="73">
                  <c:v>72000</c:v>
                </c:pt>
                <c:pt idx="74">
                  <c:v>84000</c:v>
                </c:pt>
                <c:pt idx="75">
                  <c:v>130000</c:v>
                </c:pt>
                <c:pt idx="76">
                  <c:v>84000</c:v>
                </c:pt>
                <c:pt idx="77">
                  <c:v>100000</c:v>
                </c:pt>
                <c:pt idx="78">
                  <c:v>79000</c:v>
                </c:pt>
                <c:pt idx="79">
                  <c:v>62000</c:v>
                </c:pt>
                <c:pt idx="80">
                  <c:v>39000</c:v>
                </c:pt>
                <c:pt idx="81">
                  <c:v>15000</c:v>
                </c:pt>
                <c:pt idx="82">
                  <c:v>5700</c:v>
                </c:pt>
                <c:pt idx="83">
                  <c:v>5000</c:v>
                </c:pt>
                <c:pt idx="84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7-45FD-AD92-98E1B3D24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445653064"/>
        <c:axId val="1445653392"/>
      </c:barChart>
      <c:catAx>
        <c:axId val="144565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392"/>
        <c:crosses val="autoZero"/>
        <c:auto val="1"/>
        <c:lblAlgn val="ctr"/>
        <c:lblOffset val="100"/>
        <c:noMultiLvlLbl val="0"/>
      </c:catAx>
      <c:valAx>
        <c:axId val="144565339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3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Heterocyte: Vegetative cell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22897813338644E-2"/>
          <c:y val="0.11837805588753439"/>
          <c:w val="0.90752902291082094"/>
          <c:h val="0.7344340616943287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'Graphs - class'!$BZ$2:$DW$2</c:f>
              <c:strCache>
                <c:ptCount val="50"/>
                <c:pt idx="0">
                  <c:v>24 May 23</c:v>
                </c:pt>
                <c:pt idx="1">
                  <c:v>7 Jun 23</c:v>
                </c:pt>
                <c:pt idx="2">
                  <c:v>22 Jun 23</c:v>
                </c:pt>
                <c:pt idx="3">
                  <c:v>06 Jul 23</c:v>
                </c:pt>
                <c:pt idx="4">
                  <c:v>19 Jul 23</c:v>
                </c:pt>
                <c:pt idx="5">
                  <c:v>02 Aug 23</c:v>
                </c:pt>
                <c:pt idx="6">
                  <c:v>10 Aug 23</c:v>
                </c:pt>
                <c:pt idx="7">
                  <c:v>15 Aug 23</c:v>
                </c:pt>
                <c:pt idx="8">
                  <c:v>23 Aug 23</c:v>
                </c:pt>
                <c:pt idx="9">
                  <c:v>30 Aug 23</c:v>
                </c:pt>
                <c:pt idx="10">
                  <c:v>6 Sep 23</c:v>
                </c:pt>
                <c:pt idx="11">
                  <c:v>13 Sep 23</c:v>
                </c:pt>
                <c:pt idx="12">
                  <c:v>20 Sep 23</c:v>
                </c:pt>
                <c:pt idx="13">
                  <c:v>28 Sep 23</c:v>
                </c:pt>
                <c:pt idx="14">
                  <c:v>4 Oct 23</c:v>
                </c:pt>
                <c:pt idx="15">
                  <c:v>10 Oct 23</c:v>
                </c:pt>
                <c:pt idx="16">
                  <c:v>17 Oct 23</c:v>
                </c:pt>
                <c:pt idx="17">
                  <c:v>23 Oct 23</c:v>
                </c:pt>
                <c:pt idx="18">
                  <c:v>2 Nov 23</c:v>
                </c:pt>
                <c:pt idx="19">
                  <c:v>10 Nov 23</c:v>
                </c:pt>
                <c:pt idx="20">
                  <c:v>17 Nov 23</c:v>
                </c:pt>
                <c:pt idx="21">
                  <c:v>22 Nov 23</c:v>
                </c:pt>
                <c:pt idx="22">
                  <c:v>29 Nov 23</c:v>
                </c:pt>
                <c:pt idx="23">
                  <c:v>4 Dec 23</c:v>
                </c:pt>
                <c:pt idx="24">
                  <c:v>14 Dec 23</c:v>
                </c:pt>
                <c:pt idx="25">
                  <c:v>18 Dec 23</c:v>
                </c:pt>
                <c:pt idx="26">
                  <c:v>5 Jan 24</c:v>
                </c:pt>
                <c:pt idx="27">
                  <c:v>8 Jan 24</c:v>
                </c:pt>
                <c:pt idx="28">
                  <c:v>18 Jan 24</c:v>
                </c:pt>
                <c:pt idx="29">
                  <c:v>25 Jan 24</c:v>
                </c:pt>
                <c:pt idx="30">
                  <c:v>2 Feb 24</c:v>
                </c:pt>
                <c:pt idx="31">
                  <c:v>8 Feb 24</c:v>
                </c:pt>
                <c:pt idx="32">
                  <c:v>16 Feb 24</c:v>
                </c:pt>
                <c:pt idx="33">
                  <c:v>21 Feb 24</c:v>
                </c:pt>
                <c:pt idx="34">
                  <c:v>27 Feb 24</c:v>
                </c:pt>
                <c:pt idx="35">
                  <c:v>07 Mar 24</c:v>
                </c:pt>
                <c:pt idx="36">
                  <c:v>12 Mar 24</c:v>
                </c:pt>
                <c:pt idx="37">
                  <c:v>22 Mar 24</c:v>
                </c:pt>
                <c:pt idx="38">
                  <c:v>28 Mar 24</c:v>
                </c:pt>
                <c:pt idx="39">
                  <c:v>05 Apr 24</c:v>
                </c:pt>
                <c:pt idx="40">
                  <c:v>12 Apr 24</c:v>
                </c:pt>
                <c:pt idx="41">
                  <c:v>18 Apr 24</c:v>
                </c:pt>
                <c:pt idx="42">
                  <c:v>30 Apr 24</c:v>
                </c:pt>
                <c:pt idx="43">
                  <c:v>09 May 24</c:v>
                </c:pt>
                <c:pt idx="44">
                  <c:v>14 May 24</c:v>
                </c:pt>
                <c:pt idx="45">
                  <c:v>23 May 24</c:v>
                </c:pt>
                <c:pt idx="46">
                  <c:v>05 Jun 24</c:v>
                </c:pt>
                <c:pt idx="47">
                  <c:v>13 Jun 24</c:v>
                </c:pt>
                <c:pt idx="48">
                  <c:v>21 Jun 24</c:v>
                </c:pt>
                <c:pt idx="49">
                  <c:v>28 June 2024</c:v>
                </c:pt>
              </c:strCache>
            </c:strRef>
          </c:cat>
          <c:val>
            <c:numRef>
              <c:f>'Graphs - class'!$BZ$30:$DW$30</c:f>
              <c:numCache>
                <c:formatCode>General</c:formatCode>
                <c:ptCount val="50"/>
                <c:pt idx="0">
                  <c:v>0</c:v>
                </c:pt>
                <c:pt idx="1">
                  <c:v>21</c:v>
                </c:pt>
                <c:pt idx="2">
                  <c:v>29</c:v>
                </c:pt>
                <c:pt idx="3">
                  <c:v>19</c:v>
                </c:pt>
                <c:pt idx="4">
                  <c:v>19</c:v>
                </c:pt>
                <c:pt idx="5">
                  <c:v>29</c:v>
                </c:pt>
                <c:pt idx="6">
                  <c:v>21</c:v>
                </c:pt>
                <c:pt idx="7">
                  <c:v>31</c:v>
                </c:pt>
                <c:pt idx="8">
                  <c:v>21</c:v>
                </c:pt>
                <c:pt idx="9">
                  <c:v>60</c:v>
                </c:pt>
                <c:pt idx="10">
                  <c:v>66</c:v>
                </c:pt>
                <c:pt idx="11">
                  <c:v>126</c:v>
                </c:pt>
                <c:pt idx="12">
                  <c:v>99</c:v>
                </c:pt>
                <c:pt idx="13">
                  <c:v>86</c:v>
                </c:pt>
                <c:pt idx="14">
                  <c:v>276</c:v>
                </c:pt>
                <c:pt idx="15">
                  <c:v>137</c:v>
                </c:pt>
                <c:pt idx="23">
                  <c:v>475</c:v>
                </c:pt>
                <c:pt idx="24">
                  <c:v>169</c:v>
                </c:pt>
                <c:pt idx="25">
                  <c:v>26</c:v>
                </c:pt>
                <c:pt idx="26">
                  <c:v>33</c:v>
                </c:pt>
                <c:pt idx="27">
                  <c:v>35</c:v>
                </c:pt>
                <c:pt idx="28">
                  <c:v>49</c:v>
                </c:pt>
                <c:pt idx="29">
                  <c:v>68</c:v>
                </c:pt>
                <c:pt idx="30">
                  <c:v>55</c:v>
                </c:pt>
                <c:pt idx="31">
                  <c:v>39</c:v>
                </c:pt>
                <c:pt idx="32">
                  <c:v>63</c:v>
                </c:pt>
                <c:pt idx="33">
                  <c:v>74</c:v>
                </c:pt>
                <c:pt idx="34">
                  <c:v>202</c:v>
                </c:pt>
                <c:pt idx="35">
                  <c:v>280</c:v>
                </c:pt>
                <c:pt idx="36">
                  <c:v>61</c:v>
                </c:pt>
                <c:pt idx="37">
                  <c:v>40</c:v>
                </c:pt>
                <c:pt idx="38">
                  <c:v>34</c:v>
                </c:pt>
                <c:pt idx="39">
                  <c:v>42</c:v>
                </c:pt>
                <c:pt idx="40">
                  <c:v>45</c:v>
                </c:pt>
                <c:pt idx="41">
                  <c:v>42</c:v>
                </c:pt>
                <c:pt idx="42">
                  <c:v>31</c:v>
                </c:pt>
                <c:pt idx="43">
                  <c:v>25</c:v>
                </c:pt>
                <c:pt idx="44">
                  <c:v>29</c:v>
                </c:pt>
                <c:pt idx="45">
                  <c:v>43</c:v>
                </c:pt>
                <c:pt idx="46">
                  <c:v>34</c:v>
                </c:pt>
                <c:pt idx="47">
                  <c:v>39</c:v>
                </c:pt>
                <c:pt idx="48">
                  <c:v>46</c:v>
                </c:pt>
                <c:pt idx="49" formatCode="mmm\-yy">
                  <c:v>17168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FF-4C29-A4D8-9D09B979F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2652504"/>
        <c:axId val="262653944"/>
      </c:barChart>
      <c:catAx>
        <c:axId val="262652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653944"/>
        <c:crosses val="autoZero"/>
        <c:auto val="1"/>
        <c:lblAlgn val="ctr"/>
        <c:lblOffset val="100"/>
        <c:noMultiLvlLbl val="0"/>
      </c:catAx>
      <c:valAx>
        <c:axId val="26265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No.</a:t>
                </a:r>
                <a:r>
                  <a:rPr lang="en-AU" baseline="0"/>
                  <a:t> of vegetative cells per heterocyt</a:t>
                </a:r>
                <a:r>
                  <a:rPr lang="en-AU"/>
                  <a:t>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652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Dolichospermum</a:t>
            </a:r>
            <a:r>
              <a:rPr lang="en-AU" baseline="0"/>
              <a:t> rate of change (dates)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173717685774527E-2"/>
          <c:y val="9.9216409359444896E-2"/>
          <c:w val="0.95751716840962198"/>
          <c:h val="0.87135839509043667"/>
        </c:manualLayout>
      </c:layout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solidFill>
                  <a:srgbClr val="00B050"/>
                </a:solidFill>
              </a:ln>
              <a:effectLst/>
            </c:spPr>
          </c:marker>
          <c:cat>
            <c:strRef>
              <c:f>'Graphs - class'!$BT$1:$DW$1</c:f>
              <c:strCache>
                <c:ptCount val="56"/>
                <c:pt idx="0">
                  <c:v>31/03/2023</c:v>
                </c:pt>
                <c:pt idx="1">
                  <c:v>5/04/2023</c:v>
                </c:pt>
                <c:pt idx="2">
                  <c:v>14/04/2023</c:v>
                </c:pt>
                <c:pt idx="3">
                  <c:v>20/04/2023</c:v>
                </c:pt>
                <c:pt idx="4">
                  <c:v>28/04/2023</c:v>
                </c:pt>
                <c:pt idx="5">
                  <c:v>12/05/2023</c:v>
                </c:pt>
                <c:pt idx="6">
                  <c:v>24/05/2023</c:v>
                </c:pt>
                <c:pt idx="7">
                  <c:v>7/06/2023</c:v>
                </c:pt>
                <c:pt idx="8">
                  <c:v>22/06/2023</c:v>
                </c:pt>
                <c:pt idx="9">
                  <c:v>6/07/2023</c:v>
                </c:pt>
                <c:pt idx="10">
                  <c:v>19/07/2023</c:v>
                </c:pt>
                <c:pt idx="11">
                  <c:v>2/08/2023</c:v>
                </c:pt>
                <c:pt idx="12">
                  <c:v>10/08/2023</c:v>
                </c:pt>
                <c:pt idx="13">
                  <c:v>15/08/2023</c:v>
                </c:pt>
                <c:pt idx="14">
                  <c:v>23/08/2023</c:v>
                </c:pt>
                <c:pt idx="15">
                  <c:v>30/08/2023</c:v>
                </c:pt>
                <c:pt idx="16">
                  <c:v>6/09/2023</c:v>
                </c:pt>
                <c:pt idx="17">
                  <c:v>13/09/2023</c:v>
                </c:pt>
                <c:pt idx="18">
                  <c:v>20/09/2023</c:v>
                </c:pt>
                <c:pt idx="19">
                  <c:v>28/09/2023</c:v>
                </c:pt>
                <c:pt idx="20">
                  <c:v>4/10/2023</c:v>
                </c:pt>
                <c:pt idx="21">
                  <c:v>10/10/2023</c:v>
                </c:pt>
                <c:pt idx="22">
                  <c:v>17/10/2023</c:v>
                </c:pt>
                <c:pt idx="23">
                  <c:v>23/10/2023</c:v>
                </c:pt>
                <c:pt idx="24">
                  <c:v>2/11/2023</c:v>
                </c:pt>
                <c:pt idx="25">
                  <c:v>10/11/2023</c:v>
                </c:pt>
                <c:pt idx="26">
                  <c:v>17/11/2023</c:v>
                </c:pt>
                <c:pt idx="27">
                  <c:v>22/11/2023</c:v>
                </c:pt>
                <c:pt idx="28">
                  <c:v>29/11/2023</c:v>
                </c:pt>
                <c:pt idx="29">
                  <c:v>4/12/2023</c:v>
                </c:pt>
                <c:pt idx="30">
                  <c:v>14/12/2023</c:v>
                </c:pt>
                <c:pt idx="31">
                  <c:v>18/12/2023</c:v>
                </c:pt>
                <c:pt idx="32">
                  <c:v>5/01/2024</c:v>
                </c:pt>
                <c:pt idx="33">
                  <c:v>8/01/2024</c:v>
                </c:pt>
                <c:pt idx="34">
                  <c:v>18/01/2024</c:v>
                </c:pt>
                <c:pt idx="35">
                  <c:v>25/01/2024</c:v>
                </c:pt>
                <c:pt idx="36">
                  <c:v>2/02/2024</c:v>
                </c:pt>
                <c:pt idx="37">
                  <c:v>8/02/2024</c:v>
                </c:pt>
                <c:pt idx="38">
                  <c:v>16/02/2024</c:v>
                </c:pt>
                <c:pt idx="39">
                  <c:v>21/02/2024</c:v>
                </c:pt>
                <c:pt idx="40">
                  <c:v>27/02/2024</c:v>
                </c:pt>
                <c:pt idx="41">
                  <c:v>7/03/2024</c:v>
                </c:pt>
                <c:pt idx="42">
                  <c:v>12/03/2024</c:v>
                </c:pt>
                <c:pt idx="43">
                  <c:v>22/03/2024</c:v>
                </c:pt>
                <c:pt idx="44">
                  <c:v>28/03/2024</c:v>
                </c:pt>
                <c:pt idx="45">
                  <c:v>05/04/2024</c:v>
                </c:pt>
                <c:pt idx="46">
                  <c:v>12/04/2024</c:v>
                </c:pt>
                <c:pt idx="47">
                  <c:v>18/04/2024</c:v>
                </c:pt>
                <c:pt idx="48">
                  <c:v>30/04/2024</c:v>
                </c:pt>
                <c:pt idx="49">
                  <c:v>09/05/2024</c:v>
                </c:pt>
                <c:pt idx="50">
                  <c:v>14/05/2024</c:v>
                </c:pt>
                <c:pt idx="51">
                  <c:v>23/05/2024</c:v>
                </c:pt>
                <c:pt idx="52">
                  <c:v>05/06/2024</c:v>
                </c:pt>
                <c:pt idx="53">
                  <c:v>13/06/2024</c:v>
                </c:pt>
                <c:pt idx="54">
                  <c:v>21/06/2024</c:v>
                </c:pt>
                <c:pt idx="55">
                  <c:v>28/06/2024</c:v>
                </c:pt>
              </c:strCache>
            </c:strRef>
          </c:cat>
          <c:val>
            <c:numRef>
              <c:f>'Graphs - class'!$BT$24:$DW$24</c:f>
              <c:numCache>
                <c:formatCode>General</c:formatCode>
                <c:ptCount val="56"/>
                <c:pt idx="0">
                  <c:v>-3428.5714285714284</c:v>
                </c:pt>
                <c:pt idx="1">
                  <c:v>2600</c:v>
                </c:pt>
                <c:pt idx="2">
                  <c:v>1444.4444444444443</c:v>
                </c:pt>
                <c:pt idx="3">
                  <c:v>-1000</c:v>
                </c:pt>
                <c:pt idx="4">
                  <c:v>1500</c:v>
                </c:pt>
                <c:pt idx="5">
                  <c:v>3285.7142857142858</c:v>
                </c:pt>
                <c:pt idx="6">
                  <c:v>-3833.3333333333335</c:v>
                </c:pt>
                <c:pt idx="7">
                  <c:v>1142.8571428571429</c:v>
                </c:pt>
                <c:pt idx="8">
                  <c:v>-1400</c:v>
                </c:pt>
                <c:pt idx="9">
                  <c:v>-1214.2857142857142</c:v>
                </c:pt>
                <c:pt idx="10">
                  <c:v>-1769.2307692307693</c:v>
                </c:pt>
                <c:pt idx="11">
                  <c:v>-1714.2857142857142</c:v>
                </c:pt>
                <c:pt idx="12">
                  <c:v>-1162.5</c:v>
                </c:pt>
                <c:pt idx="13">
                  <c:v>-140</c:v>
                </c:pt>
                <c:pt idx="14">
                  <c:v>-583.75</c:v>
                </c:pt>
                <c:pt idx="15">
                  <c:v>452.85714285714283</c:v>
                </c:pt>
                <c:pt idx="16">
                  <c:v>-214.28571428571428</c:v>
                </c:pt>
                <c:pt idx="17">
                  <c:v>57.142857142857146</c:v>
                </c:pt>
                <c:pt idx="18">
                  <c:v>-71.428571428571431</c:v>
                </c:pt>
                <c:pt idx="19">
                  <c:v>-37.5</c:v>
                </c:pt>
                <c:pt idx="20">
                  <c:v>-223.33333333333334</c:v>
                </c:pt>
                <c:pt idx="21" formatCode="@">
                  <c:v>66.666666666666671</c:v>
                </c:pt>
                <c:pt idx="22">
                  <c:v>2.8571428571428572</c:v>
                </c:pt>
                <c:pt idx="23">
                  <c:v>21.666666666666668</c:v>
                </c:pt>
                <c:pt idx="24">
                  <c:v>-12</c:v>
                </c:pt>
                <c:pt idx="25">
                  <c:v>38.75</c:v>
                </c:pt>
                <c:pt idx="26">
                  <c:v>285.71428571428572</c:v>
                </c:pt>
                <c:pt idx="27">
                  <c:v>-340</c:v>
                </c:pt>
                <c:pt idx="28" formatCode="@">
                  <c:v>42.857142857142854</c:v>
                </c:pt>
                <c:pt idx="29">
                  <c:v>400</c:v>
                </c:pt>
                <c:pt idx="30">
                  <c:v>590</c:v>
                </c:pt>
                <c:pt idx="31">
                  <c:v>875</c:v>
                </c:pt>
                <c:pt idx="32">
                  <c:v>2555.5555555555557</c:v>
                </c:pt>
                <c:pt idx="33">
                  <c:v>-1333.3333333333333</c:v>
                </c:pt>
                <c:pt idx="34">
                  <c:v>3300</c:v>
                </c:pt>
                <c:pt idx="35">
                  <c:v>3142.8571428571427</c:v>
                </c:pt>
                <c:pt idx="36">
                  <c:v>0</c:v>
                </c:pt>
                <c:pt idx="37">
                  <c:v>1666.6666666666667</c:v>
                </c:pt>
                <c:pt idx="38">
                  <c:v>-1250</c:v>
                </c:pt>
                <c:pt idx="39">
                  <c:v>-7200</c:v>
                </c:pt>
                <c:pt idx="40">
                  <c:v>6000</c:v>
                </c:pt>
                <c:pt idx="41">
                  <c:v>-1777.7777777777778</c:v>
                </c:pt>
                <c:pt idx="42">
                  <c:v>-1800</c:v>
                </c:pt>
                <c:pt idx="43" formatCode="@">
                  <c:v>-200</c:v>
                </c:pt>
                <c:pt idx="44" formatCode="@">
                  <c:v>-1666.6666666666667</c:v>
                </c:pt>
                <c:pt idx="45">
                  <c:v>1750</c:v>
                </c:pt>
                <c:pt idx="46">
                  <c:v>1857.1428571428571</c:v>
                </c:pt>
                <c:pt idx="47" formatCode="@">
                  <c:v>-1500</c:v>
                </c:pt>
                <c:pt idx="48" formatCode="@">
                  <c:v>500</c:v>
                </c:pt>
                <c:pt idx="49" formatCode="@">
                  <c:v>4777.7777777777774</c:v>
                </c:pt>
                <c:pt idx="50" formatCode="@">
                  <c:v>-8000</c:v>
                </c:pt>
                <c:pt idx="51" formatCode="@">
                  <c:v>-1666.6666666666667</c:v>
                </c:pt>
                <c:pt idx="52" formatCode="@">
                  <c:v>615.38461538461536</c:v>
                </c:pt>
                <c:pt idx="53" formatCode="@">
                  <c:v>250</c:v>
                </c:pt>
                <c:pt idx="54" formatCode="@">
                  <c:v>-1500</c:v>
                </c:pt>
                <c:pt idx="55" formatCode="@">
                  <c:v>-714.28571428571433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08-44BE-B2FF-A74A3C430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947632"/>
        <c:axId val="1135833672"/>
      </c:lineChart>
      <c:dateAx>
        <c:axId val="5219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833672"/>
        <c:crosses val="autoZero"/>
        <c:auto val="0"/>
        <c:lblOffset val="100"/>
        <c:baseTimeUnit val="days"/>
        <c:majorUnit val="3"/>
        <c:minorUnit val="2"/>
      </c:dateAx>
      <c:valAx>
        <c:axId val="1135833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9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Phosphorous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'Graphs - class'!$BU$1:$DW$1</c:f>
              <c:strCache>
                <c:ptCount val="55"/>
                <c:pt idx="0">
                  <c:v>5/04/2023</c:v>
                </c:pt>
                <c:pt idx="1">
                  <c:v>14/04/2023</c:v>
                </c:pt>
                <c:pt idx="2">
                  <c:v>20/04/2023</c:v>
                </c:pt>
                <c:pt idx="3">
                  <c:v>28/04/2023</c:v>
                </c:pt>
                <c:pt idx="4">
                  <c:v>12/05/2023</c:v>
                </c:pt>
                <c:pt idx="5">
                  <c:v>24/05/2023</c:v>
                </c:pt>
                <c:pt idx="6">
                  <c:v>7/06/2023</c:v>
                </c:pt>
                <c:pt idx="7">
                  <c:v>22/06/2023</c:v>
                </c:pt>
                <c:pt idx="8">
                  <c:v>6/07/2023</c:v>
                </c:pt>
                <c:pt idx="9">
                  <c:v>19/07/2023</c:v>
                </c:pt>
                <c:pt idx="10">
                  <c:v>2/08/2023</c:v>
                </c:pt>
                <c:pt idx="11">
                  <c:v>10/08/2023</c:v>
                </c:pt>
                <c:pt idx="12">
                  <c:v>15/08/2023</c:v>
                </c:pt>
                <c:pt idx="13">
                  <c:v>23/08/2023</c:v>
                </c:pt>
                <c:pt idx="14">
                  <c:v>30/08/2023</c:v>
                </c:pt>
                <c:pt idx="15">
                  <c:v>6/09/2023</c:v>
                </c:pt>
                <c:pt idx="16">
                  <c:v>13/09/2023</c:v>
                </c:pt>
                <c:pt idx="17">
                  <c:v>20/09/2023</c:v>
                </c:pt>
                <c:pt idx="18">
                  <c:v>28/09/2023</c:v>
                </c:pt>
                <c:pt idx="19">
                  <c:v>4/10/2023</c:v>
                </c:pt>
                <c:pt idx="20">
                  <c:v>10/10/2023</c:v>
                </c:pt>
                <c:pt idx="21">
                  <c:v>17/10/2023</c:v>
                </c:pt>
                <c:pt idx="22">
                  <c:v>23/10/2023</c:v>
                </c:pt>
                <c:pt idx="23">
                  <c:v>2/11/2023</c:v>
                </c:pt>
                <c:pt idx="24">
                  <c:v>10/11/2023</c:v>
                </c:pt>
                <c:pt idx="25">
                  <c:v>17/11/2023</c:v>
                </c:pt>
                <c:pt idx="26">
                  <c:v>22/11/2023</c:v>
                </c:pt>
                <c:pt idx="27">
                  <c:v>29/11/2023</c:v>
                </c:pt>
                <c:pt idx="28">
                  <c:v>4/12/2023</c:v>
                </c:pt>
                <c:pt idx="29">
                  <c:v>14/12/2023</c:v>
                </c:pt>
                <c:pt idx="30">
                  <c:v>18/12/2023</c:v>
                </c:pt>
                <c:pt idx="31">
                  <c:v>5/01/2024</c:v>
                </c:pt>
                <c:pt idx="32">
                  <c:v>8/01/2024</c:v>
                </c:pt>
                <c:pt idx="33">
                  <c:v>18/01/2024</c:v>
                </c:pt>
                <c:pt idx="34">
                  <c:v>25/01/2024</c:v>
                </c:pt>
                <c:pt idx="35">
                  <c:v>2/02/2024</c:v>
                </c:pt>
                <c:pt idx="36">
                  <c:v>8/02/2024</c:v>
                </c:pt>
                <c:pt idx="37">
                  <c:v>16/02/2024</c:v>
                </c:pt>
                <c:pt idx="38">
                  <c:v>21/02/2024</c:v>
                </c:pt>
                <c:pt idx="39">
                  <c:v>27/02/2024</c:v>
                </c:pt>
                <c:pt idx="40">
                  <c:v>7/03/2024</c:v>
                </c:pt>
                <c:pt idx="41">
                  <c:v>12/03/2024</c:v>
                </c:pt>
                <c:pt idx="42">
                  <c:v>22/03/2024</c:v>
                </c:pt>
                <c:pt idx="43">
                  <c:v>28/03/2024</c:v>
                </c:pt>
                <c:pt idx="44">
                  <c:v>05/04/2024</c:v>
                </c:pt>
                <c:pt idx="45">
                  <c:v>12/04/2024</c:v>
                </c:pt>
                <c:pt idx="46">
                  <c:v>18/04/2024</c:v>
                </c:pt>
                <c:pt idx="47">
                  <c:v>30/04/2024</c:v>
                </c:pt>
                <c:pt idx="48">
                  <c:v>09/05/2024</c:v>
                </c:pt>
                <c:pt idx="49">
                  <c:v>14/05/2024</c:v>
                </c:pt>
                <c:pt idx="50">
                  <c:v>23/05/2024</c:v>
                </c:pt>
                <c:pt idx="51">
                  <c:v>05/06/2024</c:v>
                </c:pt>
                <c:pt idx="52">
                  <c:v>13/06/2024</c:v>
                </c:pt>
                <c:pt idx="53">
                  <c:v>21/06/2024</c:v>
                </c:pt>
                <c:pt idx="54">
                  <c:v>28/06/2024</c:v>
                </c:pt>
              </c:strCache>
            </c:strRef>
          </c:cat>
          <c:val>
            <c:numRef>
              <c:f>'Graphs - class'!$BU$35:$DW$35</c:f>
              <c:numCache>
                <c:formatCode>General</c:formatCode>
                <c:ptCount val="55"/>
                <c:pt idx="0">
                  <c:v>3.4000000000000002E-2</c:v>
                </c:pt>
                <c:pt idx="1">
                  <c:v>3.2000000000000001E-2</c:v>
                </c:pt>
                <c:pt idx="2">
                  <c:v>3.1E-2</c:v>
                </c:pt>
                <c:pt idx="3">
                  <c:v>3.4000000000000002E-2</c:v>
                </c:pt>
                <c:pt idx="4">
                  <c:v>4.2000000000000003E-2</c:v>
                </c:pt>
                <c:pt idx="5">
                  <c:v>4.7E-2</c:v>
                </c:pt>
                <c:pt idx="6">
                  <c:v>5.1999999999999998E-2</c:v>
                </c:pt>
                <c:pt idx="7">
                  <c:v>4.9000000000000002E-2</c:v>
                </c:pt>
                <c:pt idx="8">
                  <c:v>4.3999999999999997E-2</c:v>
                </c:pt>
                <c:pt idx="9">
                  <c:v>4.4999999999999998E-2</c:v>
                </c:pt>
                <c:pt idx="10">
                  <c:v>4.5999999999999999E-2</c:v>
                </c:pt>
                <c:pt idx="11">
                  <c:v>4.5999999999999999E-2</c:v>
                </c:pt>
                <c:pt idx="12">
                  <c:v>4.9000000000000002E-2</c:v>
                </c:pt>
                <c:pt idx="13">
                  <c:v>3.5999999999999997E-2</c:v>
                </c:pt>
                <c:pt idx="14">
                  <c:v>0.04</c:v>
                </c:pt>
                <c:pt idx="15">
                  <c:v>3.7999999999999999E-2</c:v>
                </c:pt>
                <c:pt idx="16">
                  <c:v>3.6999999999999998E-2</c:v>
                </c:pt>
                <c:pt idx="17">
                  <c:v>0.04</c:v>
                </c:pt>
                <c:pt idx="18">
                  <c:v>3.3000000000000002E-2</c:v>
                </c:pt>
                <c:pt idx="19">
                  <c:v>3.3000000000000002E-2</c:v>
                </c:pt>
                <c:pt idx="20">
                  <c:v>0.03</c:v>
                </c:pt>
                <c:pt idx="21">
                  <c:v>2.5999999999999999E-2</c:v>
                </c:pt>
                <c:pt idx="22">
                  <c:v>3.3000000000000002E-2</c:v>
                </c:pt>
                <c:pt idx="23">
                  <c:v>2.3E-2</c:v>
                </c:pt>
                <c:pt idx="24">
                  <c:v>2.5999999999999999E-2</c:v>
                </c:pt>
                <c:pt idx="25">
                  <c:v>3.5999999999999997E-2</c:v>
                </c:pt>
                <c:pt idx="26">
                  <c:v>2.7E-2</c:v>
                </c:pt>
                <c:pt idx="27">
                  <c:v>2.5999999999999999E-2</c:v>
                </c:pt>
                <c:pt idx="28">
                  <c:v>2.3E-2</c:v>
                </c:pt>
                <c:pt idx="29">
                  <c:v>3.3000000000000002E-2</c:v>
                </c:pt>
                <c:pt idx="30">
                  <c:v>2.7E-2</c:v>
                </c:pt>
                <c:pt idx="31">
                  <c:v>2.5000000000000001E-2</c:v>
                </c:pt>
                <c:pt idx="32">
                  <c:v>2.7E-2</c:v>
                </c:pt>
                <c:pt idx="33">
                  <c:v>0.03</c:v>
                </c:pt>
                <c:pt idx="34">
                  <c:v>3.2000000000000001E-2</c:v>
                </c:pt>
                <c:pt idx="35">
                  <c:v>7.6999999999999999E-2</c:v>
                </c:pt>
                <c:pt idx="36">
                  <c:v>0.08</c:v>
                </c:pt>
                <c:pt idx="37">
                  <c:v>4.4999999999999998E-2</c:v>
                </c:pt>
                <c:pt idx="38">
                  <c:v>4.2000000000000003E-2</c:v>
                </c:pt>
                <c:pt idx="39">
                  <c:v>7.6999999999999999E-2</c:v>
                </c:pt>
                <c:pt idx="40">
                  <c:v>7.8E-2</c:v>
                </c:pt>
                <c:pt idx="41">
                  <c:v>5.7000000000000002E-2</c:v>
                </c:pt>
                <c:pt idx="42">
                  <c:v>6.5000000000000002E-2</c:v>
                </c:pt>
                <c:pt idx="43">
                  <c:v>6.3E-2</c:v>
                </c:pt>
                <c:pt idx="44">
                  <c:v>6.4000000000000001E-2</c:v>
                </c:pt>
                <c:pt idx="45">
                  <c:v>6.2E-2</c:v>
                </c:pt>
                <c:pt idx="46">
                  <c:v>5.2999999999999999E-2</c:v>
                </c:pt>
                <c:pt idx="47">
                  <c:v>5.8000000000000003E-2</c:v>
                </c:pt>
                <c:pt idx="48">
                  <c:v>7.0000000000000007E-2</c:v>
                </c:pt>
                <c:pt idx="49">
                  <c:v>6.2E-2</c:v>
                </c:pt>
                <c:pt idx="50">
                  <c:v>5.2999999999999999E-2</c:v>
                </c:pt>
                <c:pt idx="51">
                  <c:v>1.4E-2</c:v>
                </c:pt>
                <c:pt idx="52">
                  <c:v>5.2999999999999999E-2</c:v>
                </c:pt>
                <c:pt idx="53">
                  <c:v>5.1999999999999998E-2</c:v>
                </c:pt>
                <c:pt idx="54">
                  <c:v>5.1999999999999998E-2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ED-4057-95C4-CBD93FE752ED}"/>
            </c:ext>
          </c:extLst>
        </c:ser>
        <c:ser>
          <c:idx val="1"/>
          <c:order val="1"/>
          <c:tx>
            <c:strRef>
              <c:f>'Graphs - class'!$A$36</c:f>
              <c:strCache>
                <c:ptCount val="1"/>
                <c:pt idx="0">
                  <c:v>DRP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'Graphs - class'!$BU$1:$DW$1</c:f>
              <c:strCache>
                <c:ptCount val="55"/>
                <c:pt idx="0">
                  <c:v>5/04/2023</c:v>
                </c:pt>
                <c:pt idx="1">
                  <c:v>14/04/2023</c:v>
                </c:pt>
                <c:pt idx="2">
                  <c:v>20/04/2023</c:v>
                </c:pt>
                <c:pt idx="3">
                  <c:v>28/04/2023</c:v>
                </c:pt>
                <c:pt idx="4">
                  <c:v>12/05/2023</c:v>
                </c:pt>
                <c:pt idx="5">
                  <c:v>24/05/2023</c:v>
                </c:pt>
                <c:pt idx="6">
                  <c:v>7/06/2023</c:v>
                </c:pt>
                <c:pt idx="7">
                  <c:v>22/06/2023</c:v>
                </c:pt>
                <c:pt idx="8">
                  <c:v>6/07/2023</c:v>
                </c:pt>
                <c:pt idx="9">
                  <c:v>19/07/2023</c:v>
                </c:pt>
                <c:pt idx="10">
                  <c:v>2/08/2023</c:v>
                </c:pt>
                <c:pt idx="11">
                  <c:v>10/08/2023</c:v>
                </c:pt>
                <c:pt idx="12">
                  <c:v>15/08/2023</c:v>
                </c:pt>
                <c:pt idx="13">
                  <c:v>23/08/2023</c:v>
                </c:pt>
                <c:pt idx="14">
                  <c:v>30/08/2023</c:v>
                </c:pt>
                <c:pt idx="15">
                  <c:v>6/09/2023</c:v>
                </c:pt>
                <c:pt idx="16">
                  <c:v>13/09/2023</c:v>
                </c:pt>
                <c:pt idx="17">
                  <c:v>20/09/2023</c:v>
                </c:pt>
                <c:pt idx="18">
                  <c:v>28/09/2023</c:v>
                </c:pt>
                <c:pt idx="19">
                  <c:v>4/10/2023</c:v>
                </c:pt>
                <c:pt idx="20">
                  <c:v>10/10/2023</c:v>
                </c:pt>
                <c:pt idx="21">
                  <c:v>17/10/2023</c:v>
                </c:pt>
                <c:pt idx="22">
                  <c:v>23/10/2023</c:v>
                </c:pt>
                <c:pt idx="23">
                  <c:v>2/11/2023</c:v>
                </c:pt>
                <c:pt idx="24">
                  <c:v>10/11/2023</c:v>
                </c:pt>
                <c:pt idx="25">
                  <c:v>17/11/2023</c:v>
                </c:pt>
                <c:pt idx="26">
                  <c:v>22/11/2023</c:v>
                </c:pt>
                <c:pt idx="27">
                  <c:v>29/11/2023</c:v>
                </c:pt>
                <c:pt idx="28">
                  <c:v>4/12/2023</c:v>
                </c:pt>
                <c:pt idx="29">
                  <c:v>14/12/2023</c:v>
                </c:pt>
                <c:pt idx="30">
                  <c:v>18/12/2023</c:v>
                </c:pt>
                <c:pt idx="31">
                  <c:v>5/01/2024</c:v>
                </c:pt>
                <c:pt idx="32">
                  <c:v>8/01/2024</c:v>
                </c:pt>
                <c:pt idx="33">
                  <c:v>18/01/2024</c:v>
                </c:pt>
                <c:pt idx="34">
                  <c:v>25/01/2024</c:v>
                </c:pt>
                <c:pt idx="35">
                  <c:v>2/02/2024</c:v>
                </c:pt>
                <c:pt idx="36">
                  <c:v>8/02/2024</c:v>
                </c:pt>
                <c:pt idx="37">
                  <c:v>16/02/2024</c:v>
                </c:pt>
                <c:pt idx="38">
                  <c:v>21/02/2024</c:v>
                </c:pt>
                <c:pt idx="39">
                  <c:v>27/02/2024</c:v>
                </c:pt>
                <c:pt idx="40">
                  <c:v>7/03/2024</c:v>
                </c:pt>
                <c:pt idx="41">
                  <c:v>12/03/2024</c:v>
                </c:pt>
                <c:pt idx="42">
                  <c:v>22/03/2024</c:v>
                </c:pt>
                <c:pt idx="43">
                  <c:v>28/03/2024</c:v>
                </c:pt>
                <c:pt idx="44">
                  <c:v>05/04/2024</c:v>
                </c:pt>
                <c:pt idx="45">
                  <c:v>12/04/2024</c:v>
                </c:pt>
                <c:pt idx="46">
                  <c:v>18/04/2024</c:v>
                </c:pt>
                <c:pt idx="47">
                  <c:v>30/04/2024</c:v>
                </c:pt>
                <c:pt idx="48">
                  <c:v>09/05/2024</c:v>
                </c:pt>
                <c:pt idx="49">
                  <c:v>14/05/2024</c:v>
                </c:pt>
                <c:pt idx="50">
                  <c:v>23/05/2024</c:v>
                </c:pt>
                <c:pt idx="51">
                  <c:v>05/06/2024</c:v>
                </c:pt>
                <c:pt idx="52">
                  <c:v>13/06/2024</c:v>
                </c:pt>
                <c:pt idx="53">
                  <c:v>21/06/2024</c:v>
                </c:pt>
                <c:pt idx="54">
                  <c:v>28/06/2024</c:v>
                </c:pt>
              </c:strCache>
            </c:strRef>
          </c:cat>
          <c:val>
            <c:numRef>
              <c:f>'Graphs - class'!$BU$36:$DW$36</c:f>
              <c:numCache>
                <c:formatCode>General</c:formatCode>
                <c:ptCount val="55"/>
                <c:pt idx="0">
                  <c:v>0.01</c:v>
                </c:pt>
                <c:pt idx="1">
                  <c:v>8.0000000000000002E-3</c:v>
                </c:pt>
                <c:pt idx="2">
                  <c:v>7.0000000000000001E-3</c:v>
                </c:pt>
                <c:pt idx="3">
                  <c:v>8.9999999999999993E-3</c:v>
                </c:pt>
                <c:pt idx="4">
                  <c:v>6.0000000000000001E-3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6.0000000000000001E-3</c:v>
                </c:pt>
                <c:pt idx="8">
                  <c:v>5.0000000000000001E-3</c:v>
                </c:pt>
                <c:pt idx="9">
                  <c:v>7.0000000000000001E-3</c:v>
                </c:pt>
                <c:pt idx="10">
                  <c:v>6.0000000000000001E-3</c:v>
                </c:pt>
                <c:pt idx="11">
                  <c:v>6.0000000000000001E-3</c:v>
                </c:pt>
                <c:pt idx="12">
                  <c:v>7.0000000000000001E-3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7.0000000000000001E-3</c:v>
                </c:pt>
                <c:pt idx="20">
                  <c:v>7.0000000000000001E-3</c:v>
                </c:pt>
                <c:pt idx="21">
                  <c:v>6.0000000000000001E-3</c:v>
                </c:pt>
                <c:pt idx="22">
                  <c:v>7.0000000000000001E-3</c:v>
                </c:pt>
                <c:pt idx="23">
                  <c:v>4.0000000000000001E-3</c:v>
                </c:pt>
                <c:pt idx="24">
                  <c:v>6.0000000000000001E-3</c:v>
                </c:pt>
                <c:pt idx="25">
                  <c:v>8.0000000000000002E-3</c:v>
                </c:pt>
                <c:pt idx="26">
                  <c:v>8.9999999999999993E-3</c:v>
                </c:pt>
                <c:pt idx="27">
                  <c:v>6.0000000000000001E-3</c:v>
                </c:pt>
                <c:pt idx="28">
                  <c:v>7.0000000000000001E-3</c:v>
                </c:pt>
                <c:pt idx="29">
                  <c:v>4.0000000000000001E-3</c:v>
                </c:pt>
                <c:pt idx="30">
                  <c:v>4.0000000000000001E-3</c:v>
                </c:pt>
                <c:pt idx="31">
                  <c:v>5.0000000000000001E-3</c:v>
                </c:pt>
                <c:pt idx="32">
                  <c:v>5.0000000000000001E-3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4.0000000000000001E-3</c:v>
                </c:pt>
                <c:pt idx="36">
                  <c:v>7.0000000000000001E-3</c:v>
                </c:pt>
                <c:pt idx="37">
                  <c:v>6.0000000000000001E-3</c:v>
                </c:pt>
                <c:pt idx="38">
                  <c:v>5.0000000000000001E-3</c:v>
                </c:pt>
                <c:pt idx="39">
                  <c:v>6.0000000000000001E-3</c:v>
                </c:pt>
                <c:pt idx="40">
                  <c:v>6.0000000000000001E-3</c:v>
                </c:pt>
                <c:pt idx="41">
                  <c:v>7.0000000000000001E-3</c:v>
                </c:pt>
                <c:pt idx="42">
                  <c:v>1.7999999999999999E-2</c:v>
                </c:pt>
                <c:pt idx="43">
                  <c:v>5.0000000000000001E-3</c:v>
                </c:pt>
                <c:pt idx="44">
                  <c:v>5.0000000000000001E-3</c:v>
                </c:pt>
                <c:pt idx="45">
                  <c:v>4.0000000000000001E-3</c:v>
                </c:pt>
                <c:pt idx="46">
                  <c:v>6.0000000000000001E-3</c:v>
                </c:pt>
                <c:pt idx="47">
                  <c:v>4.0000000000000001E-3</c:v>
                </c:pt>
                <c:pt idx="48">
                  <c:v>8.9999999999999993E-3</c:v>
                </c:pt>
                <c:pt idx="49">
                  <c:v>4.0000000000000001E-3</c:v>
                </c:pt>
                <c:pt idx="50">
                  <c:v>3.0000000000000001E-3</c:v>
                </c:pt>
                <c:pt idx="51">
                  <c:v>3.0000000000000001E-3</c:v>
                </c:pt>
                <c:pt idx="52">
                  <c:v>3.0000000000000001E-3</c:v>
                </c:pt>
                <c:pt idx="53">
                  <c:v>4.0000000000000001E-3</c:v>
                </c:pt>
                <c:pt idx="54">
                  <c:v>3.0000000000000001E-3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ED-4057-95C4-CBD93FE75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9976496"/>
        <c:axId val="979971816"/>
      </c:lineChart>
      <c:lineChart>
        <c:grouping val="standard"/>
        <c:varyColors val="0"/>
        <c:ser>
          <c:idx val="2"/>
          <c:order val="2"/>
          <c:tx>
            <c:strRef>
              <c:f>'Graphs - class'!$A$10</c:f>
              <c:strCache>
                <c:ptCount val="1"/>
                <c:pt idx="0">
                  <c:v>Dolichospermum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'Graphs - class'!$BU$1:$DW$1</c:f>
              <c:strCache>
                <c:ptCount val="55"/>
                <c:pt idx="0">
                  <c:v>5/04/2023</c:v>
                </c:pt>
                <c:pt idx="1">
                  <c:v>14/04/2023</c:v>
                </c:pt>
                <c:pt idx="2">
                  <c:v>20/04/2023</c:v>
                </c:pt>
                <c:pt idx="3">
                  <c:v>28/04/2023</c:v>
                </c:pt>
                <c:pt idx="4">
                  <c:v>12/05/2023</c:v>
                </c:pt>
                <c:pt idx="5">
                  <c:v>24/05/2023</c:v>
                </c:pt>
                <c:pt idx="6">
                  <c:v>7/06/2023</c:v>
                </c:pt>
                <c:pt idx="7">
                  <c:v>22/06/2023</c:v>
                </c:pt>
                <c:pt idx="8">
                  <c:v>6/07/2023</c:v>
                </c:pt>
                <c:pt idx="9">
                  <c:v>19/07/2023</c:v>
                </c:pt>
                <c:pt idx="10">
                  <c:v>2/08/2023</c:v>
                </c:pt>
                <c:pt idx="11">
                  <c:v>10/08/2023</c:v>
                </c:pt>
                <c:pt idx="12">
                  <c:v>15/08/2023</c:v>
                </c:pt>
                <c:pt idx="13">
                  <c:v>23/08/2023</c:v>
                </c:pt>
                <c:pt idx="14">
                  <c:v>30/08/2023</c:v>
                </c:pt>
                <c:pt idx="15">
                  <c:v>6/09/2023</c:v>
                </c:pt>
                <c:pt idx="16">
                  <c:v>13/09/2023</c:v>
                </c:pt>
                <c:pt idx="17">
                  <c:v>20/09/2023</c:v>
                </c:pt>
                <c:pt idx="18">
                  <c:v>28/09/2023</c:v>
                </c:pt>
                <c:pt idx="19">
                  <c:v>4/10/2023</c:v>
                </c:pt>
                <c:pt idx="20">
                  <c:v>10/10/2023</c:v>
                </c:pt>
                <c:pt idx="21">
                  <c:v>17/10/2023</c:v>
                </c:pt>
                <c:pt idx="22">
                  <c:v>23/10/2023</c:v>
                </c:pt>
                <c:pt idx="23">
                  <c:v>2/11/2023</c:v>
                </c:pt>
                <c:pt idx="24">
                  <c:v>10/11/2023</c:v>
                </c:pt>
                <c:pt idx="25">
                  <c:v>17/11/2023</c:v>
                </c:pt>
                <c:pt idx="26">
                  <c:v>22/11/2023</c:v>
                </c:pt>
                <c:pt idx="27">
                  <c:v>29/11/2023</c:v>
                </c:pt>
                <c:pt idx="28">
                  <c:v>4/12/2023</c:v>
                </c:pt>
                <c:pt idx="29">
                  <c:v>14/12/2023</c:v>
                </c:pt>
                <c:pt idx="30">
                  <c:v>18/12/2023</c:v>
                </c:pt>
                <c:pt idx="31">
                  <c:v>5/01/2024</c:v>
                </c:pt>
                <c:pt idx="32">
                  <c:v>8/01/2024</c:v>
                </c:pt>
                <c:pt idx="33">
                  <c:v>18/01/2024</c:v>
                </c:pt>
                <c:pt idx="34">
                  <c:v>25/01/2024</c:v>
                </c:pt>
                <c:pt idx="35">
                  <c:v>2/02/2024</c:v>
                </c:pt>
                <c:pt idx="36">
                  <c:v>8/02/2024</c:v>
                </c:pt>
                <c:pt idx="37">
                  <c:v>16/02/2024</c:v>
                </c:pt>
                <c:pt idx="38">
                  <c:v>21/02/2024</c:v>
                </c:pt>
                <c:pt idx="39">
                  <c:v>27/02/2024</c:v>
                </c:pt>
                <c:pt idx="40">
                  <c:v>7/03/2024</c:v>
                </c:pt>
                <c:pt idx="41">
                  <c:v>12/03/2024</c:v>
                </c:pt>
                <c:pt idx="42">
                  <c:v>22/03/2024</c:v>
                </c:pt>
                <c:pt idx="43">
                  <c:v>28/03/2024</c:v>
                </c:pt>
                <c:pt idx="44">
                  <c:v>05/04/2024</c:v>
                </c:pt>
                <c:pt idx="45">
                  <c:v>12/04/2024</c:v>
                </c:pt>
                <c:pt idx="46">
                  <c:v>18/04/2024</c:v>
                </c:pt>
                <c:pt idx="47">
                  <c:v>30/04/2024</c:v>
                </c:pt>
                <c:pt idx="48">
                  <c:v>09/05/2024</c:v>
                </c:pt>
                <c:pt idx="49">
                  <c:v>14/05/2024</c:v>
                </c:pt>
                <c:pt idx="50">
                  <c:v>23/05/2024</c:v>
                </c:pt>
                <c:pt idx="51">
                  <c:v>05/06/2024</c:v>
                </c:pt>
                <c:pt idx="52">
                  <c:v>13/06/2024</c:v>
                </c:pt>
                <c:pt idx="53">
                  <c:v>21/06/2024</c:v>
                </c:pt>
                <c:pt idx="54">
                  <c:v>28/06/2024</c:v>
                </c:pt>
              </c:strCache>
            </c:strRef>
          </c:cat>
          <c:val>
            <c:numRef>
              <c:f>'Graphs - class'!$BU$10:$DW$10</c:f>
              <c:numCache>
                <c:formatCode>General</c:formatCode>
                <c:ptCount val="55"/>
                <c:pt idx="0">
                  <c:v>65000</c:v>
                </c:pt>
                <c:pt idx="1">
                  <c:v>78000</c:v>
                </c:pt>
                <c:pt idx="2">
                  <c:v>72000</c:v>
                </c:pt>
                <c:pt idx="3">
                  <c:v>84000</c:v>
                </c:pt>
                <c:pt idx="4">
                  <c:v>130000</c:v>
                </c:pt>
                <c:pt idx="5">
                  <c:v>84000</c:v>
                </c:pt>
                <c:pt idx="6">
                  <c:v>100000</c:v>
                </c:pt>
                <c:pt idx="7">
                  <c:v>79000</c:v>
                </c:pt>
                <c:pt idx="8">
                  <c:v>62000</c:v>
                </c:pt>
                <c:pt idx="9">
                  <c:v>39000</c:v>
                </c:pt>
                <c:pt idx="10">
                  <c:v>15000</c:v>
                </c:pt>
                <c:pt idx="11">
                  <c:v>5700</c:v>
                </c:pt>
                <c:pt idx="12">
                  <c:v>5000</c:v>
                </c:pt>
                <c:pt idx="13">
                  <c:v>330</c:v>
                </c:pt>
                <c:pt idx="14">
                  <c:v>3500</c:v>
                </c:pt>
                <c:pt idx="15">
                  <c:v>2000</c:v>
                </c:pt>
                <c:pt idx="16">
                  <c:v>2400</c:v>
                </c:pt>
                <c:pt idx="17">
                  <c:v>1900</c:v>
                </c:pt>
                <c:pt idx="18">
                  <c:v>1600</c:v>
                </c:pt>
                <c:pt idx="19">
                  <c:v>260</c:v>
                </c:pt>
                <c:pt idx="20">
                  <c:v>660</c:v>
                </c:pt>
                <c:pt idx="21">
                  <c:v>680</c:v>
                </c:pt>
                <c:pt idx="22">
                  <c:v>810</c:v>
                </c:pt>
                <c:pt idx="23">
                  <c:v>690</c:v>
                </c:pt>
                <c:pt idx="24">
                  <c:v>1000</c:v>
                </c:pt>
                <c:pt idx="25">
                  <c:v>3000</c:v>
                </c:pt>
                <c:pt idx="26">
                  <c:v>1300</c:v>
                </c:pt>
                <c:pt idx="27">
                  <c:v>1600</c:v>
                </c:pt>
                <c:pt idx="28">
                  <c:v>3600</c:v>
                </c:pt>
                <c:pt idx="29">
                  <c:v>9500</c:v>
                </c:pt>
                <c:pt idx="30">
                  <c:v>13000</c:v>
                </c:pt>
                <c:pt idx="31">
                  <c:v>59000</c:v>
                </c:pt>
                <c:pt idx="32">
                  <c:v>55000</c:v>
                </c:pt>
                <c:pt idx="33">
                  <c:v>88000</c:v>
                </c:pt>
                <c:pt idx="34">
                  <c:v>110000</c:v>
                </c:pt>
                <c:pt idx="35">
                  <c:v>110000</c:v>
                </c:pt>
                <c:pt idx="36">
                  <c:v>120000</c:v>
                </c:pt>
                <c:pt idx="37">
                  <c:v>110000</c:v>
                </c:pt>
                <c:pt idx="38">
                  <c:v>74000</c:v>
                </c:pt>
                <c:pt idx="39">
                  <c:v>110000</c:v>
                </c:pt>
                <c:pt idx="40">
                  <c:v>94000</c:v>
                </c:pt>
                <c:pt idx="41">
                  <c:v>85000</c:v>
                </c:pt>
                <c:pt idx="42">
                  <c:v>83000</c:v>
                </c:pt>
                <c:pt idx="43">
                  <c:v>73000</c:v>
                </c:pt>
                <c:pt idx="44">
                  <c:v>87000</c:v>
                </c:pt>
                <c:pt idx="45">
                  <c:v>100000</c:v>
                </c:pt>
                <c:pt idx="46">
                  <c:v>91000</c:v>
                </c:pt>
                <c:pt idx="47">
                  <c:v>97000</c:v>
                </c:pt>
                <c:pt idx="48">
                  <c:v>140000</c:v>
                </c:pt>
                <c:pt idx="49">
                  <c:v>100000</c:v>
                </c:pt>
                <c:pt idx="50">
                  <c:v>85000</c:v>
                </c:pt>
                <c:pt idx="51">
                  <c:v>93000</c:v>
                </c:pt>
                <c:pt idx="52">
                  <c:v>95000</c:v>
                </c:pt>
                <c:pt idx="53">
                  <c:v>83000</c:v>
                </c:pt>
                <c:pt idx="54">
                  <c:v>78000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ED-4057-95C4-CBD93FE75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3661528"/>
        <c:axId val="1003661168"/>
      </c:lineChart>
      <c:catAx>
        <c:axId val="97997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971816"/>
        <c:crosses val="autoZero"/>
        <c:auto val="1"/>
        <c:lblAlgn val="ctr"/>
        <c:lblOffset val="100"/>
        <c:tickLblSkip val="10"/>
        <c:tickMarkSkip val="3"/>
        <c:noMultiLvlLbl val="1"/>
      </c:catAx>
      <c:valAx>
        <c:axId val="97997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Nitrogen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976496"/>
        <c:crosses val="autoZero"/>
        <c:crossBetween val="between"/>
      </c:valAx>
      <c:valAx>
        <c:axId val="10036611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Dolichospermum</a:t>
                </a:r>
                <a:r>
                  <a:rPr lang="en-US" baseline="0"/>
                  <a:t> (cells/mL)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661528"/>
        <c:crosses val="max"/>
        <c:crossBetween val="between"/>
      </c:valAx>
      <c:catAx>
        <c:axId val="1003661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03661168"/>
        <c:crosses val="autoZero"/>
        <c:auto val="1"/>
        <c:lblAlgn val="ctr"/>
        <c:lblOffset val="100"/>
        <c:noMultiLvlLbl val="1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NPOC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2"/>
          <c:tx>
            <c:strRef>
              <c:f>'Graphs - class'!$A$10</c:f>
              <c:strCache>
                <c:ptCount val="1"/>
                <c:pt idx="0">
                  <c:v>Dolichospermum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  <a:effectLst/>
          </c:spPr>
          <c:invertIfNegative val="0"/>
          <c:cat>
            <c:strRef>
              <c:f>'Graphs - class'!$BU$1:$DV$1</c:f>
              <c:strCache>
                <c:ptCount val="54"/>
                <c:pt idx="0">
                  <c:v>5/04/2023</c:v>
                </c:pt>
                <c:pt idx="1">
                  <c:v>14/04/2023</c:v>
                </c:pt>
                <c:pt idx="2">
                  <c:v>20/04/2023</c:v>
                </c:pt>
                <c:pt idx="3">
                  <c:v>28/04/2023</c:v>
                </c:pt>
                <c:pt idx="4">
                  <c:v>12/05/2023</c:v>
                </c:pt>
                <c:pt idx="5">
                  <c:v>24/05/2023</c:v>
                </c:pt>
                <c:pt idx="6">
                  <c:v>7/06/2023</c:v>
                </c:pt>
                <c:pt idx="7">
                  <c:v>22/06/2023</c:v>
                </c:pt>
                <c:pt idx="8">
                  <c:v>6/07/2023</c:v>
                </c:pt>
                <c:pt idx="9">
                  <c:v>19/07/2023</c:v>
                </c:pt>
                <c:pt idx="10">
                  <c:v>2/08/2023</c:v>
                </c:pt>
                <c:pt idx="11">
                  <c:v>10/08/2023</c:v>
                </c:pt>
                <c:pt idx="12">
                  <c:v>15/08/2023</c:v>
                </c:pt>
                <c:pt idx="13">
                  <c:v>23/08/2023</c:v>
                </c:pt>
                <c:pt idx="14">
                  <c:v>30/08/2023</c:v>
                </c:pt>
                <c:pt idx="15">
                  <c:v>6/09/2023</c:v>
                </c:pt>
                <c:pt idx="16">
                  <c:v>13/09/2023</c:v>
                </c:pt>
                <c:pt idx="17">
                  <c:v>20/09/2023</c:v>
                </c:pt>
                <c:pt idx="18">
                  <c:v>28/09/2023</c:v>
                </c:pt>
                <c:pt idx="19">
                  <c:v>4/10/2023</c:v>
                </c:pt>
                <c:pt idx="20">
                  <c:v>10/10/2023</c:v>
                </c:pt>
                <c:pt idx="21">
                  <c:v>17/10/2023</c:v>
                </c:pt>
                <c:pt idx="22">
                  <c:v>23/10/2023</c:v>
                </c:pt>
                <c:pt idx="23">
                  <c:v>2/11/2023</c:v>
                </c:pt>
                <c:pt idx="24">
                  <c:v>10/11/2023</c:v>
                </c:pt>
                <c:pt idx="25">
                  <c:v>17/11/2023</c:v>
                </c:pt>
                <c:pt idx="26">
                  <c:v>22/11/2023</c:v>
                </c:pt>
                <c:pt idx="27">
                  <c:v>29/11/2023</c:v>
                </c:pt>
                <c:pt idx="28">
                  <c:v>4/12/2023</c:v>
                </c:pt>
                <c:pt idx="29">
                  <c:v>14/12/2023</c:v>
                </c:pt>
                <c:pt idx="30">
                  <c:v>18/12/2023</c:v>
                </c:pt>
                <c:pt idx="31">
                  <c:v>5/01/2024</c:v>
                </c:pt>
                <c:pt idx="32">
                  <c:v>8/01/2024</c:v>
                </c:pt>
                <c:pt idx="33">
                  <c:v>18/01/2024</c:v>
                </c:pt>
                <c:pt idx="34">
                  <c:v>25/01/2024</c:v>
                </c:pt>
                <c:pt idx="35">
                  <c:v>2/02/2024</c:v>
                </c:pt>
                <c:pt idx="36">
                  <c:v>8/02/2024</c:v>
                </c:pt>
                <c:pt idx="37">
                  <c:v>16/02/2024</c:v>
                </c:pt>
                <c:pt idx="38">
                  <c:v>21/02/2024</c:v>
                </c:pt>
                <c:pt idx="39">
                  <c:v>27/02/2024</c:v>
                </c:pt>
                <c:pt idx="40">
                  <c:v>7/03/2024</c:v>
                </c:pt>
                <c:pt idx="41">
                  <c:v>12/03/2024</c:v>
                </c:pt>
                <c:pt idx="42">
                  <c:v>22/03/2024</c:v>
                </c:pt>
                <c:pt idx="43">
                  <c:v>28/03/2024</c:v>
                </c:pt>
                <c:pt idx="44">
                  <c:v>05/04/2024</c:v>
                </c:pt>
                <c:pt idx="45">
                  <c:v>12/04/2024</c:v>
                </c:pt>
                <c:pt idx="46">
                  <c:v>18/04/2024</c:v>
                </c:pt>
                <c:pt idx="47">
                  <c:v>30/04/2024</c:v>
                </c:pt>
                <c:pt idx="48">
                  <c:v>09/05/2024</c:v>
                </c:pt>
                <c:pt idx="49">
                  <c:v>14/05/2024</c:v>
                </c:pt>
                <c:pt idx="50">
                  <c:v>23/05/2024</c:v>
                </c:pt>
                <c:pt idx="51">
                  <c:v>05/06/2024</c:v>
                </c:pt>
                <c:pt idx="52">
                  <c:v>13/06/2024</c:v>
                </c:pt>
                <c:pt idx="53">
                  <c:v>21/06/2024</c:v>
                </c:pt>
              </c:strCache>
            </c:strRef>
          </c:cat>
          <c:val>
            <c:numRef>
              <c:f>'Graphs - class'!$BU$10:$DV$10</c:f>
              <c:numCache>
                <c:formatCode>General</c:formatCode>
                <c:ptCount val="54"/>
                <c:pt idx="0">
                  <c:v>65000</c:v>
                </c:pt>
                <c:pt idx="1">
                  <c:v>78000</c:v>
                </c:pt>
                <c:pt idx="2">
                  <c:v>72000</c:v>
                </c:pt>
                <c:pt idx="3">
                  <c:v>84000</c:v>
                </c:pt>
                <c:pt idx="4">
                  <c:v>130000</c:v>
                </c:pt>
                <c:pt idx="5">
                  <c:v>84000</c:v>
                </c:pt>
                <c:pt idx="6">
                  <c:v>100000</c:v>
                </c:pt>
                <c:pt idx="7">
                  <c:v>79000</c:v>
                </c:pt>
                <c:pt idx="8">
                  <c:v>62000</c:v>
                </c:pt>
                <c:pt idx="9">
                  <c:v>39000</c:v>
                </c:pt>
                <c:pt idx="10">
                  <c:v>15000</c:v>
                </c:pt>
                <c:pt idx="11">
                  <c:v>5700</c:v>
                </c:pt>
                <c:pt idx="12">
                  <c:v>5000</c:v>
                </c:pt>
                <c:pt idx="13">
                  <c:v>330</c:v>
                </c:pt>
                <c:pt idx="14">
                  <c:v>3500</c:v>
                </c:pt>
                <c:pt idx="15">
                  <c:v>2000</c:v>
                </c:pt>
                <c:pt idx="16">
                  <c:v>2400</c:v>
                </c:pt>
                <c:pt idx="17">
                  <c:v>1900</c:v>
                </c:pt>
                <c:pt idx="18">
                  <c:v>1600</c:v>
                </c:pt>
                <c:pt idx="19">
                  <c:v>260</c:v>
                </c:pt>
                <c:pt idx="20">
                  <c:v>660</c:v>
                </c:pt>
                <c:pt idx="21">
                  <c:v>680</c:v>
                </c:pt>
                <c:pt idx="22">
                  <c:v>810</c:v>
                </c:pt>
                <c:pt idx="23">
                  <c:v>690</c:v>
                </c:pt>
                <c:pt idx="24">
                  <c:v>1000</c:v>
                </c:pt>
                <c:pt idx="25">
                  <c:v>3000</c:v>
                </c:pt>
                <c:pt idx="26">
                  <c:v>1300</c:v>
                </c:pt>
                <c:pt idx="27">
                  <c:v>1600</c:v>
                </c:pt>
                <c:pt idx="28">
                  <c:v>3600</c:v>
                </c:pt>
                <c:pt idx="29">
                  <c:v>9500</c:v>
                </c:pt>
                <c:pt idx="30">
                  <c:v>13000</c:v>
                </c:pt>
                <c:pt idx="31">
                  <c:v>59000</c:v>
                </c:pt>
                <c:pt idx="32">
                  <c:v>55000</c:v>
                </c:pt>
                <c:pt idx="33">
                  <c:v>88000</c:v>
                </c:pt>
                <c:pt idx="34">
                  <c:v>110000</c:v>
                </c:pt>
                <c:pt idx="35">
                  <c:v>110000</c:v>
                </c:pt>
                <c:pt idx="36">
                  <c:v>120000</c:v>
                </c:pt>
                <c:pt idx="37">
                  <c:v>110000</c:v>
                </c:pt>
                <c:pt idx="38">
                  <c:v>74000</c:v>
                </c:pt>
                <c:pt idx="39">
                  <c:v>110000</c:v>
                </c:pt>
                <c:pt idx="40">
                  <c:v>94000</c:v>
                </c:pt>
                <c:pt idx="41">
                  <c:v>85000</c:v>
                </c:pt>
                <c:pt idx="42">
                  <c:v>83000</c:v>
                </c:pt>
                <c:pt idx="43">
                  <c:v>73000</c:v>
                </c:pt>
                <c:pt idx="44">
                  <c:v>87000</c:v>
                </c:pt>
                <c:pt idx="45">
                  <c:v>100000</c:v>
                </c:pt>
                <c:pt idx="46">
                  <c:v>91000</c:v>
                </c:pt>
                <c:pt idx="47">
                  <c:v>97000</c:v>
                </c:pt>
                <c:pt idx="48">
                  <c:v>140000</c:v>
                </c:pt>
                <c:pt idx="49">
                  <c:v>100000</c:v>
                </c:pt>
                <c:pt idx="50">
                  <c:v>85000</c:v>
                </c:pt>
                <c:pt idx="51">
                  <c:v>93000</c:v>
                </c:pt>
                <c:pt idx="52">
                  <c:v>95000</c:v>
                </c:pt>
                <c:pt idx="53">
                  <c:v>83000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F1-434A-AC72-0D8D87E20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3661528"/>
        <c:axId val="1003661168"/>
      </c:barChart>
      <c:lineChart>
        <c:grouping val="standard"/>
        <c:varyColors val="0"/>
        <c:ser>
          <c:idx val="1"/>
          <c:order val="1"/>
          <c:tx>
            <c:strRef>
              <c:f>'Graphs - class'!$A$37</c:f>
              <c:strCache>
                <c:ptCount val="1"/>
                <c:pt idx="0">
                  <c:v>NPOC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'Graphs - class'!$BU$1:$DV$1</c:f>
              <c:strCache>
                <c:ptCount val="54"/>
                <c:pt idx="0">
                  <c:v>5/04/2023</c:v>
                </c:pt>
                <c:pt idx="1">
                  <c:v>14/04/2023</c:v>
                </c:pt>
                <c:pt idx="2">
                  <c:v>20/04/2023</c:v>
                </c:pt>
                <c:pt idx="3">
                  <c:v>28/04/2023</c:v>
                </c:pt>
                <c:pt idx="4">
                  <c:v>12/05/2023</c:v>
                </c:pt>
                <c:pt idx="5">
                  <c:v>24/05/2023</c:v>
                </c:pt>
                <c:pt idx="6">
                  <c:v>7/06/2023</c:v>
                </c:pt>
                <c:pt idx="7">
                  <c:v>22/06/2023</c:v>
                </c:pt>
                <c:pt idx="8">
                  <c:v>6/07/2023</c:v>
                </c:pt>
                <c:pt idx="9">
                  <c:v>19/07/2023</c:v>
                </c:pt>
                <c:pt idx="10">
                  <c:v>2/08/2023</c:v>
                </c:pt>
                <c:pt idx="11">
                  <c:v>10/08/2023</c:v>
                </c:pt>
                <c:pt idx="12">
                  <c:v>15/08/2023</c:v>
                </c:pt>
                <c:pt idx="13">
                  <c:v>23/08/2023</c:v>
                </c:pt>
                <c:pt idx="14">
                  <c:v>30/08/2023</c:v>
                </c:pt>
                <c:pt idx="15">
                  <c:v>6/09/2023</c:v>
                </c:pt>
                <c:pt idx="16">
                  <c:v>13/09/2023</c:v>
                </c:pt>
                <c:pt idx="17">
                  <c:v>20/09/2023</c:v>
                </c:pt>
                <c:pt idx="18">
                  <c:v>28/09/2023</c:v>
                </c:pt>
                <c:pt idx="19">
                  <c:v>4/10/2023</c:v>
                </c:pt>
                <c:pt idx="20">
                  <c:v>10/10/2023</c:v>
                </c:pt>
                <c:pt idx="21">
                  <c:v>17/10/2023</c:v>
                </c:pt>
                <c:pt idx="22">
                  <c:v>23/10/2023</c:v>
                </c:pt>
                <c:pt idx="23">
                  <c:v>2/11/2023</c:v>
                </c:pt>
                <c:pt idx="24">
                  <c:v>10/11/2023</c:v>
                </c:pt>
                <c:pt idx="25">
                  <c:v>17/11/2023</c:v>
                </c:pt>
                <c:pt idx="26">
                  <c:v>22/11/2023</c:v>
                </c:pt>
                <c:pt idx="27">
                  <c:v>29/11/2023</c:v>
                </c:pt>
                <c:pt idx="28">
                  <c:v>4/12/2023</c:v>
                </c:pt>
                <c:pt idx="29">
                  <c:v>14/12/2023</c:v>
                </c:pt>
                <c:pt idx="30">
                  <c:v>18/12/2023</c:v>
                </c:pt>
                <c:pt idx="31">
                  <c:v>5/01/2024</c:v>
                </c:pt>
                <c:pt idx="32">
                  <c:v>8/01/2024</c:v>
                </c:pt>
                <c:pt idx="33">
                  <c:v>18/01/2024</c:v>
                </c:pt>
                <c:pt idx="34">
                  <c:v>25/01/2024</c:v>
                </c:pt>
                <c:pt idx="35">
                  <c:v>2/02/2024</c:v>
                </c:pt>
                <c:pt idx="36">
                  <c:v>8/02/2024</c:v>
                </c:pt>
                <c:pt idx="37">
                  <c:v>16/02/2024</c:v>
                </c:pt>
                <c:pt idx="38">
                  <c:v>21/02/2024</c:v>
                </c:pt>
                <c:pt idx="39">
                  <c:v>27/02/2024</c:v>
                </c:pt>
                <c:pt idx="40">
                  <c:v>7/03/2024</c:v>
                </c:pt>
                <c:pt idx="41">
                  <c:v>12/03/2024</c:v>
                </c:pt>
                <c:pt idx="42">
                  <c:v>22/03/2024</c:v>
                </c:pt>
                <c:pt idx="43">
                  <c:v>28/03/2024</c:v>
                </c:pt>
                <c:pt idx="44">
                  <c:v>05/04/2024</c:v>
                </c:pt>
                <c:pt idx="45">
                  <c:v>12/04/2024</c:v>
                </c:pt>
                <c:pt idx="46">
                  <c:v>18/04/2024</c:v>
                </c:pt>
                <c:pt idx="47">
                  <c:v>30/04/2024</c:v>
                </c:pt>
                <c:pt idx="48">
                  <c:v>09/05/2024</c:v>
                </c:pt>
                <c:pt idx="49">
                  <c:v>14/05/2024</c:v>
                </c:pt>
                <c:pt idx="50">
                  <c:v>23/05/2024</c:v>
                </c:pt>
                <c:pt idx="51">
                  <c:v>05/06/2024</c:v>
                </c:pt>
                <c:pt idx="52">
                  <c:v>13/06/2024</c:v>
                </c:pt>
                <c:pt idx="53">
                  <c:v>21/06/2024</c:v>
                </c:pt>
              </c:strCache>
            </c:strRef>
          </c:cat>
          <c:val>
            <c:numRef>
              <c:f>'Graphs - class'!$BU$37:$DV$37</c:f>
              <c:numCache>
                <c:formatCode>General</c:formatCode>
                <c:ptCount val="54"/>
                <c:pt idx="0">
                  <c:v>11</c:v>
                </c:pt>
                <c:pt idx="1">
                  <c:v>15</c:v>
                </c:pt>
                <c:pt idx="2">
                  <c:v>18</c:v>
                </c:pt>
                <c:pt idx="3">
                  <c:v>7.3</c:v>
                </c:pt>
                <c:pt idx="4">
                  <c:v>12</c:v>
                </c:pt>
                <c:pt idx="5">
                  <c:v>8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6.4</c:v>
                </c:pt>
                <c:pt idx="11">
                  <c:v>6.4</c:v>
                </c:pt>
                <c:pt idx="12">
                  <c:v>11</c:v>
                </c:pt>
                <c:pt idx="13">
                  <c:v>11</c:v>
                </c:pt>
                <c:pt idx="14">
                  <c:v>10</c:v>
                </c:pt>
                <c:pt idx="15">
                  <c:v>9.9</c:v>
                </c:pt>
                <c:pt idx="16">
                  <c:v>7.7</c:v>
                </c:pt>
                <c:pt idx="17">
                  <c:v>6.2</c:v>
                </c:pt>
                <c:pt idx="18">
                  <c:v>9.5</c:v>
                </c:pt>
                <c:pt idx="19">
                  <c:v>12</c:v>
                </c:pt>
                <c:pt idx="20">
                  <c:v>11</c:v>
                </c:pt>
                <c:pt idx="21">
                  <c:v>7.3</c:v>
                </c:pt>
                <c:pt idx="22">
                  <c:v>10</c:v>
                </c:pt>
                <c:pt idx="23">
                  <c:v>11</c:v>
                </c:pt>
                <c:pt idx="24">
                  <c:v>8.9</c:v>
                </c:pt>
                <c:pt idx="25">
                  <c:v>11</c:v>
                </c:pt>
                <c:pt idx="26">
                  <c:v>12</c:v>
                </c:pt>
                <c:pt idx="27">
                  <c:v>14</c:v>
                </c:pt>
                <c:pt idx="29">
                  <c:v>9.6999999999999993</c:v>
                </c:pt>
                <c:pt idx="30">
                  <c:v>11</c:v>
                </c:pt>
                <c:pt idx="31">
                  <c:v>7.4</c:v>
                </c:pt>
                <c:pt idx="32">
                  <c:v>12</c:v>
                </c:pt>
                <c:pt idx="33">
                  <c:v>13</c:v>
                </c:pt>
                <c:pt idx="34">
                  <c:v>11</c:v>
                </c:pt>
                <c:pt idx="35">
                  <c:v>13</c:v>
                </c:pt>
                <c:pt idx="36">
                  <c:v>14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20</c:v>
                </c:pt>
                <c:pt idx="41">
                  <c:v>18</c:v>
                </c:pt>
                <c:pt idx="42">
                  <c:v>11</c:v>
                </c:pt>
                <c:pt idx="43">
                  <c:v>14</c:v>
                </c:pt>
                <c:pt idx="44">
                  <c:v>11</c:v>
                </c:pt>
                <c:pt idx="45">
                  <c:v>17</c:v>
                </c:pt>
                <c:pt idx="46">
                  <c:v>16</c:v>
                </c:pt>
                <c:pt idx="48">
                  <c:v>19</c:v>
                </c:pt>
                <c:pt idx="49">
                  <c:v>11</c:v>
                </c:pt>
                <c:pt idx="50">
                  <c:v>15</c:v>
                </c:pt>
                <c:pt idx="51">
                  <c:v>4.2</c:v>
                </c:pt>
                <c:pt idx="52">
                  <c:v>19</c:v>
                </c:pt>
                <c:pt idx="53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F1-434A-AC72-0D8D87E20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9976496"/>
        <c:axId val="9799718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TP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'Graphs - class'!$BU$1:$DV$1</c15:sqref>
                        </c15:formulaRef>
                      </c:ext>
                    </c:extLst>
                    <c:strCache>
                      <c:ptCount val="54"/>
                      <c:pt idx="0">
                        <c:v>5/04/2023</c:v>
                      </c:pt>
                      <c:pt idx="1">
                        <c:v>14/04/2023</c:v>
                      </c:pt>
                      <c:pt idx="2">
                        <c:v>20/04/2023</c:v>
                      </c:pt>
                      <c:pt idx="3">
                        <c:v>28/04/2023</c:v>
                      </c:pt>
                      <c:pt idx="4">
                        <c:v>12/05/2023</c:v>
                      </c:pt>
                      <c:pt idx="5">
                        <c:v>24/05/2023</c:v>
                      </c:pt>
                      <c:pt idx="6">
                        <c:v>7/06/2023</c:v>
                      </c:pt>
                      <c:pt idx="7">
                        <c:v>22/06/2023</c:v>
                      </c:pt>
                      <c:pt idx="8">
                        <c:v>6/07/2023</c:v>
                      </c:pt>
                      <c:pt idx="9">
                        <c:v>19/07/2023</c:v>
                      </c:pt>
                      <c:pt idx="10">
                        <c:v>2/08/2023</c:v>
                      </c:pt>
                      <c:pt idx="11">
                        <c:v>10/08/2023</c:v>
                      </c:pt>
                      <c:pt idx="12">
                        <c:v>15/08/2023</c:v>
                      </c:pt>
                      <c:pt idx="13">
                        <c:v>23/08/2023</c:v>
                      </c:pt>
                      <c:pt idx="14">
                        <c:v>30/08/2023</c:v>
                      </c:pt>
                      <c:pt idx="15">
                        <c:v>6/09/2023</c:v>
                      </c:pt>
                      <c:pt idx="16">
                        <c:v>13/09/2023</c:v>
                      </c:pt>
                      <c:pt idx="17">
                        <c:v>20/09/2023</c:v>
                      </c:pt>
                      <c:pt idx="18">
                        <c:v>28/09/2023</c:v>
                      </c:pt>
                      <c:pt idx="19">
                        <c:v>4/10/2023</c:v>
                      </c:pt>
                      <c:pt idx="20">
                        <c:v>10/10/2023</c:v>
                      </c:pt>
                      <c:pt idx="21">
                        <c:v>17/10/2023</c:v>
                      </c:pt>
                      <c:pt idx="22">
                        <c:v>23/10/2023</c:v>
                      </c:pt>
                      <c:pt idx="23">
                        <c:v>2/11/2023</c:v>
                      </c:pt>
                      <c:pt idx="24">
                        <c:v>10/11/2023</c:v>
                      </c:pt>
                      <c:pt idx="25">
                        <c:v>17/11/2023</c:v>
                      </c:pt>
                      <c:pt idx="26">
                        <c:v>22/11/2023</c:v>
                      </c:pt>
                      <c:pt idx="27">
                        <c:v>29/11/2023</c:v>
                      </c:pt>
                      <c:pt idx="28">
                        <c:v>4/12/2023</c:v>
                      </c:pt>
                      <c:pt idx="29">
                        <c:v>14/12/2023</c:v>
                      </c:pt>
                      <c:pt idx="30">
                        <c:v>18/12/2023</c:v>
                      </c:pt>
                      <c:pt idx="31">
                        <c:v>5/01/2024</c:v>
                      </c:pt>
                      <c:pt idx="32">
                        <c:v>8/01/2024</c:v>
                      </c:pt>
                      <c:pt idx="33">
                        <c:v>18/01/2024</c:v>
                      </c:pt>
                      <c:pt idx="34">
                        <c:v>25/01/2024</c:v>
                      </c:pt>
                      <c:pt idx="35">
                        <c:v>2/02/2024</c:v>
                      </c:pt>
                      <c:pt idx="36">
                        <c:v>8/02/2024</c:v>
                      </c:pt>
                      <c:pt idx="37">
                        <c:v>16/02/2024</c:v>
                      </c:pt>
                      <c:pt idx="38">
                        <c:v>21/02/2024</c:v>
                      </c:pt>
                      <c:pt idx="39">
                        <c:v>27/02/2024</c:v>
                      </c:pt>
                      <c:pt idx="40">
                        <c:v>7/03/2024</c:v>
                      </c:pt>
                      <c:pt idx="41">
                        <c:v>12/03/2024</c:v>
                      </c:pt>
                      <c:pt idx="42">
                        <c:v>22/03/2024</c:v>
                      </c:pt>
                      <c:pt idx="43">
                        <c:v>28/03/2024</c:v>
                      </c:pt>
                      <c:pt idx="44">
                        <c:v>05/04/2024</c:v>
                      </c:pt>
                      <c:pt idx="45">
                        <c:v>12/04/2024</c:v>
                      </c:pt>
                      <c:pt idx="46">
                        <c:v>18/04/2024</c:v>
                      </c:pt>
                      <c:pt idx="47">
                        <c:v>30/04/2024</c:v>
                      </c:pt>
                      <c:pt idx="48">
                        <c:v>09/05/2024</c:v>
                      </c:pt>
                      <c:pt idx="49">
                        <c:v>14/05/2024</c:v>
                      </c:pt>
                      <c:pt idx="50">
                        <c:v>23/05/2024</c:v>
                      </c:pt>
                      <c:pt idx="51">
                        <c:v>05/06/2024</c:v>
                      </c:pt>
                      <c:pt idx="52">
                        <c:v>13/06/2024</c:v>
                      </c:pt>
                      <c:pt idx="53">
                        <c:v>21/06/2024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'Graphs - class'!$BU$35:$DS$35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3.4000000000000002E-2</c:v>
                      </c:pt>
                      <c:pt idx="1">
                        <c:v>3.2000000000000001E-2</c:v>
                      </c:pt>
                      <c:pt idx="2">
                        <c:v>3.1E-2</c:v>
                      </c:pt>
                      <c:pt idx="3">
                        <c:v>3.4000000000000002E-2</c:v>
                      </c:pt>
                      <c:pt idx="4">
                        <c:v>4.2000000000000003E-2</c:v>
                      </c:pt>
                      <c:pt idx="5">
                        <c:v>4.7E-2</c:v>
                      </c:pt>
                      <c:pt idx="6">
                        <c:v>5.1999999999999998E-2</c:v>
                      </c:pt>
                      <c:pt idx="7">
                        <c:v>4.9000000000000002E-2</c:v>
                      </c:pt>
                      <c:pt idx="8">
                        <c:v>4.3999999999999997E-2</c:v>
                      </c:pt>
                      <c:pt idx="9">
                        <c:v>4.4999999999999998E-2</c:v>
                      </c:pt>
                      <c:pt idx="10">
                        <c:v>4.5999999999999999E-2</c:v>
                      </c:pt>
                      <c:pt idx="11">
                        <c:v>4.5999999999999999E-2</c:v>
                      </c:pt>
                      <c:pt idx="12">
                        <c:v>4.9000000000000002E-2</c:v>
                      </c:pt>
                      <c:pt idx="13">
                        <c:v>3.5999999999999997E-2</c:v>
                      </c:pt>
                      <c:pt idx="14">
                        <c:v>0.04</c:v>
                      </c:pt>
                      <c:pt idx="15">
                        <c:v>3.7999999999999999E-2</c:v>
                      </c:pt>
                      <c:pt idx="16">
                        <c:v>3.6999999999999998E-2</c:v>
                      </c:pt>
                      <c:pt idx="17">
                        <c:v>0.04</c:v>
                      </c:pt>
                      <c:pt idx="18">
                        <c:v>3.3000000000000002E-2</c:v>
                      </c:pt>
                      <c:pt idx="19">
                        <c:v>3.3000000000000002E-2</c:v>
                      </c:pt>
                      <c:pt idx="20">
                        <c:v>0.03</c:v>
                      </c:pt>
                      <c:pt idx="21">
                        <c:v>2.5999999999999999E-2</c:v>
                      </c:pt>
                      <c:pt idx="22">
                        <c:v>3.3000000000000002E-2</c:v>
                      </c:pt>
                      <c:pt idx="23">
                        <c:v>2.3E-2</c:v>
                      </c:pt>
                      <c:pt idx="24">
                        <c:v>2.5999999999999999E-2</c:v>
                      </c:pt>
                      <c:pt idx="25">
                        <c:v>3.5999999999999997E-2</c:v>
                      </c:pt>
                      <c:pt idx="26">
                        <c:v>2.7E-2</c:v>
                      </c:pt>
                      <c:pt idx="27">
                        <c:v>2.5999999999999999E-2</c:v>
                      </c:pt>
                      <c:pt idx="28">
                        <c:v>2.3E-2</c:v>
                      </c:pt>
                      <c:pt idx="29">
                        <c:v>3.3000000000000002E-2</c:v>
                      </c:pt>
                      <c:pt idx="30">
                        <c:v>2.7E-2</c:v>
                      </c:pt>
                      <c:pt idx="31">
                        <c:v>2.5000000000000001E-2</c:v>
                      </c:pt>
                      <c:pt idx="32">
                        <c:v>2.7E-2</c:v>
                      </c:pt>
                      <c:pt idx="33">
                        <c:v>0.03</c:v>
                      </c:pt>
                      <c:pt idx="34">
                        <c:v>3.2000000000000001E-2</c:v>
                      </c:pt>
                      <c:pt idx="35">
                        <c:v>7.6999999999999999E-2</c:v>
                      </c:pt>
                      <c:pt idx="36">
                        <c:v>0.08</c:v>
                      </c:pt>
                      <c:pt idx="37">
                        <c:v>4.4999999999999998E-2</c:v>
                      </c:pt>
                      <c:pt idx="38">
                        <c:v>4.2000000000000003E-2</c:v>
                      </c:pt>
                      <c:pt idx="39">
                        <c:v>7.6999999999999999E-2</c:v>
                      </c:pt>
                      <c:pt idx="40">
                        <c:v>7.8E-2</c:v>
                      </c:pt>
                      <c:pt idx="41">
                        <c:v>5.7000000000000002E-2</c:v>
                      </c:pt>
                      <c:pt idx="42">
                        <c:v>6.5000000000000002E-2</c:v>
                      </c:pt>
                      <c:pt idx="43">
                        <c:v>6.3E-2</c:v>
                      </c:pt>
                      <c:pt idx="44">
                        <c:v>6.4000000000000001E-2</c:v>
                      </c:pt>
                      <c:pt idx="45">
                        <c:v>6.2E-2</c:v>
                      </c:pt>
                      <c:pt idx="46">
                        <c:v>5.2999999999999999E-2</c:v>
                      </c:pt>
                      <c:pt idx="47">
                        <c:v>5.8000000000000003E-2</c:v>
                      </c:pt>
                      <c:pt idx="48">
                        <c:v>7.0000000000000007E-2</c:v>
                      </c:pt>
                      <c:pt idx="49">
                        <c:v>6.2E-2</c:v>
                      </c:pt>
                      <c:pt idx="50">
                        <c:v>5.2999999999999999E-2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0F1-434A-AC72-0D8D87E209CC}"/>
                  </c:ext>
                </c:extLst>
              </c15:ser>
            </c15:filteredLineSeries>
          </c:ext>
        </c:extLst>
      </c:lineChart>
      <c:catAx>
        <c:axId val="97997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971816"/>
        <c:crosses val="autoZero"/>
        <c:auto val="1"/>
        <c:lblAlgn val="ctr"/>
        <c:lblOffset val="100"/>
        <c:tickLblSkip val="10"/>
        <c:tickMarkSkip val="3"/>
        <c:noMultiLvlLbl val="1"/>
      </c:catAx>
      <c:valAx>
        <c:axId val="97997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NPOC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976496"/>
        <c:crosses val="autoZero"/>
        <c:crossBetween val="between"/>
      </c:valAx>
      <c:valAx>
        <c:axId val="10036611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Dolichospermum</a:t>
                </a:r>
                <a:r>
                  <a:rPr lang="en-US" baseline="0"/>
                  <a:t> (cells/mL)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661528"/>
        <c:crosses val="max"/>
        <c:crossBetween val="between"/>
      </c:valAx>
      <c:catAx>
        <c:axId val="1003661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03661168"/>
        <c:crosses val="autoZero"/>
        <c:auto val="1"/>
        <c:lblAlgn val="ctr"/>
        <c:lblOffset val="100"/>
        <c:noMultiLvlLbl val="1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Phycocyanin rate of change (ug/day)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'Phycocyanin rate of change'!$G$1</c:f>
              <c:strCache>
                <c:ptCount val="1"/>
                <c:pt idx="0">
                  <c:v>Phycocyanin rate of change (ug/7 days)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'Phycocyanin rate of change'!$A$2:$A$784</c:f>
              <c:numCache>
                <c:formatCode>m/d/yyyy</c:formatCode>
                <c:ptCount val="78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  <c:pt idx="365">
                  <c:v>44927</c:v>
                </c:pt>
                <c:pt idx="366">
                  <c:v>44928</c:v>
                </c:pt>
                <c:pt idx="367">
                  <c:v>44929</c:v>
                </c:pt>
                <c:pt idx="368">
                  <c:v>44930</c:v>
                </c:pt>
                <c:pt idx="369">
                  <c:v>44931</c:v>
                </c:pt>
                <c:pt idx="370">
                  <c:v>44932</c:v>
                </c:pt>
                <c:pt idx="371">
                  <c:v>44933</c:v>
                </c:pt>
                <c:pt idx="372">
                  <c:v>44934</c:v>
                </c:pt>
                <c:pt idx="373">
                  <c:v>44935</c:v>
                </c:pt>
                <c:pt idx="374">
                  <c:v>44936</c:v>
                </c:pt>
                <c:pt idx="375">
                  <c:v>44937</c:v>
                </c:pt>
                <c:pt idx="376">
                  <c:v>44938</c:v>
                </c:pt>
                <c:pt idx="377">
                  <c:v>44939</c:v>
                </c:pt>
                <c:pt idx="378">
                  <c:v>44940</c:v>
                </c:pt>
                <c:pt idx="379">
                  <c:v>44941</c:v>
                </c:pt>
                <c:pt idx="380">
                  <c:v>44942</c:v>
                </c:pt>
                <c:pt idx="381">
                  <c:v>44943</c:v>
                </c:pt>
                <c:pt idx="382">
                  <c:v>44944</c:v>
                </c:pt>
                <c:pt idx="383">
                  <c:v>44945</c:v>
                </c:pt>
                <c:pt idx="384">
                  <c:v>44946</c:v>
                </c:pt>
                <c:pt idx="385">
                  <c:v>44947</c:v>
                </c:pt>
                <c:pt idx="386">
                  <c:v>44948</c:v>
                </c:pt>
                <c:pt idx="387">
                  <c:v>44949</c:v>
                </c:pt>
                <c:pt idx="388">
                  <c:v>44950</c:v>
                </c:pt>
                <c:pt idx="389">
                  <c:v>44951</c:v>
                </c:pt>
                <c:pt idx="390">
                  <c:v>44952</c:v>
                </c:pt>
                <c:pt idx="391">
                  <c:v>44953</c:v>
                </c:pt>
                <c:pt idx="392">
                  <c:v>44954</c:v>
                </c:pt>
                <c:pt idx="393">
                  <c:v>44955</c:v>
                </c:pt>
                <c:pt idx="394">
                  <c:v>44956</c:v>
                </c:pt>
                <c:pt idx="395">
                  <c:v>44957</c:v>
                </c:pt>
                <c:pt idx="396">
                  <c:v>44958</c:v>
                </c:pt>
                <c:pt idx="397">
                  <c:v>44959</c:v>
                </c:pt>
                <c:pt idx="398">
                  <c:v>44960</c:v>
                </c:pt>
                <c:pt idx="399">
                  <c:v>44961</c:v>
                </c:pt>
                <c:pt idx="400">
                  <c:v>44962</c:v>
                </c:pt>
                <c:pt idx="401">
                  <c:v>44963</c:v>
                </c:pt>
                <c:pt idx="402">
                  <c:v>44964</c:v>
                </c:pt>
                <c:pt idx="403">
                  <c:v>44965</c:v>
                </c:pt>
                <c:pt idx="404">
                  <c:v>44966</c:v>
                </c:pt>
                <c:pt idx="405">
                  <c:v>44967</c:v>
                </c:pt>
                <c:pt idx="406">
                  <c:v>44968</c:v>
                </c:pt>
                <c:pt idx="407">
                  <c:v>44969</c:v>
                </c:pt>
                <c:pt idx="408">
                  <c:v>44970</c:v>
                </c:pt>
                <c:pt idx="409">
                  <c:v>44971</c:v>
                </c:pt>
                <c:pt idx="410">
                  <c:v>44972</c:v>
                </c:pt>
                <c:pt idx="411">
                  <c:v>44973</c:v>
                </c:pt>
                <c:pt idx="412">
                  <c:v>44974</c:v>
                </c:pt>
                <c:pt idx="413">
                  <c:v>44975</c:v>
                </c:pt>
                <c:pt idx="414">
                  <c:v>44976</c:v>
                </c:pt>
                <c:pt idx="415">
                  <c:v>44977</c:v>
                </c:pt>
                <c:pt idx="416">
                  <c:v>44978</c:v>
                </c:pt>
                <c:pt idx="417">
                  <c:v>44979</c:v>
                </c:pt>
                <c:pt idx="418">
                  <c:v>44980</c:v>
                </c:pt>
                <c:pt idx="419">
                  <c:v>44981</c:v>
                </c:pt>
                <c:pt idx="420">
                  <c:v>44982</c:v>
                </c:pt>
                <c:pt idx="421">
                  <c:v>44983</c:v>
                </c:pt>
                <c:pt idx="422">
                  <c:v>44984</c:v>
                </c:pt>
                <c:pt idx="423">
                  <c:v>44985</c:v>
                </c:pt>
                <c:pt idx="424">
                  <c:v>44986</c:v>
                </c:pt>
                <c:pt idx="425">
                  <c:v>44987</c:v>
                </c:pt>
                <c:pt idx="426">
                  <c:v>44988</c:v>
                </c:pt>
                <c:pt idx="427">
                  <c:v>44989</c:v>
                </c:pt>
                <c:pt idx="428">
                  <c:v>44990</c:v>
                </c:pt>
                <c:pt idx="429">
                  <c:v>44991</c:v>
                </c:pt>
                <c:pt idx="430">
                  <c:v>44992</c:v>
                </c:pt>
                <c:pt idx="431">
                  <c:v>44993</c:v>
                </c:pt>
                <c:pt idx="432">
                  <c:v>44994</c:v>
                </c:pt>
                <c:pt idx="433">
                  <c:v>44995</c:v>
                </c:pt>
                <c:pt idx="434">
                  <c:v>44996</c:v>
                </c:pt>
                <c:pt idx="435">
                  <c:v>44997</c:v>
                </c:pt>
                <c:pt idx="436">
                  <c:v>44998</c:v>
                </c:pt>
                <c:pt idx="437">
                  <c:v>44999</c:v>
                </c:pt>
                <c:pt idx="438">
                  <c:v>45000</c:v>
                </c:pt>
                <c:pt idx="439">
                  <c:v>45001</c:v>
                </c:pt>
                <c:pt idx="440">
                  <c:v>45002</c:v>
                </c:pt>
                <c:pt idx="441">
                  <c:v>45003</c:v>
                </c:pt>
                <c:pt idx="442">
                  <c:v>45004</c:v>
                </c:pt>
                <c:pt idx="443">
                  <c:v>45005</c:v>
                </c:pt>
                <c:pt idx="444">
                  <c:v>45006</c:v>
                </c:pt>
                <c:pt idx="445">
                  <c:v>45007</c:v>
                </c:pt>
                <c:pt idx="446">
                  <c:v>45008</c:v>
                </c:pt>
                <c:pt idx="447">
                  <c:v>45009</c:v>
                </c:pt>
                <c:pt idx="448">
                  <c:v>45010</c:v>
                </c:pt>
                <c:pt idx="449">
                  <c:v>45011</c:v>
                </c:pt>
                <c:pt idx="450">
                  <c:v>45012</c:v>
                </c:pt>
                <c:pt idx="451">
                  <c:v>45013</c:v>
                </c:pt>
                <c:pt idx="452">
                  <c:v>45014</c:v>
                </c:pt>
                <c:pt idx="453">
                  <c:v>45015</c:v>
                </c:pt>
                <c:pt idx="454">
                  <c:v>45016</c:v>
                </c:pt>
                <c:pt idx="455">
                  <c:v>45017</c:v>
                </c:pt>
                <c:pt idx="456">
                  <c:v>45018</c:v>
                </c:pt>
                <c:pt idx="457">
                  <c:v>45019</c:v>
                </c:pt>
                <c:pt idx="458">
                  <c:v>45020</c:v>
                </c:pt>
                <c:pt idx="459">
                  <c:v>45021</c:v>
                </c:pt>
                <c:pt idx="460">
                  <c:v>45022</c:v>
                </c:pt>
                <c:pt idx="461">
                  <c:v>45023</c:v>
                </c:pt>
                <c:pt idx="462">
                  <c:v>45024</c:v>
                </c:pt>
                <c:pt idx="463">
                  <c:v>45025</c:v>
                </c:pt>
                <c:pt idx="464">
                  <c:v>45026</c:v>
                </c:pt>
                <c:pt idx="465">
                  <c:v>45027</c:v>
                </c:pt>
                <c:pt idx="466">
                  <c:v>45028</c:v>
                </c:pt>
                <c:pt idx="467">
                  <c:v>45029</c:v>
                </c:pt>
                <c:pt idx="468">
                  <c:v>45030</c:v>
                </c:pt>
                <c:pt idx="469">
                  <c:v>45031</c:v>
                </c:pt>
                <c:pt idx="470">
                  <c:v>45032</c:v>
                </c:pt>
                <c:pt idx="471">
                  <c:v>45033</c:v>
                </c:pt>
                <c:pt idx="472">
                  <c:v>45034</c:v>
                </c:pt>
                <c:pt idx="473">
                  <c:v>45035</c:v>
                </c:pt>
                <c:pt idx="474">
                  <c:v>45036</c:v>
                </c:pt>
                <c:pt idx="475">
                  <c:v>45037</c:v>
                </c:pt>
                <c:pt idx="476">
                  <c:v>45038</c:v>
                </c:pt>
                <c:pt idx="477">
                  <c:v>45039</c:v>
                </c:pt>
                <c:pt idx="478">
                  <c:v>45040</c:v>
                </c:pt>
                <c:pt idx="479">
                  <c:v>45041</c:v>
                </c:pt>
                <c:pt idx="480">
                  <c:v>45042</c:v>
                </c:pt>
                <c:pt idx="481">
                  <c:v>45043</c:v>
                </c:pt>
                <c:pt idx="482">
                  <c:v>45044</c:v>
                </c:pt>
                <c:pt idx="483">
                  <c:v>45045</c:v>
                </c:pt>
                <c:pt idx="484">
                  <c:v>45046</c:v>
                </c:pt>
                <c:pt idx="485">
                  <c:v>45047</c:v>
                </c:pt>
                <c:pt idx="486">
                  <c:v>45048</c:v>
                </c:pt>
                <c:pt idx="487">
                  <c:v>45049</c:v>
                </c:pt>
                <c:pt idx="488">
                  <c:v>45050</c:v>
                </c:pt>
                <c:pt idx="489">
                  <c:v>45051</c:v>
                </c:pt>
                <c:pt idx="490">
                  <c:v>45052</c:v>
                </c:pt>
                <c:pt idx="491">
                  <c:v>45053</c:v>
                </c:pt>
                <c:pt idx="492">
                  <c:v>45054</c:v>
                </c:pt>
                <c:pt idx="493">
                  <c:v>45055</c:v>
                </c:pt>
                <c:pt idx="494">
                  <c:v>45056</c:v>
                </c:pt>
                <c:pt idx="495">
                  <c:v>45057</c:v>
                </c:pt>
                <c:pt idx="496">
                  <c:v>45058</c:v>
                </c:pt>
                <c:pt idx="497">
                  <c:v>45059</c:v>
                </c:pt>
                <c:pt idx="498">
                  <c:v>45060</c:v>
                </c:pt>
                <c:pt idx="499">
                  <c:v>45061</c:v>
                </c:pt>
                <c:pt idx="500">
                  <c:v>45062</c:v>
                </c:pt>
                <c:pt idx="501">
                  <c:v>45063</c:v>
                </c:pt>
                <c:pt idx="502">
                  <c:v>45064</c:v>
                </c:pt>
                <c:pt idx="503">
                  <c:v>45065</c:v>
                </c:pt>
                <c:pt idx="504">
                  <c:v>45066</c:v>
                </c:pt>
                <c:pt idx="505">
                  <c:v>45067</c:v>
                </c:pt>
                <c:pt idx="506">
                  <c:v>45068</c:v>
                </c:pt>
                <c:pt idx="507">
                  <c:v>45069</c:v>
                </c:pt>
                <c:pt idx="508">
                  <c:v>45070</c:v>
                </c:pt>
                <c:pt idx="509">
                  <c:v>45071</c:v>
                </c:pt>
                <c:pt idx="510">
                  <c:v>45072</c:v>
                </c:pt>
                <c:pt idx="511">
                  <c:v>45073</c:v>
                </c:pt>
                <c:pt idx="512">
                  <c:v>45074</c:v>
                </c:pt>
                <c:pt idx="513">
                  <c:v>45075</c:v>
                </c:pt>
                <c:pt idx="514">
                  <c:v>45076</c:v>
                </c:pt>
                <c:pt idx="515">
                  <c:v>45077</c:v>
                </c:pt>
                <c:pt idx="516">
                  <c:v>45078</c:v>
                </c:pt>
                <c:pt idx="517">
                  <c:v>45079</c:v>
                </c:pt>
                <c:pt idx="518">
                  <c:v>45080</c:v>
                </c:pt>
                <c:pt idx="519">
                  <c:v>45081</c:v>
                </c:pt>
                <c:pt idx="520">
                  <c:v>45082</c:v>
                </c:pt>
                <c:pt idx="521">
                  <c:v>45083</c:v>
                </c:pt>
                <c:pt idx="522">
                  <c:v>45084</c:v>
                </c:pt>
                <c:pt idx="523">
                  <c:v>45085</c:v>
                </c:pt>
                <c:pt idx="524">
                  <c:v>45086</c:v>
                </c:pt>
                <c:pt idx="525">
                  <c:v>45087</c:v>
                </c:pt>
                <c:pt idx="526">
                  <c:v>45088</c:v>
                </c:pt>
                <c:pt idx="527">
                  <c:v>45089</c:v>
                </c:pt>
                <c:pt idx="528">
                  <c:v>45090</c:v>
                </c:pt>
                <c:pt idx="529">
                  <c:v>45091</c:v>
                </c:pt>
                <c:pt idx="530">
                  <c:v>45092</c:v>
                </c:pt>
                <c:pt idx="531">
                  <c:v>45093</c:v>
                </c:pt>
                <c:pt idx="532">
                  <c:v>45094</c:v>
                </c:pt>
                <c:pt idx="533">
                  <c:v>45095</c:v>
                </c:pt>
                <c:pt idx="534">
                  <c:v>45096</c:v>
                </c:pt>
                <c:pt idx="535">
                  <c:v>45097</c:v>
                </c:pt>
                <c:pt idx="536">
                  <c:v>45098</c:v>
                </c:pt>
                <c:pt idx="537">
                  <c:v>45099</c:v>
                </c:pt>
                <c:pt idx="538">
                  <c:v>45100</c:v>
                </c:pt>
                <c:pt idx="539">
                  <c:v>45101</c:v>
                </c:pt>
                <c:pt idx="540">
                  <c:v>45102</c:v>
                </c:pt>
                <c:pt idx="541">
                  <c:v>45103</c:v>
                </c:pt>
                <c:pt idx="542">
                  <c:v>45104</c:v>
                </c:pt>
                <c:pt idx="543">
                  <c:v>45105</c:v>
                </c:pt>
                <c:pt idx="544">
                  <c:v>45106</c:v>
                </c:pt>
                <c:pt idx="545">
                  <c:v>45107</c:v>
                </c:pt>
                <c:pt idx="546">
                  <c:v>45108</c:v>
                </c:pt>
                <c:pt idx="547">
                  <c:v>45109</c:v>
                </c:pt>
                <c:pt idx="548">
                  <c:v>45110</c:v>
                </c:pt>
                <c:pt idx="549">
                  <c:v>45111</c:v>
                </c:pt>
                <c:pt idx="550">
                  <c:v>45112</c:v>
                </c:pt>
                <c:pt idx="551">
                  <c:v>45113</c:v>
                </c:pt>
                <c:pt idx="552">
                  <c:v>45114</c:v>
                </c:pt>
                <c:pt idx="553">
                  <c:v>45115</c:v>
                </c:pt>
                <c:pt idx="554">
                  <c:v>45116</c:v>
                </c:pt>
                <c:pt idx="555">
                  <c:v>45117</c:v>
                </c:pt>
                <c:pt idx="556">
                  <c:v>45118</c:v>
                </c:pt>
                <c:pt idx="557">
                  <c:v>45119</c:v>
                </c:pt>
                <c:pt idx="558">
                  <c:v>45120</c:v>
                </c:pt>
                <c:pt idx="559">
                  <c:v>45121</c:v>
                </c:pt>
                <c:pt idx="560">
                  <c:v>45122</c:v>
                </c:pt>
                <c:pt idx="561">
                  <c:v>45123</c:v>
                </c:pt>
                <c:pt idx="562">
                  <c:v>45124</c:v>
                </c:pt>
                <c:pt idx="563">
                  <c:v>45125</c:v>
                </c:pt>
                <c:pt idx="564">
                  <c:v>45126</c:v>
                </c:pt>
                <c:pt idx="565">
                  <c:v>45127</c:v>
                </c:pt>
                <c:pt idx="566">
                  <c:v>45128</c:v>
                </c:pt>
                <c:pt idx="567">
                  <c:v>45129</c:v>
                </c:pt>
                <c:pt idx="568">
                  <c:v>45130</c:v>
                </c:pt>
                <c:pt idx="569">
                  <c:v>45131</c:v>
                </c:pt>
                <c:pt idx="570">
                  <c:v>45132</c:v>
                </c:pt>
                <c:pt idx="571">
                  <c:v>45133</c:v>
                </c:pt>
                <c:pt idx="572">
                  <c:v>45134</c:v>
                </c:pt>
                <c:pt idx="573">
                  <c:v>45135</c:v>
                </c:pt>
                <c:pt idx="574">
                  <c:v>45136</c:v>
                </c:pt>
                <c:pt idx="575">
                  <c:v>45137</c:v>
                </c:pt>
                <c:pt idx="576">
                  <c:v>45138</c:v>
                </c:pt>
                <c:pt idx="577">
                  <c:v>45139</c:v>
                </c:pt>
                <c:pt idx="578">
                  <c:v>45140</c:v>
                </c:pt>
                <c:pt idx="579">
                  <c:v>45141</c:v>
                </c:pt>
                <c:pt idx="580">
                  <c:v>45142</c:v>
                </c:pt>
                <c:pt idx="581">
                  <c:v>45143</c:v>
                </c:pt>
                <c:pt idx="582">
                  <c:v>45144</c:v>
                </c:pt>
                <c:pt idx="583">
                  <c:v>45145</c:v>
                </c:pt>
                <c:pt idx="584">
                  <c:v>45146</c:v>
                </c:pt>
                <c:pt idx="585">
                  <c:v>45147</c:v>
                </c:pt>
                <c:pt idx="586">
                  <c:v>45148</c:v>
                </c:pt>
                <c:pt idx="587">
                  <c:v>45149</c:v>
                </c:pt>
                <c:pt idx="588">
                  <c:v>45150</c:v>
                </c:pt>
                <c:pt idx="589">
                  <c:v>45151</c:v>
                </c:pt>
                <c:pt idx="590">
                  <c:v>45152</c:v>
                </c:pt>
                <c:pt idx="591">
                  <c:v>45153</c:v>
                </c:pt>
                <c:pt idx="592">
                  <c:v>45154</c:v>
                </c:pt>
                <c:pt idx="593">
                  <c:v>45155</c:v>
                </c:pt>
                <c:pt idx="594">
                  <c:v>45156</c:v>
                </c:pt>
                <c:pt idx="595">
                  <c:v>45157</c:v>
                </c:pt>
                <c:pt idx="596">
                  <c:v>45158</c:v>
                </c:pt>
                <c:pt idx="597">
                  <c:v>45159</c:v>
                </c:pt>
                <c:pt idx="598">
                  <c:v>45160</c:v>
                </c:pt>
                <c:pt idx="599">
                  <c:v>45161</c:v>
                </c:pt>
                <c:pt idx="600">
                  <c:v>45162</c:v>
                </c:pt>
                <c:pt idx="601">
                  <c:v>45163</c:v>
                </c:pt>
                <c:pt idx="602">
                  <c:v>45164</c:v>
                </c:pt>
                <c:pt idx="603">
                  <c:v>45165</c:v>
                </c:pt>
                <c:pt idx="604">
                  <c:v>45166</c:v>
                </c:pt>
                <c:pt idx="605">
                  <c:v>45167</c:v>
                </c:pt>
                <c:pt idx="606">
                  <c:v>45168</c:v>
                </c:pt>
                <c:pt idx="607">
                  <c:v>45169</c:v>
                </c:pt>
                <c:pt idx="608">
                  <c:v>45170</c:v>
                </c:pt>
                <c:pt idx="609">
                  <c:v>45171</c:v>
                </c:pt>
                <c:pt idx="610">
                  <c:v>45172</c:v>
                </c:pt>
                <c:pt idx="611">
                  <c:v>45173</c:v>
                </c:pt>
                <c:pt idx="612">
                  <c:v>45174</c:v>
                </c:pt>
                <c:pt idx="613">
                  <c:v>45175</c:v>
                </c:pt>
                <c:pt idx="614">
                  <c:v>45176</c:v>
                </c:pt>
                <c:pt idx="615">
                  <c:v>45177</c:v>
                </c:pt>
                <c:pt idx="616">
                  <c:v>45178</c:v>
                </c:pt>
                <c:pt idx="617">
                  <c:v>45179</c:v>
                </c:pt>
                <c:pt idx="618">
                  <c:v>45180</c:v>
                </c:pt>
                <c:pt idx="619">
                  <c:v>45181</c:v>
                </c:pt>
                <c:pt idx="620">
                  <c:v>45182</c:v>
                </c:pt>
                <c:pt idx="621">
                  <c:v>45183</c:v>
                </c:pt>
                <c:pt idx="622">
                  <c:v>45184</c:v>
                </c:pt>
                <c:pt idx="623">
                  <c:v>45185</c:v>
                </c:pt>
                <c:pt idx="624">
                  <c:v>45186</c:v>
                </c:pt>
                <c:pt idx="625">
                  <c:v>45187</c:v>
                </c:pt>
                <c:pt idx="626">
                  <c:v>45188</c:v>
                </c:pt>
                <c:pt idx="627">
                  <c:v>45189</c:v>
                </c:pt>
                <c:pt idx="628">
                  <c:v>45190</c:v>
                </c:pt>
                <c:pt idx="629">
                  <c:v>45191</c:v>
                </c:pt>
                <c:pt idx="630">
                  <c:v>45192</c:v>
                </c:pt>
                <c:pt idx="631">
                  <c:v>45193</c:v>
                </c:pt>
                <c:pt idx="632">
                  <c:v>45194</c:v>
                </c:pt>
                <c:pt idx="633">
                  <c:v>45195</c:v>
                </c:pt>
                <c:pt idx="634">
                  <c:v>45196</c:v>
                </c:pt>
                <c:pt idx="635">
                  <c:v>45197</c:v>
                </c:pt>
                <c:pt idx="636">
                  <c:v>45198</c:v>
                </c:pt>
                <c:pt idx="637">
                  <c:v>45199</c:v>
                </c:pt>
                <c:pt idx="638">
                  <c:v>45200</c:v>
                </c:pt>
                <c:pt idx="639">
                  <c:v>45201</c:v>
                </c:pt>
                <c:pt idx="640">
                  <c:v>45202</c:v>
                </c:pt>
                <c:pt idx="641">
                  <c:v>45203</c:v>
                </c:pt>
                <c:pt idx="642">
                  <c:v>45204</c:v>
                </c:pt>
                <c:pt idx="643">
                  <c:v>45205</c:v>
                </c:pt>
                <c:pt idx="644">
                  <c:v>45206</c:v>
                </c:pt>
                <c:pt idx="645">
                  <c:v>45207</c:v>
                </c:pt>
                <c:pt idx="646">
                  <c:v>45208</c:v>
                </c:pt>
                <c:pt idx="647">
                  <c:v>45209</c:v>
                </c:pt>
                <c:pt idx="648">
                  <c:v>45210</c:v>
                </c:pt>
                <c:pt idx="649">
                  <c:v>45211</c:v>
                </c:pt>
                <c:pt idx="650">
                  <c:v>45212</c:v>
                </c:pt>
                <c:pt idx="651">
                  <c:v>45213</c:v>
                </c:pt>
                <c:pt idx="652">
                  <c:v>45214</c:v>
                </c:pt>
                <c:pt idx="653">
                  <c:v>45215</c:v>
                </c:pt>
                <c:pt idx="654">
                  <c:v>45216</c:v>
                </c:pt>
                <c:pt idx="655">
                  <c:v>45217</c:v>
                </c:pt>
                <c:pt idx="656">
                  <c:v>45218</c:v>
                </c:pt>
                <c:pt idx="657">
                  <c:v>45219</c:v>
                </c:pt>
                <c:pt idx="658">
                  <c:v>45220</c:v>
                </c:pt>
                <c:pt idx="659">
                  <c:v>45221</c:v>
                </c:pt>
                <c:pt idx="660">
                  <c:v>45222</c:v>
                </c:pt>
                <c:pt idx="661">
                  <c:v>45223</c:v>
                </c:pt>
                <c:pt idx="662">
                  <c:v>45224</c:v>
                </c:pt>
                <c:pt idx="663">
                  <c:v>45225</c:v>
                </c:pt>
                <c:pt idx="664">
                  <c:v>45226</c:v>
                </c:pt>
                <c:pt idx="665">
                  <c:v>45227</c:v>
                </c:pt>
                <c:pt idx="666">
                  <c:v>45228</c:v>
                </c:pt>
                <c:pt idx="667">
                  <c:v>45229</c:v>
                </c:pt>
                <c:pt idx="668">
                  <c:v>45230</c:v>
                </c:pt>
                <c:pt idx="669">
                  <c:v>45231</c:v>
                </c:pt>
                <c:pt idx="670">
                  <c:v>45232</c:v>
                </c:pt>
                <c:pt idx="671">
                  <c:v>45233</c:v>
                </c:pt>
                <c:pt idx="672">
                  <c:v>45234</c:v>
                </c:pt>
                <c:pt idx="673">
                  <c:v>45235</c:v>
                </c:pt>
                <c:pt idx="674">
                  <c:v>45236</c:v>
                </c:pt>
                <c:pt idx="675">
                  <c:v>45237</c:v>
                </c:pt>
                <c:pt idx="676">
                  <c:v>45238</c:v>
                </c:pt>
                <c:pt idx="677">
                  <c:v>45239</c:v>
                </c:pt>
                <c:pt idx="678">
                  <c:v>45240</c:v>
                </c:pt>
                <c:pt idx="679">
                  <c:v>45241</c:v>
                </c:pt>
                <c:pt idx="680">
                  <c:v>45242</c:v>
                </c:pt>
                <c:pt idx="681">
                  <c:v>45243</c:v>
                </c:pt>
                <c:pt idx="682">
                  <c:v>45244</c:v>
                </c:pt>
                <c:pt idx="683">
                  <c:v>45245</c:v>
                </c:pt>
                <c:pt idx="684">
                  <c:v>45246</c:v>
                </c:pt>
                <c:pt idx="685">
                  <c:v>45247</c:v>
                </c:pt>
                <c:pt idx="686">
                  <c:v>45248</c:v>
                </c:pt>
                <c:pt idx="687">
                  <c:v>45249</c:v>
                </c:pt>
                <c:pt idx="688">
                  <c:v>45250</c:v>
                </c:pt>
                <c:pt idx="689">
                  <c:v>45251</c:v>
                </c:pt>
                <c:pt idx="690">
                  <c:v>45252</c:v>
                </c:pt>
                <c:pt idx="691">
                  <c:v>45253</c:v>
                </c:pt>
                <c:pt idx="692">
                  <c:v>45254</c:v>
                </c:pt>
                <c:pt idx="693">
                  <c:v>45255</c:v>
                </c:pt>
                <c:pt idx="694">
                  <c:v>45256</c:v>
                </c:pt>
                <c:pt idx="695">
                  <c:v>45257</c:v>
                </c:pt>
                <c:pt idx="696">
                  <c:v>45258</c:v>
                </c:pt>
                <c:pt idx="697">
                  <c:v>45259</c:v>
                </c:pt>
                <c:pt idx="698">
                  <c:v>45260</c:v>
                </c:pt>
                <c:pt idx="699">
                  <c:v>45261</c:v>
                </c:pt>
                <c:pt idx="700">
                  <c:v>45262</c:v>
                </c:pt>
                <c:pt idx="701">
                  <c:v>45263</c:v>
                </c:pt>
                <c:pt idx="702">
                  <c:v>45264</c:v>
                </c:pt>
                <c:pt idx="703">
                  <c:v>45265</c:v>
                </c:pt>
                <c:pt idx="704">
                  <c:v>45266</c:v>
                </c:pt>
                <c:pt idx="705">
                  <c:v>45267</c:v>
                </c:pt>
                <c:pt idx="706">
                  <c:v>45268</c:v>
                </c:pt>
                <c:pt idx="707">
                  <c:v>45269</c:v>
                </c:pt>
                <c:pt idx="708">
                  <c:v>45270</c:v>
                </c:pt>
                <c:pt idx="709">
                  <c:v>45271</c:v>
                </c:pt>
                <c:pt idx="710">
                  <c:v>45272</c:v>
                </c:pt>
                <c:pt idx="711">
                  <c:v>45273</c:v>
                </c:pt>
                <c:pt idx="712">
                  <c:v>45274</c:v>
                </c:pt>
                <c:pt idx="713">
                  <c:v>45275</c:v>
                </c:pt>
                <c:pt idx="714">
                  <c:v>45276</c:v>
                </c:pt>
                <c:pt idx="715">
                  <c:v>45277</c:v>
                </c:pt>
                <c:pt idx="716">
                  <c:v>45278</c:v>
                </c:pt>
                <c:pt idx="717">
                  <c:v>45279</c:v>
                </c:pt>
                <c:pt idx="718">
                  <c:v>45280</c:v>
                </c:pt>
                <c:pt idx="719">
                  <c:v>45281</c:v>
                </c:pt>
                <c:pt idx="720">
                  <c:v>45282</c:v>
                </c:pt>
                <c:pt idx="721">
                  <c:v>45283</c:v>
                </c:pt>
                <c:pt idx="722">
                  <c:v>45284</c:v>
                </c:pt>
                <c:pt idx="723">
                  <c:v>45285</c:v>
                </c:pt>
                <c:pt idx="724">
                  <c:v>45286</c:v>
                </c:pt>
                <c:pt idx="725">
                  <c:v>45287</c:v>
                </c:pt>
                <c:pt idx="726">
                  <c:v>45288</c:v>
                </c:pt>
                <c:pt idx="727">
                  <c:v>45289</c:v>
                </c:pt>
                <c:pt idx="728">
                  <c:v>45290</c:v>
                </c:pt>
                <c:pt idx="729">
                  <c:v>45291</c:v>
                </c:pt>
                <c:pt idx="730">
                  <c:v>45292</c:v>
                </c:pt>
                <c:pt idx="731">
                  <c:v>45293</c:v>
                </c:pt>
                <c:pt idx="732">
                  <c:v>45294</c:v>
                </c:pt>
                <c:pt idx="733">
                  <c:v>45295</c:v>
                </c:pt>
                <c:pt idx="734">
                  <c:v>45296</c:v>
                </c:pt>
                <c:pt idx="735">
                  <c:v>45297</c:v>
                </c:pt>
                <c:pt idx="736">
                  <c:v>45298</c:v>
                </c:pt>
                <c:pt idx="737">
                  <c:v>45299</c:v>
                </c:pt>
                <c:pt idx="738">
                  <c:v>45300</c:v>
                </c:pt>
                <c:pt idx="739">
                  <c:v>45301</c:v>
                </c:pt>
                <c:pt idx="740">
                  <c:v>45302</c:v>
                </c:pt>
                <c:pt idx="741">
                  <c:v>45303</c:v>
                </c:pt>
                <c:pt idx="742">
                  <c:v>45304</c:v>
                </c:pt>
                <c:pt idx="743">
                  <c:v>45305</c:v>
                </c:pt>
                <c:pt idx="744">
                  <c:v>45306</c:v>
                </c:pt>
                <c:pt idx="745">
                  <c:v>45307</c:v>
                </c:pt>
                <c:pt idx="746">
                  <c:v>45308</c:v>
                </c:pt>
                <c:pt idx="747">
                  <c:v>45309</c:v>
                </c:pt>
                <c:pt idx="748">
                  <c:v>45310</c:v>
                </c:pt>
                <c:pt idx="749">
                  <c:v>45311</c:v>
                </c:pt>
                <c:pt idx="750">
                  <c:v>45312</c:v>
                </c:pt>
                <c:pt idx="751">
                  <c:v>45313</c:v>
                </c:pt>
                <c:pt idx="752">
                  <c:v>45314</c:v>
                </c:pt>
                <c:pt idx="753">
                  <c:v>45315</c:v>
                </c:pt>
                <c:pt idx="754">
                  <c:v>45316</c:v>
                </c:pt>
                <c:pt idx="755">
                  <c:v>45317</c:v>
                </c:pt>
                <c:pt idx="756">
                  <c:v>45318</c:v>
                </c:pt>
                <c:pt idx="757">
                  <c:v>45319</c:v>
                </c:pt>
                <c:pt idx="758">
                  <c:v>45320</c:v>
                </c:pt>
                <c:pt idx="759">
                  <c:v>45321</c:v>
                </c:pt>
                <c:pt idx="760">
                  <c:v>45322</c:v>
                </c:pt>
                <c:pt idx="761">
                  <c:v>45323</c:v>
                </c:pt>
                <c:pt idx="762">
                  <c:v>45324</c:v>
                </c:pt>
                <c:pt idx="763">
                  <c:v>45325</c:v>
                </c:pt>
                <c:pt idx="764">
                  <c:v>45326</c:v>
                </c:pt>
                <c:pt idx="765">
                  <c:v>45327</c:v>
                </c:pt>
                <c:pt idx="766">
                  <c:v>45328</c:v>
                </c:pt>
                <c:pt idx="767">
                  <c:v>45329</c:v>
                </c:pt>
                <c:pt idx="768">
                  <c:v>45330</c:v>
                </c:pt>
                <c:pt idx="769">
                  <c:v>45331</c:v>
                </c:pt>
                <c:pt idx="770">
                  <c:v>45332</c:v>
                </c:pt>
                <c:pt idx="771">
                  <c:v>45333</c:v>
                </c:pt>
                <c:pt idx="772">
                  <c:v>45334</c:v>
                </c:pt>
                <c:pt idx="773">
                  <c:v>45335</c:v>
                </c:pt>
                <c:pt idx="774">
                  <c:v>45336</c:v>
                </c:pt>
                <c:pt idx="775">
                  <c:v>45337</c:v>
                </c:pt>
                <c:pt idx="776">
                  <c:v>45338</c:v>
                </c:pt>
                <c:pt idx="777">
                  <c:v>45339</c:v>
                </c:pt>
                <c:pt idx="778">
                  <c:v>45340</c:v>
                </c:pt>
                <c:pt idx="779">
                  <c:v>45341</c:v>
                </c:pt>
                <c:pt idx="780">
                  <c:v>45342</c:v>
                </c:pt>
                <c:pt idx="781">
                  <c:v>45343</c:v>
                </c:pt>
                <c:pt idx="782">
                  <c:v>45344</c:v>
                </c:pt>
              </c:numCache>
            </c:numRef>
          </c:xVal>
          <c:yVal>
            <c:numRef>
              <c:f>'Phycocyanin rate of change'!$G$2:$G$784</c:f>
              <c:numCache>
                <c:formatCode>General</c:formatCode>
                <c:ptCount val="783"/>
                <c:pt idx="14">
                  <c:v>-2.011914285714286E-2</c:v>
                </c:pt>
                <c:pt idx="21">
                  <c:v>-1.0379428571428572E-2</c:v>
                </c:pt>
                <c:pt idx="28">
                  <c:v>1.5751571428571431E-2</c:v>
                </c:pt>
                <c:pt idx="38">
                  <c:v>2.1190428571428572E-2</c:v>
                </c:pt>
                <c:pt idx="45">
                  <c:v>8.1920000000000014E-3</c:v>
                </c:pt>
                <c:pt idx="52">
                  <c:v>2.5014857142857141E-2</c:v>
                </c:pt>
                <c:pt idx="66">
                  <c:v>2.7975714285714231E-3</c:v>
                </c:pt>
                <c:pt idx="73">
                  <c:v>4.7247142857142887E-3</c:v>
                </c:pt>
                <c:pt idx="80">
                  <c:v>3.8615714285714247E-3</c:v>
                </c:pt>
                <c:pt idx="97">
                  <c:v>1.2730571428571416E-2</c:v>
                </c:pt>
                <c:pt idx="104">
                  <c:v>2.864585714285715E-2</c:v>
                </c:pt>
                <c:pt idx="111">
                  <c:v>1.7939000000000007E-2</c:v>
                </c:pt>
                <c:pt idx="118">
                  <c:v>2.4471714285714263E-2</c:v>
                </c:pt>
                <c:pt idx="127">
                  <c:v>8.4657857142857118E-2</c:v>
                </c:pt>
                <c:pt idx="134">
                  <c:v>2.9970142857142865E-2</c:v>
                </c:pt>
                <c:pt idx="141">
                  <c:v>6.5260428571428566E-2</c:v>
                </c:pt>
                <c:pt idx="148">
                  <c:v>-8.1857142857165251E-5</c:v>
                </c:pt>
                <c:pt idx="158">
                  <c:v>4.2827428571428516E-2</c:v>
                </c:pt>
                <c:pt idx="165">
                  <c:v>9.7931428571428628E-2</c:v>
                </c:pt>
                <c:pt idx="172">
                  <c:v>-9.6420999999999993E-2</c:v>
                </c:pt>
                <c:pt idx="179">
                  <c:v>-2.6815571428571477E-2</c:v>
                </c:pt>
                <c:pt idx="188">
                  <c:v>-2.8378000000000014E-2</c:v>
                </c:pt>
                <c:pt idx="195">
                  <c:v>4.2038571428571559E-3</c:v>
                </c:pt>
                <c:pt idx="202">
                  <c:v>-3.7038714285714293E-2</c:v>
                </c:pt>
                <c:pt idx="209">
                  <c:v>-4.8735000000000035E-2</c:v>
                </c:pt>
                <c:pt idx="219">
                  <c:v>-1.5982142857142851E-2</c:v>
                </c:pt>
                <c:pt idx="226">
                  <c:v>-4.5461285714285697E-2</c:v>
                </c:pt>
                <c:pt idx="233">
                  <c:v>-1.8348285714285723E-2</c:v>
                </c:pt>
                <c:pt idx="250">
                  <c:v>0.11944200000000001</c:v>
                </c:pt>
                <c:pt idx="257">
                  <c:v>-7.7902857142857175E-3</c:v>
                </c:pt>
                <c:pt idx="264">
                  <c:v>-3.2959999999999973E-3</c:v>
                </c:pt>
                <c:pt idx="271">
                  <c:v>4.6577142857142807E-3</c:v>
                </c:pt>
                <c:pt idx="280">
                  <c:v>-1.3340714285714277E-2</c:v>
                </c:pt>
                <c:pt idx="287">
                  <c:v>2.3165698571428566</c:v>
                </c:pt>
                <c:pt idx="294">
                  <c:v>-2.3229984285714282</c:v>
                </c:pt>
                <c:pt idx="301">
                  <c:v>-1.1465857142857147E-2</c:v>
                </c:pt>
                <c:pt idx="311">
                  <c:v>-1.9047571428571435E-2</c:v>
                </c:pt>
                <c:pt idx="325">
                  <c:v>7.2418142857142861E-2</c:v>
                </c:pt>
                <c:pt idx="332">
                  <c:v>5.2901428571428622E-3</c:v>
                </c:pt>
                <c:pt idx="341">
                  <c:v>-2.3191857142857146E-2</c:v>
                </c:pt>
                <c:pt idx="348">
                  <c:v>1.4947857142857139E-2</c:v>
                </c:pt>
                <c:pt idx="355">
                  <c:v>-3.2172571428571425E-2</c:v>
                </c:pt>
                <c:pt idx="362">
                  <c:v>-6.2202857142857138E-3</c:v>
                </c:pt>
                <c:pt idx="372">
                  <c:v>-2.1131428571428573E-3</c:v>
                </c:pt>
                <c:pt idx="379">
                  <c:v>-1.8102714285714284E-2</c:v>
                </c:pt>
                <c:pt idx="386">
                  <c:v>3.5468857142857149E-2</c:v>
                </c:pt>
                <c:pt idx="393">
                  <c:v>1.8549E-2</c:v>
                </c:pt>
                <c:pt idx="403">
                  <c:v>6.9702428571428568E-2</c:v>
                </c:pt>
                <c:pt idx="410">
                  <c:v>9.8221714285714315E-2</c:v>
                </c:pt>
                <c:pt idx="417">
                  <c:v>0.13010414285714283</c:v>
                </c:pt>
                <c:pt idx="424">
                  <c:v>0.21756699999999998</c:v>
                </c:pt>
                <c:pt idx="431">
                  <c:v>0.18040914285714291</c:v>
                </c:pt>
                <c:pt idx="438">
                  <c:v>0.28425599999999995</c:v>
                </c:pt>
                <c:pt idx="445">
                  <c:v>0.24796871428571446</c:v>
                </c:pt>
                <c:pt idx="452">
                  <c:v>0.16169642857142844</c:v>
                </c:pt>
                <c:pt idx="462">
                  <c:v>0.34905499999999989</c:v>
                </c:pt>
                <c:pt idx="469">
                  <c:v>0.12469500000000013</c:v>
                </c:pt>
                <c:pt idx="476">
                  <c:v>0.10718742857142846</c:v>
                </c:pt>
                <c:pt idx="483">
                  <c:v>8.8445000000000107E-2</c:v>
                </c:pt>
                <c:pt idx="492">
                  <c:v>0.14261157142857175</c:v>
                </c:pt>
                <c:pt idx="499">
                  <c:v>0.22076642857142811</c:v>
                </c:pt>
                <c:pt idx="506">
                  <c:v>-0.17789442857142848</c:v>
                </c:pt>
                <c:pt idx="513">
                  <c:v>0.23780514285714308</c:v>
                </c:pt>
                <c:pt idx="523">
                  <c:v>0.10694200000000009</c:v>
                </c:pt>
                <c:pt idx="530">
                  <c:v>4.249999999999992E-2</c:v>
                </c:pt>
                <c:pt idx="537">
                  <c:v>0.14910114285714268</c:v>
                </c:pt>
                <c:pt idx="544">
                  <c:v>-0.48511299999999985</c:v>
                </c:pt>
                <c:pt idx="553">
                  <c:v>-0.24049857142857128</c:v>
                </c:pt>
                <c:pt idx="560">
                  <c:v>-0.51131700000000002</c:v>
                </c:pt>
                <c:pt idx="567">
                  <c:v>-0.28075885714285703</c:v>
                </c:pt>
                <c:pt idx="574">
                  <c:v>-0.29531242857142864</c:v>
                </c:pt>
                <c:pt idx="584">
                  <c:v>-0.38052085714285716</c:v>
                </c:pt>
                <c:pt idx="591">
                  <c:v>-0.20720228571428573</c:v>
                </c:pt>
                <c:pt idx="598">
                  <c:v>-0.14177085714285717</c:v>
                </c:pt>
                <c:pt idx="605">
                  <c:v>-2.5178571428571432E-2</c:v>
                </c:pt>
                <c:pt idx="615">
                  <c:v>1.6123571428571428E-2</c:v>
                </c:pt>
                <c:pt idx="622">
                  <c:v>2.6644285714285707E-2</c:v>
                </c:pt>
                <c:pt idx="629">
                  <c:v>6.09371428571429E-3</c:v>
                </c:pt>
                <c:pt idx="636">
                  <c:v>1.9717142857142672E-3</c:v>
                </c:pt>
                <c:pt idx="645">
                  <c:v>5.583328571428571E-2</c:v>
                </c:pt>
                <c:pt idx="652">
                  <c:v>-2.8645714285714292E-2</c:v>
                </c:pt>
                <c:pt idx="659">
                  <c:v>-9.1696428571428568E-2</c:v>
                </c:pt>
                <c:pt idx="666">
                  <c:v>-3.4739714285714283E-2</c:v>
                </c:pt>
                <c:pt idx="676">
                  <c:v>-3.1592285714285705E-2</c:v>
                </c:pt>
                <c:pt idx="683">
                  <c:v>3.8422571428571417E-2</c:v>
                </c:pt>
                <c:pt idx="690">
                  <c:v>8.8266428571428565E-2</c:v>
                </c:pt>
                <c:pt idx="697">
                  <c:v>-0.17184528571428573</c:v>
                </c:pt>
                <c:pt idx="706">
                  <c:v>2.6637142857142853E-3</c:v>
                </c:pt>
                <c:pt idx="713">
                  <c:v>5.4040142857142856E-2</c:v>
                </c:pt>
                <c:pt idx="720">
                  <c:v>0.18642114285714287</c:v>
                </c:pt>
                <c:pt idx="727">
                  <c:v>0.15700157142857143</c:v>
                </c:pt>
                <c:pt idx="737">
                  <c:v>0.14061014285714293</c:v>
                </c:pt>
                <c:pt idx="744">
                  <c:v>0.22886899999999993</c:v>
                </c:pt>
                <c:pt idx="751">
                  <c:v>0.30729171428571433</c:v>
                </c:pt>
                <c:pt idx="758">
                  <c:v>0.13534971428571424</c:v>
                </c:pt>
                <c:pt idx="768">
                  <c:v>0.33417414285714286</c:v>
                </c:pt>
                <c:pt idx="775">
                  <c:v>-9.621271428571429E-2</c:v>
                </c:pt>
                <c:pt idx="782">
                  <c:v>-0.31608642857142855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57-410A-B6A3-6A2B875FE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685432"/>
        <c:axId val="1180684712"/>
      </c:scatterChart>
      <c:valAx>
        <c:axId val="1180685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684712"/>
        <c:crosses val="autoZero"/>
        <c:crossBetween val="midCat"/>
        <c:majorUnit val="30.5"/>
      </c:valAx>
      <c:valAx>
        <c:axId val="1180684712"/>
        <c:scaling>
          <c:orientation val="minMax"/>
          <c:max val="0.60000000000000009"/>
          <c:min val="-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685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47</xdr:row>
      <xdr:rowOff>66675</xdr:rowOff>
    </xdr:from>
    <xdr:to>
      <xdr:col>10</xdr:col>
      <xdr:colOff>9525</xdr:colOff>
      <xdr:row>61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142874</xdr:colOff>
      <xdr:row>62</xdr:row>
      <xdr:rowOff>57150</xdr:rowOff>
    </xdr:from>
    <xdr:to>
      <xdr:col>9</xdr:col>
      <xdr:colOff>704850</xdr:colOff>
      <xdr:row>76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133350</xdr:colOff>
      <xdr:row>77</xdr:row>
      <xdr:rowOff>47625</xdr:rowOff>
    </xdr:from>
    <xdr:to>
      <xdr:col>9</xdr:col>
      <xdr:colOff>657225</xdr:colOff>
      <xdr:row>91</xdr:row>
      <xdr:rowOff>123825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133349</xdr:colOff>
      <xdr:row>91</xdr:row>
      <xdr:rowOff>161925</xdr:rowOff>
    </xdr:from>
    <xdr:to>
      <xdr:col>9</xdr:col>
      <xdr:colOff>666749</xdr:colOff>
      <xdr:row>106</xdr:row>
      <xdr:rowOff>47625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133349</xdr:colOff>
      <xdr:row>106</xdr:row>
      <xdr:rowOff>114300</xdr:rowOff>
    </xdr:from>
    <xdr:to>
      <xdr:col>9</xdr:col>
      <xdr:colOff>685800</xdr:colOff>
      <xdr:row>121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133350</xdr:colOff>
      <xdr:row>32</xdr:row>
      <xdr:rowOff>152400</xdr:rowOff>
    </xdr:from>
    <xdr:to>
      <xdr:col>19</xdr:col>
      <xdr:colOff>542925</xdr:colOff>
      <xdr:row>47</xdr:row>
      <xdr:rowOff>38100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133350</xdr:colOff>
      <xdr:row>47</xdr:row>
      <xdr:rowOff>123825</xdr:rowOff>
    </xdr:from>
    <xdr:to>
      <xdr:col>19</xdr:col>
      <xdr:colOff>523875</xdr:colOff>
      <xdr:row>62</xdr:row>
      <xdr:rowOff>9525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133350</xdr:colOff>
      <xdr:row>62</xdr:row>
      <xdr:rowOff>76200</xdr:rowOff>
    </xdr:from>
    <xdr:to>
      <xdr:col>19</xdr:col>
      <xdr:colOff>523875</xdr:colOff>
      <xdr:row>76</xdr:row>
      <xdr:rowOff>152400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123825</xdr:colOff>
      <xdr:row>77</xdr:row>
      <xdr:rowOff>38100</xdr:rowOff>
    </xdr:from>
    <xdr:to>
      <xdr:col>19</xdr:col>
      <xdr:colOff>533400</xdr:colOff>
      <xdr:row>91</xdr:row>
      <xdr:rowOff>114300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133349</xdr:colOff>
      <xdr:row>91</xdr:row>
      <xdr:rowOff>180975</xdr:rowOff>
    </xdr:from>
    <xdr:to>
      <xdr:col>19</xdr:col>
      <xdr:colOff>571499</xdr:colOff>
      <xdr:row>106</xdr:row>
      <xdr:rowOff>66675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142873</xdr:colOff>
      <xdr:row>106</xdr:row>
      <xdr:rowOff>114300</xdr:rowOff>
    </xdr:from>
    <xdr:to>
      <xdr:col>19</xdr:col>
      <xdr:colOff>533400</xdr:colOff>
      <xdr:row>121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148</xdr:col>
      <xdr:colOff>553506</xdr:colOff>
      <xdr:row>2</xdr:row>
      <xdr:rowOff>34569</xdr:rowOff>
    </xdr:from>
    <xdr:to>
      <xdr:col>166</xdr:col>
      <xdr:colOff>172652</xdr:colOff>
      <xdr:row>40</xdr:row>
      <xdr:rowOff>55325</xdr:rowOff>
    </xdr:to>
    <xdr:graphicFrame macro="">
      <xdr:nvGraphicFramePr>
        <xdr:cNvPr id="21" name="Chart 1">
          <a:extLst>
            <a:ext uri="{FF2B5EF4-FFF2-40B4-BE49-F238E27FC236}">
              <a16:creationId xmlns:a16="http://schemas.microsoft.com/office/drawing/2014/main" id="{00000000-0008-0000-0600-000002000000}"/>
            </a:ext>
            <a:ext uri="{147F2762-F138-4A5C-976F-8EAC2B608ADB}">
              <a16:predDERef xmlns:a16="http://schemas.microsoft.com/office/drawing/2014/main" pred="{00000000-0008-0000-0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726780</xdr:colOff>
      <xdr:row>34</xdr:row>
      <xdr:rowOff>170027</xdr:rowOff>
    </xdr:from>
    <xdr:to>
      <xdr:col>29</xdr:col>
      <xdr:colOff>638961</xdr:colOff>
      <xdr:row>47</xdr:row>
      <xdr:rowOff>149761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  <a:ext uri="{147F2762-F138-4A5C-976F-8EAC2B608ADB}">
              <a16:predDERef xmlns:a16="http://schemas.microsoft.com/office/drawing/2014/main" pred="{E2C10A0D-8EAA-4354-A205-E734A840133C}"/>
            </a:ext>
          </a:extLst>
        </xdr:cNvPr>
        <xdr:cNvSpPr/>
      </xdr:nvSpPr>
      <xdr:spPr>
        <a:xfrm>
          <a:off x="28276011" y="6266027"/>
          <a:ext cx="806065" cy="245623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92</xdr:col>
      <xdr:colOff>601300</xdr:colOff>
      <xdr:row>38</xdr:row>
      <xdr:rowOff>160633</xdr:rowOff>
    </xdr:from>
    <xdr:to>
      <xdr:col>103</xdr:col>
      <xdr:colOff>11698</xdr:colOff>
      <xdr:row>56</xdr:row>
      <xdr:rowOff>85618</xdr:rowOff>
    </xdr:to>
    <xdr:graphicFrame macro="">
      <xdr:nvGraphicFramePr>
        <xdr:cNvPr id="29" name="Chart 5">
          <a:extLst>
            <a:ext uri="{FF2B5EF4-FFF2-40B4-BE49-F238E27FC236}">
              <a16:creationId xmlns:a16="http://schemas.microsoft.com/office/drawing/2014/main" id="{00000000-0008-0000-0600-000006000000}"/>
            </a:ext>
            <a:ext uri="{147F2762-F138-4A5C-976F-8EAC2B608ADB}">
              <a16:predDERef xmlns:a16="http://schemas.microsoft.com/office/drawing/2014/main" pre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131</xdr:col>
      <xdr:colOff>100175</xdr:colOff>
      <xdr:row>1</xdr:row>
      <xdr:rowOff>73521</xdr:rowOff>
    </xdr:from>
    <xdr:to>
      <xdr:col>155</xdr:col>
      <xdr:colOff>3301</xdr:colOff>
      <xdr:row>35</xdr:row>
      <xdr:rowOff>108052</xdr:rowOff>
    </xdr:to>
    <xdr:graphicFrame macro="">
      <xdr:nvGraphicFramePr>
        <xdr:cNvPr id="20" name="Chart 4">
          <a:extLst>
            <a:ext uri="{FF2B5EF4-FFF2-40B4-BE49-F238E27FC236}">
              <a16:creationId xmlns:a16="http://schemas.microsoft.com/office/drawing/2014/main" id="{00000000-0008-0000-0600-000005000000}"/>
            </a:ext>
            <a:ext uri="{147F2762-F138-4A5C-976F-8EAC2B608ADB}">
              <a16:predDERef xmlns:a16="http://schemas.microsoft.com/office/drawing/2014/main" pred="{00000000-0008-0000-06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400929</xdr:colOff>
      <xdr:row>38</xdr:row>
      <xdr:rowOff>172396</xdr:rowOff>
    </xdr:from>
    <xdr:to>
      <xdr:col>10</xdr:col>
      <xdr:colOff>40686</xdr:colOff>
      <xdr:row>53</xdr:row>
      <xdr:rowOff>55041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  <a:ext uri="{147F2762-F138-4A5C-976F-8EAC2B608ADB}">
              <a16:predDERef xmlns:a16="http://schemas.microsoft.com/office/drawing/2014/main" pred="{CF6E3A6F-ACC9-2CA6-069B-F1105799C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129</xdr:col>
      <xdr:colOff>350242</xdr:colOff>
      <xdr:row>42</xdr:row>
      <xdr:rowOff>74916</xdr:rowOff>
    </xdr:from>
    <xdr:to>
      <xdr:col>144</xdr:col>
      <xdr:colOff>484776</xdr:colOff>
      <xdr:row>70</xdr:row>
      <xdr:rowOff>125372</xdr:rowOff>
    </xdr:to>
    <xdr:graphicFrame macro="">
      <xdr:nvGraphicFramePr>
        <xdr:cNvPr id="24" name="Chart 22">
          <a:extLst>
            <a:ext uri="{FF2B5EF4-FFF2-40B4-BE49-F238E27FC236}">
              <a16:creationId xmlns:a16="http://schemas.microsoft.com/office/drawing/2014/main" id="{0F9F015A-5138-59A8-48BC-AAA54EF46F76}"/>
            </a:ext>
            <a:ext uri="{147F2762-F138-4A5C-976F-8EAC2B608ADB}">
              <a16:predDERef xmlns:a16="http://schemas.microsoft.com/office/drawing/2014/main" pre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108</xdr:col>
      <xdr:colOff>745298</xdr:colOff>
      <xdr:row>42</xdr:row>
      <xdr:rowOff>104396</xdr:rowOff>
    </xdr:from>
    <xdr:to>
      <xdr:col>129</xdr:col>
      <xdr:colOff>338191</xdr:colOff>
      <xdr:row>68</xdr:row>
      <xdr:rowOff>121635</xdr:rowOff>
    </xdr:to>
    <xdr:graphicFrame macro="">
      <xdr:nvGraphicFramePr>
        <xdr:cNvPr id="18" name="Chart 18">
          <a:extLst>
            <a:ext uri="{FF2B5EF4-FFF2-40B4-BE49-F238E27FC236}">
              <a16:creationId xmlns:a16="http://schemas.microsoft.com/office/drawing/2014/main" id="{67DF072E-20F2-1811-2191-9A680047118E}"/>
            </a:ext>
            <a:ext uri="{147F2762-F138-4A5C-976F-8EAC2B608ADB}">
              <a16:predDERef xmlns:a16="http://schemas.microsoft.com/office/drawing/2014/main" pred="{0F9F015A-5138-59A8-48BC-AAA54EF46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46877</xdr:colOff>
      <xdr:row>58</xdr:row>
      <xdr:rowOff>42809</xdr:rowOff>
    </xdr:from>
    <xdr:to>
      <xdr:col>6</xdr:col>
      <xdr:colOff>219275</xdr:colOff>
      <xdr:row>76</xdr:row>
      <xdr:rowOff>157359</xdr:rowOff>
    </xdr:to>
    <xdr:graphicFrame macro="">
      <xdr:nvGraphicFramePr>
        <xdr:cNvPr id="25" name="Chart 5">
          <a:extLst>
            <a:ext uri="{FF2B5EF4-FFF2-40B4-BE49-F238E27FC236}">
              <a16:creationId xmlns:a16="http://schemas.microsoft.com/office/drawing/2014/main" id="{FF971326-3DCA-4B03-927C-9928319BD6C2}"/>
            </a:ext>
            <a:ext uri="{147F2762-F138-4A5C-976F-8EAC2B608ADB}">
              <a16:predDERef xmlns:a16="http://schemas.microsoft.com/office/drawing/2014/main" pred="{67DF072E-20F2-1811-2191-9A68004711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92</xdr:col>
      <xdr:colOff>678656</xdr:colOff>
      <xdr:row>78</xdr:row>
      <xdr:rowOff>166687</xdr:rowOff>
    </xdr:from>
    <xdr:to>
      <xdr:col>103</xdr:col>
      <xdr:colOff>79529</xdr:colOff>
      <xdr:row>97</xdr:row>
      <xdr:rowOff>102643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9A18ACC-F438-4D6F-8E73-983880956408}"/>
            </a:ext>
            <a:ext uri="{147F2762-F138-4A5C-976F-8EAC2B608ADB}">
              <a16:predDERef xmlns:a16="http://schemas.microsoft.com/office/drawing/2014/main" pre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2</xdr:row>
      <xdr:rowOff>180975</xdr:rowOff>
    </xdr:from>
    <xdr:to>
      <xdr:col>20</xdr:col>
      <xdr:colOff>371475</xdr:colOff>
      <xdr:row>25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8ED2D-9516-4137-9D84-506B593F14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colm McCausland" refreshedDate="45131.693098495372" createdVersion="8" refreshedVersion="8" minRefreshableVersion="3" recordCount="1722" xr:uid="{00000000-000A-0000-FFFF-FFFF00000000}">
  <cacheSource type="worksheet">
    <worksheetSource ref="A1:AD1048576" sheet="algae"/>
  </cacheSource>
  <cacheFields count="30">
    <cacheField name="Samples.DateAndTime" numFmtId="0">
      <sharedItems containsNonDate="0" containsDate="1" containsString="0" containsBlank="1" minDate="2000-07-24T12:00:00" maxDate="2023-06-22T13:30:30" count="175">
        <d v="2023-06-22T13:30:30"/>
        <d v="2022-05-27T13:15:30"/>
        <d v="2022-08-30T12:40:30"/>
        <d v="2022-04-29T12:00:30"/>
        <d v="2021-06-22T14:20:30"/>
        <d v="2021-05-21T15:00:30"/>
        <d v="2020-06-10T12:30:30"/>
        <d v="2020-05-13T11:30:30"/>
        <d v="2020-02-17T12:25:30"/>
        <d v="2020-01-23T13:46:30"/>
        <d v="2019-11-19T12:10:30"/>
        <d v="2019-10-22T12:25:30"/>
        <d v="2019-09-26T10:55:30"/>
        <d v="2019-08-27T16:55:30"/>
        <d v="2019-07-23T14:30:30"/>
        <d v="2018-09-13T14:15:30"/>
        <d v="2019-06-19T16:15:30"/>
        <d v="2019-04-16T17:35:30"/>
        <d v="2019-03-13T15:00:30"/>
        <d v="2018-11-28T09:25:30"/>
        <d v="2019-02-13T15:25:30"/>
        <d v="2019-05-21T17:10:30"/>
        <d v="2019-01-09T13:35:30"/>
        <d v="2018-07-19T11:00:30"/>
        <d v="2018-06-06T11:45:30"/>
        <d v="2018-05-08T16:20:30"/>
        <d v="2018-04-18T12:55:30"/>
        <d v="2018-03-22T12:55:30"/>
        <d v="2018-02-22T12:45:30"/>
        <d v="2018-01-11T15:50:30"/>
        <d v="2017-11-23T15:00:30"/>
        <d v="2017-09-11T14:40:30"/>
        <d v="2016-08-25T09:30:30"/>
        <d v="2017-01-27T12:50:30"/>
        <d v="2017-06-21T14:05:30"/>
        <d v="2017-04-27T16:55:30"/>
        <d v="2016-09-14T10:05:30"/>
        <d v="2016-11-25T09:00:30"/>
        <d v="2017-03-29T12:35:30"/>
        <d v="2016-10-18T15:30:30"/>
        <d v="2017-02-22T14:30:30"/>
        <d v="2017-05-24T09:25:30"/>
        <d v="2016-12-21T09:35:30"/>
        <d v="2016-07-21T10:10:30"/>
        <d v="2016-06-22T09:15:30"/>
        <d v="2016-02-18T12:00:30"/>
        <d v="2016-05-26T12:30:30"/>
        <d v="2016-04-29T10:45:30"/>
        <d v="2016-03-23T12:50:30"/>
        <d v="2016-01-20T11:45:30"/>
        <d v="2015-12-16T11:40:30"/>
        <d v="2015-09-15T10:35:30"/>
        <d v="2015-08-13T13:30:30"/>
        <d v="2015-07-22T10:20:30"/>
        <d v="2015-05-27T13:35:30"/>
        <d v="2015-05-14T09:56:30"/>
        <d v="2015-04-28T13:20:30"/>
        <d v="2015-02-23T12:39:30"/>
        <d v="2015-01-28T11:20:30"/>
        <d v="2014-11-21T11:30:30"/>
        <d v="2014-09-18T09:50:30"/>
        <d v="2014-07-23T09:40:30"/>
        <d v="2014-05-12T13:45:30"/>
        <d v="2014-01-08T15:00:30"/>
        <d v="2019-12-16T11:10:30"/>
        <d v="2017-07-25T14:20:30"/>
        <d v="2015-11-24T11:00:30"/>
        <d v="2015-10-14T11:45:30"/>
        <d v="2023-05-12T12:15:30"/>
        <d v="2023-04-14T11:20:30"/>
        <d v="2023-03-31T11:15:30"/>
        <d v="2023-03-24T11:25:30"/>
        <d v="2023-03-20T12:15:30"/>
        <d v="2015-03-30T10:25:30"/>
        <d v="2014-03-05T12:00:30"/>
        <d v="2013-11-12T14:20:00"/>
        <d v="2013-09-17T14:00:00"/>
        <d v="2013-07-10T14:45:00"/>
        <d v="2013-06-19T13:00:00"/>
        <d v="2013-05-08T11:54:00"/>
        <d v="2013-03-07T11:00:00"/>
        <d v="2013-01-10T12:15:00"/>
        <d v="2012-11-08T11:15:00"/>
        <d v="2012-05-09T16:10:00"/>
        <d v="2012-09-04T12:20:00"/>
        <d v="2012-07-10T13:30:00"/>
        <d v="2012-03-21T15:25:00"/>
        <d v="2012-01-16T12:26:00"/>
        <d v="2012-01-04T11:55:00"/>
        <d v="2011-11-29T13:15:00"/>
        <d v="2011-09-07T13:55:00"/>
        <d v="2011-07-21T13:30:00"/>
        <d v="2011-05-16T14:10:00"/>
        <d v="2011-03-15T12:30:00"/>
        <d v="2010-10-15T11:54:00"/>
        <d v="2010-08-17T12:00:00"/>
        <d v="2011-02-15T12:55:00"/>
        <d v="2010-12-15T12:20:00"/>
        <d v="2010-10-15T11:53:00"/>
        <d v="2010-08-17T12:30:00"/>
        <d v="2010-06-15T11:20:00"/>
        <d v="2010-05-20T11:35:00"/>
        <d v="2010-04-13T12:55:00"/>
        <d v="2009-10-11T12:29:00"/>
        <d v="2010-03-15T12:30:00"/>
        <d v="2010-02-16T12:50:00"/>
        <d v="2010-01-19T12:15:00"/>
        <d v="2009-12-14T12:07:00"/>
        <d v="2009-11-10T12:29:00"/>
        <d v="2009-10-15T12:40:00"/>
        <d v="2009-09-15T12:00:00"/>
        <d v="2009-08-13T16:00:00"/>
        <d v="2009-07-15T12:45:00"/>
        <d v="2009-06-15T11:50:00"/>
        <d v="2009-05-14T12:35:00"/>
        <d v="2009-04-09T12:15:00"/>
        <d v="2009-03-16T11:50:00"/>
        <d v="2009-02-11T11:40:00"/>
        <d v="2009-01-19T13:10:00"/>
        <d v="2008-12-15T11:25:00"/>
        <d v="2008-11-11T11:00:00"/>
        <d v="2008-10-14T13:30:00"/>
        <d v="2008-09-16T12:40:00"/>
        <d v="2008-08-19T12:45:00"/>
        <d v="2008-07-17T13:45:00"/>
        <d v="2008-06-17T14:50:00"/>
        <d v="2008-05-14T11:25:00"/>
        <d v="2008-05-15T11:25:00"/>
        <d v="2008-04-16T14:00:00"/>
        <d v="2008-03-13T13:30:00"/>
        <d v="2008-02-15T13:30:00"/>
        <d v="2008-01-14T12:30:00"/>
        <d v="2007-12-13T14:30:00"/>
        <d v="2007-11-15T12:50:00"/>
        <d v="2007-08-21T13:08:00"/>
        <d v="2007-07-12T13:00:00"/>
        <d v="2007-06-26T00:00:00"/>
        <d v="2007-10-16T12:18:00"/>
        <d v="2007-07-26T10:50:00"/>
        <d v="2007-09-20T00:00:00"/>
        <d v="2007-08-06T00:00:00"/>
        <d v="2007-07-26T00:00:00"/>
        <d v="2007-10-16T00:00:00"/>
        <d v="2007-09-20T11:55:00"/>
        <d v="2007-08-06T14:50:00"/>
        <d v="2007-05-30T12:45:00"/>
        <d v="2007-05-15T11:45:00"/>
        <d v="2007-06-12T00:00:00"/>
        <d v="2007-05-30T00:00:00"/>
        <d v="2007-05-15T00:00:00"/>
        <d v="2007-05-01T16:20:00"/>
        <d v="2007-05-01T00:00:00"/>
        <d v="2005-05-17T13:50:00"/>
        <d v="2005-03-15T11:30:00"/>
        <d v="2005-01-05T09:45:00"/>
        <d v="2004-11-17T10:10:00"/>
        <d v="2004-09-07T10:10:00"/>
        <d v="2004-07-13T00:00:00"/>
        <d v="2003-05-14T09:10:00"/>
        <d v="2003-03-03T09:30:00"/>
        <d v="2003-01-20T09:05:00"/>
        <d v="2002-11-27T13:15:00"/>
        <d v="2002-09-11T13:30:00"/>
        <d v="2002-07-30T09:15:00"/>
        <d v="2001-05-11T12:00:02"/>
        <d v="2001-05-11T12:00:01"/>
        <d v="2001-05-11T12:00:00"/>
        <d v="2001-03-20T12:00:02"/>
        <d v="2001-03-20T12:00:00"/>
        <d v="2001-01-22T12:00:01"/>
        <d v="2001-01-22T12:00:00"/>
        <d v="2000-11-20T12:00:00"/>
        <d v="2000-09-18T12:00:00"/>
        <d v="2000-07-24T12:00:00"/>
        <m/>
      </sharedItems>
    </cacheField>
    <cacheField name="Samples.Site" numFmtId="0">
      <sharedItems containsString="0" containsBlank="1" containsNumber="1" containsInteger="1" minValue="462" maxValue="462"/>
    </cacheField>
    <cacheField name="Sites.Name" numFmtId="0">
      <sharedItems containsBlank="1"/>
    </cacheField>
    <cacheField name="Samples.Location" numFmtId="0">
      <sharedItems containsString="0" containsBlank="1" containsNumber="1" containsInteger="1" minValue="5" maxValue="5"/>
    </cacheField>
    <cacheField name="Locations.Name" numFmtId="0">
      <sharedItems containsBlank="1"/>
    </cacheField>
    <cacheField name="Samples.Sample" numFmtId="0">
      <sharedItems containsString="0" containsBlank="1" containsNumber="1" containsInteger="1" minValue="61568" maxValue="81816"/>
    </cacheField>
    <cacheField name="Samples.TakenBy" numFmtId="0">
      <sharedItems containsBlank="1"/>
    </cacheField>
    <cacheField name="Laboratories.Name" numFmtId="0">
      <sharedItems containsBlank="1"/>
    </cacheField>
    <cacheField name="Samples.LabRef" numFmtId="0">
      <sharedItems containsBlank="1" containsMixedTypes="1" containsNumber="1" containsInteger="1" minValue="62982" maxValue="249541"/>
    </cacheField>
    <cacheField name="SampleDepths.DepthNo" numFmtId="0">
      <sharedItems containsString="0" containsBlank="1" containsNumber="1" containsInteger="1" minValue="1" maxValue="2"/>
    </cacheField>
    <cacheField name="SampleDepths.DepthTime" numFmtId="0">
      <sharedItems containsNonDate="0" containsDate="1" containsString="0" containsBlank="1" minDate="2000-07-24T12:00:00" maxDate="2023-06-22T13:30:30"/>
    </cacheField>
    <cacheField name="SampleDepths.Depth" numFmtId="0">
      <sharedItems containsString="0" containsBlank="1" containsNumber="1" minValue="0" maxValue="0.25"/>
    </cacheField>
    <cacheField name="SampleValues.Param" numFmtId="0">
      <sharedItems containsString="0" containsBlank="1" containsNumber="1" minValue="268.17" maxValue="660"/>
    </cacheField>
    <cacheField name="Params.Name" numFmtId="0">
      <sharedItems containsBlank="1" count="105">
        <s v="Bacillariophyta (Fragilaria sp.)"/>
        <s v="Bacillariophyta (Asterionella sp.)"/>
        <s v="Bacillariophyta (Aulacoseira sp.)"/>
        <s v="Bacillariophyta (Diatoma sp.)"/>
        <s v="Bacillariophyta (Cyclotella sp.)"/>
        <s v="Bacillariophyta Unid Diatom-Bacillariale"/>
        <s v="Bacillariophyta (Urosolenia sp.)"/>
        <s v="Bacillariophyta (Synedra sp.)"/>
        <s v="Bacillariophyta (Nitzschia sp.)"/>
        <s v="Bacillariophyta (Cymbella hauckii)"/>
        <s v="Bacillariophyta (Navicula sp.)"/>
        <s v="Bacillariophyta (Gomphonema sp.)"/>
        <s v="Bacillariophyta (Achnanthes sp.)"/>
        <s v="Charophyta (Eudorina sp.)"/>
        <s v="Charophyta (Elakatothrix sp.)"/>
        <s v="Charophyta (Teilingia sp.)"/>
        <s v="Charophyta (Zygnema sp.)"/>
        <s v="Chlorophyta (Chlamydomonas sp.)"/>
        <s v="Chlorophyta (Closteriopsis sp.)"/>
        <s v="Chlorophyta (Oocystis sp.)"/>
        <s v="Chlorophyta (Pandorina sp.)"/>
        <s v="Chlorophyta (Pediastrum sp.)"/>
        <s v="Chlorophyta (Sphaerocystis sp.)"/>
        <s v="Chlorophyta (Closterium sp.)"/>
        <s v="Chlorophyta (Cosmarium sp.)"/>
        <s v="Chlorophyta (Crucigenia sp.)"/>
        <s v="Chlorophyta (Crucigeniella sp.)"/>
        <s v="Chlorophyta (Desmodesmus sp.)"/>
        <s v="Chlorophyta (Dictyosphaerium sp.)"/>
        <s v="Chlorophyta (Monoraphidium sp.)"/>
        <s v="Chlorophyta (Paulschulzia sp.)"/>
        <s v="Chlorophyta (Scenedesmus sp.)"/>
        <s v="Charophyta (Spondylosium sp.)"/>
        <s v="Chlorophyta (Staurastrum sp.)"/>
        <s v="Unidentified chlorophyte"/>
        <s v="Chlorophyta (Botryococcus sp.)"/>
        <s v="Chlorophyta (Gonium sp.)"/>
        <s v="Chlorophyta (Ankyra sp.)"/>
        <s v="Chlorophyta (Chlorogonium spp.)"/>
        <s v="Chlorophyta (Nephrocytium sp.)"/>
        <s v="Chlorophyta (Comasiella sp.)"/>
        <s v="Chlorophyta (Golenkiniopsis sp.)"/>
        <s v="Chlorophyta (Volvox sp.)"/>
        <s v="Chlorophyta (Pyramimonas sp.)"/>
        <s v="Chlorophyta (Quadrigula sp.)"/>
        <s v="Chlorophyta (Ankistrodesmus sp.)"/>
        <s v="Chlorophyta (Staurodesmus sp.)"/>
        <s v="Chlorophyta (Coelastrum sp.)"/>
        <s v="Chlorophyta (Mougeotia sp.)"/>
        <s v="Chlorophyta (Kirchneriella sp.)"/>
        <s v="Chlorophyta (Tetraedron sp.)"/>
        <s v="Chlorophyta (Micractinium sp.)"/>
        <s v="Chromista (Unidentified dinoflagellate)"/>
        <s v="Unidentified Chrysophyte"/>
        <s v="Chrysophyta (Dinobryon sp.)"/>
        <s v="Chrysophyta (Mallomonas akrokomos)"/>
        <s v="Chrysophyta (Synura sp.)"/>
        <s v="Chrysophyta (Mallomonas sp.)"/>
        <s v="Chrysophyta (Globulifera)"/>
        <s v="Cryptophyta (Unidentified Cryptomonad)"/>
        <s v="Cryptophyta (Cryptomonas sp.)"/>
        <s v="Cryptophyta (Chroomonas sp.)"/>
        <s v="Cyanobacteria (Dolichospermum sp.)"/>
        <s v="Cyanobacteria (Anathece sp.)"/>
        <s v="Cyanobacteria (Snowella sp.)"/>
        <s v="Cyanobacteria (Aphanothece sp.)"/>
        <s v="(Cylindrospermopsis raciborskii)"/>
        <s v="Cyanobacteria (Cyanodictyon sp.)"/>
        <s v="Cyanobacteria (Aphanocapsa sp.)"/>
        <s v="Cyanobacteria (Nodularia spumigena)"/>
        <s v="Cyanobacteria(Unidentified cyanophyte)"/>
        <s v="Cyanobacteria (Aphanothece sp. 1)"/>
        <s v="Unidentified pico cyanobacteria"/>
        <s v="Cyanobacteria (Anabaena bergii)"/>
        <s v="Cyanobacteria (Borzia sp.)"/>
        <s v="Cyanobacteria (Chroococcus sp.)"/>
        <s v="Cyanobacteria (Phormidium sp.)"/>
        <s v="Cyanobacteria (Anabaena sp.)"/>
        <s v="Cyanobacteria (Geitlerinema sp.)"/>
        <s v="Cyanobacteria (Microcystis sp.)"/>
        <s v="Cyanobacteria (Anabaenopsis sp.)"/>
        <s v="Unidentified filamentous cyanobacteria"/>
        <s v="Cyanobacteria (Rhabdogloea sp.)"/>
        <s v="Dinophyta (Peridinium sp.)"/>
        <s v="Dinophyta (Gymnodinium sp.)"/>
        <s v="Euglenophyta (Trachelomonas sp.)"/>
        <s v="Euglenophyta (Euglena sp.)"/>
        <s v="Ochrophyta (Naegeliella sp.)"/>
        <s v="Ochrophyta (Apedinella sp.)"/>
        <s v="Ochrophyta (Chrysococcus sp.)"/>
        <s v="Ochrophyta (Chrysosphaerella sp.)"/>
        <s v="Ochrophyta (Epithemia sp.)"/>
        <s v="Ochrophyta (Kephyrion sp.)"/>
        <s v="Ochrophyta (Rhopalodia sp.)"/>
        <s v="Ochrophyta (Spiniferomonas sp.)"/>
        <s v="Ochrophyta (Surirella sp.)"/>
        <s v="Ochrophyta (Uroglena sp.)"/>
        <s v="Cyanobacteria (Total Blue Green Algae)"/>
        <s v="Unidentified phytoflagellate"/>
        <s v="Unidentified uniflagellate"/>
        <s v="Phosphorous - Reactive - Filtered"/>
        <s v="Chlorophyll A"/>
        <s v="Chlorophyll A (or Chlorophyll)"/>
        <s v="Phosphorus - Reactive Total"/>
        <m/>
      </sharedItems>
    </cacheField>
    <cacheField name="Params.Units" numFmtId="0">
      <sharedItems containsBlank="1"/>
    </cacheField>
    <cacheField name="SampleValues.Val" numFmtId="0">
      <sharedItems containsString="0" containsBlank="1" containsNumber="1" minValue="0" maxValue="340000"/>
    </cacheField>
    <cacheField name="SampleValues.Qualifier" numFmtId="0">
      <sharedItems containsBlank="1"/>
    </cacheField>
    <cacheField name="SampleValues.Quality" numFmtId="0">
      <sharedItems containsString="0" containsBlank="1" containsNumber="1" containsInteger="1" minValue="4" maxValue="140"/>
    </cacheField>
    <cacheField name="Samples.Comments" numFmtId="0">
      <sharedItems containsBlank="1"/>
    </cacheField>
    <cacheField name="SampleDepths.Comments" numFmtId="0">
      <sharedItems containsBlank="1"/>
    </cacheField>
    <cacheField name="SampleValues.Comments" numFmtId="0">
      <sharedItems containsBlank="1"/>
    </cacheField>
    <cacheField name="Params.BioKingdom" numFmtId="0">
      <sharedItems containsBlank="1"/>
    </cacheField>
    <cacheField name="Params.BioPhylum" numFmtId="0">
      <sharedItems containsBlank="1"/>
    </cacheField>
    <cacheField name="Category 1" numFmtId="0">
      <sharedItems containsBlank="1" count="12">
        <s v="Bacillariophyta"/>
        <s v="Charophyta"/>
        <s v="Chlorophyta"/>
        <s v="Chromista"/>
        <s v="Chrysophyta"/>
        <s v="Cryptophyta"/>
        <s v="Dolichospermum"/>
        <s v="Other cyano"/>
        <s v="Dinophyta"/>
        <s v="Euglenophyta"/>
        <s v="Ochrophyta"/>
        <m/>
      </sharedItems>
    </cacheField>
    <cacheField name="Params.BioClass" numFmtId="0">
      <sharedItems containsBlank="1"/>
    </cacheField>
    <cacheField name="Params.BioOrder" numFmtId="0">
      <sharedItems containsBlank="1"/>
    </cacheField>
    <cacheField name="Params.BioFamily" numFmtId="0">
      <sharedItems containsBlank="1"/>
    </cacheField>
    <cacheField name="Params.BioGenus" numFmtId="0">
      <sharedItems containsBlank="1"/>
    </cacheField>
    <cacheField name="Params.BioSpecies" numFmtId="0">
      <sharedItems containsBlank="1"/>
    </cacheField>
    <cacheField name="Datase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colm McCausland" refreshedDate="45132.438460532408" createdVersion="8" refreshedVersion="8" minRefreshableVersion="3" recordCount="317" xr:uid="{00000000-000A-0000-FFFF-FFFF01000000}">
  <cacheSource type="worksheet">
    <worksheetSource ref="A1:AC1048576" sheet="Chl a DIP"/>
  </cacheSource>
  <cacheFields count="29">
    <cacheField name="Samples.DateAndTime" numFmtId="0">
      <sharedItems containsNonDate="0" containsDate="1" containsString="0" containsBlank="1" minDate="2000-07-24T12:00:00" maxDate="2023-06-22T13:30:30" count="174">
        <d v="2023-05-12T12:15:30"/>
        <d v="2023-04-14T11:20:30"/>
        <d v="2023-03-31T11:15:30"/>
        <d v="2022-08-30T12:40:30"/>
        <d v="2021-05-21T15:00:30"/>
        <d v="2020-06-10T12:30:30"/>
        <d v="2020-05-13T11:30:30"/>
        <d v="2020-02-17T12:25:30"/>
        <d v="2020-01-23T13:46:30"/>
        <d v="2019-12-16T11:10:30"/>
        <d v="2019-11-19T12:10:30"/>
        <d v="2019-10-22T12:25:30"/>
        <d v="2019-08-27T16:55:30"/>
        <d v="2019-07-23T14:30:30"/>
        <d v="2019-06-19T16:15:30"/>
        <d v="2019-04-16T17:35:30"/>
        <d v="2019-03-13T15:00:30"/>
        <d v="2018-11-28T09:25:30"/>
        <d v="2019-05-21T17:10:30"/>
        <d v="2017-09-11T14:40:30"/>
        <d v="2017-01-27T12:50:30"/>
        <d v="2017-07-25T14:20:30"/>
        <d v="2017-03-29T12:35:30"/>
        <d v="2016-10-18T15:30:30"/>
        <d v="2017-02-22T14:30:30"/>
        <d v="2023-03-20T12:15:30"/>
        <d v="2022-05-27T13:15:30"/>
        <d v="2022-04-29T12:00:30"/>
        <d v="2021-06-22T14:20:30"/>
        <d v="2019-09-26T10:55:30"/>
        <d v="2018-09-13T14:15:30"/>
        <d v="2019-02-13T15:25:30"/>
        <d v="2019-01-09T13:35:30"/>
        <d v="2018-07-19T11:00:30"/>
        <d v="2018-06-06T11:45:30"/>
        <d v="2018-05-08T16:20:30"/>
        <d v="2018-04-18T12:55:30"/>
        <d v="2018-03-22T12:55:30"/>
        <d v="2018-02-22T12:45:30"/>
        <d v="2018-01-11T15:50:30"/>
        <d v="2017-11-23T15:00:30"/>
        <d v="2016-08-25T09:30:30"/>
        <d v="2017-06-21T14:05:30"/>
        <d v="2017-04-27T16:55:30"/>
        <d v="2016-09-14T10:05:30"/>
        <d v="2016-11-25T09:00:30"/>
        <d v="2017-05-24T09:25:30"/>
        <d v="2016-12-21T09:35:30"/>
        <d v="2016-07-21T10:10:30"/>
        <d v="2016-06-22T09:15:30"/>
        <d v="2016-02-18T12:00:30"/>
        <d v="2016-05-26T12:30:30"/>
        <d v="2016-04-29T10:45:30"/>
        <d v="2016-03-23T12:50:30"/>
        <d v="2016-01-20T11:45:30"/>
        <d v="2015-12-16T11:40:30"/>
        <d v="2015-11-24T11:00:30"/>
        <d v="2015-10-14T11:45:30"/>
        <d v="2015-09-15T10:35:30"/>
        <d v="2015-08-13T13:30:30"/>
        <d v="2015-07-22T10:20:30"/>
        <d v="2015-05-27T13:35:30"/>
        <d v="2015-05-14T09:56:30"/>
        <d v="2015-04-28T13:20:30"/>
        <d v="2015-03-30T10:25:30"/>
        <d v="2015-02-23T12:39:30"/>
        <d v="2015-01-28T11:20:30"/>
        <d v="2014-11-21T11:30:30"/>
        <d v="2014-09-18T09:50:30"/>
        <d v="2014-07-23T09:40:30"/>
        <d v="2014-05-12T13:45:30"/>
        <d v="2014-03-05T12:00:30"/>
        <d v="2014-01-08T15:00:30"/>
        <d v="2013-11-12T14:20:00"/>
        <d v="2013-09-17T14:00:00"/>
        <d v="2013-07-10T14:45:00"/>
        <d v="2013-06-19T13:00:00"/>
        <d v="2013-05-08T11:54:00"/>
        <d v="2013-03-07T11:00:00"/>
        <d v="2013-01-10T12:15:00"/>
        <d v="2012-11-08T11:15:00"/>
        <d v="2012-09-04T12:20:00"/>
        <d v="2012-07-10T13:30:00"/>
        <d v="2012-05-09T16:10:00"/>
        <d v="2012-03-21T15:25:00"/>
        <d v="2012-01-16T12:26:00"/>
        <d v="2012-01-04T11:55:00"/>
        <d v="2011-11-29T13:15:00"/>
        <d v="2011-09-07T13:55:00"/>
        <d v="2011-07-21T13:30:00"/>
        <d v="2011-05-16T14:10:00"/>
        <d v="2011-02-15T12:55:00"/>
        <d v="2010-12-15T12:20:00"/>
        <d v="2010-10-15T11:53:00"/>
        <d v="2010-08-17T12:30:00"/>
        <d v="2010-06-15T11:20:00"/>
        <d v="2010-05-20T11:35:00"/>
        <d v="2010-04-13T12:55:00"/>
        <d v="2009-10-11T12:29:00"/>
        <d v="2010-03-15T12:30:00"/>
        <d v="2010-02-16T12:50:00"/>
        <d v="2010-01-19T12:15:00"/>
        <d v="2009-12-14T12:07:00"/>
        <d v="2009-11-10T12:29:00"/>
        <d v="2009-10-15T12:40:00"/>
        <d v="2009-09-15T12:00:00"/>
        <d v="2009-08-13T16:00:00"/>
        <d v="2009-07-15T12:45:00"/>
        <d v="2009-06-15T11:50:00"/>
        <d v="2009-05-14T12:35:00"/>
        <d v="2009-04-09T12:15:00"/>
        <d v="2009-03-16T11:50:00"/>
        <d v="2009-02-11T11:40:00"/>
        <d v="2009-01-19T13:10:00"/>
        <d v="2008-12-15T11:25:00"/>
        <d v="2008-11-11T11:00:00"/>
        <d v="2008-10-14T13:30:00"/>
        <d v="2008-09-16T12:40:00"/>
        <d v="2008-08-19T12:45:00"/>
        <d v="2008-07-17T13:45:00"/>
        <d v="2008-06-17T14:50:00"/>
        <d v="2008-05-15T11:25:00"/>
        <d v="2008-04-16T14:00:00"/>
        <d v="2008-03-13T13:30:00"/>
        <d v="2008-02-15T13:30:00"/>
        <d v="2008-01-14T12:30:00"/>
        <d v="2007-12-13T14:30:00"/>
        <d v="2007-11-15T12:50:00"/>
        <d v="2007-10-16T12:18:00"/>
        <d v="2007-07-26T10:50:00"/>
        <d v="2007-09-20T11:55:00"/>
        <d v="2007-08-06T14:50:00"/>
        <d v="2007-07-12T13:00:00"/>
        <d v="2007-06-26T00:00:00"/>
        <d v="2007-06-12T00:00:00"/>
        <d v="2007-05-30T00:00:00"/>
        <d v="2007-05-15T00:00:00"/>
        <d v="2007-05-01T00:00:00"/>
        <d v="2005-05-17T13:50:00"/>
        <d v="2005-03-15T11:30:00"/>
        <d v="2005-01-05T09:45:00"/>
        <d v="2004-11-17T10:10:00"/>
        <d v="2004-09-07T10:10:00"/>
        <d v="2004-07-13T00:00:00"/>
        <d v="2003-05-14T09:10:00"/>
        <d v="2003-03-03T09:30:00"/>
        <d v="2003-01-20T09:05:00"/>
        <d v="2002-11-27T13:15:00"/>
        <d v="2002-09-11T13:30:00"/>
        <d v="2002-07-30T09:15:00"/>
        <d v="2001-05-11T12:00:02"/>
        <d v="2001-05-11T12:00:01"/>
        <d v="2001-05-11T12:00:00"/>
        <d v="2001-03-20T12:00:02"/>
        <d v="2001-03-20T12:00:00"/>
        <d v="2001-01-22T12:00:01"/>
        <d v="2001-01-22T12:00:00"/>
        <d v="2000-11-20T12:00:00"/>
        <d v="2000-09-18T12:00:00"/>
        <d v="2000-07-24T12:00:00"/>
        <d v="2023-06-22T13:30:30"/>
        <d v="2011-03-15T12:30:00"/>
        <d v="2010-10-15T11:54:00"/>
        <d v="2010-08-17T12:00:00"/>
        <d v="2008-05-14T11:25:00"/>
        <d v="2007-08-21T13:08:00"/>
        <d v="2007-09-20T00:00:00"/>
        <d v="2007-08-06T00:00:00"/>
        <d v="2007-07-26T00:00:00"/>
        <d v="2007-10-16T00:00:00"/>
        <d v="2007-05-30T12:45:00"/>
        <d v="2007-05-15T11:45:00"/>
        <d v="2007-05-01T16:20:00"/>
        <m/>
      </sharedItems>
    </cacheField>
    <cacheField name="Samples.Site" numFmtId="0">
      <sharedItems containsString="0" containsBlank="1" containsNumber="1" containsInteger="1" minValue="462" maxValue="462"/>
    </cacheField>
    <cacheField name="Sites.Name" numFmtId="0">
      <sharedItems containsBlank="1"/>
    </cacheField>
    <cacheField name="Samples.Location" numFmtId="0">
      <sharedItems containsString="0" containsBlank="1" containsNumber="1" containsInteger="1" minValue="5" maxValue="5"/>
    </cacheField>
    <cacheField name="Locations.Name" numFmtId="0">
      <sharedItems containsBlank="1"/>
    </cacheField>
    <cacheField name="Samples.Sample" numFmtId="0">
      <sharedItems containsString="0" containsBlank="1" containsNumber="1" containsInteger="1" minValue="61568" maxValue="81816"/>
    </cacheField>
    <cacheField name="Samples.TakenBy" numFmtId="0">
      <sharedItems containsBlank="1"/>
    </cacheField>
    <cacheField name="Laboratories.Name" numFmtId="0">
      <sharedItems containsBlank="1"/>
    </cacheField>
    <cacheField name="Samples.LabRef" numFmtId="0">
      <sharedItems containsBlank="1" containsMixedTypes="1" containsNumber="1" containsInteger="1" minValue="62982" maxValue="249541"/>
    </cacheField>
    <cacheField name="SampleDepths.DepthNo" numFmtId="0">
      <sharedItems containsString="0" containsBlank="1" containsNumber="1" containsInteger="1" minValue="1" maxValue="2"/>
    </cacheField>
    <cacheField name="SampleDepths.DepthTime" numFmtId="0">
      <sharedItems containsNonDate="0" containsDate="1" containsString="0" containsBlank="1" minDate="2000-07-24T12:00:00" maxDate="2023-06-22T13:30:30"/>
    </cacheField>
    <cacheField name="SampleDepths.Depth" numFmtId="0">
      <sharedItems containsString="0" containsBlank="1" containsNumber="1" minValue="0" maxValue="0.25"/>
    </cacheField>
    <cacheField name="SampleValues.Param" numFmtId="0">
      <sharedItems containsString="0" containsBlank="1" containsNumber="1" minValue="268.17" maxValue="431.04"/>
    </cacheField>
    <cacheField name="Params.Name" numFmtId="0">
      <sharedItems containsBlank="1" count="5">
        <s v="Chlorophyll A"/>
        <s v="Chlorophyll A (or Chlorophyll)"/>
        <s v="Phosphorous - Reactive - Filtered"/>
        <s v="Phosphorus - Reactive Total"/>
        <m/>
      </sharedItems>
    </cacheField>
    <cacheField name="Params.Units" numFmtId="0">
      <sharedItems containsBlank="1"/>
    </cacheField>
    <cacheField name="SampleValues.Val" numFmtId="0">
      <sharedItems containsString="0" containsBlank="1" containsNumber="1" minValue="0" maxValue="70"/>
    </cacheField>
    <cacheField name="SampleValues.Qualifier" numFmtId="0">
      <sharedItems containsBlank="1"/>
    </cacheField>
    <cacheField name="SampleValues.Quality" numFmtId="0">
      <sharedItems containsString="0" containsBlank="1" containsNumber="1" containsInteger="1" minValue="4" maxValue="140"/>
    </cacheField>
    <cacheField name="Samples.Comments" numFmtId="0">
      <sharedItems containsBlank="1"/>
    </cacheField>
    <cacheField name="SampleDepths.Comments" numFmtId="0">
      <sharedItems containsBlank="1"/>
    </cacheField>
    <cacheField name="SampleValues.Comments" numFmtId="0">
      <sharedItems containsBlank="1"/>
    </cacheField>
    <cacheField name="Params.BioKingdom" numFmtId="0">
      <sharedItems containsNonDate="0" containsString="0" containsBlank="1"/>
    </cacheField>
    <cacheField name="Params.BioPhylum" numFmtId="0">
      <sharedItems containsNonDate="0" containsString="0" containsBlank="1"/>
    </cacheField>
    <cacheField name="Params.BioClass" numFmtId="0">
      <sharedItems containsNonDate="0" containsString="0" containsBlank="1"/>
    </cacheField>
    <cacheField name="Params.BioOrder" numFmtId="0">
      <sharedItems containsNonDate="0" containsString="0" containsBlank="1"/>
    </cacheField>
    <cacheField name="Category 1" numFmtId="0">
      <sharedItems containsBlank="1" count="3">
        <s v="Chl a"/>
        <s v="Nutrient"/>
        <m/>
      </sharedItems>
    </cacheField>
    <cacheField name="Params.BioGenus" numFmtId="0">
      <sharedItems containsNonDate="0" containsString="0" containsBlank="1"/>
    </cacheField>
    <cacheField name="Params.BioSpecies" numFmtId="0">
      <sharedItems containsNonDate="0" containsString="0" containsBlank="1"/>
    </cacheField>
    <cacheField name="Datase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22">
  <r>
    <x v="0"/>
    <n v="462"/>
    <s v="WOODS LAKE"/>
    <n v="5"/>
    <s v="MIDDLE"/>
    <n v="81816"/>
    <s v="KRM"/>
    <s v="Analytical Services"/>
    <n v="112983"/>
    <n v="1"/>
    <d v="2023-06-22T13:30:30"/>
    <n v="0.2"/>
    <n v="659"/>
    <x v="0"/>
    <s v="cells/mL"/>
    <n v="1"/>
    <m/>
    <n v="4"/>
    <s v="'PURPOSE: Water Licence Annual Plan WQ', RelatedTo: 81812, EnteredBy: macfarlanek 17/07/2023 16:37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0"/>
    <n v="462"/>
    <s v="WOODS LAKE"/>
    <n v="5"/>
    <s v="MIDDLE"/>
    <n v="81816"/>
    <s v="KRM"/>
    <s v="Analytical Services"/>
    <n v="112983"/>
    <n v="1"/>
    <d v="2023-06-22T13:30:30"/>
    <n v="0.2"/>
    <n v="622.08000000000004"/>
    <x v="1"/>
    <s v="cells/mL"/>
    <n v="75"/>
    <m/>
    <n v="4"/>
    <s v="'PURPOSE: Water Licence Annual Plan WQ', RelatedTo: 81812, EnteredBy: macfarlanek 17/07/2023 16:37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0"/>
    <n v="462"/>
    <s v="WOODS LAKE"/>
    <n v="5"/>
    <s v="MIDDLE"/>
    <n v="81816"/>
    <s v="KRM"/>
    <s v="Analytical Services"/>
    <n v="112983"/>
    <n v="1"/>
    <d v="2023-06-22T13:30:30"/>
    <n v="0.2"/>
    <n v="622.05999999999995"/>
    <x v="2"/>
    <s v="cells/mL"/>
    <n v="1"/>
    <m/>
    <n v="4"/>
    <s v="'PURPOSE: Water Licence Annual Plan WQ', RelatedTo: 81812, EnteredBy: macfarlanek 17/07/2023 16:37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2.15"/>
    <x v="3"/>
    <s v="cells/mL"/>
    <n v="1"/>
    <m/>
    <n v="4"/>
    <s v="'PURPOSE: Water Licence Annual Plan WQ', RelatedTo: 81587, EnteredBy: macfarlanek 12/08/2022 11:24"/>
    <s v="Surface grab sample"/>
    <s v="Method: Algal Count in Fresh Water by Optical Microscopy"/>
    <s v="Area 51"/>
    <s v="Bacillariophyta"/>
    <x v="0"/>
    <m/>
    <m/>
    <m/>
    <m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2.08000000000004"/>
    <x v="1"/>
    <s v="cells/mL"/>
    <n v="1"/>
    <m/>
    <n v="4"/>
    <s v="'PURPOSE: Water Licence Annual Plan WQ', RelatedTo: 81622, EnteredBy: macfarlanek 06/06/2023 10:42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2.05999999999995"/>
    <x v="2"/>
    <s v="cells/mL"/>
    <n v="510"/>
    <m/>
    <n v="4"/>
    <s v="'PURPOSE: Water Licence Annual Plan WQ', RelatedTo: 81622, EnteredBy: macfarlanek 06/06/2023 10:42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2.07000000000005"/>
    <x v="4"/>
    <s v="cells/mL"/>
    <n v="19"/>
    <m/>
    <n v="4"/>
    <s v="'PURPOSE: Water Licence Annual Plan WQ', RelatedTo: 81622, EnteredBy: macfarlanek 06/06/2023 10:42"/>
    <s v="Surface grab sample"/>
    <s v="Method: Algal Count in Fresh Water by Optical Microscopy"/>
    <s v="Protista"/>
    <s v="Bacillariophyta"/>
    <x v="0"/>
    <s v="Coscinodiscophyceae"/>
    <s v="Thalassiosirales"/>
    <s v="Stephanodiscaceae"/>
    <s v="Cyclotella"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59"/>
    <x v="0"/>
    <s v="cells/mL"/>
    <n v="870"/>
    <m/>
    <n v="4"/>
    <s v="'PURPOSE: Water Licence Annual Plan WQ', RelatedTo: 81622, EnteredBy: macfarlanek 06/06/2023 10:42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2.05999999999995"/>
    <x v="2"/>
    <s v="cells/mL"/>
    <n v="1"/>
    <m/>
    <n v="4"/>
    <s v="'PURPOSE: Water Licence Annual Plan WQ', RelatedTo: 81587, EnteredBy: macfarlanek 12/08/2022 11:24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59"/>
    <x v="0"/>
    <s v="cells/mL"/>
    <n v="130"/>
    <m/>
    <n v="4"/>
    <s v="'PURPOSE: Water Licence Annual Plan WQ', RelatedTo: 81587, EnteredBy: macfarlanek 12/08/2022 11:24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2.08000000000004"/>
    <x v="1"/>
    <s v="cells/mL"/>
    <n v="1"/>
    <m/>
    <n v="4"/>
    <s v="'PURPOSE: Water Licence Annual Plan WQ', RelatedTo: 81587, EnteredBy: macfarlanek 12/08/2022 11:24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22.08000000000004"/>
    <x v="1"/>
    <s v="cells/mL"/>
    <n v="92"/>
    <m/>
    <n v="4"/>
    <s v="'PURPOSE: Water Licence Annual Plan WQ', RelatedTo: 81582, EnteredBy: macfarlanek 12/08/2022 10:52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22.05999999999995"/>
    <x v="2"/>
    <s v="cells/mL"/>
    <n v="21"/>
    <m/>
    <n v="4"/>
    <s v="'PURPOSE: Water Licence Annual Plan WQ', RelatedTo: 81582, EnteredBy: macfarlanek 12/08/2022 10:52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22.08000000000004"/>
    <x v="1"/>
    <s v="cells/mL"/>
    <n v="1"/>
    <m/>
    <n v="4"/>
    <s v="'PURPOSE: Water Licence Annual Plan WQ', RelatedTo: 80951, EnteredBy: macfarlanek 09/07/2021 12:44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22.05999999999995"/>
    <x v="2"/>
    <s v="cells/mL"/>
    <n v="96"/>
    <m/>
    <n v="4"/>
    <s v="'PURPOSE: Water Licence Annual Plan WQ', RelatedTo: 80951, EnteredBy: macfarlanek 09/07/2021 12:44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59"/>
    <x v="0"/>
    <s v="cells/mL"/>
    <n v="1"/>
    <m/>
    <n v="4"/>
    <s v="'PURPOSE: Water Licence Annual Plan WQ', RelatedTo: 80951, EnteredBy: macfarlanek 09/07/2021 12:44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22.05999999999995"/>
    <x v="2"/>
    <s v="cells/mL"/>
    <n v="220"/>
    <m/>
    <n v="4"/>
    <s v="'PURPOSE: Water Licence Annual Plan WQ', RelatedTo: 80915, EnteredBy: macfarlanek 29/06/2021 16:45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22.03"/>
    <x v="5"/>
    <s v="cells/mL"/>
    <n v="1"/>
    <m/>
    <n v="4"/>
    <s v="'PURPOSE: Water Licence Annual Plan WQ', RelatedTo: 80915, EnteredBy: macfarlanek 29/06/2021 16:45"/>
    <s v="Surface grab sample"/>
    <s v="Method: Algal Count in Fresh Water by Optical Microscopy"/>
    <s v="Protista"/>
    <s v="Bacillariophyta"/>
    <x v="0"/>
    <s v="Bacillariophyceae"/>
    <s v="Bacillariales"/>
    <s v="Bacillariaceae"/>
    <s v="Unid Diatom - Bacillariales"/>
    <m/>
    <s v="SOURCE: WQ AST Lab results importer_x000d__x000a_SOURCE: LAB_x000d__x000a_PURPOSE: Water Licence Annual Plan WQ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22.03"/>
    <x v="5"/>
    <s v="cells/mL"/>
    <n v="1"/>
    <m/>
    <n v="4"/>
    <s v="'PURPOSE: Water Licence Annual Plan WQ', RelatedTo: 80217, EnteredBy: macfarlanek 29/06/2020 10:54"/>
    <s v="Surface grab sample"/>
    <s v="Method: Algal Count in Fresh Water by Optical Microscopy"/>
    <s v="Protista"/>
    <s v="Bacillariophyta"/>
    <x v="0"/>
    <s v="Bacillariophyceae"/>
    <s v="Bacillariales"/>
    <s v="Bacillariaceae"/>
    <s v="Unid Diatom - Bacillariales"/>
    <m/>
    <s v="SOURCE: WQ AST Lab results importer_x000d__x000a_SOURCE: LAB_x000d__x000a_PURPOSE: Water Licence Annual Plan WQ_x000d__x000a_"/>
  </r>
  <r>
    <x v="7"/>
    <n v="462"/>
    <s v="WOODS LAKE"/>
    <n v="5"/>
    <s v="MIDDLE"/>
    <n v="80112"/>
    <s v="KRM/WE"/>
    <s v="Analytical Services"/>
    <n v="97026"/>
    <n v="1"/>
    <d v="2020-05-13T11:30:30"/>
    <n v="0.2"/>
    <n v="622.05999999999995"/>
    <x v="2"/>
    <s v="cells/mL"/>
    <n v="1200"/>
    <m/>
    <n v="4"/>
    <s v="'PURPOSE: Water Licence Annual Plan WQ', RelatedTo: 80084, EnteredBy: macfarlanek 03/06/2020 13:26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7"/>
    <n v="462"/>
    <s v="WOODS LAKE"/>
    <n v="5"/>
    <s v="MIDDLE"/>
    <n v="80112"/>
    <s v="KRM/WE"/>
    <s v="Analytical Services"/>
    <n v="97026"/>
    <n v="1"/>
    <d v="2020-05-13T11:30:30"/>
    <n v="0.2"/>
    <n v="659"/>
    <x v="0"/>
    <s v="cells/mL"/>
    <n v="290"/>
    <m/>
    <n v="4"/>
    <s v="'PURPOSE: Water Licence Annual Plan WQ', RelatedTo: 80084, EnteredBy: macfarlanek 03/06/2020 13:26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8"/>
    <n v="462"/>
    <s v="WOODS LAKE"/>
    <n v="5"/>
    <s v="MIDDLE"/>
    <n v="80101"/>
    <s v="KRM/LO"/>
    <s v="Analytical Services"/>
    <n v="95877"/>
    <n v="1"/>
    <d v="2020-02-17T12:25:30"/>
    <n v="0.2"/>
    <n v="622.08000000000004"/>
    <x v="1"/>
    <s v="cells/mL"/>
    <n v="120"/>
    <m/>
    <n v="4"/>
    <s v="'PURPOSE: Water Licence Annual Plan WQ', RelatedTo: 80079, EnteredBy: macfarlanek 03/06/2020 12:57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8"/>
    <n v="462"/>
    <s v="WOODS LAKE"/>
    <n v="5"/>
    <s v="MIDDLE"/>
    <n v="80101"/>
    <s v="KRM/LO"/>
    <s v="Analytical Services"/>
    <n v="95877"/>
    <n v="1"/>
    <d v="2020-02-17T12:25:30"/>
    <n v="0.2"/>
    <n v="622.05999999999995"/>
    <x v="2"/>
    <s v="cells/mL"/>
    <n v="1"/>
    <m/>
    <n v="4"/>
    <s v="'PURPOSE: Water Licence Annual Plan WQ', RelatedTo: 80079, EnteredBy: macfarlanek 03/06/2020 12:57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9"/>
    <n v="462"/>
    <s v="WOODS LAKE"/>
    <n v="5"/>
    <s v="MIDDLE"/>
    <n v="80043"/>
    <s v="KM/RB"/>
    <s v="Analytical Services"/>
    <n v="95489"/>
    <n v="1"/>
    <d v="2020-01-23T13:46:30"/>
    <n v="0.2"/>
    <n v="622.05999999999995"/>
    <x v="2"/>
    <s v="cells/mL"/>
    <n v="31"/>
    <m/>
    <n v="4"/>
    <s v="'PURPOSE: Water Licence Annual Plan WQ', RelatedTo: 80003, EnteredBy: macfarlanek 06/02/2020 10:54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622.08000000000004"/>
    <x v="1"/>
    <s v="cells/mL"/>
    <n v="1"/>
    <m/>
    <n v="4"/>
    <s v="'PURPOSE: Water Licence Annual Plan WQ', RelatedTo: 79960, EnteredBy: macfarlanek 05/02/2020 10:26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622.05999999999995"/>
    <x v="2"/>
    <s v="cells/mL"/>
    <n v="1"/>
    <m/>
    <n v="4"/>
    <s v="'PURPOSE: Water Licence Annual Plan WQ', RelatedTo: 79960, EnteredBy: macfarlanek 05/02/2020 10:26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659"/>
    <x v="0"/>
    <s v="cells/mL"/>
    <n v="1"/>
    <m/>
    <n v="4"/>
    <s v="'PURPOSE: Water Licence Annual Plan WQ', RelatedTo: 79960, EnteredBy: macfarlanek 05/02/2020 10:26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22.08000000000004"/>
    <x v="1"/>
    <s v="cells/mL"/>
    <n v="1"/>
    <m/>
    <n v="4"/>
    <s v="'PURPOSE: Water Licence Annual Plan WQ', RelatedTo: 79835, EnteredBy: macfarlanek 21/11/2019 12:14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22.03"/>
    <x v="5"/>
    <s v="cells/mL"/>
    <n v="140"/>
    <m/>
    <n v="4"/>
    <s v="'PURPOSE: Water Licence Annual Plan WQ', RelatedTo: 79835, EnteredBy: macfarlanek 21/11/2019 12:14"/>
    <s v="Surface grab sample"/>
    <s v="Method: Algal Count in Fresh Water by Optical Microscopy"/>
    <s v="Protista"/>
    <s v="Bacillariophyta"/>
    <x v="0"/>
    <s v="Bacillariophyceae"/>
    <s v="Bacillariales"/>
    <s v="Bacillariaceae"/>
    <s v="Unid Diatom - Bacillariales"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22.11"/>
    <x v="6"/>
    <s v="cells/mL"/>
    <n v="290"/>
    <m/>
    <n v="4"/>
    <s v="'PURPOSE: Water Licence Annual Plan WQ', RelatedTo: 79835, EnteredBy: macfarlanek 21/11/2019 12:14"/>
    <s v="Surface grab sample"/>
    <s v="Method: Algal Count in Fresh Water by Optical Microscopy"/>
    <s v="Protista"/>
    <s v="Bacillariophyta"/>
    <x v="0"/>
    <s v="Coscinodiscophyceae"/>
    <s v="Rhizosoleniales"/>
    <s v="Rhizosoleniaceae"/>
    <s v="Urosolenia"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22.03"/>
    <x v="5"/>
    <s v="cells/mL"/>
    <n v="1"/>
    <m/>
    <n v="4"/>
    <s v="'PURPOSE: Water Licence Annual Plan WQ', RelatedTo: 79750, EnteredBy: macfarlanek 15/10/2019 09:38"/>
    <s v="Surface grab sample"/>
    <s v="Method: Algal Count in Fresh Water by Optical Microscopy"/>
    <s v="Protista"/>
    <s v="Bacillariophyta"/>
    <x v="0"/>
    <s v="Bacillariophyceae"/>
    <s v="Bacillariales"/>
    <s v="Bacillariaceae"/>
    <s v="Unid Diatom - Bacillariales"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22.09"/>
    <x v="7"/>
    <s v="cells/mL"/>
    <n v="2"/>
    <m/>
    <n v="4"/>
    <s v="'PURPOSE: Water Licence Annual Plan WQ', RelatedTo: 79750, EnteredBy: macfarlanek 15/10/2019 09:38"/>
    <s v="Surface grab sample"/>
    <s v="Method: Algal Count in Fresh Water by Optical Microscopy"/>
    <s v="Protista"/>
    <s v="Bacillariophyta"/>
    <x v="0"/>
    <s v="Fragillariophyceae"/>
    <s v="Fragillariales"/>
    <s v="Fragillariaceae"/>
    <s v="Synedra"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22.11"/>
    <x v="6"/>
    <s v="cells/mL"/>
    <n v="1"/>
    <m/>
    <n v="4"/>
    <s v="'PURPOSE: Water Licence Annual Plan WQ', RelatedTo: 79750, EnteredBy: macfarlanek 15/10/2019 09:38"/>
    <s v="Surface grab sample"/>
    <s v="Method: Algal Count in Fresh Water by Optical Microscopy"/>
    <s v="Protista"/>
    <s v="Bacillariophyta"/>
    <x v="0"/>
    <s v="Coscinodiscophyceae"/>
    <s v="Rhizosoleniales"/>
    <s v="Rhizosoleniaceae"/>
    <s v="Urosolenia"/>
    <m/>
    <s v="SOURCE: WQ AST Lab results importer_x000d__x000a_SOURCE: LAB_x000d__x000a_PURPOSE: Water Licence Annual Plan WQ_x000d__x000a_"/>
  </r>
  <r>
    <x v="13"/>
    <n v="462"/>
    <s v="WOODS LAKE"/>
    <n v="5"/>
    <s v="MIDDLE"/>
    <n v="79796"/>
    <s v="KM/AT"/>
    <s v="Analytical Services"/>
    <n v="93443"/>
    <n v="1"/>
    <d v="2019-08-27T16:55:30"/>
    <n v="0.2"/>
    <n v="622.03"/>
    <x v="5"/>
    <s v="cells/mL"/>
    <n v="6"/>
    <m/>
    <n v="4"/>
    <s v="'PURPOSE: Water Licence Annual Plan WQ', RelatedTo: 79724, EnteredBy: macfarlanek 15/10/2019 08:37"/>
    <s v="Surface grab sample"/>
    <s v="Method: Algal Count in Fresh Water by Optical Microscopy"/>
    <s v="Protista"/>
    <s v="Bacillariophyta"/>
    <x v="0"/>
    <s v="Bacillariophyceae"/>
    <s v="Bacillariales"/>
    <s v="Bacillariaceae"/>
    <s v="Unid Diatom - Bacillariales"/>
    <m/>
    <s v="SOURCE: WQ AST Lab results importer_x000d__x000a_SOURCE: LAB_x000d__x000a_PURPOSE: Water Licence Annual Plan WQ_x000d__x000a_"/>
  </r>
  <r>
    <x v="14"/>
    <n v="462"/>
    <s v="WOODS LAKE"/>
    <n v="5"/>
    <s v="MIDDLE"/>
    <n v="79692"/>
    <s v="KM/AT"/>
    <s v="Analytical Services"/>
    <n v="92967"/>
    <n v="1"/>
    <d v="2019-07-23T14:30:30"/>
    <n v="0.2"/>
    <n v="622.02"/>
    <x v="8"/>
    <s v="cells/mL"/>
    <n v="1"/>
    <m/>
    <n v="4"/>
    <s v="'PURPOSE: Water Licence Annual Plan WQ', RelatedTo: 79625, EnteredBy: macfarlanek 20/08/2019 11:02"/>
    <s v="Surface grab sample"/>
    <s v="Method: Algal Count in Fresh Water by Optical Microscopy"/>
    <s v="Protista"/>
    <s v="Bacillariophyta"/>
    <x v="0"/>
    <s v="Bacillariophyceae"/>
    <s v="Bacillariales"/>
    <s v="Bacillariaceae"/>
    <s v="Nitzschia"/>
    <m/>
    <s v="SOURCE: WQ AST Lab results importer_x000d__x000a_SOURCE: LAB_x000d__x000a_PURPOSE: Water Licence Annual Plan WQ_x000d__x000a_"/>
  </r>
  <r>
    <x v="15"/>
    <n v="462"/>
    <s v="WOODS LAKE"/>
    <n v="5"/>
    <s v="MIDDLE"/>
    <n v="79678"/>
    <s v="KM/JB"/>
    <s v="Analytical Services"/>
    <n v="88971"/>
    <n v="1"/>
    <d v="2018-09-13T14:15:30"/>
    <n v="0.2"/>
    <n v="622.08000000000004"/>
    <x v="1"/>
    <s v="cells/mL"/>
    <n v="10"/>
    <m/>
    <n v="4"/>
    <s v="'PURPOSE: Water Licence Annual Plan WQ', RelatedTo: 79142, EnteredBy: macfarlanek 08/08/2019 11:28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15"/>
    <n v="462"/>
    <s v="WOODS LAKE"/>
    <n v="5"/>
    <s v="MIDDLE"/>
    <n v="79678"/>
    <s v="KM/JB"/>
    <s v="Analytical Services"/>
    <n v="88971"/>
    <n v="1"/>
    <d v="2018-09-13T14:15:30"/>
    <n v="0.2"/>
    <n v="622.05999999999995"/>
    <x v="2"/>
    <s v="cells/mL"/>
    <n v="27"/>
    <m/>
    <n v="4"/>
    <s v="'PURPOSE: Water Licence Annual Plan WQ', RelatedTo: 79142, EnteredBy: macfarlanek 08/08/2019 11:28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15"/>
    <n v="462"/>
    <s v="WOODS LAKE"/>
    <n v="5"/>
    <s v="MIDDLE"/>
    <n v="79678"/>
    <s v="KM/JB"/>
    <s v="Analytical Services"/>
    <n v="88971"/>
    <n v="1"/>
    <d v="2018-09-13T14:15:30"/>
    <n v="0.2"/>
    <n v="659"/>
    <x v="0"/>
    <s v="cells/mL"/>
    <n v="1"/>
    <m/>
    <n v="4"/>
    <s v="'PURPOSE: Water Licence Annual Plan WQ', RelatedTo: 79142, EnteredBy: macfarlanek 08/08/2019 11:28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16"/>
    <n v="462"/>
    <s v="WOODS LAKE"/>
    <n v="5"/>
    <s v="MIDDLE"/>
    <n v="79548"/>
    <s v="KM/JB"/>
    <s v="Analytical Services"/>
    <n v="92499"/>
    <n v="1"/>
    <d v="2019-06-19T16:15:30"/>
    <n v="0.2"/>
    <n v="622.08000000000004"/>
    <x v="1"/>
    <s v="cells/mL"/>
    <n v="1"/>
    <m/>
    <n v="4"/>
    <s v="'PURPOSE: Water Licence Annual Plan WQ', RelatedTo: 79416, EnteredBy: macfarlanek 02/07/2019 13:40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16"/>
    <n v="462"/>
    <s v="WOODS LAKE"/>
    <n v="5"/>
    <s v="MIDDLE"/>
    <n v="79548"/>
    <s v="KM/JB"/>
    <s v="Analytical Services"/>
    <n v="92499"/>
    <n v="1"/>
    <d v="2019-06-19T16:15:30"/>
    <n v="0.2"/>
    <n v="622.03"/>
    <x v="5"/>
    <s v="cells/mL"/>
    <n v="1"/>
    <m/>
    <n v="4"/>
    <s v="'PURPOSE: Water Licence Annual Plan WQ', RelatedTo: 79416, EnteredBy: macfarlanek 02/07/2019 13:40"/>
    <s v="Surface grab sample"/>
    <s v="Method: Algal Count in Fresh Water by Optical Microscopy"/>
    <s v="Protista"/>
    <s v="Bacillariophyta"/>
    <x v="0"/>
    <s v="Bacillariophyceae"/>
    <s v="Bacillariales"/>
    <s v="Bacillariaceae"/>
    <s v="Unid Diatom - Bacillariales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2.08000000000004"/>
    <x v="1"/>
    <s v="cells/mL"/>
    <n v="210"/>
    <m/>
    <n v="4"/>
    <s v="'PURPOSE: Water Licence Annual Plan WQ', RelatedTo: 79192, EnteredBy: macfarlanek 28/06/2019 11:51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2.05999999999995"/>
    <x v="2"/>
    <s v="cells/mL"/>
    <n v="360"/>
    <m/>
    <n v="4"/>
    <s v="'PURPOSE: Water Licence Annual Plan WQ', RelatedTo: 79192, EnteredBy: macfarlanek 28/06/2019 11:51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59"/>
    <x v="0"/>
    <s v="cells/mL"/>
    <n v="29"/>
    <m/>
    <n v="4"/>
    <s v="'PURPOSE: Water Licence Annual Plan WQ', RelatedTo: 79192, EnteredBy: macfarlanek 28/06/2019 11:51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2.02"/>
    <x v="8"/>
    <s v="cells/mL"/>
    <n v="1"/>
    <m/>
    <n v="4"/>
    <s v="'PURPOSE: Water Licence Annual Plan WQ', RelatedTo: 79192, EnteredBy: macfarlanek 28/06/2019 11:51"/>
    <s v="Surface grab sample"/>
    <s v="Method: Algal Count in Fresh Water by Optical Microscopy"/>
    <s v="Protista"/>
    <s v="Bacillariophyta"/>
    <x v="0"/>
    <s v="Bacillariophyceae"/>
    <s v="Bacillariales"/>
    <s v="Bacillariaceae"/>
    <s v="Nitzschia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2.11"/>
    <x v="6"/>
    <s v="cells/mL"/>
    <n v="1"/>
    <m/>
    <n v="4"/>
    <s v="'PURPOSE: Water Licence Annual Plan WQ', RelatedTo: 79192, EnteredBy: macfarlanek 28/06/2019 11:51"/>
    <s v="Surface grab sample"/>
    <s v="Method: Algal Count in Fresh Water by Optical Microscopy"/>
    <s v="Protista"/>
    <s v="Bacillariophyta"/>
    <x v="0"/>
    <s v="Coscinodiscophyceae"/>
    <s v="Rhizosoleniales"/>
    <s v="Rhizosoleniaceae"/>
    <s v="Urosolenia"/>
    <m/>
    <s v="SOURCE: WQ AST Lab results importer_x000d__x000a_SOURCE: LAB_x000d__x000a_PURPOSE: Water Licence Annual Plan WQ_x000d__x000a_"/>
  </r>
  <r>
    <x v="18"/>
    <n v="462"/>
    <s v="WOODS LAKE"/>
    <n v="5"/>
    <s v="MIDDLE"/>
    <n v="79485"/>
    <s v="KM/JB"/>
    <s v="Analytical Services"/>
    <n v="91223"/>
    <n v="1"/>
    <d v="2019-03-13T15:00:30"/>
    <n v="0.2"/>
    <n v="622.05999999999995"/>
    <x v="2"/>
    <s v="cells/mL"/>
    <n v="88"/>
    <m/>
    <n v="4"/>
    <s v="'PURPOSE: Water Licence Annual Plan WQ', RelatedTo: 79191, EnteredBy: macfarlanek 28/06/2019 11:29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18"/>
    <n v="462"/>
    <s v="WOODS LAKE"/>
    <n v="5"/>
    <s v="MIDDLE"/>
    <n v="79485"/>
    <s v="KM/JB"/>
    <s v="Analytical Services"/>
    <n v="91223"/>
    <n v="1"/>
    <d v="2019-03-13T15:00:30"/>
    <n v="0.2"/>
    <n v="622.03"/>
    <x v="5"/>
    <s v="cells/mL"/>
    <n v="1"/>
    <m/>
    <n v="4"/>
    <s v="'PURPOSE: Water Licence Annual Plan WQ', RelatedTo: 79191, EnteredBy: macfarlanek 28/06/2019 11:29"/>
    <s v="Surface grab sample"/>
    <s v="Method: Algal Count in Fresh Water by Optical Microscopy"/>
    <s v="Protista"/>
    <s v="Bacillariophyta"/>
    <x v="0"/>
    <s v="Bacillariophyceae"/>
    <s v="Bacillariales"/>
    <s v="Bacillariaceae"/>
    <s v="Unid Diatom - Bacillariales"/>
    <m/>
    <s v="SOURCE: WQ AST Lab results importer_x000d__x000a_SOURCE: LAB_x000d__x000a_PURPOSE: Water Licence Annual Plan WQ_x000d__x000a_"/>
  </r>
  <r>
    <x v="18"/>
    <n v="462"/>
    <s v="WOODS LAKE"/>
    <n v="5"/>
    <s v="MIDDLE"/>
    <n v="79485"/>
    <s v="KM/JB"/>
    <s v="Analytical Services"/>
    <n v="91223"/>
    <n v="1"/>
    <d v="2019-03-13T15:00:30"/>
    <n v="0.2"/>
    <n v="659"/>
    <x v="0"/>
    <s v="cells/mL"/>
    <n v="400"/>
    <m/>
    <n v="4"/>
    <s v="'PURPOSE: Water Licence Annual Plan WQ', RelatedTo: 79191, EnteredBy: macfarlanek 28/06/2019 11:29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22.08000000000004"/>
    <x v="1"/>
    <s v="cells/mL"/>
    <n v="16"/>
    <m/>
    <n v="4"/>
    <s v="'PURPOSE: Water Licence Annual Plan WQ', RelatedTo: 79161, EnteredBy: macfarlanek 28/06/2019 10:58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22.05999999999995"/>
    <x v="2"/>
    <s v="cells/mL"/>
    <n v="33"/>
    <m/>
    <n v="4"/>
    <s v="'PURPOSE: Water Licence Annual Plan WQ', RelatedTo: 79161, EnteredBy: macfarlanek 28/06/2019 10:58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59"/>
    <x v="0"/>
    <s v="cells/mL"/>
    <n v="2"/>
    <m/>
    <n v="4"/>
    <s v="'PURPOSE: Water Licence Annual Plan WQ', RelatedTo: 79161, EnteredBy: macfarlanek 28/06/2019 10:58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20"/>
    <n v="462"/>
    <s v="WOODS LAKE"/>
    <n v="5"/>
    <s v="MIDDLE"/>
    <n v="79444"/>
    <s v="KM/AT"/>
    <s v="Analytical Services"/>
    <n v="90876"/>
    <n v="1"/>
    <d v="2019-02-13T15:25:30"/>
    <n v="0.2"/>
    <n v="622.08000000000004"/>
    <x v="1"/>
    <s v="cells/mL"/>
    <n v="41"/>
    <m/>
    <n v="4"/>
    <s v="'PURPOSE: Water Licence Annual Plan WQ', RelatedTo: 79190, EnteredBy: macfarlanek 27/06/2019 14:35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20"/>
    <n v="462"/>
    <s v="WOODS LAKE"/>
    <n v="5"/>
    <s v="MIDDLE"/>
    <n v="79444"/>
    <s v="KM/AT"/>
    <s v="Analytical Services"/>
    <n v="90876"/>
    <n v="1"/>
    <d v="2019-02-13T15:25:30"/>
    <n v="0.2"/>
    <n v="659"/>
    <x v="0"/>
    <s v="cells/mL"/>
    <n v="580"/>
    <m/>
    <n v="4"/>
    <s v="'PURPOSE: Water Licence Annual Plan WQ', RelatedTo: 79190, EnteredBy: macfarlanek 27/06/2019 14:35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20"/>
    <n v="462"/>
    <s v="WOODS LAKE"/>
    <n v="5"/>
    <s v="MIDDLE"/>
    <n v="79444"/>
    <s v="KM/AT"/>
    <s v="Analytical Services"/>
    <n v="90876"/>
    <n v="1"/>
    <d v="2019-02-13T15:25:30"/>
    <n v="0.2"/>
    <n v="622.05999999999995"/>
    <x v="2"/>
    <s v="cells/mL"/>
    <n v="240"/>
    <m/>
    <n v="4"/>
    <s v="'PURPOSE: Water Licence Annual Plan WQ', RelatedTo: 79190, EnteredBy: macfarlanek 27/06/2019 14:35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59"/>
    <x v="0"/>
    <s v="cells/mL"/>
    <n v="1"/>
    <m/>
    <n v="4"/>
    <s v="'PURPOSE: Water Licence Annual Plan WQ', RelatedTo: 79193, EnteredBy: macfarlanek 07/06/2019 10:57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22.05999999999995"/>
    <x v="2"/>
    <s v="cells/mL"/>
    <n v="1"/>
    <m/>
    <n v="4"/>
    <s v="'PURPOSE: Water Licence Annual Plan WQ', RelatedTo: 79193, EnteredBy: macfarlanek 07/06/2019 10:57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22.08000000000004"/>
    <x v="1"/>
    <s v="cells/mL"/>
    <n v="1"/>
    <m/>
    <n v="4"/>
    <s v="'PURPOSE: Water Licence Annual Plan WQ', RelatedTo: 79193, EnteredBy: macfarlanek 07/06/2019 10:57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22"/>
    <n v="462"/>
    <s v="WOODS LAKE"/>
    <n v="5"/>
    <s v="MIDDLE"/>
    <n v="79272"/>
    <s v="KM/JF"/>
    <s v="Analytical Services"/>
    <n v="90431"/>
    <n v="1"/>
    <d v="2019-01-09T13:35:30"/>
    <n v="0.2"/>
    <n v="622.08000000000004"/>
    <x v="1"/>
    <s v="cells/mL"/>
    <n v="190"/>
    <m/>
    <n v="4"/>
    <s v="'PURPOSE: Water Licence Annual Plan WQ', RelatedTo: 79166, EnteredBy: macfarlanek 06/06/2019 09:11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22"/>
    <n v="462"/>
    <s v="WOODS LAKE"/>
    <n v="5"/>
    <s v="MIDDLE"/>
    <n v="79272"/>
    <s v="KM/JF"/>
    <s v="Analytical Services"/>
    <n v="90431"/>
    <n v="1"/>
    <d v="2019-01-09T13:35:30"/>
    <n v="0.2"/>
    <n v="659"/>
    <x v="0"/>
    <s v="cells/mL"/>
    <n v="85"/>
    <m/>
    <n v="4"/>
    <s v="'PURPOSE: Water Licence Annual Plan WQ', RelatedTo: 79166, EnteredBy: macfarlanek 06/06/2019 09:11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2.02"/>
    <x v="8"/>
    <s v="cells/mL"/>
    <n v="6"/>
    <m/>
    <n v="4"/>
    <s v="'PURPOSE: Water Licence Annual Plan WQ', RelatedTo: 79029, EnteredBy: macfarlanek 13/08/2018 13:15"/>
    <s v="Surface grab sample"/>
    <s v="Method: Algal Count in Fresh Water by Optical Microscopy"/>
    <s v="Protista"/>
    <s v="Bacillariophyta"/>
    <x v="0"/>
    <s v="Bacillariophyceae"/>
    <s v="Bacillariales"/>
    <s v="Bacillariaceae"/>
    <s v="Nitzschia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2.05999999999995"/>
    <x v="2"/>
    <s v="cells/mL"/>
    <n v="93"/>
    <m/>
    <n v="4"/>
    <s v="'PURPOSE: Water Licence Annual Plan WQ', RelatedTo: 79029, EnteredBy: macfarlanek 13/08/2018 13:15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2.08000000000004"/>
    <x v="1"/>
    <s v="cells/mL"/>
    <n v="33"/>
    <m/>
    <n v="4"/>
    <s v="'PURPOSE: Water Licence Annual Plan WQ', RelatedTo: 79029, EnteredBy: macfarlanek 13/08/2018 13:15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59"/>
    <x v="0"/>
    <s v="cells/mL"/>
    <n v="23"/>
    <m/>
    <n v="4"/>
    <s v="'PURPOSE: Water Licence Annual Plan WQ', RelatedTo: 79029, EnteredBy: macfarlanek 13/08/2018 13:15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22.08000000000004"/>
    <x v="1"/>
    <s v="cells/mL"/>
    <n v="43"/>
    <m/>
    <n v="4"/>
    <s v="'PURPOSE: Water Licence Annual Plan WQ', RelatedTo: 79006, EnteredBy: macfarlanek 22/06/2018 10:40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22.05999999999995"/>
    <x v="2"/>
    <s v="cells/mL"/>
    <n v="190"/>
    <m/>
    <n v="4"/>
    <s v="'PURPOSE: Water Licence Annual Plan WQ', RelatedTo: 79006, EnteredBy: macfarlanek 22/06/2018 10:40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22.03"/>
    <x v="5"/>
    <s v="cells/mL"/>
    <n v="1"/>
    <m/>
    <n v="4"/>
    <s v="'PURPOSE: Water Licence Annual Plan WQ', RelatedTo: 79006, EnteredBy: macfarlanek 22/06/2018 10:40"/>
    <s v="Surface grab sample"/>
    <s v="Method: Algal Count in Fresh Water by Optical Microscopy"/>
    <s v="Protista"/>
    <s v="Bacillariophyta"/>
    <x v="0"/>
    <s v="Bacillariophyceae"/>
    <s v="Bacillariales"/>
    <s v="Bacillariaceae"/>
    <s v="Unid Diatom - Bacillariales"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59"/>
    <x v="0"/>
    <s v="cells/mL"/>
    <n v="62"/>
    <m/>
    <n v="4"/>
    <s v="'PURPOSE: Water Licence Annual Plan WQ', RelatedTo: 79006, EnteredBy: macfarlanek 22/06/2018 10:40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22.08000000000004"/>
    <x v="1"/>
    <s v="cells/mL"/>
    <n v="74"/>
    <m/>
    <n v="4"/>
    <s v="'PURPOSE: Water Licence Annual Plan WQ', RelatedTo: 78966, EnteredBy: macfarlanek 31/05/2018 09:49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22.05999999999995"/>
    <x v="2"/>
    <s v="cells/mL"/>
    <n v="54"/>
    <m/>
    <n v="4"/>
    <s v="'PURPOSE: Water Licence Annual Plan WQ', RelatedTo: 78966, EnteredBy: macfarlanek 31/05/2018 09:49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22.03"/>
    <x v="5"/>
    <s v="cells/mL"/>
    <n v="190"/>
    <m/>
    <n v="4"/>
    <s v="'PURPOSE: Water Licence Annual Plan WQ', RelatedTo: 78966, EnteredBy: macfarlanek 31/05/2018 09:49"/>
    <s v="Surface grab sample"/>
    <s v="Method: Algal Count in Fresh Water by Optical Microscopy"/>
    <s v="Protista"/>
    <s v="Bacillariophyta"/>
    <x v="0"/>
    <s v="Bacillariophyceae"/>
    <s v="Bacillariales"/>
    <s v="Bacillariaceae"/>
    <s v="Unid Diatom - Bacillariales"/>
    <m/>
    <s v="SOURCE: WQ AST Lab results importer_x000d__x000a_SOURCE: LAB_x000d__x000a_PURPOSE: Water Licence Annual Plan WQ_x000d__x000a_"/>
  </r>
  <r>
    <x v="26"/>
    <n v="462"/>
    <s v="WOODS LAKE"/>
    <n v="5"/>
    <s v="MIDDLE"/>
    <n v="78958"/>
    <s v="KM/AT"/>
    <s v="Analytical Services"/>
    <n v="87016"/>
    <n v="1"/>
    <d v="2018-04-18T12:55:30"/>
    <n v="0.2"/>
    <n v="622.05999999999995"/>
    <x v="2"/>
    <s v="cells/mL"/>
    <n v="58"/>
    <m/>
    <n v="4"/>
    <s v="'PURPOSE: Water Licence Annual Plan WQ', RelatedTo: 78912, EnteredBy: macfarlanek 03/05/2018 14:43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26"/>
    <n v="462"/>
    <s v="WOODS LAKE"/>
    <n v="5"/>
    <s v="MIDDLE"/>
    <n v="78958"/>
    <s v="KM/AT"/>
    <s v="Analytical Services"/>
    <n v="87016"/>
    <n v="1"/>
    <d v="2018-04-18T12:55:30"/>
    <n v="0.2"/>
    <n v="622.03"/>
    <x v="5"/>
    <s v="cells/mL"/>
    <n v="390"/>
    <m/>
    <n v="4"/>
    <s v="'PURPOSE: Water Licence Annual Plan WQ', RelatedTo: 78912, EnteredBy: macfarlanek 03/05/2018 14:43"/>
    <s v="Surface grab sample"/>
    <s v="Method: Algal Count in Fresh Water by Optical Microscopy"/>
    <s v="Protista"/>
    <s v="Bacillariophyta"/>
    <x v="0"/>
    <s v="Bacillariophyceae"/>
    <s v="Bacillariales"/>
    <s v="Bacillariaceae"/>
    <s v="Unid Diatom - Bacillariales"/>
    <m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22.05999999999995"/>
    <x v="2"/>
    <s v="cells/mL"/>
    <n v="1"/>
    <m/>
    <n v="4"/>
    <s v="'PURPOSE: Water Licence Annual Plan WQ', RelatedTo: 78907, EnteredBy: macfarlanek 24/04/2018 14:07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22.03"/>
    <x v="5"/>
    <s v="cells/mL"/>
    <n v="68"/>
    <m/>
    <n v="4"/>
    <s v="'PURPOSE: Water Licence Annual Plan WQ', RelatedTo: 78907, EnteredBy: macfarlanek 24/04/2018 14:07"/>
    <s v="Surface grab sample"/>
    <s v="Method: Algal Count in Fresh Water by Optical Microscopy"/>
    <s v="Protista"/>
    <s v="Bacillariophyta"/>
    <x v="0"/>
    <s v="Bacillariophyceae"/>
    <s v="Bacillariales"/>
    <s v="Bacillariaceae"/>
    <s v="Unid Diatom - Bacillariales"/>
    <m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59"/>
    <x v="0"/>
    <s v="cells/mL"/>
    <n v="1"/>
    <m/>
    <n v="4"/>
    <s v="'PURPOSE: Water Licence Annual Plan WQ', RelatedTo: 78907, EnteredBy: macfarlanek 24/04/2018 14:07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22.02"/>
    <x v="8"/>
    <s v="cells/mL"/>
    <n v="1"/>
    <m/>
    <n v="4"/>
    <s v="'PURPOSE: Water Licence Annual Plan WQ', RelatedTo: 78907, EnteredBy: macfarlanek 24/04/2018 14:07"/>
    <s v="Surface grab sample"/>
    <s v="Method: Algal Count in Fresh Water by Optical Microscopy"/>
    <s v="Protista"/>
    <s v="Bacillariophyta"/>
    <x v="0"/>
    <s v="Bacillariophyceae"/>
    <s v="Bacillariales"/>
    <s v="Bacillariaceae"/>
    <s v="Nitzschia"/>
    <m/>
    <s v="SOURCE: WQ AST Lab results importer_x000d__x000a_SOURCE: LAB_x000d__x000a_PURPOSE: Water Licence Annual Plan WQ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22.05999999999995"/>
    <x v="2"/>
    <s v="cells/mL"/>
    <n v="150"/>
    <m/>
    <n v="4"/>
    <s v="'PURPOSE: Water Licence Annual Plan WQ', RelatedTo: 78890, EnteredBy: macfarlanek 08/03/2018 13:06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59"/>
    <x v="0"/>
    <s v="cells/mL"/>
    <n v="710"/>
    <m/>
    <n v="4"/>
    <s v="'PURPOSE: Water Licence Annual Plan WQ', RelatedTo: 78890, EnteredBy: macfarlanek 08/03/2018 13:06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29"/>
    <n v="462"/>
    <s v="WOODS LAKE"/>
    <n v="5"/>
    <s v="MIDDLE"/>
    <n v="78870"/>
    <s v="KM/ME"/>
    <s v="Analytical Services"/>
    <n v="85725"/>
    <n v="1"/>
    <d v="2018-01-11T15:50:30"/>
    <n v="0.2"/>
    <n v="659"/>
    <x v="0"/>
    <s v="cells/mL"/>
    <n v="140"/>
    <m/>
    <n v="4"/>
    <s v="'PURPOSE: Water Licence Annual Plan WQ', RelatedTo: 78845, EnteredBy: macfarlanek 20/02/2018 12:02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22.05999999999995"/>
    <x v="2"/>
    <s v="cells/mL"/>
    <n v="230"/>
    <m/>
    <n v="4"/>
    <s v="'PURPOSE: Water Licence Annual Plan WQ', RelatedTo: 78767, EnteredBy: macfarlanek 19/12/2017 11:45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59"/>
    <x v="0"/>
    <s v="cells/mL"/>
    <n v="1"/>
    <m/>
    <n v="4"/>
    <s v="'PURPOSE: Water Licence Annual Plan WQ', RelatedTo: 78767, EnteredBy: macfarlanek 19/12/2017 11:45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22.02"/>
    <x v="8"/>
    <s v="cells/mL"/>
    <n v="1"/>
    <m/>
    <n v="4"/>
    <s v="'PURPOSE: Water Licence Annual Plan WQ', RelatedTo: 78767, EnteredBy: macfarlanek 19/12/2017 11:45"/>
    <s v="Surface grab sample"/>
    <s v="Method: Algal Count in Fresh Water by Optical Microscopy"/>
    <s v="Protista"/>
    <s v="Bacillariophyta"/>
    <x v="0"/>
    <s v="Bacillariophyceae"/>
    <s v="Bacillariales"/>
    <s v="Bacillariaceae"/>
    <s v="Nitzschia"/>
    <m/>
    <s v="SOURCE: WQ AST Lab results importer_x000d__x000a_SOURCE: LAB_x000d__x000a_PURPOSE: Water Licence Annual Plan WQ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59"/>
    <x v="0"/>
    <s v="cells/mL"/>
    <n v="180"/>
    <m/>
    <n v="4"/>
    <s v="'PURPOSE: Water Licence Annual Plan WQ', RelatedTo: 78702, EnteredBy: smithb 06/10/2017 10:18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22.02"/>
    <x v="8"/>
    <s v="cells/mL"/>
    <n v="16"/>
    <m/>
    <n v="4"/>
    <s v="'PURPOSE: Water Licence Annual Plan WQ', RelatedTo: 78702, EnteredBy: smithb 06/10/2017 10:18"/>
    <s v="Surface grab sample"/>
    <s v="Method: Algal Count in Fresh Water by Optical Microscopy"/>
    <s v="Protista"/>
    <s v="Bacillariophyta"/>
    <x v="0"/>
    <s v="Bacillariophyceae"/>
    <s v="Bacillariales"/>
    <s v="Bacillariaceae"/>
    <s v="Nitzschia"/>
    <m/>
    <s v="SOURCE: WQ AST Lab results importer_x000d__x000a_SOURCE: LAB_x000d__x000a_PURPOSE: Water Licence Annual Plan WQ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22.03"/>
    <x v="5"/>
    <s v="cells/mL"/>
    <n v="1"/>
    <m/>
    <n v="4"/>
    <s v="'PURPOSE: Water Licence Annual Plan WQ', RelatedTo: 78702, EnteredBy: smithb 06/10/2017 10:18"/>
    <s v="Surface grab sample"/>
    <s v="Method: Algal Count in Fresh Water by Optical Microscopy"/>
    <s v="Protista"/>
    <s v="Bacillariophyta"/>
    <x v="0"/>
    <s v="Bacillariophyceae"/>
    <s v="Bacillariales"/>
    <s v="Bacillariaceae"/>
    <s v="Unid Diatom - Bacillariales"/>
    <m/>
    <s v="SOURCE: WQ AST Lab results importer_x000d__x000a_SOURCE: LAB_x000d__x000a_PURPOSE: Water Licence Annual Plan WQ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22.05999999999995"/>
    <x v="2"/>
    <s v="cells/mL"/>
    <n v="77"/>
    <m/>
    <n v="4"/>
    <s v="'PURPOSE: Water Licence Annual Plan WQ', RelatedTo: 78702, EnteredBy: smithb 06/10/2017 10:18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22.08000000000004"/>
    <x v="1"/>
    <s v="cells/mL"/>
    <n v="91"/>
    <m/>
    <n v="4"/>
    <s v="'PURPOSE: Water Licence Annual Plan WQ', RelatedTo: 78702, EnteredBy: smithb 06/10/2017 10:18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32"/>
    <n v="462"/>
    <s v="WOODS LAKE"/>
    <n v="5"/>
    <s v="MIDDLE"/>
    <n v="78676"/>
    <s v="KM/AM"/>
    <s v="Analytical Services"/>
    <n v="79755"/>
    <n v="1"/>
    <d v="2016-08-25T09:30:30"/>
    <n v="0.2"/>
    <n v="659"/>
    <x v="0"/>
    <s v="cells/mL"/>
    <n v="1"/>
    <m/>
    <n v="4"/>
    <s v="'PURPOSE: Water Licence Annual Plan WQ', RelatedTo: 77959, EnteredBy: macfarlanek 29/08/2017 15:11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33"/>
    <n v="462"/>
    <s v="WOODS LAKE"/>
    <n v="5"/>
    <s v="MIDDLE"/>
    <n v="78651"/>
    <s v="KM/SC"/>
    <s v="Analytical Services"/>
    <n v="82141"/>
    <n v="1"/>
    <d v="2017-01-27T12:50:30"/>
    <n v="0.2"/>
    <n v="622.05999999999995"/>
    <x v="2"/>
    <s v="cells/mL"/>
    <n v="180"/>
    <m/>
    <n v="4"/>
    <s v="'PURPOSE: Water Licence Annual Plan WQ', RelatedTo: 78199, EnteredBy: macfarlanek 29/08/2017 14:13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33"/>
    <n v="462"/>
    <s v="WOODS LAKE"/>
    <n v="5"/>
    <s v="MIDDLE"/>
    <n v="78651"/>
    <s v="KM/SC"/>
    <s v="Analytical Services"/>
    <n v="82141"/>
    <n v="1"/>
    <d v="2017-01-27T12:50:30"/>
    <n v="0.2"/>
    <n v="622.08000000000004"/>
    <x v="1"/>
    <s v="cells/mL"/>
    <n v="35"/>
    <m/>
    <n v="4"/>
    <s v="'PURPOSE: Water Licence Annual Plan WQ', RelatedTo: 78199, EnteredBy: macfarlanek 29/08/2017 14:13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33"/>
    <n v="462"/>
    <s v="WOODS LAKE"/>
    <n v="5"/>
    <s v="MIDDLE"/>
    <n v="78651"/>
    <s v="KM/SC"/>
    <s v="Analytical Services"/>
    <n v="82141"/>
    <n v="1"/>
    <d v="2017-01-27T12:50:30"/>
    <n v="0.2"/>
    <n v="659"/>
    <x v="0"/>
    <s v="cells/mL"/>
    <n v="2700"/>
    <m/>
    <n v="4"/>
    <s v="'PURPOSE: Water Licence Annual Plan WQ', RelatedTo: 78199, EnteredBy: macfarlanek 29/08/2017 14:13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34"/>
    <n v="462"/>
    <s v="WOODS LAKE"/>
    <n v="5"/>
    <s v="MIDDLE"/>
    <n v="78590"/>
    <s v="KM/AT"/>
    <s v="Analytical Services"/>
    <n v="83525"/>
    <n v="1"/>
    <d v="2017-06-21T14:05:30"/>
    <n v="0.2"/>
    <n v="622.08000000000004"/>
    <x v="1"/>
    <s v="cells/mL"/>
    <n v="1"/>
    <m/>
    <n v="4"/>
    <s v="'PURPOSE: Water Licence Annual Plan WQ', RelatedTo: 78561, EnteredBy: macfarlanek 07/07/2017 14:28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35"/>
    <n v="462"/>
    <s v="WOODS LAKE"/>
    <n v="5"/>
    <s v="MIDDLE"/>
    <n v="78543"/>
    <s v="KM/RB"/>
    <s v="Analytical Services"/>
    <n v="82925"/>
    <n v="1"/>
    <d v="2017-04-27T16:55:30"/>
    <n v="0.2"/>
    <n v="622.08000000000004"/>
    <x v="1"/>
    <s v="cells/mL"/>
    <n v="380"/>
    <m/>
    <n v="4"/>
    <s v="'PURPOSE: Water Licence Annual Plan WQ', RelatedTo: 78229, EnteredBy: macfarlanek 30/06/2017 11:09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35"/>
    <n v="462"/>
    <s v="WOODS LAKE"/>
    <n v="5"/>
    <s v="MIDDLE"/>
    <n v="78543"/>
    <s v="KM/RB"/>
    <s v="Analytical Services"/>
    <n v="82925"/>
    <n v="1"/>
    <d v="2017-04-27T16:55:30"/>
    <n v="0.2"/>
    <n v="622.05999999999995"/>
    <x v="2"/>
    <s v="cells/mL"/>
    <n v="58"/>
    <m/>
    <n v="4"/>
    <s v="'PURPOSE: Water Licence Annual Plan WQ', RelatedTo: 78229, EnteredBy: macfarlanek 30/06/2017 11:09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35"/>
    <n v="462"/>
    <s v="WOODS LAKE"/>
    <n v="5"/>
    <s v="MIDDLE"/>
    <n v="78543"/>
    <s v="KM/RB"/>
    <s v="Analytical Services"/>
    <n v="82925"/>
    <n v="1"/>
    <d v="2017-04-27T16:55:30"/>
    <n v="0.2"/>
    <n v="659"/>
    <x v="0"/>
    <s v="cells/mL"/>
    <n v="530"/>
    <m/>
    <n v="4"/>
    <s v="'PURPOSE: Water Licence Annual Plan WQ', RelatedTo: 78229, EnteredBy: macfarlanek 30/06/2017 11:09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22.05999999999995"/>
    <x v="2"/>
    <s v="cells/mL"/>
    <n v="670"/>
    <m/>
    <n v="4"/>
    <s v="'PURPOSE: Water Licence Annual Plan WQ', RelatedTo: 78007, EnteredBy: macfarlanek 30/06/2017 10:46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22.08000000000004"/>
    <x v="1"/>
    <s v="cells/mL"/>
    <n v="380"/>
    <m/>
    <n v="4"/>
    <s v="'PURPOSE: Water Licence Annual Plan WQ', RelatedTo: 78007, EnteredBy: macfarlanek 30/06/2017 10:46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59"/>
    <x v="0"/>
    <s v="cells/mL"/>
    <n v="13000"/>
    <m/>
    <n v="4"/>
    <s v="'PURPOSE: Water Licence Annual Plan WQ', RelatedTo: 78007, EnteredBy: macfarlanek 30/06/2017 10:46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22.08000000000004"/>
    <x v="1"/>
    <s v="cells/mL"/>
    <n v="1"/>
    <m/>
    <n v="4"/>
    <s v="'PURPOSE: Water Licence Annual Plan WQ', RelatedTo: 78179, EnteredBy: macfarlanek 30/06/2017 10:43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22.05999999999995"/>
    <x v="2"/>
    <s v="cells/mL"/>
    <n v="210"/>
    <m/>
    <n v="4"/>
    <s v="'PURPOSE: Water Licence Annual Plan WQ', RelatedTo: 78179, EnteredBy: macfarlanek 30/06/2017 10:43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59"/>
    <x v="0"/>
    <s v="cells/mL"/>
    <n v="4600"/>
    <m/>
    <n v="4"/>
    <s v="'PURPOSE: Water Licence Annual Plan WQ', RelatedTo: 78179, EnteredBy: macfarlanek 30/06/2017 10:43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22.08000000000004"/>
    <x v="1"/>
    <s v="cells/mL"/>
    <n v="79"/>
    <m/>
    <n v="4"/>
    <s v="'PURPOSE: Water Licence Annual Plan WQ', RelatedTo: 78219, EnteredBy: macfarlanek 28/06/2017 19:25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22.05999999999995"/>
    <x v="2"/>
    <s v="cells/mL"/>
    <n v="290"/>
    <m/>
    <n v="4"/>
    <s v="'PURPOSE: Water Licence Annual Plan WQ', RelatedTo: 78219, EnteredBy: macfarlanek 28/06/2017 19:25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22.03"/>
    <x v="5"/>
    <s v="cells/mL"/>
    <n v="110"/>
    <m/>
    <n v="4"/>
    <s v="'PURPOSE: Water Licence Annual Plan WQ', RelatedTo: 78219, EnteredBy: macfarlanek 28/06/2017 19:25"/>
    <s v="Surface grab sample"/>
    <s v="Method: Algal Count in Fresh Water by Optical Microscopy"/>
    <s v="Protista"/>
    <s v="Bacillariophyta"/>
    <x v="0"/>
    <s v="Bacillariophyceae"/>
    <s v="Bacillariales"/>
    <s v="Bacillariaceae"/>
    <s v="Unid Diatom - Bacillariales"/>
    <m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59"/>
    <x v="0"/>
    <s v="cells/mL"/>
    <n v="990"/>
    <m/>
    <n v="4"/>
    <s v="'PURPOSE: Water Licence Annual Plan WQ', RelatedTo: 78219, EnteredBy: macfarlanek 28/06/2017 19:25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39"/>
    <n v="462"/>
    <s v="WOODS LAKE"/>
    <n v="5"/>
    <s v="MIDDLE"/>
    <n v="78473"/>
    <s v="KM/RB"/>
    <s v="Analytical Services"/>
    <n v="80842"/>
    <n v="1"/>
    <d v="2016-10-18T15:30:30"/>
    <n v="0.2"/>
    <n v="659"/>
    <x v="0"/>
    <s v="cells/mL"/>
    <n v="1700"/>
    <m/>
    <n v="4"/>
    <s v="'PURPOSE: Water Licence Annual Plan WQ', RelatedTo: 78168, EnteredBy: macfarlanek 28/06/2017 19:08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39"/>
    <n v="462"/>
    <s v="WOODS LAKE"/>
    <n v="5"/>
    <s v="MIDDLE"/>
    <n v="78473"/>
    <s v="KM/RB"/>
    <s v="Analytical Services"/>
    <n v="80842"/>
    <n v="1"/>
    <d v="2016-10-18T15:30:30"/>
    <n v="0.2"/>
    <n v="622.08000000000004"/>
    <x v="1"/>
    <s v="cells/mL"/>
    <n v="39"/>
    <m/>
    <n v="4"/>
    <s v="'PURPOSE: Water Licence Annual Plan WQ', RelatedTo: 78168, EnteredBy: macfarlanek 28/06/2017 19:08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39"/>
    <n v="462"/>
    <s v="WOODS LAKE"/>
    <n v="5"/>
    <s v="MIDDLE"/>
    <n v="78473"/>
    <s v="KM/RB"/>
    <s v="Analytical Services"/>
    <n v="80842"/>
    <n v="1"/>
    <d v="2016-10-18T15:30:30"/>
    <n v="0.2"/>
    <n v="622.05999999999995"/>
    <x v="2"/>
    <s v="cells/mL"/>
    <n v="510"/>
    <m/>
    <n v="4"/>
    <s v="'PURPOSE: Water Licence Annual Plan WQ', RelatedTo: 78168, EnteredBy: macfarlanek 28/06/2017 19:08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40"/>
    <n v="462"/>
    <s v="WOODS LAKE"/>
    <n v="5"/>
    <s v="MIDDLE"/>
    <n v="78450"/>
    <s v="KM/WE"/>
    <s v="Analytical Services"/>
    <n v="82328"/>
    <n v="1"/>
    <d v="2017-02-22T14:30:30"/>
    <n v="0.2"/>
    <n v="622.05999999999995"/>
    <x v="2"/>
    <s v="cells/mL"/>
    <n v="260"/>
    <m/>
    <n v="4"/>
    <s v="'PURPOSE: Water Licence Annual Plan WQ', RelatedTo: 78209, EnteredBy: macfarlanek 27/06/2017 17:07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40"/>
    <n v="462"/>
    <s v="WOODS LAKE"/>
    <n v="5"/>
    <s v="MIDDLE"/>
    <n v="78450"/>
    <s v="KM/WE"/>
    <s v="Analytical Services"/>
    <n v="82328"/>
    <n v="1"/>
    <d v="2017-02-22T14:30:30"/>
    <n v="0.2"/>
    <n v="622.08000000000004"/>
    <x v="1"/>
    <s v="cells/mL"/>
    <n v="140"/>
    <m/>
    <n v="4"/>
    <s v="'PURPOSE: Water Licence Annual Plan WQ', RelatedTo: 78209, EnteredBy: macfarlanek 27/06/2017 17:07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41"/>
    <n v="462"/>
    <s v="WOODS LAKE"/>
    <n v="5"/>
    <s v="MIDDLE"/>
    <n v="78429"/>
    <s v="KM/AT"/>
    <s v="Analytical Services"/>
    <n v="83183"/>
    <n v="1"/>
    <d v="2017-05-24T09:25:30"/>
    <n v="0.2"/>
    <n v="622.08000000000004"/>
    <x v="1"/>
    <s v="cells/mL"/>
    <n v="340"/>
    <m/>
    <n v="4"/>
    <s v="'PURPOSE: Water Licence Annual Plan WQ', RelatedTo: 78239, EnteredBy: macfarlanek 27/06/2017 16:33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41"/>
    <n v="462"/>
    <s v="WOODS LAKE"/>
    <n v="5"/>
    <s v="MIDDLE"/>
    <n v="78429"/>
    <s v="KM/AT"/>
    <s v="Analytical Services"/>
    <n v="83183"/>
    <n v="1"/>
    <d v="2017-05-24T09:25:30"/>
    <n v="0.2"/>
    <n v="622.05999999999995"/>
    <x v="2"/>
    <s v="cells/mL"/>
    <n v="56"/>
    <m/>
    <n v="4"/>
    <s v="'PURPOSE: Water Licence Annual Plan WQ', RelatedTo: 78239, EnteredBy: macfarlanek 27/06/2017 16:33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41"/>
    <n v="462"/>
    <s v="WOODS LAKE"/>
    <n v="5"/>
    <s v="MIDDLE"/>
    <n v="78429"/>
    <s v="KM/AT"/>
    <s v="Analytical Services"/>
    <n v="83183"/>
    <n v="1"/>
    <d v="2017-05-24T09:25:30"/>
    <n v="0.2"/>
    <n v="659"/>
    <x v="0"/>
    <s v="cells/mL"/>
    <n v="170"/>
    <m/>
    <n v="4"/>
    <s v="'PURPOSE: Water Licence Annual Plan WQ', RelatedTo: 78239, EnteredBy: macfarlanek 27/06/2017 16:33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42"/>
    <n v="462"/>
    <s v="WOODS LAKE"/>
    <n v="5"/>
    <s v="MIDDLE"/>
    <n v="78404"/>
    <s v="KM/LS"/>
    <s v="Analytical Services"/>
    <n v="81795"/>
    <n v="1"/>
    <d v="2016-12-21T09:35:30"/>
    <n v="0.2"/>
    <n v="622.05999999999995"/>
    <x v="2"/>
    <s v="cells/mL"/>
    <n v="1700"/>
    <m/>
    <n v="4"/>
    <s v="'PURPOSE: Water Licence Annual Plan WQ', RelatedTo: 78189, EnteredBy: macfarlanek 23/06/2017 16:37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42"/>
    <n v="462"/>
    <s v="WOODS LAKE"/>
    <n v="5"/>
    <s v="MIDDLE"/>
    <n v="78404"/>
    <s v="KM/LS"/>
    <s v="Analytical Services"/>
    <n v="81795"/>
    <n v="1"/>
    <d v="2016-12-21T09:35:30"/>
    <n v="0.2"/>
    <n v="622.08000000000004"/>
    <x v="1"/>
    <s v="cells/mL"/>
    <n v="670"/>
    <m/>
    <n v="4"/>
    <s v="'PURPOSE: Water Licence Annual Plan WQ', RelatedTo: 78189, EnteredBy: macfarlanek 23/06/2017 16:37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Annual Plan WQ_x000d__x000a_"/>
  </r>
  <r>
    <x v="42"/>
    <n v="462"/>
    <s v="WOODS LAKE"/>
    <n v="5"/>
    <s v="MIDDLE"/>
    <n v="78404"/>
    <s v="KM/LS"/>
    <s v="Analytical Services"/>
    <n v="81795"/>
    <n v="1"/>
    <d v="2016-12-21T09:35:30"/>
    <n v="0.2"/>
    <n v="659"/>
    <x v="0"/>
    <s v="cells/mL"/>
    <n v="25000"/>
    <m/>
    <n v="4"/>
    <s v="'PURPOSE: Water Licence Annual Plan WQ', RelatedTo: 78189, EnteredBy: macfarlanek 23/06/2017 16:37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43"/>
    <n v="462"/>
    <s v="WOODS LAKE"/>
    <n v="5"/>
    <s v="MIDDLE"/>
    <n v="77918"/>
    <s v="KM/AT"/>
    <s v="Analytical Services"/>
    <n v="79081"/>
    <n v="1"/>
    <d v="2016-07-21T10:10:30"/>
    <n v="0.2"/>
    <n v="622.05999999999995"/>
    <x v="2"/>
    <s v="cells/mL"/>
    <n v="1"/>
    <m/>
    <n v="4"/>
    <s v="'PURPOSE: Water Licence Annual Plan WQ', RelatedTo: 77897, EnteredBy: macfarlanek 15/08/2016 13:45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Annual Plan WQ_x000d__x000a_"/>
  </r>
  <r>
    <x v="43"/>
    <n v="462"/>
    <s v="WOODS LAKE"/>
    <n v="5"/>
    <s v="MIDDLE"/>
    <n v="77918"/>
    <s v="KM/AT"/>
    <s v="Analytical Services"/>
    <n v="79081"/>
    <n v="1"/>
    <d v="2016-07-21T10:10:30"/>
    <n v="0.2"/>
    <n v="659"/>
    <x v="0"/>
    <s v="cells/mL"/>
    <n v="3100"/>
    <m/>
    <n v="4"/>
    <s v="'PURPOSE: Water Licence Annual Plan WQ', RelatedTo: 77897, EnteredBy: macfarlanek 15/08/2016 13:45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Annual Plan WQ_x000d__x000a_"/>
  </r>
  <r>
    <x v="44"/>
    <n v="462"/>
    <s v="WOODS LAKE"/>
    <n v="5"/>
    <s v="MIDDLE"/>
    <n v="77836"/>
    <s v="KM/WE"/>
    <s v="Analytical Services"/>
    <n v="78441"/>
    <n v="1"/>
    <d v="2016-06-22T09:15:30"/>
    <n v="0.2"/>
    <n v="622.08000000000004"/>
    <x v="1"/>
    <s v="cells/mL"/>
    <n v="1"/>
    <m/>
    <n v="4"/>
    <s v="'PURPOSE: Water Licence Bi-Monthly WQ', RelatedTo: 77741, EnteredBy: macfarlanek 12/07/2016 15:47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Bi-Monthly WQ (DO NOT USE)_x000d__x000a_"/>
  </r>
  <r>
    <x v="44"/>
    <n v="462"/>
    <s v="WOODS LAKE"/>
    <n v="5"/>
    <s v="MIDDLE"/>
    <n v="77836"/>
    <s v="KM/WE"/>
    <s v="Analytical Services"/>
    <n v="78441"/>
    <n v="1"/>
    <d v="2016-06-22T09:15:30"/>
    <n v="0.2"/>
    <n v="622.05999999999995"/>
    <x v="2"/>
    <s v="cells/mL"/>
    <n v="1600"/>
    <m/>
    <n v="4"/>
    <s v="'PURPOSE: Water Licence Bi-Monthly WQ', RelatedTo: 77741, EnteredBy: macfarlanek 12/07/2016 15:47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Bi-Monthly WQ (DO NOT USE)_x000d__x000a_"/>
  </r>
  <r>
    <x v="44"/>
    <n v="462"/>
    <s v="WOODS LAKE"/>
    <n v="5"/>
    <s v="MIDDLE"/>
    <n v="77836"/>
    <s v="KM/WE"/>
    <s v="Analytical Services"/>
    <n v="78441"/>
    <n v="1"/>
    <d v="2016-06-22T09:15:30"/>
    <n v="0.2"/>
    <n v="622.02"/>
    <x v="8"/>
    <s v="cells/mL"/>
    <n v="1"/>
    <m/>
    <n v="4"/>
    <s v="'PURPOSE: Water Licence Bi-Monthly WQ', RelatedTo: 77741, EnteredBy: macfarlanek 12/07/2016 15:47"/>
    <s v="Surface grab sample"/>
    <s v="Method: Algal Count in Fresh Water by Optical Microscopy"/>
    <s v="Protista"/>
    <s v="Bacillariophyta"/>
    <x v="0"/>
    <s v="Bacillariophyceae"/>
    <s v="Bacillariales"/>
    <s v="Bacillariaceae"/>
    <s v="Nitzschia"/>
    <m/>
    <s v="SOURCE: WQ AST Lab results importer_x000d__x000a_SOURCE: LAB_x000d__x000a_PURPOSE: Water Licence Bi-Monthly WQ (DO NOT USE)_x000d__x000a_"/>
  </r>
  <r>
    <x v="45"/>
    <n v="462"/>
    <s v="WOODS LAKE"/>
    <n v="5"/>
    <s v="MIDDLE"/>
    <n v="77831"/>
    <s v="KM/LB"/>
    <s v="Analytical Services"/>
    <n v="75883"/>
    <n v="1"/>
    <d v="2016-02-18T12:00:30"/>
    <n v="0.2"/>
    <n v="622.08000000000004"/>
    <x v="1"/>
    <s v="cells/mL"/>
    <n v="1"/>
    <m/>
    <n v="4"/>
    <s v="'PURPOSE: Water Licence Bi-Monthly WQ', RelatedTo: 77667, EnteredBy: macfarlanek 12/07/2016 15:30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Bi-Monthly WQ (DO NOT USE)_x000d__x000a_"/>
  </r>
  <r>
    <x v="45"/>
    <n v="462"/>
    <s v="WOODS LAKE"/>
    <n v="5"/>
    <s v="MIDDLE"/>
    <n v="77831"/>
    <s v="KM/LB"/>
    <s v="Analytical Services"/>
    <n v="75883"/>
    <n v="1"/>
    <d v="2016-02-18T12:00:30"/>
    <n v="0.2"/>
    <n v="622.05999999999995"/>
    <x v="2"/>
    <s v="cells/mL"/>
    <n v="1"/>
    <m/>
    <n v="4"/>
    <s v="'PURPOSE: Water Licence Bi-Monthly WQ', RelatedTo: 77667, EnteredBy: macfarlanek 12/07/2016 15:30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Bi-Monthly WQ (DO NOT USE)_x000d__x000a_"/>
  </r>
  <r>
    <x v="46"/>
    <n v="462"/>
    <s v="WOODS LAKE"/>
    <n v="5"/>
    <s v="MIDDLE"/>
    <n v="77815"/>
    <s v="KM/SKJ/ME"/>
    <s v="Analytical Services"/>
    <n v="77953"/>
    <n v="1"/>
    <d v="2016-05-26T12:30:30"/>
    <n v="0.2"/>
    <n v="622.05999999999995"/>
    <x v="2"/>
    <s v="cells/mL"/>
    <n v="1800"/>
    <m/>
    <n v="4"/>
    <s v="'PURPOSE: Water Licence Bi-Monthly WQ', RelatedTo: 77736, EnteredBy: macfarlanek 28/06/2016 14:59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Bi-Monthly WQ (DO NOT USE)_x000d__x000a_"/>
  </r>
  <r>
    <x v="46"/>
    <n v="462"/>
    <s v="WOODS LAKE"/>
    <n v="5"/>
    <s v="MIDDLE"/>
    <n v="77815"/>
    <s v="KM/SKJ/ME"/>
    <s v="Analytical Services"/>
    <n v="77953"/>
    <n v="1"/>
    <d v="2016-05-26T12:30:30"/>
    <n v="0.2"/>
    <n v="622.08000000000004"/>
    <x v="1"/>
    <s v="cells/mL"/>
    <n v="1"/>
    <m/>
    <n v="4"/>
    <s v="'PURPOSE: Water Licence Bi-Monthly WQ', RelatedTo: 77736, EnteredBy: macfarlanek 28/06/2016 14:59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59"/>
    <x v="0"/>
    <s v="cells/mL"/>
    <n v="19"/>
    <m/>
    <n v="4"/>
    <s v="'PURPOSE: Water Licence Bi-Monthly WQ', RelatedTo: 77733, EnteredBy: macfarlanek 28/06/2016 14:58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2.02"/>
    <x v="8"/>
    <s v="cells/mL"/>
    <n v="220"/>
    <m/>
    <n v="4"/>
    <s v="'PURPOSE: Water Licence Bi-Monthly WQ', RelatedTo: 77733, EnteredBy: macfarlanek 28/06/2016 14:58"/>
    <s v="Surface grab sample"/>
    <s v="Method: Algal Count in Fresh Water by Optical Microscopy"/>
    <s v="Protista"/>
    <s v="Bacillariophyta"/>
    <x v="0"/>
    <s v="Bacillariophyceae"/>
    <s v="Bacillariales"/>
    <s v="Bacillariaceae"/>
    <s v="Nitzschia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2.05999999999995"/>
    <x v="2"/>
    <s v="cells/mL"/>
    <n v="29"/>
    <m/>
    <n v="4"/>
    <s v="'PURPOSE: Water Licence Bi-Monthly WQ', RelatedTo: 77733, EnteredBy: macfarlanek 28/06/2016 14:58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2.07000000000005"/>
    <x v="4"/>
    <s v="cells/mL"/>
    <n v="19"/>
    <m/>
    <n v="4"/>
    <s v="'PURPOSE: Water Licence Bi-Monthly WQ', RelatedTo: 77733, EnteredBy: macfarlanek 28/06/2016 14:58"/>
    <s v="Surface grab sample"/>
    <s v="Method: Algal Count in Fresh Water by Optical Microscopy"/>
    <s v="Protista"/>
    <s v="Bacillariophyta"/>
    <x v="0"/>
    <s v="Coscinodiscophyceae"/>
    <s v="Thalassiosirales"/>
    <s v="Stephanodiscaceae"/>
    <s v="Cyclotella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2.08000000000004"/>
    <x v="1"/>
    <s v="cells/mL"/>
    <n v="1"/>
    <m/>
    <n v="4"/>
    <s v="'PURPOSE: Water Licence Bi-Monthly WQ', RelatedTo: 77733, EnteredBy: macfarlanek 28/06/2016 14:58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Bi-Monthly WQ (DO NOT USE)_x000d__x000a_"/>
  </r>
  <r>
    <x v="48"/>
    <n v="462"/>
    <s v="WOODS LAKE"/>
    <n v="5"/>
    <s v="MIDDLE"/>
    <n v="77805"/>
    <s v="KM/SKJ"/>
    <s v="Analytical Services"/>
    <n v="76550"/>
    <n v="1"/>
    <d v="2016-03-23T12:50:30"/>
    <n v="0.2"/>
    <n v="659"/>
    <x v="0"/>
    <s v="cells/mL"/>
    <n v="390"/>
    <m/>
    <n v="4"/>
    <s v="'PURPOSE: Water Licence Bi-Monthly WQ', RelatedTo: 77726, EnteredBy: macfarlanek 28/06/2016 14:57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Bi-Monthly WQ (DO NOT USE)_x000d__x000a_"/>
  </r>
  <r>
    <x v="48"/>
    <n v="462"/>
    <s v="WOODS LAKE"/>
    <n v="5"/>
    <s v="MIDDLE"/>
    <n v="77805"/>
    <s v="KM/SKJ"/>
    <s v="Analytical Services"/>
    <n v="76550"/>
    <n v="1"/>
    <d v="2016-03-23T12:50:30"/>
    <n v="0.2"/>
    <n v="622.02"/>
    <x v="8"/>
    <s v="cells/mL"/>
    <n v="1"/>
    <m/>
    <n v="4"/>
    <s v="'PURPOSE: Water Licence Bi-Monthly WQ', RelatedTo: 77726, EnteredBy: macfarlanek 28/06/2016 14:57"/>
    <s v="Surface grab sample"/>
    <s v="Method: Algal Count in Fresh Water by Optical Microscopy"/>
    <s v="Protista"/>
    <s v="Bacillariophyta"/>
    <x v="0"/>
    <s v="Bacillariophyceae"/>
    <s v="Bacillariales"/>
    <s v="Bacillariaceae"/>
    <s v="Nitzschia"/>
    <m/>
    <s v="SOURCE: WQ AST Lab results importer_x000d__x000a_SOURCE: LAB_x000d__x000a_PURPOSE: Water Licence Bi-Monthly WQ (DO NOT USE)_x000d__x000a_"/>
  </r>
  <r>
    <x v="48"/>
    <n v="462"/>
    <s v="WOODS LAKE"/>
    <n v="5"/>
    <s v="MIDDLE"/>
    <n v="77805"/>
    <s v="KM/SKJ"/>
    <s v="Analytical Services"/>
    <n v="76550"/>
    <n v="1"/>
    <d v="2016-03-23T12:50:30"/>
    <n v="0.2"/>
    <n v="622.05999999999995"/>
    <x v="2"/>
    <s v="cells/mL"/>
    <n v="1"/>
    <m/>
    <n v="4"/>
    <s v="'PURPOSE: Water Licence Bi-Monthly WQ', RelatedTo: 77726, EnteredBy: macfarlanek 28/06/2016 14:57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Bi-Monthly WQ (DO NOT USE)_x000d__x000a_"/>
  </r>
  <r>
    <x v="48"/>
    <n v="462"/>
    <s v="WOODS LAKE"/>
    <n v="5"/>
    <s v="MIDDLE"/>
    <n v="77805"/>
    <s v="KM/SKJ"/>
    <s v="Analytical Services"/>
    <n v="76550"/>
    <n v="1"/>
    <d v="2016-03-23T12:50:30"/>
    <n v="0.2"/>
    <n v="622.07000000000005"/>
    <x v="4"/>
    <s v="cells/mL"/>
    <n v="1"/>
    <m/>
    <n v="4"/>
    <s v="'PURPOSE: Water Licence Bi-Monthly WQ', RelatedTo: 77726, EnteredBy: macfarlanek 28/06/2016 14:57"/>
    <s v="Surface grab sample"/>
    <s v="Method: Algal Count in Fresh Water by Optical Microscopy"/>
    <s v="Protista"/>
    <s v="Bacillariophyta"/>
    <x v="0"/>
    <s v="Coscinodiscophyceae"/>
    <s v="Thalassiosirales"/>
    <s v="Stephanodiscaceae"/>
    <s v="Cyclotella"/>
    <m/>
    <s v="SOURCE: WQ AST Lab results importer_x000d__x000a_SOURCE: LAB_x000d__x000a_PURPOSE: Water Licence Bi-Monthly WQ (DO NOT USE)_x000d__x000a_"/>
  </r>
  <r>
    <x v="48"/>
    <n v="462"/>
    <s v="WOODS LAKE"/>
    <n v="5"/>
    <s v="MIDDLE"/>
    <n v="77805"/>
    <s v="KM/SKJ"/>
    <s v="Analytical Services"/>
    <n v="76550"/>
    <n v="1"/>
    <d v="2016-03-23T12:50:30"/>
    <n v="0.2"/>
    <n v="622.08000000000004"/>
    <x v="1"/>
    <s v="cells/mL"/>
    <n v="1"/>
    <m/>
    <n v="4"/>
    <s v="'PURPOSE: Water Licence Bi-Monthly WQ', RelatedTo: 77726, EnteredBy: macfarlanek 28/06/2016 14:57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2.05999999999995"/>
    <x v="2"/>
    <s v="cells/mL"/>
    <n v="1"/>
    <m/>
    <n v="4"/>
    <s v="'PURPOSE: Water Licence Bi-Monthly WQ', RelatedTo: 77593, EnteredBy: macfarlanek 15/02/2016 10:06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2.08000000000004"/>
    <x v="1"/>
    <s v="cells/mL"/>
    <n v="1"/>
    <m/>
    <n v="4"/>
    <s v="'PURPOSE: Water Licence Bi-Monthly WQ', RelatedTo: 77593, EnteredBy: macfarlanek 15/02/2016 10:06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Bi-Monthly WQ (DO NOT USE)_x000d__x000a_"/>
  </r>
  <r>
    <x v="50"/>
    <n v="462"/>
    <s v="WOODS LAKE"/>
    <n v="5"/>
    <s v="MIDDLE"/>
    <n v="77589"/>
    <s v="KM/SKJ"/>
    <s v="Analytical Services"/>
    <n v="74769"/>
    <n v="1"/>
    <d v="2015-12-16T11:40:30"/>
    <n v="0.2"/>
    <n v="622.08000000000004"/>
    <x v="1"/>
    <s v="cells/mL"/>
    <n v="120"/>
    <m/>
    <n v="4"/>
    <s v="'PURPOSE: Water Licence Bi-Monthly WQ', RelatedTo: 77575, EnteredBy: macfarlanek 28/01/2016 15:23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Bi-Monthly WQ (DO NOT USE)_x000d__x000a_"/>
  </r>
  <r>
    <x v="50"/>
    <n v="462"/>
    <s v="WOODS LAKE"/>
    <n v="5"/>
    <s v="MIDDLE"/>
    <n v="77589"/>
    <s v="KM/SKJ"/>
    <s v="Analytical Services"/>
    <n v="74769"/>
    <n v="1"/>
    <d v="2015-12-16T11:40:30"/>
    <n v="0.2"/>
    <n v="622.07000000000005"/>
    <x v="4"/>
    <s v="cells/mL"/>
    <n v="19"/>
    <m/>
    <n v="4"/>
    <s v="'PURPOSE: Water Licence Bi-Monthly WQ', RelatedTo: 77575, EnteredBy: macfarlanek 28/01/2016 15:23"/>
    <s v="Surface grab sample"/>
    <s v="Method: Algal Count in Fresh Water by Optical Microscopy"/>
    <s v="Protista"/>
    <s v="Bacillariophyta"/>
    <x v="0"/>
    <s v="Coscinodiscophyceae"/>
    <s v="Thalassiosirales"/>
    <s v="Stephanodiscaceae"/>
    <s v="Cyclotella"/>
    <m/>
    <s v="SOURCE: WQ AST Lab results importer_x000d__x000a_SOURCE: LAB_x000d__x000a_PURPOSE: Water Licence Bi-Monthly WQ (DO NOT USE)_x000d__x000a_"/>
  </r>
  <r>
    <x v="51"/>
    <n v="462"/>
    <s v="WOODS LAKE"/>
    <n v="5"/>
    <s v="MIDDLE"/>
    <n v="77493"/>
    <s v="KM/BP"/>
    <s v="Analytical Services"/>
    <n v="72898"/>
    <n v="1"/>
    <d v="2015-09-15T10:35:30"/>
    <n v="0.2"/>
    <n v="659"/>
    <x v="0"/>
    <s v="cells/mL"/>
    <n v="690"/>
    <m/>
    <n v="4"/>
    <s v="'PURPOSE: Water Licence Bi-Monthly WQ', RelatedTo: 77467, EnteredBy: macfarlanek 07/10/2015 08:43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Bi-Monthly WQ (DO NOT USE)_x000d__x000a_"/>
  </r>
  <r>
    <x v="52"/>
    <n v="462"/>
    <s v="WOODS LAKE"/>
    <n v="5"/>
    <s v="MIDDLE"/>
    <n v="77455"/>
    <s v="KM/IV"/>
    <s v="Analytical Services"/>
    <n v="72406"/>
    <n v="1"/>
    <d v="2015-08-13T13:30:30"/>
    <n v="0.2"/>
    <n v="659"/>
    <x v="0"/>
    <s v="cells/mL"/>
    <n v="970"/>
    <m/>
    <n v="4"/>
    <s v="'PURPOSE: Water Licence Bi-Monthly WQ', RelatedTo: 77442, EnteredBy: macfarlanek 27/08/2015 11:09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Bi-Monthly WQ (DO NOT USE)_x000d__x000a_"/>
  </r>
  <r>
    <x v="52"/>
    <n v="462"/>
    <s v="WOODS LAKE"/>
    <n v="5"/>
    <s v="MIDDLE"/>
    <n v="77455"/>
    <s v="KM/IV"/>
    <s v="Analytical Services"/>
    <n v="72406"/>
    <n v="1"/>
    <d v="2015-08-13T13:30:30"/>
    <n v="0.2"/>
    <n v="622.02"/>
    <x v="8"/>
    <s v="cells/mL"/>
    <n v="97"/>
    <m/>
    <n v="4"/>
    <s v="'PURPOSE: Water Licence Bi-Monthly WQ', RelatedTo: 77442, EnteredBy: macfarlanek 27/08/2015 11:09"/>
    <s v="Surface grab sample"/>
    <s v="Method: Algal Count in Fresh Water by Optical Microscopy"/>
    <s v="Protista"/>
    <s v="Bacillariophyta"/>
    <x v="0"/>
    <s v="Bacillariophyceae"/>
    <s v="Bacillariales"/>
    <s v="Bacillariaceae"/>
    <s v="Nitzschia"/>
    <m/>
    <s v="SOURCE: WQ AST Lab results importer_x000d__x000a_SOURCE: LAB_x000d__x000a_PURPOSE: Water Licence Bi-Monthly WQ (DO NOT USE)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22.08000000000004"/>
    <x v="1"/>
    <s v="cells/mL"/>
    <n v="1"/>
    <m/>
    <n v="4"/>
    <s v="'PURPOSE: Water Licence Bi-Monthly WQ', RelatedTo: 77384, EnteredBy: macfarlanek 11/08/2015 11:54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Bi-Monthly WQ (DO NOT USE)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59"/>
    <x v="0"/>
    <s v="cells/mL"/>
    <n v="1600"/>
    <m/>
    <n v="4"/>
    <s v="'PURPOSE: Water Licence Bi-Monthly WQ', RelatedTo: 77384, EnteredBy: macfarlanek 11/08/2015 11:54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2.08000000000004"/>
    <x v="1"/>
    <s v="cells/mL"/>
    <n v="99"/>
    <m/>
    <n v="4"/>
    <s v="'PURPOSE: Water Licence Bi-Monthly WQ', RelatedTo: 77238, EnteredBy: macfarlanek 24/07/2015 13:57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2.05999999999995"/>
    <x v="2"/>
    <s v="cells/mL"/>
    <n v="1"/>
    <m/>
    <n v="4"/>
    <s v="'PURPOSE: Water Licence Bi-Monthly WQ', RelatedTo: 77238, EnteredBy: macfarlanek 24/07/2015 13:57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59"/>
    <x v="0"/>
    <s v="cells/mL"/>
    <n v="7700"/>
    <m/>
    <n v="4"/>
    <s v="'PURPOSE: Water Licence Bi-Monthly WQ', RelatedTo: 77238, EnteredBy: macfarlanek 24/07/2015 13:57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2.02"/>
    <x v="8"/>
    <s v="cells/mL"/>
    <n v="180"/>
    <m/>
    <n v="4"/>
    <s v="'PURPOSE: Water Licence Bi-Monthly WQ', RelatedTo: 77238, EnteredBy: macfarlanek 24/07/2015 13:57"/>
    <s v="Surface grab sample"/>
    <s v="Method: Algal Count in Fresh Water by Optical Microscopy"/>
    <s v="Protista"/>
    <s v="Bacillariophyta"/>
    <x v="0"/>
    <s v="Bacillariophyceae"/>
    <s v="Bacillariales"/>
    <s v="Bacillariaceae"/>
    <s v="Nitzschia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2.04"/>
    <x v="9"/>
    <s v="cells/mL"/>
    <n v="1"/>
    <m/>
    <n v="4"/>
    <s v="'PURPOSE: Water Licence Bi-Monthly WQ', RelatedTo: 77233, EnteredBy: macfarlanek 24/07/2015 13:28"/>
    <s v="Surface grab sample"/>
    <s v="Method: Algal Count in Fresh Water by Optical Microscopy"/>
    <s v="Protista"/>
    <s v="Bacillariophyta"/>
    <x v="0"/>
    <s v="Bacillariophyceae"/>
    <s v="Cymbellales"/>
    <s v="Cymbellaceae"/>
    <s v="Cymbella"/>
    <s v="hauckii"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59"/>
    <x v="0"/>
    <s v="cells/mL"/>
    <n v="2800"/>
    <m/>
    <n v="4"/>
    <s v="'PURPOSE: Water Licence Bi-Monthly WQ', RelatedTo: 77233, EnteredBy: macfarlanek 24/07/2015 13:28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2.04999999999995"/>
    <x v="10"/>
    <s v="cells/mL"/>
    <n v="1"/>
    <m/>
    <n v="4"/>
    <s v="'PURPOSE: Water Licence Bi-Monthly WQ', RelatedTo: 77233, EnteredBy: macfarlanek 24/07/2015 13:28"/>
    <s v="Surface grab sample"/>
    <s v="Method: Algal Count in Fresh Water by Optical Microscopy"/>
    <s v="Protista"/>
    <s v="Bacillariophyta"/>
    <x v="0"/>
    <s v="Bacillariophyceae"/>
    <s v="Naviculales"/>
    <s v="Naviculaceae"/>
    <s v="Navicula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2.02"/>
    <x v="8"/>
    <s v="cells/mL"/>
    <n v="110"/>
    <m/>
    <n v="4"/>
    <s v="'PURPOSE: Water Licence Bi-Monthly WQ', RelatedTo: 77233, EnteredBy: macfarlanek 24/07/2015 13:28"/>
    <s v="Surface grab sample"/>
    <s v="Method: Algal Count in Fresh Water by Optical Microscopy"/>
    <s v="Protista"/>
    <s v="Bacillariophyta"/>
    <x v="0"/>
    <s v="Bacillariophyceae"/>
    <s v="Bacillariales"/>
    <s v="Bacillariaceae"/>
    <s v="Nitzschia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2.04999999999995"/>
    <x v="10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Protista"/>
    <s v="Bacillariophyta"/>
    <x v="0"/>
    <s v="Bacillariophyceae"/>
    <s v="Naviculales"/>
    <s v="Naviculaceae"/>
    <s v="Navicula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2.08000000000004"/>
    <x v="1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59"/>
    <x v="0"/>
    <s v="cells/mL"/>
    <n v="7100"/>
    <m/>
    <n v="4"/>
    <s v="'PURPOSE: Water Licence Bi-Monthly WQ', RelatedTo: 77172, EnteredBy: macfarlanek 23/06/2015 16:51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2.08000000000004"/>
    <x v="1"/>
    <s v="cells/mL"/>
    <n v="76"/>
    <m/>
    <n v="4"/>
    <s v="'PURPOSE: Water Licence Bi-Monthly WQ', RelatedTo: 77055, EnteredBy: macfarlanek 14/04/2015 16:04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2.04999999999995"/>
    <x v="10"/>
    <s v="cells/mL"/>
    <n v="1"/>
    <m/>
    <n v="4"/>
    <s v="'PURPOSE: Water Licence Bi-Monthly WQ', RelatedTo: 77055, EnteredBy: macfarlanek 14/04/2015 16:04"/>
    <s v="Surface grab sample"/>
    <s v="Method: Algal Count in Fresh Water by Optical Microscopy"/>
    <s v="Protista"/>
    <s v="Bacillariophyta"/>
    <x v="0"/>
    <s v="Bacillariophyceae"/>
    <s v="Naviculales"/>
    <s v="Naviculaceae"/>
    <s v="Navicula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2.02"/>
    <x v="8"/>
    <s v="cells/mL"/>
    <n v="1"/>
    <m/>
    <n v="4"/>
    <s v="'PURPOSE: Water Licence Bi-Monthly WQ', RelatedTo: 77055, EnteredBy: macfarlanek 14/04/2015 16:04"/>
    <s v="Surface grab sample"/>
    <s v="Method: Algal Count in Fresh Water by Optical Microscopy"/>
    <s v="Protista"/>
    <s v="Bacillariophyta"/>
    <x v="0"/>
    <s v="Bacillariophyceae"/>
    <s v="Bacillariales"/>
    <s v="Bacillariaceae"/>
    <s v="Nitzschia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2.09"/>
    <x v="7"/>
    <s v="cells/mL"/>
    <n v="12"/>
    <m/>
    <n v="4"/>
    <s v="'PURPOSE: Water Licence Bi-Monthly WQ', RelatedTo: 77055, EnteredBy: macfarlanek 14/04/2015 16:04"/>
    <s v="Surface grab sample"/>
    <s v="Method: Algal Count in Fresh Water by Optical Microscopy"/>
    <s v="Protista"/>
    <s v="Bacillariophyta"/>
    <x v="0"/>
    <s v="Fragillariophyceae"/>
    <s v="Fragillariales"/>
    <s v="Fragillariaceae"/>
    <s v="Synedra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59"/>
    <x v="0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Bacillariophyta"/>
    <x v="0"/>
    <s v="Fragilariophyceae"/>
    <s v="Fragilariales"/>
    <s v="Fragilariceae"/>
    <s v="Fragilaria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55"/>
    <x v="11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Bacillariophyta"/>
    <x v="0"/>
    <s v="Bacillariophyceae"/>
    <s v="Cymbellales"/>
    <s v="gomphonemataceae"/>
    <s v="Gomphonema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2.04999999999995"/>
    <x v="10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Bacillariophyta"/>
    <x v="0"/>
    <s v="Bacillariophyceae"/>
    <s v="Naviculales"/>
    <s v="Naviculaceae"/>
    <s v="Navicula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2.02"/>
    <x v="8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Bacillariophyta"/>
    <x v="0"/>
    <s v="Bacillariophyceae"/>
    <s v="Bacillariales"/>
    <s v="Bacillariaceae"/>
    <s v="Nitzschia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2.09"/>
    <x v="7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Bacillariophyta"/>
    <x v="0"/>
    <s v="Fragillariophyceae"/>
    <s v="Fragillariales"/>
    <s v="Fragillariaceae"/>
    <s v="Synedra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2.01"/>
    <x v="12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Bacillariophyta"/>
    <x v="0"/>
    <s v="Bacillariophyceae"/>
    <s v="Achnanthales"/>
    <s v="Achnanthaceae"/>
    <s v="Achnanthes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2.08000000000004"/>
    <x v="1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2.05999999999995"/>
    <x v="2"/>
    <s v="cells/mL"/>
    <n v="220"/>
    <m/>
    <n v="4"/>
    <s v="'PURPOSE: Water Licence Bi-Monthly WQ', RelatedTo: 76927, EnteredBy: macfarlanek 19/02/2015 12:03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Licence Bi-Monthly WQ (DO NOT USE)_x000d__x000a_"/>
  </r>
  <r>
    <x v="59"/>
    <n v="462"/>
    <s v="WOODS LAKE"/>
    <n v="5"/>
    <s v="MIDDLE"/>
    <n v="76894"/>
    <s v="KM/WE"/>
    <s v="Analytical Services"/>
    <n v="68102"/>
    <n v="1"/>
    <d v="2014-11-21T11:30:30"/>
    <n v="0.2"/>
    <n v="622.08000000000004"/>
    <x v="1"/>
    <s v="cells/mL"/>
    <n v="1"/>
    <m/>
    <n v="4"/>
    <s v="'PURPOSE: Water Licence Bi-Monthly WQ', RelatedTo: 76816, EnteredBy: macfarlanek 12/01/2015 12:53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Bi-Monthly WQ (DO NOT USE)_x000d__x000a_"/>
  </r>
  <r>
    <x v="59"/>
    <n v="462"/>
    <s v="WOODS LAKE"/>
    <n v="5"/>
    <s v="MIDDLE"/>
    <n v="76894"/>
    <s v="KM/WE"/>
    <s v="Analytical Services"/>
    <n v="68102"/>
    <n v="1"/>
    <d v="2014-11-21T11:30:30"/>
    <n v="0.2"/>
    <n v="622.07000000000005"/>
    <x v="4"/>
    <s v="cells/mL"/>
    <n v="1"/>
    <m/>
    <n v="4"/>
    <s v="'PURPOSE: Water Licence Bi-Monthly WQ', RelatedTo: 76816, EnteredBy: macfarlanek 12/01/2015 12:53"/>
    <s v="Surface grab sample"/>
    <s v="Method: Algal Count in Fresh Water by Optical Microscopy"/>
    <s v="Protista"/>
    <s v="Bacillariophyta"/>
    <x v="0"/>
    <s v="Coscinodiscophyceae"/>
    <s v="Thalassiosirales"/>
    <s v="Stephanodiscaceae"/>
    <s v="Cyclotella"/>
    <m/>
    <s v="SOURCE: WQ AST Lab results importer_x000d__x000a_SOURCE: LAB_x000d__x000a_PURPOSE: Water Licence Bi-Monthly WQ (DO NOT USE)_x000d__x000a_"/>
  </r>
  <r>
    <x v="60"/>
    <n v="462"/>
    <s v="WOODS LAKE"/>
    <n v="5"/>
    <s v="MIDDLE"/>
    <n v="76856"/>
    <s v="KM/WE"/>
    <s v="Analytical Services"/>
    <n v="67041"/>
    <n v="1"/>
    <d v="2014-09-18T09:50:30"/>
    <n v="0.2"/>
    <n v="622.08000000000004"/>
    <x v="1"/>
    <s v="cells/mL"/>
    <n v="12000"/>
    <m/>
    <n v="4"/>
    <s v="'PURPOSE: Water Licence Bi-Monthly WQ', RelatedTo: 76801, EnteredBy: macfarlanek 18/12/2014 15:48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22.09"/>
    <x v="7"/>
    <s v="cells/mL"/>
    <n v="1"/>
    <m/>
    <n v="4"/>
    <s v="'PURPOSE: Water Licence Bi-Monthly WQ', RelatedTo: 76574, EnteredBy: macfarlanek 18/12/2014 14:38"/>
    <s v="Surface grab sample"/>
    <s v="Method: Algal Count in Fresh Water by Optical Microscopy"/>
    <s v="Protista"/>
    <s v="Bacillariophyta"/>
    <x v="0"/>
    <s v="Fragillariophyceae"/>
    <s v="Fragillariales"/>
    <s v="Fragillariaceae"/>
    <s v="Synedra"/>
    <m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22.08000000000004"/>
    <x v="1"/>
    <s v="cells/mL"/>
    <n v="5700"/>
    <m/>
    <n v="4"/>
    <s v="'PURPOSE: Water Licence Bi-Monthly WQ', RelatedTo: 76574, EnteredBy: macfarlanek 18/12/2014 14:38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22.04999999999995"/>
    <x v="10"/>
    <s v="cells/mL"/>
    <n v="1"/>
    <m/>
    <n v="4"/>
    <s v="'PURPOSE: Water Licence Bi-Monthly WQ', RelatedTo: 76574, EnteredBy: macfarlanek 18/12/2014 14:38"/>
    <s v="Surface grab sample"/>
    <s v="Method: Algal Count in Fresh Water by Optical Microscopy"/>
    <s v="Protista"/>
    <s v="Bacillariophyta"/>
    <x v="0"/>
    <s v="Bacillariophyceae"/>
    <s v="Naviculales"/>
    <s v="Naviculaceae"/>
    <s v="Navicula"/>
    <m/>
    <s v="SOURCE: WQ AST Lab results importer_x000d__x000a_SOURCE: LAB_x000d__x000a_PURPOSE: Water Licence Bi-Monthly WQ (DO NOT USE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2.09"/>
    <x v="7"/>
    <s v="cells/mL"/>
    <n v="30"/>
    <m/>
    <n v="4"/>
    <s v="'PURPOSE: Water Quality (general)', RelatedTo: 76423, EnteredBy: shepherdt 24/06/2014 16:44"/>
    <s v="Surface grab sample"/>
    <s v="Method: Algal Count in Fresh Water by Optical Microscopy"/>
    <s v="Protista"/>
    <s v="Bacillariophyta"/>
    <x v="0"/>
    <s v="Fragillariophyceae"/>
    <s v="Fragillariales"/>
    <s v="Fragillariaceae"/>
    <s v="Synedra"/>
    <m/>
    <s v="SOURCE: WQ AST Lab results importer_x000d__x000a_SOURCE: LAB_x000d__x000a_PURPOSE: Water Quality (general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2.08000000000004"/>
    <x v="1"/>
    <s v="cells/mL"/>
    <n v="70"/>
    <m/>
    <n v="4"/>
    <s v="'PURPOSE: Water Quality (general)', RelatedTo: 76423, EnteredBy: shepherdt 24/06/2014 16:44"/>
    <s v="Surface grab sample"/>
    <s v="Method: Algal Count in Fresh Water by Optical Microscopy"/>
    <s v="Protista"/>
    <s v="Bacillariophyta"/>
    <x v="0"/>
    <s v="Fragillariophyceae"/>
    <s v="Fragillariales"/>
    <s v="Fragillariaceae"/>
    <s v="Asterionella"/>
    <m/>
    <s v="SOURCE: WQ AST Lab results importer_x000d__x000a_SOURCE: LAB_x000d__x000a_PURPOSE: Water Quality (general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2.05999999999995"/>
    <x v="2"/>
    <s v="cells/mL"/>
    <n v="1"/>
    <m/>
    <n v="4"/>
    <s v="'PURPOSE: Water Quality (general)', RelatedTo: 76423, EnteredBy: shepherdt 24/06/2014 16:44"/>
    <s v="Surface grab sample"/>
    <s v="Method: Algal Count in Fresh Water by Optical Microscopy"/>
    <s v="Protista"/>
    <s v="Bacillariophyta"/>
    <x v="0"/>
    <s v="Coscinodiscophyceae"/>
    <s v="Aulacoseirales"/>
    <s v="Aulacoseiraceae"/>
    <s v="Aulacoseira"/>
    <m/>
    <s v="SOURCE: WQ AST Lab results importer_x000d__x000a_SOURCE: LAB_x000d__x000a_PURPOSE: Water Quality (general)_x000d__x000a_"/>
  </r>
  <r>
    <x v="63"/>
    <n v="462"/>
    <s v="WOODS LAKE"/>
    <n v="5"/>
    <s v="MIDDLE"/>
    <n v="76274"/>
    <s v="TJS/DN"/>
    <s v="Analytical Services"/>
    <n v="62982"/>
    <n v="1"/>
    <d v="2014-01-08T15:00:30"/>
    <n v="0.2"/>
    <n v="622.07000000000005"/>
    <x v="4"/>
    <s v="cells/mL"/>
    <n v="10"/>
    <m/>
    <n v="4"/>
    <s v="'PURPOSE: Water Quality (general)', RelatedTo: 76212, EnteredBy: shepherdt"/>
    <s v="Surface grab sample"/>
    <s v="Method: Algal Count in Fresh Water by Optical Microscopy"/>
    <s v="Protista"/>
    <s v="Bacillariophyta"/>
    <x v="0"/>
    <s v="Coscinodiscophyceae"/>
    <s v="Thalassiosirales"/>
    <s v="Stephanodiscaceae"/>
    <s v="Cyclotella"/>
    <m/>
    <s v="SOURCE: WQ AST Lab results importer_x000d__x000a_SOURCE: LAB_x000d__x000a_PURPOSE: Water Quality (general)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657.01"/>
    <x v="13"/>
    <s v="cells/mL"/>
    <n v="62"/>
    <m/>
    <n v="4"/>
    <s v="'PURPOSE: Water Licence Annual Plan WQ', RelatedTo: 79960, EnteredBy: macfarlanek 05/02/2020 10:26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57.01"/>
    <x v="13"/>
    <s v="cells/mL"/>
    <n v="1"/>
    <m/>
    <n v="4"/>
    <s v="'PURPOSE: Water Licence Annual Plan WQ', RelatedTo: 79750, EnteredBy: macfarlanek 15/10/2019 09:38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57"/>
    <x v="14"/>
    <s v="cells/mL"/>
    <n v="1"/>
    <m/>
    <n v="4"/>
    <s v="'PURPOSE: Water Licence Annual Plan WQ', RelatedTo: 81622, EnteredBy: macfarlanek 06/06/2023 10:42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13"/>
    <n v="462"/>
    <s v="WOODS LAKE"/>
    <n v="5"/>
    <s v="MIDDLE"/>
    <n v="79796"/>
    <s v="KM/AT"/>
    <s v="Analytical Services"/>
    <n v="93443"/>
    <n v="1"/>
    <d v="2019-08-27T16:55:30"/>
    <n v="0.2"/>
    <n v="657.01"/>
    <x v="13"/>
    <s v="cells/mL"/>
    <n v="1"/>
    <m/>
    <n v="4"/>
    <s v="'PURPOSE: Water Licence Annual Plan WQ', RelatedTo: 79724, EnteredBy: macfarlanek 15/10/2019 08:37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Annual Plan WQ_x000d__x000a_"/>
  </r>
  <r>
    <x v="14"/>
    <n v="462"/>
    <s v="WOODS LAKE"/>
    <n v="5"/>
    <s v="MIDDLE"/>
    <n v="79692"/>
    <s v="KM/AT"/>
    <s v="Analytical Services"/>
    <n v="92967"/>
    <n v="1"/>
    <d v="2019-07-23T14:30:30"/>
    <n v="0.2"/>
    <n v="657.01"/>
    <x v="13"/>
    <s v="cells/mL"/>
    <n v="63"/>
    <m/>
    <n v="4"/>
    <s v="'PURPOSE: Water Licence Annual Plan WQ', RelatedTo: 79625, EnteredBy: macfarlanek 20/08/2019 11:02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Annual Plan WQ_x000d__x000a_"/>
  </r>
  <r>
    <x v="15"/>
    <n v="462"/>
    <s v="WOODS LAKE"/>
    <n v="5"/>
    <s v="MIDDLE"/>
    <n v="79678"/>
    <s v="KM/JB"/>
    <s v="Analytical Services"/>
    <n v="88971"/>
    <n v="1"/>
    <d v="2018-09-13T14:15:30"/>
    <n v="0.2"/>
    <n v="657.01"/>
    <x v="13"/>
    <s v="cells/mL"/>
    <n v="62"/>
    <m/>
    <n v="4"/>
    <s v="'PURPOSE: Water Licence Annual Plan WQ', RelatedTo: 79142, EnteredBy: macfarlanek 08/08/2019 11:28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Annual Plan WQ_x000d__x000a_"/>
  </r>
  <r>
    <x v="16"/>
    <n v="462"/>
    <s v="WOODS LAKE"/>
    <n v="5"/>
    <s v="MIDDLE"/>
    <n v="79548"/>
    <s v="KM/JB"/>
    <s v="Analytical Services"/>
    <n v="92499"/>
    <n v="1"/>
    <d v="2019-06-19T16:15:30"/>
    <n v="0.2"/>
    <n v="657.01"/>
    <x v="13"/>
    <s v="cells/mL"/>
    <n v="1"/>
    <m/>
    <n v="4"/>
    <s v="'PURPOSE: Water Licence Annual Plan WQ', RelatedTo: 79416, EnteredBy: macfarlanek 02/07/2019 13:40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57.01"/>
    <x v="13"/>
    <s v="cells/mL"/>
    <n v="1"/>
    <m/>
    <n v="4"/>
    <s v="'PURPOSE: Water Licence Annual Plan WQ', RelatedTo: 79192, EnteredBy: macfarlanek 28/06/2019 11:51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57.01"/>
    <x v="13"/>
    <s v="cells/mL"/>
    <n v="110"/>
    <m/>
    <n v="4"/>
    <s v="'PURPOSE: Water Licence Annual Plan WQ', RelatedTo: 79029, EnteredBy: macfarlanek 13/08/2018 13:15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57.01"/>
    <x v="13"/>
    <s v="cells/mL"/>
    <n v="31"/>
    <m/>
    <n v="4"/>
    <s v="'PURPOSE: Water Licence Annual Plan WQ', RelatedTo: 79006, EnteredBy: macfarlanek 22/06/2018 10:40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Annual Plan WQ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57.01"/>
    <x v="13"/>
    <s v="cells/mL"/>
    <n v="150"/>
    <m/>
    <n v="4"/>
    <s v="'PURPOSE: Water Licence Annual Plan WQ', RelatedTo: 78890, EnteredBy: macfarlanek 08/03/2018 13:06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57"/>
    <x v="14"/>
    <s v="cells/mL"/>
    <n v="57"/>
    <m/>
    <n v="4"/>
    <s v="'PURPOSE: Water Licence Annual Plan WQ', RelatedTo: 81587, EnteredBy: macfarlanek 12/08/2022 11:24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29"/>
    <n v="462"/>
    <s v="WOODS LAKE"/>
    <n v="5"/>
    <s v="MIDDLE"/>
    <n v="78870"/>
    <s v="KM/ME"/>
    <s v="Analytical Services"/>
    <n v="85725"/>
    <n v="1"/>
    <d v="2018-01-11T15:50:30"/>
    <n v="0.2"/>
    <n v="657.01"/>
    <x v="13"/>
    <s v="cells/mL"/>
    <n v="1"/>
    <m/>
    <n v="4"/>
    <s v="'PURPOSE: Water Licence Annual Plan WQ', RelatedTo: 78845, EnteredBy: macfarlanek 20/02/2018 12:02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Annual Plan WQ_x000d__x000a_"/>
  </r>
  <r>
    <x v="32"/>
    <n v="462"/>
    <s v="WOODS LAKE"/>
    <n v="5"/>
    <s v="MIDDLE"/>
    <n v="78676"/>
    <s v="KM/AM"/>
    <s v="Analytical Services"/>
    <n v="79755"/>
    <n v="1"/>
    <d v="2016-08-25T09:30:30"/>
    <n v="0.2"/>
    <n v="657.01"/>
    <x v="13"/>
    <s v="cells/mL"/>
    <n v="1"/>
    <m/>
    <n v="4"/>
    <s v="'PURPOSE: Water Licence Annual Plan WQ', RelatedTo: 77959, EnteredBy: macfarlanek 29/08/2017 15:11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57.01"/>
    <x v="13"/>
    <s v="cells/mL"/>
    <n v="2600"/>
    <m/>
    <n v="4"/>
    <s v="'PURPOSE: Water Licence Annual Plan WQ', RelatedTo: 78007, EnteredBy: macfarlanek 30/06/2017 10:46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Annual Plan WQ_x000d__x000a_"/>
  </r>
  <r>
    <x v="40"/>
    <n v="462"/>
    <s v="WOODS LAKE"/>
    <n v="5"/>
    <s v="MIDDLE"/>
    <n v="78450"/>
    <s v="KM/WE"/>
    <s v="Analytical Services"/>
    <n v="82328"/>
    <n v="1"/>
    <d v="2017-02-22T14:30:30"/>
    <n v="0.2"/>
    <n v="657.01"/>
    <x v="13"/>
    <s v="cells/mL"/>
    <n v="1"/>
    <m/>
    <n v="4"/>
    <s v="'PURPOSE: Water Licence Annual Plan WQ', RelatedTo: 78209, EnteredBy: macfarlanek 27/06/2017 17:07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Annual Plan WQ_x000d__x000a_"/>
  </r>
  <r>
    <x v="44"/>
    <n v="462"/>
    <s v="WOODS LAKE"/>
    <n v="5"/>
    <s v="MIDDLE"/>
    <n v="77836"/>
    <s v="KM/WE"/>
    <s v="Analytical Services"/>
    <n v="78441"/>
    <n v="1"/>
    <d v="2016-06-22T09:15:30"/>
    <n v="0.2"/>
    <n v="657.01"/>
    <x v="13"/>
    <s v="cells/mL"/>
    <n v="1"/>
    <m/>
    <n v="4"/>
    <s v="'PURPOSE: Water Licence Bi-Monthly WQ', RelatedTo: 77741, EnteredBy: macfarlanek 12/07/2016 15:47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Bi-Monthly WQ (DO NOT USE)_x000d__x000a_"/>
  </r>
  <r>
    <x v="46"/>
    <n v="462"/>
    <s v="WOODS LAKE"/>
    <n v="5"/>
    <s v="MIDDLE"/>
    <n v="77815"/>
    <s v="KM/SKJ/ME"/>
    <s v="Analytical Services"/>
    <n v="77953"/>
    <n v="1"/>
    <d v="2016-05-26T12:30:30"/>
    <n v="0.2"/>
    <n v="657.01"/>
    <x v="13"/>
    <s v="cells/mL"/>
    <n v="1"/>
    <m/>
    <n v="4"/>
    <s v="'PURPOSE: Water Licence Bi-Monthly WQ', RelatedTo: 77736, EnteredBy: macfarlanek 28/06/2016 14:59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57.01"/>
    <x v="13"/>
    <s v="cells/mL"/>
    <n v="1"/>
    <m/>
    <n v="4"/>
    <s v="'PURPOSE: Water Licence Bi-Monthly WQ', RelatedTo: 77733, EnteredBy: macfarlanek 28/06/2016 14:58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57.01"/>
    <x v="13"/>
    <s v="cells/mL"/>
    <n v="1"/>
    <m/>
    <n v="4"/>
    <s v="'PURPOSE: Water Licence Bi-Monthly WQ', RelatedTo: 77593, EnteredBy: macfarlanek 15/02/2016 10:06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Bi-Monthly WQ (DO NOT USE)_x000d__x000a_"/>
  </r>
  <r>
    <x v="52"/>
    <n v="462"/>
    <s v="WOODS LAKE"/>
    <n v="5"/>
    <s v="MIDDLE"/>
    <n v="77455"/>
    <s v="KM/IV"/>
    <s v="Analytical Services"/>
    <n v="72406"/>
    <n v="1"/>
    <d v="2015-08-13T13:30:30"/>
    <n v="0.2"/>
    <n v="657.01"/>
    <x v="13"/>
    <s v="cells/mL"/>
    <n v="1"/>
    <m/>
    <n v="4"/>
    <s v="'PURPOSE: Water Licence Bi-Monthly WQ', RelatedTo: 77442, EnteredBy: macfarlanek 27/08/2015 11:09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57.01"/>
    <x v="13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Bi-Monthly WQ (DO NOT USE)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57.03"/>
    <x v="15"/>
    <s v="cells/mL"/>
    <n v="1"/>
    <m/>
    <n v="4"/>
    <s v="'PURPOSE: Water Licence Annual Plan WQ', RelatedTo: 78702, EnteredBy: smithb 06/10/2017 10:18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Annual Plan WQ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57.02"/>
    <x v="16"/>
    <s v="cells/mL"/>
    <n v="1"/>
    <m/>
    <n v="4"/>
    <s v="'PURPOSE: Water Licence Bi-Monthly WQ', RelatedTo: 77233, EnteredBy: macfarlanek 24/07/2015 13:28"/>
    <s v="Surface grab sample"/>
    <s v="Method: Algal Count in Fresh Water by Optical Microscopy"/>
    <s v="Area 51"/>
    <s v="Charophyta"/>
    <x v="1"/>
    <m/>
    <m/>
    <m/>
    <m/>
    <m/>
    <s v="SOURCE: WQ AST Lab results importer_x000d__x000a_SOURCE: LAB_x000d__x000a_PURPOSE: Water Licence Bi-Monthly WQ (DO NOT USE)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57"/>
    <x v="14"/>
    <s v="cells/mL"/>
    <n v="19"/>
    <m/>
    <n v="4"/>
    <s v="'PURPOSE: Water Licence Annual Plan WQ', RelatedTo: 80951, EnteredBy: macfarlanek 09/07/2021 12:44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57"/>
    <x v="14"/>
    <s v="cells/mL"/>
    <n v="59"/>
    <m/>
    <n v="4"/>
    <s v="'PURPOSE: Water Licence Annual Plan WQ', RelatedTo: 80915, EnteredBy: macfarlanek 29/06/2021 16:45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7"/>
    <n v="462"/>
    <s v="WOODS LAKE"/>
    <n v="5"/>
    <s v="MIDDLE"/>
    <n v="80112"/>
    <s v="KRM/WE"/>
    <s v="Analytical Services"/>
    <n v="97026"/>
    <n v="1"/>
    <d v="2020-05-13T11:30:30"/>
    <n v="0.2"/>
    <n v="657"/>
    <x v="14"/>
    <s v="cells/mL"/>
    <n v="1"/>
    <m/>
    <n v="4"/>
    <s v="'PURPOSE: Water Licence Annual Plan WQ', RelatedTo: 80084, EnteredBy: macfarlanek 03/06/2020 13:26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8"/>
    <n v="462"/>
    <s v="WOODS LAKE"/>
    <n v="5"/>
    <s v="MIDDLE"/>
    <n v="80101"/>
    <s v="KRM/LO"/>
    <s v="Analytical Services"/>
    <n v="95877"/>
    <n v="1"/>
    <d v="2020-02-17T12:25:30"/>
    <n v="0.2"/>
    <n v="657"/>
    <x v="14"/>
    <s v="cells/mL"/>
    <n v="1"/>
    <m/>
    <n v="4"/>
    <s v="'PURPOSE: Water Licence Annual Plan WQ', RelatedTo: 80079, EnteredBy: macfarlanek 03/06/2020 12:57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9"/>
    <n v="462"/>
    <s v="WOODS LAKE"/>
    <n v="5"/>
    <s v="MIDDLE"/>
    <n v="80043"/>
    <s v="KM/RB"/>
    <s v="Analytical Services"/>
    <n v="95489"/>
    <n v="1"/>
    <d v="2020-01-23T13:46:30"/>
    <n v="0.2"/>
    <n v="657"/>
    <x v="14"/>
    <s v="cells/mL"/>
    <n v="51"/>
    <m/>
    <n v="4"/>
    <s v="'PURPOSE: Water Licence Annual Plan WQ', RelatedTo: 80003, EnteredBy: macfarlanek 06/02/2020 10:54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64"/>
    <n v="462"/>
    <s v="WOODS LAKE"/>
    <n v="5"/>
    <s v="MIDDLE"/>
    <n v="80017"/>
    <s v="KM/AT"/>
    <s v="Analytical Services"/>
    <n v="95031"/>
    <n v="1"/>
    <d v="2019-12-16T11:10:30"/>
    <n v="0.2"/>
    <n v="657"/>
    <x v="14"/>
    <s v="cells/mL"/>
    <n v="39"/>
    <m/>
    <n v="4"/>
    <s v="'PURPOSE: Water Licence Annual Plan WQ', RelatedTo: 79998, EnteredBy: macfarlanek 05/02/2020 16:10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57"/>
    <x v="14"/>
    <s v="cells/mL"/>
    <n v="1"/>
    <m/>
    <n v="4"/>
    <s v="'PURPOSE: Water Licence Annual Plan WQ', RelatedTo: 79750, EnteredBy: macfarlanek 15/10/2019 09:38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14"/>
    <n v="462"/>
    <s v="WOODS LAKE"/>
    <n v="5"/>
    <s v="MIDDLE"/>
    <n v="79692"/>
    <s v="KM/AT"/>
    <s v="Analytical Services"/>
    <n v="92967"/>
    <n v="1"/>
    <d v="2019-07-23T14:30:30"/>
    <n v="0.2"/>
    <n v="657"/>
    <x v="14"/>
    <s v="cells/mL"/>
    <n v="8"/>
    <m/>
    <n v="4"/>
    <s v="'PURPOSE: Water Licence Annual Plan WQ', RelatedTo: 79625, EnteredBy: macfarlanek 20/08/2019 11:02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15"/>
    <n v="462"/>
    <s v="WOODS LAKE"/>
    <n v="5"/>
    <s v="MIDDLE"/>
    <n v="79678"/>
    <s v="KM/JB"/>
    <s v="Analytical Services"/>
    <n v="88971"/>
    <n v="1"/>
    <d v="2018-09-13T14:15:30"/>
    <n v="0.2"/>
    <n v="657"/>
    <x v="14"/>
    <s v="cells/mL"/>
    <n v="1"/>
    <m/>
    <n v="4"/>
    <s v="'PURPOSE: Water Licence Annual Plan WQ', RelatedTo: 79142, EnteredBy: macfarlanek 08/08/2019 11:28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16"/>
    <n v="462"/>
    <s v="WOODS LAKE"/>
    <n v="5"/>
    <s v="MIDDLE"/>
    <n v="79548"/>
    <s v="KM/JB"/>
    <s v="Analytical Services"/>
    <n v="92499"/>
    <n v="1"/>
    <d v="2019-06-19T16:15:30"/>
    <n v="0.2"/>
    <n v="657"/>
    <x v="14"/>
    <s v="cells/mL"/>
    <n v="1"/>
    <m/>
    <n v="4"/>
    <s v="'PURPOSE: Water Licence Annual Plan WQ', RelatedTo: 79416, EnteredBy: macfarlanek 02/07/2019 13:40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57"/>
    <x v="14"/>
    <s v="cells/mL"/>
    <n v="29"/>
    <m/>
    <n v="4"/>
    <s v="'PURPOSE: Water Licence Annual Plan WQ', RelatedTo: 79192, EnteredBy: macfarlanek 28/06/2019 11:51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18"/>
    <n v="462"/>
    <s v="WOODS LAKE"/>
    <n v="5"/>
    <s v="MIDDLE"/>
    <n v="79485"/>
    <s v="KM/JB"/>
    <s v="Analytical Services"/>
    <n v="91223"/>
    <n v="1"/>
    <d v="2019-03-13T15:00:30"/>
    <n v="0.2"/>
    <n v="657"/>
    <x v="14"/>
    <s v="cells/mL"/>
    <n v="1"/>
    <m/>
    <n v="4"/>
    <s v="'PURPOSE: Water Licence Annual Plan WQ', RelatedTo: 79191, EnteredBy: macfarlanek 28/06/2019 11:29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57"/>
    <x v="14"/>
    <s v="cells/mL"/>
    <n v="23"/>
    <m/>
    <n v="4"/>
    <s v="'PURPOSE: Water Licence Annual Plan WQ', RelatedTo: 79161, EnteredBy: macfarlanek 28/06/2019 10:58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20"/>
    <n v="462"/>
    <s v="WOODS LAKE"/>
    <n v="5"/>
    <s v="MIDDLE"/>
    <n v="79444"/>
    <s v="KM/AT"/>
    <s v="Analytical Services"/>
    <n v="90876"/>
    <n v="1"/>
    <d v="2019-02-13T15:25:30"/>
    <n v="0.2"/>
    <n v="657"/>
    <x v="14"/>
    <s v="cells/mL"/>
    <n v="1"/>
    <m/>
    <n v="4"/>
    <s v="'PURPOSE: Water Licence Annual Plan WQ', RelatedTo: 79190, EnteredBy: macfarlanek 27/06/2019 14:35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57"/>
    <x v="14"/>
    <s v="cells/mL"/>
    <n v="1"/>
    <m/>
    <n v="4"/>
    <s v="'PURPOSE: Water Licence Annual Plan WQ', RelatedTo: 79193, EnteredBy: macfarlanek 07/06/2019 10:57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22"/>
    <n v="462"/>
    <s v="WOODS LAKE"/>
    <n v="5"/>
    <s v="MIDDLE"/>
    <n v="79272"/>
    <s v="KM/JF"/>
    <s v="Analytical Services"/>
    <n v="90431"/>
    <n v="1"/>
    <d v="2019-01-09T13:35:30"/>
    <n v="0.2"/>
    <n v="657"/>
    <x v="14"/>
    <s v="cells/mL"/>
    <n v="16"/>
    <m/>
    <n v="4"/>
    <s v="'PURPOSE: Water Licence Annual Plan WQ', RelatedTo: 79166, EnteredBy: macfarlanek 06/06/2019 09:11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57"/>
    <x v="14"/>
    <s v="cells/mL"/>
    <n v="6"/>
    <m/>
    <n v="4"/>
    <s v="'PURPOSE: Water Licence Annual Plan WQ', RelatedTo: 79029, EnteredBy: macfarlanek 13/08/2018 13:15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57"/>
    <x v="14"/>
    <s v="cells/mL"/>
    <n v="31"/>
    <m/>
    <n v="4"/>
    <s v="'PURPOSE: Water Licence Annual Plan WQ', RelatedTo: 79006, EnteredBy: macfarlanek 22/06/2018 10:40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57"/>
    <x v="14"/>
    <s v="cells/mL"/>
    <n v="23"/>
    <m/>
    <n v="4"/>
    <s v="'PURPOSE: Water Licence Annual Plan WQ', RelatedTo: 78966, EnteredBy: macfarlanek 31/05/2018 09:49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57"/>
    <x v="14"/>
    <s v="cells/mL"/>
    <n v="1"/>
    <m/>
    <n v="4"/>
    <s v="'PURPOSE: Water Licence Annual Plan WQ', RelatedTo: 78907, EnteredBy: macfarlanek 24/04/2018 14:07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57"/>
    <x v="14"/>
    <s v="cells/mL"/>
    <n v="1"/>
    <m/>
    <n v="4"/>
    <s v="'PURPOSE: Water Licence Annual Plan WQ', RelatedTo: 78890, EnteredBy: macfarlanek 08/03/2018 13:06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29"/>
    <n v="462"/>
    <s v="WOODS LAKE"/>
    <n v="5"/>
    <s v="MIDDLE"/>
    <n v="78870"/>
    <s v="KM/ME"/>
    <s v="Analytical Services"/>
    <n v="85725"/>
    <n v="1"/>
    <d v="2018-01-11T15:50:30"/>
    <n v="0.2"/>
    <n v="657"/>
    <x v="14"/>
    <s v="cells/mL"/>
    <n v="1"/>
    <m/>
    <n v="4"/>
    <s v="'PURPOSE: Water Licence Annual Plan WQ', RelatedTo: 78845, EnteredBy: macfarlanek 20/02/2018 12:02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57"/>
    <x v="14"/>
    <s v="cells/mL"/>
    <n v="490"/>
    <m/>
    <n v="4"/>
    <s v="'PURPOSE: Water Licence Annual Plan WQ', RelatedTo: 78767, EnteredBy: macfarlanek 19/12/2017 11:45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33"/>
    <n v="462"/>
    <s v="WOODS LAKE"/>
    <n v="5"/>
    <s v="MIDDLE"/>
    <n v="78651"/>
    <s v="KM/SC"/>
    <s v="Analytical Services"/>
    <n v="82141"/>
    <n v="1"/>
    <d v="2017-01-27T12:50:30"/>
    <n v="0.2"/>
    <n v="657"/>
    <x v="14"/>
    <s v="cells/mL"/>
    <n v="23"/>
    <m/>
    <n v="4"/>
    <s v="'PURPOSE: Water Licence Annual Plan WQ', RelatedTo: 78199, EnteredBy: macfarlanek 29/08/2017 14:13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65"/>
    <n v="462"/>
    <s v="WOODS LAKE"/>
    <n v="5"/>
    <s v="MIDDLE"/>
    <n v="78639"/>
    <s v="KM/CB"/>
    <s v="Analytical Services"/>
    <n v="83866"/>
    <n v="1"/>
    <d v="2017-07-25T14:20:30"/>
    <n v="0.2"/>
    <n v="657"/>
    <x v="14"/>
    <s v="cells/mL"/>
    <n v="29"/>
    <m/>
    <n v="4"/>
    <s v="'PURPOSE: Water Licence Annual Plan WQ', RelatedTo: 78612, EnteredBy: macfarlanek 08/08/2017 15:28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35"/>
    <n v="462"/>
    <s v="WOODS LAKE"/>
    <n v="5"/>
    <s v="MIDDLE"/>
    <n v="78543"/>
    <s v="KM/RB"/>
    <s v="Analytical Services"/>
    <n v="82925"/>
    <n v="1"/>
    <d v="2017-04-27T16:55:30"/>
    <n v="0.2"/>
    <n v="657"/>
    <x v="14"/>
    <s v="cells/mL"/>
    <n v="77"/>
    <m/>
    <n v="4"/>
    <s v="'PURPOSE: Water Licence Annual Plan WQ', RelatedTo: 78229, EnteredBy: macfarlanek 30/06/2017 11:09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57"/>
    <x v="14"/>
    <s v="cells/mL"/>
    <n v="77"/>
    <m/>
    <n v="4"/>
    <s v="'PURPOSE: Water Licence Annual Plan WQ', RelatedTo: 78179, EnteredBy: macfarlanek 30/06/2017 10:43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57"/>
    <x v="14"/>
    <s v="cells/mL"/>
    <n v="89"/>
    <m/>
    <n v="4"/>
    <s v="'PURPOSE: Water Licence Annual Plan WQ', RelatedTo: 78219, EnteredBy: macfarlanek 28/06/2017 19:25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39"/>
    <n v="462"/>
    <s v="WOODS LAKE"/>
    <n v="5"/>
    <s v="MIDDLE"/>
    <n v="78473"/>
    <s v="KM/RB"/>
    <s v="Analytical Services"/>
    <n v="80842"/>
    <n v="1"/>
    <d v="2016-10-18T15:30:30"/>
    <n v="0.2"/>
    <n v="657"/>
    <x v="14"/>
    <s v="cells/mL"/>
    <n v="29"/>
    <m/>
    <n v="4"/>
    <s v="'PURPOSE: Water Licence Annual Plan WQ', RelatedTo: 78168, EnteredBy: macfarlanek 28/06/2017 19:08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40"/>
    <n v="462"/>
    <s v="WOODS LAKE"/>
    <n v="5"/>
    <s v="MIDDLE"/>
    <n v="78450"/>
    <s v="KM/WE"/>
    <s v="Analytical Services"/>
    <n v="82328"/>
    <n v="1"/>
    <d v="2017-02-22T14:30:30"/>
    <n v="0.2"/>
    <n v="657"/>
    <x v="14"/>
    <s v="cells/mL"/>
    <n v="200"/>
    <m/>
    <n v="4"/>
    <s v="'PURPOSE: Water Licence Annual Plan WQ', RelatedTo: 78209, EnteredBy: macfarlanek 27/06/2017 17:07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41"/>
    <n v="462"/>
    <s v="WOODS LAKE"/>
    <n v="5"/>
    <s v="MIDDLE"/>
    <n v="78429"/>
    <s v="KM/AT"/>
    <s v="Analytical Services"/>
    <n v="83183"/>
    <n v="1"/>
    <d v="2017-05-24T09:25:30"/>
    <n v="0.2"/>
    <n v="657"/>
    <x v="14"/>
    <s v="cells/mL"/>
    <n v="29"/>
    <m/>
    <n v="4"/>
    <s v="'PURPOSE: Water Licence Annual Plan WQ', RelatedTo: 78239, EnteredBy: macfarlanek 27/06/2017 16:33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42"/>
    <n v="462"/>
    <s v="WOODS LAKE"/>
    <n v="5"/>
    <s v="MIDDLE"/>
    <n v="78404"/>
    <s v="KM/LS"/>
    <s v="Analytical Services"/>
    <n v="81795"/>
    <n v="1"/>
    <d v="2016-12-21T09:35:30"/>
    <n v="0.2"/>
    <n v="657"/>
    <x v="14"/>
    <s v="cells/mL"/>
    <n v="190"/>
    <m/>
    <n v="4"/>
    <s v="'PURPOSE: Water Licence Annual Plan WQ', RelatedTo: 78189, EnteredBy: macfarlanek 23/06/2017 16:37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Annual Plan WQ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57"/>
    <x v="14"/>
    <s v="cells/mL"/>
    <n v="19"/>
    <m/>
    <n v="4"/>
    <s v="'PURPOSE: Water Licence Bi-Monthly WQ', RelatedTo: 77733, EnteredBy: macfarlanek 28/06/2016 14:58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Bi-Monthly WQ (DO NOT USE)_x000d__x000a_"/>
  </r>
  <r>
    <x v="48"/>
    <n v="462"/>
    <s v="WOODS LAKE"/>
    <n v="5"/>
    <s v="MIDDLE"/>
    <n v="77805"/>
    <s v="KM/SKJ"/>
    <s v="Analytical Services"/>
    <n v="76550"/>
    <n v="1"/>
    <d v="2016-03-23T12:50:30"/>
    <n v="0.2"/>
    <n v="657"/>
    <x v="14"/>
    <s v="cells/mL"/>
    <n v="99"/>
    <m/>
    <n v="4"/>
    <s v="'PURPOSE: Water Licence Bi-Monthly WQ', RelatedTo: 77726, EnteredBy: macfarlanek 28/06/2016 14:57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57"/>
    <x v="14"/>
    <s v="cells/mL"/>
    <n v="30"/>
    <m/>
    <n v="4"/>
    <s v="'PURPOSE: Water Licence Bi-Monthly WQ', RelatedTo: 77593, EnteredBy: macfarlanek 15/02/2016 10:06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Bi-Monthly WQ (DO NOT USE)_x000d__x000a_"/>
  </r>
  <r>
    <x v="66"/>
    <n v="462"/>
    <s v="WOODS LAKE"/>
    <n v="5"/>
    <s v="MIDDLE"/>
    <n v="77569"/>
    <s v="KM/SKJ"/>
    <s v="Analytical Services"/>
    <n v="74290"/>
    <n v="1"/>
    <d v="2015-11-24T11:00:30"/>
    <n v="0.2"/>
    <n v="657"/>
    <x v="14"/>
    <s v="cells/mL"/>
    <n v="20"/>
    <m/>
    <n v="4"/>
    <s v="'PURPOSE: Water Licence Bi-Monthly WQ', RelatedTo: 77555, EnteredBy: macfarlanek 28/01/2016 15:08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Bi-Monthly WQ (DO NOT USE)_x000d__x000a_"/>
  </r>
  <r>
    <x v="51"/>
    <n v="462"/>
    <s v="WOODS LAKE"/>
    <n v="5"/>
    <s v="MIDDLE"/>
    <n v="77493"/>
    <s v="KM/BP"/>
    <s v="Analytical Services"/>
    <n v="72898"/>
    <n v="1"/>
    <d v="2015-09-15T10:35:30"/>
    <n v="0.2"/>
    <n v="657"/>
    <x v="14"/>
    <s v="cells/mL"/>
    <n v="99"/>
    <m/>
    <n v="4"/>
    <s v="'PURPOSE: Water Licence Bi-Monthly WQ', RelatedTo: 77467, EnteredBy: macfarlanek 07/10/2015 08:43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Bi-Monthly WQ (DO NOT USE)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57"/>
    <x v="14"/>
    <s v="cells/mL"/>
    <n v="1"/>
    <m/>
    <n v="4"/>
    <s v="'PURPOSE: Water Licence Bi-Monthly WQ', RelatedTo: 77384, EnteredBy: macfarlanek 11/08/2015 11:54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57"/>
    <x v="14"/>
    <s v="cells/mL"/>
    <n v="10"/>
    <m/>
    <n v="4"/>
    <s v="'PURPOSE: Water Licence Bi-Monthly WQ', RelatedTo: 77238, EnteredBy: macfarlanek 24/07/2015 13:57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57"/>
    <x v="14"/>
    <s v="cells/mL"/>
    <n v="10"/>
    <m/>
    <n v="4"/>
    <s v="'PURPOSE: Water Licence Bi-Monthly WQ', RelatedTo: 77233, EnteredBy: macfarlanek 24/07/2015 13:28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57"/>
    <x v="14"/>
    <s v="cells/mL"/>
    <n v="10"/>
    <m/>
    <n v="4"/>
    <s v="'PURPOSE: Water Licence Bi-Monthly WQ', RelatedTo: 77172, EnteredBy: macfarlanek 23/06/2015 16:51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57"/>
    <x v="14"/>
    <s v="cells/mL"/>
    <n v="140"/>
    <m/>
    <n v="4"/>
    <s v="'PURPOSE: Water Licence Bi-Monthly WQ', RelatedTo: 77055, EnteredBy: macfarlanek 14/04/2015 16:04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57"/>
    <x v="14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Bi-Monthly WQ (DO NOT USE)_x000d__x000a_"/>
  </r>
  <r>
    <x v="59"/>
    <n v="462"/>
    <s v="WOODS LAKE"/>
    <n v="5"/>
    <s v="MIDDLE"/>
    <n v="76894"/>
    <s v="KM/WE"/>
    <s v="Analytical Services"/>
    <n v="68102"/>
    <n v="1"/>
    <d v="2014-11-21T11:30:30"/>
    <n v="0.2"/>
    <n v="657"/>
    <x v="14"/>
    <s v="cells/mL"/>
    <n v="120"/>
    <m/>
    <n v="4"/>
    <s v="'PURPOSE: Water Licence Bi-Monthly WQ', RelatedTo: 76816, EnteredBy: macfarlanek 12/01/2015 12:53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Bi-Monthly WQ (DO NOT USE)_x000d__x000a_"/>
  </r>
  <r>
    <x v="60"/>
    <n v="462"/>
    <s v="WOODS LAKE"/>
    <n v="5"/>
    <s v="MIDDLE"/>
    <n v="76856"/>
    <s v="KM/WE"/>
    <s v="Analytical Services"/>
    <n v="67041"/>
    <n v="1"/>
    <d v="2014-09-18T09:50:30"/>
    <n v="0.2"/>
    <n v="657"/>
    <x v="14"/>
    <s v="cells/mL"/>
    <n v="10"/>
    <m/>
    <n v="4"/>
    <s v="'PURPOSE: Water Licence Bi-Monthly WQ', RelatedTo: 76801, EnteredBy: macfarlanek 18/12/2014 15:48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57"/>
    <x v="14"/>
    <s v="cells/mL"/>
    <n v="1"/>
    <m/>
    <n v="4"/>
    <s v="'PURPOSE: Water Licence Bi-Monthly WQ', RelatedTo: 76574, EnteredBy: macfarlanek 18/12/2014 14:38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Licence Bi-Monthly WQ (DO NOT USE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57"/>
    <x v="14"/>
    <s v="cells/mL"/>
    <n v="1"/>
    <m/>
    <n v="4"/>
    <s v="'PURPOSE: Water Quality (general)', RelatedTo: 76423, EnteredBy: shepherdt 24/06/2014 16:44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Quality (general)_x000d__x000a_"/>
  </r>
  <r>
    <x v="63"/>
    <n v="462"/>
    <s v="WOODS LAKE"/>
    <n v="5"/>
    <s v="MIDDLE"/>
    <n v="76274"/>
    <s v="TJS/DN"/>
    <s v="Analytical Services"/>
    <n v="62982"/>
    <n v="1"/>
    <d v="2014-01-08T15:00:30"/>
    <n v="0.2"/>
    <n v="657"/>
    <x v="14"/>
    <s v="cells/mL"/>
    <n v="29"/>
    <m/>
    <n v="4"/>
    <s v="'PURPOSE: Water Quality (general)', RelatedTo: 76212, EnteredBy: shepherdt"/>
    <s v="Surface grab sample"/>
    <s v="Method: Algal Count in Fresh Water by Optical Microscopy"/>
    <s v="Plantae"/>
    <s v="Charophyta"/>
    <x v="1"/>
    <s v="Klebsormidiophyceae"/>
    <s v="klebsormidiales"/>
    <s v="Elaktotrichaceae"/>
    <s v="Elakatothrix"/>
    <m/>
    <s v="SOURCE: WQ AST Lab results importer_x000d__x000a_SOURCE: LAB_x000d__x000a_PURPOSE: Water Quality (general)_x000d__x000a_"/>
  </r>
  <r>
    <x v="0"/>
    <n v="462"/>
    <s v="WOODS LAKE"/>
    <n v="5"/>
    <s v="MIDDLE"/>
    <n v="81816"/>
    <s v="KRM"/>
    <s v="Analytical Services"/>
    <n v="112983"/>
    <n v="1"/>
    <d v="2023-06-22T13:30:30"/>
    <n v="0.2"/>
    <n v="623.12"/>
    <x v="17"/>
    <s v="cells/mL"/>
    <n v="280"/>
    <m/>
    <n v="4"/>
    <s v="'PURPOSE: Water Licence Annual Plan WQ', RelatedTo: 81812, EnteredBy: macfarlanek 17/07/2023 16:37"/>
    <s v="Surface grab sample"/>
    <s v="Method: Algal Count in Fresh Water by Optical Microscopy"/>
    <s v="Protista"/>
    <s v="Chlorophyta"/>
    <x v="2"/>
    <s v="Chlorophyceae"/>
    <s v="Volvocales"/>
    <s v="Chlamydomadaceae"/>
    <s v="Chlamydomonas"/>
    <m/>
    <s v="SOURCE: WQ AST Lab results importer_x000d__x000a_SOURCE: LAB_x000d__x000a_PURPOSE: Water Licence Annual Plan WQ_x000d__x000a_"/>
  </r>
  <r>
    <x v="0"/>
    <n v="462"/>
    <s v="WOODS LAKE"/>
    <n v="5"/>
    <s v="MIDDLE"/>
    <n v="81816"/>
    <s v="KRM"/>
    <s v="Analytical Services"/>
    <n v="112983"/>
    <n v="1"/>
    <d v="2023-06-22T13:30:30"/>
    <n v="0.2"/>
    <n v="623.66999999999996"/>
    <x v="18"/>
    <s v="cells/mL"/>
    <n v="56"/>
    <m/>
    <n v="4"/>
    <s v="'PURPOSE: Water Licence Annual Plan WQ', RelatedTo: 81812, EnteredBy: macfarlanek 17/07/2023 16:37"/>
    <s v="Surface grab sample"/>
    <s v="Method: Algal Count in Fresh Water by Optical Microscopy"/>
    <m/>
    <s v="Chlorophyta"/>
    <x v="2"/>
    <m/>
    <m/>
    <m/>
    <m/>
    <m/>
    <s v="SOURCE: WQ AST Lab results importer_x000d__x000a_SOURCE: LAB_x000d__x000a_PURPOSE: Water Licence Annual Plan WQ_x000d__x000a_"/>
  </r>
  <r>
    <x v="0"/>
    <n v="462"/>
    <s v="WOODS LAKE"/>
    <n v="5"/>
    <s v="MIDDLE"/>
    <n v="81816"/>
    <s v="KRM"/>
    <s v="Analytical Services"/>
    <n v="112983"/>
    <n v="1"/>
    <d v="2023-06-22T13:30:30"/>
    <n v="0.2"/>
    <n v="623.21"/>
    <x v="19"/>
    <s v="cells/mL"/>
    <n v="150"/>
    <m/>
    <n v="4"/>
    <s v="'PURPOSE: Water Licence Annual Plan WQ', RelatedTo: 81812, EnteredBy: macfarlanek 17/07/2023 16:37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0"/>
    <n v="462"/>
    <s v="WOODS LAKE"/>
    <n v="5"/>
    <s v="MIDDLE"/>
    <n v="81816"/>
    <s v="KRM"/>
    <s v="Analytical Services"/>
    <n v="112983"/>
    <n v="1"/>
    <d v="2023-06-22T13:30:30"/>
    <n v="0.2"/>
    <n v="623.38"/>
    <x v="20"/>
    <s v="cells/mL"/>
    <n v="1"/>
    <m/>
    <n v="4"/>
    <s v="'PURPOSE: Water Licence Annual Plan WQ', RelatedTo: 81812, EnteredBy: macfarlanek 17/07/2023 16:37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Annual Plan WQ_x000d__x000a_"/>
  </r>
  <r>
    <x v="0"/>
    <n v="462"/>
    <s v="WOODS LAKE"/>
    <n v="5"/>
    <s v="MIDDLE"/>
    <n v="81816"/>
    <s v="KRM"/>
    <s v="Analytical Services"/>
    <n v="112983"/>
    <n v="1"/>
    <d v="2023-06-22T13:30:30"/>
    <n v="0.2"/>
    <n v="623.17999999999995"/>
    <x v="21"/>
    <s v="cells/mL"/>
    <n v="190"/>
    <m/>
    <n v="4"/>
    <s v="'PURPOSE: Water Licence Annual Plan WQ', RelatedTo: 81812, EnteredBy: macfarlanek 17/07/2023 16:37"/>
    <s v="Surface grab sample"/>
    <s v="Method: Algal Count in Fresh Water by Optical Microscopy"/>
    <s v="Plantae"/>
    <s v="Chlorophyta"/>
    <x v="2"/>
    <s v="Chlorophyceae"/>
    <s v="Sphaeropleales"/>
    <m/>
    <m/>
    <m/>
    <s v="SOURCE: WQ AST Lab results importer_x000d__x000a_SOURCE: LAB_x000d__x000a_PURPOSE: Water Licence Annual Plan WQ_x000d__x000a_"/>
  </r>
  <r>
    <x v="0"/>
    <n v="462"/>
    <s v="WOODS LAKE"/>
    <n v="5"/>
    <s v="MIDDLE"/>
    <n v="81816"/>
    <s v="KRM"/>
    <s v="Analytical Services"/>
    <n v="112983"/>
    <n v="1"/>
    <d v="2023-06-22T13:30:30"/>
    <n v="0.2"/>
    <n v="623.22"/>
    <x v="22"/>
    <s v="cells/mL"/>
    <n v="1"/>
    <m/>
    <n v="4"/>
    <s v="'PURPOSE: Water Licence Annual Plan WQ', RelatedTo: 81812, EnteredBy: macfarlanek 17/07/2023 16:37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3.12"/>
    <x v="17"/>
    <s v="cells/mL"/>
    <n v="57"/>
    <m/>
    <n v="4"/>
    <s v="'PURPOSE: Water Licence Annual Plan WQ', RelatedTo: 81622, EnteredBy: macfarlanek 06/06/2023 10:42"/>
    <s v="Surface grab sample"/>
    <s v="Method: Algal Count in Fresh Water by Optical Microscopy"/>
    <s v="Protista"/>
    <s v="Chlorophyta"/>
    <x v="2"/>
    <s v="Chlorophyceae"/>
    <s v="Volvocales"/>
    <s v="Chlamydomadaceae"/>
    <s v="Chlamydomonas"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3.04"/>
    <x v="23"/>
    <s v="cells/mL"/>
    <n v="57"/>
    <m/>
    <n v="4"/>
    <s v="'PURPOSE: Water Licence Annual Plan WQ', RelatedTo: 81622, EnteredBy: macfarlanek 06/06/2023 10:42"/>
    <s v="Surface grab sample"/>
    <s v="Method: Algal Count in Fresh Water by Optical Microscopy"/>
    <s v="Protista"/>
    <s v="Chlorophyta"/>
    <x v="2"/>
    <s v="Zygnematophyceae"/>
    <s v="Zygnematales"/>
    <s v="Closteriaceae"/>
    <s v="Closterium"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3.04999999999995"/>
    <x v="24"/>
    <s v="cells/mL"/>
    <n v="1"/>
    <m/>
    <n v="4"/>
    <s v="'PURPOSE: Water Licence Annual Plan WQ', RelatedTo: 81622, EnteredBy: macfarlanek 06/06/2023 10:42"/>
    <s v="Surface grab sample"/>
    <s v="Method: Algal Count in Fresh Water by Optical Microscopy"/>
    <s v="Protista"/>
    <s v="Chlorophyta"/>
    <x v="2"/>
    <s v="Zygnematophyceae"/>
    <s v="Zygnematales"/>
    <s v="Desmidiaceae"/>
    <s v="Cosmarium"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50"/>
    <x v="25"/>
    <s v="cells/mL"/>
    <n v="510"/>
    <m/>
    <n v="4"/>
    <s v="'PURPOSE: Water Licence Annual Plan WQ', RelatedTo: 81622, EnteredBy: macfarlanek 06/06/2023 10:42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3.66"/>
    <x v="26"/>
    <s v="cells/mL"/>
    <n v="1"/>
    <m/>
    <n v="4"/>
    <s v="'PURPOSE: Water Licence Annual Plan WQ', RelatedTo: 81622, EnteredBy: macfarlanek 06/06/2023 10:42"/>
    <s v="Surface grab sample"/>
    <s v="Method: Algal Count in Fresh Water by Optical Microscopy"/>
    <m/>
    <s v="Chlorophyta"/>
    <x v="2"/>
    <m/>
    <m/>
    <m/>
    <m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3.59"/>
    <x v="27"/>
    <s v="cells/mL"/>
    <n v="1"/>
    <m/>
    <n v="4"/>
    <s v="'PURPOSE: Water Licence Annual Plan WQ', RelatedTo: 81622, EnteredBy: macfarlanek 06/06/2023 10:42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3.15"/>
    <x v="28"/>
    <s v="cells/mL"/>
    <n v="14000"/>
    <m/>
    <n v="4"/>
    <s v="'PURPOSE: Water Licence Annual Plan WQ', RelatedTo: 81622, EnteredBy: macfarlanek 06/06/2023 10:42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3.32000000000005"/>
    <x v="29"/>
    <s v="cells /ml"/>
    <n v="19"/>
    <m/>
    <n v="4"/>
    <s v="'PURPOSE: Water Licence Annual Plan WQ', RelatedTo: 81622, EnteredBy: macfarlanek 06/06/2023 10:42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3.21"/>
    <x v="19"/>
    <s v="cells/mL"/>
    <n v="510"/>
    <m/>
    <n v="4"/>
    <s v="'PURPOSE: Water Licence Annual Plan WQ', RelatedTo: 81622, EnteredBy: macfarlanek 06/06/2023 10:42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3.25"/>
    <x v="30"/>
    <s v="cells/mL"/>
    <n v="1"/>
    <m/>
    <n v="4"/>
    <s v="'PURPOSE: Water Licence Annual Plan WQ', RelatedTo: 81622, EnteredBy: macfarlanek 06/06/2023 10:42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3.17999999999995"/>
    <x v="21"/>
    <s v="cells/mL"/>
    <n v="300"/>
    <m/>
    <n v="4"/>
    <s v="'PURPOSE: Water Licence Annual Plan WQ', RelatedTo: 81622, EnteredBy: macfarlanek 06/06/2023 10:42"/>
    <s v="Surface grab sample"/>
    <s v="Method: Algal Count in Fresh Water by Optical Microscopy"/>
    <s v="Plantae"/>
    <s v="Chlorophyta"/>
    <x v="2"/>
    <s v="Chlorophyceae"/>
    <s v="Sphaeropleales"/>
    <m/>
    <m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3.24"/>
    <x v="31"/>
    <s v="cells/mL"/>
    <n v="1"/>
    <m/>
    <n v="4"/>
    <s v="'PURPOSE: Water Licence Annual Plan WQ', RelatedTo: 81622, EnteredBy: macfarlanek 06/06/2023 10:42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3.36"/>
    <x v="32"/>
    <s v="cells/mL"/>
    <n v="1"/>
    <m/>
    <n v="4"/>
    <s v="'PURPOSE: Water Licence Annual Plan WQ', RelatedTo: 81622, EnteredBy: macfarlanek 06/06/2023 10:42"/>
    <s v="Surface grab sample"/>
    <s v="Method: Algal Count in Fresh Water by Optical Microscopy"/>
    <s v="Protista"/>
    <s v="Chlorophyta"/>
    <x v="2"/>
    <s v="Zygnematophyceae"/>
    <s v="Zygnematales"/>
    <s v="Desmidiaceae"/>
    <s v="Spondylosium"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3.28"/>
    <x v="33"/>
    <s v="cells/mL"/>
    <n v="1"/>
    <m/>
    <n v="4"/>
    <s v="'PURPOSE: Water Licence Annual Plan WQ', RelatedTo: 81622, EnteredBy: macfarlanek 06/06/2023 10:42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60"/>
    <x v="34"/>
    <s v="cells/mL"/>
    <n v="470"/>
    <m/>
    <n v="4"/>
    <s v="'PURPOSE: Water Licence Annual Plan WQ', RelatedTo: 81622, EnteredBy: macfarlanek 06/06/2023 10:42"/>
    <s v="Surface grab sample"/>
    <s v="Method: Algal Count in Fresh Water by Optical Microscopy"/>
    <s v="Protista"/>
    <s v="Chlorophyta"/>
    <x v="2"/>
    <m/>
    <m/>
    <m/>
    <m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3.16"/>
    <x v="35"/>
    <s v="cells/mL"/>
    <n v="1"/>
    <m/>
    <n v="4"/>
    <s v="'PURPOSE: Water Licence Annual Plan WQ', RelatedTo: 81587, EnteredBy: macfarlanek 12/08/2022 11:24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3.16999999999996"/>
    <x v="36"/>
    <s v="cells/mL"/>
    <n v="1"/>
    <m/>
    <n v="4"/>
    <s v="'PURPOSE: Water Licence Annual Plan WQ', RelatedTo: 81587, EnteredBy: macfarlanek 12/08/2022 11:24"/>
    <s v="Surface grab sample"/>
    <s v="Method: Algal Count in Fresh Water by Optical Microscopy"/>
    <s v="Protista"/>
    <s v="Chlorophyta"/>
    <x v="2"/>
    <s v="Chlorophyceae"/>
    <s v="Volvocales"/>
    <s v="Goniaceae"/>
    <s v="Gonium"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3.32000000000005"/>
    <x v="29"/>
    <s v="cells /ml"/>
    <n v="38"/>
    <m/>
    <n v="4"/>
    <s v="'PURPOSE: Water Licence Annual Plan WQ', RelatedTo: 81587, EnteredBy: macfarlanek 12/08/2022 11:24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3.21"/>
    <x v="19"/>
    <s v="cells/mL"/>
    <n v="130"/>
    <m/>
    <n v="4"/>
    <s v="'PURPOSE: Water Licence Annual Plan WQ', RelatedTo: 81587, EnteredBy: macfarlanek 12/08/2022 11:24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3.24"/>
    <x v="31"/>
    <s v="cells/mL"/>
    <n v="1"/>
    <m/>
    <n v="4"/>
    <s v="'PURPOSE: Water Licence Annual Plan WQ', RelatedTo: 81587, EnteredBy: macfarlanek 12/08/2022 11:24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3.33000000000004"/>
    <x v="37"/>
    <s v="cells/mL"/>
    <n v="110"/>
    <m/>
    <n v="4"/>
    <s v="'PURPOSE: Water Licence Annual Plan WQ', RelatedTo: 81587, EnteredBy: macfarlanek 12/08/2022 11:24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23.04"/>
    <x v="23"/>
    <s v="cells/mL"/>
    <n v="1"/>
    <m/>
    <n v="4"/>
    <s v="'PURPOSE: Water Licence Annual Plan WQ', RelatedTo: 81582, EnteredBy: macfarlanek 12/08/2022 10:52"/>
    <s v="Surface grab sample"/>
    <s v="Method: Algal Count in Fresh Water by Optical Microscopy"/>
    <s v="Protista"/>
    <s v="Chlorophyta"/>
    <x v="2"/>
    <s v="Zygnematophyceae"/>
    <s v="Zygnematales"/>
    <s v="Closteriaceae"/>
    <s v="Closterium"/>
    <m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50"/>
    <x v="25"/>
    <s v="cells/mL"/>
    <n v="23"/>
    <m/>
    <n v="4"/>
    <s v="'PURPOSE: Water Licence Annual Plan WQ', RelatedTo: 81582, EnteredBy: macfarlanek 12/08/2022 10:52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23.15"/>
    <x v="28"/>
    <s v="cells/mL"/>
    <n v="1"/>
    <m/>
    <n v="4"/>
    <s v="'PURPOSE: Water Licence Annual Plan WQ', RelatedTo: 81582, EnteredBy: macfarlanek 12/08/2022 10:52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23.16999999999996"/>
    <x v="36"/>
    <s v="cells/mL"/>
    <n v="31"/>
    <m/>
    <n v="4"/>
    <s v="'PURPOSE: Water Licence Annual Plan WQ', RelatedTo: 81582, EnteredBy: macfarlanek 12/08/2022 10:52"/>
    <s v="Surface grab sample"/>
    <s v="Method: Algal Count in Fresh Water by Optical Microscopy"/>
    <s v="Protista"/>
    <s v="Chlorophyta"/>
    <x v="2"/>
    <s v="Chlorophyceae"/>
    <s v="Volvocales"/>
    <s v="Goniaceae"/>
    <s v="Gonium"/>
    <m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23.21"/>
    <x v="19"/>
    <s v="cells/mL"/>
    <n v="23"/>
    <m/>
    <n v="4"/>
    <s v="'PURPOSE: Water Licence Annual Plan WQ', RelatedTo: 81582, EnteredBy: macfarlanek 12/08/2022 10:52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23.33000000000004"/>
    <x v="37"/>
    <s v="cells/mL"/>
    <n v="65"/>
    <m/>
    <n v="4"/>
    <s v="'PURPOSE: Water Licence Annual Plan WQ', RelatedTo: 81582, EnteredBy: macfarlanek 12/08/2022 10:52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23.33000000000004"/>
    <x v="37"/>
    <s v="cells/mL"/>
    <n v="19"/>
    <m/>
    <n v="4"/>
    <s v="'PURPOSE: Water Licence Annual Plan WQ', RelatedTo: 80951, EnteredBy: macfarlanek 09/07/2021 12:44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23.12"/>
    <x v="17"/>
    <s v="cells/mL"/>
    <n v="1"/>
    <m/>
    <n v="4"/>
    <s v="'PURPOSE: Water Licence Annual Plan WQ', RelatedTo: 80951, EnteredBy: macfarlanek 09/07/2021 12:44"/>
    <s v="Surface grab sample"/>
    <s v="Method: Algal Count in Fresh Water by Optical Microscopy"/>
    <s v="Protista"/>
    <s v="Chlorophyta"/>
    <x v="2"/>
    <s v="Chlorophyceae"/>
    <s v="Volvocales"/>
    <s v="Chlamydomadaceae"/>
    <s v="Chlamydomonas"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50"/>
    <x v="25"/>
    <s v="cells/mL"/>
    <n v="1"/>
    <m/>
    <n v="4"/>
    <s v="'PURPOSE: Water Licence Annual Plan WQ', RelatedTo: 80951, EnteredBy: macfarlanek 09/07/2021 12:44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23.5"/>
    <x v="38"/>
    <s v="cells/mL"/>
    <n v="58"/>
    <m/>
    <n v="4"/>
    <s v="'PURPOSE: Water Licence Annual Plan WQ', RelatedTo: 78179, EnteredBy: macfarlanek 30/06/2017 10:43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23.21"/>
    <x v="19"/>
    <s v="cells/mL"/>
    <n v="1"/>
    <m/>
    <n v="4"/>
    <s v="'PURPOSE: Water Licence Annual Plan WQ', RelatedTo: 80951, EnteredBy: macfarlanek 09/07/2021 12:44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23.25"/>
    <x v="30"/>
    <s v="cells/mL"/>
    <n v="1"/>
    <m/>
    <n v="4"/>
    <s v="'PURPOSE: Water Licence Annual Plan WQ', RelatedTo: 80951, EnteredBy: macfarlanek 09/07/2021 12:44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23.28"/>
    <x v="33"/>
    <s v="cells/mL"/>
    <n v="1"/>
    <m/>
    <n v="4"/>
    <s v="'PURPOSE: Water Licence Annual Plan WQ', RelatedTo: 80951, EnteredBy: macfarlanek 09/07/2021 12:44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Annual Plan WQ_x000d__x000a_"/>
  </r>
  <r>
    <x v="39"/>
    <n v="462"/>
    <s v="WOODS LAKE"/>
    <n v="5"/>
    <s v="MIDDLE"/>
    <n v="78473"/>
    <s v="KM/RB"/>
    <s v="Analytical Services"/>
    <n v="80842"/>
    <n v="1"/>
    <d v="2016-10-18T15:30:30"/>
    <n v="0.2"/>
    <n v="623.5"/>
    <x v="38"/>
    <s v="cells/mL"/>
    <n v="68"/>
    <m/>
    <n v="4"/>
    <s v="'PURPOSE: Water Licence Annual Plan WQ', RelatedTo: 78168, EnteredBy: macfarlanek 28/06/2017 19:08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60"/>
    <x v="34"/>
    <s v="cells/mL"/>
    <n v="19"/>
    <m/>
    <n v="4"/>
    <s v="'PURPOSE: Water Licence Annual Plan WQ', RelatedTo: 80951, EnteredBy: macfarlanek 09/07/2021 12:44"/>
    <s v="Surface grab sample"/>
    <s v="Method: Algal Count in Fresh Water by Optical Microscopy"/>
    <s v="Protista"/>
    <s v="Chlorophyta"/>
    <x v="2"/>
    <m/>
    <m/>
    <m/>
    <m/>
    <m/>
    <s v="SOURCE: WQ AST Lab results importer_x000d__x000a_SOURCE: LAB_x000d__x000a_PURPOSE: Water Licence Annual Plan WQ_x000d__x000a_"/>
  </r>
  <r>
    <x v="43"/>
    <n v="462"/>
    <s v="WOODS LAKE"/>
    <n v="5"/>
    <s v="MIDDLE"/>
    <n v="77918"/>
    <s v="KM/AT"/>
    <s v="Analytical Services"/>
    <n v="79081"/>
    <n v="1"/>
    <d v="2016-07-21T10:10:30"/>
    <n v="0.2"/>
    <n v="623.5"/>
    <x v="38"/>
    <s v="cells/mL"/>
    <n v="190"/>
    <m/>
    <n v="4"/>
    <s v="'PURPOSE: Water Licence Annual Plan WQ', RelatedTo: 77897, EnteredBy: macfarlanek 15/08/2016 13:45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Annual Plan WQ_x000d__x000a_"/>
  </r>
  <r>
    <x v="44"/>
    <n v="462"/>
    <s v="WOODS LAKE"/>
    <n v="5"/>
    <s v="MIDDLE"/>
    <n v="77836"/>
    <s v="KM/WE"/>
    <s v="Analytical Services"/>
    <n v="78441"/>
    <n v="1"/>
    <d v="2016-06-22T09:15:30"/>
    <n v="0.2"/>
    <n v="623.5"/>
    <x v="38"/>
    <s v="cells/mL"/>
    <n v="97"/>
    <m/>
    <n v="4"/>
    <s v="'PURPOSE: Water Licence Bi-Monthly WQ', RelatedTo: 77741, EnteredBy: macfarlanek 12/07/2016 15:47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Bi-Monthly WQ (DO NOT USE)_x000d__x000a_"/>
  </r>
  <r>
    <x v="45"/>
    <n v="462"/>
    <s v="WOODS LAKE"/>
    <n v="5"/>
    <s v="MIDDLE"/>
    <n v="77831"/>
    <s v="KM/LB"/>
    <s v="Analytical Services"/>
    <n v="75883"/>
    <n v="1"/>
    <d v="2016-02-18T12:00:30"/>
    <n v="0.2"/>
    <n v="623.5"/>
    <x v="38"/>
    <s v="cells/mL"/>
    <n v="99"/>
    <m/>
    <n v="4"/>
    <s v="'PURPOSE: Water Licence Bi-Monthly WQ', RelatedTo: 77667, EnteredBy: macfarlanek 12/07/2016 15:30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Bi-Monthly WQ (DO NOT USE)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23.33000000000004"/>
    <x v="37"/>
    <s v="cells/mL"/>
    <n v="40"/>
    <m/>
    <n v="4"/>
    <s v="'PURPOSE: Water Licence Annual Plan WQ', RelatedTo: 80915, EnteredBy: macfarlanek 29/06/2021 16:45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46"/>
    <n v="462"/>
    <s v="WOODS LAKE"/>
    <n v="5"/>
    <s v="MIDDLE"/>
    <n v="77815"/>
    <s v="KM/SKJ/ME"/>
    <s v="Analytical Services"/>
    <n v="77953"/>
    <n v="1"/>
    <d v="2016-05-26T12:30:30"/>
    <n v="0.2"/>
    <n v="623.5"/>
    <x v="38"/>
    <s v="cells/mL"/>
    <n v="390"/>
    <m/>
    <n v="4"/>
    <s v="'PURPOSE: Water Licence Bi-Monthly WQ', RelatedTo: 77736, EnteredBy: macfarlanek 28/06/2016 14:59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Bi-Monthly WQ (DO NOT USE)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50"/>
    <x v="25"/>
    <s v="cells/mL"/>
    <n v="79"/>
    <m/>
    <n v="4"/>
    <s v="'PURPOSE: Water Licence Annual Plan WQ', RelatedTo: 80915, EnteredBy: macfarlanek 29/06/2021 16:45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Annual Plan WQ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5"/>
    <x v="38"/>
    <s v="cells/mL"/>
    <n v="370"/>
    <m/>
    <n v="4"/>
    <s v="'PURPOSE: Water Licence Bi-Monthly WQ', RelatedTo: 77733, EnteredBy: macfarlanek 28/06/2016 14:58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Bi-Monthly WQ (DO NOT USE)_x000d__x000a_"/>
  </r>
  <r>
    <x v="66"/>
    <n v="462"/>
    <s v="WOODS LAKE"/>
    <n v="5"/>
    <s v="MIDDLE"/>
    <n v="77569"/>
    <s v="KM/SKJ"/>
    <s v="Analytical Services"/>
    <n v="74290"/>
    <n v="1"/>
    <d v="2015-11-24T11:00:30"/>
    <n v="0.2"/>
    <n v="623.5"/>
    <x v="38"/>
    <s v="cells/mL"/>
    <n v="39"/>
    <m/>
    <n v="4"/>
    <s v="'PURPOSE: Water Licence Bi-Monthly WQ', RelatedTo: 77555, EnteredBy: macfarlanek 28/01/2016 15:08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Bi-Monthly WQ (DO NOT USE)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23.20000000000005"/>
    <x v="39"/>
    <s v="cells/mL"/>
    <n v="1"/>
    <m/>
    <n v="4"/>
    <s v="'PURPOSE: Water Licence Annual Plan WQ', RelatedTo: 80915, EnteredBy: macfarlanek 29/06/2021 16:45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Annual Plan WQ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23.21"/>
    <x v="19"/>
    <s v="cells/mL"/>
    <n v="40"/>
    <m/>
    <n v="4"/>
    <s v="'PURPOSE: Water Licence Annual Plan WQ', RelatedTo: 80915, EnteredBy: macfarlanek 29/06/2021 16:45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52"/>
    <n v="462"/>
    <s v="WOODS LAKE"/>
    <n v="5"/>
    <s v="MIDDLE"/>
    <n v="77455"/>
    <s v="KM/IV"/>
    <s v="Analytical Services"/>
    <n v="72406"/>
    <n v="1"/>
    <d v="2015-08-13T13:30:30"/>
    <n v="0.2"/>
    <n v="623.5"/>
    <x v="38"/>
    <s v="cells/mL"/>
    <n v="97"/>
    <m/>
    <n v="4"/>
    <s v="'PURPOSE: Water Licence Bi-Monthly WQ', RelatedTo: 77442, EnteredBy: macfarlanek 27/08/2015 11:09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Bi-Monthly WQ (DO NOT USE)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3.61"/>
    <x v="40"/>
    <s v="cells/mL"/>
    <n v="1"/>
    <m/>
    <n v="4"/>
    <s v="'PURPOSE: Water Licence Annual Plan WQ', RelatedTo: 81587, EnteredBy: macfarlanek 12/08/2022 11:24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Annual Plan WQ_x000d__x000a_"/>
  </r>
  <r>
    <x v="7"/>
    <n v="462"/>
    <s v="WOODS LAKE"/>
    <n v="5"/>
    <s v="MIDDLE"/>
    <n v="80112"/>
    <s v="KRM/WE"/>
    <s v="Analytical Services"/>
    <n v="97026"/>
    <n v="1"/>
    <d v="2020-05-13T11:30:30"/>
    <n v="0.2"/>
    <n v="623.61"/>
    <x v="40"/>
    <s v="cells/mL"/>
    <n v="1"/>
    <m/>
    <n v="4"/>
    <s v="'PURPOSE: Water Licence Annual Plan WQ', RelatedTo: 80084, EnteredBy: macfarlanek 03/06/2020 13:26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Annual Plan WQ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23.33000000000004"/>
    <x v="37"/>
    <s v="cells/mL"/>
    <n v="240"/>
    <m/>
    <n v="4"/>
    <s v="'PURPOSE: Water Licence Annual Plan WQ', RelatedTo: 80217, EnteredBy: macfarlanek 29/06/2020 10:54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23.59"/>
    <x v="27"/>
    <s v="cells/mL"/>
    <n v="1"/>
    <m/>
    <n v="4"/>
    <s v="'PURPOSE: Water Licence Annual Plan WQ', RelatedTo: 80951, EnteredBy: macfarlanek 09/07/2021 12:44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Annual Plan WQ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50"/>
    <x v="25"/>
    <s v="cells/mL"/>
    <n v="1"/>
    <m/>
    <n v="4"/>
    <s v="'PURPOSE: Water Licence Annual Plan WQ', RelatedTo: 80217, EnteredBy: macfarlanek 29/06/2020 10:54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Annual Plan WQ_x000d__x000a_"/>
  </r>
  <r>
    <x v="9"/>
    <n v="462"/>
    <s v="WOODS LAKE"/>
    <n v="5"/>
    <s v="MIDDLE"/>
    <n v="80043"/>
    <s v="KM/RB"/>
    <s v="Analytical Services"/>
    <n v="95489"/>
    <n v="1"/>
    <d v="2020-01-23T13:46:30"/>
    <n v="0.2"/>
    <n v="623.59"/>
    <x v="27"/>
    <s v="cells/mL"/>
    <n v="1"/>
    <m/>
    <n v="4"/>
    <s v="'PURPOSE: Water Licence Annual Plan WQ', RelatedTo: 80003, EnteredBy: macfarlanek 06/02/2020 10:54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Annual Plan WQ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23.21"/>
    <x v="19"/>
    <s v="cells/mL"/>
    <n v="160"/>
    <m/>
    <n v="4"/>
    <s v="'PURPOSE: Water Licence Annual Plan WQ', RelatedTo: 80217, EnteredBy: macfarlanek 29/06/2020 10:54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23.25"/>
    <x v="30"/>
    <s v="cells/mL"/>
    <n v="79"/>
    <m/>
    <n v="4"/>
    <s v="'PURPOSE: Water Licence Annual Plan WQ', RelatedTo: 80217, EnteredBy: macfarlanek 29/06/2020 10:54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Annual Plan WQ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23.22"/>
    <x v="22"/>
    <s v="cells/mL"/>
    <n v="1"/>
    <m/>
    <n v="4"/>
    <s v="'PURPOSE: Water Licence Annual Plan WQ', RelatedTo: 80217, EnteredBy: macfarlanek 29/06/2020 10:54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23.59"/>
    <x v="27"/>
    <s v="cells/mL"/>
    <n v="6"/>
    <m/>
    <n v="4"/>
    <s v="'PURPOSE: Water Licence Annual Plan WQ', RelatedTo: 79750, EnteredBy: macfarlanek 15/10/2019 09:38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Annual Plan WQ_x000d__x000a_"/>
  </r>
  <r>
    <x v="40"/>
    <n v="462"/>
    <s v="WOODS LAKE"/>
    <n v="5"/>
    <s v="MIDDLE"/>
    <n v="78450"/>
    <s v="KM/WE"/>
    <s v="Analytical Services"/>
    <n v="82328"/>
    <n v="1"/>
    <d v="2017-02-22T14:30:30"/>
    <n v="0.2"/>
    <n v="623.51"/>
    <x v="41"/>
    <s v="cells/mL"/>
    <n v="2700"/>
    <m/>
    <n v="4"/>
    <s v="'PURPOSE: Water Licence Annual Plan WQ', RelatedTo: 78209, EnteredBy: macfarlanek 27/06/2017 17:07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3.38"/>
    <x v="20"/>
    <s v="cells/mL"/>
    <n v="1"/>
    <m/>
    <n v="4"/>
    <s v="'PURPOSE: Water Licence Annual Plan WQ', RelatedTo: 79192, EnteredBy: macfarlanek 28/06/2019 11:51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Annual Plan WQ_x000d__x000a_"/>
  </r>
  <r>
    <x v="7"/>
    <n v="462"/>
    <s v="WOODS LAKE"/>
    <n v="5"/>
    <s v="MIDDLE"/>
    <n v="80112"/>
    <s v="KRM/WE"/>
    <s v="Analytical Services"/>
    <n v="97026"/>
    <n v="1"/>
    <d v="2020-05-13T11:30:30"/>
    <n v="0.2"/>
    <n v="623.15"/>
    <x v="28"/>
    <s v="cells/mL"/>
    <n v="1"/>
    <m/>
    <n v="4"/>
    <s v="'PURPOSE: Water Licence Annual Plan WQ', RelatedTo: 80084, EnteredBy: macfarlanek 03/06/2020 13:26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7"/>
    <n v="462"/>
    <s v="WOODS LAKE"/>
    <n v="5"/>
    <s v="MIDDLE"/>
    <n v="80112"/>
    <s v="KRM/WE"/>
    <s v="Analytical Services"/>
    <n v="97026"/>
    <n v="1"/>
    <d v="2020-05-13T11:30:30"/>
    <n v="0.2"/>
    <n v="623.32000000000005"/>
    <x v="29"/>
    <s v="cells /ml"/>
    <n v="1"/>
    <m/>
    <n v="4"/>
    <s v="'PURPOSE: Water Licence Annual Plan WQ', RelatedTo: 80084, EnteredBy: macfarlanek 03/06/2020 13:26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Annual Plan WQ_x000d__x000a_"/>
  </r>
  <r>
    <x v="7"/>
    <n v="462"/>
    <s v="WOODS LAKE"/>
    <n v="5"/>
    <s v="MIDDLE"/>
    <n v="80112"/>
    <s v="KRM/WE"/>
    <s v="Analytical Services"/>
    <n v="97026"/>
    <n v="1"/>
    <d v="2020-05-13T11:30:30"/>
    <n v="0.2"/>
    <n v="623.20000000000005"/>
    <x v="39"/>
    <s v="cells/mL"/>
    <n v="78"/>
    <m/>
    <n v="4"/>
    <s v="'PURPOSE: Water Licence Annual Plan WQ', RelatedTo: 80084, EnteredBy: macfarlanek 03/06/2020 13:26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Annual Plan WQ_x000d__x000a_"/>
  </r>
  <r>
    <x v="7"/>
    <n v="462"/>
    <s v="WOODS LAKE"/>
    <n v="5"/>
    <s v="MIDDLE"/>
    <n v="80112"/>
    <s v="KRM/WE"/>
    <s v="Analytical Services"/>
    <n v="97026"/>
    <n v="1"/>
    <d v="2020-05-13T11:30:30"/>
    <n v="0.2"/>
    <n v="623.21"/>
    <x v="19"/>
    <s v="cells/mL"/>
    <n v="98"/>
    <m/>
    <n v="4"/>
    <s v="'PURPOSE: Water Licence Annual Plan WQ', RelatedTo: 80084, EnteredBy: macfarlanek 03/06/2020 13:26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7"/>
    <n v="462"/>
    <s v="WOODS LAKE"/>
    <n v="5"/>
    <s v="MIDDLE"/>
    <n v="80112"/>
    <s v="KRM/WE"/>
    <s v="Analytical Services"/>
    <n v="97026"/>
    <n v="1"/>
    <d v="2020-05-13T11:30:30"/>
    <n v="0.2"/>
    <n v="623.22"/>
    <x v="22"/>
    <s v="cells/mL"/>
    <n v="1"/>
    <m/>
    <n v="4"/>
    <s v="'PURPOSE: Water Licence Annual Plan WQ', RelatedTo: 80084, EnteredBy: macfarlanek 03/06/2020 13:26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23.38"/>
    <x v="20"/>
    <s v="cells/mL"/>
    <n v="150"/>
    <m/>
    <n v="4"/>
    <s v="'PURPOSE: Water Licence Annual Plan WQ', RelatedTo: 79193, EnteredBy: macfarlanek 07/06/2019 10:57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Annual Plan WQ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38"/>
    <x v="20"/>
    <s v="cells/mL"/>
    <n v="1"/>
    <m/>
    <n v="4"/>
    <s v="'PURPOSE: Water Licence Bi-Monthly WQ', RelatedTo: 77733, EnteredBy: macfarlanek 28/06/2016 14:58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Bi-Monthly WQ (DO NOT USE)_x000d__x000a_"/>
  </r>
  <r>
    <x v="8"/>
    <n v="462"/>
    <s v="WOODS LAKE"/>
    <n v="5"/>
    <s v="MIDDLE"/>
    <n v="80101"/>
    <s v="KRM/LO"/>
    <s v="Analytical Services"/>
    <n v="95877"/>
    <n v="1"/>
    <d v="2020-02-17T12:25:30"/>
    <n v="0.2"/>
    <n v="623.33000000000004"/>
    <x v="37"/>
    <s v="cells/mL"/>
    <n v="120"/>
    <m/>
    <n v="4"/>
    <s v="'PURPOSE: Water Licence Annual Plan WQ', RelatedTo: 80079, EnteredBy: macfarlanek 03/06/2020 12:57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8"/>
    <n v="462"/>
    <s v="WOODS LAKE"/>
    <n v="5"/>
    <s v="MIDDLE"/>
    <n v="80101"/>
    <s v="KRM/LO"/>
    <s v="Analytical Services"/>
    <n v="95877"/>
    <n v="1"/>
    <d v="2020-02-17T12:25:30"/>
    <n v="0.2"/>
    <n v="623.32000000000005"/>
    <x v="29"/>
    <s v="cells /ml"/>
    <n v="1"/>
    <m/>
    <n v="4"/>
    <s v="'PURPOSE: Water Licence Annual Plan WQ', RelatedTo: 80079, EnteredBy: macfarlanek 03/06/2020 12:57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Annual Plan WQ_x000d__x000a_"/>
  </r>
  <r>
    <x v="8"/>
    <n v="462"/>
    <s v="WOODS LAKE"/>
    <n v="5"/>
    <s v="MIDDLE"/>
    <n v="80101"/>
    <s v="KRM/LO"/>
    <s v="Analytical Services"/>
    <n v="95877"/>
    <n v="1"/>
    <d v="2020-02-17T12:25:30"/>
    <n v="0.2"/>
    <n v="623.21"/>
    <x v="19"/>
    <s v="cells/mL"/>
    <n v="940"/>
    <m/>
    <n v="4"/>
    <s v="'PURPOSE: Water Licence Annual Plan WQ', RelatedTo: 80079, EnteredBy: macfarlanek 03/06/2020 12:57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3.38"/>
    <x v="20"/>
    <s v="cells/mL"/>
    <n v="1"/>
    <m/>
    <n v="4"/>
    <s v="'PURPOSE: Water Licence Bi-Monthly WQ', RelatedTo: 77593, EnteredBy: macfarlanek 15/02/2016 10:06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3.38"/>
    <x v="20"/>
    <s v="cells/mL"/>
    <n v="1"/>
    <m/>
    <n v="4"/>
    <s v="'PURPOSE: Water Licence Bi-Monthly WQ', RelatedTo: 77238, EnteredBy: macfarlanek 24/07/2015 13:57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3.38"/>
    <x v="20"/>
    <s v="cells/mL"/>
    <n v="1"/>
    <m/>
    <n v="4"/>
    <s v="'PURPOSE: Water Licence Bi-Monthly WQ', RelatedTo: 77233, EnteredBy: macfarlanek 24/07/2015 13:28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Bi-Monthly WQ (DO NOT USE)_x000d__x000a_"/>
  </r>
  <r>
    <x v="9"/>
    <n v="462"/>
    <s v="WOODS LAKE"/>
    <n v="5"/>
    <s v="MIDDLE"/>
    <n v="80043"/>
    <s v="KM/RB"/>
    <s v="Analytical Services"/>
    <n v="95489"/>
    <n v="1"/>
    <d v="2020-01-23T13:46:30"/>
    <n v="0.2"/>
    <n v="623.16999999999996"/>
    <x v="36"/>
    <s v="cells/mL"/>
    <n v="1"/>
    <m/>
    <n v="4"/>
    <s v="'PURPOSE: Water Licence Annual Plan WQ', RelatedTo: 80003, EnteredBy: macfarlanek 06/02/2020 10:54"/>
    <s v="Surface grab sample"/>
    <s v="Method: Algal Count in Fresh Water by Optical Microscopy"/>
    <s v="Protista"/>
    <s v="Chlorophyta"/>
    <x v="2"/>
    <s v="Chlorophyceae"/>
    <s v="Volvocales"/>
    <s v="Goniaceae"/>
    <s v="Gonium"/>
    <m/>
    <s v="SOURCE: WQ AST Lab results importer_x000d__x000a_SOURCE: LAB_x000d__x000a_PURPOSE: Water Licence Annual Plan WQ_x000d__x000a_"/>
  </r>
  <r>
    <x v="9"/>
    <n v="462"/>
    <s v="WOODS LAKE"/>
    <n v="5"/>
    <s v="MIDDLE"/>
    <n v="80043"/>
    <s v="KM/RB"/>
    <s v="Analytical Services"/>
    <n v="95489"/>
    <n v="1"/>
    <d v="2020-01-23T13:46:30"/>
    <n v="0.2"/>
    <n v="623.21"/>
    <x v="19"/>
    <s v="cells/mL"/>
    <n v="220"/>
    <m/>
    <n v="4"/>
    <s v="'PURPOSE: Water Licence Annual Plan WQ', RelatedTo: 80003, EnteredBy: macfarlanek 06/02/2020 10:54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9"/>
    <n v="462"/>
    <s v="WOODS LAKE"/>
    <n v="5"/>
    <s v="MIDDLE"/>
    <n v="80043"/>
    <s v="KM/RB"/>
    <s v="Analytical Services"/>
    <n v="95489"/>
    <n v="1"/>
    <d v="2020-01-23T13:46:30"/>
    <n v="0.2"/>
    <n v="623.22"/>
    <x v="22"/>
    <s v="cells/mL"/>
    <n v="1"/>
    <m/>
    <n v="4"/>
    <s v="'PURPOSE: Water Licence Annual Plan WQ', RelatedTo: 80003, EnteredBy: macfarlanek 06/02/2020 10:54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9"/>
    <n v="462"/>
    <s v="WOODS LAKE"/>
    <n v="5"/>
    <s v="MIDDLE"/>
    <n v="80043"/>
    <s v="KM/RB"/>
    <s v="Analytical Services"/>
    <n v="95489"/>
    <n v="1"/>
    <d v="2020-01-23T13:46:30"/>
    <n v="0.2"/>
    <n v="623.24"/>
    <x v="31"/>
    <s v="cells/mL"/>
    <n v="16"/>
    <m/>
    <n v="4"/>
    <s v="'PURPOSE: Water Licence Annual Plan WQ', RelatedTo: 80003, EnteredBy: macfarlanek 06/02/2020 10:54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Annual Plan WQ_x000d__x000a_"/>
  </r>
  <r>
    <x v="9"/>
    <n v="462"/>
    <s v="WOODS LAKE"/>
    <n v="5"/>
    <s v="MIDDLE"/>
    <n v="80043"/>
    <s v="KM/RB"/>
    <s v="Analytical Services"/>
    <n v="95489"/>
    <n v="1"/>
    <d v="2020-01-23T13:46:30"/>
    <n v="0.2"/>
    <n v="623.33000000000004"/>
    <x v="37"/>
    <s v="cells/mL"/>
    <n v="31"/>
    <m/>
    <n v="4"/>
    <s v="'PURPOSE: Water Licence Annual Plan WQ', RelatedTo: 80003, EnteredBy: macfarlanek 06/02/2020 10:54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38"/>
    <x v="20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Bi-Monthly WQ (DO NOT USE)_x000d__x000a_"/>
  </r>
  <r>
    <x v="16"/>
    <n v="462"/>
    <s v="WOODS LAKE"/>
    <n v="5"/>
    <s v="MIDDLE"/>
    <n v="79548"/>
    <s v="KM/JB"/>
    <s v="Analytical Services"/>
    <n v="92499"/>
    <n v="1"/>
    <d v="2019-06-19T16:15:30"/>
    <n v="0.2"/>
    <n v="623.17999999999995"/>
    <x v="21"/>
    <s v="cells/mL"/>
    <n v="79"/>
    <m/>
    <n v="4"/>
    <s v="'PURPOSE: Water Licence Annual Plan WQ', RelatedTo: 79416, EnteredBy: macfarlanek 02/07/2019 13:40"/>
    <s v="Surface grab sample"/>
    <s v="Method: Algal Count in Fresh Water by Optical Microscopy"/>
    <s v="Plantae"/>
    <s v="Chlorophyta"/>
    <x v="2"/>
    <s v="Chlorophyceae"/>
    <s v="Sphaeropleales"/>
    <m/>
    <m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23.17999999999995"/>
    <x v="21"/>
    <s v="cells/mL"/>
    <n v="15"/>
    <m/>
    <n v="4"/>
    <s v="'PURPOSE: Water Licence Annual Plan WQ', RelatedTo: 78966, EnteredBy: macfarlanek 31/05/2018 09:49"/>
    <s v="Surface grab sample"/>
    <s v="Method: Algal Count in Fresh Water by Optical Microscopy"/>
    <s v="Plantae"/>
    <s v="Chlorophyta"/>
    <x v="2"/>
    <s v="Chlorophyceae"/>
    <s v="Sphaeropleales"/>
    <m/>
    <m/>
    <m/>
    <s v="SOURCE: WQ AST Lab results importer_x000d__x000a_SOURCE: LAB_x000d__x000a_PURPOSE: Water Licence Annual Plan WQ_x000d__x000a_"/>
  </r>
  <r>
    <x v="64"/>
    <n v="462"/>
    <s v="WOODS LAKE"/>
    <n v="5"/>
    <s v="MIDDLE"/>
    <n v="80017"/>
    <s v="KM/AT"/>
    <s v="Analytical Services"/>
    <n v="95031"/>
    <n v="1"/>
    <d v="2019-12-16T11:10:30"/>
    <n v="0.2"/>
    <n v="623.33000000000004"/>
    <x v="37"/>
    <s v="cells/mL"/>
    <n v="220"/>
    <m/>
    <n v="4"/>
    <s v="'PURPOSE: Water Licence Annual Plan WQ', RelatedTo: 79998, EnteredBy: macfarlanek 05/02/2020 16:10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64"/>
    <n v="462"/>
    <s v="WOODS LAKE"/>
    <n v="5"/>
    <s v="MIDDLE"/>
    <n v="80017"/>
    <s v="KM/AT"/>
    <s v="Analytical Services"/>
    <n v="95031"/>
    <n v="1"/>
    <d v="2019-12-16T11:10:30"/>
    <n v="0.2"/>
    <n v="623.21"/>
    <x v="19"/>
    <s v="cells/mL"/>
    <n v="120"/>
    <m/>
    <n v="4"/>
    <s v="'PURPOSE: Water Licence Annual Plan WQ', RelatedTo: 79998, EnteredBy: macfarlanek 05/02/2020 16:10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64"/>
    <n v="462"/>
    <s v="WOODS LAKE"/>
    <n v="5"/>
    <s v="MIDDLE"/>
    <n v="80017"/>
    <s v="KM/AT"/>
    <s v="Analytical Services"/>
    <n v="95031"/>
    <n v="1"/>
    <d v="2019-12-16T11:10:30"/>
    <n v="0.2"/>
    <n v="623.24"/>
    <x v="31"/>
    <s v="cells/mL"/>
    <n v="79"/>
    <m/>
    <n v="4"/>
    <s v="'PURPOSE: Water Licence Annual Plan WQ', RelatedTo: 79998, EnteredBy: macfarlanek 05/02/2020 16:10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Annual Plan WQ_x000d__x000a_"/>
  </r>
  <r>
    <x v="26"/>
    <n v="462"/>
    <s v="WOODS LAKE"/>
    <n v="5"/>
    <s v="MIDDLE"/>
    <n v="78958"/>
    <s v="KM/AT"/>
    <s v="Analytical Services"/>
    <n v="87016"/>
    <n v="1"/>
    <d v="2018-04-18T12:55:30"/>
    <n v="0.2"/>
    <n v="623.17999999999995"/>
    <x v="21"/>
    <s v="cells/mL"/>
    <n v="58"/>
    <m/>
    <n v="4"/>
    <s v="'PURPOSE: Water Licence Annual Plan WQ', RelatedTo: 78912, EnteredBy: macfarlanek 03/05/2018 14:43"/>
    <s v="Surface grab sample"/>
    <s v="Method: Algal Count in Fresh Water by Optical Microscopy"/>
    <s v="Plantae"/>
    <s v="Chlorophyta"/>
    <x v="2"/>
    <s v="Chlorophyceae"/>
    <s v="Sphaeropleales"/>
    <m/>
    <m/>
    <m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23.17999999999995"/>
    <x v="21"/>
    <s v="cells/mL"/>
    <n v="1"/>
    <m/>
    <n v="4"/>
    <s v="'PURPOSE: Water Licence Annual Plan WQ', RelatedTo: 78907, EnteredBy: macfarlanek 24/04/2018 14:07"/>
    <s v="Surface grab sample"/>
    <s v="Method: Algal Count in Fresh Water by Optical Microscopy"/>
    <s v="Plantae"/>
    <s v="Chlorophyta"/>
    <x v="2"/>
    <s v="Chlorophyceae"/>
    <s v="Sphaeropleales"/>
    <m/>
    <m/>
    <m/>
    <s v="SOURCE: WQ AST Lab results importer_x000d__x000a_SOURCE: LAB_x000d__x000a_PURPOSE: Water Licence Annual Plan WQ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623.33000000000004"/>
    <x v="37"/>
    <s v="cells/mL"/>
    <n v="2"/>
    <m/>
    <n v="4"/>
    <s v="'PURPOSE: Water Licence Annual Plan WQ', RelatedTo: 79960, EnteredBy: macfarlanek 05/02/2020 10:26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623.15"/>
    <x v="28"/>
    <s v="cells/mL"/>
    <n v="270"/>
    <m/>
    <n v="4"/>
    <s v="'PURPOSE: Water Licence Annual Plan WQ', RelatedTo: 79960, EnteredBy: macfarlanek 05/02/2020 10:26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23.17999999999995"/>
    <x v="21"/>
    <s v="cells/mL"/>
    <n v="1"/>
    <m/>
    <n v="4"/>
    <s v="'PURPOSE: Water Licence Annual Plan WQ', RelatedTo: 78890, EnteredBy: macfarlanek 08/03/2018 13:06"/>
    <s v="Surface grab sample"/>
    <s v="Method: Algal Count in Fresh Water by Optical Microscopy"/>
    <s v="Plantae"/>
    <s v="Chlorophyta"/>
    <x v="2"/>
    <s v="Chlorophyceae"/>
    <s v="Sphaeropleales"/>
    <m/>
    <m/>
    <m/>
    <s v="SOURCE: WQ AST Lab results importer_x000d__x000a_SOURCE: LAB_x000d__x000a_PURPOSE: Water Licence Annual Plan WQ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623.32000000000005"/>
    <x v="29"/>
    <s v="cells /ml"/>
    <n v="4"/>
    <m/>
    <n v="4"/>
    <s v="'PURPOSE: Water Licence Annual Plan WQ', RelatedTo: 79960, EnteredBy: macfarlanek 05/02/2020 10:26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Annual Plan WQ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623.21"/>
    <x v="19"/>
    <s v="cells/mL"/>
    <n v="250"/>
    <m/>
    <n v="4"/>
    <s v="'PURPOSE: Water Licence Annual Plan WQ', RelatedTo: 79960, EnteredBy: macfarlanek 05/02/2020 10:26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623.22"/>
    <x v="22"/>
    <s v="cells/mL"/>
    <n v="480"/>
    <m/>
    <n v="4"/>
    <s v="'PURPOSE: Water Licence Annual Plan WQ', RelatedTo: 79960, EnteredBy: macfarlanek 05/02/2020 10:26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623.28"/>
    <x v="33"/>
    <s v="cells/mL"/>
    <n v="1"/>
    <m/>
    <n v="4"/>
    <s v="'PURPOSE: Water Licence Annual Plan WQ', RelatedTo: 79960, EnteredBy: macfarlanek 05/02/2020 10:26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Annual Plan WQ_x000d__x000a_"/>
  </r>
  <r>
    <x v="32"/>
    <n v="462"/>
    <s v="WOODS LAKE"/>
    <n v="5"/>
    <s v="MIDDLE"/>
    <n v="78676"/>
    <s v="KM/AM"/>
    <s v="Analytical Services"/>
    <n v="79755"/>
    <n v="1"/>
    <d v="2016-08-25T09:30:30"/>
    <n v="0.2"/>
    <n v="623.17999999999995"/>
    <x v="21"/>
    <s v="cells/mL"/>
    <n v="310"/>
    <m/>
    <n v="4"/>
    <s v="'PURPOSE: Water Licence Annual Plan WQ', RelatedTo: 77959, EnteredBy: macfarlanek 29/08/2017 15:11"/>
    <s v="Surface grab sample"/>
    <s v="Method: Algal Count in Fresh Water by Optical Microscopy"/>
    <s v="Plantae"/>
    <s v="Chlorophyta"/>
    <x v="2"/>
    <s v="Chlorophyceae"/>
    <s v="Sphaeropleales"/>
    <m/>
    <m/>
    <m/>
    <s v="SOURCE: WQ AST Lab results importer_x000d__x000a_SOURCE: LAB_x000d__x000a_PURPOSE: Water Licence Annual Plan WQ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17999999999995"/>
    <x v="21"/>
    <s v="cells/mL"/>
    <n v="1"/>
    <m/>
    <n v="4"/>
    <s v="'PURPOSE: Water Licence Bi-Monthly WQ', RelatedTo: 77733, EnteredBy: macfarlanek 28/06/2016 14:58"/>
    <s v="Surface grab sample"/>
    <s v="Method: Algal Count in Fresh Water by Optical Microscopy"/>
    <s v="Plantae"/>
    <s v="Chlorophyta"/>
    <x v="2"/>
    <s v="Chlorophyceae"/>
    <s v="Sphaeropleales"/>
    <m/>
    <m/>
    <m/>
    <s v="SOURCE: WQ AST Lab results importer_x000d__x000a_SOURCE: LAB_x000d__x000a_PURPOSE: Water Licence Bi-Monthly WQ (DO NOT USE)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623.37"/>
    <x v="42"/>
    <s v="cells/mL"/>
    <n v="2"/>
    <m/>
    <n v="4"/>
    <s v="'PURPOSE: Water Licence Annual Plan WQ', RelatedTo: 79960, EnteredBy: macfarlanek 05/02/2020 10:26"/>
    <s v="Surface grab sample"/>
    <s v="Method: Algal Count in Fresh Water by Optical Microscopy"/>
    <s v="Protista"/>
    <s v="Chlorophyta"/>
    <x v="2"/>
    <s v="Chlorophyceae"/>
    <s v="Volvocales"/>
    <s v="Volvocaceae"/>
    <s v="Volvox"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23.33000000000004"/>
    <x v="37"/>
    <s v="cells/mL"/>
    <n v="2800"/>
    <m/>
    <n v="4"/>
    <s v="'PURPOSE: Water Licence Annual Plan WQ', RelatedTo: 79835, EnteredBy: macfarlanek 21/11/2019 12:14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23.16"/>
    <x v="35"/>
    <s v="cells/mL"/>
    <n v="1"/>
    <m/>
    <n v="4"/>
    <s v="'PURPOSE: Water Licence Annual Plan WQ', RelatedTo: 79835, EnteredBy: macfarlanek 21/11/2019 12:14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23.04"/>
    <x v="23"/>
    <s v="cells/mL"/>
    <n v="460"/>
    <m/>
    <n v="4"/>
    <s v="'PURPOSE: Water Licence Annual Plan WQ', RelatedTo: 79835, EnteredBy: macfarlanek 21/11/2019 12:14"/>
    <s v="Surface grab sample"/>
    <s v="Method: Algal Count in Fresh Water by Optical Microscopy"/>
    <s v="Protista"/>
    <s v="Chlorophyta"/>
    <x v="2"/>
    <s v="Zygnematophyceae"/>
    <s v="Zygnematales"/>
    <s v="Closteriaceae"/>
    <s v="Closterium"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23.04999999999995"/>
    <x v="24"/>
    <s v="cells/mL"/>
    <n v="1"/>
    <m/>
    <n v="4"/>
    <s v="'PURPOSE: Water Licence Annual Plan WQ', RelatedTo: 79835, EnteredBy: macfarlanek 21/11/2019 12:14"/>
    <s v="Surface grab sample"/>
    <s v="Method: Algal Count in Fresh Water by Optical Microscopy"/>
    <s v="Protista"/>
    <s v="Chlorophyta"/>
    <x v="2"/>
    <s v="Zygnematophyceae"/>
    <s v="Zygnematales"/>
    <s v="Desmidiaceae"/>
    <s v="Cosmarium"/>
    <m/>
    <s v="SOURCE: WQ AST Lab results importer_x000d__x000a_SOURCE: LAB_x000d__x000a_PURPOSE: Water Licence Annual Plan WQ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3.17999999999995"/>
    <x v="21"/>
    <s v="cells/mL"/>
    <n v="1"/>
    <m/>
    <n v="4"/>
    <s v="'PURPOSE: Water Licence Bi-Monthly WQ', RelatedTo: 77233, EnteredBy: macfarlanek 24/07/2015 13:28"/>
    <s v="Surface grab sample"/>
    <s v="Method: Algal Count in Fresh Water by Optical Microscopy"/>
    <s v="Plantae"/>
    <s v="Chlorophyta"/>
    <x v="2"/>
    <s v="Chlorophyceae"/>
    <s v="Sphaeropleales"/>
    <m/>
    <m/>
    <m/>
    <s v="SOURCE: WQ AST Lab results importer_x000d__x000a_SOURCE: LAB_x000d__x000a_PURPOSE: Water Licence Bi-Monthly WQ (DO NOT USE)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23.21"/>
    <x v="19"/>
    <s v="cells/mL"/>
    <n v="4600"/>
    <m/>
    <n v="4"/>
    <s v="'PURPOSE: Water Licence Annual Plan WQ', RelatedTo: 79835, EnteredBy: macfarlanek 21/11/2019 12:14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23.25"/>
    <x v="30"/>
    <s v="cells/mL"/>
    <n v="270"/>
    <m/>
    <n v="4"/>
    <s v="'PURPOSE: Water Licence Annual Plan WQ', RelatedTo: 79835, EnteredBy: macfarlanek 21/11/2019 12:14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Annual Plan WQ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17999999999995"/>
    <x v="21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Plantae"/>
    <s v="Chlorophyta"/>
    <x v="2"/>
    <s v="Chlorophyceae"/>
    <s v="Sphaeropleales"/>
    <m/>
    <m/>
    <m/>
    <s v="SOURCE: WQ AST Lab results importer_x000d__x000a_SOURCE: LAB_x000d__x000a_PURPOSE: Water Licence Bi-Monthly WQ (DO NOT USE)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23.36"/>
    <x v="32"/>
    <s v="cells/mL"/>
    <n v="1"/>
    <m/>
    <n v="4"/>
    <s v="'PURPOSE: Water Licence Annual Plan WQ', RelatedTo: 79835, EnteredBy: macfarlanek 21/11/2019 12:14"/>
    <s v="Surface grab sample"/>
    <s v="Method: Algal Count in Fresh Water by Optical Microscopy"/>
    <s v="Protista"/>
    <s v="Chlorophyta"/>
    <x v="2"/>
    <s v="Zygnematophyceae"/>
    <s v="Zygnematales"/>
    <s v="Desmidiaceae"/>
    <s v="Spondylosium"/>
    <m/>
    <s v="SOURCE: WQ AST Lab results importer_x000d__x000a_SOURCE: LAB_x000d__x000a_PURPOSE: Water Licence Annual Plan WQ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3.17999999999995"/>
    <x v="21"/>
    <s v="cells/mL"/>
    <n v="1"/>
    <m/>
    <n v="4"/>
    <s v="'PURPOSE: Water Licence Bi-Monthly WQ', RelatedTo: 77055, EnteredBy: macfarlanek 14/04/2015 16:04"/>
    <s v="Surface grab sample"/>
    <s v="Method: Algal Count in Fresh Water by Optical Microscopy"/>
    <s v="Plantae"/>
    <s v="Chlorophyta"/>
    <x v="2"/>
    <s v="Chlorophyceae"/>
    <s v="Sphaeropleales"/>
    <m/>
    <m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3.17999999999995"/>
    <x v="21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lantae"/>
    <s v="Chlorophyta"/>
    <x v="2"/>
    <s v="Chlorophyceae"/>
    <s v="Sphaeropleales"/>
    <m/>
    <m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3.53"/>
    <x v="43"/>
    <s v="cells/mL"/>
    <n v="10"/>
    <m/>
    <n v="4"/>
    <s v="'PURPOSE: Water Licence Bi-Monthly WQ', RelatedTo: 77233, EnteredBy: macfarlanek 24/07/2015 13:28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Bi-Monthly WQ (DO NOT USE)_x000d__x000a_"/>
  </r>
  <r>
    <x v="35"/>
    <n v="462"/>
    <s v="WOODS LAKE"/>
    <n v="5"/>
    <s v="MIDDLE"/>
    <n v="78543"/>
    <s v="KM/RB"/>
    <s v="Analytical Services"/>
    <n v="82925"/>
    <n v="1"/>
    <d v="2017-04-27T16:55:30"/>
    <n v="0.2"/>
    <n v="623.54"/>
    <x v="44"/>
    <s v="cells/mL"/>
    <n v="38"/>
    <m/>
    <n v="4"/>
    <s v="'PURPOSE: Water Licence Annual Plan WQ', RelatedTo: 78229, EnteredBy: macfarlanek 30/06/2017 11:09"/>
    <s v="Surface grab sample"/>
    <s v="Method: Algal Count in Fresh Water by Optical Microscopy"/>
    <s v="Area 51"/>
    <s v="Chlorophyta"/>
    <x v="2"/>
    <m/>
    <m/>
    <m/>
    <m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23.04"/>
    <x v="23"/>
    <s v="cells/mL"/>
    <n v="1"/>
    <m/>
    <n v="4"/>
    <s v="'PURPOSE: Water Licence Annual Plan WQ', RelatedTo: 79750, EnteredBy: macfarlanek 15/10/2019 09:38"/>
    <s v="Surface grab sample"/>
    <s v="Method: Algal Count in Fresh Water by Optical Microscopy"/>
    <s v="Protista"/>
    <s v="Chlorophyta"/>
    <x v="2"/>
    <s v="Zygnematophyceae"/>
    <s v="Zygnematales"/>
    <s v="Closteriaceae"/>
    <s v="Closterium"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23.04999999999995"/>
    <x v="24"/>
    <s v="cells/mL"/>
    <n v="1"/>
    <m/>
    <n v="4"/>
    <s v="'PURPOSE: Water Licence Annual Plan WQ', RelatedTo: 79750, EnteredBy: macfarlanek 15/10/2019 09:38"/>
    <s v="Surface grab sample"/>
    <s v="Method: Algal Count in Fresh Water by Optical Microscopy"/>
    <s v="Protista"/>
    <s v="Chlorophyta"/>
    <x v="2"/>
    <s v="Zygnematophyceae"/>
    <s v="Zygnematales"/>
    <s v="Desmidiaceae"/>
    <s v="Cosmarium"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23.20000000000005"/>
    <x v="39"/>
    <s v="cells/mL"/>
    <n v="1"/>
    <m/>
    <n v="4"/>
    <s v="'PURPOSE: Water Licence Annual Plan WQ', RelatedTo: 79750, EnteredBy: macfarlanek 15/10/2019 09:38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23.21"/>
    <x v="19"/>
    <s v="cells/mL"/>
    <n v="57"/>
    <m/>
    <n v="4"/>
    <s v="'PURPOSE: Water Licence Annual Plan WQ', RelatedTo: 79750, EnteredBy: macfarlanek 15/10/2019 09:38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23.22"/>
    <x v="22"/>
    <s v="cells/mL"/>
    <n v="18"/>
    <m/>
    <n v="4"/>
    <s v="'PURPOSE: Water Licence Annual Plan WQ', RelatedTo: 79750, EnteredBy: macfarlanek 15/10/2019 09:38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23.28"/>
    <x v="33"/>
    <s v="cells/mL"/>
    <n v="1"/>
    <m/>
    <n v="4"/>
    <s v="'PURPOSE: Water Licence Annual Plan WQ', RelatedTo: 79750, EnteredBy: macfarlanek 15/10/2019 09:38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23.33000000000004"/>
    <x v="37"/>
    <s v="cells/mL"/>
    <n v="45"/>
    <m/>
    <n v="4"/>
    <s v="'PURPOSE: Water Licence Annual Plan WQ', RelatedTo: 79750, EnteredBy: macfarlanek 15/10/2019 09:38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50"/>
    <x v="25"/>
    <s v="cells/mL"/>
    <n v="16"/>
    <m/>
    <n v="4"/>
    <s v="'PURPOSE: Water Licence Annual Plan WQ', RelatedTo: 79750, EnteredBy: macfarlanek 15/10/2019 09:38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Annual Plan WQ_x000d__x000a_"/>
  </r>
  <r>
    <x v="13"/>
    <n v="462"/>
    <s v="WOODS LAKE"/>
    <n v="5"/>
    <s v="MIDDLE"/>
    <n v="79796"/>
    <s v="KM/AT"/>
    <s v="Analytical Services"/>
    <n v="93443"/>
    <n v="1"/>
    <d v="2019-08-27T16:55:30"/>
    <n v="0.2"/>
    <n v="623.33000000000004"/>
    <x v="37"/>
    <s v="cells/mL"/>
    <n v="66"/>
    <m/>
    <n v="4"/>
    <s v="'PURPOSE: Water Licence Annual Plan WQ', RelatedTo: 79724, EnteredBy: macfarlanek 15/10/2019 08:37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13"/>
    <n v="462"/>
    <s v="WOODS LAKE"/>
    <n v="5"/>
    <s v="MIDDLE"/>
    <n v="79796"/>
    <s v="KM/AT"/>
    <s v="Analytical Services"/>
    <n v="93443"/>
    <n v="1"/>
    <d v="2019-08-27T16:55:30"/>
    <n v="0.2"/>
    <n v="623.21"/>
    <x v="19"/>
    <s v="cells/mL"/>
    <n v="8"/>
    <m/>
    <n v="4"/>
    <s v="'PURPOSE: Water Licence Annual Plan WQ', RelatedTo: 79724, EnteredBy: macfarlanek 15/10/2019 08:37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13"/>
    <n v="462"/>
    <s v="WOODS LAKE"/>
    <n v="5"/>
    <s v="MIDDLE"/>
    <n v="79796"/>
    <s v="KM/AT"/>
    <s v="Analytical Services"/>
    <n v="93443"/>
    <n v="1"/>
    <d v="2019-08-27T16:55:30"/>
    <n v="0.2"/>
    <n v="623.22"/>
    <x v="22"/>
    <s v="cells/mL"/>
    <n v="1"/>
    <m/>
    <n v="4"/>
    <s v="'PURPOSE: Water Licence Annual Plan WQ', RelatedTo: 79724, EnteredBy: macfarlanek 15/10/2019 08:37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13"/>
    <n v="462"/>
    <s v="WOODS LAKE"/>
    <n v="5"/>
    <s v="MIDDLE"/>
    <n v="79796"/>
    <s v="KM/AT"/>
    <s v="Analytical Services"/>
    <n v="93443"/>
    <n v="1"/>
    <d v="2019-08-27T16:55:30"/>
    <n v="0.2"/>
    <n v="623.28"/>
    <x v="33"/>
    <s v="cells/mL"/>
    <n v="1"/>
    <m/>
    <n v="4"/>
    <s v="'PURPOSE: Water Licence Annual Plan WQ', RelatedTo: 79724, EnteredBy: macfarlanek 15/10/2019 08:37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Annual Plan WQ_x000d__x000a_"/>
  </r>
  <r>
    <x v="14"/>
    <n v="462"/>
    <s v="WOODS LAKE"/>
    <n v="5"/>
    <s v="MIDDLE"/>
    <n v="79692"/>
    <s v="KM/AT"/>
    <s v="Analytical Services"/>
    <n v="92967"/>
    <n v="1"/>
    <d v="2019-07-23T14:30:30"/>
    <n v="0.2"/>
    <n v="623.33000000000004"/>
    <x v="37"/>
    <s v="cells/mL"/>
    <n v="45"/>
    <m/>
    <n v="4"/>
    <s v="'PURPOSE: Water Licence Annual Plan WQ', RelatedTo: 79625, EnteredBy: macfarlanek 20/08/2019 11:02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14"/>
    <n v="462"/>
    <s v="WOODS LAKE"/>
    <n v="5"/>
    <s v="MIDDLE"/>
    <n v="79692"/>
    <s v="KM/AT"/>
    <s v="Analytical Services"/>
    <n v="92967"/>
    <n v="1"/>
    <d v="2019-07-23T14:30:30"/>
    <n v="0.2"/>
    <n v="623.15"/>
    <x v="28"/>
    <s v="cells/mL"/>
    <n v="1"/>
    <m/>
    <n v="4"/>
    <s v="'PURPOSE: Water Licence Annual Plan WQ', RelatedTo: 79625, EnteredBy: macfarlanek 20/08/2019 11:02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14"/>
    <n v="462"/>
    <s v="WOODS LAKE"/>
    <n v="5"/>
    <s v="MIDDLE"/>
    <n v="79692"/>
    <s v="KM/AT"/>
    <s v="Analytical Services"/>
    <n v="92967"/>
    <n v="1"/>
    <d v="2019-07-23T14:30:30"/>
    <n v="0.2"/>
    <n v="623.25"/>
    <x v="30"/>
    <s v="cells/mL"/>
    <n v="190"/>
    <m/>
    <n v="4"/>
    <s v="'PURPOSE: Water Licence Annual Plan WQ', RelatedTo: 79625, EnteredBy: macfarlanek 20/08/2019 11:02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Annual Plan WQ_x000d__x000a_"/>
  </r>
  <r>
    <x v="14"/>
    <n v="462"/>
    <s v="WOODS LAKE"/>
    <n v="5"/>
    <s v="MIDDLE"/>
    <n v="79692"/>
    <s v="KM/AT"/>
    <s v="Analytical Services"/>
    <n v="92967"/>
    <n v="1"/>
    <d v="2019-07-23T14:30:30"/>
    <n v="0.2"/>
    <n v="623.24"/>
    <x v="31"/>
    <s v="cells/mL"/>
    <n v="1"/>
    <m/>
    <n v="4"/>
    <s v="'PURPOSE: Water Licence Annual Plan WQ', RelatedTo: 79625, EnteredBy: macfarlanek 20/08/2019 11:02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Annual Plan WQ_x000d__x000a_"/>
  </r>
  <r>
    <x v="14"/>
    <n v="462"/>
    <s v="WOODS LAKE"/>
    <n v="5"/>
    <s v="MIDDLE"/>
    <n v="79692"/>
    <s v="KM/AT"/>
    <s v="Analytical Services"/>
    <n v="92967"/>
    <n v="1"/>
    <d v="2019-07-23T14:30:30"/>
    <n v="0.2"/>
    <n v="623.22"/>
    <x v="22"/>
    <s v="cells/mL"/>
    <n v="63"/>
    <m/>
    <n v="4"/>
    <s v="'PURPOSE: Water Licence Annual Plan WQ', RelatedTo: 79625, EnteredBy: macfarlanek 20/08/2019 11:02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15"/>
    <n v="462"/>
    <s v="WOODS LAKE"/>
    <n v="5"/>
    <s v="MIDDLE"/>
    <n v="79678"/>
    <s v="KM/JB"/>
    <s v="Analytical Services"/>
    <n v="88971"/>
    <n v="1"/>
    <d v="2018-09-13T14:15:30"/>
    <n v="0.2"/>
    <n v="623.04999999999995"/>
    <x v="24"/>
    <s v="cells/mL"/>
    <n v="1"/>
    <m/>
    <n v="4"/>
    <s v="'PURPOSE: Water Licence Annual Plan WQ', RelatedTo: 79142, EnteredBy: macfarlanek 08/08/2019 11:28"/>
    <s v="Surface grab sample"/>
    <s v="Method: Algal Count in Fresh Water by Optical Microscopy"/>
    <s v="Protista"/>
    <s v="Chlorophyta"/>
    <x v="2"/>
    <s v="Zygnematophyceae"/>
    <s v="Zygnematales"/>
    <s v="Desmidiaceae"/>
    <s v="Cosmarium"/>
    <m/>
    <s v="SOURCE: WQ AST Lab results importer_x000d__x000a_SOURCE: LAB_x000d__x000a_PURPOSE: Water Licence Annual Plan WQ_x000d__x000a_"/>
  </r>
  <r>
    <x v="15"/>
    <n v="462"/>
    <s v="WOODS LAKE"/>
    <n v="5"/>
    <s v="MIDDLE"/>
    <n v="79678"/>
    <s v="KM/JB"/>
    <s v="Analytical Services"/>
    <n v="88971"/>
    <n v="1"/>
    <d v="2018-09-13T14:15:30"/>
    <n v="0.2"/>
    <n v="623.15"/>
    <x v="28"/>
    <s v="cells/mL"/>
    <n v="1"/>
    <m/>
    <n v="4"/>
    <s v="'PURPOSE: Water Licence Annual Plan WQ', RelatedTo: 79142, EnteredBy: macfarlanek 08/08/2019 11:28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15"/>
    <n v="462"/>
    <s v="WOODS LAKE"/>
    <n v="5"/>
    <s v="MIDDLE"/>
    <n v="79678"/>
    <s v="KM/JB"/>
    <s v="Analytical Services"/>
    <n v="88971"/>
    <n v="1"/>
    <d v="2018-09-13T14:15:30"/>
    <n v="0.2"/>
    <n v="623.22"/>
    <x v="22"/>
    <s v="cells/mL"/>
    <n v="1300"/>
    <m/>
    <n v="4"/>
    <s v="'PURPOSE: Water Licence Annual Plan WQ', RelatedTo: 79142, EnteredBy: macfarlanek 08/08/2019 11:28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15"/>
    <n v="462"/>
    <s v="WOODS LAKE"/>
    <n v="5"/>
    <s v="MIDDLE"/>
    <n v="79678"/>
    <s v="KM/JB"/>
    <s v="Analytical Services"/>
    <n v="88971"/>
    <n v="1"/>
    <d v="2018-09-13T14:15:30"/>
    <n v="0.2"/>
    <n v="623.28"/>
    <x v="33"/>
    <s v="cells/mL"/>
    <n v="1"/>
    <m/>
    <n v="4"/>
    <s v="'PURPOSE: Water Licence Annual Plan WQ', RelatedTo: 79142, EnteredBy: macfarlanek 08/08/2019 11:28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Annual Plan WQ_x000d__x000a_"/>
  </r>
  <r>
    <x v="15"/>
    <n v="462"/>
    <s v="WOODS LAKE"/>
    <n v="5"/>
    <s v="MIDDLE"/>
    <n v="79678"/>
    <s v="KM/JB"/>
    <s v="Analytical Services"/>
    <n v="88971"/>
    <n v="1"/>
    <d v="2018-09-13T14:15:30"/>
    <n v="0.2"/>
    <n v="660"/>
    <x v="34"/>
    <s v="cells/mL"/>
    <n v="1"/>
    <m/>
    <n v="4"/>
    <s v="'PURPOSE: Water Licence Annual Plan WQ', RelatedTo: 79142, EnteredBy: macfarlanek 08/08/2019 11:28"/>
    <s v="Surface grab sample"/>
    <s v="Method: Algal Count in Fresh Water by Optical Microscopy"/>
    <s v="Protista"/>
    <s v="Chlorophyta"/>
    <x v="2"/>
    <m/>
    <m/>
    <m/>
    <m/>
    <m/>
    <s v="SOURCE: WQ AST Lab results importer_x000d__x000a_SOURCE: LAB_x000d__x000a_PURPOSE: Water Licence Annual Plan WQ_x000d__x000a_"/>
  </r>
  <r>
    <x v="15"/>
    <n v="462"/>
    <s v="WOODS LAKE"/>
    <n v="5"/>
    <s v="MIDDLE"/>
    <n v="79678"/>
    <s v="KM/JB"/>
    <s v="Analytical Services"/>
    <n v="88971"/>
    <n v="1"/>
    <d v="2018-09-13T14:15:30"/>
    <n v="0.2"/>
    <n v="623.33000000000004"/>
    <x v="37"/>
    <s v="cells/mL"/>
    <n v="130"/>
    <m/>
    <n v="4"/>
    <s v="'PURPOSE: Water Licence Annual Plan WQ', RelatedTo: 79142, EnteredBy: macfarlanek 08/08/2019 11:28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16"/>
    <n v="462"/>
    <s v="WOODS LAKE"/>
    <n v="5"/>
    <s v="MIDDLE"/>
    <n v="79548"/>
    <s v="KM/JB"/>
    <s v="Analytical Services"/>
    <n v="92499"/>
    <n v="1"/>
    <d v="2019-06-19T16:15:30"/>
    <n v="0.2"/>
    <n v="623.33000000000004"/>
    <x v="37"/>
    <s v="cells/mL"/>
    <n v="98"/>
    <m/>
    <n v="4"/>
    <s v="'PURPOSE: Water Licence Annual Plan WQ', RelatedTo: 79416, EnteredBy: macfarlanek 02/07/2019 13:40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16"/>
    <n v="462"/>
    <s v="WOODS LAKE"/>
    <n v="5"/>
    <s v="MIDDLE"/>
    <n v="79548"/>
    <s v="KM/JB"/>
    <s v="Analytical Services"/>
    <n v="92499"/>
    <n v="1"/>
    <d v="2019-06-19T16:15:30"/>
    <n v="0.2"/>
    <n v="623.20000000000005"/>
    <x v="39"/>
    <s v="cells/mL"/>
    <n v="39"/>
    <m/>
    <n v="4"/>
    <s v="'PURPOSE: Water Licence Annual Plan WQ', RelatedTo: 79416, EnteredBy: macfarlanek 02/07/2019 13:40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Annual Plan WQ_x000d__x000a_"/>
  </r>
  <r>
    <x v="16"/>
    <n v="462"/>
    <s v="WOODS LAKE"/>
    <n v="5"/>
    <s v="MIDDLE"/>
    <n v="79548"/>
    <s v="KM/JB"/>
    <s v="Analytical Services"/>
    <n v="92499"/>
    <n v="1"/>
    <d v="2019-06-19T16:15:30"/>
    <n v="0.2"/>
    <n v="623.21"/>
    <x v="19"/>
    <s v="cells/mL"/>
    <n v="140"/>
    <m/>
    <n v="4"/>
    <s v="'PURPOSE: Water Licence Annual Plan WQ', RelatedTo: 79416, EnteredBy: macfarlanek 02/07/2019 13:40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16"/>
    <n v="462"/>
    <s v="WOODS LAKE"/>
    <n v="5"/>
    <s v="MIDDLE"/>
    <n v="79548"/>
    <s v="KM/JB"/>
    <s v="Analytical Services"/>
    <n v="92499"/>
    <n v="1"/>
    <d v="2019-06-19T16:15:30"/>
    <n v="0.2"/>
    <n v="623.25"/>
    <x v="30"/>
    <s v="cells/mL"/>
    <n v="79"/>
    <m/>
    <n v="4"/>
    <s v="'PURPOSE: Water Licence Annual Plan WQ', RelatedTo: 79416, EnteredBy: macfarlanek 02/07/2019 13:40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3.27"/>
    <x v="45"/>
    <s v="cells/mL"/>
    <n v="1"/>
    <m/>
    <n v="4"/>
    <s v="'PURPOSE: Water Licence Annual Plan WQ', RelatedTo: 79192, EnteredBy: macfarlanek 28/06/2019 11:51"/>
    <s v="Surface grab sample"/>
    <s v="Method: Algal Count in Fresh Water by Optical Microscopy"/>
    <s v="Protista"/>
    <s v="Chlorophyta"/>
    <x v="2"/>
    <s v="Trebouxiophyceae"/>
    <s v="Chlorellales"/>
    <s v="Chlorellaceae"/>
    <s v="Ankistrodesmus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3.04999999999995"/>
    <x v="24"/>
    <s v="cells/mL"/>
    <n v="10"/>
    <m/>
    <n v="4"/>
    <s v="'PURPOSE: Water Licence Annual Plan WQ', RelatedTo: 79192, EnteredBy: macfarlanek 28/06/2019 11:51"/>
    <s v="Surface grab sample"/>
    <s v="Method: Algal Count in Fresh Water by Optical Microscopy"/>
    <s v="Protista"/>
    <s v="Chlorophyta"/>
    <x v="2"/>
    <s v="Zygnematophyceae"/>
    <s v="Zygnematales"/>
    <s v="Desmidiaceae"/>
    <s v="Cosmarium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50"/>
    <x v="25"/>
    <s v="cells/mL"/>
    <n v="1"/>
    <m/>
    <n v="4"/>
    <s v="'PURPOSE: Water Licence Annual Plan WQ', RelatedTo: 79192, EnteredBy: macfarlanek 28/06/2019 11:51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3.15"/>
    <x v="28"/>
    <s v="cells/mL"/>
    <n v="870"/>
    <m/>
    <n v="4"/>
    <s v="'PURPOSE: Water Licence Annual Plan WQ', RelatedTo: 79192, EnteredBy: macfarlanek 28/06/2019 11:51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3.16999999999996"/>
    <x v="36"/>
    <s v="cells/mL"/>
    <n v="1"/>
    <m/>
    <n v="4"/>
    <s v="'PURPOSE: Water Licence Annual Plan WQ', RelatedTo: 79192, EnteredBy: macfarlanek 28/06/2019 11:51"/>
    <s v="Surface grab sample"/>
    <s v="Method: Algal Count in Fresh Water by Optical Microscopy"/>
    <s v="Protista"/>
    <s v="Chlorophyta"/>
    <x v="2"/>
    <s v="Chlorophyceae"/>
    <s v="Volvocales"/>
    <s v="Goniaceae"/>
    <s v="Gonium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3.32000000000005"/>
    <x v="29"/>
    <s v="cells /ml"/>
    <n v="120"/>
    <m/>
    <n v="4"/>
    <s v="'PURPOSE: Water Licence Annual Plan WQ', RelatedTo: 79192, EnteredBy: macfarlanek 28/06/2019 11:51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3.21"/>
    <x v="19"/>
    <s v="cells/mL"/>
    <n v="420"/>
    <m/>
    <n v="4"/>
    <s v="'PURPOSE: Water Licence Annual Plan WQ', RelatedTo: 79192, EnteredBy: macfarlanek 28/06/2019 11:51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3.25"/>
    <x v="30"/>
    <s v="cells/mL"/>
    <n v="19"/>
    <m/>
    <n v="4"/>
    <s v="'PURPOSE: Water Licence Annual Plan WQ', RelatedTo: 79192, EnteredBy: macfarlanek 28/06/2019 11:51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3.24"/>
    <x v="31"/>
    <s v="cells/mL"/>
    <n v="77"/>
    <m/>
    <n v="4"/>
    <s v="'PURPOSE: Water Licence Annual Plan WQ', RelatedTo: 79192, EnteredBy: macfarlanek 28/06/2019 11:51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3.22"/>
    <x v="22"/>
    <s v="cells/mL"/>
    <n v="1"/>
    <m/>
    <n v="4"/>
    <s v="'PURPOSE: Water Licence Annual Plan WQ', RelatedTo: 79192, EnteredBy: macfarlanek 28/06/2019 11:51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3.37"/>
    <x v="42"/>
    <s v="cells/mL"/>
    <n v="1"/>
    <m/>
    <n v="4"/>
    <s v="'PURPOSE: Water Licence Annual Plan WQ', RelatedTo: 79192, EnteredBy: macfarlanek 28/06/2019 11:51"/>
    <s v="Surface grab sample"/>
    <s v="Method: Algal Count in Fresh Water by Optical Microscopy"/>
    <s v="Protista"/>
    <s v="Chlorophyta"/>
    <x v="2"/>
    <s v="Chlorophyceae"/>
    <s v="Volvocales"/>
    <s v="Volvocaceae"/>
    <s v="Volvox"/>
    <m/>
    <s v="SOURCE: WQ AST Lab results importer_x000d__x000a_SOURCE: LAB_x000d__x000a_PURPOSE: Water Licence Annual Plan WQ_x000d__x000a_"/>
  </r>
  <r>
    <x v="18"/>
    <n v="462"/>
    <s v="WOODS LAKE"/>
    <n v="5"/>
    <s v="MIDDLE"/>
    <n v="79485"/>
    <s v="KM/JB"/>
    <s v="Analytical Services"/>
    <n v="91223"/>
    <n v="1"/>
    <d v="2019-03-13T15:00:30"/>
    <n v="0.2"/>
    <n v="623.33000000000004"/>
    <x v="37"/>
    <s v="cells/mL"/>
    <n v="1"/>
    <m/>
    <n v="4"/>
    <s v="'PURPOSE: Water Licence Annual Plan WQ', RelatedTo: 79191, EnteredBy: macfarlanek 28/06/2019 11:29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18"/>
    <n v="462"/>
    <s v="WOODS LAKE"/>
    <n v="5"/>
    <s v="MIDDLE"/>
    <n v="79485"/>
    <s v="KM/JB"/>
    <s v="Analytical Services"/>
    <n v="91223"/>
    <n v="1"/>
    <d v="2019-03-13T15:00:30"/>
    <n v="0.2"/>
    <n v="623.32000000000005"/>
    <x v="29"/>
    <s v="cells /ml"/>
    <n v="22"/>
    <m/>
    <n v="4"/>
    <s v="'PURPOSE: Water Licence Annual Plan WQ', RelatedTo: 79191, EnteredBy: macfarlanek 28/06/2019 11:29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Annual Plan WQ_x000d__x000a_"/>
  </r>
  <r>
    <x v="18"/>
    <n v="462"/>
    <s v="WOODS LAKE"/>
    <n v="5"/>
    <s v="MIDDLE"/>
    <n v="79485"/>
    <s v="KM/JB"/>
    <s v="Analytical Services"/>
    <n v="91223"/>
    <n v="1"/>
    <d v="2019-03-13T15:00:30"/>
    <n v="0.2"/>
    <n v="623.20000000000005"/>
    <x v="39"/>
    <s v="cells/mL"/>
    <n v="1"/>
    <m/>
    <n v="4"/>
    <s v="'PURPOSE: Water Licence Annual Plan WQ', RelatedTo: 79191, EnteredBy: macfarlanek 28/06/2019 11:29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Annual Plan WQ_x000d__x000a_"/>
  </r>
  <r>
    <x v="18"/>
    <n v="462"/>
    <s v="WOODS LAKE"/>
    <n v="5"/>
    <s v="MIDDLE"/>
    <n v="79485"/>
    <s v="KM/JB"/>
    <s v="Analytical Services"/>
    <n v="91223"/>
    <n v="1"/>
    <d v="2019-03-13T15:00:30"/>
    <n v="0.2"/>
    <n v="623.21"/>
    <x v="19"/>
    <s v="cells/mL"/>
    <n v="340"/>
    <m/>
    <n v="4"/>
    <s v="'PURPOSE: Water Licence Annual Plan WQ', RelatedTo: 79191, EnteredBy: macfarlanek 28/06/2019 11:29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18"/>
    <n v="462"/>
    <s v="WOODS LAKE"/>
    <n v="5"/>
    <s v="MIDDLE"/>
    <n v="79485"/>
    <s v="KM/JB"/>
    <s v="Analytical Services"/>
    <n v="91223"/>
    <n v="1"/>
    <d v="2019-03-13T15:00:30"/>
    <n v="0.2"/>
    <n v="623.25"/>
    <x v="30"/>
    <s v="cells/mL"/>
    <n v="1"/>
    <m/>
    <n v="4"/>
    <s v="'PURPOSE: Water Licence Annual Plan WQ', RelatedTo: 79191, EnteredBy: macfarlanek 28/06/2019 11:29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23.33000000000004"/>
    <x v="37"/>
    <s v="cells/mL"/>
    <n v="41"/>
    <m/>
    <n v="4"/>
    <s v="'PURPOSE: Water Licence Annual Plan WQ', RelatedTo: 79161, EnteredBy: macfarlanek 28/06/2019 10:58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23.16"/>
    <x v="35"/>
    <s v="cells/mL"/>
    <n v="1"/>
    <m/>
    <n v="4"/>
    <s v="'PURPOSE: Water Licence Annual Plan WQ', RelatedTo: 79161, EnteredBy: macfarlanek 28/06/2019 10:58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23.04999999999995"/>
    <x v="24"/>
    <s v="cells/mL"/>
    <n v="1"/>
    <m/>
    <n v="4"/>
    <s v="'PURPOSE: Water Licence Annual Plan WQ', RelatedTo: 79161, EnteredBy: macfarlanek 28/06/2019 10:58"/>
    <s v="Surface grab sample"/>
    <s v="Method: Algal Count in Fresh Water by Optical Microscopy"/>
    <s v="Protista"/>
    <s v="Chlorophyta"/>
    <x v="2"/>
    <s v="Zygnematophyceae"/>
    <s v="Zygnematales"/>
    <s v="Desmidiaceae"/>
    <s v="Cosmarium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50"/>
    <x v="25"/>
    <s v="cells/mL"/>
    <n v="1"/>
    <m/>
    <n v="4"/>
    <s v="'PURPOSE: Water Licence Annual Plan WQ', RelatedTo: 79161, EnteredBy: macfarlanek 28/06/2019 10:58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23.20000000000005"/>
    <x v="39"/>
    <s v="cells/mL"/>
    <n v="31"/>
    <m/>
    <n v="4"/>
    <s v="'PURPOSE: Water Licence Annual Plan WQ', RelatedTo: 79161, EnteredBy: macfarlanek 28/06/2019 10:58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23.21"/>
    <x v="19"/>
    <s v="cells/mL"/>
    <n v="18"/>
    <m/>
    <n v="4"/>
    <s v="'PURPOSE: Water Licence Annual Plan WQ', RelatedTo: 79161, EnteredBy: macfarlanek 28/06/2019 10:58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23.25"/>
    <x v="30"/>
    <s v="cells/mL"/>
    <n v="12"/>
    <m/>
    <n v="4"/>
    <s v="'PURPOSE: Water Licence Annual Plan WQ', RelatedTo: 79161, EnteredBy: macfarlanek 28/06/2019 10:58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23.22"/>
    <x v="22"/>
    <s v="cells/mL"/>
    <n v="78"/>
    <m/>
    <n v="4"/>
    <s v="'PURPOSE: Water Licence Annual Plan WQ', RelatedTo: 79161, EnteredBy: macfarlanek 28/06/2019 10:58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23.28"/>
    <x v="33"/>
    <s v="cells/mL"/>
    <n v="6"/>
    <m/>
    <n v="4"/>
    <s v="'PURPOSE: Water Licence Annual Plan WQ', RelatedTo: 79161, EnteredBy: macfarlanek 28/06/2019 10:58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23.07000000000005"/>
    <x v="46"/>
    <s v="cells/mL"/>
    <n v="4"/>
    <m/>
    <n v="4"/>
    <s v="'PURPOSE: Water Licence Annual Plan WQ', RelatedTo: 79161, EnteredBy: macfarlanek 28/06/2019 10:58"/>
    <s v="Surface grab sample"/>
    <s v="Method: Algal Count in Fresh Water by Optical Microscopy"/>
    <s v="Protista"/>
    <s v="Chlorophyta"/>
    <x v="2"/>
    <s v="Zygnematophyceae"/>
    <s v="Zygnematales"/>
    <s v="Desmidiaceae"/>
    <s v="Staurodesmus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60"/>
    <x v="34"/>
    <s v="cells/mL"/>
    <n v="400"/>
    <m/>
    <n v="4"/>
    <s v="'PURPOSE: Water Licence Annual Plan WQ', RelatedTo: 79161, EnteredBy: macfarlanek 28/06/2019 10:58"/>
    <s v="Surface grab sample"/>
    <s v="Method: Algal Count in Fresh Water by Optical Microscopy"/>
    <s v="Protista"/>
    <s v="Chlorophyta"/>
    <x v="2"/>
    <m/>
    <m/>
    <m/>
    <m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23.37"/>
    <x v="42"/>
    <s v="cells/mL"/>
    <n v="1"/>
    <m/>
    <n v="4"/>
    <s v="'PURPOSE: Water Licence Annual Plan WQ', RelatedTo: 79161, EnteredBy: macfarlanek 28/06/2019 10:58"/>
    <s v="Surface grab sample"/>
    <s v="Method: Algal Count in Fresh Water by Optical Microscopy"/>
    <s v="Protista"/>
    <s v="Chlorophyta"/>
    <x v="2"/>
    <s v="Chlorophyceae"/>
    <s v="Volvocales"/>
    <s v="Volvocaceae"/>
    <s v="Volvox"/>
    <m/>
    <s v="SOURCE: WQ AST Lab results importer_x000d__x000a_SOURCE: LAB_x000d__x000a_PURPOSE: Water Licence Annual Plan WQ_x000d__x000a_"/>
  </r>
  <r>
    <x v="20"/>
    <n v="462"/>
    <s v="WOODS LAKE"/>
    <n v="5"/>
    <s v="MIDDLE"/>
    <n v="79444"/>
    <s v="KM/AT"/>
    <s v="Analytical Services"/>
    <n v="90876"/>
    <n v="1"/>
    <d v="2019-02-13T15:25:30"/>
    <n v="0.2"/>
    <n v="623.20000000000005"/>
    <x v="39"/>
    <s v="cells/mL"/>
    <n v="1"/>
    <m/>
    <n v="4"/>
    <s v="'PURPOSE: Water Licence Annual Plan WQ', RelatedTo: 79190, EnteredBy: macfarlanek 27/06/2019 14:35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Annual Plan WQ_x000d__x000a_"/>
  </r>
  <r>
    <x v="20"/>
    <n v="462"/>
    <s v="WOODS LAKE"/>
    <n v="5"/>
    <s v="MIDDLE"/>
    <n v="79444"/>
    <s v="KM/AT"/>
    <s v="Analytical Services"/>
    <n v="90876"/>
    <n v="1"/>
    <d v="2019-02-13T15:25:30"/>
    <n v="0.2"/>
    <n v="623.21"/>
    <x v="19"/>
    <s v="cells/mL"/>
    <n v="330"/>
    <m/>
    <n v="4"/>
    <s v="'PURPOSE: Water Licence Annual Plan WQ', RelatedTo: 79190, EnteredBy: macfarlanek 27/06/2019 14:35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20"/>
    <n v="462"/>
    <s v="WOODS LAKE"/>
    <n v="5"/>
    <s v="MIDDLE"/>
    <n v="79444"/>
    <s v="KM/AT"/>
    <s v="Analytical Services"/>
    <n v="90876"/>
    <n v="1"/>
    <d v="2019-02-13T15:25:30"/>
    <n v="0.2"/>
    <n v="623.22"/>
    <x v="22"/>
    <s v="cells/mL"/>
    <n v="190"/>
    <m/>
    <n v="4"/>
    <s v="'PURPOSE: Water Licence Annual Plan WQ', RelatedTo: 79190, EnteredBy: macfarlanek 27/06/2019 14:35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20"/>
    <n v="462"/>
    <s v="WOODS LAKE"/>
    <n v="5"/>
    <s v="MIDDLE"/>
    <n v="79444"/>
    <s v="KM/AT"/>
    <s v="Analytical Services"/>
    <n v="90876"/>
    <n v="1"/>
    <d v="2019-02-13T15:25:30"/>
    <n v="0.2"/>
    <n v="623.25"/>
    <x v="30"/>
    <s v="cells/mL"/>
    <n v="31"/>
    <m/>
    <n v="4"/>
    <s v="'PURPOSE: Water Licence Annual Plan WQ', RelatedTo: 79190, EnteredBy: macfarlanek 27/06/2019 14:35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Annual Plan WQ_x000d__x000a_"/>
  </r>
  <r>
    <x v="20"/>
    <n v="462"/>
    <s v="WOODS LAKE"/>
    <n v="5"/>
    <s v="MIDDLE"/>
    <n v="79444"/>
    <s v="KM/AT"/>
    <s v="Analytical Services"/>
    <n v="90876"/>
    <n v="1"/>
    <d v="2019-02-13T15:25:30"/>
    <n v="0.2"/>
    <n v="623.33000000000004"/>
    <x v="37"/>
    <s v="cells/mL"/>
    <n v="1"/>
    <m/>
    <n v="4"/>
    <s v="'PURPOSE: Water Licence Annual Plan WQ', RelatedTo: 79190, EnteredBy: macfarlanek 27/06/2019 14:35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23.16999999999996"/>
    <x v="36"/>
    <s v="cells/mL"/>
    <n v="1"/>
    <m/>
    <n v="4"/>
    <s v="'PURPOSE: Water Licence Annual Plan WQ', RelatedTo: 79193, EnteredBy: macfarlanek 07/06/2019 10:57"/>
    <s v="Surface grab sample"/>
    <s v="Method: Algal Count in Fresh Water by Optical Microscopy"/>
    <s v="Protista"/>
    <s v="Chlorophyta"/>
    <x v="2"/>
    <s v="Chlorophyceae"/>
    <s v="Volvocales"/>
    <s v="Goniaceae"/>
    <s v="Gonium"/>
    <m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23.21"/>
    <x v="19"/>
    <s v="cells/mL"/>
    <n v="210"/>
    <m/>
    <n v="4"/>
    <s v="'PURPOSE: Water Licence Annual Plan WQ', RelatedTo: 79193, EnteredBy: macfarlanek 07/06/2019 10:57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23.22"/>
    <x v="22"/>
    <s v="cells/mL"/>
    <n v="1"/>
    <m/>
    <n v="4"/>
    <s v="'PURPOSE: Water Licence Annual Plan WQ', RelatedTo: 79193, EnteredBy: macfarlanek 07/06/2019 10:57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23.32000000000005"/>
    <x v="29"/>
    <s v="cells /ml"/>
    <n v="19"/>
    <m/>
    <n v="4"/>
    <s v="'PURPOSE: Water Licence Annual Plan WQ', RelatedTo: 79193, EnteredBy: macfarlanek 07/06/2019 10:57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23.33000000000004"/>
    <x v="37"/>
    <s v="cells/mL"/>
    <n v="76"/>
    <m/>
    <n v="4"/>
    <s v="'PURPOSE: Water Licence Annual Plan WQ', RelatedTo: 79193, EnteredBy: macfarlanek 07/06/2019 10:57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23.37"/>
    <x v="42"/>
    <s v="cells/mL"/>
    <n v="1"/>
    <m/>
    <n v="4"/>
    <s v="'PURPOSE: Water Licence Annual Plan WQ', RelatedTo: 79193, EnteredBy: macfarlanek 07/06/2019 10:57"/>
    <s v="Surface grab sample"/>
    <s v="Method: Algal Count in Fresh Water by Optical Microscopy"/>
    <s v="Protista"/>
    <s v="Chlorophyta"/>
    <x v="2"/>
    <s v="Chlorophyceae"/>
    <s v="Volvocales"/>
    <s v="Volvocaceae"/>
    <s v="Volvox"/>
    <m/>
    <s v="SOURCE: WQ AST Lab results importer_x000d__x000a_SOURCE: LAB_x000d__x000a_PURPOSE: Water Licence Annual Plan WQ_x000d__x000a_"/>
  </r>
  <r>
    <x v="22"/>
    <n v="462"/>
    <s v="WOODS LAKE"/>
    <n v="5"/>
    <s v="MIDDLE"/>
    <n v="79272"/>
    <s v="KM/JF"/>
    <s v="Analytical Services"/>
    <n v="90431"/>
    <n v="1"/>
    <d v="2019-01-09T13:35:30"/>
    <n v="0.2"/>
    <n v="623.21"/>
    <x v="19"/>
    <s v="cells/mL"/>
    <n v="140"/>
    <m/>
    <n v="4"/>
    <s v="'PURPOSE: Water Licence Annual Plan WQ', RelatedTo: 79166, EnteredBy: macfarlanek 06/06/2019 09:11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22"/>
    <n v="462"/>
    <s v="WOODS LAKE"/>
    <n v="5"/>
    <s v="MIDDLE"/>
    <n v="79272"/>
    <s v="KM/JF"/>
    <s v="Analytical Services"/>
    <n v="90431"/>
    <n v="1"/>
    <d v="2019-01-09T13:35:30"/>
    <n v="0.2"/>
    <n v="623.33000000000004"/>
    <x v="37"/>
    <s v="cells/mL"/>
    <n v="160"/>
    <m/>
    <n v="4"/>
    <s v="'PURPOSE: Water Licence Annual Plan WQ', RelatedTo: 79166, EnteredBy: macfarlanek 06/06/2019 09:11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22"/>
    <n v="462"/>
    <s v="WOODS LAKE"/>
    <n v="5"/>
    <s v="MIDDLE"/>
    <n v="79272"/>
    <s v="KM/JF"/>
    <s v="Analytical Services"/>
    <n v="90431"/>
    <n v="1"/>
    <d v="2019-01-09T13:35:30"/>
    <n v="0.2"/>
    <n v="660"/>
    <x v="34"/>
    <s v="cells/mL"/>
    <n v="1"/>
    <m/>
    <n v="4"/>
    <s v="'PURPOSE: Water Licence Annual Plan WQ', RelatedTo: 79166, EnteredBy: macfarlanek 06/06/2019 09:11"/>
    <s v="Surface grab sample"/>
    <s v="Method: Algal Count in Fresh Water by Optical Microscopy"/>
    <s v="Protista"/>
    <s v="Chlorophyta"/>
    <x v="2"/>
    <m/>
    <m/>
    <m/>
    <m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3.04"/>
    <x v="23"/>
    <s v="cells/mL"/>
    <n v="21"/>
    <m/>
    <n v="4"/>
    <s v="'PURPOSE: Water Licence Annual Plan WQ', RelatedTo: 79029, EnteredBy: macfarlanek 13/08/2018 13:15"/>
    <s v="Surface grab sample"/>
    <s v="Method: Algal Count in Fresh Water by Optical Microscopy"/>
    <s v="Protista"/>
    <s v="Chlorophyta"/>
    <x v="2"/>
    <s v="Zygnematophyceae"/>
    <s v="Zygnematales"/>
    <s v="Closteriaceae"/>
    <s v="Closterium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3.04999999999995"/>
    <x v="24"/>
    <s v="cells/mL"/>
    <n v="1"/>
    <m/>
    <n v="4"/>
    <s v="'PURPOSE: Water Licence Annual Plan WQ', RelatedTo: 79029, EnteredBy: macfarlanek 13/08/2018 13:15"/>
    <s v="Surface grab sample"/>
    <s v="Method: Algal Count in Fresh Water by Optical Microscopy"/>
    <s v="Protista"/>
    <s v="Chlorophyta"/>
    <x v="2"/>
    <s v="Zygnematophyceae"/>
    <s v="Zygnematales"/>
    <s v="Desmidiaceae"/>
    <s v="Cosmarium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3.16"/>
    <x v="35"/>
    <s v="cells/mL"/>
    <n v="1"/>
    <m/>
    <n v="4"/>
    <s v="'PURPOSE: Water Licence Annual Plan WQ', RelatedTo: 79029, EnteredBy: macfarlanek 13/08/2018 13:15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3.16999999999996"/>
    <x v="36"/>
    <s v="cells/mL"/>
    <n v="1"/>
    <m/>
    <n v="4"/>
    <s v="'PURPOSE: Water Licence Annual Plan WQ', RelatedTo: 79029, EnteredBy: macfarlanek 13/08/2018 13:15"/>
    <s v="Surface grab sample"/>
    <s v="Method: Algal Count in Fresh Water by Optical Microscopy"/>
    <s v="Protista"/>
    <s v="Chlorophyta"/>
    <x v="2"/>
    <s v="Chlorophyceae"/>
    <s v="Volvocales"/>
    <s v="Goniaceae"/>
    <s v="Gonium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3.21"/>
    <x v="19"/>
    <s v="cells/mL"/>
    <n v="41"/>
    <m/>
    <n v="4"/>
    <s v="'PURPOSE: Water Licence Annual Plan WQ', RelatedTo: 79029, EnteredBy: macfarlanek 13/08/2018 13:15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3.22"/>
    <x v="22"/>
    <s v="cells/mL"/>
    <n v="1"/>
    <m/>
    <n v="4"/>
    <s v="'PURPOSE: Water Licence Annual Plan WQ', RelatedTo: 79029, EnteredBy: macfarlanek 13/08/2018 13:15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3.24"/>
    <x v="31"/>
    <s v="cells/mL"/>
    <n v="39"/>
    <m/>
    <n v="4"/>
    <s v="'PURPOSE: Water Licence Annual Plan WQ', RelatedTo: 79029, EnteredBy: macfarlanek 13/08/2018 13:15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3.27"/>
    <x v="45"/>
    <s v="cells/mL"/>
    <n v="25"/>
    <m/>
    <n v="4"/>
    <s v="'PURPOSE: Water Licence Annual Plan WQ', RelatedTo: 79029, EnteredBy: macfarlanek 13/08/2018 13:15"/>
    <s v="Surface grab sample"/>
    <s v="Method: Algal Count in Fresh Water by Optical Microscopy"/>
    <s v="Protista"/>
    <s v="Chlorophyta"/>
    <x v="2"/>
    <s v="Trebouxiophyceae"/>
    <s v="Chlorellales"/>
    <s v="Chlorellaceae"/>
    <s v="Ankistrodesmus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3.33000000000004"/>
    <x v="37"/>
    <s v="cells/mL"/>
    <n v="66"/>
    <m/>
    <n v="4"/>
    <s v="'PURPOSE: Water Licence Annual Plan WQ', RelatedTo: 79029, EnteredBy: macfarlanek 13/08/2018 13:15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3.37"/>
    <x v="42"/>
    <s v="cells/mL"/>
    <n v="1"/>
    <m/>
    <n v="4"/>
    <s v="'PURPOSE: Water Licence Annual Plan WQ', RelatedTo: 79029, EnteredBy: macfarlanek 13/08/2018 13:15"/>
    <s v="Surface grab sample"/>
    <s v="Method: Algal Count in Fresh Water by Optical Microscopy"/>
    <s v="Protista"/>
    <s v="Chlorophyta"/>
    <x v="2"/>
    <s v="Chlorophyceae"/>
    <s v="Volvocales"/>
    <s v="Volvocaceae"/>
    <s v="Volvox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50"/>
    <x v="25"/>
    <s v="cells/mL"/>
    <n v="8"/>
    <m/>
    <n v="4"/>
    <s v="'PURPOSE: Water Licence Annual Plan WQ', RelatedTo: 79029, EnteredBy: macfarlanek 13/08/2018 13:15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23.33000000000004"/>
    <x v="37"/>
    <s v="cells/mL"/>
    <n v="1"/>
    <m/>
    <n v="4"/>
    <s v="'PURPOSE: Water Licence Annual Plan WQ', RelatedTo: 79006, EnteredBy: macfarlanek 22/06/2018 10:40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23.04"/>
    <x v="23"/>
    <s v="cells/mL"/>
    <n v="1"/>
    <m/>
    <n v="4"/>
    <s v="'PURPOSE: Water Licence Annual Plan WQ', RelatedTo: 79006, EnteredBy: macfarlanek 22/06/2018 10:40"/>
    <s v="Surface grab sample"/>
    <s v="Method: Algal Count in Fresh Water by Optical Microscopy"/>
    <s v="Protista"/>
    <s v="Chlorophyta"/>
    <x v="2"/>
    <s v="Zygnematophyceae"/>
    <s v="Zygnematales"/>
    <s v="Closteriaceae"/>
    <s v="Closterium"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23.20000000000005"/>
    <x v="39"/>
    <s v="cells/mL"/>
    <n v="15"/>
    <m/>
    <n v="4"/>
    <s v="'PURPOSE: Water Licence Annual Plan WQ', RelatedTo: 79006, EnteredBy: macfarlanek 22/06/2018 10:40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23.21"/>
    <x v="19"/>
    <s v="cells/mL"/>
    <n v="130"/>
    <m/>
    <n v="4"/>
    <s v="'PURPOSE: Water Licence Annual Plan WQ', RelatedTo: 79006, EnteredBy: macfarlanek 22/06/2018 10:40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23.24"/>
    <x v="31"/>
    <s v="cells/mL"/>
    <n v="1"/>
    <m/>
    <n v="4"/>
    <s v="'PURPOSE: Water Licence Annual Plan WQ', RelatedTo: 79006, EnteredBy: macfarlanek 22/06/2018 10:40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23.33000000000004"/>
    <x v="37"/>
    <s v="cells/mL"/>
    <n v="120"/>
    <m/>
    <n v="4"/>
    <s v="'PURPOSE: Water Licence Annual Plan WQ', RelatedTo: 78966, EnteredBy: macfarlanek 31/05/2018 09:49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23.04"/>
    <x v="23"/>
    <s v="cells/mL"/>
    <n v="4"/>
    <m/>
    <n v="4"/>
    <s v="'PURPOSE: Water Licence Annual Plan WQ', RelatedTo: 78966, EnteredBy: macfarlanek 31/05/2018 09:49"/>
    <s v="Surface grab sample"/>
    <s v="Method: Algal Count in Fresh Water by Optical Microscopy"/>
    <s v="Protista"/>
    <s v="Chlorophyta"/>
    <x v="2"/>
    <s v="Zygnematophyceae"/>
    <s v="Zygnematales"/>
    <s v="Closteriaceae"/>
    <s v="Closterium"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23.15"/>
    <x v="28"/>
    <s v="cells/mL"/>
    <n v="31"/>
    <m/>
    <n v="4"/>
    <s v="'PURPOSE: Water Licence Annual Plan WQ', RelatedTo: 78966, EnteredBy: macfarlanek 31/05/2018 09:49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23.16999999999996"/>
    <x v="36"/>
    <s v="cells/mL"/>
    <n v="8"/>
    <m/>
    <n v="4"/>
    <s v="'PURPOSE: Water Licence Annual Plan WQ', RelatedTo: 78966, EnteredBy: macfarlanek 31/05/2018 09:49"/>
    <s v="Surface grab sample"/>
    <s v="Method: Algal Count in Fresh Water by Optical Microscopy"/>
    <s v="Protista"/>
    <s v="Chlorophyta"/>
    <x v="2"/>
    <s v="Chlorophyceae"/>
    <s v="Volvocales"/>
    <s v="Goniaceae"/>
    <s v="Gonium"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23.21"/>
    <x v="19"/>
    <s v="cells/mL"/>
    <n v="58"/>
    <m/>
    <n v="4"/>
    <s v="'PURPOSE: Water Licence Annual Plan WQ', RelatedTo: 78966, EnteredBy: macfarlanek 31/05/2018 09:49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23.24"/>
    <x v="31"/>
    <s v="cells/mL"/>
    <n v="1"/>
    <m/>
    <n v="4"/>
    <s v="'PURPOSE: Water Licence Annual Plan WQ', RelatedTo: 78966, EnteredBy: macfarlanek 31/05/2018 09:49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23.28"/>
    <x v="33"/>
    <s v="cells/mL"/>
    <n v="1"/>
    <m/>
    <n v="4"/>
    <s v="'PURPOSE: Water Licence Annual Plan WQ', RelatedTo: 78966, EnteredBy: macfarlanek 31/05/2018 09:49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60"/>
    <x v="34"/>
    <s v="cells/mL"/>
    <n v="33"/>
    <m/>
    <n v="4"/>
    <s v="'PURPOSE: Water Licence Annual Plan WQ', RelatedTo: 78966, EnteredBy: macfarlanek 31/05/2018 09:49"/>
    <s v="Surface grab sample"/>
    <s v="Method: Algal Count in Fresh Water by Optical Microscopy"/>
    <s v="Protista"/>
    <s v="Chlorophyta"/>
    <x v="2"/>
    <m/>
    <m/>
    <m/>
    <m/>
    <m/>
    <s v="SOURCE: WQ AST Lab results importer_x000d__x000a_SOURCE: LAB_x000d__x000a_PURPOSE: Water Licence Annual Plan WQ_x000d__x000a_"/>
  </r>
  <r>
    <x v="26"/>
    <n v="462"/>
    <s v="WOODS LAKE"/>
    <n v="5"/>
    <s v="MIDDLE"/>
    <n v="78958"/>
    <s v="KM/AT"/>
    <s v="Analytical Services"/>
    <n v="87016"/>
    <n v="1"/>
    <d v="2018-04-18T12:55:30"/>
    <n v="0.2"/>
    <n v="623.33000000000004"/>
    <x v="37"/>
    <s v="cells/mL"/>
    <n v="19"/>
    <m/>
    <n v="4"/>
    <s v="'PURPOSE: Water Licence Annual Plan WQ', RelatedTo: 78912, EnteredBy: macfarlanek 03/05/2018 14:43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26"/>
    <n v="462"/>
    <s v="WOODS LAKE"/>
    <n v="5"/>
    <s v="MIDDLE"/>
    <n v="78958"/>
    <s v="KM/AT"/>
    <s v="Analytical Services"/>
    <n v="87016"/>
    <n v="1"/>
    <d v="2018-04-18T12:55:30"/>
    <n v="0.2"/>
    <n v="623.12"/>
    <x v="17"/>
    <s v="cells/mL"/>
    <n v="77"/>
    <m/>
    <n v="4"/>
    <s v="'PURPOSE: Water Licence Annual Plan WQ', RelatedTo: 78912, EnteredBy: macfarlanek 03/05/2018 14:43"/>
    <s v="Surface grab sample"/>
    <s v="Method: Algal Count in Fresh Water by Optical Microscopy"/>
    <s v="Protista"/>
    <s v="Chlorophyta"/>
    <x v="2"/>
    <s v="Chlorophyceae"/>
    <s v="Volvocales"/>
    <s v="Chlamydomadaceae"/>
    <s v="Chlamydomonas"/>
    <m/>
    <s v="SOURCE: WQ AST Lab results importer_x000d__x000a_SOURCE: LAB_x000d__x000a_PURPOSE: Water Licence Annual Plan WQ_x000d__x000a_"/>
  </r>
  <r>
    <x v="26"/>
    <n v="462"/>
    <s v="WOODS LAKE"/>
    <n v="5"/>
    <s v="MIDDLE"/>
    <n v="78958"/>
    <s v="KM/AT"/>
    <s v="Analytical Services"/>
    <n v="87016"/>
    <n v="1"/>
    <d v="2018-04-18T12:55:30"/>
    <n v="0.2"/>
    <n v="623.15"/>
    <x v="28"/>
    <s v="cells/mL"/>
    <n v="540"/>
    <m/>
    <n v="4"/>
    <s v="'PURPOSE: Water Licence Annual Plan WQ', RelatedTo: 78912, EnteredBy: macfarlanek 03/05/2018 14:43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26"/>
    <n v="462"/>
    <s v="WOODS LAKE"/>
    <n v="5"/>
    <s v="MIDDLE"/>
    <n v="78958"/>
    <s v="KM/AT"/>
    <s v="Analytical Services"/>
    <n v="87016"/>
    <n v="1"/>
    <d v="2018-04-18T12:55:30"/>
    <n v="0.2"/>
    <n v="623.21"/>
    <x v="19"/>
    <s v="cells/mL"/>
    <n v="460"/>
    <m/>
    <n v="4"/>
    <s v="'PURPOSE: Water Licence Annual Plan WQ', RelatedTo: 78912, EnteredBy: macfarlanek 03/05/2018 14:43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26"/>
    <n v="462"/>
    <s v="WOODS LAKE"/>
    <n v="5"/>
    <s v="MIDDLE"/>
    <n v="78958"/>
    <s v="KM/AT"/>
    <s v="Analytical Services"/>
    <n v="87016"/>
    <n v="1"/>
    <d v="2018-04-18T12:55:30"/>
    <n v="0.2"/>
    <n v="623.25"/>
    <x v="30"/>
    <s v="cells/mL"/>
    <n v="150"/>
    <m/>
    <n v="4"/>
    <s v="'PURPOSE: Water Licence Annual Plan WQ', RelatedTo: 78912, EnteredBy: macfarlanek 03/05/2018 14:43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Annual Plan WQ_x000d__x000a_"/>
  </r>
  <r>
    <x v="26"/>
    <n v="462"/>
    <s v="WOODS LAKE"/>
    <n v="5"/>
    <s v="MIDDLE"/>
    <n v="78958"/>
    <s v="KM/AT"/>
    <s v="Analytical Services"/>
    <n v="87016"/>
    <n v="1"/>
    <d v="2018-04-18T12:55:30"/>
    <n v="0.2"/>
    <n v="623.22"/>
    <x v="22"/>
    <s v="cells/mL"/>
    <n v="120"/>
    <m/>
    <n v="4"/>
    <s v="'PURPOSE: Water Licence Annual Plan WQ', RelatedTo: 78912, EnteredBy: macfarlanek 03/05/2018 14:43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23.34"/>
    <x v="47"/>
    <s v="cells/mL"/>
    <n v="150"/>
    <m/>
    <n v="4"/>
    <s v="'PURPOSE: Water Licence Annual Plan WQ', RelatedTo: 78907, EnteredBy: macfarlanek 24/04/2018 14:07"/>
    <s v="Surface grab sample"/>
    <s v="Method: Algal Count in Fresh Water by Optical Microscopy"/>
    <s v="Protista"/>
    <s v="Chlorophyta"/>
    <x v="2"/>
    <s v="Chlorophyceae"/>
    <s v="Sphaeropleales"/>
    <s v="Scenedesmaceae"/>
    <s v="Coelastrum"/>
    <m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23.21"/>
    <x v="19"/>
    <s v="cells/mL"/>
    <n v="29"/>
    <m/>
    <n v="4"/>
    <s v="'PURPOSE: Water Licence Annual Plan WQ', RelatedTo: 78907, EnteredBy: macfarlanek 24/04/2018 14:07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23.22"/>
    <x v="22"/>
    <s v="cells/mL"/>
    <n v="110"/>
    <m/>
    <n v="4"/>
    <s v="'PURPOSE: Water Licence Annual Plan WQ', RelatedTo: 78907, EnteredBy: macfarlanek 24/04/2018 14:07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23.28"/>
    <x v="33"/>
    <s v="cells/mL"/>
    <n v="1"/>
    <m/>
    <n v="4"/>
    <s v="'PURPOSE: Water Licence Annual Plan WQ', RelatedTo: 78907, EnteredBy: macfarlanek 24/04/2018 14:07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Annual Plan WQ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23.33000000000004"/>
    <x v="37"/>
    <s v="cells/mL"/>
    <n v="1"/>
    <m/>
    <n v="4"/>
    <s v="'PURPOSE: Water Licence Annual Plan WQ', RelatedTo: 78890, EnteredBy: macfarlanek 08/03/2018 13:06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23.21"/>
    <x v="19"/>
    <s v="cells/mL"/>
    <n v="460"/>
    <m/>
    <n v="4"/>
    <s v="'PURPOSE: Water Licence Annual Plan WQ', RelatedTo: 78890, EnteredBy: macfarlanek 08/03/2018 13:06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23.22"/>
    <x v="22"/>
    <s v="cells/mL"/>
    <n v="1000"/>
    <m/>
    <n v="4"/>
    <s v="'PURPOSE: Water Licence Annual Plan WQ', RelatedTo: 78890, EnteredBy: macfarlanek 08/03/2018 13:06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23.07000000000005"/>
    <x v="46"/>
    <s v="cells/mL"/>
    <n v="1"/>
    <m/>
    <n v="4"/>
    <s v="'PURPOSE: Water Licence Annual Plan WQ', RelatedTo: 78890, EnteredBy: macfarlanek 08/03/2018 13:06"/>
    <s v="Surface grab sample"/>
    <s v="Method: Algal Count in Fresh Water by Optical Microscopy"/>
    <s v="Protista"/>
    <s v="Chlorophyta"/>
    <x v="2"/>
    <s v="Zygnematophyceae"/>
    <s v="Zygnematales"/>
    <s v="Desmidiaceae"/>
    <s v="Staurodesmus"/>
    <m/>
    <s v="SOURCE: WQ AST Lab results importer_x000d__x000a_SOURCE: LAB_x000d__x000a_PURPOSE: Water Licence Annual Plan WQ_x000d__x000a_"/>
  </r>
  <r>
    <x v="29"/>
    <n v="462"/>
    <s v="WOODS LAKE"/>
    <n v="5"/>
    <s v="MIDDLE"/>
    <n v="78870"/>
    <s v="KM/ME"/>
    <s v="Analytical Services"/>
    <n v="85725"/>
    <n v="1"/>
    <d v="2018-01-11T15:50:30"/>
    <n v="0.2"/>
    <n v="623.33000000000004"/>
    <x v="37"/>
    <s v="cells/mL"/>
    <n v="77"/>
    <m/>
    <n v="4"/>
    <s v="'PURPOSE: Water Licence Annual Plan WQ', RelatedTo: 78845, EnteredBy: macfarlanek 20/02/2018 12:02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29"/>
    <n v="462"/>
    <s v="WOODS LAKE"/>
    <n v="5"/>
    <s v="MIDDLE"/>
    <n v="78870"/>
    <s v="KM/ME"/>
    <s v="Analytical Services"/>
    <n v="85725"/>
    <n v="1"/>
    <d v="2018-01-11T15:50:30"/>
    <n v="0.2"/>
    <n v="650"/>
    <x v="25"/>
    <s v="cells/mL"/>
    <n v="1"/>
    <m/>
    <n v="4"/>
    <s v="'PURPOSE: Water Licence Annual Plan WQ', RelatedTo: 78845, EnteredBy: macfarlanek 20/02/2018 12:02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Annual Plan WQ_x000d__x000a_"/>
  </r>
  <r>
    <x v="29"/>
    <n v="462"/>
    <s v="WOODS LAKE"/>
    <n v="5"/>
    <s v="MIDDLE"/>
    <n v="78870"/>
    <s v="KM/ME"/>
    <s v="Analytical Services"/>
    <n v="85725"/>
    <n v="1"/>
    <d v="2018-01-11T15:50:30"/>
    <n v="0.2"/>
    <n v="623.32000000000005"/>
    <x v="29"/>
    <s v="cells /ml"/>
    <n v="1"/>
    <m/>
    <n v="4"/>
    <s v="'PURPOSE: Water Licence Annual Plan WQ', RelatedTo: 78845, EnteredBy: macfarlanek 20/02/2018 12:02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Annual Plan WQ_x000d__x000a_"/>
  </r>
  <r>
    <x v="29"/>
    <n v="462"/>
    <s v="WOODS LAKE"/>
    <n v="5"/>
    <s v="MIDDLE"/>
    <n v="78870"/>
    <s v="KM/ME"/>
    <s v="Analytical Services"/>
    <n v="85725"/>
    <n v="1"/>
    <d v="2018-01-11T15:50:30"/>
    <n v="0.2"/>
    <n v="623.20000000000005"/>
    <x v="39"/>
    <s v="cells/mL"/>
    <n v="1"/>
    <m/>
    <n v="4"/>
    <s v="'PURPOSE: Water Licence Annual Plan WQ', RelatedTo: 78845, EnteredBy: macfarlanek 20/02/2018 12:02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Annual Plan WQ_x000d__x000a_"/>
  </r>
  <r>
    <x v="29"/>
    <n v="462"/>
    <s v="WOODS LAKE"/>
    <n v="5"/>
    <s v="MIDDLE"/>
    <n v="78870"/>
    <s v="KM/ME"/>
    <s v="Analytical Services"/>
    <n v="85725"/>
    <n v="1"/>
    <d v="2018-01-11T15:50:30"/>
    <n v="0.2"/>
    <n v="623.21"/>
    <x v="19"/>
    <s v="cells/mL"/>
    <n v="2000"/>
    <m/>
    <n v="4"/>
    <s v="'PURPOSE: Water Licence Annual Plan WQ', RelatedTo: 78845, EnteredBy: macfarlanek 20/02/2018 12:02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29"/>
    <n v="462"/>
    <s v="WOODS LAKE"/>
    <n v="5"/>
    <s v="MIDDLE"/>
    <n v="78870"/>
    <s v="KM/ME"/>
    <s v="Analytical Services"/>
    <n v="85725"/>
    <n v="1"/>
    <d v="2018-01-11T15:50:30"/>
    <n v="0.2"/>
    <n v="623.25"/>
    <x v="30"/>
    <s v="cells/mL"/>
    <n v="1"/>
    <m/>
    <n v="4"/>
    <s v="'PURPOSE: Water Licence Annual Plan WQ', RelatedTo: 78845, EnteredBy: macfarlanek 20/02/2018 12:02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Annual Plan WQ_x000d__x000a_"/>
  </r>
  <r>
    <x v="29"/>
    <n v="462"/>
    <s v="WOODS LAKE"/>
    <n v="5"/>
    <s v="MIDDLE"/>
    <n v="78870"/>
    <s v="KM/ME"/>
    <s v="Analytical Services"/>
    <n v="85725"/>
    <n v="1"/>
    <d v="2018-01-11T15:50:30"/>
    <n v="0.2"/>
    <n v="623.22"/>
    <x v="22"/>
    <s v="cells/mL"/>
    <n v="1"/>
    <m/>
    <n v="4"/>
    <s v="'PURPOSE: Water Licence Annual Plan WQ', RelatedTo: 78845, EnteredBy: macfarlanek 20/02/2018 12:02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29"/>
    <n v="462"/>
    <s v="WOODS LAKE"/>
    <n v="5"/>
    <s v="MIDDLE"/>
    <n v="78870"/>
    <s v="KM/ME"/>
    <s v="Analytical Services"/>
    <n v="85725"/>
    <n v="1"/>
    <d v="2018-01-11T15:50:30"/>
    <n v="0.2"/>
    <n v="660"/>
    <x v="34"/>
    <s v="cells/mL"/>
    <n v="190"/>
    <m/>
    <n v="4"/>
    <s v="'PURPOSE: Water Licence Annual Plan WQ', RelatedTo: 78845, EnteredBy: macfarlanek 20/02/2018 12:02"/>
    <s v="Surface grab sample"/>
    <s v="Method: Algal Count in Fresh Water by Optical Microscopy"/>
    <s v="Protista"/>
    <s v="Chlorophyta"/>
    <x v="2"/>
    <m/>
    <m/>
    <m/>
    <m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23.15"/>
    <x v="28"/>
    <s v="cells/mL"/>
    <n v="150"/>
    <m/>
    <n v="4"/>
    <s v="'PURPOSE: Water Licence Annual Plan WQ', RelatedTo: 78767, EnteredBy: macfarlanek 19/12/2017 11:45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23.32000000000005"/>
    <x v="29"/>
    <s v="cells /ml"/>
    <n v="1"/>
    <m/>
    <n v="4"/>
    <s v="'PURPOSE: Water Licence Annual Plan WQ', RelatedTo: 78767, EnteredBy: macfarlanek 19/12/2017 11:45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23.20000000000005"/>
    <x v="39"/>
    <s v="cells/mL"/>
    <n v="1"/>
    <m/>
    <n v="4"/>
    <s v="'PURPOSE: Water Licence Annual Plan WQ', RelatedTo: 78767, EnteredBy: macfarlanek 19/12/2017 11:45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23.21"/>
    <x v="19"/>
    <s v="cells/mL"/>
    <n v="160"/>
    <m/>
    <n v="4"/>
    <s v="'PURPOSE: Water Licence Annual Plan WQ', RelatedTo: 78767, EnteredBy: macfarlanek 19/12/2017 11:45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23.25"/>
    <x v="30"/>
    <s v="cells/mL"/>
    <n v="1"/>
    <m/>
    <n v="4"/>
    <s v="'PURPOSE: Water Licence Annual Plan WQ', RelatedTo: 78767, EnteredBy: macfarlanek 19/12/2017 11:45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23.22"/>
    <x v="22"/>
    <s v="cells/mL"/>
    <n v="1"/>
    <m/>
    <n v="4"/>
    <s v="'PURPOSE: Water Licence Annual Plan WQ', RelatedTo: 78767, EnteredBy: macfarlanek 19/12/2017 11:45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23.28"/>
    <x v="33"/>
    <s v="cells/mL"/>
    <n v="1"/>
    <m/>
    <n v="4"/>
    <s v="'PURPOSE: Water Licence Annual Plan WQ', RelatedTo: 78767, EnteredBy: macfarlanek 19/12/2017 11:45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60"/>
    <x v="34"/>
    <s v="cells/mL"/>
    <n v="280"/>
    <m/>
    <n v="4"/>
    <s v="'PURPOSE: Water Licence Annual Plan WQ', RelatedTo: 78767, EnteredBy: macfarlanek 19/12/2017 11:45"/>
    <s v="Surface grab sample"/>
    <s v="Method: Algal Count in Fresh Water by Optical Microscopy"/>
    <s v="Protista"/>
    <s v="Chlorophyta"/>
    <x v="2"/>
    <m/>
    <m/>
    <m/>
    <m/>
    <m/>
    <s v="SOURCE: WQ AST Lab results importer_x000d__x000a_SOURCE: LAB_x000d__x000a_PURPOSE: Water Licence Annual Plan WQ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23.20000000000005"/>
    <x v="39"/>
    <s v="cells/mL"/>
    <n v="1"/>
    <m/>
    <n v="4"/>
    <s v="'PURPOSE: Water Licence Annual Plan WQ', RelatedTo: 78702, EnteredBy: smithb 06/10/2017 10:18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Annual Plan WQ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23.21"/>
    <x v="19"/>
    <s v="cells/mL"/>
    <n v="1"/>
    <m/>
    <n v="4"/>
    <s v="'PURPOSE: Water Licence Annual Plan WQ', RelatedTo: 78702, EnteredBy: smithb 06/10/2017 10:18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32"/>
    <n v="462"/>
    <s v="WOODS LAKE"/>
    <n v="5"/>
    <s v="MIDDLE"/>
    <n v="78676"/>
    <s v="KM/AM"/>
    <s v="Analytical Services"/>
    <n v="79755"/>
    <n v="1"/>
    <d v="2016-08-25T09:30:30"/>
    <n v="0.2"/>
    <n v="623.15"/>
    <x v="28"/>
    <s v="cells/mL"/>
    <n v="850"/>
    <m/>
    <n v="4"/>
    <s v="'PURPOSE: Water Licence Annual Plan WQ', RelatedTo: 77959, EnteredBy: macfarlanek 29/08/2017 15:11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32"/>
    <n v="462"/>
    <s v="WOODS LAKE"/>
    <n v="5"/>
    <s v="MIDDLE"/>
    <n v="78676"/>
    <s v="KM/AM"/>
    <s v="Analytical Services"/>
    <n v="79755"/>
    <n v="1"/>
    <d v="2016-08-25T09:30:30"/>
    <n v="0.2"/>
    <n v="623.32000000000005"/>
    <x v="29"/>
    <s v="cells /ml"/>
    <n v="310"/>
    <m/>
    <n v="4"/>
    <s v="'PURPOSE: Water Licence Annual Plan WQ', RelatedTo: 77959, EnteredBy: macfarlanek 29/08/2017 15:11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Annual Plan WQ_x000d__x000a_"/>
  </r>
  <r>
    <x v="32"/>
    <n v="462"/>
    <s v="WOODS LAKE"/>
    <n v="5"/>
    <s v="MIDDLE"/>
    <n v="78676"/>
    <s v="KM/AM"/>
    <s v="Analytical Services"/>
    <n v="79755"/>
    <n v="1"/>
    <d v="2016-08-25T09:30:30"/>
    <n v="0.2"/>
    <n v="623.21"/>
    <x v="19"/>
    <s v="cells/mL"/>
    <n v="460"/>
    <m/>
    <n v="4"/>
    <s v="'PURPOSE: Water Licence Annual Plan WQ', RelatedTo: 77959, EnteredBy: macfarlanek 29/08/2017 15:11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32"/>
    <n v="462"/>
    <s v="WOODS LAKE"/>
    <n v="5"/>
    <s v="MIDDLE"/>
    <n v="78676"/>
    <s v="KM/AM"/>
    <s v="Analytical Services"/>
    <n v="79755"/>
    <n v="1"/>
    <d v="2016-08-25T09:30:30"/>
    <n v="0.2"/>
    <n v="623.24"/>
    <x v="31"/>
    <s v="cells/mL"/>
    <n v="1"/>
    <m/>
    <n v="4"/>
    <s v="'PURPOSE: Water Licence Annual Plan WQ', RelatedTo: 77959, EnteredBy: macfarlanek 29/08/2017 15:11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Annual Plan WQ_x000d__x000a_"/>
  </r>
  <r>
    <x v="32"/>
    <n v="462"/>
    <s v="WOODS LAKE"/>
    <n v="5"/>
    <s v="MIDDLE"/>
    <n v="78676"/>
    <s v="KM/AM"/>
    <s v="Analytical Services"/>
    <n v="79755"/>
    <n v="1"/>
    <d v="2016-08-25T09:30:30"/>
    <n v="0.2"/>
    <n v="623.22"/>
    <x v="22"/>
    <s v="cells/mL"/>
    <n v="4200"/>
    <m/>
    <n v="4"/>
    <s v="'PURPOSE: Water Licence Annual Plan WQ', RelatedTo: 77959, EnteredBy: macfarlanek 29/08/2017 15:11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32"/>
    <n v="462"/>
    <s v="WOODS LAKE"/>
    <n v="5"/>
    <s v="MIDDLE"/>
    <n v="78676"/>
    <s v="KM/AM"/>
    <s v="Analytical Services"/>
    <n v="79755"/>
    <n v="1"/>
    <d v="2016-08-25T09:30:30"/>
    <n v="0.2"/>
    <n v="660"/>
    <x v="34"/>
    <s v="cells/mL"/>
    <n v="3100"/>
    <m/>
    <n v="4"/>
    <s v="'PURPOSE: Water Licence Annual Plan WQ', RelatedTo: 77959, EnteredBy: macfarlanek 29/08/2017 15:11"/>
    <s v="Surface grab sample"/>
    <s v="Method: Algal Count in Fresh Water by Optical Microscopy"/>
    <s v="Protista"/>
    <s v="Chlorophyta"/>
    <x v="2"/>
    <m/>
    <m/>
    <m/>
    <m/>
    <m/>
    <s v="SOURCE: WQ AST Lab results importer_x000d__x000a_SOURCE: LAB_x000d__x000a_PURPOSE: Water Licence Annual Plan WQ_x000d__x000a_"/>
  </r>
  <r>
    <x v="33"/>
    <n v="462"/>
    <s v="WOODS LAKE"/>
    <n v="5"/>
    <s v="MIDDLE"/>
    <n v="78651"/>
    <s v="KM/SC"/>
    <s v="Analytical Services"/>
    <n v="82141"/>
    <n v="1"/>
    <d v="2017-01-27T12:50:30"/>
    <n v="0.2"/>
    <n v="623.04999999999995"/>
    <x v="24"/>
    <s v="cells/mL"/>
    <n v="1"/>
    <m/>
    <n v="4"/>
    <s v="'PURPOSE: Water Licence Annual Plan WQ', RelatedTo: 78199, EnteredBy: macfarlanek 29/08/2017 14:13"/>
    <s v="Surface grab sample"/>
    <s v="Method: Algal Count in Fresh Water by Optical Microscopy"/>
    <s v="Protista"/>
    <s v="Chlorophyta"/>
    <x v="2"/>
    <s v="Zygnematophyceae"/>
    <s v="Zygnematales"/>
    <s v="Desmidiaceae"/>
    <s v="Cosmarium"/>
    <m/>
    <s v="SOURCE: WQ AST Lab results importer_x000d__x000a_SOURCE: LAB_x000d__x000a_PURPOSE: Water Licence Annual Plan WQ_x000d__x000a_"/>
  </r>
  <r>
    <x v="33"/>
    <n v="462"/>
    <s v="WOODS LAKE"/>
    <n v="5"/>
    <s v="MIDDLE"/>
    <n v="78651"/>
    <s v="KM/SC"/>
    <s v="Analytical Services"/>
    <n v="82141"/>
    <n v="1"/>
    <d v="2017-01-27T12:50:30"/>
    <n v="0.2"/>
    <n v="623.15"/>
    <x v="28"/>
    <s v="cells/mL"/>
    <n v="240"/>
    <m/>
    <n v="4"/>
    <s v="'PURPOSE: Water Licence Annual Plan WQ', RelatedTo: 78199, EnteredBy: macfarlanek 29/08/2017 14:13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33"/>
    <n v="462"/>
    <s v="WOODS LAKE"/>
    <n v="5"/>
    <s v="MIDDLE"/>
    <n v="78651"/>
    <s v="KM/SC"/>
    <s v="Analytical Services"/>
    <n v="82141"/>
    <n v="1"/>
    <d v="2017-01-27T12:50:30"/>
    <n v="0.2"/>
    <n v="623.21"/>
    <x v="19"/>
    <s v="cells/mL"/>
    <n v="450"/>
    <m/>
    <n v="4"/>
    <s v="'PURPOSE: Water Licence Annual Plan WQ', RelatedTo: 78199, EnteredBy: macfarlanek 29/08/2017 14:13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33"/>
    <n v="462"/>
    <s v="WOODS LAKE"/>
    <n v="5"/>
    <s v="MIDDLE"/>
    <n v="78651"/>
    <s v="KM/SC"/>
    <s v="Analytical Services"/>
    <n v="82141"/>
    <n v="1"/>
    <d v="2017-01-27T12:50:30"/>
    <n v="0.2"/>
    <n v="623.33000000000004"/>
    <x v="37"/>
    <s v="cells/mL"/>
    <n v="10"/>
    <m/>
    <n v="4"/>
    <s v="'PURPOSE: Water Licence Annual Plan WQ', RelatedTo: 78199, EnteredBy: macfarlanek 29/08/2017 14:13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33"/>
    <n v="462"/>
    <s v="WOODS LAKE"/>
    <n v="5"/>
    <s v="MIDDLE"/>
    <n v="78651"/>
    <s v="KM/SC"/>
    <s v="Analytical Services"/>
    <n v="82141"/>
    <n v="1"/>
    <d v="2017-01-27T12:50:30"/>
    <n v="0.2"/>
    <n v="650"/>
    <x v="25"/>
    <s v="cells/mL"/>
    <n v="54"/>
    <m/>
    <n v="4"/>
    <s v="'PURPOSE: Water Licence Annual Plan WQ', RelatedTo: 78199, EnteredBy: macfarlanek 29/08/2017 14:13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Annual Plan WQ_x000d__x000a_"/>
  </r>
  <r>
    <x v="33"/>
    <n v="462"/>
    <s v="WOODS LAKE"/>
    <n v="5"/>
    <s v="MIDDLE"/>
    <n v="78651"/>
    <s v="KM/SC"/>
    <s v="Analytical Services"/>
    <n v="82141"/>
    <n v="1"/>
    <d v="2017-01-27T12:50:30"/>
    <n v="0.2"/>
    <n v="660"/>
    <x v="34"/>
    <s v="cells/mL"/>
    <n v="65"/>
    <m/>
    <n v="4"/>
    <s v="'PURPOSE: Water Licence Annual Plan WQ', RelatedTo: 78199, EnteredBy: macfarlanek 29/08/2017 14:13"/>
    <s v="Surface grab sample"/>
    <s v="Method: Algal Count in Fresh Water by Optical Microscopy"/>
    <s v="Protista"/>
    <s v="Chlorophyta"/>
    <x v="2"/>
    <m/>
    <m/>
    <m/>
    <m/>
    <m/>
    <s v="SOURCE: WQ AST Lab results importer_x000d__x000a_SOURCE: LAB_x000d__x000a_PURPOSE: Water Licence Annual Plan WQ_x000d__x000a_"/>
  </r>
  <r>
    <x v="65"/>
    <n v="462"/>
    <s v="WOODS LAKE"/>
    <n v="5"/>
    <s v="MIDDLE"/>
    <n v="78639"/>
    <s v="KM/CB"/>
    <s v="Analytical Services"/>
    <n v="83866"/>
    <n v="1"/>
    <d v="2017-07-25T14:20:30"/>
    <n v="0.2"/>
    <n v="623.21"/>
    <x v="19"/>
    <s v="cells/mL"/>
    <n v="29"/>
    <m/>
    <n v="4"/>
    <s v="'PURPOSE: Water Licence Annual Plan WQ', RelatedTo: 78612, EnteredBy: macfarlanek 08/08/2017 15:28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65"/>
    <n v="462"/>
    <s v="WOODS LAKE"/>
    <n v="5"/>
    <s v="MIDDLE"/>
    <n v="78639"/>
    <s v="KM/CB"/>
    <s v="Analytical Services"/>
    <n v="83866"/>
    <n v="1"/>
    <d v="2017-07-25T14:20:30"/>
    <n v="0.2"/>
    <n v="623.22"/>
    <x v="22"/>
    <s v="cells/mL"/>
    <n v="88"/>
    <m/>
    <n v="4"/>
    <s v="'PURPOSE: Water Licence Annual Plan WQ', RelatedTo: 78612, EnteredBy: macfarlanek 08/08/2017 15:28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34"/>
    <n v="462"/>
    <s v="WOODS LAKE"/>
    <n v="5"/>
    <s v="MIDDLE"/>
    <n v="78590"/>
    <s v="KM/AT"/>
    <s v="Analytical Services"/>
    <n v="83525"/>
    <n v="1"/>
    <d v="2017-06-21T14:05:30"/>
    <n v="0.2"/>
    <n v="623.1"/>
    <x v="48"/>
    <s v="cells/mL"/>
    <n v="1"/>
    <m/>
    <n v="4"/>
    <s v="'PURPOSE: Water Licence Annual Plan WQ', RelatedTo: 78561, EnteredBy: macfarlanek 07/07/2017 14:28"/>
    <s v="Surface grab sample"/>
    <s v="Method: Algal Count in Fresh Water by Optical Microscopy"/>
    <s v="Protista"/>
    <s v="Chlorophyta"/>
    <x v="2"/>
    <s v="Zygnematophyceae"/>
    <s v="Zygnematales"/>
    <s v="Zygnemataceae"/>
    <s v="Mougeotia"/>
    <m/>
    <s v="SOURCE: WQ AST Lab results importer_x000d__x000a_SOURCE: LAB_x000d__x000a_PURPOSE: Water Licence Annual Plan WQ_x000d__x000a_"/>
  </r>
  <r>
    <x v="34"/>
    <n v="462"/>
    <s v="WOODS LAKE"/>
    <n v="5"/>
    <s v="MIDDLE"/>
    <n v="78590"/>
    <s v="KM/AT"/>
    <s v="Analytical Services"/>
    <n v="83525"/>
    <n v="1"/>
    <d v="2017-06-21T14:05:30"/>
    <n v="0.2"/>
    <n v="623.21"/>
    <x v="19"/>
    <s v="cells/mL"/>
    <n v="150"/>
    <m/>
    <n v="4"/>
    <s v="'PURPOSE: Water Licence Annual Plan WQ', RelatedTo: 78561, EnteredBy: macfarlanek 07/07/2017 14:28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34"/>
    <n v="462"/>
    <s v="WOODS LAKE"/>
    <n v="5"/>
    <s v="MIDDLE"/>
    <n v="78590"/>
    <s v="KM/AT"/>
    <s v="Analytical Services"/>
    <n v="83525"/>
    <n v="1"/>
    <d v="2017-06-21T14:05:30"/>
    <n v="0.2"/>
    <n v="623.22"/>
    <x v="22"/>
    <s v="cells/mL"/>
    <n v="1"/>
    <m/>
    <n v="4"/>
    <s v="'PURPOSE: Water Licence Annual Plan WQ', RelatedTo: 78561, EnteredBy: macfarlanek 07/07/2017 14:28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34"/>
    <n v="462"/>
    <s v="WOODS LAKE"/>
    <n v="5"/>
    <s v="MIDDLE"/>
    <n v="78590"/>
    <s v="KM/AT"/>
    <s v="Analytical Services"/>
    <n v="83525"/>
    <n v="1"/>
    <d v="2017-06-21T14:05:30"/>
    <n v="0.2"/>
    <n v="660"/>
    <x v="34"/>
    <s v="cells/mL"/>
    <n v="29"/>
    <m/>
    <n v="4"/>
    <s v="'PURPOSE: Water Licence Annual Plan WQ', RelatedTo: 78561, EnteredBy: macfarlanek 07/07/2017 14:28"/>
    <s v="Surface grab sample"/>
    <s v="Method: Algal Count in Fresh Water by Optical Microscopy"/>
    <s v="Protista"/>
    <s v="Chlorophyta"/>
    <x v="2"/>
    <m/>
    <m/>
    <m/>
    <m/>
    <m/>
    <s v="SOURCE: WQ AST Lab results importer_x000d__x000a_SOURCE: LAB_x000d__x000a_PURPOSE: Water Licence Annual Plan WQ_x000d__x000a_"/>
  </r>
  <r>
    <x v="35"/>
    <n v="462"/>
    <s v="WOODS LAKE"/>
    <n v="5"/>
    <s v="MIDDLE"/>
    <n v="78543"/>
    <s v="KM/RB"/>
    <s v="Analytical Services"/>
    <n v="82925"/>
    <n v="1"/>
    <d v="2017-04-27T16:55:30"/>
    <n v="0.2"/>
    <n v="623.33000000000004"/>
    <x v="37"/>
    <s v="cells/mL"/>
    <n v="10"/>
    <m/>
    <n v="4"/>
    <s v="'PURPOSE: Water Licence Annual Plan WQ', RelatedTo: 78229, EnteredBy: macfarlanek 30/06/2017 11:09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35"/>
    <n v="462"/>
    <s v="WOODS LAKE"/>
    <n v="5"/>
    <s v="MIDDLE"/>
    <n v="78543"/>
    <s v="KM/RB"/>
    <s v="Analytical Services"/>
    <n v="82925"/>
    <n v="1"/>
    <d v="2017-04-27T16:55:30"/>
    <n v="0.2"/>
    <n v="623.1"/>
    <x v="48"/>
    <s v="cells/mL"/>
    <n v="1"/>
    <m/>
    <n v="4"/>
    <s v="'PURPOSE: Water Licence Annual Plan WQ', RelatedTo: 78229, EnteredBy: macfarlanek 30/06/2017 11:09"/>
    <s v="Surface grab sample"/>
    <s v="Method: Algal Count in Fresh Water by Optical Microscopy"/>
    <s v="Protista"/>
    <s v="Chlorophyta"/>
    <x v="2"/>
    <s v="Zygnematophyceae"/>
    <s v="Zygnematales"/>
    <s v="Zygnemataceae"/>
    <s v="Mougeotia"/>
    <m/>
    <s v="SOURCE: WQ AST Lab results importer_x000d__x000a_SOURCE: LAB_x000d__x000a_PURPOSE: Water Licence Annual Plan WQ_x000d__x000a_"/>
  </r>
  <r>
    <x v="35"/>
    <n v="462"/>
    <s v="WOODS LAKE"/>
    <n v="5"/>
    <s v="MIDDLE"/>
    <n v="78543"/>
    <s v="KM/RB"/>
    <s v="Analytical Services"/>
    <n v="82925"/>
    <n v="1"/>
    <d v="2017-04-27T16:55:30"/>
    <n v="0.2"/>
    <n v="623.21"/>
    <x v="19"/>
    <s v="cells/mL"/>
    <n v="740"/>
    <m/>
    <n v="4"/>
    <s v="'PURPOSE: Water Licence Annual Plan WQ', RelatedTo: 78229, EnteredBy: macfarlanek 30/06/2017 11:09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23.21"/>
    <x v="19"/>
    <s v="cells/mL"/>
    <n v="3200"/>
    <m/>
    <n v="4"/>
    <s v="'PURPOSE: Water Licence Annual Plan WQ', RelatedTo: 78007, EnteredBy: macfarlanek 30/06/2017 10:46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23.22"/>
    <x v="22"/>
    <s v="cells/mL"/>
    <n v="5600"/>
    <m/>
    <n v="4"/>
    <s v="'PURPOSE: Water Licence Annual Plan WQ', RelatedTo: 78007, EnteredBy: macfarlanek 30/06/2017 10:46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23.24"/>
    <x v="31"/>
    <s v="cells/mL"/>
    <n v="1"/>
    <m/>
    <n v="4"/>
    <s v="'PURPOSE: Water Licence Annual Plan WQ', RelatedTo: 78007, EnteredBy: macfarlanek 30/06/2017 10:46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23.28"/>
    <x v="33"/>
    <s v="cells/mL"/>
    <n v="190"/>
    <m/>
    <n v="4"/>
    <s v="'PURPOSE: Water Licence Annual Plan WQ', RelatedTo: 78007, EnteredBy: macfarlanek 30/06/2017 10:46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23.32000000000005"/>
    <x v="29"/>
    <s v="cells /ml"/>
    <n v="290"/>
    <m/>
    <n v="4"/>
    <s v="'PURPOSE: Water Licence Annual Plan WQ', RelatedTo: 78007, EnteredBy: macfarlanek 30/06/2017 10:46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23.33000000000004"/>
    <x v="37"/>
    <s v="cells/mL"/>
    <n v="380"/>
    <m/>
    <n v="4"/>
    <s v="'PURPOSE: Water Licence Annual Plan WQ', RelatedTo: 78007, EnteredBy: macfarlanek 30/06/2017 10:46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23.27"/>
    <x v="45"/>
    <s v="cells/mL"/>
    <n v="10"/>
    <m/>
    <n v="4"/>
    <s v="'PURPOSE: Water Licence Annual Plan WQ', RelatedTo: 78179, EnteredBy: macfarlanek 30/06/2017 10:43"/>
    <s v="Surface grab sample"/>
    <s v="Method: Algal Count in Fresh Water by Optical Microscopy"/>
    <s v="Protista"/>
    <s v="Chlorophyta"/>
    <x v="2"/>
    <s v="Trebouxiophyceae"/>
    <s v="Chlorellales"/>
    <s v="Chlorellaceae"/>
    <s v="Ankistrodesmus"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23.15"/>
    <x v="28"/>
    <s v="cells/mL"/>
    <n v="460"/>
    <m/>
    <n v="4"/>
    <s v="'PURPOSE: Water Licence Annual Plan WQ', RelatedTo: 78179, EnteredBy: macfarlanek 30/06/2017 10:43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23.20000000000005"/>
    <x v="39"/>
    <s v="cells/mL"/>
    <n v="38"/>
    <m/>
    <n v="4"/>
    <s v="'PURPOSE: Water Licence Annual Plan WQ', RelatedTo: 78179, EnteredBy: macfarlanek 30/06/2017 10:43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23.21"/>
    <x v="19"/>
    <s v="cells/mL"/>
    <n v="430"/>
    <m/>
    <n v="4"/>
    <s v="'PURPOSE: Water Licence Annual Plan WQ', RelatedTo: 78179, EnteredBy: macfarlanek 30/06/2017 10:43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23.25"/>
    <x v="30"/>
    <s v="cells/mL"/>
    <n v="77"/>
    <m/>
    <n v="4"/>
    <s v="'PURPOSE: Water Licence Annual Plan WQ', RelatedTo: 78179, EnteredBy: macfarlanek 30/06/2017 10:43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23.24"/>
    <x v="31"/>
    <s v="cells/mL"/>
    <n v="58"/>
    <m/>
    <n v="4"/>
    <s v="'PURPOSE: Water Licence Annual Plan WQ', RelatedTo: 78179, EnteredBy: macfarlanek 30/06/2017 10:43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23.22"/>
    <x v="22"/>
    <s v="cells/mL"/>
    <n v="38"/>
    <m/>
    <n v="4"/>
    <s v="'PURPOSE: Water Licence Annual Plan WQ', RelatedTo: 78179, EnteredBy: macfarlanek 30/06/2017 10:43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23.28"/>
    <x v="33"/>
    <s v="cells/mL"/>
    <n v="1"/>
    <m/>
    <n v="4"/>
    <s v="'PURPOSE: Water Licence Annual Plan WQ', RelatedTo: 78179, EnteredBy: macfarlanek 30/06/2017 10:43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23.33000000000004"/>
    <x v="37"/>
    <s v="cells/mL"/>
    <n v="420"/>
    <m/>
    <n v="4"/>
    <s v="'PURPOSE: Water Licence Annual Plan WQ', RelatedTo: 78219, EnteredBy: macfarlanek 28/06/2017 19:25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23.15"/>
    <x v="28"/>
    <s v="cells/mL"/>
    <n v="170"/>
    <m/>
    <n v="4"/>
    <s v="'PURPOSE: Water Licence Annual Plan WQ', RelatedTo: 78219, EnteredBy: macfarlanek 28/06/2017 19:25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23.21"/>
    <x v="19"/>
    <s v="cells/mL"/>
    <n v="860"/>
    <m/>
    <n v="4"/>
    <s v="'PURPOSE: Water Licence Annual Plan WQ', RelatedTo: 78219, EnteredBy: macfarlanek 28/06/2017 19:25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23.25"/>
    <x v="30"/>
    <s v="cells/mL"/>
    <n v="40"/>
    <m/>
    <n v="4"/>
    <s v="'PURPOSE: Water Licence Annual Plan WQ', RelatedTo: 78219, EnteredBy: macfarlanek 28/06/2017 19:25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23.22"/>
    <x v="22"/>
    <s v="cells/mL"/>
    <n v="410"/>
    <m/>
    <n v="4"/>
    <s v="'PURPOSE: Water Licence Annual Plan WQ', RelatedTo: 78219, EnteredBy: macfarlanek 28/06/2017 19:25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60"/>
    <x v="34"/>
    <s v="cells/mL"/>
    <n v="150"/>
    <m/>
    <n v="4"/>
    <s v="'PURPOSE: Water Licence Annual Plan WQ', RelatedTo: 78219, EnteredBy: macfarlanek 28/06/2017 19:25"/>
    <s v="Surface grab sample"/>
    <s v="Method: Algal Count in Fresh Water by Optical Microscopy"/>
    <s v="Protista"/>
    <s v="Chlorophyta"/>
    <x v="2"/>
    <m/>
    <m/>
    <m/>
    <m/>
    <m/>
    <s v="SOURCE: WQ AST Lab results importer_x000d__x000a_SOURCE: LAB_x000d__x000a_PURPOSE: Water Licence Annual Plan WQ_x000d__x000a_"/>
  </r>
  <r>
    <x v="39"/>
    <n v="462"/>
    <s v="WOODS LAKE"/>
    <n v="5"/>
    <s v="MIDDLE"/>
    <n v="78473"/>
    <s v="KM/RB"/>
    <s v="Analytical Services"/>
    <n v="80842"/>
    <n v="1"/>
    <d v="2016-10-18T15:30:30"/>
    <n v="0.2"/>
    <n v="623.21"/>
    <x v="19"/>
    <s v="cells/mL"/>
    <n v="560"/>
    <m/>
    <n v="4"/>
    <s v="'PURPOSE: Water Licence Annual Plan WQ', RelatedTo: 78168, EnteredBy: macfarlanek 28/06/2017 19:08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39"/>
    <n v="462"/>
    <s v="WOODS LAKE"/>
    <n v="5"/>
    <s v="MIDDLE"/>
    <n v="78473"/>
    <s v="KM/RB"/>
    <s v="Analytical Services"/>
    <n v="80842"/>
    <n v="1"/>
    <d v="2016-10-18T15:30:30"/>
    <n v="0.2"/>
    <n v="623.24"/>
    <x v="31"/>
    <s v="cells/mL"/>
    <n v="39"/>
    <m/>
    <n v="4"/>
    <s v="'PURPOSE: Water Licence Annual Plan WQ', RelatedTo: 78168, EnteredBy: macfarlanek 28/06/2017 19:08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Annual Plan WQ_x000d__x000a_"/>
  </r>
  <r>
    <x v="39"/>
    <n v="462"/>
    <s v="WOODS LAKE"/>
    <n v="5"/>
    <s v="MIDDLE"/>
    <n v="78473"/>
    <s v="KM/RB"/>
    <s v="Analytical Services"/>
    <n v="80842"/>
    <n v="1"/>
    <d v="2016-10-18T15:30:30"/>
    <n v="0.2"/>
    <n v="660"/>
    <x v="34"/>
    <s v="cells/mL"/>
    <n v="1"/>
    <m/>
    <n v="4"/>
    <s v="'PURPOSE: Water Licence Annual Plan WQ', RelatedTo: 78168, EnteredBy: macfarlanek 28/06/2017 19:08"/>
    <s v="Surface grab sample"/>
    <s v="Method: Algal Count in Fresh Water by Optical Microscopy"/>
    <s v="Protista"/>
    <s v="Chlorophyta"/>
    <x v="2"/>
    <m/>
    <m/>
    <m/>
    <m/>
    <m/>
    <s v="SOURCE: WQ AST Lab results importer_x000d__x000a_SOURCE: LAB_x000d__x000a_PURPOSE: Water Licence Annual Plan WQ_x000d__x000a_"/>
  </r>
  <r>
    <x v="39"/>
    <n v="462"/>
    <s v="WOODS LAKE"/>
    <n v="5"/>
    <s v="MIDDLE"/>
    <n v="78473"/>
    <s v="KM/RB"/>
    <s v="Analytical Services"/>
    <n v="80842"/>
    <n v="1"/>
    <d v="2016-10-18T15:30:30"/>
    <n v="0.2"/>
    <n v="623.27"/>
    <x v="45"/>
    <s v="cells/mL"/>
    <n v="19"/>
    <m/>
    <n v="4"/>
    <s v="'PURPOSE: Water Licence Annual Plan WQ', RelatedTo: 78168, EnteredBy: macfarlanek 28/06/2017 19:08"/>
    <s v="Surface grab sample"/>
    <s v="Method: Algal Count in Fresh Water by Optical Microscopy"/>
    <s v="Protista"/>
    <s v="Chlorophyta"/>
    <x v="2"/>
    <s v="Trebouxiophyceae"/>
    <s v="Chlorellales"/>
    <s v="Chlorellaceae"/>
    <s v="Ankistrodesmus"/>
    <m/>
    <s v="SOURCE: WQ AST Lab results importer_x000d__x000a_SOURCE: LAB_x000d__x000a_PURPOSE: Water Licence Annual Plan WQ_x000d__x000a_"/>
  </r>
  <r>
    <x v="39"/>
    <n v="462"/>
    <s v="WOODS LAKE"/>
    <n v="5"/>
    <s v="MIDDLE"/>
    <n v="78473"/>
    <s v="KM/RB"/>
    <s v="Analytical Services"/>
    <n v="80842"/>
    <n v="1"/>
    <d v="2016-10-18T15:30:30"/>
    <n v="0.2"/>
    <n v="623.16"/>
    <x v="35"/>
    <s v="cells/mL"/>
    <n v="1"/>
    <m/>
    <n v="4"/>
    <s v="'PURPOSE: Water Licence Annual Plan WQ', RelatedTo: 78168, EnteredBy: macfarlanek 28/06/2017 19:08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39"/>
    <n v="462"/>
    <s v="WOODS LAKE"/>
    <n v="5"/>
    <s v="MIDDLE"/>
    <n v="78473"/>
    <s v="KM/RB"/>
    <s v="Analytical Services"/>
    <n v="80842"/>
    <n v="1"/>
    <d v="2016-10-18T15:30:30"/>
    <n v="0.2"/>
    <n v="623.15"/>
    <x v="28"/>
    <s v="cells/mL"/>
    <n v="470"/>
    <m/>
    <n v="4"/>
    <s v="'PURPOSE: Water Licence Annual Plan WQ', RelatedTo: 78168, EnteredBy: macfarlanek 28/06/2017 19:08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40"/>
    <n v="462"/>
    <s v="WOODS LAKE"/>
    <n v="5"/>
    <s v="MIDDLE"/>
    <n v="78450"/>
    <s v="KM/WE"/>
    <s v="Analytical Services"/>
    <n v="82328"/>
    <n v="1"/>
    <d v="2017-02-22T14:30:30"/>
    <n v="0.2"/>
    <n v="623.1"/>
    <x v="48"/>
    <s v="cells/mL"/>
    <n v="150"/>
    <m/>
    <n v="4"/>
    <s v="'PURPOSE: Water Licence Annual Plan WQ', RelatedTo: 78209, EnteredBy: macfarlanek 27/06/2017 17:07"/>
    <s v="Surface grab sample"/>
    <s v="Method: Algal Count in Fresh Water by Optical Microscopy"/>
    <s v="Protista"/>
    <s v="Chlorophyta"/>
    <x v="2"/>
    <s v="Zygnematophyceae"/>
    <s v="Zygnematales"/>
    <s v="Zygnemataceae"/>
    <s v="Mougeotia"/>
    <m/>
    <s v="SOURCE: WQ AST Lab results importer_x000d__x000a_SOURCE: LAB_x000d__x000a_PURPOSE: Water Licence Annual Plan WQ_x000d__x000a_"/>
  </r>
  <r>
    <x v="40"/>
    <n v="462"/>
    <s v="WOODS LAKE"/>
    <n v="5"/>
    <s v="MIDDLE"/>
    <n v="78450"/>
    <s v="KM/WE"/>
    <s v="Analytical Services"/>
    <n v="82328"/>
    <n v="1"/>
    <d v="2017-02-22T14:30:30"/>
    <n v="0.2"/>
    <n v="623.21"/>
    <x v="19"/>
    <s v="cells/mL"/>
    <n v="410"/>
    <m/>
    <n v="4"/>
    <s v="'PURPOSE: Water Licence Annual Plan WQ', RelatedTo: 78209, EnteredBy: macfarlanek 27/06/2017 17:07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40"/>
    <n v="462"/>
    <s v="WOODS LAKE"/>
    <n v="5"/>
    <s v="MIDDLE"/>
    <n v="78450"/>
    <s v="KM/WE"/>
    <s v="Analytical Services"/>
    <n v="82328"/>
    <n v="1"/>
    <d v="2017-02-22T14:30:30"/>
    <n v="0.2"/>
    <n v="623.25"/>
    <x v="30"/>
    <s v="cells/mL"/>
    <n v="120"/>
    <m/>
    <n v="4"/>
    <s v="'PURPOSE: Water Licence Annual Plan WQ', RelatedTo: 78209, EnteredBy: macfarlanek 27/06/2017 17:07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Annual Plan WQ_x000d__x000a_"/>
  </r>
  <r>
    <x v="40"/>
    <n v="462"/>
    <s v="WOODS LAKE"/>
    <n v="5"/>
    <s v="MIDDLE"/>
    <n v="78450"/>
    <s v="KM/WE"/>
    <s v="Analytical Services"/>
    <n v="82328"/>
    <n v="1"/>
    <d v="2017-02-22T14:30:30"/>
    <n v="0.2"/>
    <n v="623.32000000000005"/>
    <x v="29"/>
    <s v="cells /ml"/>
    <n v="19"/>
    <m/>
    <n v="4"/>
    <s v="'PURPOSE: Water Licence Annual Plan WQ', RelatedTo: 78209, EnteredBy: macfarlanek 27/06/2017 17:07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Annual Plan WQ_x000d__x000a_"/>
  </r>
  <r>
    <x v="40"/>
    <n v="462"/>
    <s v="WOODS LAKE"/>
    <n v="5"/>
    <s v="MIDDLE"/>
    <n v="78450"/>
    <s v="KM/WE"/>
    <s v="Analytical Services"/>
    <n v="82328"/>
    <n v="1"/>
    <d v="2017-02-22T14:30:30"/>
    <n v="0.2"/>
    <n v="623.33000000000004"/>
    <x v="37"/>
    <s v="cells/mL"/>
    <n v="29"/>
    <m/>
    <n v="4"/>
    <s v="'PURPOSE: Water Licence Annual Plan WQ', RelatedTo: 78209, EnteredBy: macfarlanek 27/06/2017 17:07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40"/>
    <n v="462"/>
    <s v="WOODS LAKE"/>
    <n v="5"/>
    <s v="MIDDLE"/>
    <n v="78450"/>
    <s v="KM/WE"/>
    <s v="Analytical Services"/>
    <n v="82328"/>
    <n v="1"/>
    <d v="2017-02-22T14:30:30"/>
    <n v="0.2"/>
    <n v="650"/>
    <x v="25"/>
    <s v="cells/mL"/>
    <n v="130"/>
    <m/>
    <n v="4"/>
    <s v="'PURPOSE: Water Licence Annual Plan WQ', RelatedTo: 78209, EnteredBy: macfarlanek 27/06/2017 17:07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Annual Plan WQ_x000d__x000a_"/>
  </r>
  <r>
    <x v="40"/>
    <n v="462"/>
    <s v="WOODS LAKE"/>
    <n v="5"/>
    <s v="MIDDLE"/>
    <n v="78450"/>
    <s v="KM/WE"/>
    <s v="Analytical Services"/>
    <n v="82328"/>
    <n v="1"/>
    <d v="2017-02-22T14:30:30"/>
    <n v="0.2"/>
    <n v="660"/>
    <x v="34"/>
    <s v="cells/mL"/>
    <n v="87"/>
    <m/>
    <n v="4"/>
    <s v="'PURPOSE: Water Licence Annual Plan WQ', RelatedTo: 78209, EnteredBy: macfarlanek 27/06/2017 17:07"/>
    <s v="Surface grab sample"/>
    <s v="Method: Algal Count in Fresh Water by Optical Microscopy"/>
    <s v="Protista"/>
    <s v="Chlorophyta"/>
    <x v="2"/>
    <m/>
    <m/>
    <m/>
    <m/>
    <m/>
    <s v="SOURCE: WQ AST Lab results importer_x000d__x000a_SOURCE: LAB_x000d__x000a_PURPOSE: Water Licence Annual Plan WQ_x000d__x000a_"/>
  </r>
  <r>
    <x v="41"/>
    <n v="462"/>
    <s v="WOODS LAKE"/>
    <n v="5"/>
    <s v="MIDDLE"/>
    <n v="78429"/>
    <s v="KM/AT"/>
    <s v="Analytical Services"/>
    <n v="83183"/>
    <n v="1"/>
    <d v="2017-05-24T09:25:30"/>
    <n v="0.2"/>
    <n v="623.33000000000004"/>
    <x v="37"/>
    <s v="cells/mL"/>
    <n v="97"/>
    <m/>
    <n v="4"/>
    <s v="'PURPOSE: Water Licence Annual Plan WQ', RelatedTo: 78239, EnteredBy: macfarlanek 27/06/2017 16:33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41"/>
    <n v="462"/>
    <s v="WOODS LAKE"/>
    <n v="5"/>
    <s v="MIDDLE"/>
    <n v="78429"/>
    <s v="KM/AT"/>
    <s v="Analytical Services"/>
    <n v="83183"/>
    <n v="1"/>
    <d v="2017-05-24T09:25:30"/>
    <n v="0.2"/>
    <n v="623.15"/>
    <x v="28"/>
    <s v="cells/mL"/>
    <n v="1"/>
    <m/>
    <n v="4"/>
    <s v="'PURPOSE: Water Licence Annual Plan WQ', RelatedTo: 78239, EnteredBy: macfarlanek 27/06/2017 16:33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41"/>
    <n v="462"/>
    <s v="WOODS LAKE"/>
    <n v="5"/>
    <s v="MIDDLE"/>
    <n v="78429"/>
    <s v="KM/AT"/>
    <s v="Analytical Services"/>
    <n v="83183"/>
    <n v="1"/>
    <d v="2017-05-24T09:25:30"/>
    <n v="0.2"/>
    <n v="623.20000000000005"/>
    <x v="39"/>
    <s v="cells/mL"/>
    <n v="1"/>
    <m/>
    <n v="4"/>
    <s v="'PURPOSE: Water Licence Annual Plan WQ', RelatedTo: 78239, EnteredBy: macfarlanek 27/06/2017 16:33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Annual Plan WQ_x000d__x000a_"/>
  </r>
  <r>
    <x v="41"/>
    <n v="462"/>
    <s v="WOODS LAKE"/>
    <n v="5"/>
    <s v="MIDDLE"/>
    <n v="78429"/>
    <s v="KM/AT"/>
    <s v="Analytical Services"/>
    <n v="83183"/>
    <n v="1"/>
    <d v="2017-05-24T09:25:30"/>
    <n v="0.2"/>
    <n v="623.21"/>
    <x v="19"/>
    <s v="cells/mL"/>
    <n v="380"/>
    <m/>
    <n v="4"/>
    <s v="'PURPOSE: Water Licence Annual Plan WQ', RelatedTo: 78239, EnteredBy: macfarlanek 27/06/2017 16:33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41"/>
    <n v="462"/>
    <s v="WOODS LAKE"/>
    <n v="5"/>
    <s v="MIDDLE"/>
    <n v="78429"/>
    <s v="KM/AT"/>
    <s v="Analytical Services"/>
    <n v="83183"/>
    <n v="1"/>
    <d v="2017-05-24T09:25:30"/>
    <n v="0.2"/>
    <n v="660"/>
    <x v="34"/>
    <s v="cells/mL"/>
    <n v="130"/>
    <m/>
    <n v="4"/>
    <s v="'PURPOSE: Water Licence Annual Plan WQ', RelatedTo: 78239, EnteredBy: macfarlanek 27/06/2017 16:33"/>
    <s v="Surface grab sample"/>
    <s v="Method: Algal Count in Fresh Water by Optical Microscopy"/>
    <s v="Protista"/>
    <s v="Chlorophyta"/>
    <x v="2"/>
    <m/>
    <m/>
    <m/>
    <m/>
    <m/>
    <s v="SOURCE: WQ AST Lab results importer_x000d__x000a_SOURCE: LAB_x000d__x000a_PURPOSE: Water Licence Annual Plan WQ_x000d__x000a_"/>
  </r>
  <r>
    <x v="42"/>
    <n v="462"/>
    <s v="WOODS LAKE"/>
    <n v="5"/>
    <s v="MIDDLE"/>
    <n v="78404"/>
    <s v="KM/LS"/>
    <s v="Analytical Services"/>
    <n v="81795"/>
    <n v="1"/>
    <d v="2016-12-21T09:35:30"/>
    <n v="0.2"/>
    <n v="660"/>
    <x v="34"/>
    <s v="cells/mL"/>
    <n v="3000"/>
    <m/>
    <n v="4"/>
    <s v="'PURPOSE: Water Licence Annual Plan WQ', RelatedTo: 78189, EnteredBy: macfarlanek 23/06/2017 16:37"/>
    <s v="Surface grab sample"/>
    <s v="Method: Algal Count in Fresh Water by Optical Microscopy"/>
    <s v="Protista"/>
    <s v="Chlorophyta"/>
    <x v="2"/>
    <m/>
    <m/>
    <m/>
    <m/>
    <m/>
    <s v="SOURCE: WQ AST Lab results importer_x000d__x000a_SOURCE: LAB_x000d__x000a_PURPOSE: Water Licence Annual Plan WQ_x000d__x000a_"/>
  </r>
  <r>
    <x v="42"/>
    <n v="462"/>
    <s v="WOODS LAKE"/>
    <n v="5"/>
    <s v="MIDDLE"/>
    <n v="78404"/>
    <s v="KM/LS"/>
    <s v="Analytical Services"/>
    <n v="81795"/>
    <n v="1"/>
    <d v="2016-12-21T09:35:30"/>
    <n v="0.2"/>
    <n v="623.21"/>
    <x v="19"/>
    <s v="cells/mL"/>
    <n v="290"/>
    <m/>
    <n v="4"/>
    <s v="'PURPOSE: Water Licence Annual Plan WQ', RelatedTo: 78189, EnteredBy: macfarlanek 23/06/2017 16:37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42"/>
    <n v="462"/>
    <s v="WOODS LAKE"/>
    <n v="5"/>
    <s v="MIDDLE"/>
    <n v="78404"/>
    <s v="KM/LS"/>
    <s v="Analytical Services"/>
    <n v="81795"/>
    <n v="1"/>
    <d v="2016-12-21T09:35:30"/>
    <n v="0.2"/>
    <n v="623.33000000000004"/>
    <x v="37"/>
    <s v="cells/mL"/>
    <n v="380"/>
    <m/>
    <n v="4"/>
    <s v="'PURPOSE: Water Licence Annual Plan WQ', RelatedTo: 78189, EnteredBy: macfarlanek 23/06/2017 16:37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Annual Plan WQ_x000d__x000a_"/>
  </r>
  <r>
    <x v="43"/>
    <n v="462"/>
    <s v="WOODS LAKE"/>
    <n v="5"/>
    <s v="MIDDLE"/>
    <n v="77918"/>
    <s v="KM/AT"/>
    <s v="Analytical Services"/>
    <n v="79081"/>
    <n v="1"/>
    <d v="2016-07-21T10:10:30"/>
    <n v="0.2"/>
    <n v="623.15"/>
    <x v="28"/>
    <s v="cells/mL"/>
    <n v="4700"/>
    <m/>
    <n v="4"/>
    <s v="'PURPOSE: Water Licence Annual Plan WQ', RelatedTo: 77897, EnteredBy: macfarlanek 15/08/2016 13:45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Annual Plan WQ_x000d__x000a_"/>
  </r>
  <r>
    <x v="43"/>
    <n v="462"/>
    <s v="WOODS LAKE"/>
    <n v="5"/>
    <s v="MIDDLE"/>
    <n v="77918"/>
    <s v="KM/AT"/>
    <s v="Analytical Services"/>
    <n v="79081"/>
    <n v="1"/>
    <d v="2016-07-21T10:10:30"/>
    <n v="0.2"/>
    <n v="623.35"/>
    <x v="49"/>
    <s v="cells/mL"/>
    <n v="190"/>
    <m/>
    <n v="4"/>
    <s v="'PURPOSE: Water Licence Annual Plan WQ', RelatedTo: 77897, EnteredBy: macfarlanek 15/08/2016 13:45"/>
    <s v="Surface grab sample"/>
    <s v="Method: Algal Count in Fresh Water by Optical Microscopy"/>
    <s v="Protista"/>
    <s v="Chlorophyta"/>
    <x v="2"/>
    <s v="Chlorophyceae"/>
    <s v="Sphaeropleales"/>
    <s v="Selenastraceae"/>
    <s v="Kirchneriella"/>
    <m/>
    <s v="SOURCE: WQ AST Lab results importer_x000d__x000a_SOURCE: LAB_x000d__x000a_PURPOSE: Water Licence Annual Plan WQ_x000d__x000a_"/>
  </r>
  <r>
    <x v="43"/>
    <n v="462"/>
    <s v="WOODS LAKE"/>
    <n v="5"/>
    <s v="MIDDLE"/>
    <n v="77918"/>
    <s v="KM/AT"/>
    <s v="Analytical Services"/>
    <n v="79081"/>
    <n v="1"/>
    <d v="2016-07-21T10:10:30"/>
    <n v="0.2"/>
    <n v="623.21"/>
    <x v="19"/>
    <s v="cells/mL"/>
    <n v="2200"/>
    <m/>
    <n v="4"/>
    <s v="'PURPOSE: Water Licence Annual Plan WQ', RelatedTo: 77897, EnteredBy: macfarlanek 15/08/2016 13:45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Annual Plan WQ_x000d__x000a_"/>
  </r>
  <r>
    <x v="43"/>
    <n v="462"/>
    <s v="WOODS LAKE"/>
    <n v="5"/>
    <s v="MIDDLE"/>
    <n v="77918"/>
    <s v="KM/AT"/>
    <s v="Analytical Services"/>
    <n v="79081"/>
    <n v="1"/>
    <d v="2016-07-21T10:10:30"/>
    <n v="0.2"/>
    <n v="623.22"/>
    <x v="22"/>
    <s v="cells/mL"/>
    <n v="3500"/>
    <m/>
    <n v="4"/>
    <s v="'PURPOSE: Water Licence Annual Plan WQ', RelatedTo: 77897, EnteredBy: macfarlanek 15/08/2016 13:45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Annual Plan WQ_x000d__x000a_"/>
  </r>
  <r>
    <x v="44"/>
    <n v="462"/>
    <s v="WOODS LAKE"/>
    <n v="5"/>
    <s v="MIDDLE"/>
    <n v="77836"/>
    <s v="KM/WE"/>
    <s v="Analytical Services"/>
    <n v="78441"/>
    <n v="1"/>
    <d v="2016-06-22T09:15:30"/>
    <n v="0.2"/>
    <n v="623.27"/>
    <x v="45"/>
    <s v="cells/mL"/>
    <n v="97"/>
    <m/>
    <n v="4"/>
    <s v="'PURPOSE: Water Licence Bi-Monthly WQ', RelatedTo: 77741, EnteredBy: macfarlanek 12/07/2016 15:47"/>
    <s v="Surface grab sample"/>
    <s v="Method: Algal Count in Fresh Water by Optical Microscopy"/>
    <s v="Protista"/>
    <s v="Chlorophyta"/>
    <x v="2"/>
    <s v="Trebouxiophyceae"/>
    <s v="Chlorellales"/>
    <s v="Chlorellaceae"/>
    <s v="Ankistrodesmus"/>
    <m/>
    <s v="SOURCE: WQ AST Lab results importer_x000d__x000a_SOURCE: LAB_x000d__x000a_PURPOSE: Water Licence Bi-Monthly WQ (DO NOT USE)_x000d__x000a_"/>
  </r>
  <r>
    <x v="44"/>
    <n v="462"/>
    <s v="WOODS LAKE"/>
    <n v="5"/>
    <s v="MIDDLE"/>
    <n v="77836"/>
    <s v="KM/WE"/>
    <s v="Analytical Services"/>
    <n v="78441"/>
    <n v="1"/>
    <d v="2016-06-22T09:15:30"/>
    <n v="0.2"/>
    <n v="623.15"/>
    <x v="28"/>
    <s v="cells/mL"/>
    <n v="2000"/>
    <m/>
    <n v="4"/>
    <s v="'PURPOSE: Water Licence Bi-Monthly WQ', RelatedTo: 77741, EnteredBy: macfarlanek 12/07/2016 15:47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44"/>
    <n v="462"/>
    <s v="WOODS LAKE"/>
    <n v="5"/>
    <s v="MIDDLE"/>
    <n v="77836"/>
    <s v="KM/WE"/>
    <s v="Analytical Services"/>
    <n v="78441"/>
    <n v="1"/>
    <d v="2016-06-22T09:15:30"/>
    <n v="0.2"/>
    <n v="623.35"/>
    <x v="49"/>
    <s v="cells/mL"/>
    <n v="680"/>
    <m/>
    <n v="4"/>
    <s v="'PURPOSE: Water Licence Bi-Monthly WQ', RelatedTo: 77741, EnteredBy: macfarlanek 12/07/2016 15:47"/>
    <s v="Surface grab sample"/>
    <s v="Method: Algal Count in Fresh Water by Optical Microscopy"/>
    <s v="Protista"/>
    <s v="Chlorophyta"/>
    <x v="2"/>
    <s v="Chlorophyceae"/>
    <s v="Sphaeropleales"/>
    <s v="Selenastraceae"/>
    <s v="Kirchneriella"/>
    <m/>
    <s v="SOURCE: WQ AST Lab results importer_x000d__x000a_SOURCE: LAB_x000d__x000a_PURPOSE: Water Licence Bi-Monthly WQ (DO NOT USE)_x000d__x000a_"/>
  </r>
  <r>
    <x v="44"/>
    <n v="462"/>
    <s v="WOODS LAKE"/>
    <n v="5"/>
    <s v="MIDDLE"/>
    <n v="77836"/>
    <s v="KM/WE"/>
    <s v="Analytical Services"/>
    <n v="78441"/>
    <n v="1"/>
    <d v="2016-06-22T09:15:30"/>
    <n v="0.2"/>
    <n v="623.21"/>
    <x v="19"/>
    <s v="cells/mL"/>
    <n v="580"/>
    <m/>
    <n v="4"/>
    <s v="'PURPOSE: Water Licence Bi-Monthly WQ', RelatedTo: 77741, EnteredBy: macfarlanek 12/07/2016 15:47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Bi-Monthly WQ (DO NOT USE)_x000d__x000a_"/>
  </r>
  <r>
    <x v="44"/>
    <n v="462"/>
    <s v="WOODS LAKE"/>
    <n v="5"/>
    <s v="MIDDLE"/>
    <n v="77836"/>
    <s v="KM/WE"/>
    <s v="Analytical Services"/>
    <n v="78441"/>
    <n v="1"/>
    <d v="2016-06-22T09:15:30"/>
    <n v="0.2"/>
    <n v="623.24"/>
    <x v="31"/>
    <s v="cells/mL"/>
    <n v="770"/>
    <m/>
    <n v="4"/>
    <s v="'PURPOSE: Water Licence Bi-Monthly WQ', RelatedTo: 77741, EnteredBy: macfarlanek 12/07/2016 15:47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Bi-Monthly WQ (DO NOT USE)_x000d__x000a_"/>
  </r>
  <r>
    <x v="44"/>
    <n v="462"/>
    <s v="WOODS LAKE"/>
    <n v="5"/>
    <s v="MIDDLE"/>
    <n v="77836"/>
    <s v="KM/WE"/>
    <s v="Analytical Services"/>
    <n v="78441"/>
    <n v="1"/>
    <d v="2016-06-22T09:15:30"/>
    <n v="0.2"/>
    <n v="623.22"/>
    <x v="22"/>
    <s v="cells/mL"/>
    <n v="1400"/>
    <m/>
    <n v="4"/>
    <s v="'PURPOSE: Water Licence Bi-Monthly WQ', RelatedTo: 77741, EnteredBy: macfarlanek 12/07/2016 15:47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Bi-Monthly WQ (DO NOT USE)_x000d__x000a_"/>
  </r>
  <r>
    <x v="45"/>
    <n v="462"/>
    <s v="WOODS LAKE"/>
    <n v="5"/>
    <s v="MIDDLE"/>
    <n v="77831"/>
    <s v="KM/LB"/>
    <s v="Analytical Services"/>
    <n v="75883"/>
    <n v="1"/>
    <d v="2016-02-18T12:00:30"/>
    <n v="0.2"/>
    <n v="623.33000000000004"/>
    <x v="37"/>
    <s v="cells/mL"/>
    <n v="390"/>
    <m/>
    <n v="4"/>
    <s v="'PURPOSE: Water Licence Bi-Monthly WQ', RelatedTo: 77667, EnteredBy: macfarlanek 12/07/2016 15:30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Bi-Monthly WQ (DO NOT USE)_x000d__x000a_"/>
  </r>
  <r>
    <x v="45"/>
    <n v="462"/>
    <s v="WOODS LAKE"/>
    <n v="5"/>
    <s v="MIDDLE"/>
    <n v="77831"/>
    <s v="KM/LB"/>
    <s v="Analytical Services"/>
    <n v="75883"/>
    <n v="1"/>
    <d v="2016-02-18T12:00:30"/>
    <n v="0.2"/>
    <n v="623.12"/>
    <x v="17"/>
    <s v="cells/mL"/>
    <n v="99"/>
    <m/>
    <n v="4"/>
    <s v="'PURPOSE: Water Licence Bi-Monthly WQ', RelatedTo: 77667, EnteredBy: macfarlanek 12/07/2016 15:30"/>
    <s v="Surface grab sample"/>
    <s v="Method: Algal Count in Fresh Water by Optical Microscopy"/>
    <s v="Protista"/>
    <s v="Chlorophyta"/>
    <x v="2"/>
    <s v="Chlorophyceae"/>
    <s v="Volvocales"/>
    <s v="Chlamydomadaceae"/>
    <s v="Chlamydomonas"/>
    <m/>
    <s v="SOURCE: WQ AST Lab results importer_x000d__x000a_SOURCE: LAB_x000d__x000a_PURPOSE: Water Licence Bi-Monthly WQ (DO NOT USE)_x000d__x000a_"/>
  </r>
  <r>
    <x v="45"/>
    <n v="462"/>
    <s v="WOODS LAKE"/>
    <n v="5"/>
    <s v="MIDDLE"/>
    <n v="77831"/>
    <s v="KM/LB"/>
    <s v="Analytical Services"/>
    <n v="75883"/>
    <n v="1"/>
    <d v="2016-02-18T12:00:30"/>
    <n v="0.2"/>
    <n v="623.15"/>
    <x v="28"/>
    <s v="cells/mL"/>
    <n v="2500"/>
    <m/>
    <n v="4"/>
    <s v="'PURPOSE: Water Licence Bi-Monthly WQ', RelatedTo: 77667, EnteredBy: macfarlanek 12/07/2016 15:30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45"/>
    <n v="462"/>
    <s v="WOODS LAKE"/>
    <n v="5"/>
    <s v="MIDDLE"/>
    <n v="77831"/>
    <s v="KM/LB"/>
    <s v="Analytical Services"/>
    <n v="75883"/>
    <n v="1"/>
    <d v="2016-02-18T12:00:30"/>
    <n v="0.2"/>
    <n v="623.21"/>
    <x v="19"/>
    <s v="cells/mL"/>
    <n v="9200"/>
    <m/>
    <n v="4"/>
    <s v="'PURPOSE: Water Licence Bi-Monthly WQ', RelatedTo: 77667, EnteredBy: macfarlanek 12/07/2016 15:30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Bi-Monthly WQ (DO NOT USE)_x000d__x000a_"/>
  </r>
  <r>
    <x v="45"/>
    <n v="462"/>
    <s v="WOODS LAKE"/>
    <n v="5"/>
    <s v="MIDDLE"/>
    <n v="77831"/>
    <s v="KM/LB"/>
    <s v="Analytical Services"/>
    <n v="75883"/>
    <n v="1"/>
    <d v="2016-02-18T12:00:30"/>
    <n v="0.2"/>
    <n v="623.22"/>
    <x v="22"/>
    <s v="cells/mL"/>
    <n v="1"/>
    <m/>
    <n v="4"/>
    <s v="'PURPOSE: Water Licence Bi-Monthly WQ', RelatedTo: 77667, EnteredBy: macfarlanek 12/07/2016 15:30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Bi-Monthly WQ (DO NOT USE)_x000d__x000a_"/>
  </r>
  <r>
    <x v="45"/>
    <n v="462"/>
    <s v="WOODS LAKE"/>
    <n v="5"/>
    <s v="MIDDLE"/>
    <n v="77831"/>
    <s v="KM/LB"/>
    <s v="Analytical Services"/>
    <n v="75883"/>
    <n v="1"/>
    <d v="2016-02-18T12:00:30"/>
    <n v="0.2"/>
    <n v="623.28"/>
    <x v="33"/>
    <s v="cells/mL"/>
    <n v="1"/>
    <m/>
    <n v="4"/>
    <s v="'PURPOSE: Water Licence Bi-Monthly WQ', RelatedTo: 77667, EnteredBy: macfarlanek 12/07/2016 15:30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Bi-Monthly WQ (DO NOT USE)_x000d__x000a_"/>
  </r>
  <r>
    <x v="46"/>
    <n v="462"/>
    <s v="WOODS LAKE"/>
    <n v="5"/>
    <s v="MIDDLE"/>
    <n v="77815"/>
    <s v="KM/SKJ/ME"/>
    <s v="Analytical Services"/>
    <n v="77953"/>
    <n v="1"/>
    <d v="2016-05-26T12:30:30"/>
    <n v="0.2"/>
    <n v="623.22"/>
    <x v="22"/>
    <s v="cells/mL"/>
    <n v="2800"/>
    <m/>
    <n v="4"/>
    <s v="'PURPOSE: Water Licence Bi-Monthly WQ', RelatedTo: 77736, EnteredBy: macfarlanek 28/06/2016 14:59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Bi-Monthly WQ (DO NOT USE)_x000d__x000a_"/>
  </r>
  <r>
    <x v="46"/>
    <n v="462"/>
    <s v="WOODS LAKE"/>
    <n v="5"/>
    <s v="MIDDLE"/>
    <n v="77815"/>
    <s v="KM/SKJ/ME"/>
    <s v="Analytical Services"/>
    <n v="77953"/>
    <n v="1"/>
    <d v="2016-05-26T12:30:30"/>
    <n v="0.2"/>
    <n v="623.24"/>
    <x v="31"/>
    <s v="cells/mL"/>
    <n v="1"/>
    <m/>
    <n v="4"/>
    <s v="'PURPOSE: Water Licence Bi-Monthly WQ', RelatedTo: 77736, EnteredBy: macfarlanek 28/06/2016 14:59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Bi-Monthly WQ (DO NOT USE)_x000d__x000a_"/>
  </r>
  <r>
    <x v="46"/>
    <n v="462"/>
    <s v="WOODS LAKE"/>
    <n v="5"/>
    <s v="MIDDLE"/>
    <n v="77815"/>
    <s v="KM/SKJ/ME"/>
    <s v="Analytical Services"/>
    <n v="77953"/>
    <n v="1"/>
    <d v="2016-05-26T12:30:30"/>
    <n v="0.2"/>
    <n v="623.27"/>
    <x v="45"/>
    <s v="cells/mL"/>
    <n v="1"/>
    <m/>
    <n v="4"/>
    <s v="'PURPOSE: Water Licence Bi-Monthly WQ', RelatedTo: 77736, EnteredBy: macfarlanek 28/06/2016 14:59"/>
    <s v="Surface grab sample"/>
    <s v="Method: Algal Count in Fresh Water by Optical Microscopy"/>
    <s v="Protista"/>
    <s v="Chlorophyta"/>
    <x v="2"/>
    <s v="Trebouxiophyceae"/>
    <s v="Chlorellales"/>
    <s v="Chlorellaceae"/>
    <s v="Ankistrodesmus"/>
    <m/>
    <s v="SOURCE: WQ AST Lab results importer_x000d__x000a_SOURCE: LAB_x000d__x000a_PURPOSE: Water Licence Bi-Monthly WQ (DO NOT USE)_x000d__x000a_"/>
  </r>
  <r>
    <x v="46"/>
    <n v="462"/>
    <s v="WOODS LAKE"/>
    <n v="5"/>
    <s v="MIDDLE"/>
    <n v="77815"/>
    <s v="KM/SKJ/ME"/>
    <s v="Analytical Services"/>
    <n v="77953"/>
    <n v="1"/>
    <d v="2016-05-26T12:30:30"/>
    <n v="0.2"/>
    <n v="623.32000000000005"/>
    <x v="29"/>
    <s v="cells /ml"/>
    <n v="99"/>
    <m/>
    <n v="4"/>
    <s v="'PURPOSE: Water Licence Bi-Monthly WQ', RelatedTo: 77736, EnteredBy: macfarlanek 28/06/2016 14:59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Bi-Monthly WQ (DO NOT USE)_x000d__x000a_"/>
  </r>
  <r>
    <x v="46"/>
    <n v="462"/>
    <s v="WOODS LAKE"/>
    <n v="5"/>
    <s v="MIDDLE"/>
    <n v="77815"/>
    <s v="KM/SKJ/ME"/>
    <s v="Analytical Services"/>
    <n v="77953"/>
    <n v="1"/>
    <d v="2016-05-26T12:30:30"/>
    <n v="0.2"/>
    <n v="623.35"/>
    <x v="49"/>
    <s v="cells/mL"/>
    <n v="390"/>
    <m/>
    <n v="4"/>
    <s v="'PURPOSE: Water Licence Bi-Monthly WQ', RelatedTo: 77736, EnteredBy: macfarlanek 28/06/2016 14:59"/>
    <s v="Surface grab sample"/>
    <s v="Method: Algal Count in Fresh Water by Optical Microscopy"/>
    <s v="Protista"/>
    <s v="Chlorophyta"/>
    <x v="2"/>
    <s v="Chlorophyceae"/>
    <s v="Sphaeropleales"/>
    <s v="Selenastraceae"/>
    <s v="Kirchneriella"/>
    <m/>
    <s v="SOURCE: WQ AST Lab results importer_x000d__x000a_SOURCE: LAB_x000d__x000a_PURPOSE: Water Licence Bi-Monthly WQ (DO NOT USE)_x000d__x000a_"/>
  </r>
  <r>
    <x v="46"/>
    <n v="462"/>
    <s v="WOODS LAKE"/>
    <n v="5"/>
    <s v="MIDDLE"/>
    <n v="77815"/>
    <s v="KM/SKJ/ME"/>
    <s v="Analytical Services"/>
    <n v="77953"/>
    <n v="1"/>
    <d v="2016-05-26T12:30:30"/>
    <n v="0.2"/>
    <n v="623.15"/>
    <x v="28"/>
    <s v="cells/mL"/>
    <n v="1700"/>
    <m/>
    <n v="4"/>
    <s v="'PURPOSE: Water Licence Bi-Monthly WQ', RelatedTo: 77736, EnteredBy: macfarlanek 28/06/2016 14:59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46"/>
    <n v="462"/>
    <s v="WOODS LAKE"/>
    <n v="5"/>
    <s v="MIDDLE"/>
    <n v="77815"/>
    <s v="KM/SKJ/ME"/>
    <s v="Analytical Services"/>
    <n v="77953"/>
    <n v="1"/>
    <d v="2016-05-26T12:30:30"/>
    <n v="0.2"/>
    <n v="623.21"/>
    <x v="19"/>
    <s v="cells/mL"/>
    <n v="890"/>
    <m/>
    <n v="4"/>
    <s v="'PURPOSE: Water Licence Bi-Monthly WQ', RelatedTo: 77736, EnteredBy: macfarlanek 28/06/2016 14:59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50"/>
    <x v="25"/>
    <s v="cells/mL"/>
    <n v="1"/>
    <m/>
    <n v="4"/>
    <s v="'PURPOSE: Water Licence Bi-Monthly WQ', RelatedTo: 77733, EnteredBy: macfarlanek 28/06/2016 14:58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04"/>
    <x v="23"/>
    <s v="cells/mL"/>
    <n v="1"/>
    <m/>
    <n v="4"/>
    <s v="'PURPOSE: Water Licence Bi-Monthly WQ', RelatedTo: 77733, EnteredBy: macfarlanek 28/06/2016 14:58"/>
    <s v="Surface grab sample"/>
    <s v="Method: Algal Count in Fresh Water by Optical Microscopy"/>
    <s v="Protista"/>
    <s v="Chlorophyta"/>
    <x v="2"/>
    <s v="Zygnematophyceae"/>
    <s v="Zygnematales"/>
    <s v="Closteriaceae"/>
    <s v="Closterium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04999999999995"/>
    <x v="24"/>
    <s v="cells/mL"/>
    <n v="19"/>
    <m/>
    <n v="4"/>
    <s v="'PURPOSE: Water Licence Bi-Monthly WQ', RelatedTo: 77733, EnteredBy: macfarlanek 28/06/2016 14:58"/>
    <s v="Surface grab sample"/>
    <s v="Method: Algal Count in Fresh Water by Optical Microscopy"/>
    <s v="Protista"/>
    <s v="Chlorophyta"/>
    <x v="2"/>
    <s v="Zygnematophyceae"/>
    <s v="Zygnematales"/>
    <s v="Desmidiaceae"/>
    <s v="Cosmarium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12"/>
    <x v="17"/>
    <s v="cells/mL"/>
    <n v="29"/>
    <m/>
    <n v="4"/>
    <s v="'PURPOSE: Water Licence Bi-Monthly WQ', RelatedTo: 77733, EnteredBy: macfarlanek 28/06/2016 14:58"/>
    <s v="Surface grab sample"/>
    <s v="Method: Algal Count in Fresh Water by Optical Microscopy"/>
    <s v="Protista"/>
    <s v="Chlorophyta"/>
    <x v="2"/>
    <s v="Chlorophyceae"/>
    <s v="Volvocales"/>
    <s v="Chlamydomadaceae"/>
    <s v="Chlamydomonas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13"/>
    <x v="50"/>
    <s v="cells/mL"/>
    <n v="39"/>
    <m/>
    <n v="4"/>
    <s v="'PURPOSE: Water Licence Bi-Monthly WQ', RelatedTo: 77733, EnteredBy: macfarlanek 28/06/2016 14:58"/>
    <s v="Surface grab sample"/>
    <s v="Method: Algal Count in Fresh Water by Optical Microscopy"/>
    <s v="Protista"/>
    <s v="Chlorophyta"/>
    <x v="2"/>
    <s v="Chlorophyceae"/>
    <s v="Chlorococcales"/>
    <s v="Chlorococcaceae"/>
    <s v="Tetraedron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15"/>
    <x v="28"/>
    <s v="cells/mL"/>
    <n v="980"/>
    <m/>
    <n v="4"/>
    <s v="'PURPOSE: Water Licence Bi-Monthly WQ', RelatedTo: 77733, EnteredBy: macfarlanek 28/06/2016 14:58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16"/>
    <x v="35"/>
    <s v="cells/mL"/>
    <n v="1"/>
    <m/>
    <n v="4"/>
    <s v="'PURPOSE: Water Licence Bi-Monthly WQ', RelatedTo: 77733, EnteredBy: macfarlanek 28/06/2016 14:58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20000000000005"/>
    <x v="39"/>
    <s v="cells/mL"/>
    <n v="10"/>
    <m/>
    <n v="4"/>
    <s v="'PURPOSE: Water Licence Bi-Monthly WQ', RelatedTo: 77733, EnteredBy: macfarlanek 28/06/2016 14:58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21"/>
    <x v="19"/>
    <s v="cells/mL"/>
    <n v="420"/>
    <m/>
    <n v="4"/>
    <s v="'PURPOSE: Water Licence Bi-Monthly WQ', RelatedTo: 77733, EnteredBy: macfarlanek 28/06/2016 14:58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22"/>
    <x v="22"/>
    <s v="cells/mL"/>
    <n v="1"/>
    <m/>
    <n v="4"/>
    <s v="'PURPOSE: Water Licence Bi-Monthly WQ', RelatedTo: 77733, EnteredBy: macfarlanek 28/06/2016 14:58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24"/>
    <x v="31"/>
    <s v="cells/mL"/>
    <n v="78"/>
    <m/>
    <n v="4"/>
    <s v="'PURPOSE: Water Licence Bi-Monthly WQ', RelatedTo: 77733, EnteredBy: macfarlanek 28/06/2016 14:58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25"/>
    <x v="30"/>
    <s v="cells/mL"/>
    <n v="1"/>
    <m/>
    <n v="4"/>
    <s v="'PURPOSE: Water Licence Bi-Monthly WQ', RelatedTo: 77733, EnteredBy: macfarlanek 28/06/2016 14:58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27"/>
    <x v="45"/>
    <s v="cells/mL"/>
    <n v="1"/>
    <m/>
    <n v="4"/>
    <s v="'PURPOSE: Water Licence Bi-Monthly WQ', RelatedTo: 77733, EnteredBy: macfarlanek 28/06/2016 14:58"/>
    <s v="Surface grab sample"/>
    <s v="Method: Algal Count in Fresh Water by Optical Microscopy"/>
    <s v="Protista"/>
    <s v="Chlorophyta"/>
    <x v="2"/>
    <s v="Trebouxiophyceae"/>
    <s v="Chlorellales"/>
    <s v="Chlorellaceae"/>
    <s v="Ankistrodesmus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32000000000005"/>
    <x v="29"/>
    <s v="cells /ml"/>
    <n v="1"/>
    <m/>
    <n v="4"/>
    <s v="'PURPOSE: Water Licence Bi-Monthly WQ', RelatedTo: 77733, EnteredBy: macfarlanek 28/06/2016 14:58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35"/>
    <x v="49"/>
    <s v="cells/mL"/>
    <n v="29"/>
    <m/>
    <n v="4"/>
    <s v="'PURPOSE: Water Licence Bi-Monthly WQ', RelatedTo: 77733, EnteredBy: macfarlanek 28/06/2016 14:58"/>
    <s v="Surface grab sample"/>
    <s v="Method: Algal Count in Fresh Water by Optical Microscopy"/>
    <s v="Protista"/>
    <s v="Chlorophyta"/>
    <x v="2"/>
    <s v="Chlorophyceae"/>
    <s v="Sphaeropleales"/>
    <s v="Selenastraceae"/>
    <s v="Kirchneriella"/>
    <m/>
    <s v="SOURCE: WQ AST Lab results importer_x000d__x000a_SOURCE: LAB_x000d__x000a_PURPOSE: Water Licence Bi-Monthly WQ (DO NOT USE)_x000d__x000a_"/>
  </r>
  <r>
    <x v="48"/>
    <n v="462"/>
    <s v="WOODS LAKE"/>
    <n v="5"/>
    <s v="MIDDLE"/>
    <n v="77805"/>
    <s v="KM/SKJ"/>
    <s v="Analytical Services"/>
    <n v="76550"/>
    <n v="1"/>
    <d v="2016-03-23T12:50:30"/>
    <n v="0.2"/>
    <n v="623.15"/>
    <x v="28"/>
    <s v="cells/mL"/>
    <n v="3400"/>
    <m/>
    <n v="4"/>
    <s v="'PURPOSE: Water Licence Bi-Monthly WQ', RelatedTo: 77726, EnteredBy: macfarlanek 28/06/2016 14:57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48"/>
    <n v="462"/>
    <s v="WOODS LAKE"/>
    <n v="5"/>
    <s v="MIDDLE"/>
    <n v="77805"/>
    <s v="KM/SKJ"/>
    <s v="Analytical Services"/>
    <n v="76550"/>
    <n v="1"/>
    <d v="2016-03-23T12:50:30"/>
    <n v="0.2"/>
    <n v="623.21"/>
    <x v="19"/>
    <s v="cells/mL"/>
    <n v="1600"/>
    <m/>
    <n v="4"/>
    <s v="'PURPOSE: Water Licence Bi-Monthly WQ', RelatedTo: 77726, EnteredBy: macfarlanek 28/06/2016 14:57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Bi-Monthly WQ (DO NOT USE)_x000d__x000a_"/>
  </r>
  <r>
    <x v="48"/>
    <n v="462"/>
    <s v="WOODS LAKE"/>
    <n v="5"/>
    <s v="MIDDLE"/>
    <n v="77805"/>
    <s v="KM/SKJ"/>
    <s v="Analytical Services"/>
    <n v="76550"/>
    <n v="1"/>
    <d v="2016-03-23T12:50:30"/>
    <n v="0.2"/>
    <n v="623.22"/>
    <x v="22"/>
    <s v="cells/mL"/>
    <n v="1"/>
    <m/>
    <n v="4"/>
    <s v="'PURPOSE: Water Licence Bi-Monthly WQ', RelatedTo: 77726, EnteredBy: macfarlanek 28/06/2016 14:57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Bi-Monthly WQ (DO NOT USE)_x000d__x000a_"/>
  </r>
  <r>
    <x v="48"/>
    <n v="462"/>
    <s v="WOODS LAKE"/>
    <n v="5"/>
    <s v="MIDDLE"/>
    <n v="77805"/>
    <s v="KM/SKJ"/>
    <s v="Analytical Services"/>
    <n v="76550"/>
    <n v="1"/>
    <d v="2016-03-23T12:50:30"/>
    <n v="0.2"/>
    <n v="623.33000000000004"/>
    <x v="37"/>
    <s v="cells/mL"/>
    <n v="99"/>
    <m/>
    <n v="4"/>
    <s v="'PURPOSE: Water Licence Bi-Monthly WQ', RelatedTo: 77726, EnteredBy: macfarlanek 28/06/2016 14:57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3.04"/>
    <x v="23"/>
    <s v="cells/mL"/>
    <n v="1"/>
    <m/>
    <n v="4"/>
    <s v="'PURPOSE: Water Licence Bi-Monthly WQ', RelatedTo: 77593, EnteredBy: macfarlanek 15/02/2016 10:06"/>
    <s v="Surface grab sample"/>
    <s v="Method: Algal Count in Fresh Water by Optical Microscopy"/>
    <s v="Protista"/>
    <s v="Chlorophyta"/>
    <x v="2"/>
    <s v="Zygnematophyceae"/>
    <s v="Zygnematales"/>
    <s v="Closteriaceae"/>
    <s v="Closterium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3.04999999999995"/>
    <x v="24"/>
    <s v="cells/mL"/>
    <n v="1"/>
    <m/>
    <n v="4"/>
    <s v="'PURPOSE: Water Licence Bi-Monthly WQ', RelatedTo: 77593, EnteredBy: macfarlanek 15/02/2016 10:06"/>
    <s v="Surface grab sample"/>
    <s v="Method: Algal Count in Fresh Water by Optical Microscopy"/>
    <s v="Protista"/>
    <s v="Chlorophyta"/>
    <x v="2"/>
    <s v="Zygnematophyceae"/>
    <s v="Zygnematales"/>
    <s v="Desmidiaceae"/>
    <s v="Cosmarium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3.07000000000005"/>
    <x v="46"/>
    <s v="cells/mL"/>
    <n v="1"/>
    <m/>
    <n v="4"/>
    <s v="'PURPOSE: Water Licence Bi-Monthly WQ', RelatedTo: 77593, EnteredBy: macfarlanek 15/02/2016 10:06"/>
    <s v="Surface grab sample"/>
    <s v="Method: Algal Count in Fresh Water by Optical Microscopy"/>
    <s v="Protista"/>
    <s v="Chlorophyta"/>
    <x v="2"/>
    <s v="Zygnematophyceae"/>
    <s v="Zygnematales"/>
    <s v="Desmidiaceae"/>
    <s v="Staurodesmus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3.1"/>
    <x v="48"/>
    <s v="cells/mL"/>
    <n v="30"/>
    <m/>
    <n v="4"/>
    <s v="'PURPOSE: Water Licence Bi-Monthly WQ', RelatedTo: 77593, EnteredBy: macfarlanek 15/02/2016 10:06"/>
    <s v="Surface grab sample"/>
    <s v="Method: Algal Count in Fresh Water by Optical Microscopy"/>
    <s v="Protista"/>
    <s v="Chlorophyta"/>
    <x v="2"/>
    <s v="Zygnematophyceae"/>
    <s v="Zygnematales"/>
    <s v="Zygnemataceae"/>
    <s v="Mougeotia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3.12"/>
    <x v="17"/>
    <s v="cells/mL"/>
    <n v="30"/>
    <m/>
    <n v="4"/>
    <s v="'PURPOSE: Water Licence Bi-Monthly WQ', RelatedTo: 77593, EnteredBy: macfarlanek 15/02/2016 10:06"/>
    <s v="Surface grab sample"/>
    <s v="Method: Algal Count in Fresh Water by Optical Microscopy"/>
    <s v="Protista"/>
    <s v="Chlorophyta"/>
    <x v="2"/>
    <s v="Chlorophyceae"/>
    <s v="Volvocales"/>
    <s v="Chlamydomadaceae"/>
    <s v="Chlamydomonas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3.15"/>
    <x v="28"/>
    <s v="cells/mL"/>
    <n v="390"/>
    <m/>
    <n v="4"/>
    <s v="'PURPOSE: Water Licence Bi-Monthly WQ', RelatedTo: 77593, EnteredBy: macfarlanek 15/02/2016 10:06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3.21"/>
    <x v="19"/>
    <s v="cells/mL"/>
    <n v="1300"/>
    <m/>
    <n v="4"/>
    <s v="'PURPOSE: Water Licence Bi-Monthly WQ', RelatedTo: 77593, EnteredBy: macfarlanek 15/02/2016 10:06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3.22"/>
    <x v="22"/>
    <s v="cells/mL"/>
    <n v="20"/>
    <m/>
    <n v="4"/>
    <s v="'PURPOSE: Water Licence Bi-Monthly WQ', RelatedTo: 77593, EnteredBy: macfarlanek 15/02/2016 10:06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3.28"/>
    <x v="33"/>
    <s v="cells/mL"/>
    <n v="10"/>
    <m/>
    <n v="4"/>
    <s v="'PURPOSE: Water Licence Bi-Monthly WQ', RelatedTo: 77593, EnteredBy: macfarlanek 15/02/2016 10:06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3.32000000000005"/>
    <x v="29"/>
    <s v="cells /ml"/>
    <n v="69"/>
    <m/>
    <n v="4"/>
    <s v="'PURPOSE: Water Licence Bi-Monthly WQ', RelatedTo: 77593, EnteredBy: macfarlanek 15/02/2016 10:06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3.33000000000004"/>
    <x v="37"/>
    <s v="cells/mL"/>
    <n v="1"/>
    <m/>
    <n v="4"/>
    <s v="'PURPOSE: Water Licence Bi-Monthly WQ', RelatedTo: 77593, EnteredBy: macfarlanek 15/02/2016 10:06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3.37"/>
    <x v="42"/>
    <s v="cells/mL"/>
    <n v="1"/>
    <m/>
    <n v="4"/>
    <s v="'PURPOSE: Water Licence Bi-Monthly WQ', RelatedTo: 77593, EnteredBy: macfarlanek 15/02/2016 10:06"/>
    <s v="Surface grab sample"/>
    <s v="Method: Algal Count in Fresh Water by Optical Microscopy"/>
    <s v="Protista"/>
    <s v="Chlorophyta"/>
    <x v="2"/>
    <s v="Chlorophyceae"/>
    <s v="Volvocales"/>
    <s v="Volvocaceae"/>
    <s v="Volvox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50"/>
    <x v="25"/>
    <s v="cells/mL"/>
    <n v="1"/>
    <m/>
    <n v="4"/>
    <s v="'PURPOSE: Water Licence Bi-Monthly WQ', RelatedTo: 77593, EnteredBy: macfarlanek 15/02/2016 10:06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Bi-Monthly WQ (DO NOT USE)_x000d__x000a_"/>
  </r>
  <r>
    <x v="50"/>
    <n v="462"/>
    <s v="WOODS LAKE"/>
    <n v="5"/>
    <s v="MIDDLE"/>
    <n v="77589"/>
    <s v="KM/SKJ"/>
    <s v="Analytical Services"/>
    <n v="74769"/>
    <n v="1"/>
    <d v="2015-12-16T11:40:30"/>
    <n v="0.2"/>
    <n v="623.34"/>
    <x v="47"/>
    <s v="cells/mL"/>
    <n v="470"/>
    <m/>
    <n v="4"/>
    <s v="'PURPOSE: Water Licence Bi-Monthly WQ', RelatedTo: 77575, EnteredBy: macfarlanek 28/01/2016 15:23"/>
    <s v="Surface grab sample"/>
    <s v="Method: Algal Count in Fresh Water by Optical Microscopy"/>
    <s v="Protista"/>
    <s v="Chlorophyta"/>
    <x v="2"/>
    <s v="Chlorophyceae"/>
    <s v="Sphaeropleales"/>
    <s v="Scenedesmaceae"/>
    <s v="Coelastrum"/>
    <m/>
    <s v="SOURCE: WQ AST Lab results importer_x000d__x000a_SOURCE: LAB_x000d__x000a_PURPOSE: Water Licence Bi-Monthly WQ (DO NOT USE)_x000d__x000a_"/>
  </r>
  <r>
    <x v="50"/>
    <n v="462"/>
    <s v="WOODS LAKE"/>
    <n v="5"/>
    <s v="MIDDLE"/>
    <n v="77589"/>
    <s v="KM/SKJ"/>
    <s v="Analytical Services"/>
    <n v="74769"/>
    <n v="1"/>
    <d v="2015-12-16T11:40:30"/>
    <n v="0.2"/>
    <n v="623.15"/>
    <x v="28"/>
    <s v="cells/mL"/>
    <n v="560"/>
    <m/>
    <n v="4"/>
    <s v="'PURPOSE: Water Licence Bi-Monthly WQ', RelatedTo: 77575, EnteredBy: macfarlanek 28/01/2016 15:23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50"/>
    <n v="462"/>
    <s v="WOODS LAKE"/>
    <n v="5"/>
    <s v="MIDDLE"/>
    <n v="77589"/>
    <s v="KM/SKJ"/>
    <s v="Analytical Services"/>
    <n v="74769"/>
    <n v="1"/>
    <d v="2015-12-16T11:40:30"/>
    <n v="0.2"/>
    <n v="623.32000000000005"/>
    <x v="29"/>
    <s v="cells /ml"/>
    <n v="120"/>
    <m/>
    <n v="4"/>
    <s v="'PURPOSE: Water Licence Bi-Monthly WQ', RelatedTo: 77575, EnteredBy: macfarlanek 28/01/2016 15:23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Bi-Monthly WQ (DO NOT USE)_x000d__x000a_"/>
  </r>
  <r>
    <x v="50"/>
    <n v="462"/>
    <s v="WOODS LAKE"/>
    <n v="5"/>
    <s v="MIDDLE"/>
    <n v="77589"/>
    <s v="KM/SKJ"/>
    <s v="Analytical Services"/>
    <n v="74769"/>
    <n v="1"/>
    <d v="2015-12-16T11:40:30"/>
    <n v="0.2"/>
    <n v="623.25"/>
    <x v="30"/>
    <s v="cells/mL"/>
    <n v="39"/>
    <m/>
    <n v="4"/>
    <s v="'PURPOSE: Water Licence Bi-Monthly WQ', RelatedTo: 77575, EnteredBy: macfarlanek 28/01/2016 15:23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Bi-Monthly WQ (DO NOT USE)_x000d__x000a_"/>
  </r>
  <r>
    <x v="50"/>
    <n v="462"/>
    <s v="WOODS LAKE"/>
    <n v="5"/>
    <s v="MIDDLE"/>
    <n v="77589"/>
    <s v="KM/SKJ"/>
    <s v="Analytical Services"/>
    <n v="74769"/>
    <n v="1"/>
    <d v="2015-12-16T11:40:30"/>
    <n v="0.2"/>
    <n v="623.28"/>
    <x v="33"/>
    <s v="cells/mL"/>
    <n v="120"/>
    <m/>
    <n v="4"/>
    <s v="'PURPOSE: Water Licence Bi-Monthly WQ', RelatedTo: 77575, EnteredBy: macfarlanek 28/01/2016 15:23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Bi-Monthly WQ (DO NOT USE)_x000d__x000a_"/>
  </r>
  <r>
    <x v="66"/>
    <n v="462"/>
    <s v="WOODS LAKE"/>
    <n v="5"/>
    <s v="MIDDLE"/>
    <n v="77569"/>
    <s v="KM/SKJ"/>
    <s v="Analytical Services"/>
    <n v="74290"/>
    <n v="1"/>
    <d v="2015-11-24T11:00:30"/>
    <n v="0.2"/>
    <n v="623.27"/>
    <x v="45"/>
    <s v="cells/mL"/>
    <n v="20"/>
    <m/>
    <n v="4"/>
    <s v="'PURPOSE: Water Licence Bi-Monthly WQ', RelatedTo: 77555, EnteredBy: macfarlanek 28/01/2016 15:08"/>
    <s v="Surface grab sample"/>
    <s v="Method: Algal Count in Fresh Water by Optical Microscopy"/>
    <s v="Protista"/>
    <s v="Chlorophyta"/>
    <x v="2"/>
    <s v="Trebouxiophyceae"/>
    <s v="Chlorellales"/>
    <s v="Chlorellaceae"/>
    <s v="Ankistrodesmus"/>
    <m/>
    <s v="SOURCE: WQ AST Lab results importer_x000d__x000a_SOURCE: LAB_x000d__x000a_PURPOSE: Water Licence Bi-Monthly WQ (DO NOT USE)_x000d__x000a_"/>
  </r>
  <r>
    <x v="66"/>
    <n v="462"/>
    <s v="WOODS LAKE"/>
    <n v="5"/>
    <s v="MIDDLE"/>
    <n v="77569"/>
    <s v="KM/SKJ"/>
    <s v="Analytical Services"/>
    <n v="74290"/>
    <n v="1"/>
    <d v="2015-11-24T11:00:30"/>
    <n v="0.2"/>
    <n v="623.33000000000004"/>
    <x v="37"/>
    <s v="cells/mL"/>
    <n v="20"/>
    <m/>
    <n v="4"/>
    <s v="'PURPOSE: Water Licence Bi-Monthly WQ', RelatedTo: 77555, EnteredBy: macfarlanek 28/01/2016 15:08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Bi-Monthly WQ (DO NOT USE)_x000d__x000a_"/>
  </r>
  <r>
    <x v="66"/>
    <n v="462"/>
    <s v="WOODS LAKE"/>
    <n v="5"/>
    <s v="MIDDLE"/>
    <n v="77569"/>
    <s v="KM/SKJ"/>
    <s v="Analytical Services"/>
    <n v="74290"/>
    <n v="1"/>
    <d v="2015-11-24T11:00:30"/>
    <n v="0.2"/>
    <n v="650"/>
    <x v="25"/>
    <s v="cells/mL"/>
    <n v="79"/>
    <m/>
    <n v="4"/>
    <s v="'PURPOSE: Water Licence Bi-Monthly WQ', RelatedTo: 77555, EnteredBy: macfarlanek 28/01/2016 15:08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Bi-Monthly WQ (DO NOT USE)_x000d__x000a_"/>
  </r>
  <r>
    <x v="66"/>
    <n v="462"/>
    <s v="WOODS LAKE"/>
    <n v="5"/>
    <s v="MIDDLE"/>
    <n v="77569"/>
    <s v="KM/SKJ"/>
    <s v="Analytical Services"/>
    <n v="74290"/>
    <n v="1"/>
    <d v="2015-11-24T11:00:30"/>
    <n v="0.2"/>
    <n v="623.15"/>
    <x v="28"/>
    <s v="cells/mL"/>
    <n v="870"/>
    <m/>
    <n v="4"/>
    <s v="'PURPOSE: Water Licence Bi-Monthly WQ', RelatedTo: 77555, EnteredBy: macfarlanek 28/01/2016 15:08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66"/>
    <n v="462"/>
    <s v="WOODS LAKE"/>
    <n v="5"/>
    <s v="MIDDLE"/>
    <n v="77569"/>
    <s v="KM/SKJ"/>
    <s v="Analytical Services"/>
    <n v="74290"/>
    <n v="1"/>
    <d v="2015-11-24T11:00:30"/>
    <n v="0.2"/>
    <n v="623.21"/>
    <x v="19"/>
    <s v="cells/mL"/>
    <n v="140"/>
    <m/>
    <n v="4"/>
    <s v="'PURPOSE: Water Licence Bi-Monthly WQ', RelatedTo: 77555, EnteredBy: macfarlanek 28/01/2016 15:08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Bi-Monthly WQ (DO NOT USE)_x000d__x000a_"/>
  </r>
  <r>
    <x v="66"/>
    <n v="462"/>
    <s v="WOODS LAKE"/>
    <n v="5"/>
    <s v="MIDDLE"/>
    <n v="77569"/>
    <s v="KM/SKJ"/>
    <s v="Analytical Services"/>
    <n v="74290"/>
    <n v="1"/>
    <d v="2015-11-24T11:00:30"/>
    <n v="0.2"/>
    <n v="623.25"/>
    <x v="30"/>
    <s v="cells/mL"/>
    <n v="99"/>
    <m/>
    <n v="4"/>
    <s v="'PURPOSE: Water Licence Bi-Monthly WQ', RelatedTo: 77555, EnteredBy: macfarlanek 28/01/2016 15:08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Bi-Monthly WQ (DO NOT USE)_x000d__x000a_"/>
  </r>
  <r>
    <x v="66"/>
    <n v="462"/>
    <s v="WOODS LAKE"/>
    <n v="5"/>
    <s v="MIDDLE"/>
    <n v="77569"/>
    <s v="KM/SKJ"/>
    <s v="Analytical Services"/>
    <n v="74290"/>
    <n v="1"/>
    <d v="2015-11-24T11:00:30"/>
    <n v="0.2"/>
    <n v="623.28"/>
    <x v="33"/>
    <s v="cells/mL"/>
    <n v="99"/>
    <m/>
    <n v="4"/>
    <s v="'PURPOSE: Water Licence Bi-Monthly WQ', RelatedTo: 77555, EnteredBy: macfarlanek 28/01/2016 15:08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Bi-Monthly WQ (DO NOT USE)_x000d__x000a_"/>
  </r>
  <r>
    <x v="67"/>
    <n v="462"/>
    <s v="WOODS LAKE"/>
    <n v="5"/>
    <s v="MIDDLE"/>
    <n v="77553"/>
    <s v="KM/BP"/>
    <s v="Analytical Services"/>
    <n v="73401"/>
    <n v="1"/>
    <d v="2015-10-14T11:45:30"/>
    <n v="0.2"/>
    <n v="623.15"/>
    <x v="28"/>
    <s v="cells/mL"/>
    <n v="230"/>
    <m/>
    <n v="4"/>
    <s v="'PURPOSE: Water Licence Bi-Monthly WQ', RelatedTo: 77540, EnteredBy: macfarlanek 28/01/2016 14:39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67"/>
    <n v="462"/>
    <s v="WOODS LAKE"/>
    <n v="5"/>
    <s v="MIDDLE"/>
    <n v="77553"/>
    <s v="KM/BP"/>
    <s v="Analytical Services"/>
    <n v="73401"/>
    <n v="1"/>
    <d v="2015-10-14T11:45:30"/>
    <n v="0.2"/>
    <n v="623.35"/>
    <x v="49"/>
    <s v="cells/mL"/>
    <n v="58"/>
    <m/>
    <n v="4"/>
    <s v="'PURPOSE: Water Licence Bi-Monthly WQ', RelatedTo: 77540, EnteredBy: macfarlanek 28/01/2016 14:39"/>
    <s v="Surface grab sample"/>
    <s v="Method: Algal Count in Fresh Water by Optical Microscopy"/>
    <s v="Protista"/>
    <s v="Chlorophyta"/>
    <x v="2"/>
    <s v="Chlorophyceae"/>
    <s v="Sphaeropleales"/>
    <s v="Selenastraceae"/>
    <s v="Kirchneriella"/>
    <m/>
    <s v="SOURCE: WQ AST Lab results importer_x000d__x000a_SOURCE: LAB_x000d__x000a_PURPOSE: Water Licence Bi-Monthly WQ (DO NOT USE)_x000d__x000a_"/>
  </r>
  <r>
    <x v="67"/>
    <n v="462"/>
    <s v="WOODS LAKE"/>
    <n v="5"/>
    <s v="MIDDLE"/>
    <n v="77553"/>
    <s v="KM/BP"/>
    <s v="Analytical Services"/>
    <n v="73401"/>
    <n v="1"/>
    <d v="2015-10-14T11:45:30"/>
    <n v="0.2"/>
    <n v="623.32000000000005"/>
    <x v="29"/>
    <s v="cells /ml"/>
    <n v="58"/>
    <m/>
    <n v="4"/>
    <s v="'PURPOSE: Water Licence Bi-Monthly WQ', RelatedTo: 77540, EnteredBy: macfarlanek 28/01/2016 14:39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Bi-Monthly WQ (DO NOT USE)_x000d__x000a_"/>
  </r>
  <r>
    <x v="67"/>
    <n v="462"/>
    <s v="WOODS LAKE"/>
    <n v="5"/>
    <s v="MIDDLE"/>
    <n v="77553"/>
    <s v="KM/BP"/>
    <s v="Analytical Services"/>
    <n v="73401"/>
    <n v="1"/>
    <d v="2015-10-14T11:45:30"/>
    <n v="0.2"/>
    <n v="623.21"/>
    <x v="19"/>
    <s v="cells/mL"/>
    <n v="210"/>
    <m/>
    <n v="4"/>
    <s v="'PURPOSE: Water Licence Bi-Monthly WQ', RelatedTo: 77540, EnteredBy: macfarlanek 28/01/2016 14:39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Bi-Monthly WQ (DO NOT USE)_x000d__x000a_"/>
  </r>
  <r>
    <x v="67"/>
    <n v="462"/>
    <s v="WOODS LAKE"/>
    <n v="5"/>
    <s v="MIDDLE"/>
    <n v="77553"/>
    <s v="KM/BP"/>
    <s v="Analytical Services"/>
    <n v="73401"/>
    <n v="1"/>
    <d v="2015-10-14T11:45:30"/>
    <n v="0.2"/>
    <n v="623.22"/>
    <x v="22"/>
    <s v="cells/mL"/>
    <n v="230"/>
    <m/>
    <n v="4"/>
    <s v="'PURPOSE: Water Licence Bi-Monthly WQ', RelatedTo: 77540, EnteredBy: macfarlanek 28/01/2016 14:39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Bi-Monthly WQ (DO NOT USE)_x000d__x000a_"/>
  </r>
  <r>
    <x v="67"/>
    <n v="462"/>
    <s v="WOODS LAKE"/>
    <n v="5"/>
    <s v="MIDDLE"/>
    <n v="77553"/>
    <s v="KM/BP"/>
    <s v="Analytical Services"/>
    <n v="73401"/>
    <n v="1"/>
    <d v="2015-10-14T11:45:30"/>
    <n v="0.2"/>
    <n v="623.28"/>
    <x v="33"/>
    <s v="cells/mL"/>
    <n v="39"/>
    <m/>
    <n v="4"/>
    <s v="'PURPOSE: Water Licence Bi-Monthly WQ', RelatedTo: 77540, EnteredBy: macfarlanek 28/01/2016 14:39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Bi-Monthly WQ (DO NOT USE)_x000d__x000a_"/>
  </r>
  <r>
    <x v="51"/>
    <n v="462"/>
    <s v="WOODS LAKE"/>
    <n v="5"/>
    <s v="MIDDLE"/>
    <n v="77493"/>
    <s v="KM/BP"/>
    <s v="Analytical Services"/>
    <n v="72898"/>
    <n v="1"/>
    <d v="2015-09-15T10:35:30"/>
    <n v="0.2"/>
    <n v="623.15"/>
    <x v="28"/>
    <s v="cells/mL"/>
    <n v="55000"/>
    <m/>
    <n v="4"/>
    <s v="'PURPOSE: Water Licence Bi-Monthly WQ', RelatedTo: 77467, EnteredBy: macfarlanek 07/10/2015 08:43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51"/>
    <n v="462"/>
    <s v="WOODS LAKE"/>
    <n v="5"/>
    <s v="MIDDLE"/>
    <n v="77493"/>
    <s v="KM/BP"/>
    <s v="Analytical Services"/>
    <n v="72898"/>
    <n v="1"/>
    <d v="2015-09-15T10:35:30"/>
    <n v="0.2"/>
    <n v="623.32000000000005"/>
    <x v="29"/>
    <s v="cells /ml"/>
    <n v="7300"/>
    <m/>
    <n v="4"/>
    <s v="'PURPOSE: Water Licence Bi-Monthly WQ', RelatedTo: 77467, EnteredBy: macfarlanek 07/10/2015 08:43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Bi-Monthly WQ (DO NOT USE)_x000d__x000a_"/>
  </r>
  <r>
    <x v="51"/>
    <n v="462"/>
    <s v="WOODS LAKE"/>
    <n v="5"/>
    <s v="MIDDLE"/>
    <n v="77493"/>
    <s v="KM/BP"/>
    <s v="Analytical Services"/>
    <n v="72898"/>
    <n v="1"/>
    <d v="2015-09-15T10:35:30"/>
    <n v="0.2"/>
    <n v="623.21"/>
    <x v="19"/>
    <s v="cells/mL"/>
    <n v="2000"/>
    <m/>
    <n v="4"/>
    <s v="'PURPOSE: Water Licence Bi-Monthly WQ', RelatedTo: 77467, EnteredBy: macfarlanek 07/10/2015 08:43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Bi-Monthly WQ (DO NOT USE)_x000d__x000a_"/>
  </r>
  <r>
    <x v="52"/>
    <n v="462"/>
    <s v="WOODS LAKE"/>
    <n v="5"/>
    <s v="MIDDLE"/>
    <n v="77455"/>
    <s v="KM/IV"/>
    <s v="Analytical Services"/>
    <n v="72406"/>
    <n v="1"/>
    <d v="2015-08-13T13:30:30"/>
    <n v="0.2"/>
    <n v="623.27"/>
    <x v="45"/>
    <s v="cells/mL"/>
    <n v="1"/>
    <m/>
    <n v="4"/>
    <s v="'PURPOSE: Water Licence Bi-Monthly WQ', RelatedTo: 77442, EnteredBy: macfarlanek 27/08/2015 11:09"/>
    <s v="Surface grab sample"/>
    <s v="Method: Algal Count in Fresh Water by Optical Microscopy"/>
    <s v="Protista"/>
    <s v="Chlorophyta"/>
    <x v="2"/>
    <s v="Trebouxiophyceae"/>
    <s v="Chlorellales"/>
    <s v="Chlorellaceae"/>
    <s v="Ankistrodesmus"/>
    <m/>
    <s v="SOURCE: WQ AST Lab results importer_x000d__x000a_SOURCE: LAB_x000d__x000a_PURPOSE: Water Licence Bi-Monthly WQ (DO NOT USE)_x000d__x000a_"/>
  </r>
  <r>
    <x v="52"/>
    <n v="462"/>
    <s v="WOODS LAKE"/>
    <n v="5"/>
    <s v="MIDDLE"/>
    <n v="77455"/>
    <s v="KM/IV"/>
    <s v="Analytical Services"/>
    <n v="72406"/>
    <n v="1"/>
    <d v="2015-08-13T13:30:30"/>
    <n v="0.2"/>
    <n v="623.16"/>
    <x v="35"/>
    <s v="cells/mL"/>
    <n v="1"/>
    <m/>
    <n v="4"/>
    <s v="'PURPOSE: Water Licence Bi-Monthly WQ', RelatedTo: 77442, EnteredBy: macfarlanek 27/08/2015 11:09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52"/>
    <n v="462"/>
    <s v="WOODS LAKE"/>
    <n v="5"/>
    <s v="MIDDLE"/>
    <n v="77455"/>
    <s v="KM/IV"/>
    <s v="Analytical Services"/>
    <n v="72406"/>
    <n v="1"/>
    <d v="2015-08-13T13:30:30"/>
    <n v="0.2"/>
    <n v="623.15"/>
    <x v="28"/>
    <s v="cells/mL"/>
    <n v="26000"/>
    <m/>
    <n v="4"/>
    <s v="'PURPOSE: Water Licence Bi-Monthly WQ', RelatedTo: 77442, EnteredBy: macfarlanek 27/08/2015 11:09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52"/>
    <n v="462"/>
    <s v="WOODS LAKE"/>
    <n v="5"/>
    <s v="MIDDLE"/>
    <n v="77455"/>
    <s v="KM/IV"/>
    <s v="Analytical Services"/>
    <n v="72406"/>
    <n v="1"/>
    <d v="2015-08-13T13:30:30"/>
    <n v="0.2"/>
    <n v="623.35"/>
    <x v="49"/>
    <s v="cells/mL"/>
    <n v="390"/>
    <m/>
    <n v="4"/>
    <s v="'PURPOSE: Water Licence Bi-Monthly WQ', RelatedTo: 77442, EnteredBy: macfarlanek 27/08/2015 11:09"/>
    <s v="Surface grab sample"/>
    <s v="Method: Algal Count in Fresh Water by Optical Microscopy"/>
    <s v="Protista"/>
    <s v="Chlorophyta"/>
    <x v="2"/>
    <s v="Chlorophyceae"/>
    <s v="Sphaeropleales"/>
    <s v="Selenastraceae"/>
    <s v="Kirchneriella"/>
    <m/>
    <s v="SOURCE: WQ AST Lab results importer_x000d__x000a_SOURCE: LAB_x000d__x000a_PURPOSE: Water Licence Bi-Monthly WQ (DO NOT USE)_x000d__x000a_"/>
  </r>
  <r>
    <x v="52"/>
    <n v="462"/>
    <s v="WOODS LAKE"/>
    <n v="5"/>
    <s v="MIDDLE"/>
    <n v="77455"/>
    <s v="KM/IV"/>
    <s v="Analytical Services"/>
    <n v="72406"/>
    <n v="1"/>
    <d v="2015-08-13T13:30:30"/>
    <n v="0.2"/>
    <n v="623.32000000000005"/>
    <x v="29"/>
    <s v="cells /ml"/>
    <n v="1700"/>
    <m/>
    <n v="4"/>
    <s v="'PURPOSE: Water Licence Bi-Monthly WQ', RelatedTo: 77442, EnteredBy: macfarlanek 27/08/2015 11:09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Bi-Monthly WQ (DO NOT USE)_x000d__x000a_"/>
  </r>
  <r>
    <x v="52"/>
    <n v="462"/>
    <s v="WOODS LAKE"/>
    <n v="5"/>
    <s v="MIDDLE"/>
    <n v="77455"/>
    <s v="KM/IV"/>
    <s v="Analytical Services"/>
    <n v="72406"/>
    <n v="1"/>
    <d v="2015-08-13T13:30:30"/>
    <n v="0.2"/>
    <n v="623.21"/>
    <x v="19"/>
    <s v="cells/mL"/>
    <n v="3200"/>
    <m/>
    <n v="4"/>
    <s v="'PURPOSE: Water Licence Bi-Monthly WQ', RelatedTo: 77442, EnteredBy: macfarlanek 27/08/2015 11:09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Bi-Monthly WQ (DO NOT USE)_x000d__x000a_"/>
  </r>
  <r>
    <x v="52"/>
    <n v="462"/>
    <s v="WOODS LAKE"/>
    <n v="5"/>
    <s v="MIDDLE"/>
    <n v="77455"/>
    <s v="KM/IV"/>
    <s v="Analytical Services"/>
    <n v="72406"/>
    <n v="1"/>
    <d v="2015-08-13T13:30:30"/>
    <n v="0.2"/>
    <n v="623.28"/>
    <x v="33"/>
    <s v="cells/mL"/>
    <n v="1"/>
    <m/>
    <n v="4"/>
    <s v="'PURPOSE: Water Licence Bi-Monthly WQ', RelatedTo: 77442, EnteredBy: macfarlanek 27/08/2015 11:09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Bi-Monthly WQ (DO NOT USE)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23.27"/>
    <x v="45"/>
    <s v="cells/mL"/>
    <n v="1"/>
    <m/>
    <n v="4"/>
    <s v="'PURPOSE: Water Licence Bi-Monthly WQ', RelatedTo: 77384, EnteredBy: macfarlanek 11/08/2015 11:54"/>
    <s v="Surface grab sample"/>
    <s v="Method: Algal Count in Fresh Water by Optical Microscopy"/>
    <s v="Protista"/>
    <s v="Chlorophyta"/>
    <x v="2"/>
    <s v="Trebouxiophyceae"/>
    <s v="Chlorellales"/>
    <s v="Chlorellaceae"/>
    <s v="Ankistrodesmus"/>
    <m/>
    <s v="SOURCE: WQ AST Lab results importer_x000d__x000a_SOURCE: LAB_x000d__x000a_PURPOSE: Water Licence Bi-Monthly WQ (DO NOT USE)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23.15"/>
    <x v="28"/>
    <s v="cells/mL"/>
    <n v="5700"/>
    <m/>
    <n v="4"/>
    <s v="'PURPOSE: Water Licence Bi-Monthly WQ', RelatedTo: 77384, EnteredBy: macfarlanek 11/08/2015 11:54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23.35"/>
    <x v="49"/>
    <s v="cells/mL"/>
    <n v="290"/>
    <m/>
    <n v="4"/>
    <s v="'PURPOSE: Water Licence Bi-Monthly WQ', RelatedTo: 77384, EnteredBy: macfarlanek 11/08/2015 11:54"/>
    <s v="Surface grab sample"/>
    <s v="Method: Algal Count in Fresh Water by Optical Microscopy"/>
    <s v="Protista"/>
    <s v="Chlorophyta"/>
    <x v="2"/>
    <s v="Chlorophyceae"/>
    <s v="Sphaeropleales"/>
    <s v="Selenastraceae"/>
    <s v="Kirchneriella"/>
    <m/>
    <s v="SOURCE: WQ AST Lab results importer_x000d__x000a_SOURCE: LAB_x000d__x000a_PURPOSE: Water Licence Bi-Monthly WQ (DO NOT USE)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23.32000000000005"/>
    <x v="29"/>
    <s v="cells /ml"/>
    <n v="1300"/>
    <m/>
    <n v="4"/>
    <s v="'PURPOSE: Water Licence Bi-Monthly WQ', RelatedTo: 77384, EnteredBy: macfarlanek 11/08/2015 11:54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Bi-Monthly WQ (DO NOT USE)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23.21"/>
    <x v="19"/>
    <s v="cells/mL"/>
    <n v="870"/>
    <m/>
    <n v="4"/>
    <s v="'PURPOSE: Water Licence Bi-Monthly WQ', RelatedTo: 77384, EnteredBy: macfarlanek 11/08/2015 11:54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Bi-Monthly WQ (DO NOT USE)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23.24"/>
    <x v="31"/>
    <s v="cells/mL"/>
    <n v="390"/>
    <m/>
    <n v="4"/>
    <s v="'PURPOSE: Water Licence Bi-Monthly WQ', RelatedTo: 77384, EnteredBy: macfarlanek 11/08/2015 11:54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Bi-Monthly WQ (DO NOT USE)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23.22"/>
    <x v="22"/>
    <s v="cells/mL"/>
    <n v="3800"/>
    <m/>
    <n v="4"/>
    <s v="'PURPOSE: Water Licence Bi-Monthly WQ', RelatedTo: 77384, EnteredBy: macfarlanek 11/08/2015 11:54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3.27"/>
    <x v="45"/>
    <s v="cells/mL"/>
    <n v="1"/>
    <m/>
    <n v="4"/>
    <s v="'PURPOSE: Water Licence Bi-Monthly WQ', RelatedTo: 77238, EnteredBy: macfarlanek 24/07/2015 13:57"/>
    <s v="Surface grab sample"/>
    <s v="Method: Algal Count in Fresh Water by Optical Microscopy"/>
    <s v="Protista"/>
    <s v="Chlorophyta"/>
    <x v="2"/>
    <s v="Trebouxiophyceae"/>
    <s v="Chlorellales"/>
    <s v="Chlorellaceae"/>
    <s v="Ankistrodesmus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50"/>
    <x v="25"/>
    <s v="cells/mL"/>
    <n v="20"/>
    <m/>
    <n v="4"/>
    <s v="'PURPOSE: Water Licence Bi-Monthly WQ', RelatedTo: 77238, EnteredBy: macfarlanek 24/07/2015 13:57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3.15"/>
    <x v="28"/>
    <s v="cells/mL"/>
    <n v="1800"/>
    <m/>
    <n v="4"/>
    <s v="'PURPOSE: Water Licence Bi-Monthly WQ', RelatedTo: 77238, EnteredBy: macfarlanek 24/07/2015 13:57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3.32000000000005"/>
    <x v="29"/>
    <s v="cells /ml"/>
    <n v="450"/>
    <m/>
    <n v="4"/>
    <s v="'PURPOSE: Water Licence Bi-Monthly WQ', RelatedTo: 77238, EnteredBy: macfarlanek 24/07/2015 13:57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3.20000000000005"/>
    <x v="39"/>
    <s v="cells/mL"/>
    <n v="1"/>
    <m/>
    <n v="4"/>
    <s v="'PURPOSE: Water Licence Bi-Monthly WQ', RelatedTo: 77238, EnteredBy: macfarlanek 24/07/2015 13:57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3.21"/>
    <x v="19"/>
    <s v="cells/mL"/>
    <n v="79"/>
    <m/>
    <n v="4"/>
    <s v="'PURPOSE: Water Licence Bi-Monthly WQ', RelatedTo: 77238, EnteredBy: macfarlanek 24/07/2015 13:57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3.24"/>
    <x v="31"/>
    <s v="cells/mL"/>
    <n v="1"/>
    <m/>
    <n v="4"/>
    <s v="'PURPOSE: Water Licence Bi-Monthly WQ', RelatedTo: 77238, EnteredBy: macfarlanek 24/07/2015 13:57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3.22"/>
    <x v="22"/>
    <s v="cells/mL"/>
    <n v="460"/>
    <m/>
    <n v="4"/>
    <s v="'PURPOSE: Water Licence Bi-Monthly WQ', RelatedTo: 77238, EnteredBy: macfarlanek 24/07/2015 13:57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3.36"/>
    <x v="32"/>
    <s v="cells/mL"/>
    <n v="1"/>
    <m/>
    <n v="4"/>
    <s v="'PURPOSE: Water Licence Bi-Monthly WQ', RelatedTo: 77238, EnteredBy: macfarlanek 24/07/2015 13:57"/>
    <s v="Surface grab sample"/>
    <s v="Method: Algal Count in Fresh Water by Optical Microscopy"/>
    <s v="Protista"/>
    <s v="Chlorophyta"/>
    <x v="2"/>
    <s v="Zygnematophyceae"/>
    <s v="Zygnematales"/>
    <s v="Desmidiaceae"/>
    <s v="Spondylosium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3.37"/>
    <x v="42"/>
    <s v="cells/mL"/>
    <n v="1"/>
    <m/>
    <n v="4"/>
    <s v="'PURPOSE: Water Licence Bi-Monthly WQ', RelatedTo: 77238, EnteredBy: macfarlanek 24/07/2015 13:57"/>
    <s v="Surface grab sample"/>
    <s v="Method: Algal Count in Fresh Water by Optical Microscopy"/>
    <s v="Protista"/>
    <s v="Chlorophyta"/>
    <x v="2"/>
    <s v="Chlorophyceae"/>
    <s v="Volvocales"/>
    <s v="Volvocaceae"/>
    <s v="Volvox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3.16"/>
    <x v="35"/>
    <s v="cells/mL"/>
    <n v="1"/>
    <m/>
    <n v="4"/>
    <s v="'PURPOSE: Water Licence Bi-Monthly WQ', RelatedTo: 77233, EnteredBy: macfarlanek 24/07/2015 13:28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3.12"/>
    <x v="17"/>
    <s v="cells/mL"/>
    <n v="29"/>
    <m/>
    <n v="4"/>
    <s v="'PURPOSE: Water Licence Bi-Monthly WQ', RelatedTo: 77233, EnteredBy: macfarlanek 24/07/2015 13:28"/>
    <s v="Surface grab sample"/>
    <s v="Method: Algal Count in Fresh Water by Optical Microscopy"/>
    <s v="Protista"/>
    <s v="Chlorophyta"/>
    <x v="2"/>
    <s v="Chlorophyceae"/>
    <s v="Volvocales"/>
    <s v="Chlamydomadaceae"/>
    <s v="Chlamydomonas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3.04999999999995"/>
    <x v="24"/>
    <s v="cells/mL"/>
    <n v="1"/>
    <m/>
    <n v="4"/>
    <s v="'PURPOSE: Water Licence Bi-Monthly WQ', RelatedTo: 77233, EnteredBy: macfarlanek 24/07/2015 13:28"/>
    <s v="Surface grab sample"/>
    <s v="Method: Algal Count in Fresh Water by Optical Microscopy"/>
    <s v="Protista"/>
    <s v="Chlorophyta"/>
    <x v="2"/>
    <s v="Zygnematophyceae"/>
    <s v="Zygnematales"/>
    <s v="Desmidiaceae"/>
    <s v="Cosmarium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3.15"/>
    <x v="28"/>
    <s v="cells/mL"/>
    <n v="1200"/>
    <m/>
    <n v="4"/>
    <s v="'PURPOSE: Water Licence Bi-Monthly WQ', RelatedTo: 77233, EnteredBy: macfarlanek 24/07/2015 13:28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3.32000000000005"/>
    <x v="29"/>
    <s v="cells /ml"/>
    <n v="95"/>
    <m/>
    <n v="4"/>
    <s v="'PURPOSE: Water Licence Bi-Monthly WQ', RelatedTo: 77233, EnteredBy: macfarlanek 24/07/2015 13:28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3.20000000000005"/>
    <x v="39"/>
    <s v="cells/mL"/>
    <n v="1"/>
    <m/>
    <n v="4"/>
    <s v="'PURPOSE: Water Licence Bi-Monthly WQ', RelatedTo: 77233, EnteredBy: macfarlanek 24/07/2015 13:28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3.21"/>
    <x v="19"/>
    <s v="cells/mL"/>
    <n v="230"/>
    <m/>
    <n v="4"/>
    <s v="'PURPOSE: Water Licence Bi-Monthly WQ', RelatedTo: 77233, EnteredBy: macfarlanek 24/07/2015 13:28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3.25"/>
    <x v="30"/>
    <s v="cells/mL"/>
    <n v="130"/>
    <m/>
    <n v="4"/>
    <s v="'PURPOSE: Water Licence Bi-Monthly WQ', RelatedTo: 77233, EnteredBy: macfarlanek 24/07/2015 13:28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3.24"/>
    <x v="31"/>
    <s v="cells/mL"/>
    <n v="76"/>
    <m/>
    <n v="4"/>
    <s v="'PURPOSE: Water Licence Bi-Monthly WQ', RelatedTo: 77233, EnteredBy: macfarlanek 24/07/2015 13:28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3.36"/>
    <x v="32"/>
    <s v="cells/mL"/>
    <n v="150"/>
    <m/>
    <n v="4"/>
    <s v="'PURPOSE: Water Licence Bi-Monthly WQ', RelatedTo: 77233, EnteredBy: macfarlanek 24/07/2015 13:28"/>
    <s v="Surface grab sample"/>
    <s v="Method: Algal Count in Fresh Water by Optical Microscopy"/>
    <s v="Protista"/>
    <s v="Chlorophyta"/>
    <x v="2"/>
    <s v="Zygnematophyceae"/>
    <s v="Zygnematales"/>
    <s v="Desmidiaceae"/>
    <s v="Spondylosium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3.28"/>
    <x v="33"/>
    <s v="cells/mL"/>
    <n v="1"/>
    <m/>
    <n v="4"/>
    <s v="'PURPOSE: Water Licence Bi-Monthly WQ', RelatedTo: 77233, EnteredBy: macfarlanek 24/07/2015 13:28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3.07000000000005"/>
    <x v="46"/>
    <s v="cells/mL"/>
    <n v="1"/>
    <m/>
    <n v="4"/>
    <s v="'PURPOSE: Water Licence Bi-Monthly WQ', RelatedTo: 77233, EnteredBy: macfarlanek 24/07/2015 13:28"/>
    <s v="Surface grab sample"/>
    <s v="Method: Algal Count in Fresh Water by Optical Microscopy"/>
    <s v="Protista"/>
    <s v="Chlorophyta"/>
    <x v="2"/>
    <s v="Zygnematophyceae"/>
    <s v="Zygnematales"/>
    <s v="Desmidiaceae"/>
    <s v="Staurodesmus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3.37"/>
    <x v="42"/>
    <s v="cells/mL"/>
    <n v="1"/>
    <m/>
    <n v="4"/>
    <s v="'PURPOSE: Water Licence Bi-Monthly WQ', RelatedTo: 77233, EnteredBy: macfarlanek 24/07/2015 13:28"/>
    <s v="Surface grab sample"/>
    <s v="Method: Algal Count in Fresh Water by Optical Microscopy"/>
    <s v="Protista"/>
    <s v="Chlorophyta"/>
    <x v="2"/>
    <s v="Chlorophyceae"/>
    <s v="Volvocales"/>
    <s v="Volvocaceae"/>
    <s v="Volvox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04"/>
    <x v="23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Protista"/>
    <s v="Chlorophyta"/>
    <x v="2"/>
    <s v="Zygnematophyceae"/>
    <s v="Zygnematales"/>
    <s v="Closteriaceae"/>
    <s v="Closterium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04999999999995"/>
    <x v="24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Protista"/>
    <s v="Chlorophyta"/>
    <x v="2"/>
    <s v="Zygnematophyceae"/>
    <s v="Zygnematales"/>
    <s v="Desmidiaceae"/>
    <s v="Cosmarium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07000000000005"/>
    <x v="46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Protista"/>
    <s v="Chlorophyta"/>
    <x v="2"/>
    <s v="Zygnematophyceae"/>
    <s v="Zygnematales"/>
    <s v="Desmidiaceae"/>
    <s v="Staurodesmus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13"/>
    <x v="50"/>
    <s v="cells/mL"/>
    <n v="29"/>
    <m/>
    <n v="4"/>
    <s v="'PURPOSE: Water Licence Bi-Monthly WQ', RelatedTo: 77172, EnteredBy: macfarlanek 23/06/2015 16:51"/>
    <s v="Surface grab sample"/>
    <s v="Method: Algal Count in Fresh Water by Optical Microscopy"/>
    <s v="Protista"/>
    <s v="Chlorophyta"/>
    <x v="2"/>
    <s v="Chlorophyceae"/>
    <s v="Chlorococcales"/>
    <s v="Chlorococcaceae"/>
    <s v="Tetraedron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15"/>
    <x v="28"/>
    <s v="cells/mL"/>
    <n v="3400"/>
    <m/>
    <n v="4"/>
    <s v="'PURPOSE: Water Licence Bi-Monthly WQ', RelatedTo: 77172, EnteredBy: macfarlanek 23/06/2015 16:51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16"/>
    <x v="35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20000000000005"/>
    <x v="39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21"/>
    <x v="19"/>
    <s v="cells/mL"/>
    <n v="200"/>
    <m/>
    <n v="4"/>
    <s v="'PURPOSE: Water Licence Bi-Monthly WQ', RelatedTo: 77172, EnteredBy: macfarlanek 23/06/2015 16:51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22"/>
    <x v="22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24"/>
    <x v="31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25"/>
    <x v="30"/>
    <s v="cells/mL"/>
    <n v="19"/>
    <m/>
    <n v="4"/>
    <s v="'PURPOSE: Water Licence Bi-Monthly WQ', RelatedTo: 77172, EnteredBy: macfarlanek 23/06/2015 16:51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27"/>
    <x v="45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Protista"/>
    <s v="Chlorophyta"/>
    <x v="2"/>
    <s v="Trebouxiophyceae"/>
    <s v="Chlorellales"/>
    <s v="Chlorellaceae"/>
    <s v="Ankistrodesmus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28"/>
    <x v="33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32000000000005"/>
    <x v="29"/>
    <s v="cells /ml"/>
    <n v="200"/>
    <m/>
    <n v="4"/>
    <s v="'PURPOSE: Water Licence Bi-Monthly WQ', RelatedTo: 77172, EnteredBy: macfarlanek 23/06/2015 16:51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34"/>
    <x v="47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Protista"/>
    <s v="Chlorophyta"/>
    <x v="2"/>
    <s v="Chlorophyceae"/>
    <s v="Sphaeropleales"/>
    <s v="Scenedesmaceae"/>
    <s v="Coelastrum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35"/>
    <x v="49"/>
    <s v="cells/mL"/>
    <n v="220"/>
    <m/>
    <n v="4"/>
    <s v="'PURPOSE: Water Licence Bi-Monthly WQ', RelatedTo: 77172, EnteredBy: macfarlanek 23/06/2015 16:51"/>
    <s v="Surface grab sample"/>
    <s v="Method: Algal Count in Fresh Water by Optical Microscopy"/>
    <s v="Protista"/>
    <s v="Chlorophyta"/>
    <x v="2"/>
    <s v="Chlorophyceae"/>
    <s v="Sphaeropleales"/>
    <s v="Selenastraceae"/>
    <s v="Kirchneriella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36"/>
    <x v="32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Protista"/>
    <s v="Chlorophyta"/>
    <x v="2"/>
    <s v="Zygnematophyceae"/>
    <s v="Zygnematales"/>
    <s v="Desmidiaceae"/>
    <s v="Spondylosium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37"/>
    <x v="42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Protista"/>
    <s v="Chlorophyta"/>
    <x v="2"/>
    <s v="Chlorophyceae"/>
    <s v="Volvocales"/>
    <s v="Volvocaceae"/>
    <s v="Volvox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50"/>
    <x v="25"/>
    <s v="cells/mL"/>
    <n v="19"/>
    <m/>
    <n v="4"/>
    <s v="'PURPOSE: Water Licence Bi-Monthly WQ', RelatedTo: 77172, EnteredBy: macfarlanek 23/06/2015 16:51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3.16"/>
    <x v="35"/>
    <s v="cells/mL"/>
    <n v="1"/>
    <m/>
    <n v="4"/>
    <s v="'PURPOSE: Water Licence Bi-Monthly WQ', RelatedTo: 77055, EnteredBy: macfarlanek 14/04/2015 16:04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3.04999999999995"/>
    <x v="24"/>
    <s v="cells/mL"/>
    <n v="1"/>
    <m/>
    <n v="4"/>
    <s v="'PURPOSE: Water Licence Bi-Monthly WQ', RelatedTo: 77055, EnteredBy: macfarlanek 14/04/2015 16:04"/>
    <s v="Surface grab sample"/>
    <s v="Method: Algal Count in Fresh Water by Optical Microscopy"/>
    <s v="Protista"/>
    <s v="Chlorophyta"/>
    <x v="2"/>
    <s v="Zygnematophyceae"/>
    <s v="Zygnematales"/>
    <s v="Desmidiaceae"/>
    <s v="Cosmarium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50"/>
    <x v="25"/>
    <s v="cells/mL"/>
    <n v="45"/>
    <m/>
    <n v="4"/>
    <s v="'PURPOSE: Water Licence Bi-Monthly WQ', RelatedTo: 77055, EnteredBy: macfarlanek 14/04/2015 16:04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3.15"/>
    <x v="28"/>
    <s v="cells/mL"/>
    <n v="190"/>
    <m/>
    <n v="4"/>
    <s v="'PURPOSE: Water Licence Bi-Monthly WQ', RelatedTo: 77055, EnteredBy: macfarlanek 14/04/2015 16:04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3.32000000000005"/>
    <x v="29"/>
    <s v="cells /ml"/>
    <n v="60"/>
    <m/>
    <n v="4"/>
    <s v="'PURPOSE: Water Licence Bi-Monthly WQ', RelatedTo: 77055, EnteredBy: macfarlanek 14/04/2015 16:04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3.20000000000005"/>
    <x v="39"/>
    <s v="cells/mL"/>
    <n v="1"/>
    <m/>
    <n v="4"/>
    <s v="'PURPOSE: Water Licence Bi-Monthly WQ', RelatedTo: 77055, EnteredBy: macfarlanek 14/04/2015 16:04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3.21"/>
    <x v="19"/>
    <s v="cells/mL"/>
    <n v="68"/>
    <m/>
    <n v="4"/>
    <s v="'PURPOSE: Water Licence Bi-Monthly WQ', RelatedTo: 77055, EnteredBy: macfarlanek 14/04/2015 16:04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3.25"/>
    <x v="30"/>
    <s v="cells/mL"/>
    <n v="16"/>
    <m/>
    <n v="4"/>
    <s v="'PURPOSE: Water Licence Bi-Monthly WQ', RelatedTo: 77055, EnteredBy: macfarlanek 14/04/2015 16:04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3.24"/>
    <x v="31"/>
    <s v="cells/mL"/>
    <n v="17"/>
    <m/>
    <n v="4"/>
    <s v="'PURPOSE: Water Licence Bi-Monthly WQ', RelatedTo: 77055, EnteredBy: macfarlanek 14/04/2015 16:04"/>
    <s v="Surface grab sample"/>
    <s v="Method: Algal Count in Fresh Water by Optical Microscopy"/>
    <s v="Protista"/>
    <s v="Chlorophyta"/>
    <x v="2"/>
    <s v="Chlorophyceae"/>
    <s v="Chlorococcales"/>
    <s v="Scendesmaceae"/>
    <s v="Scenedesmus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3.22"/>
    <x v="22"/>
    <s v="cells/mL"/>
    <n v="120"/>
    <m/>
    <n v="4"/>
    <s v="'PURPOSE: Water Licence Bi-Monthly WQ', RelatedTo: 77055, EnteredBy: macfarlanek 14/04/2015 16:04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3.36"/>
    <x v="32"/>
    <s v="cells/mL"/>
    <n v="1"/>
    <m/>
    <n v="4"/>
    <s v="'PURPOSE: Water Licence Bi-Monthly WQ', RelatedTo: 77055, EnteredBy: macfarlanek 14/04/2015 16:04"/>
    <s v="Surface grab sample"/>
    <s v="Method: Algal Count in Fresh Water by Optical Microscopy"/>
    <s v="Protista"/>
    <s v="Chlorophyta"/>
    <x v="2"/>
    <s v="Zygnematophyceae"/>
    <s v="Zygnematales"/>
    <s v="Desmidiaceae"/>
    <s v="Spondylosium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3.28"/>
    <x v="33"/>
    <s v="cells/mL"/>
    <n v="1"/>
    <m/>
    <n v="4"/>
    <s v="'PURPOSE: Water Licence Bi-Monthly WQ', RelatedTo: 77055, EnteredBy: macfarlanek 14/04/2015 16:04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3.37"/>
    <x v="42"/>
    <s v="cells/mL"/>
    <n v="1"/>
    <m/>
    <n v="4"/>
    <s v="'PURPOSE: Water Licence Bi-Monthly WQ', RelatedTo: 77055, EnteredBy: macfarlanek 14/04/2015 16:04"/>
    <s v="Surface grab sample"/>
    <s v="Method: Algal Count in Fresh Water by Optical Microscopy"/>
    <s v="Protista"/>
    <s v="Chlorophyta"/>
    <x v="2"/>
    <s v="Chlorophyceae"/>
    <s v="Volvocales"/>
    <s v="Volvocaceae"/>
    <s v="Volvox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3.15"/>
    <x v="28"/>
    <s v="cells/mL"/>
    <n v="560"/>
    <m/>
    <n v="4"/>
    <s v="'PURPOSE: Water Licence Bi-Monthly WQ', RelatedTo: 76927, EnteredBy: macfarlanek 19/02/2015 12:03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3.32000000000005"/>
    <x v="29"/>
    <s v="cells /ml"/>
    <n v="130"/>
    <m/>
    <n v="4"/>
    <s v="'PURPOSE: Water Licence Bi-Monthly WQ', RelatedTo: 76927, EnteredBy: macfarlanek 19/02/2015 12:03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3.1"/>
    <x v="48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Chlorophyta"/>
    <x v="2"/>
    <s v="Zygnematophyceae"/>
    <s v="Zygnematales"/>
    <s v="Zygnemataceae"/>
    <s v="Mougeotia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3.20000000000005"/>
    <x v="39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3.21"/>
    <x v="19"/>
    <s v="cells/mL"/>
    <n v="120"/>
    <m/>
    <n v="4"/>
    <s v="'PURPOSE: Water Licence Bi-Monthly WQ', RelatedTo: 76927, EnteredBy: macfarlanek 19/02/2015 12:03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3.25"/>
    <x v="30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3.22"/>
    <x v="22"/>
    <s v="cells/mL"/>
    <n v="19"/>
    <m/>
    <n v="4"/>
    <s v="'PURPOSE: Water Licence Bi-Monthly WQ', RelatedTo: 76927, EnteredBy: macfarlanek 19/02/2015 12:03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3.36"/>
    <x v="32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Chlorophyta"/>
    <x v="2"/>
    <s v="Zygnematophyceae"/>
    <s v="Zygnematales"/>
    <s v="Desmidiaceae"/>
    <s v="Spondylosium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3.28"/>
    <x v="33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Chlorophyta"/>
    <x v="2"/>
    <s v="Zygnematophyceae"/>
    <s v="Zygnematales"/>
    <s v="Desmidiaceae"/>
    <s v="Staurastrum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3.27"/>
    <x v="45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Chlorophyta"/>
    <x v="2"/>
    <s v="Trebouxiophyceae"/>
    <s v="Chlorellales"/>
    <s v="Chlorellaceae"/>
    <s v="Ankistrodesmus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3.33000000000004"/>
    <x v="37"/>
    <s v="cells/mL"/>
    <n v="10"/>
    <m/>
    <n v="4"/>
    <s v="'PURPOSE: Water Licence Bi-Monthly WQ', RelatedTo: 76927, EnteredBy: macfarlanek 19/02/2015 12:03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3.12"/>
    <x v="17"/>
    <s v="cells/mL"/>
    <n v="10"/>
    <m/>
    <n v="4"/>
    <s v="'PURPOSE: Water Licence Bi-Monthly WQ', RelatedTo: 76927, EnteredBy: macfarlanek 19/02/2015 12:03"/>
    <s v="Surface grab sample"/>
    <s v="Method: Algal Count in Fresh Water by Optical Microscopy"/>
    <s v="Protista"/>
    <s v="Chlorophyta"/>
    <x v="2"/>
    <s v="Chlorophyceae"/>
    <s v="Volvocales"/>
    <s v="Chlamydomadaceae"/>
    <s v="Chlamydomonas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3.04"/>
    <x v="23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Chlorophyta"/>
    <x v="2"/>
    <s v="Zygnematophyceae"/>
    <s v="Zygnematales"/>
    <s v="Closteriaceae"/>
    <s v="Closterium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50"/>
    <x v="25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Bi-Monthly WQ (DO NOT USE)_x000d__x000a_"/>
  </r>
  <r>
    <x v="59"/>
    <n v="462"/>
    <s v="WOODS LAKE"/>
    <n v="5"/>
    <s v="MIDDLE"/>
    <n v="76894"/>
    <s v="KM/WE"/>
    <s v="Analytical Services"/>
    <n v="68102"/>
    <n v="1"/>
    <d v="2014-11-21T11:30:30"/>
    <n v="0.2"/>
    <n v="623.27"/>
    <x v="45"/>
    <s v="cells/mL"/>
    <n v="1"/>
    <m/>
    <n v="4"/>
    <s v="'PURPOSE: Water Licence Bi-Monthly WQ', RelatedTo: 76816, EnteredBy: macfarlanek 12/01/2015 12:53"/>
    <s v="Surface grab sample"/>
    <s v="Method: Algal Count in Fresh Water by Optical Microscopy"/>
    <s v="Protista"/>
    <s v="Chlorophyta"/>
    <x v="2"/>
    <s v="Trebouxiophyceae"/>
    <s v="Chlorellales"/>
    <s v="Chlorellaceae"/>
    <s v="Ankistrodesmus"/>
    <m/>
    <s v="SOURCE: WQ AST Lab results importer_x000d__x000a_SOURCE: LAB_x000d__x000a_PURPOSE: Water Licence Bi-Monthly WQ (DO NOT USE)_x000d__x000a_"/>
  </r>
  <r>
    <x v="59"/>
    <n v="462"/>
    <s v="WOODS LAKE"/>
    <n v="5"/>
    <s v="MIDDLE"/>
    <n v="76894"/>
    <s v="KM/WE"/>
    <s v="Analytical Services"/>
    <n v="68102"/>
    <n v="1"/>
    <d v="2014-11-21T11:30:30"/>
    <n v="0.2"/>
    <n v="650"/>
    <x v="25"/>
    <s v="cells/mL"/>
    <n v="39"/>
    <m/>
    <n v="4"/>
    <s v="'PURPOSE: Water Licence Bi-Monthly WQ', RelatedTo: 76816, EnteredBy: macfarlanek 12/01/2015 12:53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Licence Bi-Monthly WQ (DO NOT USE)_x000d__x000a_"/>
  </r>
  <r>
    <x v="59"/>
    <n v="462"/>
    <s v="WOODS LAKE"/>
    <n v="5"/>
    <s v="MIDDLE"/>
    <n v="76894"/>
    <s v="KM/WE"/>
    <s v="Analytical Services"/>
    <n v="68102"/>
    <n v="1"/>
    <d v="2014-11-21T11:30:30"/>
    <n v="0.2"/>
    <n v="623.15"/>
    <x v="28"/>
    <s v="cells/mL"/>
    <n v="1600"/>
    <m/>
    <n v="4"/>
    <s v="'PURPOSE: Water Licence Bi-Monthly WQ', RelatedTo: 76816, EnteredBy: macfarlanek 12/01/2015 12:53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59"/>
    <n v="462"/>
    <s v="WOODS LAKE"/>
    <n v="5"/>
    <s v="MIDDLE"/>
    <n v="76894"/>
    <s v="KM/WE"/>
    <s v="Analytical Services"/>
    <n v="68102"/>
    <n v="1"/>
    <d v="2014-11-21T11:30:30"/>
    <n v="0.2"/>
    <n v="623.35"/>
    <x v="49"/>
    <s v="cells/mL"/>
    <n v="87"/>
    <m/>
    <n v="4"/>
    <s v="'PURPOSE: Water Licence Bi-Monthly WQ', RelatedTo: 76816, EnteredBy: macfarlanek 12/01/2015 12:53"/>
    <s v="Surface grab sample"/>
    <s v="Method: Algal Count in Fresh Water by Optical Microscopy"/>
    <s v="Protista"/>
    <s v="Chlorophyta"/>
    <x v="2"/>
    <s v="Chlorophyceae"/>
    <s v="Sphaeropleales"/>
    <s v="Selenastraceae"/>
    <s v="Kirchneriella"/>
    <m/>
    <s v="SOURCE: WQ AST Lab results importer_x000d__x000a_SOURCE: LAB_x000d__x000a_PURPOSE: Water Licence Bi-Monthly WQ (DO NOT USE)_x000d__x000a_"/>
  </r>
  <r>
    <x v="59"/>
    <n v="462"/>
    <s v="WOODS LAKE"/>
    <n v="5"/>
    <s v="MIDDLE"/>
    <n v="76894"/>
    <s v="KM/WE"/>
    <s v="Analytical Services"/>
    <n v="68102"/>
    <n v="1"/>
    <d v="2014-11-21T11:30:30"/>
    <n v="0.2"/>
    <n v="623.32000000000005"/>
    <x v="29"/>
    <s v="cells /ml"/>
    <n v="1300"/>
    <m/>
    <n v="4"/>
    <s v="'PURPOSE: Water Licence Bi-Monthly WQ', RelatedTo: 76816, EnteredBy: macfarlanek 12/01/2015 12:53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Bi-Monthly WQ (DO NOT USE)_x000d__x000a_"/>
  </r>
  <r>
    <x v="59"/>
    <n v="462"/>
    <s v="WOODS LAKE"/>
    <n v="5"/>
    <s v="MIDDLE"/>
    <n v="76894"/>
    <s v="KM/WE"/>
    <s v="Analytical Services"/>
    <n v="68102"/>
    <n v="1"/>
    <d v="2014-11-21T11:30:30"/>
    <n v="0.2"/>
    <n v="623.20000000000005"/>
    <x v="39"/>
    <s v="cells/mL"/>
    <n v="1"/>
    <m/>
    <n v="4"/>
    <s v="'PURPOSE: Water Licence Bi-Monthly WQ', RelatedTo: 76816, EnteredBy: macfarlanek 12/01/2015 12:53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Bi-Monthly WQ (DO NOT USE)_x000d__x000a_"/>
  </r>
  <r>
    <x v="59"/>
    <n v="462"/>
    <s v="WOODS LAKE"/>
    <n v="5"/>
    <s v="MIDDLE"/>
    <n v="76894"/>
    <s v="KM/WE"/>
    <s v="Analytical Services"/>
    <n v="68102"/>
    <n v="1"/>
    <d v="2014-11-21T11:30:30"/>
    <n v="0.2"/>
    <n v="623.21"/>
    <x v="19"/>
    <s v="cells/mL"/>
    <n v="3600"/>
    <m/>
    <n v="4"/>
    <s v="'PURPOSE: Water Licence Bi-Monthly WQ', RelatedTo: 76816, EnteredBy: macfarlanek 12/01/2015 12:53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Bi-Monthly WQ (DO NOT USE)_x000d__x000a_"/>
  </r>
  <r>
    <x v="59"/>
    <n v="462"/>
    <s v="WOODS LAKE"/>
    <n v="5"/>
    <s v="MIDDLE"/>
    <n v="76894"/>
    <s v="KM/WE"/>
    <s v="Analytical Services"/>
    <n v="68102"/>
    <n v="1"/>
    <d v="2014-11-21T11:30:30"/>
    <n v="0.2"/>
    <n v="623.22"/>
    <x v="22"/>
    <s v="cells/mL"/>
    <n v="220"/>
    <m/>
    <n v="4"/>
    <s v="'PURPOSE: Water Licence Bi-Monthly WQ', RelatedTo: 76816, EnteredBy: macfarlanek 12/01/2015 12:53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Bi-Monthly WQ (DO NOT USE)_x000d__x000a_"/>
  </r>
  <r>
    <x v="60"/>
    <n v="462"/>
    <s v="WOODS LAKE"/>
    <n v="5"/>
    <s v="MIDDLE"/>
    <n v="76856"/>
    <s v="KM/WE"/>
    <s v="Analytical Services"/>
    <n v="67041"/>
    <n v="1"/>
    <d v="2014-09-18T09:50:30"/>
    <n v="0.2"/>
    <n v="623.27"/>
    <x v="45"/>
    <s v="cells/mL"/>
    <n v="10"/>
    <m/>
    <n v="4"/>
    <s v="'PURPOSE: Water Licence Bi-Monthly WQ', RelatedTo: 76801, EnteredBy: macfarlanek 18/12/2014 15:48"/>
    <s v="Surface grab sample"/>
    <s v="Method: Algal Count in Fresh Water by Optical Microscopy"/>
    <s v="Protista"/>
    <s v="Chlorophyta"/>
    <x v="2"/>
    <s v="Trebouxiophyceae"/>
    <s v="Chlorellales"/>
    <s v="Chlorellaceae"/>
    <s v="Ankistrodesmus"/>
    <m/>
    <s v="SOURCE: WQ AST Lab results importer_x000d__x000a_SOURCE: LAB_x000d__x000a_PURPOSE: Water Licence Bi-Monthly WQ (DO NOT USE)_x000d__x000a_"/>
  </r>
  <r>
    <x v="60"/>
    <n v="462"/>
    <s v="WOODS LAKE"/>
    <n v="5"/>
    <s v="MIDDLE"/>
    <n v="76856"/>
    <s v="KM/WE"/>
    <s v="Analytical Services"/>
    <n v="67041"/>
    <n v="1"/>
    <d v="2014-09-18T09:50:30"/>
    <n v="0.2"/>
    <n v="623.15"/>
    <x v="28"/>
    <s v="cells/mL"/>
    <n v="650"/>
    <m/>
    <n v="4"/>
    <s v="'PURPOSE: Water Licence Bi-Monthly WQ', RelatedTo: 76801, EnteredBy: macfarlanek 18/12/2014 15:48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60"/>
    <n v="462"/>
    <s v="WOODS LAKE"/>
    <n v="5"/>
    <s v="MIDDLE"/>
    <n v="76856"/>
    <s v="KM/WE"/>
    <s v="Analytical Services"/>
    <n v="67041"/>
    <n v="1"/>
    <d v="2014-09-18T09:50:30"/>
    <n v="0.2"/>
    <n v="623.32000000000005"/>
    <x v="29"/>
    <s v="cells /ml"/>
    <n v="370"/>
    <m/>
    <n v="4"/>
    <s v="'PURPOSE: Water Licence Bi-Monthly WQ', RelatedTo: 76801, EnteredBy: macfarlanek 18/12/2014 15:48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Bi-Monthly WQ (DO NOT USE)_x000d__x000a_"/>
  </r>
  <r>
    <x v="60"/>
    <n v="462"/>
    <s v="WOODS LAKE"/>
    <n v="5"/>
    <s v="MIDDLE"/>
    <n v="76856"/>
    <s v="KM/WE"/>
    <s v="Analytical Services"/>
    <n v="67041"/>
    <n v="1"/>
    <d v="2014-09-18T09:50:30"/>
    <n v="0.2"/>
    <n v="623.21"/>
    <x v="19"/>
    <s v="cells/mL"/>
    <n v="690"/>
    <m/>
    <n v="4"/>
    <s v="'PURPOSE: Water Licence Bi-Monthly WQ', RelatedTo: 76801, EnteredBy: macfarlanek 18/12/2014 15:48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Bi-Monthly WQ (DO NOT USE)_x000d__x000a_"/>
  </r>
  <r>
    <x v="60"/>
    <n v="462"/>
    <s v="WOODS LAKE"/>
    <n v="5"/>
    <s v="MIDDLE"/>
    <n v="76856"/>
    <s v="KM/WE"/>
    <s v="Analytical Services"/>
    <n v="67041"/>
    <n v="1"/>
    <d v="2014-09-18T09:50:30"/>
    <n v="0.2"/>
    <n v="623.25"/>
    <x v="30"/>
    <s v="cells/mL"/>
    <n v="29"/>
    <m/>
    <n v="4"/>
    <s v="'PURPOSE: Water Licence Bi-Monthly WQ', RelatedTo: 76801, EnteredBy: macfarlanek 18/12/2014 15:48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23.27"/>
    <x v="45"/>
    <s v="cells/mL"/>
    <n v="1"/>
    <m/>
    <n v="4"/>
    <s v="'PURPOSE: Water Licence Bi-Monthly WQ', RelatedTo: 76574, EnteredBy: macfarlanek 18/12/2014 14:38"/>
    <s v="Surface grab sample"/>
    <s v="Method: Algal Count in Fresh Water by Optical Microscopy"/>
    <s v="Protista"/>
    <s v="Chlorophyta"/>
    <x v="2"/>
    <s v="Trebouxiophyceae"/>
    <s v="Chlorellales"/>
    <s v="Chlorellaceae"/>
    <s v="Ankistrodesmus"/>
    <m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23.16"/>
    <x v="35"/>
    <s v="cells/mL"/>
    <n v="1"/>
    <m/>
    <n v="4"/>
    <s v="'PURPOSE: Water Licence Bi-Monthly WQ', RelatedTo: 76574, EnteredBy: macfarlanek 18/12/2014 14:38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23.15"/>
    <x v="28"/>
    <s v="cells/mL"/>
    <n v="1400"/>
    <m/>
    <n v="4"/>
    <s v="'PURPOSE: Water Licence Bi-Monthly WQ', RelatedTo: 76574, EnteredBy: macfarlanek 18/12/2014 14:38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23.19000000000005"/>
    <x v="51"/>
    <s v="cells/mL"/>
    <n v="80"/>
    <m/>
    <n v="4"/>
    <s v="'PURPOSE: Water Licence Bi-Monthly WQ', RelatedTo: 76574, EnteredBy: macfarlanek 18/12/2014 14:38"/>
    <s v="Surface grab sample"/>
    <s v="Method: Algal Count in Fresh Water by Optical Microscopy"/>
    <s v="Protista"/>
    <s v="Chlorophyta"/>
    <x v="2"/>
    <s v="Chlorophyceae"/>
    <s v="Chlorococcales"/>
    <s v="Micraactiniaceae"/>
    <s v="Micractinium"/>
    <m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23.32000000000005"/>
    <x v="29"/>
    <s v="cells /ml"/>
    <n v="560"/>
    <m/>
    <n v="4"/>
    <s v="'PURPOSE: Water Licence Bi-Monthly WQ', RelatedTo: 76574, EnteredBy: macfarlanek 18/12/2014 14:38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23.1"/>
    <x v="48"/>
    <s v="cells/mL"/>
    <n v="1"/>
    <m/>
    <n v="4"/>
    <s v="'PURPOSE: Water Licence Bi-Monthly WQ', RelatedTo: 76574, EnteredBy: macfarlanek 18/12/2014 14:38"/>
    <s v="Surface grab sample"/>
    <s v="Method: Algal Count in Fresh Water by Optical Microscopy"/>
    <s v="Protista"/>
    <s v="Chlorophyta"/>
    <x v="2"/>
    <s v="Zygnematophyceae"/>
    <s v="Zygnematales"/>
    <s v="Zygnemataceae"/>
    <s v="Mougeotia"/>
    <m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23.20000000000005"/>
    <x v="39"/>
    <s v="cells/mL"/>
    <n v="1"/>
    <m/>
    <n v="4"/>
    <s v="'PURPOSE: Water Licence Bi-Monthly WQ', RelatedTo: 76574, EnteredBy: macfarlanek 18/12/2014 14:38"/>
    <s v="Surface grab sample"/>
    <s v="Method: Algal Count in Fresh Water by Optical Microscopy"/>
    <s v="Protista"/>
    <s v="Chlorophyta"/>
    <x v="2"/>
    <s v="Chlorophyceae"/>
    <s v="Chlorococcales"/>
    <s v="Oocystaceae"/>
    <s v="Nephrocytium"/>
    <m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23.21"/>
    <x v="19"/>
    <s v="cells/mL"/>
    <n v="330"/>
    <m/>
    <n v="4"/>
    <s v="'PURPOSE: Water Licence Bi-Monthly WQ', RelatedTo: 76574, EnteredBy: macfarlanek 18/12/2014 14:38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23.22"/>
    <x v="22"/>
    <s v="cells/mL"/>
    <n v="400"/>
    <m/>
    <n v="4"/>
    <s v="'PURPOSE: Water Licence Bi-Monthly WQ', RelatedTo: 76574, EnteredBy: macfarlanek 18/12/2014 14:38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Licence Bi-Monthly WQ (DO NOT USE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3.32000000000005"/>
    <x v="29"/>
    <s v="cells /ml"/>
    <n v="1"/>
    <m/>
    <n v="4"/>
    <s v="'PURPOSE: Water Quality (general)', RelatedTo: 76423, EnteredBy: shepherdt 24/06/2014 16:44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Quality (general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3.1"/>
    <x v="48"/>
    <s v="cells/mL"/>
    <n v="1"/>
    <m/>
    <n v="4"/>
    <s v="'PURPOSE: Water Quality (general)', RelatedTo: 76423, EnteredBy: shepherdt 24/06/2014 16:44"/>
    <s v="Surface grab sample"/>
    <s v="Method: Algal Count in Fresh Water by Optical Microscopy"/>
    <s v="Protista"/>
    <s v="Chlorophyta"/>
    <x v="2"/>
    <s v="Zygnematophyceae"/>
    <s v="Zygnematales"/>
    <s v="Zygnemataceae"/>
    <s v="Mougeotia"/>
    <m/>
    <s v="SOURCE: WQ AST Lab results importer_x000d__x000a_SOURCE: LAB_x000d__x000a_PURPOSE: Water Quality (general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3.21"/>
    <x v="19"/>
    <s v="cells/mL"/>
    <n v="200"/>
    <m/>
    <n v="4"/>
    <s v="'PURPOSE: Water Quality (general)', RelatedTo: 76423, EnteredBy: shepherdt 24/06/2014 16:44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Quality (general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3.25"/>
    <x v="30"/>
    <s v="cells/mL"/>
    <n v="1"/>
    <m/>
    <n v="4"/>
    <s v="'PURPOSE: Water Quality (general)', RelatedTo: 76423, EnteredBy: shepherdt 24/06/2014 16:44"/>
    <s v="Surface grab sample"/>
    <s v="Method: Algal Count in Fresh Water by Optical Microscopy"/>
    <s v="Protista"/>
    <s v="Chlorophyta"/>
    <x v="2"/>
    <s v="Chlorophyceae"/>
    <s v="Tetrasporales"/>
    <s v="Tetrasporaceae"/>
    <s v="Paulschulzia"/>
    <m/>
    <s v="SOURCE: WQ AST Lab results importer_x000d__x000a_SOURCE: LAB_x000d__x000a_PURPOSE: Water Quality (general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3.22"/>
    <x v="22"/>
    <s v="cells/mL"/>
    <n v="1"/>
    <m/>
    <n v="4"/>
    <s v="'PURPOSE: Water Quality (general)', RelatedTo: 76423, EnteredBy: shepherdt 24/06/2014 16:44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Quality (general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3.33000000000004"/>
    <x v="37"/>
    <s v="cells/mL"/>
    <n v="30"/>
    <m/>
    <n v="4"/>
    <s v="'PURPOSE: Water Quality (general)', RelatedTo: 76423, EnteredBy: shepherdt 24/06/2014 16:44"/>
    <s v="Surface grab sample"/>
    <s v="Method: Algal Count in Fresh Water by Optical Microscopy"/>
    <s v="Protista"/>
    <s v="Chlorophyta"/>
    <x v="2"/>
    <s v="Chlorophyceae"/>
    <s v="Chlorococcales"/>
    <s v="Chlorococcaceae"/>
    <s v="Ankyra"/>
    <m/>
    <s v="SOURCE: WQ AST Lab results importer_x000d__x000a_SOURCE: LAB_x000d__x000a_PURPOSE: Water Quality (general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3.16"/>
    <x v="35"/>
    <s v="cells/mL"/>
    <n v="1"/>
    <m/>
    <n v="4"/>
    <s v="'PURPOSE: Water Quality (general)', RelatedTo: 76423, EnteredBy: shepherdt 24/06/2014 16:44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Quality (general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50"/>
    <x v="25"/>
    <s v="cells/mL"/>
    <n v="1"/>
    <m/>
    <n v="4"/>
    <s v="'PURPOSE: Water Quality (general)', RelatedTo: 76423, EnteredBy: shepherdt 24/06/2014 16:44"/>
    <s v="Surface grab sample"/>
    <s v="Method: Algal Count in Fresh Water by Optical Microscopy"/>
    <s v="Protista"/>
    <s v="Chlorophyta"/>
    <x v="2"/>
    <s v="Chlorophyceae"/>
    <s v="Chlorococcales"/>
    <s v="Scendesmaceae"/>
    <s v="Crucigenia"/>
    <m/>
    <s v="SOURCE: WQ AST Lab results importer_x000d__x000a_SOURCE: LAB_x000d__x000a_PURPOSE: Water Quality (general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3.15"/>
    <x v="28"/>
    <s v="cells/mL"/>
    <n v="660"/>
    <m/>
    <n v="4"/>
    <s v="'PURPOSE: Water Quality (general)', RelatedTo: 76423, EnteredBy: shepherdt 24/06/2014 16:44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Quality (general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3.35"/>
    <x v="49"/>
    <s v="cells/mL"/>
    <n v="10"/>
    <m/>
    <n v="4"/>
    <s v="'PURPOSE: Water Quality (general)', RelatedTo: 76423, EnteredBy: shepherdt 24/06/2014 16:44"/>
    <s v="Surface grab sample"/>
    <s v="Method: Algal Count in Fresh Water by Optical Microscopy"/>
    <s v="Protista"/>
    <s v="Chlorophyta"/>
    <x v="2"/>
    <s v="Chlorophyceae"/>
    <s v="Sphaeropleales"/>
    <s v="Selenastraceae"/>
    <s v="Kirchneriella"/>
    <m/>
    <s v="SOURCE: WQ AST Lab results importer_x000d__x000a_SOURCE: LAB_x000d__x000a_PURPOSE: Water Quality (general)_x000d__x000a_"/>
  </r>
  <r>
    <x v="63"/>
    <n v="462"/>
    <s v="WOODS LAKE"/>
    <n v="5"/>
    <s v="MIDDLE"/>
    <n v="76274"/>
    <s v="TJS/DN"/>
    <s v="Analytical Services"/>
    <n v="62982"/>
    <n v="1"/>
    <d v="2014-01-08T15:00:30"/>
    <n v="0.2"/>
    <n v="623.15"/>
    <x v="28"/>
    <s v="cells/mL"/>
    <n v="870"/>
    <m/>
    <n v="4"/>
    <s v="'PURPOSE: Water Quality (general)', RelatedTo: 76212, EnteredBy: shepherdt"/>
    <s v="Surface grab sample"/>
    <s v="Method: Algal Count in Fresh Water by Optical Microscopy"/>
    <s v="Protista"/>
    <s v="Chlorophyta"/>
    <x v="2"/>
    <s v="Chlorophyceae"/>
    <s v="Chlorococcales"/>
    <s v="Dictyosphaeriaceae"/>
    <s v="Dictyosphaerium"/>
    <m/>
    <s v="SOURCE: WQ AST Lab results importer_x000d__x000a_SOURCE: LAB_x000d__x000a_PURPOSE: Water Quality (general)_x000d__x000a_"/>
  </r>
  <r>
    <x v="63"/>
    <n v="462"/>
    <s v="WOODS LAKE"/>
    <n v="5"/>
    <s v="MIDDLE"/>
    <n v="76274"/>
    <s v="TJS/DN"/>
    <s v="Analytical Services"/>
    <n v="62982"/>
    <n v="1"/>
    <d v="2014-01-08T15:00:30"/>
    <n v="0.2"/>
    <n v="623.32000000000005"/>
    <x v="29"/>
    <s v="cells /ml"/>
    <n v="39"/>
    <m/>
    <n v="4"/>
    <s v="'PURPOSE: Water Quality (general)', RelatedTo: 76212, EnteredBy: shepherdt"/>
    <s v="Surface grab sample"/>
    <s v="Method: Algal Count in Fresh Water by Optical Microscopy"/>
    <s v="Protista"/>
    <s v="Chlorophyta"/>
    <x v="2"/>
    <s v="Chlorophyceae"/>
    <s v="Chlorococcales"/>
    <s v="Oocystaceae"/>
    <s v="Monoraphidium"/>
    <m/>
    <s v="SOURCE: WQ AST Lab results importer_x000d__x000a_SOURCE: LAB_x000d__x000a_PURPOSE: Water Quality (general)_x000d__x000a_"/>
  </r>
  <r>
    <x v="63"/>
    <n v="462"/>
    <s v="WOODS LAKE"/>
    <n v="5"/>
    <s v="MIDDLE"/>
    <n v="76274"/>
    <s v="TJS/DN"/>
    <s v="Analytical Services"/>
    <n v="62982"/>
    <n v="1"/>
    <d v="2014-01-08T15:00:30"/>
    <n v="0.2"/>
    <n v="623.21"/>
    <x v="19"/>
    <s v="cells/mL"/>
    <n v="1000"/>
    <m/>
    <n v="4"/>
    <s v="'PURPOSE: Water Quality (general)', RelatedTo: 76212, EnteredBy: shepherdt"/>
    <s v="Surface grab sample"/>
    <s v="Method: Algal Count in Fresh Water by Optical Microscopy"/>
    <s v="Protista"/>
    <s v="Chlorophyta"/>
    <x v="2"/>
    <s v="Chlorophyceae"/>
    <s v="Chlorococcales"/>
    <s v="Oocystaceae"/>
    <s v="Oocystis"/>
    <m/>
    <s v="SOURCE: WQ AST Lab results importer_x000d__x000a_SOURCE: LAB_x000d__x000a_PURPOSE: Water Quality (general)_x000d__x000a_"/>
  </r>
  <r>
    <x v="63"/>
    <n v="462"/>
    <s v="WOODS LAKE"/>
    <n v="5"/>
    <s v="MIDDLE"/>
    <n v="76274"/>
    <s v="TJS/DN"/>
    <s v="Analytical Services"/>
    <n v="62982"/>
    <n v="1"/>
    <d v="2014-01-08T15:00:30"/>
    <n v="0.2"/>
    <n v="623.22"/>
    <x v="22"/>
    <s v="cells/mL"/>
    <n v="290"/>
    <m/>
    <n v="4"/>
    <s v="'PURPOSE: Water Quality (general)', RelatedTo: 76212, EnteredBy: shepherdt"/>
    <s v="Surface grab sample"/>
    <s v="Method: Algal Count in Fresh Water by Optical Microscopy"/>
    <s v="Protista"/>
    <s v="Chlorophyta"/>
    <x v="2"/>
    <s v="Chlorophyceae"/>
    <s v="Tetrasporales"/>
    <s v="Palmellaceae"/>
    <s v="Sphaerocystis"/>
    <m/>
    <s v="SOURCE: WQ AST Lab results importer_x000d__x000a_SOURCE: LAB_x000d__x000a_PURPOSE: Water Quality (general)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52.29999999999995"/>
    <x v="52"/>
    <s v="cells/mL"/>
    <n v="1"/>
    <m/>
    <n v="4"/>
    <s v="'PURPOSE: Water Licence Annual Plan WQ', RelatedTo: 80951, EnteredBy: macfarlanek 09/07/2021 12:44"/>
    <s v="Surface grab sample"/>
    <s v="Method: Algal Count in Fresh Water by Optical Microscopy"/>
    <m/>
    <s v="Chromista"/>
    <x v="3"/>
    <m/>
    <m/>
    <m/>
    <m/>
    <m/>
    <s v="SOURCE: WQ AST Lab results importer_x000d__x000a_SOURCE: LAB_x000d__x000a_PURPOSE: Water Licence Annual Plan WQ_x000d__x000a_"/>
  </r>
  <r>
    <x v="7"/>
    <n v="462"/>
    <s v="WOODS LAKE"/>
    <n v="5"/>
    <s v="MIDDLE"/>
    <n v="80112"/>
    <s v="KRM/WE"/>
    <s v="Analytical Services"/>
    <n v="97026"/>
    <n v="1"/>
    <d v="2020-05-13T11:30:30"/>
    <n v="0.2"/>
    <n v="652.29999999999995"/>
    <x v="52"/>
    <s v="cells/mL"/>
    <n v="1"/>
    <m/>
    <n v="4"/>
    <s v="'PURPOSE: Water Licence Annual Plan WQ', RelatedTo: 80084, EnteredBy: macfarlanek 03/06/2020 13:26"/>
    <s v="Surface grab sample"/>
    <s v="Method: Algal Count in Fresh Water by Optical Microscopy"/>
    <m/>
    <s v="Chromista"/>
    <x v="3"/>
    <m/>
    <m/>
    <m/>
    <m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52.29999999999995"/>
    <x v="52"/>
    <s v="cells/mL"/>
    <n v="1"/>
    <m/>
    <n v="4"/>
    <s v="'PURPOSE: Water Licence Annual Plan WQ', RelatedTo: 79835, EnteredBy: macfarlanek 21/11/2019 12:14"/>
    <s v="Surface grab sample"/>
    <s v="Method: Algal Count in Fresh Water by Optical Microscopy"/>
    <m/>
    <s v="Chromista"/>
    <x v="3"/>
    <m/>
    <m/>
    <m/>
    <m/>
    <m/>
    <s v="SOURCE: WQ AST Lab results importer_x000d__x000a_SOURCE: LAB_x000d__x000a_PURPOSE: Water Licence Annual Plan WQ_x000d__x000a_"/>
  </r>
  <r>
    <x v="0"/>
    <n v="462"/>
    <s v="WOODS LAKE"/>
    <n v="5"/>
    <s v="MIDDLE"/>
    <n v="81816"/>
    <s v="KRM"/>
    <s v="Analytical Services"/>
    <n v="112983"/>
    <n v="1"/>
    <d v="2023-06-22T13:30:30"/>
    <n v="0.2"/>
    <n v="651"/>
    <x v="53"/>
    <s v="cells/mL"/>
    <n v="1200"/>
    <m/>
    <n v="4"/>
    <s v="'PURPOSE: Water Licence Annual Plan WQ', RelatedTo: 81812, EnteredBy: macfarlanek 17/07/2023 16:37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51"/>
    <x v="53"/>
    <s v="cells/mL"/>
    <n v="660"/>
    <m/>
    <n v="4"/>
    <s v="'PURPOSE: Water Licence Annual Plan WQ', RelatedTo: 81622, EnteredBy: macfarlanek 06/06/2023 10:42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3.03"/>
    <x v="54"/>
    <s v="cells/mL"/>
    <n v="19"/>
    <m/>
    <n v="4"/>
    <s v="'PURPOSE: Water Licence Annual Plan WQ', RelatedTo: 81622, EnteredBy: macfarlanek 06/06/2023 10:42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49.01"/>
    <x v="55"/>
    <s v="cells/mL"/>
    <n v="250"/>
    <m/>
    <n v="4"/>
    <s v="'PURPOSE: Water Licence Annual Plan WQ', RelatedTo: 81622, EnteredBy: macfarlanek 06/06/2023 10:42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53"/>
    <x v="56"/>
    <s v="cells/mL"/>
    <n v="580"/>
    <m/>
    <n v="4"/>
    <s v="'PURPOSE: Water Licence Annual Plan WQ', RelatedTo: 81622, EnteredBy: macfarlanek 06/06/2023 10:42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3.03"/>
    <x v="54"/>
    <s v="cells/mL"/>
    <n v="1"/>
    <m/>
    <n v="4"/>
    <s v="'PURPOSE: Water Licence Annual Plan WQ', RelatedTo: 81587, EnteredBy: macfarlanek 12/08/2022 11:24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49.01"/>
    <x v="55"/>
    <s v="cells/mL"/>
    <n v="1"/>
    <m/>
    <n v="4"/>
    <s v="'PURPOSE: Water Licence Annual Plan WQ', RelatedTo: 81587, EnteredBy: macfarlanek 12/08/2022 11:24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49"/>
    <x v="57"/>
    <s v="cells/mL"/>
    <n v="1"/>
    <m/>
    <n v="4"/>
    <s v="'PURPOSE: Water Licence Annual Plan WQ', RelatedTo: 81587, EnteredBy: macfarlanek 12/08/2022 11:24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53"/>
    <x v="56"/>
    <s v="cells/mL"/>
    <n v="1"/>
    <m/>
    <n v="4"/>
    <s v="'PURPOSE: Water Licence Annual Plan WQ', RelatedTo: 81587, EnteredBy: macfarlanek 12/08/2022 11:24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23.03"/>
    <x v="54"/>
    <s v="cells/mL"/>
    <n v="110"/>
    <m/>
    <n v="4"/>
    <s v="'PURPOSE: Water Licence Annual Plan WQ', RelatedTo: 81582, EnteredBy: macfarlanek 12/08/2022 10:52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49"/>
    <x v="57"/>
    <s v="cells/mL"/>
    <n v="1"/>
    <m/>
    <n v="4"/>
    <s v="'PURPOSE: Water Licence Annual Plan WQ', RelatedTo: 81582, EnteredBy: macfarlanek 12/08/2022 10:52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49.01"/>
    <x v="55"/>
    <s v="cells/mL"/>
    <n v="1"/>
    <m/>
    <n v="4"/>
    <s v="'PURPOSE: Water Licence Annual Plan WQ', RelatedTo: 80951, EnteredBy: macfarlanek 09/07/2021 12:44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49"/>
    <x v="57"/>
    <s v="cells/mL"/>
    <n v="1"/>
    <m/>
    <n v="4"/>
    <s v="'PURPOSE: Water Licence Annual Plan WQ', RelatedTo: 80951, EnteredBy: macfarlanek 09/07/2021 12:44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53"/>
    <x v="56"/>
    <s v="cells/mL"/>
    <n v="19"/>
    <m/>
    <n v="4"/>
    <s v="'PURPOSE: Water Licence Annual Plan WQ', RelatedTo: 80951, EnteredBy: macfarlanek 09/07/2021 12:44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Annual Plan WQ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49.01"/>
    <x v="55"/>
    <s v="cells/mL"/>
    <n v="79"/>
    <m/>
    <n v="4"/>
    <s v="'PURPOSE: Water Licence Annual Plan WQ', RelatedTo: 80915, EnteredBy: macfarlanek 29/06/2021 16:45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Annual Plan WQ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49"/>
    <x v="57"/>
    <s v="cells/mL"/>
    <n v="1"/>
    <m/>
    <n v="4"/>
    <s v="'PURPOSE: Water Licence Annual Plan WQ', RelatedTo: 80915, EnteredBy: macfarlanek 29/06/2021 16:45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49.01"/>
    <x v="55"/>
    <s v="cells/mL"/>
    <n v="20"/>
    <m/>
    <n v="4"/>
    <s v="'PURPOSE: Water Licence Annual Plan WQ', RelatedTo: 80217, EnteredBy: macfarlanek 29/06/2020 10:54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Annual Plan WQ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49"/>
    <x v="57"/>
    <s v="cells/mL"/>
    <n v="20"/>
    <m/>
    <n v="4"/>
    <s v="'PURPOSE: Water Licence Annual Plan WQ', RelatedTo: 80217, EnteredBy: macfarlanek 29/06/2020 10:54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53"/>
    <x v="56"/>
    <s v="cells/mL"/>
    <n v="1"/>
    <m/>
    <n v="4"/>
    <s v="'PURPOSE: Water Licence Annual Plan WQ', RelatedTo: 80217, EnteredBy: macfarlanek 29/06/2020 10:54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Annual Plan WQ_x000d__x000a_"/>
  </r>
  <r>
    <x v="7"/>
    <n v="462"/>
    <s v="WOODS LAKE"/>
    <n v="5"/>
    <s v="MIDDLE"/>
    <n v="80112"/>
    <s v="KRM/WE"/>
    <s v="Analytical Services"/>
    <n v="97026"/>
    <n v="1"/>
    <d v="2020-05-13T11:30:30"/>
    <n v="0.2"/>
    <n v="623.03"/>
    <x v="54"/>
    <s v="cells/mL"/>
    <n v="20"/>
    <m/>
    <n v="4"/>
    <s v="'PURPOSE: Water Licence Annual Plan WQ', RelatedTo: 80084, EnteredBy: macfarlanek 03/06/2020 13:26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7"/>
    <n v="462"/>
    <s v="WOODS LAKE"/>
    <n v="5"/>
    <s v="MIDDLE"/>
    <n v="80112"/>
    <s v="KRM/WE"/>
    <s v="Analytical Services"/>
    <n v="97026"/>
    <n v="1"/>
    <d v="2020-05-13T11:30:30"/>
    <n v="0.2"/>
    <n v="649.01"/>
    <x v="55"/>
    <s v="cells/mL"/>
    <n v="1"/>
    <m/>
    <n v="4"/>
    <s v="'PURPOSE: Water Licence Annual Plan WQ', RelatedTo: 80084, EnteredBy: macfarlanek 03/06/2020 13:26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Annual Plan WQ_x000d__x000a_"/>
  </r>
  <r>
    <x v="7"/>
    <n v="462"/>
    <s v="WOODS LAKE"/>
    <n v="5"/>
    <s v="MIDDLE"/>
    <n v="80112"/>
    <s v="KRM/WE"/>
    <s v="Analytical Services"/>
    <n v="97026"/>
    <n v="1"/>
    <d v="2020-05-13T11:30:30"/>
    <n v="0.2"/>
    <n v="653"/>
    <x v="56"/>
    <s v="cells/mL"/>
    <n v="1"/>
    <m/>
    <n v="4"/>
    <s v="'PURPOSE: Water Licence Annual Plan WQ', RelatedTo: 80084, EnteredBy: macfarlanek 03/06/2020 13:26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Annual Plan WQ_x000d__x000a_"/>
  </r>
  <r>
    <x v="9"/>
    <n v="462"/>
    <s v="WOODS LAKE"/>
    <n v="5"/>
    <s v="MIDDLE"/>
    <n v="80043"/>
    <s v="KM/RB"/>
    <s v="Analytical Services"/>
    <n v="95489"/>
    <n v="1"/>
    <d v="2020-01-23T13:46:30"/>
    <n v="0.2"/>
    <n v="623.03"/>
    <x v="54"/>
    <s v="cells/mL"/>
    <n v="6"/>
    <m/>
    <n v="4"/>
    <s v="'PURPOSE: Water Licence Annual Plan WQ', RelatedTo: 80003, EnteredBy: macfarlanek 06/02/2020 10:54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9"/>
    <n v="462"/>
    <s v="WOODS LAKE"/>
    <n v="5"/>
    <s v="MIDDLE"/>
    <n v="80043"/>
    <s v="KM/RB"/>
    <s v="Analytical Services"/>
    <n v="95489"/>
    <n v="1"/>
    <d v="2020-01-23T13:46:30"/>
    <n v="0.2"/>
    <n v="649.01"/>
    <x v="55"/>
    <s v="cells/mL"/>
    <n v="2"/>
    <m/>
    <n v="4"/>
    <s v="'PURPOSE: Water Licence Annual Plan WQ', RelatedTo: 80003, EnteredBy: macfarlanek 06/02/2020 10:54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Annual Plan WQ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623.03"/>
    <x v="54"/>
    <s v="cells/mL"/>
    <n v="1"/>
    <m/>
    <n v="4"/>
    <s v="'PURPOSE: Water Licence Annual Plan WQ', RelatedTo: 79960, EnteredBy: macfarlanek 05/02/2020 10:26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23.03"/>
    <x v="54"/>
    <s v="cells/mL"/>
    <n v="1700"/>
    <m/>
    <n v="4"/>
    <s v="'PURPOSE: Water Licence Annual Plan WQ', RelatedTo: 79835, EnteredBy: macfarlanek 21/11/2019 12:14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49.01"/>
    <x v="55"/>
    <s v="cells/mL"/>
    <n v="310"/>
    <m/>
    <n v="4"/>
    <s v="'PURPOSE: Water Licence Annual Plan WQ', RelatedTo: 79835, EnteredBy: macfarlanek 21/11/2019 12:14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49"/>
    <x v="57"/>
    <s v="cells/mL"/>
    <n v="1"/>
    <m/>
    <n v="4"/>
    <s v="'PURPOSE: Water Licence Annual Plan WQ', RelatedTo: 79835, EnteredBy: macfarlanek 21/11/2019 12:14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23.03"/>
    <x v="54"/>
    <s v="cells/mL"/>
    <n v="4"/>
    <m/>
    <n v="4"/>
    <s v="'PURPOSE: Water Licence Annual Plan WQ', RelatedTo: 79750, EnteredBy: macfarlanek 15/10/2019 09:38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49"/>
    <x v="57"/>
    <s v="cells/mL"/>
    <n v="2"/>
    <m/>
    <n v="4"/>
    <s v="'PURPOSE: Water Licence Annual Plan WQ', RelatedTo: 79750, EnteredBy: macfarlanek 15/10/2019 09:38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49.01"/>
    <x v="55"/>
    <s v="cells/mL"/>
    <n v="12"/>
    <m/>
    <n v="4"/>
    <s v="'PURPOSE: Water Licence Annual Plan WQ', RelatedTo: 79750, EnteredBy: macfarlanek 15/10/2019 09:38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53"/>
    <x v="56"/>
    <s v="cells/mL"/>
    <n v="25"/>
    <m/>
    <n v="4"/>
    <s v="'PURPOSE: Water Licence Annual Plan WQ', RelatedTo: 79750, EnteredBy: macfarlanek 15/10/2019 09:38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Annual Plan WQ_x000d__x000a_"/>
  </r>
  <r>
    <x v="13"/>
    <n v="462"/>
    <s v="WOODS LAKE"/>
    <n v="5"/>
    <s v="MIDDLE"/>
    <n v="79796"/>
    <s v="KM/AT"/>
    <s v="Analytical Services"/>
    <n v="93443"/>
    <n v="1"/>
    <d v="2019-08-27T16:55:30"/>
    <n v="0.2"/>
    <n v="649.01"/>
    <x v="55"/>
    <s v="cells/mL"/>
    <n v="230"/>
    <m/>
    <n v="4"/>
    <s v="'PURPOSE: Water Licence Annual Plan WQ', RelatedTo: 79724, EnteredBy: macfarlanek 15/10/2019 08:37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Annual Plan WQ_x000d__x000a_"/>
  </r>
  <r>
    <x v="13"/>
    <n v="462"/>
    <s v="WOODS LAKE"/>
    <n v="5"/>
    <s v="MIDDLE"/>
    <n v="79796"/>
    <s v="KM/AT"/>
    <s v="Analytical Services"/>
    <n v="93443"/>
    <n v="1"/>
    <d v="2019-08-27T16:55:30"/>
    <n v="0.2"/>
    <n v="653"/>
    <x v="56"/>
    <s v="cells/mL"/>
    <n v="2"/>
    <m/>
    <n v="4"/>
    <s v="'PURPOSE: Water Licence Annual Plan WQ', RelatedTo: 79724, EnteredBy: macfarlanek 15/10/2019 08:37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Annual Plan WQ_x000d__x000a_"/>
  </r>
  <r>
    <x v="14"/>
    <n v="462"/>
    <s v="WOODS LAKE"/>
    <n v="5"/>
    <s v="MIDDLE"/>
    <n v="79692"/>
    <s v="KM/AT"/>
    <s v="Analytical Services"/>
    <n v="92967"/>
    <n v="1"/>
    <d v="2019-07-23T14:30:30"/>
    <n v="0.2"/>
    <n v="649.01"/>
    <x v="55"/>
    <s v="cells/mL"/>
    <n v="120"/>
    <m/>
    <n v="4"/>
    <s v="'PURPOSE: Water Licence Annual Plan WQ', RelatedTo: 79625, EnteredBy: macfarlanek 20/08/2019 11:02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Annual Plan WQ_x000d__x000a_"/>
  </r>
  <r>
    <x v="14"/>
    <n v="462"/>
    <s v="WOODS LAKE"/>
    <n v="5"/>
    <s v="MIDDLE"/>
    <n v="79692"/>
    <s v="KM/AT"/>
    <s v="Analytical Services"/>
    <n v="92967"/>
    <n v="1"/>
    <d v="2019-07-23T14:30:30"/>
    <n v="0.2"/>
    <n v="649"/>
    <x v="57"/>
    <s v="cells/mL"/>
    <n v="1"/>
    <m/>
    <n v="4"/>
    <s v="'PURPOSE: Water Licence Annual Plan WQ', RelatedTo: 79625, EnteredBy: macfarlanek 20/08/2019 11:02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14"/>
    <n v="462"/>
    <s v="WOODS LAKE"/>
    <n v="5"/>
    <s v="MIDDLE"/>
    <n v="79692"/>
    <s v="KM/AT"/>
    <s v="Analytical Services"/>
    <n v="92967"/>
    <n v="1"/>
    <d v="2019-07-23T14:30:30"/>
    <n v="0.2"/>
    <n v="653"/>
    <x v="56"/>
    <s v="cells/mL"/>
    <n v="92"/>
    <m/>
    <n v="4"/>
    <s v="'PURPOSE: Water Licence Annual Plan WQ', RelatedTo: 79625, EnteredBy: macfarlanek 20/08/2019 11:02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Annual Plan WQ_x000d__x000a_"/>
  </r>
  <r>
    <x v="15"/>
    <n v="462"/>
    <s v="WOODS LAKE"/>
    <n v="5"/>
    <s v="MIDDLE"/>
    <n v="79678"/>
    <s v="KM/JB"/>
    <s v="Analytical Services"/>
    <n v="88971"/>
    <n v="1"/>
    <d v="2018-09-13T14:15:30"/>
    <n v="0.2"/>
    <n v="649.01"/>
    <x v="55"/>
    <s v="cells/mL"/>
    <n v="58"/>
    <m/>
    <n v="4"/>
    <s v="'PURPOSE: Water Licence Annual Plan WQ', RelatedTo: 79142, EnteredBy: macfarlanek 08/08/2019 11:28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Annual Plan WQ_x000d__x000a_"/>
  </r>
  <r>
    <x v="15"/>
    <n v="462"/>
    <s v="WOODS LAKE"/>
    <n v="5"/>
    <s v="MIDDLE"/>
    <n v="79678"/>
    <s v="KM/JB"/>
    <s v="Analytical Services"/>
    <n v="88971"/>
    <n v="1"/>
    <d v="2018-09-13T14:15:30"/>
    <n v="0.2"/>
    <n v="653"/>
    <x v="56"/>
    <s v="cells/mL"/>
    <n v="950"/>
    <m/>
    <n v="4"/>
    <s v="'PURPOSE: Water Licence Annual Plan WQ', RelatedTo: 79142, EnteredBy: macfarlanek 08/08/2019 11:28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Annual Plan WQ_x000d__x000a_"/>
  </r>
  <r>
    <x v="16"/>
    <n v="462"/>
    <s v="WOODS LAKE"/>
    <n v="5"/>
    <s v="MIDDLE"/>
    <n v="79548"/>
    <s v="KM/JB"/>
    <s v="Analytical Services"/>
    <n v="92499"/>
    <n v="1"/>
    <d v="2019-06-19T16:15:30"/>
    <n v="0.2"/>
    <n v="649"/>
    <x v="57"/>
    <s v="cells/mL"/>
    <n v="1100"/>
    <m/>
    <n v="4"/>
    <s v="'PURPOSE: Water Licence Annual Plan WQ', RelatedTo: 79416, EnteredBy: macfarlanek 02/07/2019 13:40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16"/>
    <n v="462"/>
    <s v="WOODS LAKE"/>
    <n v="5"/>
    <s v="MIDDLE"/>
    <n v="79548"/>
    <s v="KM/JB"/>
    <s v="Analytical Services"/>
    <n v="92499"/>
    <n v="1"/>
    <d v="2019-06-19T16:15:30"/>
    <n v="0.2"/>
    <n v="653"/>
    <x v="56"/>
    <s v="cells/mL"/>
    <n v="1"/>
    <m/>
    <n v="4"/>
    <s v="'PURPOSE: Water Licence Annual Plan WQ', RelatedTo: 79416, EnteredBy: macfarlanek 02/07/2019 13:40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3.03"/>
    <x v="54"/>
    <s v="cells/mL"/>
    <n v="10"/>
    <m/>
    <n v="4"/>
    <s v="'PURPOSE: Water Licence Annual Plan WQ', RelatedTo: 79192, EnteredBy: macfarlanek 28/06/2019 11:51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49"/>
    <x v="57"/>
    <s v="cells/mL"/>
    <n v="10"/>
    <m/>
    <n v="4"/>
    <s v="'PURPOSE: Water Licence Annual Plan WQ', RelatedTo: 79192, EnteredBy: macfarlanek 28/06/2019 11:51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18"/>
    <n v="462"/>
    <s v="WOODS LAKE"/>
    <n v="5"/>
    <s v="MIDDLE"/>
    <n v="79485"/>
    <s v="KM/JB"/>
    <s v="Analytical Services"/>
    <n v="91223"/>
    <n v="1"/>
    <d v="2019-03-13T15:00:30"/>
    <n v="0.2"/>
    <n v="623.03"/>
    <x v="54"/>
    <s v="cells/mL"/>
    <n v="71"/>
    <m/>
    <n v="4"/>
    <s v="'PURPOSE: Water Licence Annual Plan WQ', RelatedTo: 79191, EnteredBy: macfarlanek 28/06/2019 11:29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23.03"/>
    <x v="54"/>
    <s v="cells/mL"/>
    <n v="1200"/>
    <m/>
    <n v="4"/>
    <s v="'PURPOSE: Water Licence Annual Plan WQ', RelatedTo: 79161, EnteredBy: macfarlanek 28/06/2019 10:58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49"/>
    <x v="57"/>
    <s v="cells/mL"/>
    <n v="16"/>
    <m/>
    <n v="4"/>
    <s v="'PURPOSE: Water Licence Annual Plan WQ', RelatedTo: 79161, EnteredBy: macfarlanek 28/06/2019 10:58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49.01"/>
    <x v="55"/>
    <s v="cells/mL"/>
    <n v="38"/>
    <m/>
    <n v="4"/>
    <s v="'PURPOSE: Water Licence Annual Plan WQ', RelatedTo: 79193, EnteredBy: macfarlanek 07/06/2019 10:57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49"/>
    <x v="57"/>
    <s v="cells/mL"/>
    <n v="19"/>
    <m/>
    <n v="4"/>
    <s v="'PURPOSE: Water Licence Annual Plan WQ', RelatedTo: 79193, EnteredBy: macfarlanek 07/06/2019 10:57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22"/>
    <n v="462"/>
    <s v="WOODS LAKE"/>
    <n v="5"/>
    <s v="MIDDLE"/>
    <n v="79272"/>
    <s v="KM/JF"/>
    <s v="Analytical Services"/>
    <n v="90431"/>
    <n v="1"/>
    <d v="2019-01-09T13:35:30"/>
    <n v="0.2"/>
    <n v="649.01"/>
    <x v="55"/>
    <s v="cells/mL"/>
    <n v="26"/>
    <m/>
    <n v="4"/>
    <s v="'PURPOSE: Water Licence Annual Plan WQ', RelatedTo: 79166, EnteredBy: macfarlanek 06/06/2019 09:11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3.03"/>
    <x v="54"/>
    <s v="cells/mL"/>
    <n v="72"/>
    <m/>
    <n v="4"/>
    <s v="'PURPOSE: Water Licence Annual Plan WQ', RelatedTo: 79029, EnteredBy: macfarlanek 13/08/2018 13:15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49"/>
    <x v="57"/>
    <s v="cells/mL"/>
    <n v="62"/>
    <m/>
    <n v="4"/>
    <s v="'PURPOSE: Water Licence Annual Plan WQ', RelatedTo: 79029, EnteredBy: macfarlanek 13/08/2018 13:15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49.01"/>
    <x v="55"/>
    <s v="cells/mL"/>
    <n v="660"/>
    <m/>
    <n v="4"/>
    <s v="'PURPOSE: Water Licence Annual Plan WQ', RelatedTo: 79029, EnteredBy: macfarlanek 13/08/2018 13:15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53"/>
    <x v="56"/>
    <s v="cells/mL"/>
    <n v="290"/>
    <m/>
    <n v="4"/>
    <s v="'PURPOSE: Water Licence Annual Plan WQ', RelatedTo: 79029, EnteredBy: macfarlanek 13/08/2018 13:15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23.03"/>
    <x v="54"/>
    <s v="cells/mL"/>
    <n v="1"/>
    <m/>
    <n v="4"/>
    <s v="'PURPOSE: Water Licence Annual Plan WQ', RelatedTo: 79006, EnteredBy: macfarlanek 22/06/2018 10:40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49.01"/>
    <x v="55"/>
    <s v="cells/mL"/>
    <n v="390"/>
    <m/>
    <n v="4"/>
    <s v="'PURPOSE: Water Licence Annual Plan WQ', RelatedTo: 79006, EnteredBy: macfarlanek 22/06/2018 10:40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49"/>
    <x v="57"/>
    <s v="cells/mL"/>
    <n v="150"/>
    <m/>
    <n v="4"/>
    <s v="'PURPOSE: Water Licence Annual Plan WQ', RelatedTo: 79006, EnteredBy: macfarlanek 22/06/2018 10:40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53"/>
    <x v="56"/>
    <s v="cells/mL"/>
    <n v="29"/>
    <m/>
    <n v="4"/>
    <s v="'PURPOSE: Water Licence Annual Plan WQ', RelatedTo: 79006, EnteredBy: macfarlanek 22/06/2018 10:40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23.03"/>
    <x v="54"/>
    <s v="cells/mL"/>
    <n v="120"/>
    <m/>
    <n v="4"/>
    <s v="'PURPOSE: Water Licence Annual Plan WQ', RelatedTo: 78966, EnteredBy: macfarlanek 31/05/2018 09:49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49"/>
    <x v="57"/>
    <s v="cells/mL"/>
    <n v="35"/>
    <m/>
    <n v="4"/>
    <s v="'PURPOSE: Water Licence Annual Plan WQ', RelatedTo: 78966, EnteredBy: macfarlanek 31/05/2018 09:49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26"/>
    <n v="462"/>
    <s v="WOODS LAKE"/>
    <n v="5"/>
    <s v="MIDDLE"/>
    <n v="78958"/>
    <s v="KM/AT"/>
    <s v="Analytical Services"/>
    <n v="87016"/>
    <n v="1"/>
    <d v="2018-04-18T12:55:30"/>
    <n v="0.2"/>
    <n v="649"/>
    <x v="57"/>
    <s v="cells/mL"/>
    <n v="39"/>
    <m/>
    <n v="4"/>
    <s v="'PURPOSE: Water Licence Annual Plan WQ', RelatedTo: 78912, EnteredBy: macfarlanek 03/05/2018 14:43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49"/>
    <x v="57"/>
    <s v="cells/mL"/>
    <n v="1"/>
    <m/>
    <n v="4"/>
    <s v="'PURPOSE: Water Licence Annual Plan WQ', RelatedTo: 78907, EnteredBy: macfarlanek 24/04/2018 14:07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29"/>
    <n v="462"/>
    <s v="WOODS LAKE"/>
    <n v="5"/>
    <s v="MIDDLE"/>
    <n v="78870"/>
    <s v="KM/ME"/>
    <s v="Analytical Services"/>
    <n v="85725"/>
    <n v="1"/>
    <d v="2018-01-11T15:50:30"/>
    <n v="0.2"/>
    <n v="623.03"/>
    <x v="54"/>
    <s v="cells/mL"/>
    <n v="29"/>
    <m/>
    <n v="4"/>
    <s v="'PURPOSE: Water Licence Annual Plan WQ', RelatedTo: 78845, EnteredBy: macfarlanek 20/02/2018 12:02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23.03"/>
    <x v="54"/>
    <s v="cells/mL"/>
    <n v="77"/>
    <m/>
    <n v="4"/>
    <s v="'PURPOSE: Water Licence Annual Plan WQ', RelatedTo: 78767, EnteredBy: macfarlanek 19/12/2017 11:45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49"/>
    <x v="57"/>
    <s v="cells/mL"/>
    <n v="170"/>
    <m/>
    <n v="4"/>
    <s v="'PURPOSE: Water Licence Annual Plan WQ', RelatedTo: 78702, EnteredBy: smithb 06/10/2017 10:18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49.01"/>
    <x v="55"/>
    <s v="cells/mL"/>
    <n v="1"/>
    <m/>
    <n v="4"/>
    <s v="'PURPOSE: Water Licence Annual Plan WQ', RelatedTo: 78702, EnteredBy: smithb 06/10/2017 10:18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Annual Plan WQ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23.03"/>
    <x v="54"/>
    <s v="cells/mL"/>
    <n v="1"/>
    <m/>
    <n v="4"/>
    <s v="'PURPOSE: Water Licence Annual Plan WQ', RelatedTo: 78702, EnteredBy: smithb 06/10/2017 10:18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32"/>
    <n v="462"/>
    <s v="WOODS LAKE"/>
    <n v="5"/>
    <s v="MIDDLE"/>
    <n v="78676"/>
    <s v="KM/AM"/>
    <s v="Analytical Services"/>
    <n v="79755"/>
    <n v="1"/>
    <d v="2016-08-25T09:30:30"/>
    <n v="0.2"/>
    <n v="649"/>
    <x v="57"/>
    <s v="cells/mL"/>
    <n v="1"/>
    <m/>
    <n v="4"/>
    <s v="'PURPOSE: Water Licence Annual Plan WQ', RelatedTo: 77959, EnteredBy: macfarlanek 29/08/2017 15:11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32"/>
    <n v="462"/>
    <s v="WOODS LAKE"/>
    <n v="5"/>
    <s v="MIDDLE"/>
    <n v="78676"/>
    <s v="KM/AM"/>
    <s v="Analytical Services"/>
    <n v="79755"/>
    <n v="1"/>
    <d v="2016-08-25T09:30:30"/>
    <n v="0.2"/>
    <n v="653"/>
    <x v="56"/>
    <s v="cells/mL"/>
    <n v="1200"/>
    <m/>
    <n v="4"/>
    <s v="'PURPOSE: Water Licence Annual Plan WQ', RelatedTo: 77959, EnteredBy: macfarlanek 29/08/2017 15:11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Annual Plan WQ_x000d__x000a_"/>
  </r>
  <r>
    <x v="33"/>
    <n v="462"/>
    <s v="WOODS LAKE"/>
    <n v="5"/>
    <s v="MIDDLE"/>
    <n v="78651"/>
    <s v="KM/SC"/>
    <s v="Analytical Services"/>
    <n v="82141"/>
    <n v="1"/>
    <d v="2017-01-27T12:50:30"/>
    <n v="0.2"/>
    <n v="623.03"/>
    <x v="54"/>
    <s v="cells/mL"/>
    <n v="15"/>
    <m/>
    <n v="4"/>
    <s v="'PURPOSE: Water Licence Annual Plan WQ', RelatedTo: 78199, EnteredBy: macfarlanek 29/08/2017 14:13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65"/>
    <n v="462"/>
    <s v="WOODS LAKE"/>
    <n v="5"/>
    <s v="MIDDLE"/>
    <n v="78639"/>
    <s v="KM/CB"/>
    <s v="Analytical Services"/>
    <n v="83866"/>
    <n v="1"/>
    <d v="2017-07-25T14:20:30"/>
    <n v="0.2"/>
    <n v="649.01"/>
    <x v="55"/>
    <s v="cells/mL"/>
    <n v="240"/>
    <m/>
    <n v="4"/>
    <s v="'PURPOSE: Water Licence Annual Plan WQ', RelatedTo: 78612, EnteredBy: macfarlanek 08/08/2017 15:28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Annual Plan WQ_x000d__x000a_"/>
  </r>
  <r>
    <x v="65"/>
    <n v="462"/>
    <s v="WOODS LAKE"/>
    <n v="5"/>
    <s v="MIDDLE"/>
    <n v="78639"/>
    <s v="KM/CB"/>
    <s v="Analytical Services"/>
    <n v="83866"/>
    <n v="1"/>
    <d v="2017-07-25T14:20:30"/>
    <n v="0.2"/>
    <n v="653"/>
    <x v="56"/>
    <s v="cells/mL"/>
    <n v="10"/>
    <m/>
    <n v="4"/>
    <s v="'PURPOSE: Water Licence Annual Plan WQ', RelatedTo: 78612, EnteredBy: macfarlanek 08/08/2017 15:28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Annual Plan WQ_x000d__x000a_"/>
  </r>
  <r>
    <x v="34"/>
    <n v="462"/>
    <s v="WOODS LAKE"/>
    <n v="5"/>
    <s v="MIDDLE"/>
    <n v="78590"/>
    <s v="KM/AT"/>
    <s v="Analytical Services"/>
    <n v="83525"/>
    <n v="1"/>
    <d v="2017-06-21T14:05:30"/>
    <n v="0.2"/>
    <n v="649"/>
    <x v="57"/>
    <s v="cells/mL"/>
    <n v="97"/>
    <m/>
    <n v="4"/>
    <s v="'PURPOSE: Water Licence Annual Plan WQ', RelatedTo: 78561, EnteredBy: macfarlanek 07/07/2017 14:28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34"/>
    <n v="462"/>
    <s v="WOODS LAKE"/>
    <n v="5"/>
    <s v="MIDDLE"/>
    <n v="78590"/>
    <s v="KM/AT"/>
    <s v="Analytical Services"/>
    <n v="83525"/>
    <n v="1"/>
    <d v="2017-06-21T14:05:30"/>
    <n v="0.2"/>
    <n v="653"/>
    <x v="56"/>
    <s v="cells/mL"/>
    <n v="140"/>
    <m/>
    <n v="4"/>
    <s v="'PURPOSE: Water Licence Annual Plan WQ', RelatedTo: 78561, EnteredBy: macfarlanek 07/07/2017 14:28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23.03"/>
    <x v="54"/>
    <s v="cells/mL"/>
    <n v="1"/>
    <m/>
    <n v="4"/>
    <s v="'PURPOSE: Water Licence Annual Plan WQ', RelatedTo: 78007, EnteredBy: macfarlanek 30/06/2017 10:46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49"/>
    <x v="57"/>
    <s v="cells/mL"/>
    <n v="1400"/>
    <m/>
    <n v="4"/>
    <s v="'PURPOSE: Water Licence Annual Plan WQ', RelatedTo: 78007, EnteredBy: macfarlanek 30/06/2017 10:46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53"/>
    <x v="56"/>
    <s v="cells/mL"/>
    <n v="13000"/>
    <m/>
    <n v="4"/>
    <s v="'PURPOSE: Water Licence Annual Plan WQ', RelatedTo: 78007, EnteredBy: macfarlanek 30/06/2017 10:46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23.03"/>
    <x v="54"/>
    <s v="cells/mL"/>
    <n v="300"/>
    <m/>
    <n v="4"/>
    <s v="'PURPOSE: Water Licence Annual Plan WQ', RelatedTo: 78179, EnteredBy: macfarlanek 30/06/2017 10:43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53"/>
    <x v="56"/>
    <s v="cells/mL"/>
    <n v="19"/>
    <m/>
    <n v="4"/>
    <s v="'PURPOSE: Water Licence Annual Plan WQ', RelatedTo: 78179, EnteredBy: macfarlanek 30/06/2017 10:43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23.03"/>
    <x v="54"/>
    <s v="cells/mL"/>
    <n v="140"/>
    <m/>
    <n v="4"/>
    <s v="'PURPOSE: Water Licence Annual Plan WQ', RelatedTo: 78219, EnteredBy: macfarlanek 28/06/2017 19:25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53"/>
    <x v="56"/>
    <s v="cells/mL"/>
    <n v="89"/>
    <m/>
    <n v="4"/>
    <s v="'PURPOSE: Water Licence Annual Plan WQ', RelatedTo: 78219, EnteredBy: macfarlanek 28/06/2017 19:25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Annual Plan WQ_x000d__x000a_"/>
  </r>
  <r>
    <x v="39"/>
    <n v="462"/>
    <s v="WOODS LAKE"/>
    <n v="5"/>
    <s v="MIDDLE"/>
    <n v="78473"/>
    <s v="KM/RB"/>
    <s v="Analytical Services"/>
    <n v="80842"/>
    <n v="1"/>
    <d v="2016-10-18T15:30:30"/>
    <n v="0.2"/>
    <n v="623.03"/>
    <x v="54"/>
    <s v="cells/mL"/>
    <n v="520"/>
    <m/>
    <n v="4"/>
    <s v="'PURPOSE: Water Licence Annual Plan WQ', RelatedTo: 78168, EnteredBy: macfarlanek 28/06/2017 19:08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39"/>
    <n v="462"/>
    <s v="WOODS LAKE"/>
    <n v="5"/>
    <s v="MIDDLE"/>
    <n v="78473"/>
    <s v="KM/RB"/>
    <s v="Analytical Services"/>
    <n v="80842"/>
    <n v="1"/>
    <d v="2016-10-18T15:30:30"/>
    <n v="0.2"/>
    <n v="649"/>
    <x v="57"/>
    <s v="cells/mL"/>
    <n v="230"/>
    <m/>
    <n v="4"/>
    <s v="'PURPOSE: Water Licence Annual Plan WQ', RelatedTo: 78168, EnteredBy: macfarlanek 28/06/2017 19:08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40"/>
    <n v="462"/>
    <s v="WOODS LAKE"/>
    <n v="5"/>
    <s v="MIDDLE"/>
    <n v="78450"/>
    <s v="KM/WE"/>
    <s v="Analytical Services"/>
    <n v="82328"/>
    <n v="1"/>
    <d v="2017-02-22T14:30:30"/>
    <n v="0.2"/>
    <n v="623.03"/>
    <x v="54"/>
    <s v="cells/mL"/>
    <n v="270"/>
    <m/>
    <n v="4"/>
    <s v="'PURPOSE: Water Licence Annual Plan WQ', RelatedTo: 78209, EnteredBy: macfarlanek 27/06/2017 17:07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41"/>
    <n v="462"/>
    <s v="WOODS LAKE"/>
    <n v="5"/>
    <s v="MIDDLE"/>
    <n v="78429"/>
    <s v="KM/AT"/>
    <s v="Analytical Services"/>
    <n v="83183"/>
    <n v="1"/>
    <d v="2017-05-24T09:25:30"/>
    <n v="0.2"/>
    <n v="623.03"/>
    <x v="54"/>
    <s v="cells/mL"/>
    <n v="10"/>
    <m/>
    <n v="4"/>
    <s v="'PURPOSE: Water Licence Annual Plan WQ', RelatedTo: 78239, EnteredBy: macfarlanek 27/06/2017 16:33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41"/>
    <n v="462"/>
    <s v="WOODS LAKE"/>
    <n v="5"/>
    <s v="MIDDLE"/>
    <n v="78429"/>
    <s v="KM/AT"/>
    <s v="Analytical Services"/>
    <n v="83183"/>
    <n v="1"/>
    <d v="2017-05-24T09:25:30"/>
    <n v="0.2"/>
    <n v="649"/>
    <x v="57"/>
    <s v="cells/mL"/>
    <n v="48"/>
    <m/>
    <n v="4"/>
    <s v="'PURPOSE: Water Licence Annual Plan WQ', RelatedTo: 78239, EnteredBy: macfarlanek 27/06/2017 16:33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42"/>
    <n v="462"/>
    <s v="WOODS LAKE"/>
    <n v="5"/>
    <s v="MIDDLE"/>
    <n v="78404"/>
    <s v="KM/LS"/>
    <s v="Analytical Services"/>
    <n v="81795"/>
    <n v="1"/>
    <d v="2016-12-21T09:35:30"/>
    <n v="0.2"/>
    <n v="623.03"/>
    <x v="54"/>
    <s v="cells/mL"/>
    <n v="1100"/>
    <m/>
    <n v="4"/>
    <s v="'PURPOSE: Water Licence Annual Plan WQ', RelatedTo: 78189, EnteredBy: macfarlanek 23/06/2017 16:37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Annual Plan WQ_x000d__x000a_"/>
  </r>
  <r>
    <x v="43"/>
    <n v="462"/>
    <s v="WOODS LAKE"/>
    <n v="5"/>
    <s v="MIDDLE"/>
    <n v="77918"/>
    <s v="KM/AT"/>
    <s v="Analytical Services"/>
    <n v="79081"/>
    <n v="1"/>
    <d v="2016-07-21T10:10:30"/>
    <n v="0.2"/>
    <n v="649.01"/>
    <x v="55"/>
    <s v="cells/mL"/>
    <n v="96"/>
    <m/>
    <n v="4"/>
    <s v="'PURPOSE: Water Licence Annual Plan WQ', RelatedTo: 77897, EnteredBy: macfarlanek 15/08/2016 13:45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Annual Plan WQ_x000d__x000a_"/>
  </r>
  <r>
    <x v="43"/>
    <n v="462"/>
    <s v="WOODS LAKE"/>
    <n v="5"/>
    <s v="MIDDLE"/>
    <n v="77918"/>
    <s v="KM/AT"/>
    <s v="Analytical Services"/>
    <n v="79081"/>
    <n v="1"/>
    <d v="2016-07-21T10:10:30"/>
    <n v="0.2"/>
    <n v="649"/>
    <x v="57"/>
    <s v="cells/mL"/>
    <n v="96"/>
    <m/>
    <n v="4"/>
    <s v="'PURPOSE: Water Licence Annual Plan WQ', RelatedTo: 77897, EnteredBy: macfarlanek 15/08/2016 13:45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Annual Plan WQ_x000d__x000a_"/>
  </r>
  <r>
    <x v="43"/>
    <n v="462"/>
    <s v="WOODS LAKE"/>
    <n v="5"/>
    <s v="MIDDLE"/>
    <n v="77918"/>
    <s v="KM/AT"/>
    <s v="Analytical Services"/>
    <n v="79081"/>
    <n v="1"/>
    <d v="2016-07-21T10:10:30"/>
    <n v="0.2"/>
    <n v="653"/>
    <x v="56"/>
    <s v="cells/mL"/>
    <n v="1"/>
    <m/>
    <n v="4"/>
    <s v="'PURPOSE: Water Licence Annual Plan WQ', RelatedTo: 77897, EnteredBy: macfarlanek 15/08/2016 13:45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Annual Plan WQ_x000d__x000a_"/>
  </r>
  <r>
    <x v="44"/>
    <n v="462"/>
    <s v="WOODS LAKE"/>
    <n v="5"/>
    <s v="MIDDLE"/>
    <n v="77836"/>
    <s v="KM/WE"/>
    <s v="Analytical Services"/>
    <n v="78441"/>
    <n v="1"/>
    <d v="2016-06-22T09:15:30"/>
    <n v="0.2"/>
    <n v="623.03"/>
    <x v="54"/>
    <s v="cells/mL"/>
    <n v="1"/>
    <m/>
    <n v="4"/>
    <s v="'PURPOSE: Water Licence Bi-Monthly WQ', RelatedTo: 77741, EnteredBy: macfarlanek 12/07/2016 15:47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Bi-Monthly WQ (DO NOT USE)_x000d__x000a_"/>
  </r>
  <r>
    <x v="44"/>
    <n v="462"/>
    <s v="WOODS LAKE"/>
    <n v="5"/>
    <s v="MIDDLE"/>
    <n v="77836"/>
    <s v="KM/WE"/>
    <s v="Analytical Services"/>
    <n v="78441"/>
    <n v="1"/>
    <d v="2016-06-22T09:15:30"/>
    <n v="0.2"/>
    <n v="653"/>
    <x v="56"/>
    <s v="cells/mL"/>
    <n v="190"/>
    <m/>
    <n v="4"/>
    <s v="'PURPOSE: Water Licence Bi-Monthly WQ', RelatedTo: 77741, EnteredBy: macfarlanek 12/07/2016 15:47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Bi-Monthly WQ (DO NOT USE)_x000d__x000a_"/>
  </r>
  <r>
    <x v="45"/>
    <n v="462"/>
    <s v="WOODS LAKE"/>
    <n v="5"/>
    <s v="MIDDLE"/>
    <n v="77831"/>
    <s v="KM/LB"/>
    <s v="Analytical Services"/>
    <n v="75883"/>
    <n v="1"/>
    <d v="2016-02-18T12:00:30"/>
    <n v="0.2"/>
    <n v="623.03"/>
    <x v="54"/>
    <s v="cells/mL"/>
    <n v="1"/>
    <m/>
    <n v="4"/>
    <s v="'PURPOSE: Water Licence Bi-Monthly WQ', RelatedTo: 77667, EnteredBy: macfarlanek 12/07/2016 15:30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Bi-Monthly WQ (DO NOT USE)_x000d__x000a_"/>
  </r>
  <r>
    <x v="45"/>
    <n v="462"/>
    <s v="WOODS LAKE"/>
    <n v="5"/>
    <s v="MIDDLE"/>
    <n v="77831"/>
    <s v="KM/LB"/>
    <s v="Analytical Services"/>
    <n v="75883"/>
    <n v="1"/>
    <d v="2016-02-18T12:00:30"/>
    <n v="0.2"/>
    <n v="649.01"/>
    <x v="55"/>
    <s v="cells/mL"/>
    <n v="1"/>
    <m/>
    <n v="4"/>
    <s v="'PURPOSE: Water Licence Bi-Monthly WQ', RelatedTo: 77667, EnteredBy: macfarlanek 12/07/2016 15:30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Bi-Monthly WQ (DO NOT USE)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51"/>
    <x v="53"/>
    <s v="cells/mL"/>
    <n v="1"/>
    <m/>
    <n v="4"/>
    <s v="'PURPOSE: Water Licence Annual Plan WQ', RelatedTo: 81587, EnteredBy: macfarlanek 12/08/2022 11:24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51"/>
    <x v="53"/>
    <s v="cells/mL"/>
    <n v="1600"/>
    <m/>
    <n v="4"/>
    <s v="'PURPOSE: Water Licence Annual Plan WQ', RelatedTo: 81582, EnteredBy: macfarlanek 12/08/2022 10:52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51"/>
    <x v="53"/>
    <s v="cells/mL"/>
    <n v="250"/>
    <m/>
    <n v="4"/>
    <s v="'PURPOSE: Water Licence Annual Plan WQ', RelatedTo: 80951, EnteredBy: macfarlanek 09/07/2021 12:44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51"/>
    <x v="53"/>
    <s v="cells/mL"/>
    <n v="510"/>
    <m/>
    <n v="4"/>
    <s v="'PURPOSE: Water Licence Annual Plan WQ', RelatedTo: 80915, EnteredBy: macfarlanek 29/06/2021 16:45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9"/>
    <n v="462"/>
    <s v="WOODS LAKE"/>
    <n v="5"/>
    <s v="MIDDLE"/>
    <n v="80043"/>
    <s v="KM/RB"/>
    <s v="Analytical Services"/>
    <n v="95489"/>
    <n v="1"/>
    <d v="2020-01-23T13:46:30"/>
    <n v="0.2"/>
    <n v="651"/>
    <x v="53"/>
    <s v="cells/mL"/>
    <n v="110"/>
    <m/>
    <n v="4"/>
    <s v="'PURPOSE: Water Licence Annual Plan WQ', RelatedTo: 80003, EnteredBy: macfarlanek 06/02/2020 10:54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56.01"/>
    <x v="58"/>
    <s v="cells/mL"/>
    <n v="1"/>
    <m/>
    <n v="4"/>
    <s v="'PURPOSE: Water Licence Bi-Monthly WQ', RelatedTo: 77733, EnteredBy: macfarlanek 28/06/2016 14:58"/>
    <s v="Surface grab sample"/>
    <s v="Method: Algal Count in Fresh Water by Optical Microscopy"/>
    <s v="Protista"/>
    <s v="Chrysophyta"/>
    <x v="4"/>
    <s v="Chrysophyceae"/>
    <s v="Chrysamoebidales"/>
    <s v="Chrysamoebidiaceae "/>
    <s v="Chrysostephanosphaera"/>
    <s v="globulifera"/>
    <s v="SOURCE: WQ AST Lab results importer_x000d__x000a_SOURCE: LAB_x000d__x000a_PURPOSE: Water Licence Bi-Monthly WQ (DO NOT USE)_x000d__x000a_"/>
  </r>
  <r>
    <x v="64"/>
    <n v="462"/>
    <s v="WOODS LAKE"/>
    <n v="5"/>
    <s v="MIDDLE"/>
    <n v="80017"/>
    <s v="KM/AT"/>
    <s v="Analytical Services"/>
    <n v="95031"/>
    <n v="1"/>
    <d v="2019-12-16T11:10:30"/>
    <n v="0.2"/>
    <n v="651"/>
    <x v="53"/>
    <s v="cells/mL"/>
    <n v="670"/>
    <m/>
    <n v="4"/>
    <s v="'PURPOSE: Water Licence Annual Plan WQ', RelatedTo: 79998, EnteredBy: macfarlanek 05/02/2020 16:10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49"/>
    <x v="57"/>
    <s v="cells/mL"/>
    <n v="49"/>
    <m/>
    <n v="4"/>
    <s v="'PURPOSE: Water Licence Bi-Monthly WQ', RelatedTo: 77733, EnteredBy: macfarlanek 28/06/2016 14:58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Bi-Monthly WQ (DO NOT USE)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51"/>
    <x v="53"/>
    <s v="cells/mL"/>
    <n v="3800"/>
    <m/>
    <n v="4"/>
    <s v="'PURPOSE: Water Licence Annual Plan WQ', RelatedTo: 79835, EnteredBy: macfarlanek 21/11/2019 12:14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51"/>
    <x v="53"/>
    <s v="cells/mL"/>
    <n v="140"/>
    <m/>
    <n v="4"/>
    <s v="'PURPOSE: Water Licence Annual Plan WQ', RelatedTo: 79750, EnteredBy: macfarlanek 15/10/2019 09:38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03"/>
    <x v="54"/>
    <s v="cells/mL"/>
    <n v="1"/>
    <m/>
    <n v="4"/>
    <s v="'PURPOSE: Water Licence Bi-Monthly WQ', RelatedTo: 77733, EnteredBy: macfarlanek 28/06/2016 14:58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Bi-Monthly WQ (DO NOT USE)_x000d__x000a_"/>
  </r>
  <r>
    <x v="15"/>
    <n v="462"/>
    <s v="WOODS LAKE"/>
    <n v="5"/>
    <s v="MIDDLE"/>
    <n v="79678"/>
    <s v="KM/JB"/>
    <s v="Analytical Services"/>
    <n v="88971"/>
    <n v="1"/>
    <d v="2018-09-13T14:15:30"/>
    <n v="0.2"/>
    <n v="651"/>
    <x v="53"/>
    <s v="cells/mL"/>
    <n v="520"/>
    <m/>
    <n v="4"/>
    <s v="'PURPOSE: Water Licence Annual Plan WQ', RelatedTo: 79142, EnteredBy: macfarlanek 08/08/2019 11:28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16"/>
    <n v="462"/>
    <s v="WOODS LAKE"/>
    <n v="5"/>
    <s v="MIDDLE"/>
    <n v="79548"/>
    <s v="KM/JB"/>
    <s v="Analytical Services"/>
    <n v="92499"/>
    <n v="1"/>
    <d v="2019-06-19T16:15:30"/>
    <n v="0.2"/>
    <n v="651"/>
    <x v="53"/>
    <s v="cells/mL"/>
    <n v="1"/>
    <m/>
    <n v="4"/>
    <s v="'PURPOSE: Water Licence Annual Plan WQ', RelatedTo: 79416, EnteredBy: macfarlanek 02/07/2019 13:40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51"/>
    <x v="53"/>
    <s v="cells/mL"/>
    <n v="58"/>
    <m/>
    <n v="4"/>
    <s v="'PURPOSE: Water Licence Annual Plan WQ', RelatedTo: 79192, EnteredBy: macfarlanek 28/06/2019 11:51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18"/>
    <n v="462"/>
    <s v="WOODS LAKE"/>
    <n v="5"/>
    <s v="MIDDLE"/>
    <n v="79485"/>
    <s v="KM/JB"/>
    <s v="Analytical Services"/>
    <n v="91223"/>
    <n v="1"/>
    <d v="2019-03-13T15:00:30"/>
    <n v="0.2"/>
    <n v="651"/>
    <x v="53"/>
    <s v="cells/mL"/>
    <n v="81"/>
    <m/>
    <n v="4"/>
    <s v="'PURPOSE: Water Licence Annual Plan WQ', RelatedTo: 79191, EnteredBy: macfarlanek 28/06/2019 11:29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51"/>
    <x v="53"/>
    <s v="cells/mL"/>
    <n v="230"/>
    <m/>
    <n v="4"/>
    <s v="'PURPOSE: Water Licence Annual Plan WQ', RelatedTo: 79161, EnteredBy: macfarlanek 28/06/2019 10:58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3.03"/>
    <x v="54"/>
    <s v="cells/mL"/>
    <n v="1"/>
    <m/>
    <n v="4"/>
    <s v="'PURPOSE: Water Licence Bi-Monthly WQ', RelatedTo: 77593, EnteredBy: macfarlanek 15/02/2016 10:06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Bi-Monthly WQ (DO NOT USE)_x000d__x000a_"/>
  </r>
  <r>
    <x v="20"/>
    <n v="462"/>
    <s v="WOODS LAKE"/>
    <n v="5"/>
    <s v="MIDDLE"/>
    <n v="79444"/>
    <s v="KM/AT"/>
    <s v="Analytical Services"/>
    <n v="90876"/>
    <n v="1"/>
    <d v="2019-02-13T15:25:30"/>
    <n v="0.2"/>
    <n v="651"/>
    <x v="53"/>
    <s v="cells/mL"/>
    <n v="340"/>
    <m/>
    <n v="4"/>
    <s v="'PURPOSE: Water Licence Annual Plan WQ', RelatedTo: 79190, EnteredBy: macfarlanek 27/06/2019 14:35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49.01"/>
    <x v="55"/>
    <s v="cells/mL"/>
    <n v="10"/>
    <m/>
    <n v="4"/>
    <s v="'PURPOSE: Water Licence Bi-Monthly WQ', RelatedTo: 77593, EnteredBy: macfarlanek 15/02/2016 10:06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Bi-Monthly WQ (DO NOT USE)_x000d__x000a_"/>
  </r>
  <r>
    <x v="22"/>
    <n v="462"/>
    <s v="WOODS LAKE"/>
    <n v="5"/>
    <s v="MIDDLE"/>
    <n v="79272"/>
    <s v="KM/JF"/>
    <s v="Analytical Services"/>
    <n v="90431"/>
    <n v="1"/>
    <d v="2019-01-09T13:35:30"/>
    <n v="0.2"/>
    <n v="651"/>
    <x v="53"/>
    <s v="cells/mL"/>
    <n v="53"/>
    <m/>
    <n v="4"/>
    <s v="'PURPOSE: Water Licence Annual Plan WQ', RelatedTo: 79166, EnteredBy: macfarlanek 06/06/2019 09:11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50"/>
    <n v="462"/>
    <s v="WOODS LAKE"/>
    <n v="5"/>
    <s v="MIDDLE"/>
    <n v="77589"/>
    <s v="KM/SKJ"/>
    <s v="Analytical Services"/>
    <n v="74769"/>
    <n v="1"/>
    <d v="2015-12-16T11:40:30"/>
    <n v="0.2"/>
    <n v="649.01"/>
    <x v="55"/>
    <s v="cells/mL"/>
    <n v="19"/>
    <m/>
    <n v="4"/>
    <s v="'PURPOSE: Water Licence Bi-Monthly WQ', RelatedTo: 77575, EnteredBy: macfarlanek 28/01/2016 15:23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Bi-Monthly WQ (DO NOT USE)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51"/>
    <x v="53"/>
    <s v="cells/mL"/>
    <n v="280"/>
    <m/>
    <n v="4"/>
    <s v="'PURPOSE: Water Licence Annual Plan WQ', RelatedTo: 79029, EnteredBy: macfarlanek 13/08/2018 13:15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51"/>
    <x v="53"/>
    <s v="cells/mL"/>
    <n v="1400"/>
    <m/>
    <n v="4"/>
    <s v="'PURPOSE: Water Licence Annual Plan WQ', RelatedTo: 79006, EnteredBy: macfarlanek 22/06/2018 10:40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51"/>
    <x v="53"/>
    <s v="cells/mL"/>
    <n v="710"/>
    <m/>
    <n v="4"/>
    <s v="'PURPOSE: Water Licence Annual Plan WQ', RelatedTo: 78966, EnteredBy: macfarlanek 31/05/2018 09:49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66"/>
    <n v="462"/>
    <s v="WOODS LAKE"/>
    <n v="5"/>
    <s v="MIDDLE"/>
    <n v="77569"/>
    <s v="KM/SKJ"/>
    <s v="Analytical Services"/>
    <n v="74290"/>
    <n v="1"/>
    <d v="2015-11-24T11:00:30"/>
    <n v="0.2"/>
    <n v="649.01"/>
    <x v="55"/>
    <s v="cells/mL"/>
    <n v="120"/>
    <m/>
    <n v="4"/>
    <s v="'PURPOSE: Water Licence Bi-Monthly WQ', RelatedTo: 77555, EnteredBy: macfarlanek 28/01/2016 15:08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Bi-Monthly WQ (DO NOT USE)_x000d__x000a_"/>
  </r>
  <r>
    <x v="26"/>
    <n v="462"/>
    <s v="WOODS LAKE"/>
    <n v="5"/>
    <s v="MIDDLE"/>
    <n v="78958"/>
    <s v="KM/AT"/>
    <s v="Analytical Services"/>
    <n v="87016"/>
    <n v="1"/>
    <d v="2018-04-18T12:55:30"/>
    <n v="0.2"/>
    <n v="651"/>
    <x v="53"/>
    <s v="cells/mL"/>
    <n v="100"/>
    <m/>
    <n v="4"/>
    <s v="'PURPOSE: Water Licence Annual Plan WQ', RelatedTo: 78912, EnteredBy: macfarlanek 03/05/2018 14:43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67"/>
    <n v="462"/>
    <s v="WOODS LAKE"/>
    <n v="5"/>
    <s v="MIDDLE"/>
    <n v="77553"/>
    <s v="KM/BP"/>
    <s v="Analytical Services"/>
    <n v="73401"/>
    <n v="1"/>
    <d v="2015-10-14T11:45:30"/>
    <n v="0.2"/>
    <n v="649.01"/>
    <x v="55"/>
    <s v="cells/mL"/>
    <n v="120"/>
    <m/>
    <n v="4"/>
    <s v="'PURPOSE: Water Licence Bi-Monthly WQ', RelatedTo: 77540, EnteredBy: macfarlanek 28/01/2016 14:39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Bi-Monthly WQ (DO NOT USE)_x000d__x000a_"/>
  </r>
  <r>
    <x v="51"/>
    <n v="462"/>
    <s v="WOODS LAKE"/>
    <n v="5"/>
    <s v="MIDDLE"/>
    <n v="77493"/>
    <s v="KM/BP"/>
    <s v="Analytical Services"/>
    <n v="72898"/>
    <n v="1"/>
    <d v="2015-09-15T10:35:30"/>
    <n v="0.2"/>
    <n v="623.03"/>
    <x v="54"/>
    <s v="cells/mL"/>
    <n v="1"/>
    <m/>
    <n v="4"/>
    <s v="'PURPOSE: Water Licence Bi-Monthly WQ', RelatedTo: 77467, EnteredBy: macfarlanek 07/10/2015 08:43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Bi-Monthly WQ (DO NOT USE)_x000d__x000a_"/>
  </r>
  <r>
    <x v="51"/>
    <n v="462"/>
    <s v="WOODS LAKE"/>
    <n v="5"/>
    <s v="MIDDLE"/>
    <n v="77493"/>
    <s v="KM/BP"/>
    <s v="Analytical Services"/>
    <n v="72898"/>
    <n v="1"/>
    <d v="2015-09-15T10:35:30"/>
    <n v="0.2"/>
    <n v="649.01"/>
    <x v="55"/>
    <s v="cells/mL"/>
    <n v="390"/>
    <m/>
    <n v="4"/>
    <s v="'PURPOSE: Water Licence Bi-Monthly WQ', RelatedTo: 77467, EnteredBy: macfarlanek 07/10/2015 08:43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Bi-Monthly WQ (DO NOT USE)_x000d__x000a_"/>
  </r>
  <r>
    <x v="51"/>
    <n v="462"/>
    <s v="WOODS LAKE"/>
    <n v="5"/>
    <s v="MIDDLE"/>
    <n v="77493"/>
    <s v="KM/BP"/>
    <s v="Analytical Services"/>
    <n v="72898"/>
    <n v="1"/>
    <d v="2015-09-15T10:35:30"/>
    <n v="0.2"/>
    <n v="649"/>
    <x v="57"/>
    <s v="cells/mL"/>
    <n v="1"/>
    <m/>
    <n v="4"/>
    <s v="'PURPOSE: Water Licence Bi-Monthly WQ', RelatedTo: 77467, EnteredBy: macfarlanek 07/10/2015 08:43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Bi-Monthly WQ (DO NOT USE)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51"/>
    <x v="53"/>
    <s v="cells/mL"/>
    <n v="140"/>
    <m/>
    <n v="4"/>
    <s v="'PURPOSE: Water Licence Annual Plan WQ', RelatedTo: 78907, EnteredBy: macfarlanek 24/04/2018 14:07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52"/>
    <n v="462"/>
    <s v="WOODS LAKE"/>
    <n v="5"/>
    <s v="MIDDLE"/>
    <n v="77455"/>
    <s v="KM/IV"/>
    <s v="Analytical Services"/>
    <n v="72406"/>
    <n v="1"/>
    <d v="2015-08-13T13:30:30"/>
    <n v="0.2"/>
    <n v="623.03"/>
    <x v="54"/>
    <s v="cells/mL"/>
    <n v="580"/>
    <m/>
    <n v="4"/>
    <s v="'PURPOSE: Water Licence Bi-Monthly WQ', RelatedTo: 77442, EnteredBy: macfarlanek 27/08/2015 11:09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Bi-Monthly WQ (DO NOT USE)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51"/>
    <x v="53"/>
    <s v="cells/mL"/>
    <n v="150"/>
    <m/>
    <n v="4"/>
    <s v="'PURPOSE: Water Licence Annual Plan WQ', RelatedTo: 78890, EnteredBy: macfarlanek 08/03/2018 13:06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52"/>
    <n v="462"/>
    <s v="WOODS LAKE"/>
    <n v="5"/>
    <s v="MIDDLE"/>
    <n v="77455"/>
    <s v="KM/IV"/>
    <s v="Analytical Services"/>
    <n v="72406"/>
    <n v="1"/>
    <d v="2015-08-13T13:30:30"/>
    <n v="0.2"/>
    <n v="649.01"/>
    <x v="55"/>
    <s v="cells/mL"/>
    <n v="1100"/>
    <m/>
    <n v="4"/>
    <s v="'PURPOSE: Water Licence Bi-Monthly WQ', RelatedTo: 77442, EnteredBy: macfarlanek 27/08/2015 11:09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Bi-Monthly WQ (DO NOT USE)_x000d__x000a_"/>
  </r>
  <r>
    <x v="52"/>
    <n v="462"/>
    <s v="WOODS LAKE"/>
    <n v="5"/>
    <s v="MIDDLE"/>
    <n v="77455"/>
    <s v="KM/IV"/>
    <s v="Analytical Services"/>
    <n v="72406"/>
    <n v="1"/>
    <d v="2015-08-13T13:30:30"/>
    <n v="0.2"/>
    <n v="653"/>
    <x v="56"/>
    <s v="cells/mL"/>
    <n v="190"/>
    <m/>
    <n v="4"/>
    <s v="'PURPOSE: Water Licence Bi-Monthly WQ', RelatedTo: 77442, EnteredBy: macfarlanek 27/08/2015 11:09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Bi-Monthly WQ (DO NOT USE)_x000d__x000a_"/>
  </r>
  <r>
    <x v="29"/>
    <n v="462"/>
    <s v="WOODS LAKE"/>
    <n v="5"/>
    <s v="MIDDLE"/>
    <n v="78870"/>
    <s v="KM/ME"/>
    <s v="Analytical Services"/>
    <n v="85725"/>
    <n v="1"/>
    <d v="2018-01-11T15:50:30"/>
    <n v="0.2"/>
    <n v="651"/>
    <x v="53"/>
    <s v="cells/mL"/>
    <n v="87"/>
    <m/>
    <n v="4"/>
    <s v="'PURPOSE: Water Licence Annual Plan WQ', RelatedTo: 78845, EnteredBy: macfarlanek 20/02/2018 12:02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51"/>
    <x v="53"/>
    <s v="cells/mL"/>
    <n v="450"/>
    <m/>
    <n v="4"/>
    <s v="'PURPOSE: Water Licence Annual Plan WQ', RelatedTo: 78767, EnteredBy: macfarlanek 19/12/2017 11:45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51"/>
    <x v="53"/>
    <s v="cells/mL"/>
    <n v="1300"/>
    <m/>
    <n v="4"/>
    <s v="'PURPOSE: Water Licence Annual Plan WQ', RelatedTo: 78702, EnteredBy: smithb 06/10/2017 10:18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23.03"/>
    <x v="54"/>
    <s v="cells/mL"/>
    <n v="1"/>
    <m/>
    <n v="4"/>
    <s v="'PURPOSE: Water Licence Bi-Monthly WQ', RelatedTo: 77384, EnteredBy: macfarlanek 11/08/2015 11:54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Bi-Monthly WQ (DO NOT USE)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49.01"/>
    <x v="55"/>
    <s v="cells/mL"/>
    <n v="680"/>
    <m/>
    <n v="4"/>
    <s v="'PURPOSE: Water Licence Bi-Monthly WQ', RelatedTo: 77384, EnteredBy: macfarlanek 11/08/2015 11:54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Bi-Monthly WQ (DO NOT USE)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49"/>
    <x v="57"/>
    <s v="cells/mL"/>
    <n v="97"/>
    <m/>
    <n v="4"/>
    <s v="'PURPOSE: Water Licence Bi-Monthly WQ', RelatedTo: 77384, EnteredBy: macfarlanek 11/08/2015 11:54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Bi-Monthly WQ (DO NOT USE)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53"/>
    <x v="56"/>
    <s v="cells/mL"/>
    <n v="1200"/>
    <m/>
    <n v="4"/>
    <s v="'PURPOSE: Water Licence Bi-Monthly WQ', RelatedTo: 77384, EnteredBy: macfarlanek 11/08/2015 11:54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Bi-Monthly WQ (DO NOT USE)_x000d__x000a_"/>
  </r>
  <r>
    <x v="32"/>
    <n v="462"/>
    <s v="WOODS LAKE"/>
    <n v="5"/>
    <s v="MIDDLE"/>
    <n v="78676"/>
    <s v="KM/AM"/>
    <s v="Analytical Services"/>
    <n v="79755"/>
    <n v="1"/>
    <d v="2016-08-25T09:30:30"/>
    <n v="0.2"/>
    <n v="651"/>
    <x v="53"/>
    <s v="cells/mL"/>
    <n v="620"/>
    <m/>
    <n v="4"/>
    <s v="'PURPOSE: Water Licence Annual Plan WQ', RelatedTo: 77959, EnteredBy: macfarlanek 29/08/2017 15:11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33"/>
    <n v="462"/>
    <s v="WOODS LAKE"/>
    <n v="5"/>
    <s v="MIDDLE"/>
    <n v="78651"/>
    <s v="KM/SC"/>
    <s v="Analytical Services"/>
    <n v="82141"/>
    <n v="1"/>
    <d v="2017-01-27T12:50:30"/>
    <n v="0.2"/>
    <n v="651"/>
    <x v="53"/>
    <s v="cells/mL"/>
    <n v="92"/>
    <m/>
    <n v="4"/>
    <s v="'PURPOSE: Water Licence Annual Plan WQ', RelatedTo: 78199, EnteredBy: macfarlanek 29/08/2017 14:13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65"/>
    <n v="462"/>
    <s v="WOODS LAKE"/>
    <n v="5"/>
    <s v="MIDDLE"/>
    <n v="78639"/>
    <s v="KM/CB"/>
    <s v="Analytical Services"/>
    <n v="83866"/>
    <n v="1"/>
    <d v="2017-07-25T14:20:30"/>
    <n v="0.2"/>
    <n v="651"/>
    <x v="53"/>
    <s v="cells/mL"/>
    <n v="940"/>
    <m/>
    <n v="4"/>
    <s v="'PURPOSE: Water Licence Annual Plan WQ', RelatedTo: 78612, EnteredBy: macfarlanek 08/08/2017 15:28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3.03"/>
    <x v="54"/>
    <s v="cells/mL"/>
    <n v="120"/>
    <m/>
    <n v="4"/>
    <s v="'PURPOSE: Water Licence Bi-Monthly WQ', RelatedTo: 77238, EnteredBy: macfarlanek 24/07/2015 13:57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49"/>
    <x v="57"/>
    <s v="cells/mL"/>
    <n v="150"/>
    <m/>
    <n v="4"/>
    <s v="'PURPOSE: Water Licence Bi-Monthly WQ', RelatedTo: 77238, EnteredBy: macfarlanek 24/07/2015 13:57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Bi-Monthly WQ (DO NOT USE)_x000d__x000a_"/>
  </r>
  <r>
    <x v="34"/>
    <n v="462"/>
    <s v="WOODS LAKE"/>
    <n v="5"/>
    <s v="MIDDLE"/>
    <n v="78590"/>
    <s v="KM/AT"/>
    <s v="Analytical Services"/>
    <n v="83525"/>
    <n v="1"/>
    <d v="2017-06-21T14:05:30"/>
    <n v="0.2"/>
    <n v="651"/>
    <x v="53"/>
    <s v="cells/mL"/>
    <n v="440"/>
    <m/>
    <n v="4"/>
    <s v="'PURPOSE: Water Licence Annual Plan WQ', RelatedTo: 78561, EnteredBy: macfarlanek 07/07/2017 14:28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53"/>
    <x v="56"/>
    <s v="cells/mL"/>
    <n v="89"/>
    <m/>
    <n v="4"/>
    <s v="'PURPOSE: Water Licence Bi-Monthly WQ', RelatedTo: 77238, EnteredBy: macfarlanek 24/07/2015 13:57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Bi-Monthly WQ (DO NOT USE)_x000d__x000a_"/>
  </r>
  <r>
    <x v="35"/>
    <n v="462"/>
    <s v="WOODS LAKE"/>
    <n v="5"/>
    <s v="MIDDLE"/>
    <n v="78543"/>
    <s v="KM/RB"/>
    <s v="Analytical Services"/>
    <n v="82925"/>
    <n v="1"/>
    <d v="2017-04-27T16:55:30"/>
    <n v="0.2"/>
    <n v="651"/>
    <x v="53"/>
    <s v="cells/mL"/>
    <n v="490"/>
    <m/>
    <n v="4"/>
    <s v="'PURPOSE: Water Licence Annual Plan WQ', RelatedTo: 78229, EnteredBy: macfarlanek 30/06/2017 11:09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3.03"/>
    <x v="54"/>
    <s v="cells/mL"/>
    <n v="29"/>
    <m/>
    <n v="4"/>
    <s v="'PURPOSE: Water Licence Bi-Monthly WQ', RelatedTo: 77233, EnteredBy: macfarlanek 24/07/2015 13:28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Bi-Monthly WQ (DO NOT USE)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51"/>
    <x v="53"/>
    <s v="cells/mL"/>
    <n v="240"/>
    <m/>
    <n v="4"/>
    <s v="'PURPOSE: Water Licence Annual Plan WQ', RelatedTo: 78219, EnteredBy: macfarlanek 28/06/2017 19:25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39"/>
    <n v="462"/>
    <s v="WOODS LAKE"/>
    <n v="5"/>
    <s v="MIDDLE"/>
    <n v="78473"/>
    <s v="KM/RB"/>
    <s v="Analytical Services"/>
    <n v="80842"/>
    <n v="1"/>
    <d v="2016-10-18T15:30:30"/>
    <n v="0.2"/>
    <n v="651"/>
    <x v="53"/>
    <s v="cells/mL"/>
    <n v="130"/>
    <m/>
    <n v="4"/>
    <s v="'PURPOSE: Water Licence Annual Plan WQ', RelatedTo: 78168, EnteredBy: macfarlanek 28/06/2017 19:08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40"/>
    <n v="462"/>
    <s v="WOODS LAKE"/>
    <n v="5"/>
    <s v="MIDDLE"/>
    <n v="78450"/>
    <s v="KM/WE"/>
    <s v="Analytical Services"/>
    <n v="82328"/>
    <n v="1"/>
    <d v="2017-02-22T14:30:30"/>
    <n v="0.2"/>
    <n v="651"/>
    <x v="53"/>
    <s v="cells/mL"/>
    <n v="280"/>
    <m/>
    <n v="4"/>
    <s v="'PURPOSE: Water Licence Annual Plan WQ', RelatedTo: 78209, EnteredBy: macfarlanek 27/06/2017 17:07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53"/>
    <x v="56"/>
    <s v="cells/mL"/>
    <n v="29"/>
    <m/>
    <n v="4"/>
    <s v="'PURPOSE: Water Licence Bi-Monthly WQ', RelatedTo: 77233, EnteredBy: macfarlanek 24/07/2015 13:28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Bi-Monthly WQ (DO NOT USE)_x000d__x000a_"/>
  </r>
  <r>
    <x v="41"/>
    <n v="462"/>
    <s v="WOODS LAKE"/>
    <n v="5"/>
    <s v="MIDDLE"/>
    <n v="78429"/>
    <s v="KM/AT"/>
    <s v="Analytical Services"/>
    <n v="83183"/>
    <n v="1"/>
    <d v="2017-05-24T09:25:30"/>
    <n v="0.2"/>
    <n v="651"/>
    <x v="53"/>
    <s v="cells/mL"/>
    <n v="270"/>
    <m/>
    <n v="4"/>
    <s v="'PURPOSE: Water Licence Annual Plan WQ', RelatedTo: 78239, EnteredBy: macfarlanek 27/06/2017 16:33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Annual Plan WQ_x000d__x000a_"/>
  </r>
  <r>
    <x v="45"/>
    <n v="462"/>
    <s v="WOODS LAKE"/>
    <n v="5"/>
    <s v="MIDDLE"/>
    <n v="77831"/>
    <s v="KM/LB"/>
    <s v="Analytical Services"/>
    <n v="75883"/>
    <n v="1"/>
    <d v="2016-02-18T12:00:30"/>
    <n v="0.2"/>
    <n v="651"/>
    <x v="53"/>
    <s v="cells/mL"/>
    <n v="99"/>
    <m/>
    <n v="4"/>
    <s v="'PURPOSE: Water Licence Bi-Monthly WQ', RelatedTo: 77667, EnteredBy: macfarlanek 12/07/2016 15:30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03"/>
    <x v="54"/>
    <s v="cells/mL"/>
    <n v="560"/>
    <m/>
    <n v="4"/>
    <s v="'PURPOSE: Water Licence Bi-Monthly WQ', RelatedTo: 77172, EnteredBy: macfarlanek 23/06/2015 16:51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Bi-Monthly WQ (DO NOT USE)_x000d__x000a_"/>
  </r>
  <r>
    <x v="50"/>
    <n v="462"/>
    <s v="WOODS LAKE"/>
    <n v="5"/>
    <s v="MIDDLE"/>
    <n v="77589"/>
    <s v="KM/SKJ"/>
    <s v="Analytical Services"/>
    <n v="74769"/>
    <n v="1"/>
    <d v="2015-12-16T11:40:30"/>
    <n v="0.2"/>
    <n v="651"/>
    <x v="53"/>
    <s v="cells/mL"/>
    <n v="19"/>
    <m/>
    <n v="4"/>
    <s v="'PURPOSE: Water Licence Bi-Monthly WQ', RelatedTo: 77575, EnteredBy: macfarlanek 28/01/2016 15:23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Bi-Monthly WQ (DO NOT USE)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51"/>
    <x v="53"/>
    <s v="cells/mL"/>
    <n v="190"/>
    <m/>
    <n v="4"/>
    <s v="'PURPOSE: Water Licence Bi-Monthly WQ', RelatedTo: 77384, EnteredBy: macfarlanek 11/08/2015 11:54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49"/>
    <x v="57"/>
    <s v="cells/mL"/>
    <n v="48"/>
    <m/>
    <n v="4"/>
    <s v="'PURPOSE: Water Licence Bi-Monthly WQ', RelatedTo: 77172, EnteredBy: macfarlanek 23/06/2015 16:51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49.01"/>
    <x v="55"/>
    <s v="cells/mL"/>
    <n v="130"/>
    <m/>
    <n v="4"/>
    <s v="'PURPOSE: Water Licence Bi-Monthly WQ', RelatedTo: 77172, EnteredBy: macfarlanek 23/06/2015 16:51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53"/>
    <x v="56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Bi-Monthly WQ (DO NOT USE)_x000d__x000a_"/>
  </r>
  <r>
    <x v="59"/>
    <n v="462"/>
    <s v="WOODS LAKE"/>
    <n v="5"/>
    <s v="MIDDLE"/>
    <n v="76894"/>
    <s v="KM/WE"/>
    <s v="Analytical Services"/>
    <n v="68102"/>
    <n v="1"/>
    <d v="2014-11-21T11:30:30"/>
    <n v="0.2"/>
    <n v="651"/>
    <x v="53"/>
    <s v="cells/mL"/>
    <n v="320"/>
    <m/>
    <n v="4"/>
    <s v="'PURPOSE: Water Licence Bi-Monthly WQ', RelatedTo: 76816, EnteredBy: macfarlanek 12/01/2015 12:53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3.03"/>
    <x v="54"/>
    <s v="cells/mL"/>
    <n v="2"/>
    <m/>
    <n v="4"/>
    <s v="'PURPOSE: Water Licence Bi-Monthly WQ', RelatedTo: 77055, EnteredBy: macfarlanek 14/04/2015 16:04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Bi-Monthly WQ (DO NOT USE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51"/>
    <x v="53"/>
    <s v="cells/mL"/>
    <n v="110"/>
    <m/>
    <n v="4"/>
    <s v="'PURPOSE: Water Quality (general)', RelatedTo: 76423, EnteredBy: shepherdt 24/06/2014 16:44"/>
    <s v="Surface grab sample"/>
    <s v="Method: Algal Count in Fresh Water by Optical Microscopy"/>
    <m/>
    <s v="Chrysophyta"/>
    <x v="4"/>
    <m/>
    <m/>
    <m/>
    <m/>
    <m/>
    <s v="SOURCE: WQ AST Lab results importer_x000d__x000a_SOURCE: LAB_x000d__x000a_PURPOSE: Water Quality (general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3.03"/>
    <x v="54"/>
    <s v="cells/mL"/>
    <n v="10"/>
    <m/>
    <n v="4"/>
    <s v="'PURPOSE: Water Licence Bi-Monthly WQ', RelatedTo: 76927, EnteredBy: macfarlanek 19/02/2015 12:03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49.01"/>
    <x v="55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53"/>
    <x v="56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Bi-Monthly WQ (DO NOT USE)_x000d__x000a_"/>
  </r>
  <r>
    <x v="59"/>
    <n v="462"/>
    <s v="WOODS LAKE"/>
    <n v="5"/>
    <s v="MIDDLE"/>
    <n v="76894"/>
    <s v="KM/WE"/>
    <s v="Analytical Services"/>
    <n v="68102"/>
    <n v="1"/>
    <d v="2014-11-21T11:30:30"/>
    <n v="0.2"/>
    <n v="649"/>
    <x v="57"/>
    <s v="cells/mL"/>
    <n v="10"/>
    <m/>
    <n v="4"/>
    <s v="'PURPOSE: Water Licence Bi-Monthly WQ', RelatedTo: 76816, EnteredBy: macfarlanek 12/01/2015 12:53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53"/>
    <x v="56"/>
    <s v="cells/mL"/>
    <n v="1"/>
    <m/>
    <n v="4"/>
    <s v="'PURPOSE: Water Licence Bi-Monthly WQ', RelatedTo: 76574, EnteredBy: macfarlanek 18/12/2014 14:38"/>
    <s v="Surface grab sample"/>
    <s v="Method: Algal Count in Fresh Water by Optical Microscopy"/>
    <s v="Protista"/>
    <s v="Chrysophyta"/>
    <x v="4"/>
    <s v="Chrysophyceae"/>
    <s v="Ochromonadales"/>
    <s v="Synuraceae"/>
    <s v="Synura"/>
    <m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23.03"/>
    <x v="54"/>
    <s v="cells/mL"/>
    <n v="110"/>
    <m/>
    <n v="4"/>
    <s v="'PURPOSE: Water Licence Bi-Monthly WQ', RelatedTo: 76574, EnteredBy: macfarlanek 18/12/2014 14:38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Licence Bi-Monthly WQ (DO NOT USE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3.03"/>
    <x v="54"/>
    <s v="cells/mL"/>
    <n v="20"/>
    <m/>
    <n v="4"/>
    <s v="'PURPOSE: Water Quality (general)', RelatedTo: 76423, EnteredBy: shepherdt 24/06/2014 16:44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Quality (general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49.01"/>
    <x v="55"/>
    <s v="cells/mL"/>
    <n v="1"/>
    <m/>
    <n v="4"/>
    <s v="'PURPOSE: Water Quality (general)', RelatedTo: 76423, EnteredBy: shepherdt 24/06/2014 16:44"/>
    <s v="Surface grab sample"/>
    <s v="Method: Algal Count in Fresh Water by Optical Microscopy"/>
    <s v="Protista"/>
    <s v="Chrysophyta"/>
    <x v="4"/>
    <s v="Chrysophyceae"/>
    <s v="Ochromonadales"/>
    <s v="Synuraceae"/>
    <s v="Mallomonas"/>
    <s v="Mallomonas akrokomos"/>
    <s v="SOURCE: WQ AST Lab results importer_x000d__x000a_SOURCE: LAB_x000d__x000a_PURPOSE: Water Quality (general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49"/>
    <x v="57"/>
    <s v="cells/mL"/>
    <n v="1"/>
    <m/>
    <n v="4"/>
    <s v="'PURPOSE: Water Quality (general)', RelatedTo: 76423, EnteredBy: shepherdt 24/06/2014 16:44"/>
    <s v="Surface grab sample"/>
    <s v="Method: Algal Count in Fresh Water by Optical Microscopy"/>
    <s v="Protista"/>
    <s v="Chrysophyta"/>
    <x v="4"/>
    <s v="Chrysophyceae"/>
    <s v="Ochromonadales"/>
    <s v="Synuraceae"/>
    <s v="Mallomonas"/>
    <m/>
    <s v="SOURCE: WQ AST Lab results importer_x000d__x000a_SOURCE: LAB_x000d__x000a_PURPOSE: Water Quality (general)_x000d__x000a_"/>
  </r>
  <r>
    <x v="63"/>
    <n v="462"/>
    <s v="WOODS LAKE"/>
    <n v="5"/>
    <s v="MIDDLE"/>
    <n v="76274"/>
    <s v="TJS/DN"/>
    <s v="Analytical Services"/>
    <n v="62982"/>
    <n v="1"/>
    <d v="2014-01-08T15:00:30"/>
    <n v="0.2"/>
    <n v="623.03"/>
    <x v="54"/>
    <s v="cells/mL"/>
    <n v="1"/>
    <m/>
    <n v="4"/>
    <s v="'PURPOSE: Water Quality (general)', RelatedTo: 76212, EnteredBy: shepherdt"/>
    <s v="Surface grab sample"/>
    <s v="Method: Algal Count in Fresh Water by Optical Microscopy"/>
    <s v="Protista"/>
    <s v="Chrysophyta"/>
    <x v="4"/>
    <s v="Chrysophyceae"/>
    <s v="Chromulinales"/>
    <s v="Dinobryaceae"/>
    <s v="Dinobryon"/>
    <m/>
    <s v="SOURCE: WQ AST Lab results importer_x000d__x000a_SOURCE: LAB_x000d__x000a_PURPOSE: Water Quality (general)_x000d__x000a_"/>
  </r>
  <r>
    <x v="0"/>
    <n v="462"/>
    <s v="WOODS LAKE"/>
    <n v="5"/>
    <s v="MIDDLE"/>
    <n v="81816"/>
    <s v="KRM"/>
    <s v="Analytical Services"/>
    <n v="112983"/>
    <n v="1"/>
    <d v="2023-06-22T13:30:30"/>
    <n v="0.2"/>
    <n v="623"/>
    <x v="59"/>
    <s v="cells/mL"/>
    <n v="2700"/>
    <m/>
    <n v="4"/>
    <s v="'PURPOSE: Water Licence Annual Plan WQ', RelatedTo: 81812, EnteredBy: macfarlanek 17/07/2023 16:37"/>
    <s v="Surface grab sample"/>
    <s v="Method: Algal Count in Fresh Water by Optical Microscopy"/>
    <s v="Area 51"/>
    <s v="Cryptophyta"/>
    <x v="5"/>
    <m/>
    <m/>
    <m/>
    <m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3.02"/>
    <x v="60"/>
    <s v="cells/mL"/>
    <n v="150"/>
    <m/>
    <n v="4"/>
    <s v="'PURPOSE: Water Licence Annual Plan WQ', RelatedTo: 81622, EnteredBy: macfarlanek 06/06/2023 10:42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23.01"/>
    <x v="61"/>
    <s v="cells/mL"/>
    <n v="1"/>
    <m/>
    <n v="4"/>
    <s v="'PURPOSE: Water Licence Annual Plan WQ', RelatedTo: 80951, EnteredBy: macfarlanek 09/07/2021 12:44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23.02"/>
    <x v="60"/>
    <s v="cells/mL"/>
    <n v="1"/>
    <m/>
    <n v="4"/>
    <s v="'PURPOSE: Water Licence Annual Plan WQ', RelatedTo: 80951, EnteredBy: macfarlanek 09/07/2021 12:44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23.01"/>
    <x v="61"/>
    <s v="cells/mL"/>
    <n v="20"/>
    <m/>
    <n v="4"/>
    <s v="'PURPOSE: Water Licence Annual Plan WQ', RelatedTo: 80915, EnteredBy: macfarlanek 29/06/2021 16:45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23.02"/>
    <x v="60"/>
    <s v="cells/mL"/>
    <n v="40"/>
    <m/>
    <n v="4"/>
    <s v="'PURPOSE: Water Licence Annual Plan WQ', RelatedTo: 80915, EnteredBy: macfarlanek 29/06/2021 16:45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23.01"/>
    <x v="61"/>
    <s v="cells/mL"/>
    <n v="59"/>
    <m/>
    <n v="4"/>
    <s v="'PURPOSE: Water Licence Annual Plan WQ', RelatedTo: 80217, EnteredBy: macfarlanek 29/06/2020 10:54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23.02"/>
    <x v="60"/>
    <s v="cells/mL"/>
    <n v="20"/>
    <m/>
    <n v="4"/>
    <s v="'PURPOSE: Water Licence Annual Plan WQ', RelatedTo: 80217, EnteredBy: macfarlanek 29/06/2020 10:54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7"/>
    <n v="462"/>
    <s v="WOODS LAKE"/>
    <n v="5"/>
    <s v="MIDDLE"/>
    <n v="80112"/>
    <s v="KRM/WE"/>
    <s v="Analytical Services"/>
    <n v="97026"/>
    <n v="1"/>
    <d v="2020-05-13T11:30:30"/>
    <n v="0.2"/>
    <n v="623.02"/>
    <x v="60"/>
    <s v="cells/mL"/>
    <n v="59"/>
    <m/>
    <n v="4"/>
    <s v="'PURPOSE: Water Licence Annual Plan WQ', RelatedTo: 80084, EnteredBy: macfarlanek 03/06/2020 13:26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8"/>
    <n v="462"/>
    <s v="WOODS LAKE"/>
    <n v="5"/>
    <s v="MIDDLE"/>
    <n v="80101"/>
    <s v="KRM/LO"/>
    <s v="Analytical Services"/>
    <n v="95877"/>
    <n v="1"/>
    <d v="2020-02-17T12:25:30"/>
    <n v="0.2"/>
    <n v="623.02"/>
    <x v="60"/>
    <s v="cells/mL"/>
    <n v="79"/>
    <m/>
    <n v="4"/>
    <s v="'PURPOSE: Water Licence Annual Plan WQ', RelatedTo: 80079, EnteredBy: macfarlanek 03/06/2020 12:57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623.01"/>
    <x v="61"/>
    <s v="cells/mL"/>
    <n v="2"/>
    <m/>
    <n v="4"/>
    <s v="'PURPOSE: Water Licence Annual Plan WQ', RelatedTo: 79960, EnteredBy: macfarlanek 05/02/2020 10:26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23.01"/>
    <x v="61"/>
    <s v="cells/mL"/>
    <n v="370"/>
    <m/>
    <n v="4"/>
    <s v="'PURPOSE: Water Licence Annual Plan WQ', RelatedTo: 79835, EnteredBy: macfarlanek 21/11/2019 12:14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23.01"/>
    <x v="61"/>
    <s v="cells/mL"/>
    <n v="47"/>
    <m/>
    <n v="4"/>
    <s v="'PURPOSE: Water Licence Annual Plan WQ', RelatedTo: 79750, EnteredBy: macfarlanek 15/10/2019 09:38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3"/>
    <x v="59"/>
    <s v="cells/mL"/>
    <n v="38"/>
    <m/>
    <n v="4"/>
    <s v="'PURPOSE: Water Licence Annual Plan WQ', RelatedTo: 81587, EnteredBy: macfarlanek 12/08/2022 11:24"/>
    <s v="Surface grab sample"/>
    <s v="Method: Algal Count in Fresh Water by Optical Microscopy"/>
    <s v="Area 51"/>
    <s v="Cryptophyta"/>
    <x v="5"/>
    <m/>
    <m/>
    <m/>
    <m/>
    <m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23"/>
    <x v="59"/>
    <s v="cells/mL"/>
    <n v="13"/>
    <m/>
    <n v="4"/>
    <s v="'PURPOSE: Water Licence Annual Plan WQ', RelatedTo: 81582, EnteredBy: macfarlanek 12/08/2022 10:52"/>
    <s v="Surface grab sample"/>
    <s v="Method: Algal Count in Fresh Water by Optical Microscopy"/>
    <s v="Area 51"/>
    <s v="Cryptophyta"/>
    <x v="5"/>
    <m/>
    <m/>
    <m/>
    <m/>
    <m/>
    <s v="SOURCE: WQ AST Lab results importer_x000d__x000a_SOURCE: LAB_x000d__x000a_PURPOSE: Water Licence Annual Plan WQ_x000d__x000a_"/>
  </r>
  <r>
    <x v="13"/>
    <n v="462"/>
    <s v="WOODS LAKE"/>
    <n v="5"/>
    <s v="MIDDLE"/>
    <n v="79796"/>
    <s v="KM/AT"/>
    <s v="Analytical Services"/>
    <n v="93443"/>
    <n v="1"/>
    <d v="2019-08-27T16:55:30"/>
    <n v="0.2"/>
    <n v="623.01"/>
    <x v="61"/>
    <s v="cells/mL"/>
    <n v="400"/>
    <m/>
    <n v="4"/>
    <s v="'PURPOSE: Water Licence Annual Plan WQ', RelatedTo: 79724, EnteredBy: macfarlanek 15/10/2019 08:37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13"/>
    <n v="462"/>
    <s v="WOODS LAKE"/>
    <n v="5"/>
    <s v="MIDDLE"/>
    <n v="79796"/>
    <s v="KM/AT"/>
    <s v="Analytical Services"/>
    <n v="93443"/>
    <n v="1"/>
    <d v="2019-08-27T16:55:30"/>
    <n v="0.2"/>
    <n v="623.02"/>
    <x v="60"/>
    <s v="cells/mL"/>
    <n v="1"/>
    <m/>
    <n v="4"/>
    <s v="'PURPOSE: Water Licence Annual Plan WQ', RelatedTo: 79724, EnteredBy: macfarlanek 15/10/2019 08:37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14"/>
    <n v="462"/>
    <s v="WOODS LAKE"/>
    <n v="5"/>
    <s v="MIDDLE"/>
    <n v="79692"/>
    <s v="KM/AT"/>
    <s v="Analytical Services"/>
    <n v="92967"/>
    <n v="1"/>
    <d v="2019-07-23T14:30:30"/>
    <n v="0.2"/>
    <n v="623.01"/>
    <x v="61"/>
    <s v="cells/mL"/>
    <n v="670"/>
    <m/>
    <n v="4"/>
    <s v="'PURPOSE: Water Licence Annual Plan WQ', RelatedTo: 79625, EnteredBy: macfarlanek 20/08/2019 11:02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14"/>
    <n v="462"/>
    <s v="WOODS LAKE"/>
    <n v="5"/>
    <s v="MIDDLE"/>
    <n v="79692"/>
    <s v="KM/AT"/>
    <s v="Analytical Services"/>
    <n v="92967"/>
    <n v="1"/>
    <d v="2019-07-23T14:30:30"/>
    <n v="0.2"/>
    <n v="623.02"/>
    <x v="60"/>
    <s v="cells/mL"/>
    <n v="8"/>
    <m/>
    <n v="4"/>
    <s v="'PURPOSE: Water Licence Annual Plan WQ', RelatedTo: 79625, EnteredBy: macfarlanek 20/08/2019 11:02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15"/>
    <n v="462"/>
    <s v="WOODS LAKE"/>
    <n v="5"/>
    <s v="MIDDLE"/>
    <n v="79678"/>
    <s v="KM/JB"/>
    <s v="Analytical Services"/>
    <n v="88971"/>
    <n v="1"/>
    <d v="2018-09-13T14:15:30"/>
    <n v="0.2"/>
    <n v="623.01"/>
    <x v="61"/>
    <s v="cells/mL"/>
    <n v="380"/>
    <m/>
    <n v="4"/>
    <s v="'PURPOSE: Water Licence Annual Plan WQ', RelatedTo: 79142, EnteredBy: macfarlanek 08/08/2019 11:28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16"/>
    <n v="462"/>
    <s v="WOODS LAKE"/>
    <n v="5"/>
    <s v="MIDDLE"/>
    <n v="79548"/>
    <s v="KM/JB"/>
    <s v="Analytical Services"/>
    <n v="92499"/>
    <n v="1"/>
    <d v="2019-06-19T16:15:30"/>
    <n v="0.2"/>
    <n v="623.01"/>
    <x v="61"/>
    <s v="cells/mL"/>
    <n v="350"/>
    <m/>
    <n v="4"/>
    <s v="'PURPOSE: Water Licence Annual Plan WQ', RelatedTo: 79416, EnteredBy: macfarlanek 02/07/2019 13:40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3.01"/>
    <x v="61"/>
    <s v="cells/mL"/>
    <n v="150"/>
    <m/>
    <n v="4"/>
    <s v="'PURPOSE: Water Licence Annual Plan WQ', RelatedTo: 79192, EnteredBy: macfarlanek 28/06/2019 11:51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3.02"/>
    <x v="60"/>
    <s v="cells/mL"/>
    <n v="10"/>
    <m/>
    <n v="4"/>
    <s v="'PURPOSE: Water Licence Annual Plan WQ', RelatedTo: 79192, EnteredBy: macfarlanek 28/06/2019 11:51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18"/>
    <n v="462"/>
    <s v="WOODS LAKE"/>
    <n v="5"/>
    <s v="MIDDLE"/>
    <n v="79485"/>
    <s v="KM/JB"/>
    <s v="Analytical Services"/>
    <n v="91223"/>
    <n v="1"/>
    <d v="2019-03-13T15:00:30"/>
    <n v="0.2"/>
    <n v="623.02"/>
    <x v="60"/>
    <s v="cells/mL"/>
    <n v="12"/>
    <m/>
    <n v="4"/>
    <s v="'PURPOSE: Water Licence Annual Plan WQ', RelatedTo: 79191, EnteredBy: macfarlanek 28/06/2019 11:29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23.01"/>
    <x v="61"/>
    <s v="cells/mL"/>
    <n v="84"/>
    <m/>
    <n v="4"/>
    <s v="'PURPOSE: Water Licence Annual Plan WQ', RelatedTo: 79161, EnteredBy: macfarlanek 28/06/2019 10:58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23.01"/>
    <x v="61"/>
    <s v="cells/mL"/>
    <n v="190"/>
    <m/>
    <n v="4"/>
    <s v="'PURPOSE: Water Licence Annual Plan WQ', RelatedTo: 79193, EnteredBy: macfarlanek 07/06/2019 10:57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22"/>
    <n v="462"/>
    <s v="WOODS LAKE"/>
    <n v="5"/>
    <s v="MIDDLE"/>
    <n v="79272"/>
    <s v="KM/JF"/>
    <s v="Analytical Services"/>
    <n v="90431"/>
    <n v="1"/>
    <d v="2019-01-09T13:35:30"/>
    <n v="0.2"/>
    <n v="623.02"/>
    <x v="60"/>
    <s v="cells/mL"/>
    <n v="10"/>
    <m/>
    <n v="4"/>
    <s v="'PURPOSE: Water Licence Annual Plan WQ', RelatedTo: 79166, EnteredBy: macfarlanek 06/06/2019 09:11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3.01"/>
    <x v="61"/>
    <s v="cells/mL"/>
    <n v="310"/>
    <m/>
    <n v="4"/>
    <s v="'PURPOSE: Water Licence Annual Plan WQ', RelatedTo: 79029, EnteredBy: macfarlanek 13/08/2018 13:15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3.02"/>
    <x v="60"/>
    <s v="cells/mL"/>
    <n v="4"/>
    <m/>
    <n v="4"/>
    <s v="'PURPOSE: Water Licence Annual Plan WQ', RelatedTo: 79029, EnteredBy: macfarlanek 13/08/2018 13:15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23.02"/>
    <x v="60"/>
    <s v="cells/mL"/>
    <n v="77"/>
    <m/>
    <n v="4"/>
    <s v="'PURPOSE: Water Licence Annual Plan WQ', RelatedTo: 79006, EnteredBy: macfarlanek 22/06/2018 10:40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23.01"/>
    <x v="61"/>
    <s v="cells/mL"/>
    <n v="1"/>
    <m/>
    <n v="4"/>
    <s v="'PURPOSE: Water Licence Annual Plan WQ', RelatedTo: 78966, EnteredBy: macfarlanek 31/05/2018 09:49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26"/>
    <n v="462"/>
    <s v="WOODS LAKE"/>
    <n v="5"/>
    <s v="MIDDLE"/>
    <n v="78958"/>
    <s v="KM/AT"/>
    <s v="Analytical Services"/>
    <n v="87016"/>
    <n v="1"/>
    <d v="2018-04-18T12:55:30"/>
    <n v="0.2"/>
    <n v="623.02"/>
    <x v="60"/>
    <s v="cells/mL"/>
    <n v="77"/>
    <m/>
    <n v="4"/>
    <s v="'PURPOSE: Water Licence Annual Plan WQ', RelatedTo: 78912, EnteredBy: macfarlanek 03/05/2018 14:43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23.01"/>
    <x v="61"/>
    <s v="cells/mL"/>
    <n v="1"/>
    <m/>
    <n v="4"/>
    <s v="'PURPOSE: Water Licence Annual Plan WQ', RelatedTo: 78907, EnteredBy: macfarlanek 24/04/2018 14:07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23.02"/>
    <x v="60"/>
    <s v="cells/mL"/>
    <n v="48"/>
    <m/>
    <n v="4"/>
    <s v="'PURPOSE: Water Licence Annual Plan WQ', RelatedTo: 78907, EnteredBy: macfarlanek 24/04/2018 14:07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23.02"/>
    <x v="60"/>
    <s v="cells/mL"/>
    <n v="29"/>
    <m/>
    <n v="4"/>
    <s v="'PURPOSE: Water Licence Annual Plan WQ', RelatedTo: 78890, EnteredBy: macfarlanek 08/03/2018 13:06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29"/>
    <n v="462"/>
    <s v="WOODS LAKE"/>
    <n v="5"/>
    <s v="MIDDLE"/>
    <n v="78870"/>
    <s v="KM/ME"/>
    <s v="Analytical Services"/>
    <n v="85725"/>
    <n v="1"/>
    <d v="2018-01-11T15:50:30"/>
    <n v="0.2"/>
    <n v="623.01"/>
    <x v="61"/>
    <s v="cells/mL"/>
    <n v="1"/>
    <m/>
    <n v="4"/>
    <s v="'PURPOSE: Water Licence Annual Plan WQ', RelatedTo: 78845, EnteredBy: macfarlanek 20/02/2018 12:02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29"/>
    <n v="462"/>
    <s v="WOODS LAKE"/>
    <n v="5"/>
    <s v="MIDDLE"/>
    <n v="78870"/>
    <s v="KM/ME"/>
    <s v="Analytical Services"/>
    <n v="85725"/>
    <n v="1"/>
    <d v="2018-01-11T15:50:30"/>
    <n v="0.2"/>
    <n v="623.02"/>
    <x v="60"/>
    <s v="cells/mL"/>
    <n v="1"/>
    <m/>
    <n v="4"/>
    <s v="'PURPOSE: Water Licence Annual Plan WQ', RelatedTo: 78845, EnteredBy: macfarlanek 20/02/2018 12:02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23.02"/>
    <x v="60"/>
    <s v="cells/mL"/>
    <n v="1"/>
    <m/>
    <n v="4"/>
    <s v="'PURPOSE: Water Licence Annual Plan WQ', RelatedTo: 78702, EnteredBy: smithb 06/10/2017 10:18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65"/>
    <n v="462"/>
    <s v="WOODS LAKE"/>
    <n v="5"/>
    <s v="MIDDLE"/>
    <n v="78639"/>
    <s v="KM/CB"/>
    <s v="Analytical Services"/>
    <n v="83866"/>
    <n v="1"/>
    <d v="2017-07-25T14:20:30"/>
    <n v="0.2"/>
    <n v="623.01"/>
    <x v="61"/>
    <s v="cells/mL"/>
    <n v="19"/>
    <m/>
    <n v="4"/>
    <s v="'PURPOSE: Water Licence Annual Plan WQ', RelatedTo: 78612, EnteredBy: macfarlanek 08/08/2017 15:28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34"/>
    <n v="462"/>
    <s v="WOODS LAKE"/>
    <n v="5"/>
    <s v="MIDDLE"/>
    <n v="78590"/>
    <s v="KM/AT"/>
    <s v="Analytical Services"/>
    <n v="83525"/>
    <n v="1"/>
    <d v="2017-06-21T14:05:30"/>
    <n v="0.2"/>
    <n v="623.01"/>
    <x v="61"/>
    <s v="cells/mL"/>
    <n v="110"/>
    <m/>
    <n v="4"/>
    <s v="'PURPOSE: Water Licence Annual Plan WQ', RelatedTo: 78561, EnteredBy: macfarlanek 07/07/2017 14:28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23.02"/>
    <x v="60"/>
    <s v="cells/mL"/>
    <n v="190"/>
    <m/>
    <n v="4"/>
    <s v="'PURPOSE: Water Licence Annual Plan WQ', RelatedTo: 78007, EnteredBy: macfarlanek 30/06/2017 10:46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23.01"/>
    <x v="61"/>
    <s v="cells/mL"/>
    <n v="96"/>
    <m/>
    <n v="4"/>
    <s v="'PURPOSE: Water Licence Annual Plan WQ', RelatedTo: 78179, EnteredBy: macfarlanek 30/06/2017 10:43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23.02"/>
    <x v="60"/>
    <s v="cells/mL"/>
    <n v="19"/>
    <m/>
    <n v="4"/>
    <s v="'PURPOSE: Water Licence Annual Plan WQ', RelatedTo: 78179, EnteredBy: macfarlanek 30/06/2017 10:43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23.01"/>
    <x v="61"/>
    <s v="cells/mL"/>
    <n v="20"/>
    <m/>
    <n v="4"/>
    <s v="'PURPOSE: Water Licence Annual Plan WQ', RelatedTo: 78219, EnteredBy: macfarlanek 28/06/2017 19:25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23.02"/>
    <x v="60"/>
    <s v="cells/mL"/>
    <n v="59"/>
    <m/>
    <n v="4"/>
    <s v="'PURPOSE: Water Licence Annual Plan WQ', RelatedTo: 78219, EnteredBy: macfarlanek 28/06/2017 19:25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Annual Plan WQ_x000d__x000a_"/>
  </r>
  <r>
    <x v="39"/>
    <n v="462"/>
    <s v="WOODS LAKE"/>
    <n v="5"/>
    <s v="MIDDLE"/>
    <n v="78473"/>
    <s v="KM/RB"/>
    <s v="Analytical Services"/>
    <n v="80842"/>
    <n v="1"/>
    <d v="2016-10-18T15:30:30"/>
    <n v="0.2"/>
    <n v="623.01"/>
    <x v="61"/>
    <s v="cells/mL"/>
    <n v="140"/>
    <m/>
    <n v="4"/>
    <s v="'PURPOSE: Water Licence Annual Plan WQ', RelatedTo: 78168, EnteredBy: macfarlanek 28/06/2017 19:08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41"/>
    <n v="462"/>
    <s v="WOODS LAKE"/>
    <n v="5"/>
    <s v="MIDDLE"/>
    <n v="78429"/>
    <s v="KM/AT"/>
    <s v="Analytical Services"/>
    <n v="83183"/>
    <n v="1"/>
    <d v="2017-05-24T09:25:30"/>
    <n v="0.2"/>
    <n v="623.01"/>
    <x v="61"/>
    <s v="cells/mL"/>
    <n v="2"/>
    <m/>
    <n v="4"/>
    <s v="'PURPOSE: Water Licence Annual Plan WQ', RelatedTo: 78239, EnteredBy: macfarlanek 27/06/2017 16:33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43"/>
    <n v="462"/>
    <s v="WOODS LAKE"/>
    <n v="5"/>
    <s v="MIDDLE"/>
    <n v="77918"/>
    <s v="KM/AT"/>
    <s v="Analytical Services"/>
    <n v="79081"/>
    <n v="1"/>
    <d v="2016-07-21T10:10:30"/>
    <n v="0.2"/>
    <n v="623.01"/>
    <x v="61"/>
    <s v="cells/mL"/>
    <n v="380"/>
    <m/>
    <n v="4"/>
    <s v="'PURPOSE: Water Licence Annual Plan WQ', RelatedTo: 77897, EnteredBy: macfarlanek 15/08/2016 13:45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Annual Plan WQ_x000d__x000a_"/>
  </r>
  <r>
    <x v="44"/>
    <n v="462"/>
    <s v="WOODS LAKE"/>
    <n v="5"/>
    <s v="MIDDLE"/>
    <n v="77836"/>
    <s v="KM/WE"/>
    <s v="Analytical Services"/>
    <n v="78441"/>
    <n v="1"/>
    <d v="2016-06-22T09:15:30"/>
    <n v="0.2"/>
    <n v="623.01"/>
    <x v="61"/>
    <s v="cells/mL"/>
    <n v="190"/>
    <m/>
    <n v="4"/>
    <s v="'PURPOSE: Water Licence Bi-Monthly WQ', RelatedTo: 77741, EnteredBy: macfarlanek 12/07/2016 15:47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Bi-Monthly WQ (DO NOT USE)_x000d__x000a_"/>
  </r>
  <r>
    <x v="46"/>
    <n v="462"/>
    <s v="WOODS LAKE"/>
    <n v="5"/>
    <s v="MIDDLE"/>
    <n v="77815"/>
    <s v="KM/SKJ/ME"/>
    <s v="Analytical Services"/>
    <n v="77953"/>
    <n v="1"/>
    <d v="2016-05-26T12:30:30"/>
    <n v="0.2"/>
    <n v="623.01"/>
    <x v="61"/>
    <s v="cells/mL"/>
    <n v="980"/>
    <m/>
    <n v="4"/>
    <s v="'PURPOSE: Water Licence Bi-Monthly WQ', RelatedTo: 77736, EnteredBy: macfarlanek 28/06/2016 14:59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01"/>
    <x v="61"/>
    <s v="cells/mL"/>
    <n v="430"/>
    <m/>
    <n v="4"/>
    <s v="'PURPOSE: Water Licence Bi-Monthly WQ', RelatedTo: 77733, EnteredBy: macfarlanek 28/06/2016 14:58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3.02"/>
    <x v="60"/>
    <s v="cells/mL"/>
    <n v="140"/>
    <m/>
    <n v="4"/>
    <s v="'PURPOSE: Water Licence Bi-Monthly WQ', RelatedTo: 77733, EnteredBy: macfarlanek 28/06/2016 14:58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Bi-Monthly WQ (DO NOT USE)_x000d__x000a_"/>
  </r>
  <r>
    <x v="48"/>
    <n v="462"/>
    <s v="WOODS LAKE"/>
    <n v="5"/>
    <s v="MIDDLE"/>
    <n v="77805"/>
    <s v="KM/SKJ"/>
    <s v="Analytical Services"/>
    <n v="76550"/>
    <n v="1"/>
    <d v="2016-03-23T12:50:30"/>
    <n v="0.2"/>
    <n v="623.01"/>
    <x v="61"/>
    <s v="cells/mL"/>
    <n v="390"/>
    <m/>
    <n v="4"/>
    <s v="'PURPOSE: Water Licence Bi-Monthly WQ', RelatedTo: 77726, EnteredBy: macfarlanek 28/06/2016 14:57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Bi-Monthly WQ (DO NOT USE)_x000d__x000a_"/>
  </r>
  <r>
    <x v="48"/>
    <n v="462"/>
    <s v="WOODS LAKE"/>
    <n v="5"/>
    <s v="MIDDLE"/>
    <n v="77805"/>
    <s v="KM/SKJ"/>
    <s v="Analytical Services"/>
    <n v="76550"/>
    <n v="1"/>
    <d v="2016-03-23T12:50:30"/>
    <n v="0.2"/>
    <n v="623.02"/>
    <x v="60"/>
    <s v="cells/mL"/>
    <n v="99"/>
    <m/>
    <n v="4"/>
    <s v="'PURPOSE: Water Licence Bi-Monthly WQ', RelatedTo: 77726, EnteredBy: macfarlanek 28/06/2016 14:57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3.01"/>
    <x v="61"/>
    <s v="cells/mL"/>
    <n v="180"/>
    <m/>
    <n v="4"/>
    <s v="'PURPOSE: Water Licence Bi-Monthly WQ', RelatedTo: 77593, EnteredBy: macfarlanek 15/02/2016 10:06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3.02"/>
    <x v="60"/>
    <s v="cells/mL"/>
    <n v="1"/>
    <m/>
    <n v="4"/>
    <s v="'PURPOSE: Water Licence Bi-Monthly WQ', RelatedTo: 77593, EnteredBy: macfarlanek 15/02/2016 10:06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Bi-Monthly WQ (DO NOT USE)_x000d__x000a_"/>
  </r>
  <r>
    <x v="50"/>
    <n v="462"/>
    <s v="WOODS LAKE"/>
    <n v="5"/>
    <s v="MIDDLE"/>
    <n v="77589"/>
    <s v="KM/SKJ"/>
    <s v="Analytical Services"/>
    <n v="74769"/>
    <n v="1"/>
    <d v="2015-12-16T11:40:30"/>
    <n v="0.2"/>
    <n v="623.01"/>
    <x v="61"/>
    <s v="cells/mL"/>
    <n v="39"/>
    <m/>
    <n v="4"/>
    <s v="'PURPOSE: Water Licence Bi-Monthly WQ', RelatedTo: 77575, EnteredBy: macfarlanek 28/01/2016 15:23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Bi-Monthly WQ (DO NOT USE)_x000d__x000a_"/>
  </r>
  <r>
    <x v="66"/>
    <n v="462"/>
    <s v="WOODS LAKE"/>
    <n v="5"/>
    <s v="MIDDLE"/>
    <n v="77569"/>
    <s v="KM/SKJ"/>
    <s v="Analytical Services"/>
    <n v="74290"/>
    <n v="1"/>
    <d v="2015-11-24T11:00:30"/>
    <n v="0.2"/>
    <n v="623.01"/>
    <x v="61"/>
    <s v="cells/mL"/>
    <n v="330"/>
    <m/>
    <n v="4"/>
    <s v="'PURPOSE: Water Licence Bi-Monthly WQ', RelatedTo: 77555, EnteredBy: macfarlanek 28/01/2016 15:08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Bi-Monthly WQ (DO NOT USE)_x000d__x000a_"/>
  </r>
  <r>
    <x v="66"/>
    <n v="462"/>
    <s v="WOODS LAKE"/>
    <n v="5"/>
    <s v="MIDDLE"/>
    <n v="77569"/>
    <s v="KM/SKJ"/>
    <s v="Analytical Services"/>
    <n v="74290"/>
    <n v="1"/>
    <d v="2015-11-24T11:00:30"/>
    <n v="0.2"/>
    <n v="623.02"/>
    <x v="60"/>
    <s v="cells/mL"/>
    <n v="20"/>
    <m/>
    <n v="4"/>
    <s v="'PURPOSE: Water Licence Bi-Monthly WQ', RelatedTo: 77555, EnteredBy: macfarlanek 28/01/2016 15:08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Bi-Monthly WQ (DO NOT USE)_x000d__x000a_"/>
  </r>
  <r>
    <x v="67"/>
    <n v="462"/>
    <s v="WOODS LAKE"/>
    <n v="5"/>
    <s v="MIDDLE"/>
    <n v="77553"/>
    <s v="KM/BP"/>
    <s v="Analytical Services"/>
    <n v="73401"/>
    <n v="1"/>
    <d v="2015-10-14T11:45:30"/>
    <n v="0.2"/>
    <n v="623.01"/>
    <x v="61"/>
    <s v="cells/mL"/>
    <n v="230"/>
    <m/>
    <n v="4"/>
    <s v="'PURPOSE: Water Licence Bi-Monthly WQ', RelatedTo: 77540, EnteredBy: macfarlanek 28/01/2016 14:39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Bi-Monthly WQ (DO NOT USE)_x000d__x000a_"/>
  </r>
  <r>
    <x v="51"/>
    <n v="462"/>
    <s v="WOODS LAKE"/>
    <n v="5"/>
    <s v="MIDDLE"/>
    <n v="77493"/>
    <s v="KM/BP"/>
    <s v="Analytical Services"/>
    <n v="72898"/>
    <n v="1"/>
    <d v="2015-09-15T10:35:30"/>
    <n v="0.2"/>
    <n v="623.01"/>
    <x v="61"/>
    <s v="cells/mL"/>
    <n v="390"/>
    <m/>
    <n v="4"/>
    <s v="'PURPOSE: Water Licence Bi-Monthly WQ', RelatedTo: 77467, EnteredBy: macfarlanek 07/10/2015 08:43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Bi-Monthly WQ (DO NOT USE)_x000d__x000a_"/>
  </r>
  <r>
    <x v="52"/>
    <n v="462"/>
    <s v="WOODS LAKE"/>
    <n v="5"/>
    <s v="MIDDLE"/>
    <n v="77455"/>
    <s v="KM/IV"/>
    <s v="Analytical Services"/>
    <n v="72406"/>
    <n v="1"/>
    <d v="2015-08-13T13:30:30"/>
    <n v="0.2"/>
    <n v="623.01"/>
    <x v="61"/>
    <s v="cells/mL"/>
    <n v="290"/>
    <m/>
    <n v="4"/>
    <s v="'PURPOSE: Water Licence Bi-Monthly WQ', RelatedTo: 77442, EnteredBy: macfarlanek 27/08/2015 11:09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Bi-Monthly WQ (DO NOT USE)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23.01"/>
    <x v="61"/>
    <s v="cells/mL"/>
    <n v="290"/>
    <m/>
    <n v="4"/>
    <s v="'PURPOSE: Water Licence Bi-Monthly WQ', RelatedTo: 77384, EnteredBy: macfarlanek 11/08/2015 11:54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3.01"/>
    <x v="61"/>
    <s v="cells/mL"/>
    <n v="250"/>
    <m/>
    <n v="4"/>
    <s v="'PURPOSE: Water Licence Bi-Monthly WQ', RelatedTo: 77238, EnteredBy: macfarlanek 24/07/2015 13:57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3.02"/>
    <x v="60"/>
    <s v="cells/mL"/>
    <n v="10"/>
    <m/>
    <n v="4"/>
    <s v="'PURPOSE: Water Licence Bi-Monthly WQ', RelatedTo: 77238, EnteredBy: macfarlanek 24/07/2015 13:57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3.01"/>
    <x v="61"/>
    <s v="cells/mL"/>
    <n v="730"/>
    <m/>
    <n v="4"/>
    <s v="'PURPOSE: Water Licence Bi-Monthly WQ', RelatedTo: 77233, EnteredBy: macfarlanek 24/07/2015 13:28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3.02"/>
    <x v="60"/>
    <s v="cells/mL"/>
    <n v="19"/>
    <m/>
    <n v="4"/>
    <s v="'PURPOSE: Water Licence Bi-Monthly WQ', RelatedTo: 77233, EnteredBy: macfarlanek 24/07/2015 13:28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3.01"/>
    <x v="61"/>
    <s v="cells/mL"/>
    <n v="270"/>
    <m/>
    <n v="4"/>
    <s v="'PURPOSE: Water Licence Bi-Monthly WQ', RelatedTo: 77172, EnteredBy: macfarlanek 23/06/2015 16:51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3.01"/>
    <x v="61"/>
    <s v="cells/mL"/>
    <n v="180"/>
    <m/>
    <n v="4"/>
    <s v="'PURPOSE: Water Licence Bi-Monthly WQ', RelatedTo: 77055, EnteredBy: macfarlanek 14/04/2015 16:04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3.02"/>
    <x v="60"/>
    <s v="cells/mL"/>
    <n v="8"/>
    <m/>
    <n v="4"/>
    <s v="'PURPOSE: Water Licence Bi-Monthly WQ', RelatedTo: 77055, EnteredBy: macfarlanek 14/04/2015 16:04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3.01"/>
    <x v="61"/>
    <s v="cells/mL"/>
    <n v="150"/>
    <m/>
    <n v="4"/>
    <s v="'PURPOSE: Water Licence Bi-Monthly WQ', RelatedTo: 76927, EnteredBy: macfarlanek 19/02/2015 12:03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3.02"/>
    <x v="60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Bi-Monthly WQ (DO NOT USE)_x000d__x000a_"/>
  </r>
  <r>
    <x v="59"/>
    <n v="462"/>
    <s v="WOODS LAKE"/>
    <n v="5"/>
    <s v="MIDDLE"/>
    <n v="76894"/>
    <s v="KM/WE"/>
    <s v="Analytical Services"/>
    <n v="68102"/>
    <n v="1"/>
    <d v="2014-11-21T11:30:30"/>
    <n v="0.2"/>
    <n v="623.01"/>
    <x v="61"/>
    <s v="cells/mL"/>
    <n v="130"/>
    <m/>
    <n v="4"/>
    <s v="'PURPOSE: Water Licence Bi-Monthly WQ', RelatedTo: 76816, EnteredBy: macfarlanek 12/01/2015 12:53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Bi-Monthly WQ (DO NOT USE)_x000d__x000a_"/>
  </r>
  <r>
    <x v="59"/>
    <n v="462"/>
    <s v="WOODS LAKE"/>
    <n v="5"/>
    <s v="MIDDLE"/>
    <n v="76894"/>
    <s v="KM/WE"/>
    <s v="Analytical Services"/>
    <n v="68102"/>
    <n v="1"/>
    <d v="2014-11-21T11:30:30"/>
    <n v="0.2"/>
    <n v="623.02"/>
    <x v="60"/>
    <s v="cells/mL"/>
    <n v="19"/>
    <m/>
    <n v="4"/>
    <s v="'PURPOSE: Water Licence Bi-Monthly WQ', RelatedTo: 76816, EnteredBy: macfarlanek 12/01/2015 12:53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Bi-Monthly WQ (DO NOT USE)_x000d__x000a_"/>
  </r>
  <r>
    <x v="60"/>
    <n v="462"/>
    <s v="WOODS LAKE"/>
    <n v="5"/>
    <s v="MIDDLE"/>
    <n v="76856"/>
    <s v="KM/WE"/>
    <s v="Analytical Services"/>
    <n v="67041"/>
    <n v="1"/>
    <d v="2014-09-18T09:50:30"/>
    <n v="0.2"/>
    <n v="623.01"/>
    <x v="61"/>
    <s v="cells/mL"/>
    <n v="210"/>
    <m/>
    <n v="4"/>
    <s v="'PURPOSE: Water Licence Bi-Monthly WQ', RelatedTo: 76801, EnteredBy: macfarlanek 18/12/2014 15:48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23.01"/>
    <x v="61"/>
    <s v="cells/mL"/>
    <n v="130"/>
    <m/>
    <n v="4"/>
    <s v="'PURPOSE: Water Licence Bi-Monthly WQ', RelatedTo: 76574, EnteredBy: macfarlanek 18/12/2014 14:38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23.02"/>
    <x v="60"/>
    <s v="cells/mL"/>
    <n v="1"/>
    <m/>
    <n v="4"/>
    <s v="'PURPOSE: Water Licence Bi-Monthly WQ', RelatedTo: 76574, EnteredBy: macfarlanek 18/12/2014 14:38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Licence Bi-Monthly WQ (DO NOT USE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3.01"/>
    <x v="61"/>
    <s v="cells/mL"/>
    <n v="350"/>
    <m/>
    <n v="4"/>
    <s v="'PURPOSE: Water Quality (general)', RelatedTo: 76423, EnteredBy: shepherdt 24/06/2014 16:44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Quality (general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3.02"/>
    <x v="60"/>
    <s v="cells/mL"/>
    <n v="10"/>
    <m/>
    <n v="4"/>
    <s v="'PURPOSE: Water Quality (general)', RelatedTo: 76423, EnteredBy: shepherdt 24/06/2014 16:44"/>
    <s v="Surface grab sample"/>
    <s v="Method: Algal Count in Fresh Water by Optical Microscopy"/>
    <s v="Protista"/>
    <s v="Cryptophyta"/>
    <x v="5"/>
    <s v="Cryptophyceae"/>
    <s v="Cryptomonadales"/>
    <s v="Cryptomonadaceae"/>
    <s v="Cryptomonas"/>
    <m/>
    <s v="SOURCE: WQ AST Lab results importer_x000d__x000a_SOURCE: LAB_x000d__x000a_PURPOSE: Water Quality (general)_x000d__x000a_"/>
  </r>
  <r>
    <x v="63"/>
    <n v="462"/>
    <s v="WOODS LAKE"/>
    <n v="5"/>
    <s v="MIDDLE"/>
    <n v="76274"/>
    <s v="TJS/DN"/>
    <s v="Analytical Services"/>
    <n v="62982"/>
    <n v="1"/>
    <d v="2014-01-08T15:00:30"/>
    <n v="0.2"/>
    <n v="623.01"/>
    <x v="61"/>
    <s v="cells/mL"/>
    <n v="58"/>
    <m/>
    <n v="4"/>
    <s v="'PURPOSE: Water Quality (general)', RelatedTo: 76212, EnteredBy: shepherdt"/>
    <s v="Surface grab sample"/>
    <s v="Method: Algal Count in Fresh Water by Optical Microscopy"/>
    <s v="Protista"/>
    <s v="Cryptophyta"/>
    <x v="5"/>
    <s v="Cryptophyceae"/>
    <s v="Pyrenomonadales"/>
    <s v="Chroomonadaceae"/>
    <s v="Chroomonas"/>
    <m/>
    <s v="SOURCE: WQ AST Lab results importer_x000d__x000a_SOURCE: LAB_x000d__x000a_PURPOSE: Water Quality (general)_x000d__x000a_"/>
  </r>
  <r>
    <x v="0"/>
    <n v="462"/>
    <s v="WOODS LAKE"/>
    <n v="5"/>
    <s v="MIDDLE"/>
    <n v="81816"/>
    <s v="KRM"/>
    <s v="Analytical Services"/>
    <n v="112983"/>
    <n v="1"/>
    <d v="2023-06-22T13:30:30"/>
    <n v="0.2"/>
    <n v="621.52"/>
    <x v="62"/>
    <s v="cells/mL"/>
    <n v="79000"/>
    <m/>
    <n v="4"/>
    <s v="'PURPOSE: Water Licence Annual Plan WQ', RelatedTo: 81812, EnteredBy: macfarlanek 17/07/2023 16:37"/>
    <s v="Surface grab sample"/>
    <s v="Method: Algal Count in Fresh Water by Optical Microscopy"/>
    <m/>
    <s v="Cyanobacteria"/>
    <x v="6"/>
    <m/>
    <m/>
    <m/>
    <m/>
    <m/>
    <s v="SOURCE: WQ AST Lab results importer_x000d__x000a_SOURCE: LAB_x000d__x000a_PURPOSE: Water Licence Annual Plan WQ_x000d__x000a_"/>
  </r>
  <r>
    <x v="0"/>
    <n v="462"/>
    <s v="WOODS LAKE"/>
    <n v="5"/>
    <s v="MIDDLE"/>
    <n v="81816"/>
    <s v="KRM"/>
    <s v="Analytical Services"/>
    <n v="112983"/>
    <n v="1"/>
    <d v="2023-06-22T13:30:30"/>
    <n v="0.2"/>
    <n v="621.57000000000005"/>
    <x v="63"/>
    <s v="cells/mL"/>
    <n v="2400"/>
    <m/>
    <n v="4"/>
    <s v="'PURPOSE: Water Licence Annual Plan WQ', RelatedTo: 81812, EnteredBy: macfarlanek 17/07/2023 16:37"/>
    <s v="Surface grab sample"/>
    <s v="Method: Algal Count in Fresh Water by Optical Microscopy"/>
    <m/>
    <s v="Cyanobacteria"/>
    <x v="7"/>
    <m/>
    <m/>
    <m/>
    <m/>
    <m/>
    <s v="SOURCE: WQ AST Lab results importer_x000d__x000a_SOURCE: LAB_x000d__x000a_PURPOSE: Water Licence Annual Plan WQ_x000d__x000a_"/>
  </r>
  <r>
    <x v="0"/>
    <n v="462"/>
    <s v="WOODS LAKE"/>
    <n v="5"/>
    <s v="MIDDLE"/>
    <n v="81816"/>
    <s v="KRM"/>
    <s v="Analytical Services"/>
    <n v="112983"/>
    <n v="1"/>
    <d v="2023-06-22T13:30:30"/>
    <n v="0.2"/>
    <n v="621.08000000000004"/>
    <x v="64"/>
    <s v="cells/mL"/>
    <n v="810"/>
    <m/>
    <n v="4"/>
    <s v="'PURPOSE: Water Licence Annual Plan WQ', RelatedTo: 81812, EnteredBy: macfarlanek 17/07/2023 16:37"/>
    <s v="Surface grab sample"/>
    <s v="Method: Algal Count in Fresh Water by Optical Microscopy"/>
    <s v="Protista"/>
    <s v="Cyanobacteria"/>
    <x v="7"/>
    <s v="Cyanophyceae"/>
    <s v="Synechococcales"/>
    <s v="Merismopediaceae"/>
    <s v="Snowella"/>
    <m/>
    <s v="SOURCE: WQ AST Lab results importer_x000d__x000a_SOURCE: LAB_x000d__x000a_PURPOSE: Water Licence Annual Plan WQ_x000d__x000a_"/>
  </r>
  <r>
    <x v="68"/>
    <n v="462"/>
    <s v="WOODS LAKE"/>
    <n v="5"/>
    <s v="MIDDLE"/>
    <n v="81750"/>
    <s v="KRM/BF"/>
    <s v="Analytical Services"/>
    <n v="112385"/>
    <n v="1"/>
    <d v="2023-05-12T12:15:30"/>
    <n v="0.2"/>
    <n v="621.05999999999995"/>
    <x v="65"/>
    <s v="cells/mL"/>
    <n v="1600"/>
    <m/>
    <n v="4"/>
    <s v="'PURPOSE: Water Licence Annual Plan WQ', RelatedTo: 81716, EnteredBy: macfarlanek 06/06/2023 14:37"/>
    <s v="Surface grab sample"/>
    <s v="Method: Algal Count in Fresh Water by Optical Microscopy (Cyanobacteria)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Annual Plan WQ_x000d__x000a_"/>
  </r>
  <r>
    <x v="68"/>
    <n v="462"/>
    <s v="WOODS LAKE"/>
    <n v="5"/>
    <s v="MIDDLE"/>
    <n v="81750"/>
    <s v="KRM/BF"/>
    <s v="Analytical Services"/>
    <n v="112385"/>
    <n v="1"/>
    <d v="2023-05-12T12:15:30"/>
    <n v="0.2"/>
    <n v="621.52"/>
    <x v="62"/>
    <s v="cells/mL"/>
    <n v="130000"/>
    <m/>
    <n v="4"/>
    <s v="'PURPOSE: Water Licence Annual Plan WQ', RelatedTo: 81716, EnteredBy: macfarlanek 06/06/2023 14:37"/>
    <s v="Surface grab sample"/>
    <s v="Method: Algal Count in Fresh Water by Optical Microscopy (Cyanobacteria)"/>
    <m/>
    <s v="Cyanobacteria"/>
    <x v="6"/>
    <m/>
    <m/>
    <m/>
    <m/>
    <m/>
    <s v="SOURCE: WQ AST Lab results importer_x000d__x000a_SOURCE: LAB_x000d__x000a_PURPOSE: Water Licence Annual Plan WQ_x000d__x000a_"/>
  </r>
  <r>
    <x v="68"/>
    <n v="462"/>
    <s v="WOODS LAKE"/>
    <n v="5"/>
    <s v="MIDDLE"/>
    <n v="81750"/>
    <s v="KRM/BF"/>
    <s v="Analytical Services"/>
    <n v="112385"/>
    <n v="1"/>
    <d v="2023-05-12T12:15:30"/>
    <n v="0.2"/>
    <n v="621.08000000000004"/>
    <x v="64"/>
    <s v="cells/mL"/>
    <n v="1900"/>
    <m/>
    <n v="4"/>
    <s v="'PURPOSE: Water Licence Annual Plan WQ', RelatedTo: 81716, EnteredBy: macfarlanek 06/06/2023 14:37"/>
    <s v="Surface grab sample"/>
    <s v="Method: Algal Count in Fresh Water by Optical Microscopy (Cyanobacteria)"/>
    <s v="Protista"/>
    <s v="Cyanobacteria"/>
    <x v="7"/>
    <s v="Cyanophyceae"/>
    <s v="Synechococcales"/>
    <s v="Merismopediaceae"/>
    <s v="Snowella"/>
    <m/>
    <s v="SOURCE: WQ AST Lab results importer_x000d__x000a_SOURCE: LAB_x000d__x000a_PURPOSE: Water Licence Annual Plan WQ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3.39"/>
    <x v="66"/>
    <s v="cells/mL"/>
    <n v="3"/>
    <m/>
    <n v="4"/>
    <s v="'PURPOSE: Water Licence Bi-Monthly WQ', RelatedTo: 76927, EnteredBy: macfarlanek 19/02/2015 12:03"/>
    <s v="Surface grab sample"/>
    <s v="Method: Algal Count in Fresh Water by Optical Microscopy"/>
    <s v="Area 51"/>
    <s v="Cyanobacteria"/>
    <x v="7"/>
    <m/>
    <m/>
    <m/>
    <m/>
    <m/>
    <s v="SOURCE: WQ AST Lab results importer_x000d__x000a_SOURCE: LAB_x000d__x000a_PURPOSE: Water Licence Bi-Monthly WQ (DO NOT USE)_x000d__x000a_"/>
  </r>
  <r>
    <x v="69"/>
    <n v="462"/>
    <s v="WOODS LAKE"/>
    <n v="5"/>
    <s v="MIDDLE"/>
    <n v="81748"/>
    <s v="KRM"/>
    <s v="Analytical Services"/>
    <n v="111936"/>
    <n v="1"/>
    <d v="2023-04-14T11:20:30"/>
    <n v="0.2"/>
    <n v="621.05999999999995"/>
    <x v="65"/>
    <s v="cells/mL"/>
    <n v="51000"/>
    <m/>
    <n v="4"/>
    <s v="'PURPOSE: Water Licence Annual Plan WQ', RelatedTo: 81701, EnteredBy: macfarlanek 06/06/2023 14:28"/>
    <s v="Surface grab sample"/>
    <s v="Method: Algal Count in Fresh Water by Optical Microscopy (Cyanobacteria)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Annual Plan WQ_x000d__x000a_"/>
  </r>
  <r>
    <x v="69"/>
    <n v="462"/>
    <s v="WOODS LAKE"/>
    <n v="5"/>
    <s v="MIDDLE"/>
    <n v="81748"/>
    <s v="KRM"/>
    <s v="Analytical Services"/>
    <n v="111936"/>
    <n v="1"/>
    <d v="2023-04-14T11:20:30"/>
    <n v="0.2"/>
    <n v="621.08000000000004"/>
    <x v="64"/>
    <s v="cells/mL"/>
    <n v="5000"/>
    <m/>
    <n v="4"/>
    <s v="'PURPOSE: Water Licence Annual Plan WQ', RelatedTo: 81701, EnteredBy: macfarlanek 06/06/2023 14:28"/>
    <s v="Surface grab sample"/>
    <s v="Method: Algal Count in Fresh Water by Optical Microscopy (Cyanobacteria)"/>
    <s v="Protista"/>
    <s v="Cyanobacteria"/>
    <x v="7"/>
    <s v="Cyanophyceae"/>
    <s v="Synechococcales"/>
    <s v="Merismopediaceae"/>
    <s v="Snowella"/>
    <m/>
    <s v="SOURCE: WQ AST Lab results importer_x000d__x000a_SOURCE: LAB_x000d__x000a_PURPOSE: Water Licence Annual Plan WQ_x000d__x000a_"/>
  </r>
  <r>
    <x v="69"/>
    <n v="462"/>
    <s v="WOODS LAKE"/>
    <n v="5"/>
    <s v="MIDDLE"/>
    <n v="81748"/>
    <s v="KRM"/>
    <s v="Analytical Services"/>
    <n v="111936"/>
    <n v="1"/>
    <d v="2023-04-14T11:20:30"/>
    <n v="0.2"/>
    <n v="621.44000000000005"/>
    <x v="67"/>
    <s v="cells/mL"/>
    <n v="870"/>
    <m/>
    <n v="4"/>
    <s v="'PURPOSE: Water Licence Annual Plan WQ', RelatedTo: 81701, EnteredBy: macfarlanek 06/06/2023 14:28"/>
    <s v="Surface grab sample"/>
    <s v="Method: Algal Count in Fresh Water by Optical Microscopy (Cyanobacteria)"/>
    <s v="Area 51"/>
    <s v="Cyanobacteria"/>
    <x v="7"/>
    <m/>
    <m/>
    <m/>
    <m/>
    <m/>
    <s v="SOURCE: WQ AST Lab results importer_x000d__x000a_SOURCE: LAB_x000d__x000a_PURPOSE: Water Licence Annual Plan WQ_x000d__x000a_"/>
  </r>
  <r>
    <x v="69"/>
    <n v="462"/>
    <s v="WOODS LAKE"/>
    <n v="5"/>
    <s v="MIDDLE"/>
    <n v="81748"/>
    <s v="KRM"/>
    <s v="Analytical Services"/>
    <n v="111936"/>
    <n v="1"/>
    <d v="2023-04-14T11:20:30"/>
    <n v="0.2"/>
    <n v="621.52"/>
    <x v="62"/>
    <s v="cells/mL"/>
    <n v="78000"/>
    <m/>
    <n v="4"/>
    <s v="'PURPOSE: Water Licence Annual Plan WQ', RelatedTo: 81701, EnteredBy: macfarlanek 06/06/2023 14:28"/>
    <s v="Surface grab sample"/>
    <s v="Method: Algal Count in Fresh Water by Optical Microscopy (Cyanobacteria)"/>
    <m/>
    <s v="Cyanobacteria"/>
    <x v="6"/>
    <m/>
    <m/>
    <m/>
    <m/>
    <m/>
    <s v="SOURCE: WQ AST Lab results importer_x000d__x000a_SOURCE: LAB_x000d__x000a_PURPOSE: Water Licence Annual Plan WQ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3.39"/>
    <x v="66"/>
    <s v="cells/mL"/>
    <n v="3"/>
    <m/>
    <n v="4"/>
    <s v="'PURPOSE: Water Quality (general)', RelatedTo: 76423, EnteredBy: shepherdt 24/06/2014 16:44"/>
    <s v="Surface grab sample"/>
    <s v="Method: Algal Count in Fresh Water by Optical Microscopy"/>
    <s v="Area 51"/>
    <s v="Cyanobacteria"/>
    <x v="7"/>
    <m/>
    <m/>
    <m/>
    <m/>
    <m/>
    <s v="SOURCE: WQ AST Lab results importer_x000d__x000a_SOURCE: LAB_x000d__x000a_PURPOSE: Water Quality (general)_x000d__x000a_"/>
  </r>
  <r>
    <x v="70"/>
    <n v="462"/>
    <s v="WOODS LAKE"/>
    <n v="5"/>
    <s v="MIDDLE"/>
    <n v="81746"/>
    <s v="KRM"/>
    <s v="Analytical Services"/>
    <n v="111766"/>
    <n v="1"/>
    <d v="2023-03-31T11:15:30"/>
    <n v="0.2"/>
    <n v="621.14"/>
    <x v="68"/>
    <s v="cells/mL"/>
    <n v="1"/>
    <m/>
    <n v="4"/>
    <s v="'PURPOSE: Water Licence Annual Plan WQ', RelatedTo: 81691, EnteredBy: macfarlanek 06/06/2023 14:19"/>
    <s v="Surface grab sample"/>
    <s v="Method: Algal Count in Fresh Water by Optical Microscopy (Cyanobacteria)"/>
    <s v="Protista"/>
    <s v="Cyanobacteria"/>
    <x v="7"/>
    <s v="Cyanophyceae"/>
    <s v="Synechococcales"/>
    <s v="Merismopediaceae"/>
    <s v="Aphanocapsa"/>
    <m/>
    <s v="SOURCE: WQ AST Lab results importer_x000d__x000a_SOURCE: LAB_x000d__x000a_PURPOSE: Water Licence Annual Plan WQ_x000d__x000a_"/>
  </r>
  <r>
    <x v="70"/>
    <n v="462"/>
    <s v="WOODS LAKE"/>
    <n v="5"/>
    <s v="MIDDLE"/>
    <n v="81746"/>
    <s v="KRM"/>
    <s v="Analytical Services"/>
    <n v="111766"/>
    <n v="1"/>
    <d v="2023-03-31T11:15:30"/>
    <n v="0.2"/>
    <n v="621.05999999999995"/>
    <x v="65"/>
    <s v="cells/mL"/>
    <n v="49000"/>
    <m/>
    <n v="4"/>
    <s v="'PURPOSE: Water Licence Annual Plan WQ', RelatedTo: 81691, EnteredBy: macfarlanek 06/06/2023 14:19"/>
    <s v="Surface grab sample"/>
    <s v="Method: Algal Count in Fresh Water by Optical Microscopy (Cyanobacteria)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Annual Plan WQ_x000d__x000a_"/>
  </r>
  <r>
    <x v="70"/>
    <n v="462"/>
    <s v="WOODS LAKE"/>
    <n v="5"/>
    <s v="MIDDLE"/>
    <n v="81746"/>
    <s v="KRM"/>
    <s v="Analytical Services"/>
    <n v="111766"/>
    <n v="1"/>
    <d v="2023-03-31T11:15:30"/>
    <n v="0.2"/>
    <n v="621.52"/>
    <x v="62"/>
    <s v="cells/mL"/>
    <n v="52000"/>
    <m/>
    <n v="4"/>
    <s v="'PURPOSE: Water Licence Annual Plan WQ', RelatedTo: 81691, EnteredBy: macfarlanek 06/06/2023 14:19"/>
    <s v="Surface grab sample"/>
    <s v="Method: Algal Count in Fresh Water by Optical Microscopy (Cyanobacteria)"/>
    <m/>
    <s v="Cyanobacteria"/>
    <x v="6"/>
    <m/>
    <m/>
    <m/>
    <m/>
    <m/>
    <s v="SOURCE: WQ AST Lab results importer_x000d__x000a_SOURCE: LAB_x000d__x000a_PURPOSE: Water Licence Annual Plan WQ_x000d__x000a_"/>
  </r>
  <r>
    <x v="70"/>
    <n v="462"/>
    <s v="WOODS LAKE"/>
    <n v="5"/>
    <s v="MIDDLE"/>
    <n v="81746"/>
    <s v="KRM"/>
    <s v="Analytical Services"/>
    <n v="111766"/>
    <n v="1"/>
    <d v="2023-03-31T11:15:30"/>
    <n v="0.2"/>
    <n v="621.4"/>
    <x v="69"/>
    <s v="cells/mL"/>
    <n v="0"/>
    <m/>
    <n v="4"/>
    <s v="'PURPOSE: Water Licence Annual Plan WQ', RelatedTo: 81691, EnteredBy: macfarlanek 06/06/2023 14:19"/>
    <s v="Surface grab sample"/>
    <s v="Method: Algal Count in Fresh Water by Optical Microscopy (Cyanobacteria)"/>
    <s v="Area 51"/>
    <s v="Cyanobacteria"/>
    <x v="7"/>
    <m/>
    <m/>
    <m/>
    <m/>
    <m/>
    <s v="SOURCE: WQ AST Lab results importer_x000d__x000a_SOURCE: LAB_x000d__x000a_PURPOSE: Water Licence Annual Plan WQ_x000d__x000a_"/>
  </r>
  <r>
    <x v="70"/>
    <n v="462"/>
    <s v="WOODS LAKE"/>
    <n v="5"/>
    <s v="MIDDLE"/>
    <n v="81746"/>
    <s v="KRM"/>
    <s v="Analytical Services"/>
    <n v="111766"/>
    <n v="1"/>
    <d v="2023-03-31T11:15:30"/>
    <n v="0.2"/>
    <n v="621.08000000000004"/>
    <x v="64"/>
    <s v="cells/mL"/>
    <n v="1300"/>
    <m/>
    <n v="4"/>
    <s v="'PURPOSE: Water Licence Annual Plan WQ', RelatedTo: 81691, EnteredBy: macfarlanek 06/06/2023 14:19"/>
    <s v="Surface grab sample"/>
    <s v="Method: Algal Count in Fresh Water by Optical Microscopy (Cyanobacteria)"/>
    <s v="Protista"/>
    <s v="Cyanobacteria"/>
    <x v="7"/>
    <s v="Cyanophyceae"/>
    <s v="Synechococcales"/>
    <s v="Merismopediaceae"/>
    <s v="Snowella"/>
    <m/>
    <s v="SOURCE: WQ AST Lab results importer_x000d__x000a_SOURCE: LAB_x000d__x000a_PURPOSE: Water Licence Annual Plan WQ_x000d__x000a_"/>
  </r>
  <r>
    <x v="71"/>
    <n v="462"/>
    <s v="WOODS LAKE"/>
    <n v="5"/>
    <s v="MIDDLE"/>
    <n v="81744"/>
    <s v="KM/EG"/>
    <s v="Analytical Services"/>
    <n v="111682"/>
    <n v="1"/>
    <d v="2023-03-24T11:25:30"/>
    <n v="0.2"/>
    <n v="621.14"/>
    <x v="68"/>
    <s v="cells/mL"/>
    <n v="1100"/>
    <m/>
    <n v="4"/>
    <s v="'PURPOSE: Water Licence Annual Plan WQ', RelatedTo: 81689, EnteredBy: macfarlanek 06/06/2023 14:15"/>
    <s v="Surface grab sample"/>
    <s v="Method: Algal Count in Fresh Water by Optical Microscopy (Cyanobacteria)"/>
    <s v="Protista"/>
    <s v="Cyanobacteria"/>
    <x v="7"/>
    <s v="Cyanophyceae"/>
    <s v="Synechococcales"/>
    <s v="Merismopediaceae"/>
    <s v="Aphanocapsa"/>
    <m/>
    <s v="SOURCE: WQ AST Lab results importer_x000d__x000a_SOURCE: LAB_x000d__x000a_PURPOSE: Water Licence Annual Plan WQ_x000d__x000a_"/>
  </r>
  <r>
    <x v="71"/>
    <n v="462"/>
    <s v="WOODS LAKE"/>
    <n v="5"/>
    <s v="MIDDLE"/>
    <n v="81744"/>
    <s v="KM/EG"/>
    <s v="Analytical Services"/>
    <n v="111682"/>
    <n v="1"/>
    <d v="2023-03-24T11:25:30"/>
    <n v="0.2"/>
    <n v="621.44000000000005"/>
    <x v="67"/>
    <s v="cells/mL"/>
    <n v="5700"/>
    <m/>
    <n v="4"/>
    <s v="'PURPOSE: Water Licence Annual Plan WQ', RelatedTo: 81689, EnteredBy: macfarlanek 06/06/2023 14:15"/>
    <s v="Surface grab sample"/>
    <s v="Method: Algal Count in Fresh Water by Optical Microscopy (Cyanobacteria)"/>
    <s v="Area 51"/>
    <s v="Cyanobacteria"/>
    <x v="7"/>
    <m/>
    <m/>
    <m/>
    <m/>
    <m/>
    <s v="SOURCE: WQ AST Lab results importer_x000d__x000a_SOURCE: LAB_x000d__x000a_PURPOSE: Water Licence Annual Plan WQ_x000d__x000a_"/>
  </r>
  <r>
    <x v="71"/>
    <n v="462"/>
    <s v="WOODS LAKE"/>
    <n v="5"/>
    <s v="MIDDLE"/>
    <n v="81744"/>
    <s v="KM/EG"/>
    <s v="Analytical Services"/>
    <n v="111682"/>
    <n v="1"/>
    <d v="2023-03-24T11:25:30"/>
    <n v="0.2"/>
    <n v="621.52"/>
    <x v="62"/>
    <s v="cells/mL"/>
    <n v="76000"/>
    <m/>
    <n v="4"/>
    <s v="'PURPOSE: Water Licence Annual Plan WQ', RelatedTo: 81689, EnteredBy: macfarlanek 06/06/2023 14:15"/>
    <s v="Surface grab sample"/>
    <s v="Method: Algal Count in Fresh Water by Optical Microscopy (Cyanobacteria)"/>
    <m/>
    <s v="Cyanobacteria"/>
    <x v="6"/>
    <m/>
    <m/>
    <m/>
    <m/>
    <m/>
    <s v="SOURCE: WQ AST Lab results importer_x000d__x000a_SOURCE: LAB_x000d__x000a_PURPOSE: Water Licence Annual Plan WQ_x000d__x000a_"/>
  </r>
  <r>
    <x v="71"/>
    <n v="462"/>
    <s v="WOODS LAKE"/>
    <n v="5"/>
    <s v="MIDDLE"/>
    <n v="81744"/>
    <s v="KM/EG"/>
    <s v="Analytical Services"/>
    <n v="111682"/>
    <n v="1"/>
    <d v="2023-03-24T11:25:30"/>
    <n v="0.2"/>
    <n v="621.97"/>
    <x v="70"/>
    <s v="cells/mL"/>
    <n v="58000"/>
    <m/>
    <n v="4"/>
    <s v="'PURPOSE: Water Licence Annual Plan WQ', RelatedTo: 81689, EnteredBy: macfarlanek 06/06/2023 14:15"/>
    <s v="Surface grab sample"/>
    <s v="Method: Algal Count in Fresh Water by Optical Microscopy (Cyanobacteria)"/>
    <m/>
    <s v="Cyanobacteria"/>
    <x v="7"/>
    <m/>
    <m/>
    <m/>
    <m/>
    <m/>
    <s v="SOURCE: WQ AST Lab results importer_x000d__x000a_SOURCE: LAB_x000d__x000a_PURPOSE: Water Licence Annual Plan WQ_x000d__x000a_"/>
  </r>
  <r>
    <x v="72"/>
    <n v="462"/>
    <s v="WOODS LAKE"/>
    <n v="5"/>
    <s v="MIDDLE"/>
    <n v="81742"/>
    <s v="KM/CB"/>
    <s v="Analytical Services"/>
    <n v="111583"/>
    <n v="1"/>
    <d v="2023-03-20T12:15:30"/>
    <n v="0.2"/>
    <n v="621.14"/>
    <x v="68"/>
    <s v="cells/mL"/>
    <n v="75"/>
    <m/>
    <n v="4"/>
    <s v="'PURPOSE: Water Licence Annual Plan WQ', RelatedTo: 81687, EnteredBy: macfarlanek 06/06/2023 14:06"/>
    <s v="Surface grab sample"/>
    <s v="Method: Algal Count in Fresh Water by Optical Microscopy (Cyanobacteria)"/>
    <s v="Protista"/>
    <s v="Cyanobacteria"/>
    <x v="7"/>
    <s v="Cyanophyceae"/>
    <s v="Synechococcales"/>
    <s v="Merismopediaceae"/>
    <s v="Aphanocapsa"/>
    <m/>
    <s v="SOURCE: WQ AST Lab results importer_x000d__x000a_SOURCE: LAB_x000d__x000a_PURPOSE: Water Licence Annual Plan WQ_x000d__x000a_"/>
  </r>
  <r>
    <x v="72"/>
    <n v="462"/>
    <s v="WOODS LAKE"/>
    <n v="5"/>
    <s v="MIDDLE"/>
    <n v="81742"/>
    <s v="KM/CB"/>
    <s v="Analytical Services"/>
    <n v="111583"/>
    <n v="1"/>
    <d v="2023-03-20T12:15:30"/>
    <n v="0.2"/>
    <n v="621.05999999999995"/>
    <x v="65"/>
    <s v="cells/mL"/>
    <n v="160000"/>
    <m/>
    <n v="4"/>
    <s v="'PURPOSE: Water Licence Annual Plan WQ', RelatedTo: 81687, EnteredBy: macfarlanek 06/06/2023 14:06"/>
    <s v="Surface grab sample"/>
    <s v="Method: Algal Count in Fresh Water by Optical Microscopy (Cyanobacteria)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Annual Plan WQ_x000d__x000a_"/>
  </r>
  <r>
    <x v="72"/>
    <n v="462"/>
    <s v="WOODS LAKE"/>
    <n v="5"/>
    <s v="MIDDLE"/>
    <n v="81742"/>
    <s v="KM/CB"/>
    <s v="Analytical Services"/>
    <n v="111583"/>
    <n v="1"/>
    <d v="2023-03-20T12:15:30"/>
    <n v="0.2"/>
    <n v="621.44000000000005"/>
    <x v="67"/>
    <s v="cells/mL"/>
    <n v="1500"/>
    <m/>
    <n v="4"/>
    <s v="'PURPOSE: Water Licence Annual Plan WQ', RelatedTo: 81687, EnteredBy: macfarlanek 06/06/2023 14:06"/>
    <s v="Surface grab sample"/>
    <s v="Method: Algal Count in Fresh Water by Optical Microscopy (Cyanobacteria)"/>
    <s v="Area 51"/>
    <s v="Cyanobacteria"/>
    <x v="7"/>
    <m/>
    <m/>
    <m/>
    <m/>
    <m/>
    <s v="SOURCE: WQ AST Lab results importer_x000d__x000a_SOURCE: LAB_x000d__x000a_PURPOSE: Water Licence Annual Plan WQ_x000d__x000a_"/>
  </r>
  <r>
    <x v="72"/>
    <n v="462"/>
    <s v="WOODS LAKE"/>
    <n v="5"/>
    <s v="MIDDLE"/>
    <n v="81742"/>
    <s v="KM/CB"/>
    <s v="Analytical Services"/>
    <n v="111583"/>
    <n v="1"/>
    <d v="2023-03-20T12:15:30"/>
    <n v="0.2"/>
    <n v="621.52"/>
    <x v="62"/>
    <s v="cells/mL"/>
    <n v="19000"/>
    <m/>
    <n v="4"/>
    <s v="'PURPOSE: Water Licence Annual Plan WQ', RelatedTo: 81687, EnteredBy: macfarlanek 06/06/2023 14:06"/>
    <s v="Surface grab sample"/>
    <s v="Method: Algal Count in Fresh Water by Optical Microscopy (Cyanobacteria)"/>
    <m/>
    <s v="Cyanobacteria"/>
    <x v="6"/>
    <m/>
    <m/>
    <m/>
    <m/>
    <m/>
    <s v="SOURCE: WQ AST Lab results importer_x000d__x000a_SOURCE: LAB_x000d__x000a_PURPOSE: Water Licence Annual Plan WQ_x000d__x000a_"/>
  </r>
  <r>
    <x v="72"/>
    <n v="462"/>
    <s v="WOODS LAKE"/>
    <n v="5"/>
    <s v="MIDDLE"/>
    <n v="81742"/>
    <s v="KM/CB"/>
    <s v="Analytical Services"/>
    <n v="111583"/>
    <n v="1"/>
    <d v="2023-03-20T12:15:30"/>
    <n v="0.2"/>
    <n v="621.4"/>
    <x v="69"/>
    <s v="cells/mL"/>
    <n v="0"/>
    <m/>
    <n v="4"/>
    <s v="'PURPOSE: Water Licence Annual Plan WQ', RelatedTo: 81687, EnteredBy: macfarlanek 06/06/2023 14:06"/>
    <s v="Surface grab sample"/>
    <s v="Method: Algal Count in Fresh Water by Optical Microscopy (Cyanobacteria)"/>
    <s v="Area 51"/>
    <s v="Cyanobacteria"/>
    <x v="7"/>
    <m/>
    <m/>
    <m/>
    <m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1.07000000000005"/>
    <x v="71"/>
    <s v="cells/mL"/>
    <n v="12000"/>
    <m/>
    <n v="4"/>
    <s v="'PURPOSE: Water Licence Annual Plan WQ', RelatedTo: 81622, EnteredBy: macfarlanek 06/06/2023 10:42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1.52"/>
    <x v="62"/>
    <s v="cells/mL"/>
    <n v="940"/>
    <m/>
    <n v="4"/>
    <s v="'PURPOSE: Water Licence Annual Plan WQ', RelatedTo: 81622, EnteredBy: macfarlanek 06/06/2023 10:42"/>
    <s v="Surface grab sample"/>
    <s v="Method: Algal Count in Fresh Water by Optical Microscopy"/>
    <m/>
    <s v="Cyanobacteria"/>
    <x v="6"/>
    <m/>
    <m/>
    <m/>
    <m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1.97"/>
    <x v="70"/>
    <s v="cells/mL"/>
    <n v="28000"/>
    <m/>
    <n v="4"/>
    <s v="'PURPOSE: Water Licence Annual Plan WQ', RelatedTo: 81622, EnteredBy: macfarlanek 06/06/2023 10:42"/>
    <s v="Surface grab sample"/>
    <s v="Method: Algal Count in Fresh Water by Optical Microscopy"/>
    <m/>
    <s v="Cyanobacteria"/>
    <x v="7"/>
    <m/>
    <m/>
    <m/>
    <m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1.05999999999995"/>
    <x v="65"/>
    <s v="cells/mL"/>
    <n v="170000"/>
    <m/>
    <n v="4"/>
    <s v="'PURPOSE: Water Licence Annual Plan WQ', RelatedTo: 81587, EnteredBy: macfarlanek 12/08/2022 11:24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1.07000000000005"/>
    <x v="71"/>
    <s v="cells/mL"/>
    <n v="20000"/>
    <m/>
    <n v="4"/>
    <s v="'PURPOSE: Water Licence Annual Plan WQ', RelatedTo: 81587, EnteredBy: macfarlanek 12/08/2022 11:24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21.05999999999995"/>
    <x v="65"/>
    <s v="cells/mL"/>
    <n v="53000"/>
    <m/>
    <n v="4"/>
    <s v="'PURPOSE: Water Licence Annual Plan WQ', RelatedTo: 81582, EnteredBy: macfarlanek 12/08/2022 10:52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21.07000000000005"/>
    <x v="71"/>
    <s v="cells/mL"/>
    <n v="2800"/>
    <m/>
    <n v="4"/>
    <s v="'PURPOSE: Water Licence Annual Plan WQ', RelatedTo: 81582, EnteredBy: macfarlanek 12/08/2022 10:52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21.08000000000004"/>
    <x v="64"/>
    <s v="cells/mL"/>
    <n v="1"/>
    <m/>
    <n v="4"/>
    <s v="'PURPOSE: Water Licence Annual Plan WQ', RelatedTo: 81582, EnteredBy: macfarlanek 12/08/2022 10:52"/>
    <s v="Surface grab sample"/>
    <s v="Method: Algal Count in Fresh Water by Optical Microscopy"/>
    <s v="Protista"/>
    <s v="Cyanobacteria"/>
    <x v="7"/>
    <s v="Cyanophyceae"/>
    <s v="Synechococcales"/>
    <s v="Merismopediaceae"/>
    <s v="Snowella"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21.07000000000005"/>
    <x v="71"/>
    <s v="cells/mL"/>
    <n v="1900"/>
    <m/>
    <n v="4"/>
    <s v="'PURPOSE: Water Licence Annual Plan WQ', RelatedTo: 80951, EnteredBy: macfarlanek 09/07/2021 12:44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52.1"/>
    <x v="72"/>
    <s v="cells/mL"/>
    <n v="83000"/>
    <m/>
    <n v="4"/>
    <s v="'PURPOSE: Water Licence Annual Plan WQ', RelatedTo: 80951, EnteredBy: macfarlanek 09/07/2021 12:44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21.05999999999995"/>
    <x v="65"/>
    <s v="cells/mL"/>
    <n v="1"/>
    <m/>
    <n v="4"/>
    <s v="'PURPOSE: Water Licence Annual Plan WQ', RelatedTo: 80915, EnteredBy: macfarlanek 29/06/2021 16:45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Annual Plan WQ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21.07000000000005"/>
    <x v="71"/>
    <s v="cells/mL"/>
    <n v="6100"/>
    <m/>
    <n v="4"/>
    <s v="'PURPOSE: Water Licence Annual Plan WQ', RelatedTo: 80915, EnteredBy: macfarlanek 29/06/2021 16:45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52.1"/>
    <x v="72"/>
    <s v="cells/mL"/>
    <n v="300000"/>
    <m/>
    <n v="4"/>
    <s v="'PURPOSE: Water Licence Annual Plan WQ', RelatedTo: 80915, EnteredBy: macfarlanek 29/06/2021 16:45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21.05999999999995"/>
    <x v="65"/>
    <s v="cells/mL"/>
    <n v="1"/>
    <m/>
    <n v="4"/>
    <s v="'PURPOSE: Water Licence Annual Plan WQ', RelatedTo: 80217, EnteredBy: macfarlanek 29/06/2020 10:54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Annual Plan WQ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21.07000000000005"/>
    <x v="71"/>
    <s v="cells/mL"/>
    <n v="42000"/>
    <m/>
    <n v="4"/>
    <s v="'PURPOSE: Water Licence Annual Plan WQ', RelatedTo: 80217, EnteredBy: macfarlanek 29/06/2020 10:54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52.1"/>
    <x v="72"/>
    <s v="cells/mL"/>
    <n v="240000"/>
    <m/>
    <n v="4"/>
    <s v="'PURPOSE: Water Licence Annual Plan WQ', RelatedTo: 80217, EnteredBy: macfarlanek 29/06/2020 10:54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7"/>
    <n v="462"/>
    <s v="WOODS LAKE"/>
    <n v="5"/>
    <s v="MIDDLE"/>
    <n v="80112"/>
    <s v="KRM/WE"/>
    <s v="Analytical Services"/>
    <n v="97026"/>
    <n v="1"/>
    <d v="2020-05-13T11:30:30"/>
    <n v="0.2"/>
    <n v="621.07000000000005"/>
    <x v="71"/>
    <s v="cells/mL"/>
    <n v="30000"/>
    <m/>
    <n v="4"/>
    <s v="'PURPOSE: Water Licence Annual Plan WQ', RelatedTo: 80084, EnteredBy: macfarlanek 03/06/2020 13:26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7"/>
    <n v="462"/>
    <s v="WOODS LAKE"/>
    <n v="5"/>
    <s v="MIDDLE"/>
    <n v="80112"/>
    <s v="KRM/WE"/>
    <s v="Analytical Services"/>
    <n v="97026"/>
    <n v="1"/>
    <d v="2020-05-13T11:30:30"/>
    <n v="0.2"/>
    <n v="652.1"/>
    <x v="72"/>
    <s v="cells/mL"/>
    <n v="200000"/>
    <m/>
    <n v="4"/>
    <s v="'PURPOSE: Water Licence Annual Plan WQ', RelatedTo: 80084, EnteredBy: macfarlanek 03/06/2020 13:26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8"/>
    <n v="462"/>
    <s v="WOODS LAKE"/>
    <n v="5"/>
    <s v="MIDDLE"/>
    <n v="80101"/>
    <s v="KRM/LO"/>
    <s v="Analytical Services"/>
    <n v="95877"/>
    <n v="1"/>
    <d v="2020-02-17T12:25:30"/>
    <n v="0.2"/>
    <n v="621.07000000000005"/>
    <x v="71"/>
    <s v="cells/mL"/>
    <n v="8600"/>
    <m/>
    <n v="4"/>
    <s v="'PURPOSE: Water Licence Annual Plan WQ', RelatedTo: 80079, EnteredBy: macfarlanek 03/06/2020 12:57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8"/>
    <n v="462"/>
    <s v="WOODS LAKE"/>
    <n v="5"/>
    <s v="MIDDLE"/>
    <n v="80101"/>
    <s v="KRM/LO"/>
    <s v="Analytical Services"/>
    <n v="95877"/>
    <n v="1"/>
    <d v="2020-02-17T12:25:30"/>
    <n v="0.2"/>
    <n v="621.08000000000004"/>
    <x v="64"/>
    <s v="cells/mL"/>
    <n v="1"/>
    <m/>
    <n v="4"/>
    <s v="'PURPOSE: Water Licence Annual Plan WQ', RelatedTo: 80079, EnteredBy: macfarlanek 03/06/2020 12:57"/>
    <s v="Surface grab sample"/>
    <s v="Method: Algal Count in Fresh Water by Optical Microscopy"/>
    <s v="Protista"/>
    <s v="Cyanobacteria"/>
    <x v="7"/>
    <s v="Cyanophyceae"/>
    <s v="Synechococcales"/>
    <s v="Merismopediaceae"/>
    <s v="Snowella"/>
    <m/>
    <s v="SOURCE: WQ AST Lab results importer_x000d__x000a_SOURCE: LAB_x000d__x000a_PURPOSE: Water Licence Annual Plan WQ_x000d__x000a_"/>
  </r>
  <r>
    <x v="8"/>
    <n v="462"/>
    <s v="WOODS LAKE"/>
    <n v="5"/>
    <s v="MIDDLE"/>
    <n v="80101"/>
    <s v="KRM/LO"/>
    <s v="Analytical Services"/>
    <n v="95877"/>
    <n v="1"/>
    <d v="2020-02-17T12:25:30"/>
    <n v="0.2"/>
    <n v="652.1"/>
    <x v="72"/>
    <s v="cells/mL"/>
    <n v="44000"/>
    <m/>
    <n v="4"/>
    <s v="'PURPOSE: Water Licence Annual Plan WQ', RelatedTo: 80079, EnteredBy: macfarlanek 03/06/2020 12:57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9"/>
    <n v="462"/>
    <s v="WOODS LAKE"/>
    <n v="5"/>
    <s v="MIDDLE"/>
    <n v="80043"/>
    <s v="KM/RB"/>
    <s v="Analytical Services"/>
    <n v="95489"/>
    <n v="1"/>
    <d v="2020-01-23T13:46:30"/>
    <n v="0.2"/>
    <n v="621.07000000000005"/>
    <x v="71"/>
    <s v="cells/mL"/>
    <n v="28000"/>
    <m/>
    <n v="4"/>
    <s v="'PURPOSE: Water Licence Annual Plan WQ', RelatedTo: 80003, EnteredBy: macfarlanek 06/02/2020 10:54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9"/>
    <n v="462"/>
    <s v="WOODS LAKE"/>
    <n v="5"/>
    <s v="MIDDLE"/>
    <n v="80043"/>
    <s v="KM/RB"/>
    <s v="Analytical Services"/>
    <n v="95489"/>
    <n v="1"/>
    <d v="2020-01-23T13:46:30"/>
    <n v="0.2"/>
    <n v="652.1"/>
    <x v="72"/>
    <s v="cells/mL"/>
    <n v="75000"/>
    <m/>
    <n v="4"/>
    <s v="'PURPOSE: Water Licence Annual Plan WQ', RelatedTo: 80003, EnteredBy: macfarlanek 06/02/2020 10:54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64"/>
    <n v="462"/>
    <s v="WOODS LAKE"/>
    <n v="5"/>
    <s v="MIDDLE"/>
    <n v="80017"/>
    <s v="KM/AT"/>
    <s v="Analytical Services"/>
    <n v="95031"/>
    <n v="1"/>
    <d v="2019-12-16T11:10:30"/>
    <n v="0.2"/>
    <n v="621.07000000000005"/>
    <x v="71"/>
    <s v="cells/mL"/>
    <n v="0"/>
    <m/>
    <n v="4"/>
    <s v="'PURPOSE: Water Licence Annual Plan WQ', RelatedTo: 79998, EnteredBy: macfarlanek 05/02/2020 16:10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64"/>
    <n v="462"/>
    <s v="WOODS LAKE"/>
    <n v="5"/>
    <s v="MIDDLE"/>
    <n v="80017"/>
    <s v="KM/AT"/>
    <s v="Analytical Services"/>
    <n v="95031"/>
    <n v="1"/>
    <d v="2019-12-16T11:10:30"/>
    <n v="0.2"/>
    <n v="652.1"/>
    <x v="72"/>
    <s v="cells/mL"/>
    <n v="200000"/>
    <m/>
    <n v="4"/>
    <s v="'PURPOSE: Water Licence Annual Plan WQ', RelatedTo: 79998, EnteredBy: macfarlanek 05/02/2020 16:10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621.07000000000005"/>
    <x v="71"/>
    <s v="cells/mL"/>
    <n v="12000"/>
    <m/>
    <n v="4"/>
    <s v="'PURPOSE: Water Licence Annual Plan WQ', RelatedTo: 79960, EnteredBy: macfarlanek 05/02/2020 10:26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652.1"/>
    <x v="72"/>
    <s v="cells/mL"/>
    <n v="13000"/>
    <m/>
    <n v="4"/>
    <s v="'PURPOSE: Water Licence Annual Plan WQ', RelatedTo: 79960, EnteredBy: macfarlanek 05/02/2020 10:26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21.07000000000005"/>
    <x v="71"/>
    <s v="cells/mL"/>
    <n v="6500"/>
    <m/>
    <n v="4"/>
    <s v="'PURPOSE: Water Licence Annual Plan WQ', RelatedTo: 79835, EnteredBy: macfarlanek 21/11/2019 12:14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52.1"/>
    <x v="72"/>
    <s v="cells/mL"/>
    <n v="24000"/>
    <m/>
    <n v="4"/>
    <s v="'PURPOSE: Water Licence Annual Plan WQ', RelatedTo: 79835, EnteredBy: macfarlanek 21/11/2019 12:14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21.07000000000005"/>
    <x v="71"/>
    <s v="cells/mL"/>
    <n v="2700"/>
    <m/>
    <n v="4"/>
    <s v="'PURPOSE: Water Licence Annual Plan WQ', RelatedTo: 79750, EnteredBy: macfarlanek 15/10/2019 09:38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21.08000000000004"/>
    <x v="64"/>
    <s v="cells/mL"/>
    <n v="1"/>
    <m/>
    <n v="4"/>
    <s v="'PURPOSE: Water Licence Annual Plan WQ', RelatedTo: 79750, EnteredBy: macfarlanek 15/10/2019 09:38"/>
    <s v="Surface grab sample"/>
    <s v="Method: Algal Count in Fresh Water by Optical Microscopy"/>
    <s v="Protista"/>
    <s v="Cyanobacteria"/>
    <x v="7"/>
    <s v="Cyanophyceae"/>
    <s v="Synechococcales"/>
    <s v="Merismopediaceae"/>
    <s v="Snowella"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52.1"/>
    <x v="72"/>
    <s v="cells/mL"/>
    <n v="1400"/>
    <m/>
    <n v="4"/>
    <s v="'PURPOSE: Water Licence Annual Plan WQ', RelatedTo: 79750, EnteredBy: macfarlanek 15/10/2019 09:38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1.41"/>
    <x v="73"/>
    <s v="cells/mL"/>
    <n v="0"/>
    <m/>
    <n v="4"/>
    <s v="'PURPOSE: Water Licence Bi-Monthly WQ', RelatedTo: 76927, EnteredBy: macfarlanek 19/02/2015 12:03"/>
    <s v="Surface grab sample"/>
    <s v="Method: Algal Count in Fresh Water by Optical Microscopy"/>
    <s v="Area 51"/>
    <s v="Cyanobacteria"/>
    <x v="7"/>
    <m/>
    <m/>
    <m/>
    <m/>
    <m/>
    <s v="SOURCE: WQ AST Lab results importer_x000d__x000a_SOURCE: LAB_x000d__x000a_PURPOSE: Water Licence Bi-Monthly WQ (DO NOT USE)_x000d__x000a_"/>
  </r>
  <r>
    <x v="13"/>
    <n v="462"/>
    <s v="WOODS LAKE"/>
    <n v="5"/>
    <s v="MIDDLE"/>
    <n v="79796"/>
    <s v="KM/AT"/>
    <s v="Analytical Services"/>
    <n v="93443"/>
    <n v="1"/>
    <d v="2019-08-27T16:55:30"/>
    <n v="0.2"/>
    <n v="621.07000000000005"/>
    <x v="71"/>
    <s v="cells/mL"/>
    <n v="920"/>
    <m/>
    <n v="4"/>
    <s v="'PURPOSE: Water Licence Annual Plan WQ', RelatedTo: 79724, EnteredBy: macfarlanek 15/10/2019 08:37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1.42999999999995"/>
    <x v="74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Area 51"/>
    <s v="Cyanobacteria"/>
    <x v="7"/>
    <m/>
    <m/>
    <m/>
    <m/>
    <m/>
    <s v="SOURCE: WQ AST Lab results importer_x000d__x000a_SOURCE: LAB_x000d__x000a_PURPOSE: Water Licence Bi-Monthly WQ (DO NOT USE)_x000d__x000a_"/>
  </r>
  <r>
    <x v="9"/>
    <n v="462"/>
    <s v="WOODS LAKE"/>
    <n v="5"/>
    <s v="MIDDLE"/>
    <n v="80043"/>
    <s v="KM/RB"/>
    <s v="Analytical Services"/>
    <n v="95489"/>
    <n v="1"/>
    <d v="2020-01-23T13:46:30"/>
    <n v="0.2"/>
    <n v="621.48"/>
    <x v="75"/>
    <s v="cells/mL"/>
    <n v="63"/>
    <m/>
    <n v="4"/>
    <s v="'PURPOSE: Water Licence Annual Plan WQ', RelatedTo: 80003, EnteredBy: macfarlanek 06/02/2020 10:54"/>
    <s v="Surface grab sample"/>
    <s v="Method: Algal Count in Fresh Water by Optical Microscopy"/>
    <s v="Area 51"/>
    <s v="Cyanobacteria"/>
    <x v="7"/>
    <m/>
    <m/>
    <m/>
    <m/>
    <m/>
    <s v="SOURCE: WQ AST Lab results importer_x000d__x000a_SOURCE: LAB_x000d__x000a_PURPOSE: Water Licence Annual Plan WQ_x000d__x000a_"/>
  </r>
  <r>
    <x v="13"/>
    <n v="462"/>
    <s v="WOODS LAKE"/>
    <n v="5"/>
    <s v="MIDDLE"/>
    <n v="79796"/>
    <s v="KM/AT"/>
    <s v="Analytical Services"/>
    <n v="93443"/>
    <n v="1"/>
    <d v="2019-08-27T16:55:30"/>
    <n v="0.2"/>
    <n v="621.08000000000004"/>
    <x v="64"/>
    <s v="cells/mL"/>
    <n v="1"/>
    <m/>
    <n v="4"/>
    <s v="'PURPOSE: Water Licence Annual Plan WQ', RelatedTo: 79724, EnteredBy: macfarlanek 15/10/2019 08:37"/>
    <s v="Surface grab sample"/>
    <s v="Method: Algal Count in Fresh Water by Optical Microscopy"/>
    <s v="Protista"/>
    <s v="Cyanobacteria"/>
    <x v="7"/>
    <s v="Cyanophyceae"/>
    <s v="Synechococcales"/>
    <s v="Merismopediaceae"/>
    <s v="Snowella"/>
    <m/>
    <s v="SOURCE: WQ AST Lab results importer_x000d__x000a_SOURCE: LAB_x000d__x000a_PURPOSE: Water Licence Annual Plan WQ_x000d__x000a_"/>
  </r>
  <r>
    <x v="20"/>
    <n v="462"/>
    <s v="WOODS LAKE"/>
    <n v="5"/>
    <s v="MIDDLE"/>
    <n v="79444"/>
    <s v="KM/AT"/>
    <s v="Analytical Services"/>
    <n v="90876"/>
    <n v="1"/>
    <d v="2019-02-13T15:25:30"/>
    <n v="0.2"/>
    <n v="621.48"/>
    <x v="75"/>
    <s v="cells/mL"/>
    <n v="1"/>
    <m/>
    <n v="4"/>
    <s v="'PURPOSE: Water Licence Annual Plan WQ', RelatedTo: 79190, EnteredBy: macfarlanek 27/06/2019 14:35"/>
    <s v="Surface grab sample"/>
    <s v="Method: Algal Count in Fresh Water by Optical Microscopy"/>
    <s v="Area 51"/>
    <s v="Cyanobacteria"/>
    <x v="7"/>
    <m/>
    <m/>
    <m/>
    <m/>
    <m/>
    <s v="SOURCE: WQ AST Lab results importer_x000d__x000a_SOURCE: LAB_x000d__x000a_PURPOSE: Water Licence Annual Plan WQ_x000d__x000a_"/>
  </r>
  <r>
    <x v="13"/>
    <n v="462"/>
    <s v="WOODS LAKE"/>
    <n v="5"/>
    <s v="MIDDLE"/>
    <n v="79796"/>
    <s v="KM/AT"/>
    <s v="Analytical Services"/>
    <n v="93443"/>
    <n v="1"/>
    <d v="2019-08-27T16:55:30"/>
    <n v="0.2"/>
    <n v="652.1"/>
    <x v="72"/>
    <s v="cells/mL"/>
    <n v="5300"/>
    <m/>
    <n v="4"/>
    <s v="'PURPOSE: Water Licence Annual Plan WQ', RelatedTo: 79724, EnteredBy: macfarlanek 15/10/2019 08:37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1.44000000000005"/>
    <x v="67"/>
    <s v="cells/mL"/>
    <n v="150000"/>
    <m/>
    <n v="4"/>
    <s v="'PURPOSE: Water Licence Annual Plan WQ', RelatedTo: 81587, EnteredBy: macfarlanek 12/08/2022 11:24"/>
    <s v="Surface grab sample"/>
    <s v="Method: Algal Count in Fresh Water by Optical Microscopy"/>
    <s v="Area 51"/>
    <s v="Cyanobacteria"/>
    <x v="7"/>
    <m/>
    <m/>
    <m/>
    <m/>
    <m/>
    <s v="SOURCE: WQ AST Lab results importer_x000d__x000a_SOURCE: LAB_x000d__x000a_PURPOSE: Water Licence Annual Plan WQ_x000d__x000a_"/>
  </r>
  <r>
    <x v="14"/>
    <n v="462"/>
    <s v="WOODS LAKE"/>
    <n v="5"/>
    <s v="MIDDLE"/>
    <n v="79692"/>
    <s v="KM/AT"/>
    <s v="Analytical Services"/>
    <n v="92967"/>
    <n v="1"/>
    <d v="2019-07-23T14:30:30"/>
    <n v="0.2"/>
    <n v="621.07000000000005"/>
    <x v="71"/>
    <s v="cells/mL"/>
    <n v="3800"/>
    <m/>
    <n v="4"/>
    <s v="'PURPOSE: Water Licence Annual Plan WQ', RelatedTo: 79625, EnteredBy: macfarlanek 20/08/2019 11:02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21.44000000000005"/>
    <x v="67"/>
    <s v="cells/mL"/>
    <n v="40000"/>
    <m/>
    <n v="4"/>
    <s v="'PURPOSE: Water Licence Annual Plan WQ', RelatedTo: 81582, EnteredBy: macfarlanek 12/08/2022 10:52"/>
    <s v="Surface grab sample"/>
    <s v="Method: Algal Count in Fresh Water by Optical Microscopy"/>
    <s v="Area 51"/>
    <s v="Cyanobacteria"/>
    <x v="7"/>
    <m/>
    <m/>
    <m/>
    <m/>
    <m/>
    <s v="SOURCE: WQ AST Lab results importer_x000d__x000a_SOURCE: LAB_x000d__x000a_PURPOSE: Water Licence Annual Plan WQ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21.44000000000005"/>
    <x v="67"/>
    <s v="cells/mL"/>
    <n v="1"/>
    <m/>
    <n v="4"/>
    <s v="'PURPOSE: Water Licence Annual Plan WQ', RelatedTo: 80915, EnteredBy: macfarlanek 29/06/2021 16:45"/>
    <s v="Surface grab sample"/>
    <s v="Method: Algal Count in Fresh Water by Optical Microscopy"/>
    <s v="Area 51"/>
    <s v="Cyanobacteria"/>
    <x v="7"/>
    <m/>
    <m/>
    <m/>
    <m/>
    <m/>
    <s v="SOURCE: WQ AST Lab results importer_x000d__x000a_SOURCE: LAB_x000d__x000a_PURPOSE: Water Licence Annual Plan WQ_x000d__x000a_"/>
  </r>
  <r>
    <x v="14"/>
    <n v="462"/>
    <s v="WOODS LAKE"/>
    <n v="5"/>
    <s v="MIDDLE"/>
    <n v="79692"/>
    <s v="KM/AT"/>
    <s v="Analytical Services"/>
    <n v="92967"/>
    <n v="1"/>
    <d v="2019-07-23T14:30:30"/>
    <n v="0.2"/>
    <n v="652.1"/>
    <x v="72"/>
    <s v="cells/mL"/>
    <n v="10000"/>
    <m/>
    <n v="4"/>
    <s v="'PURPOSE: Water Licence Annual Plan WQ', RelatedTo: 79625, EnteredBy: macfarlanek 20/08/2019 11:02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21.44000000000005"/>
    <x v="67"/>
    <s v="cells/mL"/>
    <n v="1"/>
    <m/>
    <n v="4"/>
    <s v="'PURPOSE: Water Licence Annual Plan WQ', RelatedTo: 80217, EnteredBy: macfarlanek 29/06/2020 10:54"/>
    <s v="Surface grab sample"/>
    <s v="Method: Algal Count in Fresh Water by Optical Microscopy"/>
    <s v="Area 51"/>
    <s v="Cyanobacteria"/>
    <x v="7"/>
    <m/>
    <m/>
    <m/>
    <m/>
    <m/>
    <s v="SOURCE: WQ AST Lab results importer_x000d__x000a_SOURCE: LAB_x000d__x000a_PURPOSE: Water Licence Annual Plan WQ_x000d__x000a_"/>
  </r>
  <r>
    <x v="15"/>
    <n v="462"/>
    <s v="WOODS LAKE"/>
    <n v="5"/>
    <s v="MIDDLE"/>
    <n v="79678"/>
    <s v="KM/JB"/>
    <s v="Analytical Services"/>
    <n v="88971"/>
    <n v="1"/>
    <d v="2018-09-13T14:15:30"/>
    <n v="0.2"/>
    <n v="621.07000000000005"/>
    <x v="71"/>
    <s v="cells/mL"/>
    <n v="1"/>
    <m/>
    <n v="4"/>
    <s v="'PURPOSE: Water Licence Annual Plan WQ', RelatedTo: 79142, EnteredBy: macfarlanek 08/08/2019 11:28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21.44000000000005"/>
    <x v="67"/>
    <s v="cells/mL"/>
    <n v="2200"/>
    <m/>
    <n v="4"/>
    <s v="'PURPOSE: Water Licence Annual Plan WQ', RelatedTo: 78179, EnteredBy: macfarlanek 30/06/2017 10:43"/>
    <s v="Surface grab sample"/>
    <s v="Method: Algal Count in Fresh Water by Optical Microscopy"/>
    <s v="Area 51"/>
    <s v="Cyanobacteria"/>
    <x v="7"/>
    <m/>
    <m/>
    <m/>
    <m/>
    <m/>
    <s v="SOURCE: WQ AST Lab results importer_x000d__x000a_SOURCE: LAB_x000d__x000a_PURPOSE: Water Licence Annual Plan WQ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1.44000000000005"/>
    <x v="67"/>
    <s v="cells/mL"/>
    <n v="35000"/>
    <m/>
    <n v="4"/>
    <s v="'PURPOSE: Water Licence Bi-Monthly WQ', RelatedTo: 77733, EnteredBy: macfarlanek 28/06/2016 14:58"/>
    <s v="Surface grab sample"/>
    <s v="Method: Algal Count in Fresh Water by Optical Microscopy"/>
    <s v="Area 51"/>
    <s v="Cyanobacteria"/>
    <x v="7"/>
    <m/>
    <m/>
    <m/>
    <m/>
    <m/>
    <s v="SOURCE: WQ AST Lab results importer_x000d__x000a_SOURCE: LAB_x000d__x000a_PURPOSE: Water Licence Bi-Monthly WQ (DO NOT USE)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1.52"/>
    <x v="62"/>
    <s v="cells/mL"/>
    <n v="11000"/>
    <m/>
    <n v="4"/>
    <s v="'PURPOSE: Water Licence Annual Plan WQ', RelatedTo: 81587, EnteredBy: macfarlanek 12/08/2022 11:24"/>
    <s v="Surface grab sample"/>
    <s v="Method: Algal Count in Fresh Water by Optical Microscopy"/>
    <m/>
    <s v="Cyanobacteria"/>
    <x v="6"/>
    <m/>
    <m/>
    <m/>
    <m/>
    <m/>
    <s v="SOURCE: WQ AST Lab results importer_x000d__x000a_SOURCE: LAB_x000d__x000a_PURPOSE: Water Licence Annual Plan WQ_x000d__x000a_"/>
  </r>
  <r>
    <x v="15"/>
    <n v="462"/>
    <s v="WOODS LAKE"/>
    <n v="5"/>
    <s v="MIDDLE"/>
    <n v="79678"/>
    <s v="KM/JB"/>
    <s v="Analytical Services"/>
    <n v="88971"/>
    <n v="1"/>
    <d v="2018-09-13T14:15:30"/>
    <n v="0.2"/>
    <n v="652.1"/>
    <x v="72"/>
    <s v="cells/mL"/>
    <n v="1900"/>
    <m/>
    <n v="4"/>
    <s v="'PURPOSE: Water Licence Annual Plan WQ', RelatedTo: 79142, EnteredBy: macfarlanek 08/08/2019 11:28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16"/>
    <n v="462"/>
    <s v="WOODS LAKE"/>
    <n v="5"/>
    <s v="MIDDLE"/>
    <n v="79548"/>
    <s v="KM/JB"/>
    <s v="Analytical Services"/>
    <n v="92499"/>
    <n v="1"/>
    <d v="2019-06-19T16:15:30"/>
    <n v="0.2"/>
    <n v="621.07000000000005"/>
    <x v="71"/>
    <s v="cells/mL"/>
    <n v="5100"/>
    <m/>
    <n v="4"/>
    <s v="'PURPOSE: Water Licence Annual Plan WQ', RelatedTo: 79416, EnteredBy: macfarlanek 02/07/2019 13:40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21.52"/>
    <x v="62"/>
    <s v="cells/mL"/>
    <n v="3700"/>
    <m/>
    <n v="4"/>
    <s v="'PURPOSE: Water Licence Annual Plan WQ', RelatedTo: 81582, EnteredBy: macfarlanek 12/08/2022 10:52"/>
    <s v="Surface grab sample"/>
    <s v="Method: Algal Count in Fresh Water by Optical Microscopy"/>
    <m/>
    <s v="Cyanobacteria"/>
    <x v="6"/>
    <m/>
    <m/>
    <m/>
    <m/>
    <m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21.4"/>
    <x v="69"/>
    <s v="cells/mL"/>
    <n v="0"/>
    <m/>
    <n v="4"/>
    <s v="'PURPOSE: Water Licence Annual Plan WQ', RelatedTo: 81582, EnteredBy: macfarlanek 12/08/2022 10:52"/>
    <s v="Surface grab sample"/>
    <s v="Method: Algal Count in Fresh Water by Optical Microscopy"/>
    <s v="Area 51"/>
    <s v="Cyanobacteria"/>
    <x v="7"/>
    <m/>
    <m/>
    <m/>
    <m/>
    <m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21.4"/>
    <x v="69"/>
    <s v="cells/mL"/>
    <n v="0"/>
    <m/>
    <n v="4"/>
    <s v="'PURPOSE: Water Licence Annual Plan WQ', RelatedTo: 78907, EnteredBy: macfarlanek 24/04/2018 14:07"/>
    <s v="Surface grab sample"/>
    <s v="Method: Algal Count in Fresh Water by Optical Microscopy"/>
    <s v="Area 51"/>
    <s v="Cyanobacteria"/>
    <x v="7"/>
    <m/>
    <m/>
    <m/>
    <m/>
    <m/>
    <s v="SOURCE: WQ AST Lab results importer_x000d__x000a_SOURCE: LAB_x000d__x000a_PURPOSE: Water Licence Annual Plan WQ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1.4"/>
    <x v="69"/>
    <s v="cells/mL"/>
    <n v="0"/>
    <m/>
    <n v="4"/>
    <s v="'PURPOSE: Water Licence Bi-Monthly WQ', RelatedTo: 76927, EnteredBy: macfarlanek 19/02/2015 12:03"/>
    <s v="Surface grab sample"/>
    <s v="Method: Algal Count in Fresh Water by Optical Microscopy"/>
    <s v="Area 51"/>
    <s v="Cyanobacteria"/>
    <x v="7"/>
    <m/>
    <m/>
    <m/>
    <m/>
    <m/>
    <s v="SOURCE: WQ AST Lab results importer_x000d__x000a_SOURCE: LAB_x000d__x000a_PURPOSE: Water Licence Bi-Monthly WQ (DO NOT USE)_x000d__x000a_"/>
  </r>
  <r>
    <x v="20"/>
    <n v="462"/>
    <s v="WOODS LAKE"/>
    <n v="5"/>
    <s v="MIDDLE"/>
    <n v="79444"/>
    <s v="KM/AT"/>
    <s v="Analytical Services"/>
    <n v="90876"/>
    <n v="1"/>
    <d v="2019-02-13T15:25:30"/>
    <n v="0.2"/>
    <n v="621.41999999999996"/>
    <x v="76"/>
    <s v="cells/mL"/>
    <n v="1"/>
    <m/>
    <n v="4"/>
    <s v="'PURPOSE: Water Licence Annual Plan WQ', RelatedTo: 79190, EnteredBy: macfarlanek 27/06/2019 14:35"/>
    <s v="Surface grab sample"/>
    <s v="Method: Algal Count in Fresh Water by Optical Microscopy"/>
    <s v="Area 51"/>
    <s v="Cyanobacteria"/>
    <x v="7"/>
    <m/>
    <m/>
    <m/>
    <m/>
    <m/>
    <s v="SOURCE: WQ AST Lab results importer_x000d__x000a_SOURCE: LAB_x000d__x000a_PURPOSE: Water Licence Annual Plan WQ_x000d__x000a_"/>
  </r>
  <r>
    <x v="16"/>
    <n v="462"/>
    <s v="WOODS LAKE"/>
    <n v="5"/>
    <s v="MIDDLE"/>
    <n v="79548"/>
    <s v="KM/JB"/>
    <s v="Analytical Services"/>
    <n v="92499"/>
    <n v="1"/>
    <d v="2019-06-19T16:15:30"/>
    <n v="0.2"/>
    <n v="652.1"/>
    <x v="72"/>
    <s v="cells/mL"/>
    <n v="27000"/>
    <m/>
    <n v="4"/>
    <s v="'PURPOSE: Water Licence Annual Plan WQ', RelatedTo: 79416, EnteredBy: macfarlanek 02/07/2019 13:40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1.03"/>
    <x v="77"/>
    <s v="cells/mL"/>
    <n v="140"/>
    <m/>
    <n v="4"/>
    <s v="'PURPOSE: Water Licence Annual Plan WQ', RelatedTo: 79192, EnteredBy: macfarlanek 28/06/2019 11:51"/>
    <s v="Surface grab sample"/>
    <s v="Method: Algal Count in Fresh Water by Optical Microscopy"/>
    <s v="Protista"/>
    <s v="Cyanobacteria"/>
    <x v="6"/>
    <s v="Cyanophyceae"/>
    <s v="Nostocales"/>
    <s v="Nostocaceae"/>
    <s v="Anabaena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1.07000000000005"/>
    <x v="71"/>
    <s v="cells/mL"/>
    <n v="84000"/>
    <m/>
    <n v="4"/>
    <s v="'PURPOSE: Water Licence Annual Plan WQ', RelatedTo: 79192, EnteredBy: macfarlanek 28/06/2019 11:51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18"/>
    <n v="462"/>
    <s v="WOODS LAKE"/>
    <n v="5"/>
    <s v="MIDDLE"/>
    <n v="79485"/>
    <s v="KM/JB"/>
    <s v="Analytical Services"/>
    <n v="91223"/>
    <n v="1"/>
    <d v="2019-03-13T15:00:30"/>
    <n v="0.2"/>
    <n v="621.07000000000005"/>
    <x v="71"/>
    <s v="cells/mL"/>
    <n v="17000"/>
    <m/>
    <n v="4"/>
    <s v="'PURPOSE: Water Licence Annual Plan WQ', RelatedTo: 79191, EnteredBy: macfarlanek 28/06/2019 11:29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18"/>
    <n v="462"/>
    <s v="WOODS LAKE"/>
    <n v="5"/>
    <s v="MIDDLE"/>
    <n v="79485"/>
    <s v="KM/JB"/>
    <s v="Analytical Services"/>
    <n v="91223"/>
    <n v="1"/>
    <d v="2019-03-13T15:00:30"/>
    <n v="0.2"/>
    <n v="621.08000000000004"/>
    <x v="64"/>
    <s v="cells/mL"/>
    <n v="1"/>
    <m/>
    <n v="4"/>
    <s v="'PURPOSE: Water Licence Annual Plan WQ', RelatedTo: 79191, EnteredBy: macfarlanek 28/06/2019 11:29"/>
    <s v="Surface grab sample"/>
    <s v="Method: Algal Count in Fresh Water by Optical Microscopy"/>
    <s v="Protista"/>
    <s v="Cyanobacteria"/>
    <x v="7"/>
    <s v="Cyanophyceae"/>
    <s v="Synechococcales"/>
    <s v="Merismopediaceae"/>
    <s v="Snowella"/>
    <m/>
    <s v="SOURCE: WQ AST Lab results importer_x000d__x000a_SOURCE: LAB_x000d__x000a_PURPOSE: Water Licence Annual Plan WQ_x000d__x000a_"/>
  </r>
  <r>
    <x v="18"/>
    <n v="462"/>
    <s v="WOODS LAKE"/>
    <n v="5"/>
    <s v="MIDDLE"/>
    <n v="79485"/>
    <s v="KM/JB"/>
    <s v="Analytical Services"/>
    <n v="91223"/>
    <n v="1"/>
    <d v="2019-03-13T15:00:30"/>
    <n v="0.2"/>
    <n v="652.1"/>
    <x v="72"/>
    <s v="cells/mL"/>
    <n v="17000"/>
    <m/>
    <n v="4"/>
    <s v="'PURPOSE: Water Licence Annual Plan WQ', RelatedTo: 79191, EnteredBy: macfarlanek 28/06/2019 11:29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21.08000000000004"/>
    <x v="64"/>
    <s v="cells/mL"/>
    <n v="1"/>
    <m/>
    <n v="4"/>
    <s v="'PURPOSE: Water Licence Annual Plan WQ', RelatedTo: 79161, EnteredBy: macfarlanek 28/06/2019 10:58"/>
    <s v="Surface grab sample"/>
    <s v="Method: Algal Count in Fresh Water by Optical Microscopy"/>
    <s v="Protista"/>
    <s v="Cyanobacteria"/>
    <x v="7"/>
    <s v="Cyanophyceae"/>
    <s v="Synechococcales"/>
    <s v="Merismopediaceae"/>
    <s v="Snowella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52.1"/>
    <x v="72"/>
    <s v="cells/mL"/>
    <n v="110000"/>
    <m/>
    <n v="4"/>
    <s v="'PURPOSE: Water Licence Annual Plan WQ', RelatedTo: 79161, EnteredBy: macfarlanek 28/06/2019 10:58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20"/>
    <n v="462"/>
    <s v="WOODS LAKE"/>
    <n v="5"/>
    <s v="MIDDLE"/>
    <n v="79444"/>
    <s v="KM/AT"/>
    <s v="Analytical Services"/>
    <n v="90876"/>
    <n v="1"/>
    <d v="2019-02-13T15:25:30"/>
    <n v="0.2"/>
    <n v="621.05999999999995"/>
    <x v="65"/>
    <s v="cells/mL"/>
    <n v="35000"/>
    <m/>
    <n v="4"/>
    <s v="'PURPOSE: Water Licence Annual Plan WQ', RelatedTo: 79190, EnteredBy: macfarlanek 27/06/2019 14:35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Annual Plan WQ_x000d__x000a_"/>
  </r>
  <r>
    <x v="20"/>
    <n v="462"/>
    <s v="WOODS LAKE"/>
    <n v="5"/>
    <s v="MIDDLE"/>
    <n v="79444"/>
    <s v="KM/AT"/>
    <s v="Analytical Services"/>
    <n v="90876"/>
    <n v="1"/>
    <d v="2019-02-13T15:25:30"/>
    <n v="0.2"/>
    <n v="621.07000000000005"/>
    <x v="71"/>
    <s v="cells/mL"/>
    <n v="6100"/>
    <m/>
    <n v="4"/>
    <s v="'PURPOSE: Water Licence Annual Plan WQ', RelatedTo: 79190, EnteredBy: macfarlanek 27/06/2019 14:35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21.03"/>
    <x v="77"/>
    <s v="cells/mL"/>
    <n v="72"/>
    <m/>
    <n v="4"/>
    <s v="'PURPOSE: Water Licence Annual Plan WQ', RelatedTo: 79193, EnteredBy: macfarlanek 07/06/2019 10:57"/>
    <s v="Surface grab sample"/>
    <s v="Method: Algal Count in Fresh Water by Optical Microscopy"/>
    <s v="Protista"/>
    <s v="Cyanobacteria"/>
    <x v="6"/>
    <s v="Cyanophyceae"/>
    <s v="Nostocales"/>
    <s v="Nostocaceae"/>
    <s v="Anabaena"/>
    <m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21.07000000000005"/>
    <x v="71"/>
    <s v="cells/mL"/>
    <n v="15000"/>
    <m/>
    <n v="4"/>
    <s v="'PURPOSE: Water Licence Annual Plan WQ', RelatedTo: 79193, EnteredBy: macfarlanek 07/06/2019 10:57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22"/>
    <n v="462"/>
    <s v="WOODS LAKE"/>
    <n v="5"/>
    <s v="MIDDLE"/>
    <n v="79272"/>
    <s v="KM/JF"/>
    <s v="Analytical Services"/>
    <n v="90431"/>
    <n v="1"/>
    <d v="2019-01-09T13:35:30"/>
    <n v="0.2"/>
    <n v="621.07000000000005"/>
    <x v="71"/>
    <s v="cells/mL"/>
    <n v="1400"/>
    <m/>
    <n v="4"/>
    <s v="'PURPOSE: Water Licence Annual Plan WQ', RelatedTo: 79166, EnteredBy: macfarlanek 06/06/2019 09:11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22"/>
    <n v="462"/>
    <s v="WOODS LAKE"/>
    <n v="5"/>
    <s v="MIDDLE"/>
    <n v="79272"/>
    <s v="KM/JF"/>
    <s v="Analytical Services"/>
    <n v="90431"/>
    <n v="1"/>
    <d v="2019-01-09T13:35:30"/>
    <n v="0.2"/>
    <n v="652.1"/>
    <x v="72"/>
    <s v="cells/mL"/>
    <n v="45000"/>
    <m/>
    <n v="4"/>
    <s v="'PURPOSE: Water Licence Annual Plan WQ', RelatedTo: 79166, EnteredBy: macfarlanek 06/06/2019 09:11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1.07000000000005"/>
    <x v="71"/>
    <s v="cells/mL"/>
    <n v="460"/>
    <m/>
    <n v="4"/>
    <s v="'PURPOSE: Water Licence Annual Plan WQ', RelatedTo: 79029, EnteredBy: macfarlanek 13/08/2018 13:15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52.1"/>
    <x v="72"/>
    <s v="cells/mL"/>
    <n v="10000"/>
    <m/>
    <n v="4"/>
    <s v="'PURPOSE: Water Licence Annual Plan WQ', RelatedTo: 79029, EnteredBy: macfarlanek 13/08/2018 13:15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21.07000000000005"/>
    <x v="71"/>
    <s v="cells/mL"/>
    <n v="3000"/>
    <m/>
    <n v="4"/>
    <s v="'PURPOSE: Water Licence Annual Plan WQ', RelatedTo: 79006, EnteredBy: macfarlanek 22/06/2018 10:40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21.08000000000004"/>
    <x v="64"/>
    <s v="cells/mL"/>
    <n v="1300"/>
    <m/>
    <n v="4"/>
    <s v="'PURPOSE: Water Licence Annual Plan WQ', RelatedTo: 79006, EnteredBy: macfarlanek 22/06/2018 10:40"/>
    <s v="Surface grab sample"/>
    <s v="Method: Algal Count in Fresh Water by Optical Microscopy"/>
    <s v="Protista"/>
    <s v="Cyanobacteria"/>
    <x v="7"/>
    <s v="Cyanophyceae"/>
    <s v="Synechococcales"/>
    <s v="Merismopediaceae"/>
    <s v="Snowella"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52.1"/>
    <x v="72"/>
    <s v="cells/mL"/>
    <n v="23000"/>
    <m/>
    <n v="4"/>
    <s v="'PURPOSE: Water Licence Annual Plan WQ', RelatedTo: 79006, EnteredBy: macfarlanek 22/06/2018 10:40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21.07000000000005"/>
    <x v="71"/>
    <s v="cells/mL"/>
    <n v="7100"/>
    <m/>
    <n v="4"/>
    <s v="'PURPOSE: Water Licence Annual Plan WQ', RelatedTo: 78966, EnteredBy: macfarlanek 31/05/2018 09:49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21.08000000000004"/>
    <x v="64"/>
    <s v="cells/mL"/>
    <n v="400"/>
    <m/>
    <n v="4"/>
    <s v="'PURPOSE: Water Licence Annual Plan WQ', RelatedTo: 78966, EnteredBy: macfarlanek 31/05/2018 09:49"/>
    <s v="Surface grab sample"/>
    <s v="Method: Algal Count in Fresh Water by Optical Microscopy"/>
    <s v="Protista"/>
    <s v="Cyanobacteria"/>
    <x v="7"/>
    <s v="Cyanophyceae"/>
    <s v="Synechococcales"/>
    <s v="Merismopediaceae"/>
    <s v="Snowella"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52.1"/>
    <x v="72"/>
    <s v="cells/mL"/>
    <n v="19000"/>
    <m/>
    <n v="4"/>
    <s v="'PURPOSE: Water Licence Annual Plan WQ', RelatedTo: 78966, EnteredBy: macfarlanek 31/05/2018 09:49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26"/>
    <n v="462"/>
    <s v="WOODS LAKE"/>
    <n v="5"/>
    <s v="MIDDLE"/>
    <n v="78958"/>
    <s v="KM/AT"/>
    <s v="Analytical Services"/>
    <n v="87016"/>
    <n v="1"/>
    <d v="2018-04-18T12:55:30"/>
    <n v="0.2"/>
    <n v="621.07000000000005"/>
    <x v="71"/>
    <s v="cells/mL"/>
    <n v="27000"/>
    <m/>
    <n v="4"/>
    <s v="'PURPOSE: Water Licence Annual Plan WQ', RelatedTo: 78912, EnteredBy: macfarlanek 03/05/2018 14:43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26"/>
    <n v="462"/>
    <s v="WOODS LAKE"/>
    <n v="5"/>
    <s v="MIDDLE"/>
    <n v="78958"/>
    <s v="KM/AT"/>
    <s v="Analytical Services"/>
    <n v="87016"/>
    <n v="1"/>
    <d v="2018-04-18T12:55:30"/>
    <n v="0.2"/>
    <n v="621.08000000000004"/>
    <x v="64"/>
    <s v="cells/mL"/>
    <n v="4800"/>
    <m/>
    <n v="4"/>
    <s v="'PURPOSE: Water Licence Annual Plan WQ', RelatedTo: 78912, EnteredBy: macfarlanek 03/05/2018 14:43"/>
    <s v="Surface grab sample"/>
    <s v="Method: Algal Count in Fresh Water by Optical Microscopy"/>
    <s v="Protista"/>
    <s v="Cyanobacteria"/>
    <x v="7"/>
    <s v="Cyanophyceae"/>
    <s v="Synechococcales"/>
    <s v="Merismopediaceae"/>
    <s v="Snowella"/>
    <m/>
    <s v="SOURCE: WQ AST Lab results importer_x000d__x000a_SOURCE: LAB_x000d__x000a_PURPOSE: Water Licence Annual Plan WQ_x000d__x000a_"/>
  </r>
  <r>
    <x v="26"/>
    <n v="462"/>
    <s v="WOODS LAKE"/>
    <n v="5"/>
    <s v="MIDDLE"/>
    <n v="78958"/>
    <s v="KM/AT"/>
    <s v="Analytical Services"/>
    <n v="87016"/>
    <n v="1"/>
    <d v="2018-04-18T12:55:30"/>
    <n v="0.2"/>
    <n v="652.1"/>
    <x v="72"/>
    <s v="cells/mL"/>
    <n v="43000"/>
    <m/>
    <n v="4"/>
    <s v="'PURPOSE: Water Licence Annual Plan WQ', RelatedTo: 78912, EnteredBy: macfarlanek 03/05/2018 14:43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21.07000000000005"/>
    <x v="71"/>
    <s v="cells/mL"/>
    <n v="110000"/>
    <m/>
    <n v="4"/>
    <s v="'PURPOSE: Water Licence Annual Plan WQ', RelatedTo: 78907, EnteredBy: macfarlanek 24/04/2018 14:07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21.08000000000004"/>
    <x v="64"/>
    <s v="cells/mL"/>
    <n v="1"/>
    <m/>
    <n v="4"/>
    <s v="'PURPOSE: Water Licence Annual Plan WQ', RelatedTo: 78907, EnteredBy: macfarlanek 24/04/2018 14:07"/>
    <s v="Surface grab sample"/>
    <s v="Method: Algal Count in Fresh Water by Optical Microscopy"/>
    <s v="Protista"/>
    <s v="Cyanobacteria"/>
    <x v="7"/>
    <s v="Cyanophyceae"/>
    <s v="Synechococcales"/>
    <s v="Merismopediaceae"/>
    <s v="Snowella"/>
    <m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52.1"/>
    <x v="72"/>
    <s v="cells/mL"/>
    <n v="81000"/>
    <m/>
    <n v="4"/>
    <s v="'PURPOSE: Water Licence Annual Plan WQ', RelatedTo: 78907, EnteredBy: macfarlanek 24/04/2018 14:07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21.03"/>
    <x v="77"/>
    <s v="cells/mL"/>
    <n v="1"/>
    <m/>
    <n v="4"/>
    <s v="'PURPOSE: Water Licence Annual Plan WQ', RelatedTo: 78890, EnteredBy: macfarlanek 08/03/2018 13:06"/>
    <s v="Surface grab sample"/>
    <s v="Method: Algal Count in Fresh Water by Optical Microscopy"/>
    <s v="Protista"/>
    <s v="Cyanobacteria"/>
    <x v="6"/>
    <s v="Cyanophyceae"/>
    <s v="Nostocales"/>
    <s v="Nostocaceae"/>
    <s v="Anabaena"/>
    <m/>
    <s v="SOURCE: WQ AST Lab results importer_x000d__x000a_SOURCE: LAB_x000d__x000a_PURPOSE: Water Licence Annual Plan WQ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21.05999999999995"/>
    <x v="65"/>
    <s v="cells/mL"/>
    <n v="100000"/>
    <m/>
    <n v="4"/>
    <s v="'PURPOSE: Water Licence Annual Plan WQ', RelatedTo: 78890, EnteredBy: macfarlanek 08/03/2018 13:06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Annual Plan WQ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21.07000000000005"/>
    <x v="71"/>
    <s v="cells/mL"/>
    <n v="40000"/>
    <m/>
    <n v="4"/>
    <s v="'PURPOSE: Water Licence Annual Plan WQ', RelatedTo: 78890, EnteredBy: macfarlanek 08/03/2018 13:06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21.11"/>
    <x v="78"/>
    <s v="cells/mL"/>
    <n v="1"/>
    <m/>
    <n v="4"/>
    <s v="'PURPOSE: Water Licence Annual Plan WQ', RelatedTo: 78890, EnteredBy: macfarlanek 08/03/2018 13:06"/>
    <s v="Surface grab sample"/>
    <s v="Method: Algal Count in Fresh Water by Optical Microscopy"/>
    <s v="Protista"/>
    <s v="Cyanobacteria"/>
    <x v="7"/>
    <s v="Cyanophyceae"/>
    <s v="Pseudanabaenales"/>
    <s v="Pseudanabaenaceae"/>
    <s v="Geitlerinema"/>
    <m/>
    <s v="SOURCE: WQ AST Lab results importer_x000d__x000a_SOURCE: LAB_x000d__x000a_PURPOSE: Water Licence Annual Plan WQ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21.08000000000004"/>
    <x v="64"/>
    <s v="cells/mL"/>
    <n v="1"/>
    <m/>
    <n v="4"/>
    <s v="'PURPOSE: Water Licence Annual Plan WQ', RelatedTo: 78890, EnteredBy: macfarlanek 08/03/2018 13:06"/>
    <s v="Surface grab sample"/>
    <s v="Method: Algal Count in Fresh Water by Optical Microscopy"/>
    <s v="Protista"/>
    <s v="Cyanobacteria"/>
    <x v="7"/>
    <s v="Cyanophyceae"/>
    <s v="Synechococcales"/>
    <s v="Merismopediaceae"/>
    <s v="Snowella"/>
    <m/>
    <s v="SOURCE: WQ AST Lab results importer_x000d__x000a_SOURCE: LAB_x000d__x000a_PURPOSE: Water Licence Annual Plan WQ_x000d__x000a_"/>
  </r>
  <r>
    <x v="29"/>
    <n v="462"/>
    <s v="WOODS LAKE"/>
    <n v="5"/>
    <s v="MIDDLE"/>
    <n v="78870"/>
    <s v="KM/ME"/>
    <s v="Analytical Services"/>
    <n v="85725"/>
    <n v="1"/>
    <d v="2018-01-11T15:50:30"/>
    <n v="0.2"/>
    <n v="621.07000000000005"/>
    <x v="71"/>
    <s v="cells/mL"/>
    <n v="14000"/>
    <m/>
    <n v="4"/>
    <s v="'PURPOSE: Water Licence Annual Plan WQ', RelatedTo: 78845, EnteredBy: macfarlanek 20/02/2018 12:02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29"/>
    <n v="462"/>
    <s v="WOODS LAKE"/>
    <n v="5"/>
    <s v="MIDDLE"/>
    <n v="78870"/>
    <s v="KM/ME"/>
    <s v="Analytical Services"/>
    <n v="85725"/>
    <n v="1"/>
    <d v="2018-01-11T15:50:30"/>
    <n v="0.2"/>
    <n v="621.08000000000004"/>
    <x v="64"/>
    <s v="cells/mL"/>
    <n v="2500"/>
    <m/>
    <n v="4"/>
    <s v="'PURPOSE: Water Licence Annual Plan WQ', RelatedTo: 78845, EnteredBy: macfarlanek 20/02/2018 12:02"/>
    <s v="Surface grab sample"/>
    <s v="Method: Algal Count in Fresh Water by Optical Microscopy"/>
    <s v="Protista"/>
    <s v="Cyanobacteria"/>
    <x v="7"/>
    <s v="Cyanophyceae"/>
    <s v="Synechococcales"/>
    <s v="Merismopediaceae"/>
    <s v="Snowella"/>
    <m/>
    <s v="SOURCE: WQ AST Lab results importer_x000d__x000a_SOURCE: LAB_x000d__x000a_PURPOSE: Water Licence Annual Plan WQ_x000d__x000a_"/>
  </r>
  <r>
    <x v="29"/>
    <n v="462"/>
    <s v="WOODS LAKE"/>
    <n v="5"/>
    <s v="MIDDLE"/>
    <n v="78870"/>
    <s v="KM/ME"/>
    <s v="Analytical Services"/>
    <n v="85725"/>
    <n v="1"/>
    <d v="2018-01-11T15:50:30"/>
    <n v="0.2"/>
    <n v="652.1"/>
    <x v="72"/>
    <s v="cells/mL"/>
    <n v="120000"/>
    <m/>
    <n v="4"/>
    <s v="'PURPOSE: Water Licence Annual Plan WQ', RelatedTo: 78845, EnteredBy: macfarlanek 20/02/2018 12:02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21.03"/>
    <x v="77"/>
    <s v="cells/mL"/>
    <n v="43"/>
    <m/>
    <n v="4"/>
    <s v="'PURPOSE: Water Licence Annual Plan WQ', RelatedTo: 78767, EnteredBy: macfarlanek 19/12/2017 11:45"/>
    <s v="Surface grab sample"/>
    <s v="Method: Algal Count in Fresh Water by Optical Microscopy"/>
    <s v="Protista"/>
    <s v="Cyanobacteria"/>
    <x v="6"/>
    <s v="Cyanophyceae"/>
    <s v="Nostocales"/>
    <s v="Nostocaceae"/>
    <s v="Anabaena"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21.07000000000005"/>
    <x v="71"/>
    <s v="cells/mL"/>
    <n v="1900"/>
    <m/>
    <n v="4"/>
    <s v="'PURPOSE: Water Licence Annual Plan WQ', RelatedTo: 78767, EnteredBy: macfarlanek 19/12/2017 11:45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21.08000000000004"/>
    <x v="64"/>
    <s v="cells/mL"/>
    <n v="1"/>
    <m/>
    <n v="4"/>
    <s v="'PURPOSE: Water Licence Annual Plan WQ', RelatedTo: 78767, EnteredBy: macfarlanek 19/12/2017 11:45"/>
    <s v="Surface grab sample"/>
    <s v="Method: Algal Count in Fresh Water by Optical Microscopy"/>
    <s v="Protista"/>
    <s v="Cyanobacteria"/>
    <x v="7"/>
    <s v="Cyanophyceae"/>
    <s v="Synechococcales"/>
    <s v="Merismopediaceae"/>
    <s v="Snowella"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52.1"/>
    <x v="72"/>
    <s v="cells/mL"/>
    <n v="3600"/>
    <m/>
    <n v="4"/>
    <s v="'PURPOSE: Water Licence Annual Plan WQ', RelatedTo: 78767, EnteredBy: macfarlanek 19/12/2017 11:45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21.03"/>
    <x v="77"/>
    <s v="cells/mL"/>
    <n v="12"/>
    <m/>
    <n v="4"/>
    <s v="'PURPOSE: Water Licence Annual Plan WQ', RelatedTo: 78702, EnteredBy: smithb 06/10/2017 10:18"/>
    <s v="Surface grab sample"/>
    <s v="Method: Algal Count in Fresh Water by Optical Microscopy"/>
    <s v="Protista"/>
    <s v="Cyanobacteria"/>
    <x v="6"/>
    <s v="Cyanophyceae"/>
    <s v="Nostocales"/>
    <s v="Nostocaceae"/>
    <s v="Anabaena"/>
    <m/>
    <s v="SOURCE: WQ AST Lab results importer_x000d__x000a_SOURCE: LAB_x000d__x000a_PURPOSE: Water Licence Annual Plan WQ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21.05999999999995"/>
    <x v="65"/>
    <s v="cells/mL"/>
    <n v="4800"/>
    <m/>
    <n v="4"/>
    <s v="'PURPOSE: Water Licence Annual Plan WQ', RelatedTo: 78702, EnteredBy: smithb 06/10/2017 10:18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Annual Plan WQ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21.07000000000005"/>
    <x v="71"/>
    <s v="cells/mL"/>
    <n v="700"/>
    <m/>
    <n v="4"/>
    <s v="'PURPOSE: Water Licence Annual Plan WQ', RelatedTo: 78702, EnteredBy: smithb 06/10/2017 10:18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32"/>
    <n v="462"/>
    <s v="WOODS LAKE"/>
    <n v="5"/>
    <s v="MIDDLE"/>
    <n v="78676"/>
    <s v="KM/AM"/>
    <s v="Analytical Services"/>
    <n v="79755"/>
    <n v="1"/>
    <d v="2016-08-25T09:30:30"/>
    <n v="0.2"/>
    <n v="621.07000000000005"/>
    <x v="71"/>
    <s v="cells/mL"/>
    <n v="1"/>
    <m/>
    <n v="4"/>
    <s v="'PURPOSE: Water Licence Annual Plan WQ', RelatedTo: 77959, EnteredBy: macfarlanek 29/08/2017 15:11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33"/>
    <n v="462"/>
    <s v="WOODS LAKE"/>
    <n v="5"/>
    <s v="MIDDLE"/>
    <n v="78651"/>
    <s v="KM/SC"/>
    <s v="Analytical Services"/>
    <n v="82141"/>
    <n v="1"/>
    <d v="2017-01-27T12:50:30"/>
    <n v="0.2"/>
    <n v="621.05999999999995"/>
    <x v="65"/>
    <s v="cells/mL"/>
    <n v="73000"/>
    <m/>
    <n v="4"/>
    <s v="'PURPOSE: Water Licence Annual Plan WQ', RelatedTo: 78199, EnteredBy: macfarlanek 29/08/2017 14:13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Annual Plan WQ_x000d__x000a_"/>
  </r>
  <r>
    <x v="33"/>
    <n v="462"/>
    <s v="WOODS LAKE"/>
    <n v="5"/>
    <s v="MIDDLE"/>
    <n v="78651"/>
    <s v="KM/SC"/>
    <s v="Analytical Services"/>
    <n v="82141"/>
    <n v="1"/>
    <d v="2017-01-27T12:50:30"/>
    <n v="0.2"/>
    <n v="621.07000000000005"/>
    <x v="71"/>
    <s v="cells/mL"/>
    <n v="18000"/>
    <m/>
    <n v="4"/>
    <s v="'PURPOSE: Water Licence Annual Plan WQ', RelatedTo: 78199, EnteredBy: macfarlanek 29/08/2017 14:13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65"/>
    <n v="462"/>
    <s v="WOODS LAKE"/>
    <n v="5"/>
    <s v="MIDDLE"/>
    <n v="78639"/>
    <s v="KM/CB"/>
    <s v="Analytical Services"/>
    <n v="83866"/>
    <n v="1"/>
    <d v="2017-07-25T14:20:30"/>
    <n v="0.2"/>
    <n v="621.05999999999995"/>
    <x v="65"/>
    <s v="cells/mL"/>
    <n v="15000"/>
    <m/>
    <n v="4"/>
    <s v="'PURPOSE: Water Licence Annual Plan WQ', RelatedTo: 78612, EnteredBy: macfarlanek 08/08/2017 15:28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Annual Plan WQ_x000d__x000a_"/>
  </r>
  <r>
    <x v="65"/>
    <n v="462"/>
    <s v="WOODS LAKE"/>
    <n v="5"/>
    <s v="MIDDLE"/>
    <n v="78639"/>
    <s v="KM/CB"/>
    <s v="Analytical Services"/>
    <n v="83866"/>
    <n v="1"/>
    <d v="2017-07-25T14:20:30"/>
    <n v="0.2"/>
    <n v="621.07000000000005"/>
    <x v="71"/>
    <s v="cells/mL"/>
    <n v="850"/>
    <m/>
    <n v="4"/>
    <s v="'PURPOSE: Water Licence Annual Plan WQ', RelatedTo: 78612, EnteredBy: macfarlanek 08/08/2017 15:28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1.97"/>
    <x v="70"/>
    <s v="cells/mL"/>
    <n v="19000"/>
    <m/>
    <n v="4"/>
    <s v="'PURPOSE: Water Licence Annual Plan WQ', RelatedTo: 81587, EnteredBy: macfarlanek 12/08/2022 11:24"/>
    <s v="Surface grab sample"/>
    <s v="Method: Algal Count in Fresh Water by Optical Microscopy"/>
    <m/>
    <s v="Cyanobacteria"/>
    <x v="7"/>
    <m/>
    <m/>
    <m/>
    <m/>
    <m/>
    <s v="SOURCE: WQ AST Lab results importer_x000d__x000a_SOURCE: LAB_x000d__x000a_PURPOSE: Water Licence Annual Plan WQ_x000d__x000a_"/>
  </r>
  <r>
    <x v="34"/>
    <n v="462"/>
    <s v="WOODS LAKE"/>
    <n v="5"/>
    <s v="MIDDLE"/>
    <n v="78590"/>
    <s v="KM/AT"/>
    <s v="Analytical Services"/>
    <n v="83525"/>
    <n v="1"/>
    <d v="2017-06-21T14:05:30"/>
    <n v="0.2"/>
    <n v="621.05999999999995"/>
    <x v="65"/>
    <s v="cells/mL"/>
    <n v="35000"/>
    <m/>
    <n v="4"/>
    <s v="'PURPOSE: Water Licence Annual Plan WQ', RelatedTo: 78561, EnteredBy: macfarlanek 07/07/2017 14:28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Annual Plan WQ_x000d__x000a_"/>
  </r>
  <r>
    <x v="34"/>
    <n v="462"/>
    <s v="WOODS LAKE"/>
    <n v="5"/>
    <s v="MIDDLE"/>
    <n v="78590"/>
    <s v="KM/AT"/>
    <s v="Analytical Services"/>
    <n v="83525"/>
    <n v="1"/>
    <d v="2017-06-21T14:05:30"/>
    <n v="0.2"/>
    <n v="621.07000000000005"/>
    <x v="71"/>
    <s v="cells/mL"/>
    <n v="1500"/>
    <m/>
    <n v="4"/>
    <s v="'PURPOSE: Water Licence Annual Plan WQ', RelatedTo: 78561, EnteredBy: macfarlanek 07/07/2017 14:28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35"/>
    <n v="462"/>
    <s v="WOODS LAKE"/>
    <n v="5"/>
    <s v="MIDDLE"/>
    <n v="78543"/>
    <s v="KM/RB"/>
    <s v="Analytical Services"/>
    <n v="82925"/>
    <n v="1"/>
    <d v="2017-04-27T16:55:30"/>
    <n v="0.2"/>
    <n v="621.03"/>
    <x v="77"/>
    <s v="cells/mL"/>
    <n v="31"/>
    <m/>
    <n v="4"/>
    <s v="'PURPOSE: Water Licence Annual Plan WQ', RelatedTo: 78229, EnteredBy: macfarlanek 30/06/2017 11:09"/>
    <s v="Surface grab sample"/>
    <s v="Method: Algal Count in Fresh Water by Optical Microscopy"/>
    <s v="Protista"/>
    <s v="Cyanobacteria"/>
    <x v="6"/>
    <s v="Cyanophyceae"/>
    <s v="Nostocales"/>
    <s v="Nostocaceae"/>
    <s v="Anabaena"/>
    <m/>
    <s v="SOURCE: WQ AST Lab results importer_x000d__x000a_SOURCE: LAB_x000d__x000a_PURPOSE: Water Licence Annual Plan WQ_x000d__x000a_"/>
  </r>
  <r>
    <x v="35"/>
    <n v="462"/>
    <s v="WOODS LAKE"/>
    <n v="5"/>
    <s v="MIDDLE"/>
    <n v="78543"/>
    <s v="KM/RB"/>
    <s v="Analytical Services"/>
    <n v="82925"/>
    <n v="1"/>
    <d v="2017-04-27T16:55:30"/>
    <n v="0.2"/>
    <n v="621.05999999999995"/>
    <x v="65"/>
    <s v="cells/mL"/>
    <n v="8100"/>
    <m/>
    <n v="4"/>
    <s v="'PURPOSE: Water Licence Annual Plan WQ', RelatedTo: 78229, EnteredBy: macfarlanek 30/06/2017 11:09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Annual Plan WQ_x000d__x000a_"/>
  </r>
  <r>
    <x v="35"/>
    <n v="462"/>
    <s v="WOODS LAKE"/>
    <n v="5"/>
    <s v="MIDDLE"/>
    <n v="78543"/>
    <s v="KM/RB"/>
    <s v="Analytical Services"/>
    <n v="82925"/>
    <n v="1"/>
    <d v="2017-04-27T16:55:30"/>
    <n v="0.2"/>
    <n v="621.07000000000005"/>
    <x v="71"/>
    <s v="cells/mL"/>
    <n v="120000"/>
    <m/>
    <n v="4"/>
    <s v="'PURPOSE: Water Licence Annual Plan WQ', RelatedTo: 78229, EnteredBy: macfarlanek 30/06/2017 11:09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21.05999999999995"/>
    <x v="65"/>
    <s v="cells/mL"/>
    <n v="1100"/>
    <m/>
    <n v="4"/>
    <s v="'PURPOSE: Water Licence Annual Plan WQ', RelatedTo: 78007, EnteredBy: macfarlanek 30/06/2017 10:46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21.07000000000005"/>
    <x v="71"/>
    <s v="cells/mL"/>
    <n v="2200"/>
    <m/>
    <n v="4"/>
    <s v="'PURPOSE: Water Licence Annual Plan WQ', RelatedTo: 78007, EnteredBy: macfarlanek 30/06/2017 10:46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21.07000000000005"/>
    <x v="71"/>
    <s v="cells/mL"/>
    <n v="800"/>
    <m/>
    <n v="4"/>
    <s v="'PURPOSE: Water Licence Annual Plan WQ', RelatedTo: 78179, EnteredBy: macfarlanek 30/06/2017 10:43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21.03"/>
    <x v="77"/>
    <s v="cells/mL"/>
    <n v="27"/>
    <m/>
    <n v="4"/>
    <s v="'PURPOSE: Water Licence Annual Plan WQ', RelatedTo: 78219, EnteredBy: macfarlanek 28/06/2017 19:25"/>
    <s v="Surface grab sample"/>
    <s v="Method: Algal Count in Fresh Water by Optical Microscopy"/>
    <s v="Protista"/>
    <s v="Cyanobacteria"/>
    <x v="6"/>
    <s v="Cyanophyceae"/>
    <s v="Nostocales"/>
    <s v="Nostocaceae"/>
    <s v="Anabaena"/>
    <m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21.05999999999995"/>
    <x v="65"/>
    <s v="cells/mL"/>
    <n v="92000"/>
    <m/>
    <n v="4"/>
    <s v="'PURPOSE: Water Licence Annual Plan WQ', RelatedTo: 78219, EnteredBy: macfarlanek 28/06/2017 19:25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21.07000000000005"/>
    <x v="71"/>
    <s v="cells/mL"/>
    <n v="19000"/>
    <m/>
    <n v="4"/>
    <s v="'PURPOSE: Water Licence Annual Plan WQ', RelatedTo: 78219, EnteredBy: macfarlanek 28/06/2017 19:25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39"/>
    <n v="462"/>
    <s v="WOODS LAKE"/>
    <n v="5"/>
    <s v="MIDDLE"/>
    <n v="78473"/>
    <s v="KM/RB"/>
    <s v="Analytical Services"/>
    <n v="80842"/>
    <n v="1"/>
    <d v="2016-10-18T15:30:30"/>
    <n v="0.2"/>
    <n v="621.07000000000005"/>
    <x v="71"/>
    <s v="cells/mL"/>
    <n v="490"/>
    <m/>
    <n v="4"/>
    <s v="'PURPOSE: Water Licence Annual Plan WQ', RelatedTo: 78168, EnteredBy: macfarlanek 28/06/2017 19:08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40"/>
    <n v="462"/>
    <s v="WOODS LAKE"/>
    <n v="5"/>
    <s v="MIDDLE"/>
    <n v="78450"/>
    <s v="KM/WE"/>
    <s v="Analytical Services"/>
    <n v="82328"/>
    <n v="1"/>
    <d v="2017-02-22T14:30:30"/>
    <n v="0.2"/>
    <n v="621.05999999999995"/>
    <x v="65"/>
    <s v="cells/mL"/>
    <n v="33000"/>
    <m/>
    <n v="4"/>
    <s v="'PURPOSE: Water Licence Annual Plan WQ', RelatedTo: 78209, EnteredBy: macfarlanek 27/06/2017 17:07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Annual Plan WQ_x000d__x000a_"/>
  </r>
  <r>
    <x v="40"/>
    <n v="462"/>
    <s v="WOODS LAKE"/>
    <n v="5"/>
    <s v="MIDDLE"/>
    <n v="78450"/>
    <s v="KM/WE"/>
    <s v="Analytical Services"/>
    <n v="82328"/>
    <n v="1"/>
    <d v="2017-02-22T14:30:30"/>
    <n v="0.2"/>
    <n v="621.07000000000005"/>
    <x v="71"/>
    <s v="cells/mL"/>
    <n v="35000"/>
    <m/>
    <n v="4"/>
    <s v="'PURPOSE: Water Licence Annual Plan WQ', RelatedTo: 78209, EnteredBy: macfarlanek 27/06/2017 17:07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41"/>
    <n v="462"/>
    <s v="WOODS LAKE"/>
    <n v="5"/>
    <s v="MIDDLE"/>
    <n v="78429"/>
    <s v="KM/AT"/>
    <s v="Analytical Services"/>
    <n v="83183"/>
    <n v="1"/>
    <d v="2017-05-24T09:25:30"/>
    <n v="0.2"/>
    <n v="621.03"/>
    <x v="77"/>
    <s v="cells/mL"/>
    <n v="6"/>
    <m/>
    <n v="4"/>
    <s v="'PURPOSE: Water Licence Annual Plan WQ', RelatedTo: 78239, EnteredBy: macfarlanek 27/06/2017 16:33"/>
    <s v="Surface grab sample"/>
    <s v="Method: Algal Count in Fresh Water by Optical Microscopy"/>
    <s v="Protista"/>
    <s v="Cyanobacteria"/>
    <x v="6"/>
    <s v="Cyanophyceae"/>
    <s v="Nostocales"/>
    <s v="Nostocaceae"/>
    <s v="Anabaena"/>
    <m/>
    <s v="SOURCE: WQ AST Lab results importer_x000d__x000a_SOURCE: LAB_x000d__x000a_PURPOSE: Water Licence Annual Plan WQ_x000d__x000a_"/>
  </r>
  <r>
    <x v="41"/>
    <n v="462"/>
    <s v="WOODS LAKE"/>
    <n v="5"/>
    <s v="MIDDLE"/>
    <n v="78429"/>
    <s v="KM/AT"/>
    <s v="Analytical Services"/>
    <n v="83183"/>
    <n v="1"/>
    <d v="2017-05-24T09:25:30"/>
    <n v="0.2"/>
    <n v="621.05999999999995"/>
    <x v="65"/>
    <s v="cells/mL"/>
    <n v="58000"/>
    <m/>
    <n v="4"/>
    <s v="'PURPOSE: Water Licence Annual Plan WQ', RelatedTo: 78239, EnteredBy: macfarlanek 27/06/2017 16:33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Annual Plan WQ_x000d__x000a_"/>
  </r>
  <r>
    <x v="41"/>
    <n v="462"/>
    <s v="WOODS LAKE"/>
    <n v="5"/>
    <s v="MIDDLE"/>
    <n v="78429"/>
    <s v="KM/AT"/>
    <s v="Analytical Services"/>
    <n v="83183"/>
    <n v="1"/>
    <d v="2017-05-24T09:25:30"/>
    <n v="0.2"/>
    <n v="621.07000000000005"/>
    <x v="71"/>
    <s v="cells/mL"/>
    <n v="2400"/>
    <m/>
    <n v="4"/>
    <s v="'PURPOSE: Water Licence Annual Plan WQ', RelatedTo: 78239, EnteredBy: macfarlanek 27/06/2017 16:33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42"/>
    <n v="462"/>
    <s v="WOODS LAKE"/>
    <n v="5"/>
    <s v="MIDDLE"/>
    <n v="78404"/>
    <s v="KM/LS"/>
    <s v="Analytical Services"/>
    <n v="81795"/>
    <n v="1"/>
    <d v="2016-12-21T09:35:30"/>
    <n v="0.2"/>
    <n v="621.07000000000005"/>
    <x v="71"/>
    <s v="cells/mL"/>
    <n v="14000"/>
    <m/>
    <n v="4"/>
    <s v="'PURPOSE: Water Licence Annual Plan WQ', RelatedTo: 78189, EnteredBy: macfarlanek 23/06/2017 16:37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42"/>
    <n v="462"/>
    <s v="WOODS LAKE"/>
    <n v="5"/>
    <s v="MIDDLE"/>
    <n v="78404"/>
    <s v="KM/LS"/>
    <s v="Analytical Services"/>
    <n v="81795"/>
    <n v="1"/>
    <d v="2016-12-21T09:35:30"/>
    <n v="0.2"/>
    <n v="652.1"/>
    <x v="72"/>
    <s v="cells/mL"/>
    <n v="15000"/>
    <m/>
    <n v="4"/>
    <s v="'PURPOSE: Water Licence Annual Plan WQ', RelatedTo: 78189, EnteredBy: macfarlanek 23/06/2017 16:37"/>
    <s v="Surface grab sample"/>
    <s v="Method: Algal Count in Fresh Water by Optical Microscopy"/>
    <s v="Protista"/>
    <s v="Cyanobacteria"/>
    <x v="7"/>
    <m/>
    <m/>
    <m/>
    <m/>
    <m/>
    <s v="SOURCE: WQ AST Lab results importer_x000d__x000a_SOURCE: LAB_x000d__x000a_PURPOSE: Water Licence Annual Plan WQ_x000d__x000a_"/>
  </r>
  <r>
    <x v="43"/>
    <n v="462"/>
    <s v="WOODS LAKE"/>
    <n v="5"/>
    <s v="MIDDLE"/>
    <n v="77918"/>
    <s v="KM/AT"/>
    <s v="Analytical Services"/>
    <n v="79081"/>
    <n v="1"/>
    <d v="2016-07-21T10:10:30"/>
    <n v="0.2"/>
    <n v="621.07000000000005"/>
    <x v="71"/>
    <s v="cells/mL"/>
    <n v="2000"/>
    <m/>
    <n v="4"/>
    <s v="'PURPOSE: Water Licence Annual Plan WQ', RelatedTo: 77897, EnteredBy: macfarlanek 15/08/2016 13:45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Annual Plan WQ_x000d__x000a_"/>
  </r>
  <r>
    <x v="44"/>
    <n v="462"/>
    <s v="WOODS LAKE"/>
    <n v="5"/>
    <s v="MIDDLE"/>
    <n v="77836"/>
    <s v="KM/WE"/>
    <s v="Analytical Services"/>
    <n v="78441"/>
    <n v="1"/>
    <d v="2016-06-22T09:15:30"/>
    <n v="0.2"/>
    <n v="621.07000000000005"/>
    <x v="71"/>
    <s v="cells/mL"/>
    <n v="3200"/>
    <m/>
    <n v="4"/>
    <s v="'PURPOSE: Water Licence Bi-Monthly WQ', RelatedTo: 77741, EnteredBy: macfarlanek 12/07/2016 15:47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Bi-Monthly WQ (DO NOT USE)_x000d__x000a_"/>
  </r>
  <r>
    <x v="45"/>
    <n v="462"/>
    <s v="WOODS LAKE"/>
    <n v="5"/>
    <s v="MIDDLE"/>
    <n v="77831"/>
    <s v="KM/LB"/>
    <s v="Analytical Services"/>
    <n v="75883"/>
    <n v="1"/>
    <d v="2016-02-18T12:00:30"/>
    <n v="0.2"/>
    <n v="621.07000000000005"/>
    <x v="71"/>
    <s v="cells/mL"/>
    <n v="210000"/>
    <m/>
    <n v="4"/>
    <s v="'PURPOSE: Water Licence Bi-Monthly WQ', RelatedTo: 77667, EnteredBy: macfarlanek 12/07/2016 15:30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Bi-Monthly WQ (DO NOT USE)_x000d__x000a_"/>
  </r>
  <r>
    <x v="46"/>
    <n v="462"/>
    <s v="WOODS LAKE"/>
    <n v="5"/>
    <s v="MIDDLE"/>
    <n v="77815"/>
    <s v="KM/SKJ/ME"/>
    <s v="Analytical Services"/>
    <n v="77953"/>
    <n v="1"/>
    <d v="2016-05-26T12:30:30"/>
    <n v="0.2"/>
    <n v="621.03"/>
    <x v="77"/>
    <s v="cells/mL"/>
    <n v="54"/>
    <m/>
    <n v="4"/>
    <s v="'PURPOSE: Water Licence Bi-Monthly WQ', RelatedTo: 77736, EnteredBy: macfarlanek 28/06/2016 14:59"/>
    <s v="Surface grab sample"/>
    <s v="Method: Algal Count in Fresh Water by Optical Microscopy"/>
    <s v="Protista"/>
    <s v="Cyanobacteria"/>
    <x v="6"/>
    <s v="Cyanophyceae"/>
    <s v="Nostocales"/>
    <s v="Nostocaceae"/>
    <s v="Anabaena"/>
    <m/>
    <s v="SOURCE: WQ AST Lab results importer_x000d__x000a_SOURCE: LAB_x000d__x000a_PURPOSE: Water Licence Bi-Monthly WQ (DO NOT USE)_x000d__x000a_"/>
  </r>
  <r>
    <x v="46"/>
    <n v="462"/>
    <s v="WOODS LAKE"/>
    <n v="5"/>
    <s v="MIDDLE"/>
    <n v="77815"/>
    <s v="KM/SKJ/ME"/>
    <s v="Analytical Services"/>
    <n v="77953"/>
    <n v="1"/>
    <d v="2016-05-26T12:30:30"/>
    <n v="0.2"/>
    <n v="621.07000000000005"/>
    <x v="71"/>
    <s v="cells/mL"/>
    <n v="81000"/>
    <m/>
    <n v="4"/>
    <s v="'PURPOSE: Water Licence Bi-Monthly WQ', RelatedTo: 77736, EnteredBy: macfarlanek 28/06/2016 14:59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1.03"/>
    <x v="77"/>
    <s v="cells/mL"/>
    <n v="11"/>
    <m/>
    <n v="4"/>
    <s v="'PURPOSE: Water Licence Bi-Monthly WQ', RelatedTo: 77733, EnteredBy: macfarlanek 28/06/2016 14:58"/>
    <s v="Surface grab sample"/>
    <s v="Method: Algal Count in Fresh Water by Optical Microscopy"/>
    <s v="Protista"/>
    <s v="Cyanobacteria"/>
    <x v="6"/>
    <s v="Cyanophyceae"/>
    <s v="Nostocales"/>
    <s v="Nostocaceae"/>
    <s v="Anabaena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1.07000000000005"/>
    <x v="71"/>
    <s v="cells/mL"/>
    <n v="97000"/>
    <m/>
    <n v="4"/>
    <s v="'PURPOSE: Water Licence Bi-Monthly WQ', RelatedTo: 77733, EnteredBy: macfarlanek 28/06/2016 14:58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Bi-Monthly WQ (DO NOT USE)_x000d__x000a_"/>
  </r>
  <r>
    <x v="48"/>
    <n v="462"/>
    <s v="WOODS LAKE"/>
    <n v="5"/>
    <s v="MIDDLE"/>
    <n v="77805"/>
    <s v="KM/SKJ"/>
    <s v="Analytical Services"/>
    <n v="76550"/>
    <n v="1"/>
    <d v="2016-03-23T12:50:30"/>
    <n v="0.2"/>
    <n v="621.05999999999995"/>
    <x v="65"/>
    <s v="cells/mL"/>
    <n v="55000"/>
    <m/>
    <n v="4"/>
    <s v="'PURPOSE: Water Licence Bi-Monthly WQ', RelatedTo: 77726, EnteredBy: macfarlanek 28/06/2016 14:57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m/>
    <s v="SOURCE: WQ AST Lab results importer_x000d__x000a_SOURCE: LAB_x000d__x000a_PURPOSE: Water Licence Bi-Monthly WQ (DO NOT USE)_x000d__x000a_"/>
  </r>
  <r>
    <x v="48"/>
    <n v="462"/>
    <s v="WOODS LAKE"/>
    <n v="5"/>
    <s v="MIDDLE"/>
    <n v="77805"/>
    <s v="KM/SKJ"/>
    <s v="Analytical Services"/>
    <n v="76550"/>
    <n v="1"/>
    <d v="2016-03-23T12:50:30"/>
    <n v="0.2"/>
    <n v="621.07000000000005"/>
    <x v="71"/>
    <s v="cells/mL"/>
    <n v="84000"/>
    <m/>
    <n v="4"/>
    <s v="'PURPOSE: Water Licence Bi-Monthly WQ', RelatedTo: 77726, EnteredBy: macfarlanek 28/06/2016 14:57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1.03"/>
    <x v="77"/>
    <s v="cells/mL"/>
    <n v="12"/>
    <m/>
    <n v="4"/>
    <s v="'PURPOSE: Water Licence Bi-Monthly WQ', RelatedTo: 77593, EnteredBy: macfarlanek 15/02/2016 10:06"/>
    <s v="Surface grab sample"/>
    <s v="Method: Algal Count in Fresh Water by Optical Microscopy"/>
    <s v="Protista"/>
    <s v="Cyanobacteria"/>
    <x v="6"/>
    <s v="Cyanophyceae"/>
    <s v="Nostocales"/>
    <s v="Nostocaceae"/>
    <s v="Anabaena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1.07000000000005"/>
    <x v="71"/>
    <s v="cells/mL"/>
    <n v="120000"/>
    <m/>
    <n v="4"/>
    <s v="'PURPOSE: Water Licence Bi-Monthly WQ', RelatedTo: 77593, EnteredBy: macfarlanek 15/02/2016 10:06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Bi-Monthly WQ (DO NOT USE)_x000d__x000a_"/>
  </r>
  <r>
    <x v="50"/>
    <n v="462"/>
    <s v="WOODS LAKE"/>
    <n v="5"/>
    <s v="MIDDLE"/>
    <n v="77589"/>
    <s v="KM/SKJ"/>
    <s v="Analytical Services"/>
    <n v="74769"/>
    <n v="1"/>
    <d v="2015-12-16T11:40:30"/>
    <n v="0.2"/>
    <n v="621.07000000000005"/>
    <x v="71"/>
    <s v="cells/mL"/>
    <n v="20000"/>
    <m/>
    <n v="4"/>
    <s v="'PURPOSE: Water Licence Bi-Monthly WQ', RelatedTo: 77575, EnteredBy: macfarlanek 28/01/2016 15:23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Bi-Monthly WQ (DO NOT USE)_x000d__x000a_"/>
  </r>
  <r>
    <x v="66"/>
    <n v="462"/>
    <s v="WOODS LAKE"/>
    <n v="5"/>
    <s v="MIDDLE"/>
    <n v="77569"/>
    <s v="KM/SKJ"/>
    <s v="Analytical Services"/>
    <n v="74290"/>
    <n v="1"/>
    <d v="2015-11-24T11:00:30"/>
    <n v="0.2"/>
    <n v="621.07000000000005"/>
    <x v="71"/>
    <s v="cells/mL"/>
    <n v="13000"/>
    <m/>
    <n v="4"/>
    <s v="'PURPOSE: Water Licence Bi-Monthly WQ', RelatedTo: 77555, EnteredBy: macfarlanek 28/01/2016 15:08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Bi-Monthly WQ (DO NOT USE)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21.07000000000005"/>
    <x v="71"/>
    <s v="cells/mL"/>
    <n v="520"/>
    <m/>
    <n v="4"/>
    <s v="'PURPOSE: Water Licence Bi-Monthly WQ', RelatedTo: 77384, EnteredBy: macfarlanek 11/08/2015 11:54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1.07000000000005"/>
    <x v="71"/>
    <s v="cells/mL"/>
    <n v="460"/>
    <m/>
    <n v="4"/>
    <s v="'PURPOSE: Water Licence Bi-Monthly WQ', RelatedTo: 77238, EnteredBy: macfarlanek 24/07/2015 13:57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1.37"/>
    <x v="79"/>
    <s v="cells/mL"/>
    <n v="1"/>
    <m/>
    <n v="4"/>
    <s v="'PURPOSE: Water Licence Bi-Monthly WQ', RelatedTo: 77238, EnteredBy: macfarlanek 24/07/2015 13:57"/>
    <s v="Surface grab sample"/>
    <s v="Method: Algal Count in Fresh Water by Optical Microscopy"/>
    <s v="Protista"/>
    <s v="Cyanobacteria"/>
    <x v="7"/>
    <s v="Cyanophyceae"/>
    <s v="Chroococcales"/>
    <s v="Microcystaceae"/>
    <s v="Microcystis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1.07000000000005"/>
    <x v="71"/>
    <s v="cells/mL"/>
    <n v="74"/>
    <m/>
    <n v="4"/>
    <s v="'PURPOSE: Water Licence Bi-Monthly WQ', RelatedTo: 77172, EnteredBy: macfarlanek 23/06/2015 16:51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1.37"/>
    <x v="79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Protista"/>
    <s v="Cyanobacteria"/>
    <x v="7"/>
    <s v="Cyanophyceae"/>
    <s v="Chroococcales"/>
    <s v="Microcystaceae"/>
    <s v="Microcystis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1.03"/>
    <x v="77"/>
    <s v="cells/mL"/>
    <n v="35"/>
    <m/>
    <n v="4"/>
    <s v="'PURPOSE: Water Licence Bi-Monthly WQ', RelatedTo: 77055, EnteredBy: macfarlanek 14/04/2015 16:04"/>
    <s v="Surface grab sample"/>
    <s v="Method: Algal Count in Fresh Water by Optical Microscopy"/>
    <s v="Protista"/>
    <s v="Cyanobacteria"/>
    <x v="6"/>
    <s v="Cyanophyceae"/>
    <s v="Nostocales"/>
    <s v="Nostocaceae"/>
    <s v="Anabaena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1.01"/>
    <x v="80"/>
    <s v="cells/mL"/>
    <n v="3"/>
    <m/>
    <n v="4"/>
    <s v="'PURPOSE: Water Licence Bi-Monthly WQ', RelatedTo: 77055, EnteredBy: macfarlanek 14/04/2015 16:04"/>
    <s v="Surface grab sample"/>
    <s v="Method: Algal Count in Fresh Water by Optical Microscopy"/>
    <s v="Protista"/>
    <s v="Cyanobacteria"/>
    <x v="7"/>
    <s v="Cyanophyceae"/>
    <s v="Nostocales"/>
    <s v="Nostocaceae"/>
    <s v="Anabaenopsis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1.07000000000005"/>
    <x v="71"/>
    <s v="cells/mL"/>
    <n v="47"/>
    <m/>
    <n v="4"/>
    <s v="'PURPOSE: Water Licence Bi-Monthly WQ', RelatedTo: 77055, EnteredBy: macfarlanek 14/04/2015 16:04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Bi-Monthly WQ (DO NOT USE)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52"/>
    <x v="81"/>
    <s v="cells/mL"/>
    <n v="1"/>
    <m/>
    <n v="4"/>
    <s v="'PURPOSE: Water Licence Annual Plan WQ', RelatedTo: 80951, EnteredBy: macfarlanek 09/07/2021 12:44"/>
    <s v="Surface grab sample"/>
    <s v="Method: Algal Count in Fresh Water by Optical Microscopy"/>
    <m/>
    <s v="Cyanobacteria"/>
    <x v="7"/>
    <m/>
    <m/>
    <m/>
    <m/>
    <m/>
    <s v="SOURCE: WQ AST Lab results importer_x000d__x000a_SOURCE: LAB_x000d__x000a_PURPOSE: Water Licence Annual Plan WQ_x000d__x000a_"/>
  </r>
  <r>
    <x v="9"/>
    <n v="462"/>
    <s v="WOODS LAKE"/>
    <n v="5"/>
    <s v="MIDDLE"/>
    <n v="80043"/>
    <s v="KM/RB"/>
    <s v="Analytical Services"/>
    <n v="95489"/>
    <n v="1"/>
    <d v="2020-01-23T13:46:30"/>
    <n v="0.2"/>
    <n v="652"/>
    <x v="81"/>
    <s v="cells/mL"/>
    <n v="1"/>
    <m/>
    <n v="4"/>
    <s v="'PURPOSE: Water Licence Annual Plan WQ', RelatedTo: 80003, EnteredBy: macfarlanek 06/02/2020 10:54"/>
    <s v="Surface grab sample"/>
    <s v="Method: Algal Count in Fresh Water by Optical Microscopy"/>
    <m/>
    <s v="Cyanobacteria"/>
    <x v="7"/>
    <m/>
    <m/>
    <m/>
    <m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52"/>
    <x v="81"/>
    <s v="cells/mL"/>
    <n v="1"/>
    <m/>
    <n v="4"/>
    <s v="'PURPOSE: Water Licence Annual Plan WQ', RelatedTo: 79835, EnteredBy: macfarlanek 21/11/2019 12:14"/>
    <s v="Surface grab sample"/>
    <s v="Method: Algal Count in Fresh Water by Optical Microscopy"/>
    <m/>
    <s v="Cyanobacteria"/>
    <x v="7"/>
    <m/>
    <m/>
    <m/>
    <m/>
    <m/>
    <s v="SOURCE: WQ AST Lab results importer_x000d__x000a_SOURCE: LAB_x000d__x000a_PURPOSE: Water Licence Annual Plan WQ_x000d__x000a_"/>
  </r>
  <r>
    <x v="22"/>
    <n v="462"/>
    <s v="WOODS LAKE"/>
    <n v="5"/>
    <s v="MIDDLE"/>
    <n v="79272"/>
    <s v="KM/JF"/>
    <s v="Analytical Services"/>
    <n v="90431"/>
    <n v="1"/>
    <d v="2019-01-09T13:35:30"/>
    <n v="0.2"/>
    <n v="652"/>
    <x v="81"/>
    <s v="cells/mL"/>
    <n v="1"/>
    <m/>
    <n v="4"/>
    <s v="'PURPOSE: Water Licence Annual Plan WQ', RelatedTo: 79166, EnteredBy: macfarlanek 06/06/2019 09:11"/>
    <s v="Surface grab sample"/>
    <s v="Method: Algal Count in Fresh Water by Optical Microscopy"/>
    <m/>
    <s v="Cyanobacteria"/>
    <x v="7"/>
    <m/>
    <m/>
    <m/>
    <m/>
    <m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52"/>
    <x v="81"/>
    <s v="cells/mL"/>
    <n v="1"/>
    <m/>
    <n v="4"/>
    <s v="'PURPOSE: Water Licence Annual Plan WQ', RelatedTo: 78907, EnteredBy: macfarlanek 24/04/2018 14:07"/>
    <s v="Surface grab sample"/>
    <s v="Method: Algal Count in Fresh Water by Optical Microscopy"/>
    <m/>
    <s v="Cyanobacteria"/>
    <x v="7"/>
    <m/>
    <m/>
    <m/>
    <m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52"/>
    <x v="81"/>
    <s v="cells/mL"/>
    <n v="1"/>
    <m/>
    <n v="4"/>
    <s v="'PURPOSE: Water Licence Annual Plan WQ', RelatedTo: 78767, EnteredBy: macfarlanek 19/12/2017 11:45"/>
    <s v="Surface grab sample"/>
    <s v="Method: Algal Count in Fresh Water by Optical Microscopy"/>
    <m/>
    <s v="Cyanobacteria"/>
    <x v="7"/>
    <m/>
    <m/>
    <m/>
    <m/>
    <m/>
    <s v="SOURCE: WQ AST Lab results importer_x000d__x000a_SOURCE: LAB_x000d__x000a_PURPOSE: Water Licence Annual Plan WQ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52"/>
    <x v="81"/>
    <s v="cells/mL"/>
    <n v="1"/>
    <m/>
    <n v="4"/>
    <s v="'PURPOSE: Water Licence Annual Plan WQ', RelatedTo: 78702, EnteredBy: smithb 06/10/2017 10:18"/>
    <s v="Surface grab sample"/>
    <s v="Method: Algal Count in Fresh Water by Optical Microscopy"/>
    <m/>
    <s v="Cyanobacteria"/>
    <x v="7"/>
    <m/>
    <m/>
    <m/>
    <m/>
    <m/>
    <s v="SOURCE: WQ AST Lab results importer_x000d__x000a_SOURCE: LAB_x000d__x000a_PURPOSE: Water Licence Annual Plan WQ_x000d__x000a_"/>
  </r>
  <r>
    <x v="34"/>
    <n v="462"/>
    <s v="WOODS LAKE"/>
    <n v="5"/>
    <s v="MIDDLE"/>
    <n v="78590"/>
    <s v="KM/AT"/>
    <s v="Analytical Services"/>
    <n v="83525"/>
    <n v="1"/>
    <d v="2017-06-21T14:05:30"/>
    <n v="0.2"/>
    <n v="652"/>
    <x v="81"/>
    <s v="cells/mL"/>
    <n v="1"/>
    <m/>
    <n v="4"/>
    <s v="'PURPOSE: Water Licence Annual Plan WQ', RelatedTo: 78561, EnteredBy: macfarlanek 07/07/2017 14:28"/>
    <s v="Surface grab sample"/>
    <s v="Method: Algal Count in Fresh Water by Optical Microscopy"/>
    <m/>
    <s v="Cyanobacteria"/>
    <x v="7"/>
    <m/>
    <m/>
    <m/>
    <m/>
    <m/>
    <s v="SOURCE: WQ AST Lab results importer_x000d__x000a_SOURCE: LAB_x000d__x000a_PURPOSE: Water Licence Annual Plan WQ_x000d__x000a_"/>
  </r>
  <r>
    <x v="35"/>
    <n v="462"/>
    <s v="WOODS LAKE"/>
    <n v="5"/>
    <s v="MIDDLE"/>
    <n v="78543"/>
    <s v="KM/RB"/>
    <s v="Analytical Services"/>
    <n v="82925"/>
    <n v="1"/>
    <d v="2017-04-27T16:55:30"/>
    <n v="0.2"/>
    <n v="652"/>
    <x v="81"/>
    <s v="cells/mL"/>
    <n v="7"/>
    <m/>
    <n v="4"/>
    <s v="'PURPOSE: Water Licence Annual Plan WQ', RelatedTo: 78229, EnteredBy: macfarlanek 30/06/2017 11:09"/>
    <s v="Surface grab sample"/>
    <s v="Method: Algal Count in Fresh Water by Optical Microscopy"/>
    <m/>
    <s v="Cyanobacteria"/>
    <x v="7"/>
    <m/>
    <m/>
    <m/>
    <m/>
    <m/>
    <s v="SOURCE: WQ AST Lab results importer_x000d__x000a_SOURCE: LAB_x000d__x000a_PURPOSE: Water Licence Annual Plan WQ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1.03"/>
    <x v="77"/>
    <s v="cells/mL"/>
    <n v="21"/>
    <m/>
    <n v="4"/>
    <s v="'PURPOSE: Water Licence Bi-Monthly WQ', RelatedTo: 76927, EnteredBy: macfarlanek 19/02/2015 12:03"/>
    <s v="Surface grab sample"/>
    <s v="Method: Algal Count in Fresh Water by Optical Microscopy"/>
    <s v="Protista"/>
    <s v="Cyanobacteria"/>
    <x v="6"/>
    <s v="Cyanophyceae"/>
    <s v="Nostocales"/>
    <s v="Nostocaceae"/>
    <s v="Anabaena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1.07000000000005"/>
    <x v="71"/>
    <s v="cells/mL"/>
    <n v="14"/>
    <m/>
    <n v="4"/>
    <s v="'PURPOSE: Water Licence Bi-Monthly WQ', RelatedTo: 76927, EnteredBy: macfarlanek 19/02/2015 12:03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Bi-Monthly WQ (DO NOT USE)_x000d__x000a_"/>
  </r>
  <r>
    <x v="59"/>
    <n v="462"/>
    <s v="WOODS LAKE"/>
    <n v="5"/>
    <s v="MIDDLE"/>
    <n v="76894"/>
    <s v="KM/WE"/>
    <s v="Analytical Services"/>
    <n v="68102"/>
    <n v="1"/>
    <d v="2014-11-21T11:30:30"/>
    <n v="0.2"/>
    <n v="621.07000000000005"/>
    <x v="71"/>
    <s v="cells/mL"/>
    <n v="780"/>
    <m/>
    <n v="4"/>
    <s v="'PURPOSE: Water Licence Bi-Monthly WQ', RelatedTo: 76816, EnteredBy: macfarlanek 12/01/2015 12:53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Bi-Monthly WQ (DO NOT USE)_x000d__x000a_"/>
  </r>
  <r>
    <x v="60"/>
    <n v="462"/>
    <s v="WOODS LAKE"/>
    <n v="5"/>
    <s v="MIDDLE"/>
    <n v="76856"/>
    <s v="KM/WE"/>
    <s v="Analytical Services"/>
    <n v="67041"/>
    <n v="1"/>
    <d v="2014-09-18T09:50:30"/>
    <n v="0.2"/>
    <n v="621.03"/>
    <x v="77"/>
    <s v="cells/mL"/>
    <n v="6700"/>
    <m/>
    <n v="4"/>
    <s v="'PURPOSE: Water Licence Bi-Monthly WQ', RelatedTo: 76801, EnteredBy: macfarlanek 18/12/2014 15:48"/>
    <s v="Surface grab sample"/>
    <s v="Method: Algal Count in Fresh Water by Optical Microscopy"/>
    <s v="Protista"/>
    <s v="Cyanobacteria"/>
    <x v="6"/>
    <s v="Cyanophyceae"/>
    <s v="Nostocales"/>
    <s v="Nostocaceae"/>
    <s v="Anabaena"/>
    <m/>
    <s v="SOURCE: WQ AST Lab results importer_x000d__x000a_SOURCE: LAB_x000d__x000a_PURPOSE: Water Licence Bi-Monthly WQ (DO NOT USE)_x000d__x000a_"/>
  </r>
  <r>
    <x v="60"/>
    <n v="462"/>
    <s v="WOODS LAKE"/>
    <n v="5"/>
    <s v="MIDDLE"/>
    <n v="76856"/>
    <s v="KM/WE"/>
    <s v="Analytical Services"/>
    <n v="67041"/>
    <n v="1"/>
    <d v="2014-09-18T09:50:30"/>
    <n v="0.2"/>
    <n v="621.07000000000005"/>
    <x v="71"/>
    <s v="cells/mL"/>
    <n v="600"/>
    <m/>
    <n v="4"/>
    <s v="'PURPOSE: Water Licence Bi-Monthly WQ', RelatedTo: 76801, EnteredBy: macfarlanek 18/12/2014 15:48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21.03"/>
    <x v="77"/>
    <s v="cells/mL"/>
    <n v="690"/>
    <m/>
    <n v="4"/>
    <s v="'PURPOSE: Water Licence Bi-Monthly WQ', RelatedTo: 76574, EnteredBy: macfarlanek 18/12/2014 14:38"/>
    <s v="Surface grab sample"/>
    <s v="Method: Algal Count in Fresh Water by Optical Microscopy"/>
    <s v="Protista"/>
    <s v="Cyanobacteria"/>
    <x v="6"/>
    <s v="Cyanophyceae"/>
    <s v="Nostocales"/>
    <s v="Nostocaceae"/>
    <s v="Anabaena"/>
    <m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21.07000000000005"/>
    <x v="71"/>
    <s v="cells/mL"/>
    <n v="1300"/>
    <m/>
    <n v="4"/>
    <s v="'PURPOSE: Water Licence Bi-Monthly WQ', RelatedTo: 76574, EnteredBy: macfarlanek 18/12/2014 14:38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Licence Bi-Monthly WQ (DO NOT USE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1.07000000000005"/>
    <x v="71"/>
    <s v="cells/mL"/>
    <n v="2800"/>
    <m/>
    <n v="4"/>
    <s v="'PURPOSE: Water Quality (general)', RelatedTo: 76423, EnteredBy: shepherdt 24/06/2014 16:44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Quality (general)_x000d__x000a_"/>
  </r>
  <r>
    <x v="63"/>
    <n v="462"/>
    <s v="WOODS LAKE"/>
    <n v="5"/>
    <s v="MIDDLE"/>
    <n v="76274"/>
    <s v="TJS/DN"/>
    <s v="Analytical Services"/>
    <n v="62982"/>
    <n v="1"/>
    <d v="2014-01-08T15:00:30"/>
    <n v="0.2"/>
    <n v="621.03"/>
    <x v="77"/>
    <s v="cells/mL"/>
    <n v="400"/>
    <m/>
    <n v="4"/>
    <s v="'PURPOSE: Water Quality (general)', RelatedTo: 76212, EnteredBy: shepherdt"/>
    <s v="Surface grab sample"/>
    <s v="Method: Algal Count in Fresh Water by Optical Microscopy"/>
    <s v="Protista"/>
    <s v="Cyanobacteria"/>
    <x v="6"/>
    <s v="Cyanophyceae"/>
    <s v="Nostocales"/>
    <s v="Nostocaceae"/>
    <s v="Anabaena"/>
    <m/>
    <s v="SOURCE: WQ AST Lab results importer_x000d__x000a_SOURCE: LAB_x000d__x000a_PURPOSE: Water Quality (general)_x000d__x000a_"/>
  </r>
  <r>
    <x v="63"/>
    <n v="462"/>
    <s v="WOODS LAKE"/>
    <n v="5"/>
    <s v="MIDDLE"/>
    <n v="76274"/>
    <s v="TJS/DN"/>
    <s v="Analytical Services"/>
    <n v="62982"/>
    <n v="1"/>
    <d v="2014-01-08T15:00:30"/>
    <n v="0.2"/>
    <n v="621.07000000000005"/>
    <x v="71"/>
    <s v="cells/mL"/>
    <n v="9000"/>
    <m/>
    <n v="4"/>
    <s v="'PURPOSE: Water Quality (general)', RelatedTo: 76212, EnteredBy: shepherdt"/>
    <s v="Surface grab sample"/>
    <s v="Method: Algal Count in Fresh Water by Optical Microscopy"/>
    <s v="Protista"/>
    <s v="Cyanobacteria"/>
    <x v="7"/>
    <s v="Cyanophyceae"/>
    <s v="Chroococcales"/>
    <s v="Cyanobacteriaceae"/>
    <s v="Aphanothece"/>
    <s v="Aphanothece sp. 1"/>
    <s v="SOURCE: WQ AST Lab results importer_x000d__x000a_SOURCE: LAB_x000d__x000a_PURPOSE: Water Quality (general)_x000d__x000a_"/>
  </r>
  <r>
    <x v="63"/>
    <n v="462"/>
    <s v="WOODS LAKE"/>
    <n v="5"/>
    <s v="MIDDLE"/>
    <n v="76274"/>
    <s v="TJS/DN"/>
    <s v="Analytical Services"/>
    <n v="62982"/>
    <n v="1"/>
    <d v="2014-01-08T15:00:30"/>
    <n v="0.2"/>
    <n v="654"/>
    <x v="82"/>
    <s v="cells/mL"/>
    <n v="1"/>
    <m/>
    <n v="4"/>
    <s v="'PURPOSE: Water Quality (general)', RelatedTo: 76212, EnteredBy: shepherdt"/>
    <s v="Surface grab sample"/>
    <s v="Method: Algal Count in Fresh Water by Optical Microscopy"/>
    <s v="Protista"/>
    <s v="Cyanobacteria"/>
    <x v="7"/>
    <s v="Cyanophyceae"/>
    <s v="Synechococcales"/>
    <s v="synechococcaceae"/>
    <s v="Rhabdogloea"/>
    <m/>
    <s v="SOURCE: WQ AST Lab results importer_x000d__x000a_SOURCE: LAB_x000d__x000a_PURPOSE: Water Quality (general)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5.02"/>
    <x v="83"/>
    <s v="cells/mL"/>
    <n v="1"/>
    <m/>
    <n v="4"/>
    <s v="'PURPOSE: Water Licence Annual Plan WQ', RelatedTo: 81622, EnteredBy: macfarlanek 06/06/2023 10:42"/>
    <s v="Surface grab sample"/>
    <s v="Method: Algal Count in Fresh Water by Optical Microscopy"/>
    <s v="Protista"/>
    <s v="Dinophyta"/>
    <x v="8"/>
    <s v="Dinophyceae"/>
    <s v="Peridiniales"/>
    <s v="Peridiniaceae"/>
    <s v="Peridinium"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5.01"/>
    <x v="84"/>
    <s v="cells/mL"/>
    <n v="19"/>
    <m/>
    <n v="4"/>
    <s v="'PURPOSE: Water Licence Annual Plan WQ', RelatedTo: 81587, EnteredBy: macfarlanek 12/08/2022 11:24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25.01"/>
    <x v="84"/>
    <s v="cells/mL"/>
    <n v="1"/>
    <m/>
    <n v="4"/>
    <s v="'PURPOSE: Water Licence Annual Plan WQ', RelatedTo: 80217, EnteredBy: macfarlanek 29/06/2020 10:54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7"/>
    <n v="462"/>
    <s v="WOODS LAKE"/>
    <n v="5"/>
    <s v="MIDDLE"/>
    <n v="80112"/>
    <s v="KRM/WE"/>
    <s v="Analytical Services"/>
    <n v="97026"/>
    <n v="1"/>
    <d v="2020-05-13T11:30:30"/>
    <n v="0.2"/>
    <n v="625.01"/>
    <x v="84"/>
    <s v="cells/mL"/>
    <n v="1"/>
    <m/>
    <n v="4"/>
    <s v="'PURPOSE: Water Licence Annual Plan WQ', RelatedTo: 80084, EnteredBy: macfarlanek 03/06/2020 13:26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8"/>
    <n v="462"/>
    <s v="WOODS LAKE"/>
    <n v="5"/>
    <s v="MIDDLE"/>
    <n v="80101"/>
    <s v="KRM/LO"/>
    <s v="Analytical Services"/>
    <n v="95877"/>
    <n v="1"/>
    <d v="2020-02-17T12:25:30"/>
    <n v="0.2"/>
    <n v="625.01"/>
    <x v="84"/>
    <s v="cells/mL"/>
    <n v="1"/>
    <m/>
    <n v="4"/>
    <s v="'PURPOSE: Water Licence Annual Plan WQ', RelatedTo: 80079, EnteredBy: macfarlanek 03/06/2020 12:57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9"/>
    <n v="462"/>
    <s v="WOODS LAKE"/>
    <n v="5"/>
    <s v="MIDDLE"/>
    <n v="80043"/>
    <s v="KM/RB"/>
    <s v="Analytical Services"/>
    <n v="95489"/>
    <n v="1"/>
    <d v="2020-01-23T13:46:30"/>
    <n v="0.2"/>
    <n v="625.01"/>
    <x v="84"/>
    <s v="cells/mL"/>
    <n v="4"/>
    <m/>
    <n v="4"/>
    <s v="'PURPOSE: Water Licence Annual Plan WQ', RelatedTo: 80003, EnteredBy: macfarlanek 06/02/2020 10:54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625.01"/>
    <x v="84"/>
    <s v="cells/mL"/>
    <n v="8"/>
    <m/>
    <n v="4"/>
    <s v="'PURPOSE: Water Licence Annual Plan WQ', RelatedTo: 79960, EnteredBy: macfarlanek 05/02/2020 10:26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25.02"/>
    <x v="83"/>
    <s v="cells/mL"/>
    <n v="1"/>
    <m/>
    <n v="4"/>
    <s v="'PURPOSE: Water Licence Annual Plan WQ', RelatedTo: 79835, EnteredBy: macfarlanek 21/11/2019 12:14"/>
    <s v="Surface grab sample"/>
    <s v="Method: Algal Count in Fresh Water by Optical Microscopy"/>
    <s v="Protista"/>
    <s v="Dinophyta"/>
    <x v="8"/>
    <s v="Dinophyceae"/>
    <s v="Peridiniales"/>
    <s v="Peridiniaceae"/>
    <s v="Peridinium"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25.01"/>
    <x v="84"/>
    <s v="cells/mL"/>
    <n v="2"/>
    <m/>
    <n v="4"/>
    <s v="'PURPOSE: Water Licence Annual Plan WQ', RelatedTo: 79750, EnteredBy: macfarlanek 15/10/2019 09:38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13"/>
    <n v="462"/>
    <s v="WOODS LAKE"/>
    <n v="5"/>
    <s v="MIDDLE"/>
    <n v="79796"/>
    <s v="KM/AT"/>
    <s v="Analytical Services"/>
    <n v="93443"/>
    <n v="1"/>
    <d v="2019-08-27T16:55:30"/>
    <n v="0.2"/>
    <n v="625.01"/>
    <x v="84"/>
    <s v="cells/mL"/>
    <n v="4"/>
    <m/>
    <n v="4"/>
    <s v="'PURPOSE: Water Licence Annual Plan WQ', RelatedTo: 79724, EnteredBy: macfarlanek 15/10/2019 08:37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14"/>
    <n v="462"/>
    <s v="WOODS LAKE"/>
    <n v="5"/>
    <s v="MIDDLE"/>
    <n v="79692"/>
    <s v="KM/AT"/>
    <s v="Analytical Services"/>
    <n v="92967"/>
    <n v="1"/>
    <d v="2019-07-23T14:30:30"/>
    <n v="0.2"/>
    <n v="625.01"/>
    <x v="84"/>
    <s v="cells/mL"/>
    <n v="1"/>
    <m/>
    <n v="4"/>
    <s v="'PURPOSE: Water Licence Annual Plan WQ', RelatedTo: 79625, EnteredBy: macfarlanek 20/08/2019 11:02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5.01"/>
    <x v="84"/>
    <s v="cells/mL"/>
    <n v="19"/>
    <m/>
    <n v="4"/>
    <s v="'PURPOSE: Water Licence Annual Plan WQ', RelatedTo: 79192, EnteredBy: macfarlanek 28/06/2019 11:51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5.02"/>
    <x v="83"/>
    <s v="cells/mL"/>
    <n v="10"/>
    <m/>
    <n v="4"/>
    <s v="'PURPOSE: Water Licence Annual Plan WQ', RelatedTo: 79192, EnteredBy: macfarlanek 28/06/2019 11:51"/>
    <s v="Surface grab sample"/>
    <s v="Method: Algal Count in Fresh Water by Optical Microscopy"/>
    <s v="Protista"/>
    <s v="Dinophyta"/>
    <x v="8"/>
    <s v="Dinophyceae"/>
    <s v="Peridiniales"/>
    <s v="Peridiniaceae"/>
    <s v="Peridinium"/>
    <m/>
    <s v="SOURCE: WQ AST Lab results importer_x000d__x000a_SOURCE: LAB_x000d__x000a_PURPOSE: Water Licence Annual Plan WQ_x000d__x000a_"/>
  </r>
  <r>
    <x v="18"/>
    <n v="462"/>
    <s v="WOODS LAKE"/>
    <n v="5"/>
    <s v="MIDDLE"/>
    <n v="79485"/>
    <s v="KM/JB"/>
    <s v="Analytical Services"/>
    <n v="91223"/>
    <n v="1"/>
    <d v="2019-03-13T15:00:30"/>
    <n v="0.2"/>
    <n v="625.01"/>
    <x v="84"/>
    <s v="cells/mL"/>
    <n v="10"/>
    <m/>
    <n v="4"/>
    <s v="'PURPOSE: Water Licence Annual Plan WQ', RelatedTo: 79191, EnteredBy: macfarlanek 28/06/2019 11:29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25.01"/>
    <x v="84"/>
    <s v="cells/mL"/>
    <n v="2"/>
    <m/>
    <n v="4"/>
    <s v="'PURPOSE: Water Licence Annual Plan WQ', RelatedTo: 79161, EnteredBy: macfarlanek 28/06/2019 10:58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20"/>
    <n v="462"/>
    <s v="WOODS LAKE"/>
    <n v="5"/>
    <s v="MIDDLE"/>
    <n v="79444"/>
    <s v="KM/AT"/>
    <s v="Analytical Services"/>
    <n v="90876"/>
    <n v="1"/>
    <d v="2019-02-13T15:25:30"/>
    <n v="0.2"/>
    <n v="625.01"/>
    <x v="84"/>
    <s v="cells/mL"/>
    <n v="8"/>
    <m/>
    <n v="4"/>
    <s v="'PURPOSE: Water Licence Annual Plan WQ', RelatedTo: 79190, EnteredBy: macfarlanek 27/06/2019 14:35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25.01"/>
    <x v="84"/>
    <s v="cells/mL"/>
    <n v="10"/>
    <m/>
    <n v="4"/>
    <s v="'PURPOSE: Water Licence Annual Plan WQ', RelatedTo: 79193, EnteredBy: macfarlanek 07/06/2019 10:57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25.01"/>
    <x v="84"/>
    <s v="cells/mL"/>
    <n v="10"/>
    <m/>
    <n v="4"/>
    <s v="'PURPOSE: Water Licence Annual Plan WQ', RelatedTo: 78966, EnteredBy: macfarlanek 31/05/2018 09:49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26"/>
    <n v="462"/>
    <s v="WOODS LAKE"/>
    <n v="5"/>
    <s v="MIDDLE"/>
    <n v="78958"/>
    <s v="KM/AT"/>
    <s v="Analytical Services"/>
    <n v="87016"/>
    <n v="1"/>
    <d v="2018-04-18T12:55:30"/>
    <n v="0.2"/>
    <n v="625.01"/>
    <x v="84"/>
    <s v="cells/mL"/>
    <n v="39"/>
    <m/>
    <n v="4"/>
    <s v="'PURPOSE: Water Licence Annual Plan WQ', RelatedTo: 78912, EnteredBy: macfarlanek 03/05/2018 14:43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25.01"/>
    <x v="84"/>
    <s v="cells/mL"/>
    <n v="10"/>
    <m/>
    <n v="4"/>
    <s v="'PURPOSE: Water Licence Annual Plan WQ', RelatedTo: 78890, EnteredBy: macfarlanek 08/03/2018 13:06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25.01"/>
    <x v="84"/>
    <s v="cells/mL"/>
    <n v="19"/>
    <m/>
    <n v="4"/>
    <s v="'PURPOSE: Water Licence Annual Plan WQ', RelatedTo: 78767, EnteredBy: macfarlanek 19/12/2017 11:45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25.01"/>
    <x v="84"/>
    <s v="cells/mL"/>
    <n v="69"/>
    <m/>
    <n v="4"/>
    <s v="'PURPOSE: Water Licence Annual Plan WQ', RelatedTo: 78702, EnteredBy: smithb 06/10/2017 10:18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34"/>
    <n v="462"/>
    <s v="WOODS LAKE"/>
    <n v="5"/>
    <s v="MIDDLE"/>
    <n v="78590"/>
    <s v="KM/AT"/>
    <s v="Analytical Services"/>
    <n v="83525"/>
    <n v="1"/>
    <d v="2017-06-21T14:05:30"/>
    <n v="0.2"/>
    <n v="625.01"/>
    <x v="84"/>
    <s v="cells/mL"/>
    <n v="62"/>
    <m/>
    <n v="4"/>
    <s v="'PURPOSE: Water Licence Annual Plan WQ', RelatedTo: 78561, EnteredBy: macfarlanek 07/07/2017 14:28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35"/>
    <n v="462"/>
    <s v="WOODS LAKE"/>
    <n v="5"/>
    <s v="MIDDLE"/>
    <n v="78543"/>
    <s v="KM/RB"/>
    <s v="Analytical Services"/>
    <n v="82925"/>
    <n v="1"/>
    <d v="2017-04-27T16:55:30"/>
    <n v="0.2"/>
    <n v="625.01"/>
    <x v="84"/>
    <s v="cells/mL"/>
    <n v="67"/>
    <m/>
    <n v="4"/>
    <s v="'PURPOSE: Water Licence Annual Plan WQ', RelatedTo: 78229, EnteredBy: macfarlanek 30/06/2017 11:09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25.01"/>
    <x v="84"/>
    <s v="cells/mL"/>
    <n v="1"/>
    <m/>
    <n v="4"/>
    <s v="'PURPOSE: Water Licence Annual Plan WQ', RelatedTo: 78007, EnteredBy: macfarlanek 30/06/2017 10:46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25.02"/>
    <x v="83"/>
    <s v="cells/mL"/>
    <n v="1"/>
    <m/>
    <n v="4"/>
    <s v="'PURPOSE: Water Licence Annual Plan WQ', RelatedTo: 78007, EnteredBy: macfarlanek 30/06/2017 10:46"/>
    <s v="Surface grab sample"/>
    <s v="Method: Algal Count in Fresh Water by Optical Microscopy"/>
    <s v="Protista"/>
    <s v="Dinophyta"/>
    <x v="8"/>
    <s v="Dinophyceae"/>
    <s v="Peridiniales"/>
    <s v="Peridiniaceae"/>
    <s v="Peridinium"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25.01"/>
    <x v="84"/>
    <s v="cells/mL"/>
    <n v="220"/>
    <m/>
    <n v="4"/>
    <s v="'PURPOSE: Water Licence Annual Plan WQ', RelatedTo: 78179, EnteredBy: macfarlanek 30/06/2017 10:43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25.01"/>
    <x v="84"/>
    <s v="cells/mL"/>
    <n v="69"/>
    <m/>
    <n v="4"/>
    <s v="'PURPOSE: Water Licence Annual Plan WQ', RelatedTo: 78219, EnteredBy: macfarlanek 28/06/2017 19:25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39"/>
    <n v="462"/>
    <s v="WOODS LAKE"/>
    <n v="5"/>
    <s v="MIDDLE"/>
    <n v="78473"/>
    <s v="KM/RB"/>
    <s v="Analytical Services"/>
    <n v="80842"/>
    <n v="1"/>
    <d v="2016-10-18T15:30:30"/>
    <n v="0.2"/>
    <n v="625.01"/>
    <x v="84"/>
    <s v="cells/mL"/>
    <n v="77"/>
    <m/>
    <n v="4"/>
    <s v="'PURPOSE: Water Licence Annual Plan WQ', RelatedTo: 78168, EnteredBy: macfarlanek 28/06/2017 19:08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40"/>
    <n v="462"/>
    <s v="WOODS LAKE"/>
    <n v="5"/>
    <s v="MIDDLE"/>
    <n v="78450"/>
    <s v="KM/WE"/>
    <s v="Analytical Services"/>
    <n v="82328"/>
    <n v="1"/>
    <d v="2017-02-22T14:30:30"/>
    <n v="0.2"/>
    <n v="625.01"/>
    <x v="84"/>
    <s v="cells/mL"/>
    <n v="68"/>
    <m/>
    <n v="4"/>
    <s v="'PURPOSE: Water Licence Annual Plan WQ', RelatedTo: 78209, EnteredBy: macfarlanek 27/06/2017 17:07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42"/>
    <n v="462"/>
    <s v="WOODS LAKE"/>
    <n v="5"/>
    <s v="MIDDLE"/>
    <n v="78404"/>
    <s v="KM/LS"/>
    <s v="Analytical Services"/>
    <n v="81795"/>
    <n v="1"/>
    <d v="2016-12-21T09:35:30"/>
    <n v="0.2"/>
    <n v="625.01"/>
    <x v="84"/>
    <s v="cells/mL"/>
    <n v="480"/>
    <m/>
    <n v="4"/>
    <s v="'PURPOSE: Water Licence Annual Plan WQ', RelatedTo: 78189, EnteredBy: macfarlanek 23/06/2017 16:37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43"/>
    <n v="462"/>
    <s v="WOODS LAKE"/>
    <n v="5"/>
    <s v="MIDDLE"/>
    <n v="77918"/>
    <s v="KM/AT"/>
    <s v="Analytical Services"/>
    <n v="79081"/>
    <n v="1"/>
    <d v="2016-07-21T10:10:30"/>
    <n v="0.2"/>
    <n v="625.01"/>
    <x v="84"/>
    <s v="cells/mL"/>
    <n v="1"/>
    <m/>
    <n v="4"/>
    <s v="'PURPOSE: Water Licence Annual Plan WQ', RelatedTo: 77897, EnteredBy: macfarlanek 15/08/2016 13:45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Annual Plan WQ_x000d__x000a_"/>
  </r>
  <r>
    <x v="43"/>
    <n v="462"/>
    <s v="WOODS LAKE"/>
    <n v="5"/>
    <s v="MIDDLE"/>
    <n v="77918"/>
    <s v="KM/AT"/>
    <s v="Analytical Services"/>
    <n v="79081"/>
    <n v="1"/>
    <d v="2016-07-21T10:10:30"/>
    <n v="0.2"/>
    <n v="625.02"/>
    <x v="83"/>
    <s v="cells/mL"/>
    <n v="1"/>
    <m/>
    <n v="4"/>
    <s v="'PURPOSE: Water Licence Annual Plan WQ', RelatedTo: 77897, EnteredBy: macfarlanek 15/08/2016 13:45"/>
    <s v="Surface grab sample"/>
    <s v="Method: Algal Count in Fresh Water by Optical Microscopy"/>
    <s v="Protista"/>
    <s v="Dinophyta"/>
    <x v="8"/>
    <s v="Dinophyceae"/>
    <s v="Peridiniales"/>
    <s v="Peridiniaceae"/>
    <s v="Peridinium"/>
    <m/>
    <s v="SOURCE: WQ AST Lab results importer_x000d__x000a_SOURCE: LAB_x000d__x000a_PURPOSE: Water Licence Annual Plan WQ_x000d__x000a_"/>
  </r>
  <r>
    <x v="44"/>
    <n v="462"/>
    <s v="WOODS LAKE"/>
    <n v="5"/>
    <s v="MIDDLE"/>
    <n v="77836"/>
    <s v="KM/WE"/>
    <s v="Analytical Services"/>
    <n v="78441"/>
    <n v="1"/>
    <d v="2016-06-22T09:15:30"/>
    <n v="0.2"/>
    <n v="625.01"/>
    <x v="84"/>
    <s v="cells/mL"/>
    <n v="1"/>
    <m/>
    <n v="4"/>
    <s v="'PURPOSE: Water Licence Bi-Monthly WQ', RelatedTo: 77741, EnteredBy: macfarlanek 12/07/2016 15:47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Bi-Monthly WQ (DO NOT USE)_x000d__x000a_"/>
  </r>
  <r>
    <x v="45"/>
    <n v="462"/>
    <s v="WOODS LAKE"/>
    <n v="5"/>
    <s v="MIDDLE"/>
    <n v="77831"/>
    <s v="KM/LB"/>
    <s v="Analytical Services"/>
    <n v="75883"/>
    <n v="1"/>
    <d v="2016-02-18T12:00:30"/>
    <n v="0.2"/>
    <n v="625.01"/>
    <x v="84"/>
    <s v="cells/mL"/>
    <n v="1"/>
    <m/>
    <n v="4"/>
    <s v="'PURPOSE: Water Licence Bi-Monthly WQ', RelatedTo: 77667, EnteredBy: macfarlanek 12/07/2016 15:30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Bi-Monthly WQ (DO NOT USE)_x000d__x000a_"/>
  </r>
  <r>
    <x v="46"/>
    <n v="462"/>
    <s v="WOODS LAKE"/>
    <n v="5"/>
    <s v="MIDDLE"/>
    <n v="77815"/>
    <s v="KM/SKJ/ME"/>
    <s v="Analytical Services"/>
    <n v="77953"/>
    <n v="1"/>
    <d v="2016-05-26T12:30:30"/>
    <n v="0.2"/>
    <n v="625.01"/>
    <x v="84"/>
    <s v="cells/mL"/>
    <n v="1"/>
    <m/>
    <n v="4"/>
    <s v="'PURPOSE: Water Licence Bi-Monthly WQ', RelatedTo: 77736, EnteredBy: macfarlanek 28/06/2016 14:59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Bi-Monthly WQ (DO NOT USE)_x000d__x000a_"/>
  </r>
  <r>
    <x v="46"/>
    <n v="462"/>
    <s v="WOODS LAKE"/>
    <n v="5"/>
    <s v="MIDDLE"/>
    <n v="77815"/>
    <s v="KM/SKJ/ME"/>
    <s v="Analytical Services"/>
    <n v="77953"/>
    <n v="1"/>
    <d v="2016-05-26T12:30:30"/>
    <n v="0.2"/>
    <n v="625.02"/>
    <x v="83"/>
    <s v="cells/mL"/>
    <n v="99"/>
    <m/>
    <n v="4"/>
    <s v="'PURPOSE: Water Licence Bi-Monthly WQ', RelatedTo: 77736, EnteredBy: macfarlanek 28/06/2016 14:59"/>
    <s v="Surface grab sample"/>
    <s v="Method: Algal Count in Fresh Water by Optical Microscopy"/>
    <s v="Protista"/>
    <s v="Dinophyta"/>
    <x v="8"/>
    <s v="Dinophyceae"/>
    <s v="Peridiniales"/>
    <s v="Peridiniaceae"/>
    <s v="Peridinium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5.01"/>
    <x v="84"/>
    <s v="cells/mL"/>
    <n v="19"/>
    <m/>
    <n v="4"/>
    <s v="'PURPOSE: Water Licence Bi-Monthly WQ', RelatedTo: 77733, EnteredBy: macfarlanek 28/06/2016 14:58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Bi-Monthly WQ (DO NOT USE)_x000d__x000a_"/>
  </r>
  <r>
    <x v="50"/>
    <n v="462"/>
    <s v="WOODS LAKE"/>
    <n v="5"/>
    <s v="MIDDLE"/>
    <n v="77589"/>
    <s v="KM/SKJ"/>
    <s v="Analytical Services"/>
    <n v="74769"/>
    <n v="1"/>
    <d v="2015-12-16T11:40:30"/>
    <n v="0.2"/>
    <n v="625.01"/>
    <x v="84"/>
    <s v="cells/mL"/>
    <n v="19"/>
    <m/>
    <n v="4"/>
    <s v="'PURPOSE: Water Licence Bi-Monthly WQ', RelatedTo: 77575, EnteredBy: macfarlanek 28/01/2016 15:23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Bi-Monthly WQ (DO NOT USE)_x000d__x000a_"/>
  </r>
  <r>
    <x v="66"/>
    <n v="462"/>
    <s v="WOODS LAKE"/>
    <n v="5"/>
    <s v="MIDDLE"/>
    <n v="77569"/>
    <s v="KM/SKJ"/>
    <s v="Analytical Services"/>
    <n v="74290"/>
    <n v="1"/>
    <d v="2015-11-24T11:00:30"/>
    <n v="0.2"/>
    <n v="625.01"/>
    <x v="84"/>
    <s v="cells/mL"/>
    <n v="20"/>
    <m/>
    <n v="4"/>
    <s v="'PURPOSE: Water Licence Bi-Monthly WQ', RelatedTo: 77555, EnteredBy: macfarlanek 28/01/2016 15:08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Bi-Monthly WQ (DO NOT USE)_x000d__x000a_"/>
  </r>
  <r>
    <x v="51"/>
    <n v="462"/>
    <s v="WOODS LAKE"/>
    <n v="5"/>
    <s v="MIDDLE"/>
    <n v="77493"/>
    <s v="KM/BP"/>
    <s v="Analytical Services"/>
    <n v="72898"/>
    <n v="1"/>
    <d v="2015-09-15T10:35:30"/>
    <n v="0.2"/>
    <n v="625.02"/>
    <x v="83"/>
    <s v="cells/mL"/>
    <n v="99"/>
    <m/>
    <n v="4"/>
    <s v="'PURPOSE: Water Licence Bi-Monthly WQ', RelatedTo: 77467, EnteredBy: macfarlanek 07/10/2015 08:43"/>
    <s v="Surface grab sample"/>
    <s v="Method: Algal Count in Fresh Water by Optical Microscopy"/>
    <s v="Protista"/>
    <s v="Dinophyta"/>
    <x v="8"/>
    <s v="Dinophyceae"/>
    <s v="Peridiniales"/>
    <s v="Peridiniaceae"/>
    <s v="Peridinium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5.01"/>
    <x v="84"/>
    <s v="cells/mL"/>
    <n v="39"/>
    <m/>
    <n v="4"/>
    <s v="'PURPOSE: Water Licence Bi-Monthly WQ', RelatedTo: 77238, EnteredBy: macfarlanek 24/07/2015 13:57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5.02"/>
    <x v="83"/>
    <s v="cells/mL"/>
    <n v="1"/>
    <m/>
    <n v="4"/>
    <s v="'PURPOSE: Water Licence Bi-Monthly WQ', RelatedTo: 77238, EnteredBy: macfarlanek 24/07/2015 13:57"/>
    <s v="Surface grab sample"/>
    <s v="Method: Algal Count in Fresh Water by Optical Microscopy"/>
    <s v="Protista"/>
    <s v="Dinophyta"/>
    <x v="8"/>
    <s v="Dinophyceae"/>
    <s v="Peridiniales"/>
    <s v="Peridiniaceae"/>
    <s v="Peridinium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5.02"/>
    <x v="83"/>
    <s v="cells/mL"/>
    <n v="1"/>
    <m/>
    <n v="4"/>
    <s v="'PURPOSE: Water Licence Bi-Monthly WQ', RelatedTo: 77233, EnteredBy: macfarlanek 24/07/2015 13:28"/>
    <s v="Surface grab sample"/>
    <s v="Method: Algal Count in Fresh Water by Optical Microscopy"/>
    <s v="Protista"/>
    <s v="Dinophyta"/>
    <x v="8"/>
    <s v="Dinophyceae"/>
    <s v="Peridiniales"/>
    <s v="Peridiniaceae"/>
    <s v="Peridinium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5.01"/>
    <x v="84"/>
    <s v="cells/mL"/>
    <n v="95"/>
    <m/>
    <n v="4"/>
    <s v="'PURPOSE: Water Licence Bi-Monthly WQ', RelatedTo: 77172, EnteredBy: macfarlanek 23/06/2015 16:51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5.02"/>
    <x v="83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Protista"/>
    <s v="Dinophyta"/>
    <x v="8"/>
    <s v="Dinophyceae"/>
    <s v="Peridiniales"/>
    <s v="Peridiniaceae"/>
    <s v="Peridinium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5.02"/>
    <x v="83"/>
    <s v="cells/mL"/>
    <n v="1"/>
    <m/>
    <n v="4"/>
    <s v="'PURPOSE: Water Licence Bi-Monthly WQ', RelatedTo: 77055, EnteredBy: macfarlanek 14/04/2015 16:04"/>
    <s v="Surface grab sample"/>
    <s v="Method: Algal Count in Fresh Water by Optical Microscopy"/>
    <s v="Protista"/>
    <s v="Dinophyta"/>
    <x v="8"/>
    <s v="Dinophyceae"/>
    <s v="Peridiniales"/>
    <s v="Peridiniaceae"/>
    <s v="Peridinium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5.02"/>
    <x v="83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Dinophyta"/>
    <x v="8"/>
    <s v="Dinophyceae"/>
    <s v="Peridiniales"/>
    <s v="Peridiniaceae"/>
    <s v="Peridinium"/>
    <m/>
    <s v="SOURCE: WQ AST Lab results importer_x000d__x000a_SOURCE: LAB_x000d__x000a_PURPOSE: Water Licence Bi-Monthly WQ (DO NOT USE)_x000d__x000a_"/>
  </r>
  <r>
    <x v="59"/>
    <n v="462"/>
    <s v="WOODS LAKE"/>
    <n v="5"/>
    <s v="MIDDLE"/>
    <n v="76894"/>
    <s v="KM/WE"/>
    <s v="Analytical Services"/>
    <n v="68102"/>
    <n v="1"/>
    <d v="2014-11-21T11:30:30"/>
    <n v="0.2"/>
    <n v="625.01"/>
    <x v="84"/>
    <s v="cells/mL"/>
    <n v="1"/>
    <m/>
    <n v="4"/>
    <s v="'PURPOSE: Water Licence Bi-Monthly WQ', RelatedTo: 76816, EnteredBy: macfarlanek 12/01/2015 12:53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Bi-Monthly WQ (DO NOT USE)_x000d__x000a_"/>
  </r>
  <r>
    <x v="60"/>
    <n v="462"/>
    <s v="WOODS LAKE"/>
    <n v="5"/>
    <s v="MIDDLE"/>
    <n v="76856"/>
    <s v="KM/WE"/>
    <s v="Analytical Services"/>
    <n v="67041"/>
    <n v="1"/>
    <d v="2014-09-18T09:50:30"/>
    <n v="0.2"/>
    <n v="625.01"/>
    <x v="84"/>
    <s v="cells/mL"/>
    <n v="19"/>
    <m/>
    <n v="4"/>
    <s v="'PURPOSE: Water Licence Bi-Monthly WQ', RelatedTo: 76801, EnteredBy: macfarlanek 18/12/2014 15:48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Bi-Monthly WQ (DO NOT USE)_x000d__x000a_"/>
  </r>
  <r>
    <x v="61"/>
    <n v="462"/>
    <s v="WOODS LAKE"/>
    <n v="5"/>
    <s v="MIDDLE"/>
    <n v="76850"/>
    <s v="WE/KM"/>
    <s v="Analytical Services"/>
    <n v="66046"/>
    <n v="1"/>
    <d v="2014-07-23T09:40:30"/>
    <n v="0.2"/>
    <n v="625.01"/>
    <x v="84"/>
    <s v="cells/mL"/>
    <n v="1"/>
    <m/>
    <n v="4"/>
    <s v="'PURPOSE: Water Licence Bi-Monthly WQ', RelatedTo: 76574, EnteredBy: macfarlanek 18/12/2014 14:38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Licence Bi-Monthly WQ (DO NOT USE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5.02"/>
    <x v="83"/>
    <s v="cells/mL"/>
    <n v="50"/>
    <m/>
    <n v="4"/>
    <s v="'PURPOSE: Water Quality (general)', RelatedTo: 76423, EnteredBy: shepherdt 24/06/2014 16:44"/>
    <s v="Surface grab sample"/>
    <s v="Method: Algal Count in Fresh Water by Optical Microscopy"/>
    <s v="Protista"/>
    <s v="Dinophyta"/>
    <x v="8"/>
    <s v="Dinophyceae"/>
    <s v="Peridiniales"/>
    <s v="Peridiniaceae"/>
    <s v="Peridinium"/>
    <m/>
    <s v="SOURCE: WQ AST Lab results importer_x000d__x000a_SOURCE: LAB_x000d__x000a_PURPOSE: Water Quality (general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5.01"/>
    <x v="84"/>
    <s v="cells/mL"/>
    <n v="10"/>
    <m/>
    <n v="4"/>
    <s v="'PURPOSE: Water Quality (general)', RelatedTo: 76423, EnteredBy: shepherdt 24/06/2014 16:44"/>
    <s v="Surface grab sample"/>
    <s v="Method: Algal Count in Fresh Water by Optical Microscopy"/>
    <s v="Protista"/>
    <s v="Dinophyta"/>
    <x v="8"/>
    <s v="Dinophyceae"/>
    <s v="Gymnodiniales"/>
    <s v="Gymnodiniaceae"/>
    <s v="Gymnodinium"/>
    <m/>
    <s v="SOURCE: WQ AST Lab results importer_x000d__x000a_SOURCE: LAB_x000d__x000a_PURPOSE: Water Quality (general)_x000d__x000a_"/>
  </r>
  <r>
    <x v="0"/>
    <n v="462"/>
    <s v="WOODS LAKE"/>
    <n v="5"/>
    <s v="MIDDLE"/>
    <n v="81816"/>
    <s v="KRM"/>
    <s v="Analytical Services"/>
    <n v="112983"/>
    <n v="1"/>
    <d v="2023-06-22T13:30:30"/>
    <n v="0.2"/>
    <n v="624.01"/>
    <x v="85"/>
    <s v="cells/mL"/>
    <n v="1"/>
    <m/>
    <n v="4"/>
    <s v="'PURPOSE: Water Licence Annual Plan WQ', RelatedTo: 81812, EnteredBy: macfarlanek 17/07/2023 16:37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4.01"/>
    <x v="85"/>
    <s v="cells/mL"/>
    <n v="19"/>
    <m/>
    <n v="4"/>
    <s v="'PURPOSE: Water Licence Annual Plan WQ', RelatedTo: 81622, EnteredBy: macfarlanek 06/06/2023 10:42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4.01"/>
    <x v="85"/>
    <s v="cells/mL"/>
    <n v="1"/>
    <m/>
    <n v="4"/>
    <s v="'PURPOSE: Water Licence Annual Plan WQ', RelatedTo: 81587, EnteredBy: macfarlanek 12/08/2022 11:24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24.01"/>
    <x v="85"/>
    <s v="cells/mL"/>
    <n v="31"/>
    <m/>
    <n v="4"/>
    <s v="'PURPOSE: Water Licence Annual Plan WQ', RelatedTo: 81582, EnteredBy: macfarlanek 12/08/2022 10:52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24.02"/>
    <x v="86"/>
    <s v="cells/mL"/>
    <n v="19"/>
    <m/>
    <n v="4"/>
    <s v="'PURPOSE: Water Licence Annual Plan WQ', RelatedTo: 80951, EnteredBy: macfarlanek 09/07/2021 12:44"/>
    <s v="Surface grab sample"/>
    <s v="Method: Algal Count in Fresh Water by Optical Microscopy"/>
    <s v="Protista"/>
    <s v="Euglenophyta"/>
    <x v="9"/>
    <s v="Euglenophyceae"/>
    <s v="Euglenales"/>
    <s v="Euglenaceae"/>
    <s v="Euglena"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24.01"/>
    <x v="85"/>
    <s v="cells/mL"/>
    <n v="19"/>
    <m/>
    <n v="4"/>
    <s v="'PURPOSE: Water Licence Annual Plan WQ', RelatedTo: 80951, EnteredBy: macfarlanek 09/07/2021 12:44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24.01"/>
    <x v="85"/>
    <s v="cells/mL"/>
    <n v="1"/>
    <m/>
    <n v="4"/>
    <s v="'PURPOSE: Water Licence Annual Plan WQ', RelatedTo: 80915, EnteredBy: macfarlanek 29/06/2021 16:45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24.01"/>
    <x v="85"/>
    <s v="cells/mL"/>
    <n v="20"/>
    <m/>
    <n v="4"/>
    <s v="'PURPOSE: Water Licence Annual Plan WQ', RelatedTo: 80217, EnteredBy: macfarlanek 29/06/2020 10:54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7"/>
    <n v="462"/>
    <s v="WOODS LAKE"/>
    <n v="5"/>
    <s v="MIDDLE"/>
    <n v="80112"/>
    <s v="KRM/WE"/>
    <s v="Analytical Services"/>
    <n v="97026"/>
    <n v="1"/>
    <d v="2020-05-13T11:30:30"/>
    <n v="0.2"/>
    <n v="624.01"/>
    <x v="85"/>
    <s v="cells/mL"/>
    <n v="20"/>
    <m/>
    <n v="4"/>
    <s v="'PURPOSE: Water Licence Annual Plan WQ', RelatedTo: 80084, EnteredBy: macfarlanek 03/06/2020 13:26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8"/>
    <n v="462"/>
    <s v="WOODS LAKE"/>
    <n v="5"/>
    <s v="MIDDLE"/>
    <n v="80101"/>
    <s v="KRM/LO"/>
    <s v="Analytical Services"/>
    <n v="95877"/>
    <n v="1"/>
    <d v="2020-02-17T12:25:30"/>
    <n v="0.2"/>
    <n v="624.01"/>
    <x v="85"/>
    <s v="cells/mL"/>
    <n v="1"/>
    <m/>
    <n v="4"/>
    <s v="'PURPOSE: Water Licence Annual Plan WQ', RelatedTo: 80079, EnteredBy: macfarlanek 03/06/2020 12:57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9"/>
    <n v="462"/>
    <s v="WOODS LAKE"/>
    <n v="5"/>
    <s v="MIDDLE"/>
    <n v="80043"/>
    <s v="KM/RB"/>
    <s v="Analytical Services"/>
    <n v="95489"/>
    <n v="1"/>
    <d v="2020-01-23T13:46:30"/>
    <n v="0.2"/>
    <n v="624.01"/>
    <x v="85"/>
    <s v="cells/mL"/>
    <n v="6"/>
    <m/>
    <n v="4"/>
    <s v="'PURPOSE: Water Licence Annual Plan WQ', RelatedTo: 80003, EnteredBy: macfarlanek 06/02/2020 10:54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624.01"/>
    <x v="85"/>
    <s v="cells/mL"/>
    <n v="4"/>
    <m/>
    <n v="4"/>
    <s v="'PURPOSE: Water Licence Annual Plan WQ', RelatedTo: 79960, EnteredBy: macfarlanek 05/02/2020 10:26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24.01"/>
    <x v="85"/>
    <s v="cells/mL"/>
    <n v="58"/>
    <m/>
    <n v="4"/>
    <s v="'PURPOSE: Water Licence Annual Plan WQ', RelatedTo: 79835, EnteredBy: macfarlanek 21/11/2019 12:14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24.01"/>
    <x v="85"/>
    <s v="cells/mL"/>
    <n v="2"/>
    <m/>
    <n v="4"/>
    <s v="'PURPOSE: Water Licence Annual Plan WQ', RelatedTo: 79750, EnteredBy: macfarlanek 15/10/2019 09:38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13"/>
    <n v="462"/>
    <s v="WOODS LAKE"/>
    <n v="5"/>
    <s v="MIDDLE"/>
    <n v="79796"/>
    <s v="KM/AT"/>
    <s v="Analytical Services"/>
    <n v="93443"/>
    <n v="1"/>
    <d v="2019-08-27T16:55:30"/>
    <n v="0.2"/>
    <n v="624.02"/>
    <x v="86"/>
    <s v="cells/mL"/>
    <n v="1"/>
    <m/>
    <n v="4"/>
    <s v="'PURPOSE: Water Licence Annual Plan WQ', RelatedTo: 79724, EnteredBy: macfarlanek 15/10/2019 08:37"/>
    <s v="Surface grab sample"/>
    <s v="Method: Algal Count in Fresh Water by Optical Microscopy"/>
    <s v="Protista"/>
    <s v="Euglenophyta"/>
    <x v="9"/>
    <s v="Euglenophyceae"/>
    <s v="Euglenales"/>
    <s v="Euglenaceae"/>
    <s v="Euglena"/>
    <m/>
    <s v="SOURCE: WQ AST Lab results importer_x000d__x000a_SOURCE: LAB_x000d__x000a_PURPOSE: Water Licence Annual Plan WQ_x000d__x000a_"/>
  </r>
  <r>
    <x v="15"/>
    <n v="462"/>
    <s v="WOODS LAKE"/>
    <n v="5"/>
    <s v="MIDDLE"/>
    <n v="79678"/>
    <s v="KM/JB"/>
    <s v="Analytical Services"/>
    <n v="88971"/>
    <n v="1"/>
    <d v="2018-09-13T14:15:30"/>
    <n v="0.2"/>
    <n v="624.01"/>
    <x v="85"/>
    <s v="cells/mL"/>
    <n v="1"/>
    <m/>
    <n v="4"/>
    <s v="'PURPOSE: Water Licence Annual Plan WQ', RelatedTo: 79142, EnteredBy: macfarlanek 08/08/2019 11:28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16"/>
    <n v="462"/>
    <s v="WOODS LAKE"/>
    <n v="5"/>
    <s v="MIDDLE"/>
    <n v="79548"/>
    <s v="KM/JB"/>
    <s v="Analytical Services"/>
    <n v="92499"/>
    <n v="1"/>
    <d v="2019-06-19T16:15:30"/>
    <n v="0.2"/>
    <n v="624.01"/>
    <x v="85"/>
    <s v="cells/mL"/>
    <n v="1"/>
    <m/>
    <n v="4"/>
    <s v="'PURPOSE: Water Licence Annual Plan WQ', RelatedTo: 79416, EnteredBy: macfarlanek 02/07/2019 13:40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4.02"/>
    <x v="86"/>
    <s v="cells/mL"/>
    <n v="1"/>
    <m/>
    <n v="4"/>
    <s v="'PURPOSE: Water Licence Annual Plan WQ', RelatedTo: 79192, EnteredBy: macfarlanek 28/06/2019 11:51"/>
    <s v="Surface grab sample"/>
    <s v="Method: Algal Count in Fresh Water by Optical Microscopy"/>
    <s v="Protista"/>
    <s v="Euglenophyta"/>
    <x v="9"/>
    <s v="Euglenophyceae"/>
    <s v="Euglenales"/>
    <s v="Euglenaceae"/>
    <s v="Euglena"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4.01"/>
    <x v="85"/>
    <s v="cells/mL"/>
    <n v="1"/>
    <m/>
    <n v="4"/>
    <s v="'PURPOSE: Water Licence Annual Plan WQ', RelatedTo: 79192, EnteredBy: macfarlanek 28/06/2019 11:51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18"/>
    <n v="462"/>
    <s v="WOODS LAKE"/>
    <n v="5"/>
    <s v="MIDDLE"/>
    <n v="79485"/>
    <s v="KM/JB"/>
    <s v="Analytical Services"/>
    <n v="91223"/>
    <n v="1"/>
    <d v="2019-03-13T15:00:30"/>
    <n v="0.2"/>
    <n v="624.01"/>
    <x v="85"/>
    <s v="cells/mL"/>
    <n v="20"/>
    <m/>
    <n v="4"/>
    <s v="'PURPOSE: Water Licence Annual Plan WQ', RelatedTo: 79191, EnteredBy: macfarlanek 28/06/2019 11:29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24.01"/>
    <x v="85"/>
    <s v="cells/mL"/>
    <n v="6"/>
    <m/>
    <n v="4"/>
    <s v="'PURPOSE: Water Licence Annual Plan WQ', RelatedTo: 79161, EnteredBy: macfarlanek 28/06/2019 10:58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20"/>
    <n v="462"/>
    <s v="WOODS LAKE"/>
    <n v="5"/>
    <s v="MIDDLE"/>
    <n v="79444"/>
    <s v="KM/AT"/>
    <s v="Analytical Services"/>
    <n v="90876"/>
    <n v="1"/>
    <d v="2019-02-13T15:25:30"/>
    <n v="0.2"/>
    <n v="624.01"/>
    <x v="85"/>
    <s v="cells/mL"/>
    <n v="8"/>
    <m/>
    <n v="4"/>
    <s v="'PURPOSE: Water Licence Annual Plan WQ', RelatedTo: 79190, EnteredBy: macfarlanek 27/06/2019 14:35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20"/>
    <n v="462"/>
    <s v="WOODS LAKE"/>
    <n v="5"/>
    <s v="MIDDLE"/>
    <n v="79444"/>
    <s v="KM/AT"/>
    <s v="Analytical Services"/>
    <n v="90876"/>
    <n v="1"/>
    <d v="2019-02-13T15:25:30"/>
    <n v="0.2"/>
    <n v="624.02"/>
    <x v="86"/>
    <s v="cells/mL"/>
    <n v="4"/>
    <m/>
    <n v="4"/>
    <s v="'PURPOSE: Water Licence Annual Plan WQ', RelatedTo: 79190, EnteredBy: macfarlanek 27/06/2019 14:35"/>
    <s v="Surface grab sample"/>
    <s v="Method: Algal Count in Fresh Water by Optical Microscopy"/>
    <s v="Protista"/>
    <s v="Euglenophyta"/>
    <x v="9"/>
    <s v="Euglenophyceae"/>
    <s v="Euglenales"/>
    <s v="Euglenaceae"/>
    <s v="Euglena"/>
    <m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24.01"/>
    <x v="85"/>
    <s v="cells/mL"/>
    <n v="10"/>
    <m/>
    <n v="4"/>
    <s v="'PURPOSE: Water Licence Annual Plan WQ', RelatedTo: 79193, EnteredBy: macfarlanek 07/06/2019 10:57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22"/>
    <n v="462"/>
    <s v="WOODS LAKE"/>
    <n v="5"/>
    <s v="MIDDLE"/>
    <n v="79272"/>
    <s v="KM/JF"/>
    <s v="Analytical Services"/>
    <n v="90431"/>
    <n v="1"/>
    <d v="2019-01-09T13:35:30"/>
    <n v="0.2"/>
    <n v="624.01"/>
    <x v="85"/>
    <s v="cells/mL"/>
    <n v="14"/>
    <m/>
    <n v="4"/>
    <s v="'PURPOSE: Water Licence Annual Plan WQ', RelatedTo: 79166, EnteredBy: macfarlanek 06/06/2019 09:11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22"/>
    <n v="462"/>
    <s v="WOODS LAKE"/>
    <n v="5"/>
    <s v="MIDDLE"/>
    <n v="79272"/>
    <s v="KM/JF"/>
    <s v="Analytical Services"/>
    <n v="90431"/>
    <n v="1"/>
    <d v="2019-01-09T13:35:30"/>
    <n v="0.2"/>
    <n v="624.02"/>
    <x v="86"/>
    <s v="cells/mL"/>
    <n v="1"/>
    <m/>
    <n v="4"/>
    <s v="'PURPOSE: Water Licence Annual Plan WQ', RelatedTo: 79166, EnteredBy: macfarlanek 06/06/2019 09:11"/>
    <s v="Surface grab sample"/>
    <s v="Method: Algal Count in Fresh Water by Optical Microscopy"/>
    <s v="Protista"/>
    <s v="Euglenophyta"/>
    <x v="9"/>
    <s v="Euglenophyceae"/>
    <s v="Euglenales"/>
    <s v="Euglenaceae"/>
    <s v="Euglena"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4.01"/>
    <x v="85"/>
    <s v="cells/mL"/>
    <n v="1"/>
    <m/>
    <n v="4"/>
    <s v="'PURPOSE: Water Licence Annual Plan WQ', RelatedTo: 79029, EnteredBy: macfarlanek 13/08/2018 13:15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24.01"/>
    <x v="85"/>
    <s v="cells/mL"/>
    <n v="1"/>
    <m/>
    <n v="4"/>
    <s v="'PURPOSE: Water Licence Annual Plan WQ', RelatedTo: 79006, EnteredBy: macfarlanek 22/06/2018 10:40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24.02"/>
    <x v="86"/>
    <s v="cells/mL"/>
    <n v="1"/>
    <m/>
    <n v="4"/>
    <s v="'PURPOSE: Water Licence Annual Plan WQ', RelatedTo: 78966, EnteredBy: macfarlanek 31/05/2018 09:49"/>
    <s v="Surface grab sample"/>
    <s v="Method: Algal Count in Fresh Water by Optical Microscopy"/>
    <s v="Protista"/>
    <s v="Euglenophyta"/>
    <x v="9"/>
    <s v="Euglenophyceae"/>
    <s v="Euglenales"/>
    <s v="Euglenaceae"/>
    <s v="Euglena"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24.01"/>
    <x v="85"/>
    <s v="cells/mL"/>
    <n v="1"/>
    <m/>
    <n v="4"/>
    <s v="'PURPOSE: Water Licence Annual Plan WQ', RelatedTo: 78966, EnteredBy: macfarlanek 31/05/2018 09:49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24.01"/>
    <x v="85"/>
    <s v="cells/mL"/>
    <n v="1"/>
    <m/>
    <n v="4"/>
    <s v="'PURPOSE: Water Licence Annual Plan WQ', RelatedTo: 78907, EnteredBy: macfarlanek 24/04/2018 14:07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24.02"/>
    <x v="86"/>
    <s v="cells/mL"/>
    <n v="1"/>
    <m/>
    <n v="4"/>
    <s v="'PURPOSE: Water Licence Annual Plan WQ', RelatedTo: 78890, EnteredBy: macfarlanek 08/03/2018 13:06"/>
    <s v="Surface grab sample"/>
    <s v="Method: Algal Count in Fresh Water by Optical Microscopy"/>
    <s v="Protista"/>
    <s v="Euglenophyta"/>
    <x v="9"/>
    <s v="Euglenophyceae"/>
    <s v="Euglenales"/>
    <s v="Euglenaceae"/>
    <s v="Euglena"/>
    <m/>
    <s v="SOURCE: WQ AST Lab results importer_x000d__x000a_SOURCE: LAB_x000d__x000a_PURPOSE: Water Licence Annual Plan WQ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24.01"/>
    <x v="85"/>
    <s v="cells/mL"/>
    <n v="1"/>
    <m/>
    <n v="4"/>
    <s v="'PURPOSE: Water Licence Annual Plan WQ', RelatedTo: 78890, EnteredBy: macfarlanek 08/03/2018 13:06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35"/>
    <n v="462"/>
    <s v="WOODS LAKE"/>
    <n v="5"/>
    <s v="MIDDLE"/>
    <n v="78543"/>
    <s v="KM/RB"/>
    <s v="Analytical Services"/>
    <n v="82925"/>
    <n v="1"/>
    <d v="2017-04-27T16:55:30"/>
    <n v="0.2"/>
    <n v="624.01"/>
    <x v="85"/>
    <s v="cells/mL"/>
    <n v="10"/>
    <m/>
    <n v="4"/>
    <s v="'PURPOSE: Water Licence Annual Plan WQ', RelatedTo: 78229, EnteredBy: macfarlanek 30/06/2017 11:09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24.01"/>
    <x v="85"/>
    <s v="cells/mL"/>
    <n v="290"/>
    <m/>
    <n v="4"/>
    <s v="'PURPOSE: Water Licence Annual Plan WQ', RelatedTo: 78007, EnteredBy: macfarlanek 30/06/2017 10:46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24.02"/>
    <x v="86"/>
    <s v="cells/mL"/>
    <n v="10"/>
    <m/>
    <n v="4"/>
    <s v="'PURPOSE: Water Licence Annual Plan WQ', RelatedTo: 78179, EnteredBy: macfarlanek 30/06/2017 10:43"/>
    <s v="Surface grab sample"/>
    <s v="Method: Algal Count in Fresh Water by Optical Microscopy"/>
    <s v="Protista"/>
    <s v="Euglenophyta"/>
    <x v="9"/>
    <s v="Euglenophyceae"/>
    <s v="Euglenales"/>
    <s v="Euglenaceae"/>
    <s v="Euglena"/>
    <m/>
    <s v="SOURCE: WQ AST Lab results importer_x000d__x000a_SOURCE: LAB_x000d__x000a_PURPOSE: Water Licence Annual Plan WQ_x000d__x000a_"/>
  </r>
  <r>
    <x v="44"/>
    <n v="462"/>
    <s v="WOODS LAKE"/>
    <n v="5"/>
    <s v="MIDDLE"/>
    <n v="77836"/>
    <s v="KM/WE"/>
    <s v="Analytical Services"/>
    <n v="78441"/>
    <n v="1"/>
    <d v="2016-06-22T09:15:30"/>
    <n v="0.2"/>
    <n v="624.01"/>
    <x v="85"/>
    <s v="cells/mL"/>
    <n v="97"/>
    <m/>
    <n v="4"/>
    <s v="'PURPOSE: Water Licence Bi-Monthly WQ', RelatedTo: 77741, EnteredBy: macfarlanek 12/07/2016 15:47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Bi-Monthly WQ (DO NOT USE)_x000d__x000a_"/>
  </r>
  <r>
    <x v="45"/>
    <n v="462"/>
    <s v="WOODS LAKE"/>
    <n v="5"/>
    <s v="MIDDLE"/>
    <n v="77831"/>
    <s v="KM/LB"/>
    <s v="Analytical Services"/>
    <n v="75883"/>
    <n v="1"/>
    <d v="2016-02-18T12:00:30"/>
    <n v="0.2"/>
    <n v="624.02"/>
    <x v="86"/>
    <s v="cells/mL"/>
    <n v="99"/>
    <m/>
    <n v="4"/>
    <s v="'PURPOSE: Water Licence Bi-Monthly WQ', RelatedTo: 77667, EnteredBy: macfarlanek 12/07/2016 15:30"/>
    <s v="Surface grab sample"/>
    <s v="Method: Algal Count in Fresh Water by Optical Microscopy"/>
    <s v="Protista"/>
    <s v="Euglenophyta"/>
    <x v="9"/>
    <s v="Euglenophyceae"/>
    <s v="Euglenales"/>
    <s v="Euglenaceae"/>
    <s v="Euglena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4.01"/>
    <x v="85"/>
    <s v="cells/mL"/>
    <n v="39"/>
    <m/>
    <n v="4"/>
    <s v="'PURPOSE: Water Licence Bi-Monthly WQ', RelatedTo: 77733, EnteredBy: macfarlanek 28/06/2016 14:58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4.02"/>
    <x v="86"/>
    <s v="cells/mL"/>
    <n v="10"/>
    <m/>
    <n v="4"/>
    <s v="'PURPOSE: Water Licence Bi-Monthly WQ', RelatedTo: 77733, EnteredBy: macfarlanek 28/06/2016 14:58"/>
    <s v="Surface grab sample"/>
    <s v="Method: Algal Count in Fresh Water by Optical Microscopy"/>
    <s v="Protista"/>
    <s v="Euglenophyta"/>
    <x v="9"/>
    <s v="Euglenophyceae"/>
    <s v="Euglenales"/>
    <s v="Euglenaceae"/>
    <s v="Euglena"/>
    <m/>
    <s v="SOURCE: WQ AST Lab results importer_x000d__x000a_SOURCE: LAB_x000d__x000a_PURPOSE: Water Licence Bi-Monthly WQ (DO NOT USE)_x000d__x000a_"/>
  </r>
  <r>
    <x v="48"/>
    <n v="462"/>
    <s v="WOODS LAKE"/>
    <n v="5"/>
    <s v="MIDDLE"/>
    <n v="77805"/>
    <s v="KM/SKJ"/>
    <s v="Analytical Services"/>
    <n v="76550"/>
    <n v="1"/>
    <d v="2016-03-23T12:50:30"/>
    <n v="0.2"/>
    <n v="624.01"/>
    <x v="85"/>
    <s v="cells/mL"/>
    <n v="1"/>
    <m/>
    <n v="4"/>
    <s v="'PURPOSE: Water Licence Bi-Monthly WQ', RelatedTo: 77726, EnteredBy: macfarlanek 28/06/2016 14:57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4.01"/>
    <x v="85"/>
    <s v="cells/mL"/>
    <n v="10"/>
    <m/>
    <n v="4"/>
    <s v="'PURPOSE: Water Licence Bi-Monthly WQ', RelatedTo: 77593, EnteredBy: macfarlanek 15/02/2016 10:06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4.02"/>
    <x v="86"/>
    <s v="cells/mL"/>
    <n v="1"/>
    <m/>
    <n v="4"/>
    <s v="'PURPOSE: Water Licence Bi-Monthly WQ', RelatedTo: 77593, EnteredBy: macfarlanek 15/02/2016 10:06"/>
    <s v="Surface grab sample"/>
    <s v="Method: Algal Count in Fresh Water by Optical Microscopy"/>
    <s v="Protista"/>
    <s v="Euglenophyta"/>
    <x v="9"/>
    <s v="Euglenophyceae"/>
    <s v="Euglenales"/>
    <s v="Euglenaceae"/>
    <s v="Euglena"/>
    <m/>
    <s v="SOURCE: WQ AST Lab results importer_x000d__x000a_SOURCE: LAB_x000d__x000a_PURPOSE: Water Licence Bi-Monthly WQ (DO NOT USE)_x000d__x000a_"/>
  </r>
  <r>
    <x v="50"/>
    <n v="462"/>
    <s v="WOODS LAKE"/>
    <n v="5"/>
    <s v="MIDDLE"/>
    <n v="77589"/>
    <s v="KM/SKJ"/>
    <s v="Analytical Services"/>
    <n v="74769"/>
    <n v="1"/>
    <d v="2015-12-16T11:40:30"/>
    <n v="0.2"/>
    <n v="624.01"/>
    <x v="85"/>
    <s v="cells/mL"/>
    <n v="19"/>
    <m/>
    <n v="4"/>
    <s v="'PURPOSE: Water Licence Bi-Monthly WQ', RelatedTo: 77575, EnteredBy: macfarlanek 28/01/2016 15:23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Bi-Monthly WQ (DO NOT USE)_x000d__x000a_"/>
  </r>
  <r>
    <x v="66"/>
    <n v="462"/>
    <s v="WOODS LAKE"/>
    <n v="5"/>
    <s v="MIDDLE"/>
    <n v="77569"/>
    <s v="KM/SKJ"/>
    <s v="Analytical Services"/>
    <n v="74290"/>
    <n v="1"/>
    <d v="2015-11-24T11:00:30"/>
    <n v="0.2"/>
    <n v="624.01"/>
    <x v="85"/>
    <s v="cells/mL"/>
    <n v="39"/>
    <m/>
    <n v="4"/>
    <s v="'PURPOSE: Water Licence Bi-Monthly WQ', RelatedTo: 77555, EnteredBy: macfarlanek 28/01/2016 15:08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Bi-Monthly WQ (DO NOT USE)_x000d__x000a_"/>
  </r>
  <r>
    <x v="67"/>
    <n v="462"/>
    <s v="WOODS LAKE"/>
    <n v="5"/>
    <s v="MIDDLE"/>
    <n v="77553"/>
    <s v="KM/BP"/>
    <s v="Analytical Services"/>
    <n v="73401"/>
    <n v="1"/>
    <d v="2015-10-14T11:45:30"/>
    <n v="0.2"/>
    <n v="624.01"/>
    <x v="85"/>
    <s v="cells/mL"/>
    <n v="39"/>
    <m/>
    <n v="4"/>
    <s v="'PURPOSE: Water Licence Bi-Monthly WQ', RelatedTo: 77540, EnteredBy: macfarlanek 28/01/2016 14:39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Bi-Monthly WQ (DO NOT USE)_x000d__x000a_"/>
  </r>
  <r>
    <x v="51"/>
    <n v="462"/>
    <s v="WOODS LAKE"/>
    <n v="5"/>
    <s v="MIDDLE"/>
    <n v="77493"/>
    <s v="KM/BP"/>
    <s v="Analytical Services"/>
    <n v="72898"/>
    <n v="1"/>
    <d v="2015-09-15T10:35:30"/>
    <n v="0.2"/>
    <n v="624.01"/>
    <x v="85"/>
    <s v="cells/mL"/>
    <n v="99"/>
    <m/>
    <n v="4"/>
    <s v="'PURPOSE: Water Licence Bi-Monthly WQ', RelatedTo: 77467, EnteredBy: macfarlanek 07/10/2015 08:43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4.02"/>
    <x v="86"/>
    <s v="cells/mL"/>
    <n v="1"/>
    <m/>
    <n v="4"/>
    <s v="'PURPOSE: Water Licence Bi-Monthly WQ', RelatedTo: 77233, EnteredBy: macfarlanek 24/07/2015 13:28"/>
    <s v="Surface grab sample"/>
    <s v="Method: Algal Count in Fresh Water by Optical Microscopy"/>
    <s v="Protista"/>
    <s v="Euglenophyta"/>
    <x v="9"/>
    <s v="Euglenophyceae"/>
    <s v="Euglenales"/>
    <s v="Euglenaceae"/>
    <s v="Euglena"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345"/>
    <s v="KM/ETW"/>
    <s v="Analytical Services"/>
    <n v="70855"/>
    <n v="1"/>
    <d v="2015-05-14T09:56:30"/>
    <n v="0.2"/>
    <n v="624.01"/>
    <x v="85"/>
    <s v="cells/mL"/>
    <n v="1"/>
    <m/>
    <n v="4"/>
    <s v="'PURPOSE: Water Licence Bi-Monthly WQ', RelatedTo: 77233, EnteredBy: macfarlanek 24/07/2015 13:28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4.01"/>
    <x v="85"/>
    <s v="cells/mL"/>
    <n v="10"/>
    <m/>
    <n v="4"/>
    <s v="'PURPOSE: Water Licence Bi-Monthly WQ', RelatedTo: 77172, EnteredBy: macfarlanek 23/06/2015 16:51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4.02"/>
    <x v="86"/>
    <s v="cells/mL"/>
    <n v="1"/>
    <m/>
    <n v="4"/>
    <s v="'PURPOSE: Water Licence Bi-Monthly WQ', RelatedTo: 77172, EnteredBy: macfarlanek 23/06/2015 16:51"/>
    <s v="Surface grab sample"/>
    <s v="Method: Algal Count in Fresh Water by Optical Microscopy"/>
    <s v="Protista"/>
    <s v="Euglenophyta"/>
    <x v="9"/>
    <s v="Euglenophyceae"/>
    <s v="Euglenales"/>
    <s v="Euglenaceae"/>
    <s v="Euglena"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4.02"/>
    <x v="86"/>
    <s v="cells/mL"/>
    <n v="1"/>
    <m/>
    <n v="4"/>
    <s v="'PURPOSE: Water Licence Bi-Monthly WQ', RelatedTo: 77055, EnteredBy: macfarlanek 14/04/2015 16:04"/>
    <s v="Surface grab sample"/>
    <s v="Method: Algal Count in Fresh Water by Optical Microscopy"/>
    <s v="Protista"/>
    <s v="Euglenophyta"/>
    <x v="9"/>
    <s v="Euglenophyceae"/>
    <s v="Euglenales"/>
    <s v="Euglenaceae"/>
    <s v="Euglena"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4.01"/>
    <x v="85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Licence Bi-Monthly WQ (DO NOT USE)_x000d__x000a_"/>
  </r>
  <r>
    <x v="62"/>
    <n v="462"/>
    <s v="WOODS LAKE"/>
    <n v="5"/>
    <s v="MIDDLE"/>
    <n v="76486"/>
    <s v="TJS/BJS"/>
    <s v="Analytical Services"/>
    <n v="64922"/>
    <n v="1"/>
    <d v="2014-05-12T13:45:30"/>
    <n v="0.2"/>
    <n v="624.01"/>
    <x v="85"/>
    <s v="cells/mL"/>
    <n v="1"/>
    <m/>
    <n v="4"/>
    <s v="'PURPOSE: Water Quality (general)', RelatedTo: 76423, EnteredBy: shepherdt 24/06/2014 16:44"/>
    <s v="Surface grab sample"/>
    <s v="Method: Algal Count in Fresh Water by Optical Microscopy"/>
    <s v="Protista"/>
    <s v="Euglenophyta"/>
    <x v="9"/>
    <s v="Euglenophyceae"/>
    <s v="Euglenales"/>
    <s v="Euglenaceae"/>
    <s v="Trachelomonas"/>
    <m/>
    <s v="SOURCE: WQ AST Lab results importer_x000d__x000a_SOURCE: LAB_x000d__x000a_PURPOSE: Water Quality (general)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3.88"/>
    <x v="87"/>
    <s v="cells/mL"/>
    <n v="410"/>
    <m/>
    <n v="4"/>
    <s v="'PURPOSE: Water Licence Annual Plan WQ', RelatedTo: 81622, EnteredBy: macfarlanek 06/06/2023 10:42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3.46"/>
    <x v="88"/>
    <s v="cells/mL"/>
    <n v="1"/>
    <m/>
    <n v="4"/>
    <s v="'PURPOSE: Water Licence Annual Plan WQ', RelatedTo: 79192, EnteredBy: macfarlanek 28/06/2019 11:51"/>
    <s v="Surface grab sample"/>
    <s v="Method: Algal Count in Fresh Water by Optical Microscopy"/>
    <m/>
    <s v="Ochrophyta"/>
    <x v="10"/>
    <m/>
    <m/>
    <m/>
    <m/>
    <m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23.46"/>
    <x v="88"/>
    <s v="cells/mL"/>
    <n v="10"/>
    <m/>
    <n v="4"/>
    <s v="'PURPOSE: Water Licence Annual Plan WQ', RelatedTo: 79193, EnteredBy: macfarlanek 07/06/2019 10:57"/>
    <s v="Surface grab sample"/>
    <s v="Method: Algal Count in Fresh Water by Optical Microscopy"/>
    <m/>
    <s v="Ochrophyta"/>
    <x v="10"/>
    <m/>
    <m/>
    <m/>
    <m/>
    <m/>
    <s v="SOURCE: WQ AST Lab results importer_x000d__x000a_SOURCE: LAB_x000d__x000a_PURPOSE: Water Licence Annual Plan WQ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23.80999999999995"/>
    <x v="89"/>
    <s v="cells/mL"/>
    <n v="97"/>
    <m/>
    <n v="4"/>
    <s v="'PURPOSE: Water Licence Bi-Monthly WQ', RelatedTo: 77384, EnteredBy: macfarlanek 11/08/2015 11:54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Bi-Monthly WQ (DO NOT USE)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3.45000000000005"/>
    <x v="90"/>
    <s v="cells/mL"/>
    <n v="110"/>
    <m/>
    <n v="4"/>
    <s v="'PURPOSE: Water Licence Annual Plan WQ', RelatedTo: 81587, EnteredBy: macfarlanek 12/08/2022 11:24"/>
    <s v="Surface grab sample"/>
    <s v="Method: Algal Count in Fresh Water by Optical Microscopy"/>
    <s v="Chromista"/>
    <s v="Ochrophyta"/>
    <x v="10"/>
    <s v="Chrysophyceae"/>
    <s v="Chromulinales"/>
    <m/>
    <m/>
    <m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23.45000000000005"/>
    <x v="90"/>
    <s v="cells/mL"/>
    <n v="61"/>
    <m/>
    <n v="4"/>
    <s v="'PURPOSE: Water Licence Annual Plan WQ', RelatedTo: 81582, EnteredBy: macfarlanek 12/08/2022 10:52"/>
    <s v="Surface grab sample"/>
    <s v="Method: Algal Count in Fresh Water by Optical Microscopy"/>
    <s v="Chromista"/>
    <s v="Ochrophyta"/>
    <x v="10"/>
    <s v="Chrysophyceae"/>
    <s v="Chromulinales"/>
    <m/>
    <m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23.45000000000005"/>
    <x v="90"/>
    <s v="cells/mL"/>
    <n v="120"/>
    <m/>
    <n v="4"/>
    <s v="'PURPOSE: Water Licence Annual Plan WQ', RelatedTo: 80951, EnteredBy: macfarlanek 09/07/2021 12:44"/>
    <s v="Surface grab sample"/>
    <s v="Method: Algal Count in Fresh Water by Optical Microscopy"/>
    <s v="Chromista"/>
    <s v="Ochrophyta"/>
    <x v="10"/>
    <s v="Chrysophyceae"/>
    <s v="Chromulinales"/>
    <m/>
    <m/>
    <m/>
    <s v="SOURCE: WQ AST Lab results importer_x000d__x000a_SOURCE: LAB_x000d__x000a_PURPOSE: Water Licence Annual Plan WQ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23.45000000000005"/>
    <x v="90"/>
    <s v="cells/mL"/>
    <n v="1"/>
    <m/>
    <n v="4"/>
    <s v="'PURPOSE: Water Licence Annual Plan WQ', RelatedTo: 80915, EnteredBy: macfarlanek 29/06/2021 16:45"/>
    <s v="Surface grab sample"/>
    <s v="Method: Algal Count in Fresh Water by Optical Microscopy"/>
    <s v="Chromista"/>
    <s v="Ochrophyta"/>
    <x v="10"/>
    <s v="Chrysophyceae"/>
    <s v="Chromulinales"/>
    <m/>
    <m/>
    <m/>
    <s v="SOURCE: WQ AST Lab results importer_x000d__x000a_SOURCE: LAB_x000d__x000a_PURPOSE: Water Licence Annual Plan WQ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23.45000000000005"/>
    <x v="90"/>
    <s v="cells/mL"/>
    <n v="310"/>
    <m/>
    <n v="4"/>
    <s v="'PURPOSE: Water Licence Annual Plan WQ', RelatedTo: 80217, EnteredBy: macfarlanek 29/06/2020 10:54"/>
    <s v="Surface grab sample"/>
    <s v="Method: Algal Count in Fresh Water by Optical Microscopy"/>
    <s v="Chromista"/>
    <s v="Ochrophyta"/>
    <x v="10"/>
    <s v="Chrysophyceae"/>
    <s v="Chromulinales"/>
    <m/>
    <m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23.45000000000005"/>
    <x v="90"/>
    <s v="cells/mL"/>
    <n v="12"/>
    <m/>
    <n v="4"/>
    <s v="'PURPOSE: Water Licence Annual Plan WQ', RelatedTo: 79750, EnteredBy: macfarlanek 15/10/2019 09:38"/>
    <s v="Surface grab sample"/>
    <s v="Method: Algal Count in Fresh Water by Optical Microscopy"/>
    <s v="Chromista"/>
    <s v="Ochrophyta"/>
    <x v="10"/>
    <s v="Chrysophyceae"/>
    <s v="Chromulinales"/>
    <m/>
    <m/>
    <m/>
    <s v="SOURCE: WQ AST Lab results importer_x000d__x000a_SOURCE: LAB_x000d__x000a_PURPOSE: Water Licence Annual Plan WQ_x000d__x000a_"/>
  </r>
  <r>
    <x v="13"/>
    <n v="462"/>
    <s v="WOODS LAKE"/>
    <n v="5"/>
    <s v="MIDDLE"/>
    <n v="79796"/>
    <s v="KM/AT"/>
    <s v="Analytical Services"/>
    <n v="93443"/>
    <n v="1"/>
    <d v="2019-08-27T16:55:30"/>
    <n v="0.2"/>
    <n v="623.45000000000005"/>
    <x v="90"/>
    <s v="cells/mL"/>
    <n v="1"/>
    <m/>
    <n v="4"/>
    <s v="'PURPOSE: Water Licence Annual Plan WQ', RelatedTo: 79724, EnteredBy: macfarlanek 15/10/2019 08:37"/>
    <s v="Surface grab sample"/>
    <s v="Method: Algal Count in Fresh Water by Optical Microscopy"/>
    <s v="Chromista"/>
    <s v="Ochrophyta"/>
    <x v="10"/>
    <s v="Chrysophyceae"/>
    <s v="Chromulinales"/>
    <m/>
    <m/>
    <m/>
    <s v="SOURCE: WQ AST Lab results importer_x000d__x000a_SOURCE: LAB_x000d__x000a_PURPOSE: Water Licence Annual Plan WQ_x000d__x000a_"/>
  </r>
  <r>
    <x v="16"/>
    <n v="462"/>
    <s v="WOODS LAKE"/>
    <n v="5"/>
    <s v="MIDDLE"/>
    <n v="79548"/>
    <s v="KM/JB"/>
    <s v="Analytical Services"/>
    <n v="92499"/>
    <n v="1"/>
    <d v="2019-06-19T16:15:30"/>
    <n v="0.2"/>
    <n v="623.45000000000005"/>
    <x v="90"/>
    <s v="cells/mL"/>
    <n v="160"/>
    <m/>
    <n v="4"/>
    <s v="'PURPOSE: Water Licence Annual Plan WQ', RelatedTo: 79416, EnteredBy: macfarlanek 02/07/2019 13:40"/>
    <s v="Surface grab sample"/>
    <s v="Method: Algal Count in Fresh Water by Optical Microscopy"/>
    <s v="Chromista"/>
    <s v="Ochrophyta"/>
    <x v="10"/>
    <s v="Chrysophyceae"/>
    <s v="Chromulinales"/>
    <m/>
    <m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3.45000000000005"/>
    <x v="90"/>
    <s v="cells/mL"/>
    <n v="45"/>
    <m/>
    <n v="4"/>
    <s v="'PURPOSE: Water Licence Annual Plan WQ', RelatedTo: 79029, EnteredBy: macfarlanek 13/08/2018 13:15"/>
    <s v="Surface grab sample"/>
    <s v="Method: Algal Count in Fresh Water by Optical Microscopy"/>
    <s v="Chromista"/>
    <s v="Ochrophyta"/>
    <x v="10"/>
    <s v="Chrysophyceae"/>
    <s v="Chromulinales"/>
    <m/>
    <m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23.45000000000005"/>
    <x v="90"/>
    <s v="cells/mL"/>
    <n v="60"/>
    <m/>
    <n v="4"/>
    <s v="'PURPOSE: Water Licence Annual Plan WQ', RelatedTo: 79006, EnteredBy: macfarlanek 22/06/2018 10:40"/>
    <s v="Surface grab sample"/>
    <s v="Method: Algal Count in Fresh Water by Optical Microscopy"/>
    <s v="Chromista"/>
    <s v="Ochrophyta"/>
    <x v="10"/>
    <s v="Chrysophyceae"/>
    <s v="Chromulinales"/>
    <m/>
    <m/>
    <m/>
    <s v="SOURCE: WQ AST Lab results importer_x000d__x000a_SOURCE: LAB_x000d__x000a_PURPOSE: Water Licence Annual Plan WQ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23.45000000000005"/>
    <x v="90"/>
    <s v="cells/mL"/>
    <n v="1"/>
    <m/>
    <n v="4"/>
    <s v="'PURPOSE: Water Licence Annual Plan WQ', RelatedTo: 78702, EnteredBy: smithb 06/10/2017 10:18"/>
    <s v="Surface grab sample"/>
    <s v="Method: Algal Count in Fresh Water by Optical Microscopy"/>
    <s v="Chromista"/>
    <s v="Ochrophyta"/>
    <x v="10"/>
    <s v="Chrysophyceae"/>
    <s v="Chromulinales"/>
    <m/>
    <m/>
    <m/>
    <s v="SOURCE: WQ AST Lab results importer_x000d__x000a_SOURCE: LAB_x000d__x000a_PURPOSE: Water Licence Annual Plan WQ_x000d__x000a_"/>
  </r>
  <r>
    <x v="34"/>
    <n v="462"/>
    <s v="WOODS LAKE"/>
    <n v="5"/>
    <s v="MIDDLE"/>
    <n v="78590"/>
    <s v="KM/AT"/>
    <s v="Analytical Services"/>
    <n v="83525"/>
    <n v="1"/>
    <d v="2017-06-21T14:05:30"/>
    <n v="0.2"/>
    <n v="623.45000000000005"/>
    <x v="90"/>
    <s v="cells/mL"/>
    <n v="410"/>
    <m/>
    <n v="4"/>
    <s v="'PURPOSE: Water Licence Annual Plan WQ', RelatedTo: 78561, EnteredBy: macfarlanek 07/07/2017 14:28"/>
    <s v="Surface grab sample"/>
    <s v="Method: Algal Count in Fresh Water by Optical Microscopy"/>
    <s v="Chromista"/>
    <s v="Ochrophyta"/>
    <x v="10"/>
    <s v="Chrysophyceae"/>
    <s v="Chromulinales"/>
    <m/>
    <m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23.45000000000005"/>
    <x v="90"/>
    <s v="cells/mL"/>
    <n v="1"/>
    <m/>
    <n v="4"/>
    <s v="'PURPOSE: Water Licence Annual Plan WQ', RelatedTo: 78007, EnteredBy: macfarlanek 30/06/2017 10:46"/>
    <s v="Surface grab sample"/>
    <s v="Method: Algal Count in Fresh Water by Optical Microscopy"/>
    <s v="Chromista"/>
    <s v="Ochrophyta"/>
    <x v="10"/>
    <s v="Chrysophyceae"/>
    <s v="Chromulinales"/>
    <m/>
    <m/>
    <m/>
    <s v="SOURCE: WQ AST Lab results importer_x000d__x000a_SOURCE: LAB_x000d__x000a_PURPOSE: Water Licence Annual Plan WQ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23.45000000000005"/>
    <x v="90"/>
    <s v="cells/mL"/>
    <n v="1"/>
    <m/>
    <n v="4"/>
    <s v="'PURPOSE: Water Licence Bi-Monthly WQ', RelatedTo: 77384, EnteredBy: macfarlanek 11/08/2015 11:54"/>
    <s v="Surface grab sample"/>
    <s v="Method: Algal Count in Fresh Water by Optical Microscopy"/>
    <s v="Chromista"/>
    <s v="Ochrophyta"/>
    <x v="10"/>
    <s v="Chrysophyceae"/>
    <s v="Chromulinales"/>
    <m/>
    <m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3.79999999999995"/>
    <x v="91"/>
    <s v="cells/mL"/>
    <n v="2"/>
    <m/>
    <n v="4"/>
    <s v="'PURPOSE: Water Licence Bi-Monthly WQ', RelatedTo: 77055, EnteredBy: macfarlanek 14/04/2015 16:04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Bi-Monthly WQ (DO NOT USE)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23.49"/>
    <x v="92"/>
    <s v="cells/mL"/>
    <n v="1"/>
    <m/>
    <n v="4"/>
    <s v="'PURPOSE: Water Licence Annual Plan WQ', RelatedTo: 80915, EnteredBy: macfarlanek 29/06/2021 16:45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23.49"/>
    <x v="92"/>
    <s v="cells/mL"/>
    <n v="1"/>
    <m/>
    <n v="4"/>
    <s v="'PURPOSE: Water Licence Annual Plan WQ', RelatedTo: 79835, EnteredBy: macfarlanek 21/11/2019 12:14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Annual Plan WQ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3.48"/>
    <x v="93"/>
    <s v="cells/mL"/>
    <n v="1"/>
    <m/>
    <n v="4"/>
    <s v="'PURPOSE: Water Licence Bi-Monthly WQ', RelatedTo: 77055, EnteredBy: macfarlanek 14/04/2015 16:04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Bi-Monthly WQ (DO NOT USE)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3.86"/>
    <x v="94"/>
    <s v="cells/mL"/>
    <n v="57"/>
    <m/>
    <n v="4"/>
    <s v="'PURPOSE: Water Licence Annual Plan WQ', RelatedTo: 81587, EnteredBy: macfarlanek 12/08/2022 11:24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23.86"/>
    <x v="94"/>
    <s v="cells/mL"/>
    <n v="1"/>
    <m/>
    <n v="4"/>
    <s v="'PURPOSE: Water Licence Annual Plan WQ', RelatedTo: 81582, EnteredBy: macfarlanek 12/08/2022 10:52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Annual Plan WQ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23.86"/>
    <x v="94"/>
    <s v="cells/mL"/>
    <n v="1"/>
    <m/>
    <n v="4"/>
    <s v="'PURPOSE: Water Licence Annual Plan WQ', RelatedTo: 80915, EnteredBy: macfarlanek 29/06/2021 16:45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23.86"/>
    <x v="94"/>
    <s v="cells/mL"/>
    <n v="520"/>
    <m/>
    <n v="4"/>
    <s v="'PURPOSE: Water Licence Annual Plan WQ', RelatedTo: 79835, EnteredBy: macfarlanek 21/11/2019 12:14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Annual Plan WQ_x000d__x000a_"/>
  </r>
  <r>
    <x v="18"/>
    <n v="462"/>
    <s v="WOODS LAKE"/>
    <n v="5"/>
    <s v="MIDDLE"/>
    <n v="79485"/>
    <s v="KM/JB"/>
    <s v="Analytical Services"/>
    <n v="91223"/>
    <n v="1"/>
    <d v="2019-03-13T15:00:30"/>
    <n v="0.2"/>
    <n v="623.86"/>
    <x v="94"/>
    <s v="cells/mL"/>
    <n v="200"/>
    <m/>
    <n v="4"/>
    <s v="'PURPOSE: Water Licence Annual Plan WQ', RelatedTo: 79191, EnteredBy: macfarlanek 28/06/2019 11:29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23.86"/>
    <x v="94"/>
    <s v="cells/mL"/>
    <n v="16"/>
    <m/>
    <n v="4"/>
    <s v="'PURPOSE: Water Licence Annual Plan WQ', RelatedTo: 79161, EnteredBy: macfarlanek 28/06/2019 10:58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Annual Plan WQ_x000d__x000a_"/>
  </r>
  <r>
    <x v="22"/>
    <n v="462"/>
    <s v="WOODS LAKE"/>
    <n v="5"/>
    <s v="MIDDLE"/>
    <n v="79272"/>
    <s v="KM/JF"/>
    <s v="Analytical Services"/>
    <n v="90431"/>
    <n v="1"/>
    <d v="2019-01-09T13:35:30"/>
    <n v="0.2"/>
    <n v="623.86"/>
    <x v="94"/>
    <s v="cells/mL"/>
    <n v="55"/>
    <m/>
    <n v="4"/>
    <s v="'PURPOSE: Water Licence Annual Plan WQ', RelatedTo: 79166, EnteredBy: macfarlanek 06/06/2019 09:11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Annual Plan WQ_x000d__x000a_"/>
  </r>
  <r>
    <x v="59"/>
    <n v="462"/>
    <s v="WOODS LAKE"/>
    <n v="5"/>
    <s v="MIDDLE"/>
    <n v="76894"/>
    <s v="KM/WE"/>
    <s v="Analytical Services"/>
    <n v="68102"/>
    <n v="1"/>
    <d v="2014-11-21T11:30:30"/>
    <n v="0.2"/>
    <n v="623.41999999999996"/>
    <x v="95"/>
    <s v="cells/mL"/>
    <n v="1"/>
    <m/>
    <n v="4"/>
    <s v="'PURPOSE: Water Licence Bi-Monthly WQ', RelatedTo: 76816, EnteredBy: macfarlanek 12/01/2015 12:53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Bi-Monthly WQ (DO NOT USE)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23.42999999999995"/>
    <x v="96"/>
    <s v="cells/mL"/>
    <n v="2800"/>
    <m/>
    <n v="4"/>
    <s v="'PURPOSE: Water Licence Annual Plan WQ', RelatedTo: 80217, EnteredBy: macfarlanek 29/06/2020 10:54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23.42999999999995"/>
    <x v="96"/>
    <s v="cells/mL"/>
    <n v="1"/>
    <m/>
    <n v="4"/>
    <s v="'PURPOSE: Water Licence Annual Plan WQ', RelatedTo: 78767, EnteredBy: macfarlanek 19/12/2017 11:45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Annual Plan WQ_x000d__x000a_"/>
  </r>
  <r>
    <x v="44"/>
    <n v="462"/>
    <s v="WOODS LAKE"/>
    <n v="5"/>
    <s v="MIDDLE"/>
    <n v="77836"/>
    <s v="KM/WE"/>
    <s v="Analytical Services"/>
    <n v="78441"/>
    <n v="1"/>
    <d v="2016-06-22T09:15:30"/>
    <n v="0.2"/>
    <n v="623.42999999999995"/>
    <x v="96"/>
    <s v="cells/mL"/>
    <n v="1"/>
    <m/>
    <n v="4"/>
    <s v="'PURPOSE: Water Licence Bi-Monthly WQ', RelatedTo: 77741, EnteredBy: macfarlanek 12/07/2016 15:47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Bi-Monthly WQ (DO NOT USE)_x000d__x000a_"/>
  </r>
  <r>
    <x v="52"/>
    <n v="462"/>
    <s v="WOODS LAKE"/>
    <n v="5"/>
    <s v="MIDDLE"/>
    <n v="77455"/>
    <s v="KM/IV"/>
    <s v="Analytical Services"/>
    <n v="72406"/>
    <n v="1"/>
    <d v="2015-08-13T13:30:30"/>
    <n v="0.2"/>
    <n v="623.42999999999995"/>
    <x v="96"/>
    <s v="cells/mL"/>
    <n v="11000"/>
    <m/>
    <n v="4"/>
    <s v="'PURPOSE: Water Licence Bi-Monthly WQ', RelatedTo: 77442, EnteredBy: macfarlanek 27/08/2015 11:09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Bi-Monthly WQ (DO NOT USE)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23.42999999999995"/>
    <x v="96"/>
    <s v="cells/mL"/>
    <n v="1"/>
    <m/>
    <n v="4"/>
    <s v="'PURPOSE: Water Licence Bi-Monthly WQ', RelatedTo: 77384, EnteredBy: macfarlanek 11/08/2015 11:54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3.42999999999995"/>
    <x v="96"/>
    <s v="cells/mL"/>
    <n v="1"/>
    <m/>
    <n v="4"/>
    <s v="'PURPOSE: Water Licence Bi-Monthly WQ', RelatedTo: 76927, EnteredBy: macfarlanek 19/02/2015 12:03"/>
    <s v="Surface grab sample"/>
    <s v="Method: Algal Count in Fresh Water by Optical Microscopy"/>
    <s v="Area 51"/>
    <s v="Ochrophyta"/>
    <x v="10"/>
    <m/>
    <m/>
    <m/>
    <m/>
    <m/>
    <s v="SOURCE: WQ AST Lab results importer_x000d__x000a_SOURCE: LAB_x000d__x000a_PURPOSE: Water Licence Bi-Monthly WQ (DO NOT USE)_x000d__x000a_"/>
  </r>
  <r>
    <x v="68"/>
    <n v="462"/>
    <s v="WOODS LAKE"/>
    <n v="5"/>
    <s v="MIDDLE"/>
    <n v="81750"/>
    <s v="KRM/BF"/>
    <s v="Analytical Services"/>
    <n v="112385"/>
    <n v="1"/>
    <d v="2023-05-12T12:15:30"/>
    <n v="0.2"/>
    <n v="621.99"/>
    <x v="97"/>
    <s v="cells/mL"/>
    <n v="1600"/>
    <m/>
    <n v="4"/>
    <s v="'PURPOSE: Water Licence Annual Plan WQ', RelatedTo: 81716, EnteredBy: macfarlanek 06/06/2023 14:37"/>
    <s v="Surface grab sample"/>
    <s v="Method: Algal Count in Fresh Water by Optical Microscopy (Cyanobacteria)"/>
    <s v="Area 51"/>
    <m/>
    <x v="11"/>
    <m/>
    <m/>
    <m/>
    <m/>
    <m/>
    <s v="SOURCE: WQ AST Lab results importer_x000d__x000a_SOURCE: LAB_x000d__x000a_PURPOSE: Water Licence Annual Plan WQ_x000d__x000a_"/>
  </r>
  <r>
    <x v="69"/>
    <n v="462"/>
    <s v="WOODS LAKE"/>
    <n v="5"/>
    <s v="MIDDLE"/>
    <n v="81748"/>
    <s v="KRM"/>
    <s v="Analytical Services"/>
    <n v="111936"/>
    <n v="1"/>
    <d v="2023-04-14T11:20:30"/>
    <n v="0.2"/>
    <n v="621.99"/>
    <x v="97"/>
    <s v="cells/mL"/>
    <n v="52000"/>
    <m/>
    <n v="4"/>
    <s v="'PURPOSE: Water Licence Annual Plan WQ', RelatedTo: 81701, EnteredBy: macfarlanek 06/06/2023 14:28"/>
    <s v="Surface grab sample"/>
    <s v="Method: Algal Count in Fresh Water by Optical Microscopy (Cyanobacteria)"/>
    <s v="Area 51"/>
    <m/>
    <x v="11"/>
    <m/>
    <m/>
    <m/>
    <m/>
    <m/>
    <s v="SOURCE: WQ AST Lab results importer_x000d__x000a_SOURCE: LAB_x000d__x000a_PURPOSE: Water Licence Annual Plan WQ_x000d__x000a_"/>
  </r>
  <r>
    <x v="70"/>
    <n v="462"/>
    <s v="WOODS LAKE"/>
    <n v="5"/>
    <s v="MIDDLE"/>
    <n v="81746"/>
    <s v="KRM"/>
    <s v="Analytical Services"/>
    <n v="111766"/>
    <n v="1"/>
    <d v="2023-03-31T11:15:30"/>
    <n v="0.2"/>
    <n v="621.99"/>
    <x v="97"/>
    <s v="cells/mL"/>
    <n v="49000"/>
    <m/>
    <n v="4"/>
    <s v="'PURPOSE: Water Licence Annual Plan WQ', RelatedTo: 81691, EnteredBy: macfarlanek 06/06/2023 14:19"/>
    <s v="Surface grab sample"/>
    <s v="Method: Algal Count in Fresh Water by Optical Microscopy (Cyanobacteria)"/>
    <s v="Area 51"/>
    <m/>
    <x v="11"/>
    <m/>
    <m/>
    <m/>
    <m/>
    <m/>
    <s v="SOURCE: WQ AST Lab results importer_x000d__x000a_SOURCE: LAB_x000d__x000a_PURPOSE: Water Licence Annual Plan WQ_x000d__x000a_"/>
  </r>
  <r>
    <x v="71"/>
    <n v="462"/>
    <s v="WOODS LAKE"/>
    <n v="5"/>
    <s v="MIDDLE"/>
    <n v="81744"/>
    <s v="KM/EG"/>
    <s v="Analytical Services"/>
    <n v="111682"/>
    <n v="1"/>
    <d v="2023-03-24T11:25:30"/>
    <n v="0.2"/>
    <n v="621.99"/>
    <x v="97"/>
    <s v="cells/mL"/>
    <n v="5700"/>
    <m/>
    <n v="4"/>
    <s v="'PURPOSE: Water Licence Annual Plan WQ', RelatedTo: 81689, EnteredBy: macfarlanek 06/06/2023 14:15"/>
    <s v="Surface grab sample"/>
    <s v="Method: Algal Count in Fresh Water by Optical Microscopy (Cyanobacteria)"/>
    <s v="Area 51"/>
    <m/>
    <x v="11"/>
    <m/>
    <m/>
    <m/>
    <m/>
    <m/>
    <s v="SOURCE: WQ AST Lab results importer_x000d__x000a_SOURCE: LAB_x000d__x000a_PURPOSE: Water Licence Annual Plan WQ_x000d__x000a_"/>
  </r>
  <r>
    <x v="72"/>
    <n v="462"/>
    <s v="WOODS LAKE"/>
    <n v="5"/>
    <s v="MIDDLE"/>
    <n v="81742"/>
    <s v="KM/CB"/>
    <s v="Analytical Services"/>
    <n v="111583"/>
    <n v="1"/>
    <d v="2023-03-20T12:15:30"/>
    <n v="0.2"/>
    <n v="621.99"/>
    <x v="97"/>
    <s v="cells/mL"/>
    <n v="160000"/>
    <m/>
    <n v="4"/>
    <s v="'PURPOSE: Water Licence Annual Plan WQ', RelatedTo: 81687, EnteredBy: macfarlanek 06/06/2023 14:06"/>
    <s v="Surface grab sample"/>
    <s v="Method: Algal Count in Fresh Water by Optical Microscopy (Cyanobacteria)"/>
    <s v="Area 51"/>
    <m/>
    <x v="11"/>
    <m/>
    <m/>
    <m/>
    <m/>
    <m/>
    <s v="SOURCE: WQ AST Lab results importer_x000d__x000a_SOURCE: LAB_x000d__x000a_PURPOSE: Water Licence Annual Plan WQ_x000d__x000a_"/>
  </r>
  <r>
    <x v="2"/>
    <n v="462"/>
    <s v="WOODS LAKE"/>
    <n v="5"/>
    <s v="MIDDLE"/>
    <n v="81727"/>
    <s v="KM/WE"/>
    <s v="Analytical Services"/>
    <n v="108790"/>
    <n v="1"/>
    <d v="2022-08-30T12:40:30"/>
    <n v="0.2"/>
    <n v="621.99"/>
    <x v="97"/>
    <s v="cells/mL"/>
    <n v="12000"/>
    <m/>
    <n v="4"/>
    <s v="'PURPOSE: Water Licence Annual Plan WQ', RelatedTo: 81622, EnteredBy: macfarlanek 06/06/2023 10:42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1"/>
    <n v="462"/>
    <s v="WOODS LAKE"/>
    <n v="5"/>
    <s v="MIDDLE"/>
    <n v="81615"/>
    <s v="KM/AT"/>
    <s v="Analytical Services"/>
    <n v="107425"/>
    <n v="1"/>
    <d v="2022-05-27T13:15:30"/>
    <n v="0.2"/>
    <n v="621.99"/>
    <x v="97"/>
    <s v="cells/mL"/>
    <n v="340000"/>
    <m/>
    <n v="4"/>
    <s v="'PURPOSE: Water Licence Annual Plan WQ', RelatedTo: 81587, EnteredBy: macfarlanek 12/08/2022 11:24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3"/>
    <n v="462"/>
    <s v="WOODS LAKE"/>
    <n v="5"/>
    <s v="MIDDLE"/>
    <n v="81612"/>
    <s v="KM/AT"/>
    <s v="Analytical Services"/>
    <n v="107006"/>
    <n v="1"/>
    <d v="2022-04-29T12:00:30"/>
    <n v="0.2"/>
    <n v="621.99"/>
    <x v="97"/>
    <s v="cells/mL"/>
    <n v="96000"/>
    <m/>
    <n v="4"/>
    <s v="'PURPOSE: Water Licence Annual Plan WQ', RelatedTo: 81582, EnteredBy: macfarlanek 12/08/2022 10:52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4"/>
    <n v="462"/>
    <s v="WOODS LAKE"/>
    <n v="5"/>
    <s v="MIDDLE"/>
    <n v="81408"/>
    <s v="KM/JB"/>
    <s v="Analytical Services"/>
    <n v="102679"/>
    <n v="1"/>
    <d v="2021-06-22T14:20:30"/>
    <n v="0.2"/>
    <n v="621.99"/>
    <x v="97"/>
    <s v="cells/mL"/>
    <n v="84000"/>
    <m/>
    <n v="4"/>
    <s v="'PURPOSE: Water Licence Annual Plan WQ', RelatedTo: 80951, EnteredBy: macfarlanek 09/07/2021 12:44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5"/>
    <n v="462"/>
    <s v="WOODS LAKE"/>
    <n v="5"/>
    <s v="MIDDLE"/>
    <n v="81218"/>
    <s v="KM/AT"/>
    <s v="Analytical Services"/>
    <n v="102245"/>
    <n v="1"/>
    <d v="2021-05-21T15:00:30"/>
    <n v="0.2"/>
    <n v="621.99"/>
    <x v="97"/>
    <s v="cells/mL"/>
    <n v="300000"/>
    <m/>
    <n v="4"/>
    <s v="'PURPOSE: Water Licence Annual Plan WQ', RelatedTo: 80915, EnteredBy: macfarlanek 29/06/2021 16:45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6"/>
    <n v="462"/>
    <s v="WOODS LAKE"/>
    <n v="5"/>
    <s v="MIDDLE"/>
    <n v="80228"/>
    <s v="KRM/AT"/>
    <s v="Analytical Services"/>
    <n v="97371"/>
    <n v="1"/>
    <d v="2020-06-10T12:30:30"/>
    <n v="0.2"/>
    <n v="621.99"/>
    <x v="97"/>
    <s v="cells/mL"/>
    <n v="280000"/>
    <m/>
    <n v="4"/>
    <s v="'PURPOSE: Water Licence Annual Plan WQ', RelatedTo: 80217, EnteredBy: macfarlanek 29/06/2020 10:54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7"/>
    <n v="462"/>
    <s v="WOODS LAKE"/>
    <n v="5"/>
    <s v="MIDDLE"/>
    <n v="80112"/>
    <s v="KRM/WE"/>
    <s v="Analytical Services"/>
    <n v="97026"/>
    <n v="1"/>
    <d v="2020-05-13T11:30:30"/>
    <n v="0.2"/>
    <n v="621.99"/>
    <x v="97"/>
    <s v="cells/mL"/>
    <n v="230000"/>
    <m/>
    <n v="4"/>
    <s v="'PURPOSE: Water Licence Annual Plan WQ', RelatedTo: 80084, EnteredBy: macfarlanek 03/06/2020 13:26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8"/>
    <n v="462"/>
    <s v="WOODS LAKE"/>
    <n v="5"/>
    <s v="MIDDLE"/>
    <n v="80101"/>
    <s v="KRM/LO"/>
    <s v="Analytical Services"/>
    <n v="95877"/>
    <n v="1"/>
    <d v="2020-02-17T12:25:30"/>
    <n v="0.2"/>
    <n v="621.99"/>
    <x v="97"/>
    <s v="cells/mL"/>
    <n v="53000"/>
    <m/>
    <n v="4"/>
    <s v="'PURPOSE: Water Licence Annual Plan WQ', RelatedTo: 80079, EnteredBy: macfarlanek 03/06/2020 12:57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9"/>
    <n v="462"/>
    <s v="WOODS LAKE"/>
    <n v="5"/>
    <s v="MIDDLE"/>
    <n v="80043"/>
    <s v="KM/RB"/>
    <s v="Analytical Services"/>
    <n v="95489"/>
    <n v="1"/>
    <d v="2020-01-23T13:46:30"/>
    <n v="0.2"/>
    <n v="621.99"/>
    <x v="97"/>
    <s v="cells/mL"/>
    <n v="100000"/>
    <m/>
    <n v="4"/>
    <s v="'PURPOSE: Water Licence Annual Plan WQ', RelatedTo: 80003, EnteredBy: macfarlanek 06/02/2020 10:54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64"/>
    <n v="462"/>
    <s v="WOODS LAKE"/>
    <n v="5"/>
    <s v="MIDDLE"/>
    <n v="80017"/>
    <s v="KM/AT"/>
    <s v="Analytical Services"/>
    <n v="95031"/>
    <n v="1"/>
    <d v="2019-12-16T11:10:30"/>
    <n v="0.2"/>
    <n v="621.99"/>
    <x v="97"/>
    <s v="cells/mL"/>
    <n v="200000"/>
    <m/>
    <n v="4"/>
    <s v="'PURPOSE: Water Licence Annual Plan WQ', RelatedTo: 79998, EnteredBy: macfarlanek 05/02/2020 16:10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621.99"/>
    <x v="97"/>
    <s v="cells/mL"/>
    <n v="25000"/>
    <m/>
    <n v="4"/>
    <s v="'PURPOSE: Water Licence Annual Plan WQ', RelatedTo: 79960, EnteredBy: macfarlanek 05/02/2020 10:26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621.99"/>
    <x v="97"/>
    <s v="cells/mL"/>
    <n v="31000"/>
    <m/>
    <n v="4"/>
    <s v="'PURPOSE: Water Licence Annual Plan WQ', RelatedTo: 79835, EnteredBy: macfarlanek 21/11/2019 12:14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21.99"/>
    <x v="97"/>
    <s v="cells/mL"/>
    <n v="4100"/>
    <m/>
    <n v="4"/>
    <s v="'PURPOSE: Water Licence Annual Plan WQ', RelatedTo: 79750, EnteredBy: macfarlanek 15/10/2019 09:38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13"/>
    <n v="462"/>
    <s v="WOODS LAKE"/>
    <n v="5"/>
    <s v="MIDDLE"/>
    <n v="79796"/>
    <s v="KM/AT"/>
    <s v="Analytical Services"/>
    <n v="93443"/>
    <n v="1"/>
    <d v="2019-08-27T16:55:30"/>
    <n v="0.2"/>
    <n v="621.99"/>
    <x v="97"/>
    <s v="cells/mL"/>
    <n v="6200"/>
    <m/>
    <n v="4"/>
    <s v="'PURPOSE: Water Licence Annual Plan WQ', RelatedTo: 79724, EnteredBy: macfarlanek 15/10/2019 08:37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14"/>
    <n v="462"/>
    <s v="WOODS LAKE"/>
    <n v="5"/>
    <s v="MIDDLE"/>
    <n v="79692"/>
    <s v="KM/AT"/>
    <s v="Analytical Services"/>
    <n v="92967"/>
    <n v="1"/>
    <d v="2019-07-23T14:30:30"/>
    <n v="0.2"/>
    <n v="621.99"/>
    <x v="97"/>
    <s v="cells/mL"/>
    <n v="14000"/>
    <m/>
    <n v="4"/>
    <s v="'PURPOSE: Water Licence Annual Plan WQ', RelatedTo: 79625, EnteredBy: macfarlanek 20/08/2019 11:02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15"/>
    <n v="462"/>
    <s v="WOODS LAKE"/>
    <n v="5"/>
    <s v="MIDDLE"/>
    <n v="79678"/>
    <s v="KM/JB"/>
    <s v="Analytical Services"/>
    <n v="88971"/>
    <n v="1"/>
    <d v="2018-09-13T14:15:30"/>
    <n v="0.2"/>
    <n v="621.99"/>
    <x v="97"/>
    <s v="cells/mL"/>
    <n v="1900"/>
    <m/>
    <n v="4"/>
    <s v="'PURPOSE: Water Licence Annual Plan WQ', RelatedTo: 79142, EnteredBy: macfarlanek 08/08/2019 11:28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16"/>
    <n v="462"/>
    <s v="WOODS LAKE"/>
    <n v="5"/>
    <s v="MIDDLE"/>
    <n v="79548"/>
    <s v="KM/JB"/>
    <s v="Analytical Services"/>
    <n v="92499"/>
    <n v="1"/>
    <d v="2019-06-19T16:15:30"/>
    <n v="0.2"/>
    <n v="621.99"/>
    <x v="97"/>
    <s v="cells/mL"/>
    <n v="33000"/>
    <m/>
    <n v="4"/>
    <s v="'PURPOSE: Water Licence Annual Plan WQ', RelatedTo: 79416, EnteredBy: macfarlanek 02/07/2019 13:40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17"/>
    <n v="462"/>
    <s v="WOODS LAKE"/>
    <n v="5"/>
    <s v="MIDDLE"/>
    <n v="79503"/>
    <s v="MM/JB"/>
    <s v="Analytical Services"/>
    <n v="91686"/>
    <n v="1"/>
    <d v="2019-04-16T17:35:30"/>
    <n v="0.2"/>
    <n v="621.99"/>
    <x v="97"/>
    <s v="cells/mL"/>
    <n v="84000"/>
    <m/>
    <n v="4"/>
    <s v="'PURPOSE: Water Licence Annual Plan WQ', RelatedTo: 79192, EnteredBy: macfarlanek 28/06/2019 11:51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18"/>
    <n v="462"/>
    <s v="WOODS LAKE"/>
    <n v="5"/>
    <s v="MIDDLE"/>
    <n v="79485"/>
    <s v="KM/JB"/>
    <s v="Analytical Services"/>
    <n v="91223"/>
    <n v="1"/>
    <d v="2019-03-13T15:00:30"/>
    <n v="0.2"/>
    <n v="621.99"/>
    <x v="97"/>
    <s v="cells/mL"/>
    <n v="34000"/>
    <m/>
    <n v="4"/>
    <s v="'PURPOSE: Water Licence Annual Plan WQ', RelatedTo: 79191, EnteredBy: macfarlanek 28/06/2019 11:29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19"/>
    <n v="462"/>
    <s v="WOODS LAKE"/>
    <n v="5"/>
    <s v="MIDDLE"/>
    <n v="79464"/>
    <s v="KM/AT"/>
    <s v="Analytical Services"/>
    <n v="89949"/>
    <n v="1"/>
    <d v="2018-11-28T09:25:30"/>
    <n v="0.2"/>
    <n v="621.99"/>
    <x v="97"/>
    <s v="cells/mL"/>
    <n v="110000"/>
    <m/>
    <n v="4"/>
    <s v="'PURPOSE: Water Licence Annual Plan WQ', RelatedTo: 79161, EnteredBy: macfarlanek 28/06/2019 10:58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20"/>
    <n v="462"/>
    <s v="WOODS LAKE"/>
    <n v="5"/>
    <s v="MIDDLE"/>
    <n v="79444"/>
    <s v="KM/AT"/>
    <s v="Analytical Services"/>
    <n v="90876"/>
    <n v="1"/>
    <d v="2019-02-13T15:25:30"/>
    <n v="0.2"/>
    <n v="621.99"/>
    <x v="97"/>
    <s v="cells/mL"/>
    <n v="41000"/>
    <m/>
    <n v="4"/>
    <s v="'PURPOSE: Water Licence Annual Plan WQ', RelatedTo: 79190, EnteredBy: macfarlanek 27/06/2019 14:35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21.99"/>
    <x v="97"/>
    <s v="cells/mL"/>
    <n v="15000"/>
    <m/>
    <n v="4"/>
    <s v="'PURPOSE: Water Licence Annual Plan WQ', RelatedTo: 79193, EnteredBy: macfarlanek 07/06/2019 10:57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22"/>
    <n v="462"/>
    <s v="WOODS LAKE"/>
    <n v="5"/>
    <s v="MIDDLE"/>
    <n v="79272"/>
    <s v="KM/JF"/>
    <s v="Analytical Services"/>
    <n v="90431"/>
    <n v="1"/>
    <d v="2019-01-09T13:35:30"/>
    <n v="0.2"/>
    <n v="621.99"/>
    <x v="97"/>
    <s v="cells/mL"/>
    <n v="46000"/>
    <m/>
    <n v="4"/>
    <s v="'PURPOSE: Water Licence Annual Plan WQ', RelatedTo: 79166, EnteredBy: macfarlanek 06/06/2019 09:11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23"/>
    <n v="462"/>
    <s v="WOODS LAKE"/>
    <n v="5"/>
    <s v="MIDDLE"/>
    <n v="79038"/>
    <s v="KM/AT"/>
    <s v="Analytical Services"/>
    <n v="88225"/>
    <n v="1"/>
    <d v="2018-07-19T11:00:30"/>
    <n v="0.2"/>
    <n v="621.99"/>
    <x v="97"/>
    <s v="cells/mL"/>
    <n v="10000"/>
    <m/>
    <n v="4"/>
    <s v="'PURPOSE: Water Licence Annual Plan WQ', RelatedTo: 79029, EnteredBy: macfarlanek 13/08/2018 13:15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24"/>
    <n v="462"/>
    <s v="WOODS LAKE"/>
    <n v="5"/>
    <s v="MIDDLE"/>
    <n v="79014"/>
    <s v="KM/RB"/>
    <s v="Analytical Services"/>
    <n v="87660"/>
    <n v="1"/>
    <d v="2018-06-06T11:45:30"/>
    <n v="0.2"/>
    <n v="621.99"/>
    <x v="97"/>
    <s v="cells/mL"/>
    <n v="27000"/>
    <m/>
    <n v="4"/>
    <s v="'PURPOSE: Water Licence Annual Plan WQ', RelatedTo: 79006, EnteredBy: macfarlanek 22/06/2018 10:40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25"/>
    <n v="462"/>
    <s v="WOODS LAKE"/>
    <n v="5"/>
    <s v="MIDDLE"/>
    <n v="78971"/>
    <s v="KM/AT"/>
    <s v="Analytical Services"/>
    <n v="87297"/>
    <n v="1"/>
    <d v="2018-05-08T16:20:30"/>
    <n v="0.2"/>
    <n v="621.99"/>
    <x v="97"/>
    <s v="cells/mL"/>
    <n v="26000"/>
    <m/>
    <n v="4"/>
    <s v="'PURPOSE: Water Licence Annual Plan WQ', RelatedTo: 78966, EnteredBy: macfarlanek 31/05/2018 09:49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26"/>
    <n v="462"/>
    <s v="WOODS LAKE"/>
    <n v="5"/>
    <s v="MIDDLE"/>
    <n v="78958"/>
    <s v="KM/AT"/>
    <s v="Analytical Services"/>
    <n v="87016"/>
    <n v="1"/>
    <d v="2018-04-18T12:55:30"/>
    <n v="0.2"/>
    <n v="621.99"/>
    <x v="97"/>
    <s v="cells/mL"/>
    <n v="74000"/>
    <m/>
    <n v="4"/>
    <s v="'PURPOSE: Water Licence Annual Plan WQ', RelatedTo: 78912, EnteredBy: macfarlanek 03/05/2018 14:43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27"/>
    <n v="462"/>
    <s v="WOODS LAKE"/>
    <n v="5"/>
    <s v="MIDDLE"/>
    <n v="78948"/>
    <s v="KM/JB"/>
    <s v="Analytical Services"/>
    <n v="86575"/>
    <n v="1"/>
    <d v="2018-03-22T12:55:30"/>
    <n v="0.2"/>
    <n v="621.99"/>
    <x v="97"/>
    <s v="cells/mL"/>
    <n v="190000"/>
    <m/>
    <n v="4"/>
    <s v="'PURPOSE: Water Licence Annual Plan WQ', RelatedTo: 78907, EnteredBy: macfarlanek 24/04/2018 14:07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28"/>
    <n v="462"/>
    <s v="WOODS LAKE"/>
    <n v="5"/>
    <s v="MIDDLE"/>
    <n v="78902"/>
    <s v="KM/MM"/>
    <s v="Analytical Services"/>
    <n v="86296"/>
    <n v="1"/>
    <d v="2018-02-22T12:45:30"/>
    <n v="0.2"/>
    <n v="621.99"/>
    <x v="97"/>
    <s v="cells/mL"/>
    <n v="140000"/>
    <m/>
    <n v="4"/>
    <s v="'PURPOSE: Water Licence Annual Plan WQ', RelatedTo: 78890, EnteredBy: macfarlanek 08/03/2018 13:06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29"/>
    <n v="462"/>
    <s v="WOODS LAKE"/>
    <n v="5"/>
    <s v="MIDDLE"/>
    <n v="78870"/>
    <s v="KM/ME"/>
    <s v="Analytical Services"/>
    <n v="85725"/>
    <n v="1"/>
    <d v="2018-01-11T15:50:30"/>
    <n v="0.2"/>
    <n v="621.99"/>
    <x v="97"/>
    <s v="cells/mL"/>
    <n v="130000"/>
    <m/>
    <n v="4"/>
    <s v="'PURPOSE: Water Licence Annual Plan WQ', RelatedTo: 78845, EnteredBy: macfarlanek 20/02/2018 12:02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30"/>
    <n v="462"/>
    <s v="WOODS LAKE"/>
    <n v="5"/>
    <s v="MIDDLE"/>
    <n v="78819"/>
    <s v="KM/RW"/>
    <s v="Analytical Services"/>
    <n v="85139"/>
    <n v="1"/>
    <d v="2017-11-23T15:00:30"/>
    <n v="0.2"/>
    <n v="621.99"/>
    <x v="97"/>
    <s v="cells/mL"/>
    <n v="5500"/>
    <m/>
    <n v="4"/>
    <s v="'PURPOSE: Water Licence Annual Plan WQ', RelatedTo: 78767, EnteredBy: macfarlanek 19/12/2017 11:45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31"/>
    <n v="462"/>
    <s v="WOODS LAKE"/>
    <n v="5"/>
    <s v="MIDDLE"/>
    <n v="78713"/>
    <s v="KM"/>
    <s v="Analytical Services"/>
    <n v="84326"/>
    <n v="1"/>
    <d v="2017-09-11T14:40:30"/>
    <n v="0.2"/>
    <n v="621.99"/>
    <x v="97"/>
    <s v="cells/mL"/>
    <n v="5500"/>
    <m/>
    <n v="4"/>
    <s v="'PURPOSE: Water Licence Annual Plan WQ', RelatedTo: 78702, EnteredBy: smithb 06/10/2017 10:18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32"/>
    <n v="462"/>
    <s v="WOODS LAKE"/>
    <n v="5"/>
    <s v="MIDDLE"/>
    <n v="78676"/>
    <s v="KM/AM"/>
    <s v="Analytical Services"/>
    <n v="79755"/>
    <n v="1"/>
    <d v="2016-08-25T09:30:30"/>
    <n v="0.2"/>
    <n v="621.99"/>
    <x v="97"/>
    <s v="cells/mL"/>
    <n v="0"/>
    <m/>
    <n v="4"/>
    <s v="'PURPOSE: Water Licence Annual Plan WQ', RelatedTo: 77959, EnteredBy: macfarlanek 29/08/2017 15:11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33"/>
    <n v="462"/>
    <s v="WOODS LAKE"/>
    <n v="5"/>
    <s v="MIDDLE"/>
    <n v="78651"/>
    <s v="KM/SC"/>
    <s v="Analytical Services"/>
    <n v="82141"/>
    <n v="1"/>
    <d v="2017-01-27T12:50:30"/>
    <n v="0.2"/>
    <n v="621.99"/>
    <x v="97"/>
    <s v="cells/mL"/>
    <n v="91000"/>
    <m/>
    <n v="4"/>
    <s v="'PURPOSE: Water Licence Annual Plan WQ', RelatedTo: 78199, EnteredBy: macfarlanek 29/08/2017 14:13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65"/>
    <n v="462"/>
    <s v="WOODS LAKE"/>
    <n v="5"/>
    <s v="MIDDLE"/>
    <n v="78639"/>
    <s v="KM/CB"/>
    <s v="Analytical Services"/>
    <n v="83866"/>
    <n v="1"/>
    <d v="2017-07-25T14:20:30"/>
    <n v="0.2"/>
    <n v="621.99"/>
    <x v="97"/>
    <s v="cells/mL"/>
    <n v="15000"/>
    <m/>
    <n v="4"/>
    <s v="'PURPOSE: Water Licence Annual Plan WQ', RelatedTo: 78612, EnteredBy: macfarlanek 08/08/2017 15:28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34"/>
    <n v="462"/>
    <s v="WOODS LAKE"/>
    <n v="5"/>
    <s v="MIDDLE"/>
    <n v="78590"/>
    <s v="KM/AT"/>
    <s v="Analytical Services"/>
    <n v="83525"/>
    <n v="1"/>
    <d v="2017-06-21T14:05:30"/>
    <n v="0.2"/>
    <n v="621.99"/>
    <x v="97"/>
    <s v="cells/mL"/>
    <n v="36000"/>
    <m/>
    <n v="4"/>
    <s v="'PURPOSE: Water Licence Annual Plan WQ', RelatedTo: 78561, EnteredBy: macfarlanek 07/07/2017 14:28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35"/>
    <n v="462"/>
    <s v="WOODS LAKE"/>
    <n v="5"/>
    <s v="MIDDLE"/>
    <n v="78543"/>
    <s v="KM/RB"/>
    <s v="Analytical Services"/>
    <n v="82925"/>
    <n v="1"/>
    <d v="2017-04-27T16:55:30"/>
    <n v="0.2"/>
    <n v="621.99"/>
    <x v="97"/>
    <s v="cells/mL"/>
    <n v="120000"/>
    <m/>
    <n v="4"/>
    <s v="'PURPOSE: Water Licence Annual Plan WQ', RelatedTo: 78229, EnteredBy: macfarlanek 30/06/2017 11:09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21.99"/>
    <x v="97"/>
    <s v="cells/mL"/>
    <n v="3300"/>
    <m/>
    <n v="4"/>
    <s v="'PURPOSE: Water Licence Annual Plan WQ', RelatedTo: 78007, EnteredBy: macfarlanek 30/06/2017 10:46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37"/>
    <n v="462"/>
    <s v="WOODS LAKE"/>
    <n v="5"/>
    <s v="MIDDLE"/>
    <n v="78516"/>
    <s v="KM/RB"/>
    <s v="Analytical Services"/>
    <n v="81496"/>
    <n v="1"/>
    <d v="2016-11-25T09:00:30"/>
    <n v="0.2"/>
    <n v="621.99"/>
    <x v="97"/>
    <s v="cells/mL"/>
    <n v="3000"/>
    <m/>
    <n v="4"/>
    <s v="'PURPOSE: Water Licence Annual Plan WQ', RelatedTo: 78179, EnteredBy: macfarlanek 30/06/2017 10:43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38"/>
    <n v="462"/>
    <s v="WOODS LAKE"/>
    <n v="5"/>
    <s v="MIDDLE"/>
    <n v="78506"/>
    <s v="KM/WE"/>
    <s v="Analytical Services"/>
    <n v="82660"/>
    <n v="1"/>
    <d v="2017-03-29T12:35:30"/>
    <n v="0.2"/>
    <n v="621.99"/>
    <x v="97"/>
    <s v="cells/mL"/>
    <n v="110000"/>
    <m/>
    <n v="4"/>
    <s v="'PURPOSE: Water Licence Annual Plan WQ', RelatedTo: 78219, EnteredBy: macfarlanek 28/06/2017 19:25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39"/>
    <n v="462"/>
    <s v="WOODS LAKE"/>
    <n v="5"/>
    <s v="MIDDLE"/>
    <n v="78473"/>
    <s v="KM/RB"/>
    <s v="Analytical Services"/>
    <n v="80842"/>
    <n v="1"/>
    <d v="2016-10-18T15:30:30"/>
    <n v="0.2"/>
    <n v="621.99"/>
    <x v="97"/>
    <s v="cells/mL"/>
    <n v="490"/>
    <m/>
    <n v="4"/>
    <s v="'PURPOSE: Water Licence Annual Plan WQ', RelatedTo: 78168, EnteredBy: macfarlanek 28/06/2017 19:08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40"/>
    <n v="462"/>
    <s v="WOODS LAKE"/>
    <n v="5"/>
    <s v="MIDDLE"/>
    <n v="78450"/>
    <s v="KM/WE"/>
    <s v="Analytical Services"/>
    <n v="82328"/>
    <n v="1"/>
    <d v="2017-02-22T14:30:30"/>
    <n v="0.2"/>
    <n v="621.99"/>
    <x v="97"/>
    <s v="cells/mL"/>
    <n v="68000"/>
    <m/>
    <n v="4"/>
    <s v="'PURPOSE: Water Licence Annual Plan WQ', RelatedTo: 78209, EnteredBy: macfarlanek 27/06/2017 17:07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41"/>
    <n v="462"/>
    <s v="WOODS LAKE"/>
    <n v="5"/>
    <s v="MIDDLE"/>
    <n v="78429"/>
    <s v="KM/AT"/>
    <s v="Analytical Services"/>
    <n v="83183"/>
    <n v="1"/>
    <d v="2017-05-24T09:25:30"/>
    <n v="0.2"/>
    <n v="621.99"/>
    <x v="97"/>
    <s v="cells/mL"/>
    <n v="60000"/>
    <m/>
    <n v="4"/>
    <s v="'PURPOSE: Water Licence Annual Plan WQ', RelatedTo: 78239, EnteredBy: macfarlanek 27/06/2017 16:33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42"/>
    <n v="462"/>
    <s v="WOODS LAKE"/>
    <n v="5"/>
    <s v="MIDDLE"/>
    <n v="78404"/>
    <s v="KM/LS"/>
    <s v="Analytical Services"/>
    <n v="81795"/>
    <n v="1"/>
    <d v="2016-12-21T09:35:30"/>
    <n v="0.2"/>
    <n v="621.99"/>
    <x v="97"/>
    <s v="cells/mL"/>
    <n v="29000"/>
    <m/>
    <n v="4"/>
    <s v="'PURPOSE: Water Licence Annual Plan WQ', RelatedTo: 78189, EnteredBy: macfarlanek 23/06/2017 16:37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43"/>
    <n v="462"/>
    <s v="WOODS LAKE"/>
    <n v="5"/>
    <s v="MIDDLE"/>
    <n v="77918"/>
    <s v="KM/AT"/>
    <s v="Analytical Services"/>
    <n v="79081"/>
    <n v="1"/>
    <d v="2016-07-21T10:10:30"/>
    <n v="0.2"/>
    <n v="621.99"/>
    <x v="97"/>
    <s v="cells/mL"/>
    <n v="2000"/>
    <m/>
    <n v="4"/>
    <s v="'PURPOSE: Water Licence Annual Plan WQ', RelatedTo: 77897, EnteredBy: macfarlanek 15/08/2016 13:45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44"/>
    <n v="462"/>
    <s v="WOODS LAKE"/>
    <n v="5"/>
    <s v="MIDDLE"/>
    <n v="77836"/>
    <s v="KM/WE"/>
    <s v="Analytical Services"/>
    <n v="78441"/>
    <n v="1"/>
    <d v="2016-06-22T09:15:30"/>
    <n v="0.2"/>
    <n v="621.99"/>
    <x v="97"/>
    <s v="cells/mL"/>
    <n v="3200"/>
    <m/>
    <n v="4"/>
    <s v="'PURPOSE: Water Licence Bi-Monthly WQ', RelatedTo: 77741, EnteredBy: macfarlanek 12/07/2016 15:47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Bi-Monthly WQ (DO NOT USE)_x000d__x000a_"/>
  </r>
  <r>
    <x v="45"/>
    <n v="462"/>
    <s v="WOODS LAKE"/>
    <n v="5"/>
    <s v="MIDDLE"/>
    <n v="77831"/>
    <s v="KM/LB"/>
    <s v="Analytical Services"/>
    <n v="75883"/>
    <n v="1"/>
    <d v="2016-02-18T12:00:30"/>
    <n v="0.2"/>
    <n v="621.99"/>
    <x v="97"/>
    <s v="cells/mL"/>
    <n v="210000"/>
    <m/>
    <n v="4"/>
    <s v="'PURPOSE: Water Licence Bi-Monthly WQ', RelatedTo: 77667, EnteredBy: macfarlanek 12/07/2016 15:30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Bi-Monthly WQ (DO NOT USE)_x000d__x000a_"/>
  </r>
  <r>
    <x v="46"/>
    <n v="462"/>
    <s v="WOODS LAKE"/>
    <n v="5"/>
    <s v="MIDDLE"/>
    <n v="77815"/>
    <s v="KM/SKJ/ME"/>
    <s v="Analytical Services"/>
    <n v="77953"/>
    <n v="1"/>
    <d v="2016-05-26T12:30:30"/>
    <n v="0.2"/>
    <n v="621.99"/>
    <x v="97"/>
    <s v="cells/mL"/>
    <n v="81000"/>
    <m/>
    <n v="4"/>
    <s v="'PURPOSE: Water Licence Bi-Monthly WQ', RelatedTo: 77736, EnteredBy: macfarlanek 28/06/2016 14:59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Bi-Monthly WQ (DO NOT USE)_x000d__x000a_"/>
  </r>
  <r>
    <x v="47"/>
    <n v="462"/>
    <s v="WOODS LAKE"/>
    <n v="5"/>
    <s v="MIDDLE"/>
    <n v="77810"/>
    <s v="KM/ETW"/>
    <s v="Analytical Services"/>
    <n v="77340"/>
    <n v="1"/>
    <d v="2016-04-29T10:45:30"/>
    <n v="0.2"/>
    <n v="621.99"/>
    <x v="97"/>
    <s v="cells/mL"/>
    <n v="130000"/>
    <m/>
    <n v="4"/>
    <s v="'PURPOSE: Water Licence Bi-Monthly WQ', RelatedTo: 77733, EnteredBy: macfarlanek 28/06/2016 14:58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Bi-Monthly WQ (DO NOT USE)_x000d__x000a_"/>
  </r>
  <r>
    <x v="48"/>
    <n v="462"/>
    <s v="WOODS LAKE"/>
    <n v="5"/>
    <s v="MIDDLE"/>
    <n v="77805"/>
    <s v="KM/SKJ"/>
    <s v="Analytical Services"/>
    <n v="76550"/>
    <n v="1"/>
    <d v="2016-03-23T12:50:30"/>
    <n v="0.2"/>
    <n v="621.99"/>
    <x v="97"/>
    <s v="cells/mL"/>
    <n v="140000"/>
    <m/>
    <n v="4"/>
    <s v="'PURPOSE: Water Licence Bi-Monthly WQ', RelatedTo: 77726, EnteredBy: macfarlanek 28/06/2016 14:57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Bi-Monthly WQ (DO NOT USE)_x000d__x000a_"/>
  </r>
  <r>
    <x v="49"/>
    <n v="462"/>
    <s v="WOODS LAKE"/>
    <n v="5"/>
    <s v="MIDDLE"/>
    <n v="77655"/>
    <s v="KM/MM"/>
    <s v="Analytical Services"/>
    <n v="75270"/>
    <n v="1"/>
    <d v="2016-01-20T11:45:30"/>
    <n v="0.2"/>
    <n v="621.99"/>
    <x v="97"/>
    <s v="cells/mL"/>
    <n v="120000"/>
    <m/>
    <n v="4"/>
    <s v="'PURPOSE: Water Licence Bi-Monthly WQ', RelatedTo: 77593, EnteredBy: macfarlanek 15/02/2016 10:06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Bi-Monthly WQ (DO NOT USE)_x000d__x000a_"/>
  </r>
  <r>
    <x v="50"/>
    <n v="462"/>
    <s v="WOODS LAKE"/>
    <n v="5"/>
    <s v="MIDDLE"/>
    <n v="77589"/>
    <s v="KM/SKJ"/>
    <s v="Analytical Services"/>
    <n v="74769"/>
    <n v="1"/>
    <d v="2015-12-16T11:40:30"/>
    <n v="0.2"/>
    <n v="621.99"/>
    <x v="97"/>
    <s v="cells/mL"/>
    <n v="20000"/>
    <m/>
    <n v="4"/>
    <s v="'PURPOSE: Water Licence Bi-Monthly WQ', RelatedTo: 77575, EnteredBy: macfarlanek 28/01/2016 15:23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Bi-Monthly WQ (DO NOT USE)_x000d__x000a_"/>
  </r>
  <r>
    <x v="66"/>
    <n v="462"/>
    <s v="WOODS LAKE"/>
    <n v="5"/>
    <s v="MIDDLE"/>
    <n v="77569"/>
    <s v="KM/SKJ"/>
    <s v="Analytical Services"/>
    <n v="74290"/>
    <n v="1"/>
    <d v="2015-11-24T11:00:30"/>
    <n v="0.2"/>
    <n v="621.99"/>
    <x v="97"/>
    <s v="cells/mL"/>
    <n v="13000"/>
    <m/>
    <n v="4"/>
    <s v="'PURPOSE: Water Licence Bi-Monthly WQ', RelatedTo: 77555, EnteredBy: macfarlanek 28/01/2016 15:08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Bi-Monthly WQ (DO NOT USE)_x000d__x000a_"/>
  </r>
  <r>
    <x v="53"/>
    <n v="462"/>
    <s v="WOODS LAKE"/>
    <n v="5"/>
    <s v="MIDDLE"/>
    <n v="77439"/>
    <s v="KM/IV"/>
    <s v="Analytical Services"/>
    <n v="72027"/>
    <n v="1"/>
    <d v="2015-07-22T10:20:30"/>
    <n v="0.2"/>
    <n v="621.99"/>
    <x v="97"/>
    <s v="cells/mL"/>
    <n v="522.03"/>
    <m/>
    <n v="4"/>
    <s v="'PURPOSE: Water Licence Bi-Monthly WQ', RelatedTo: 77384, EnteredBy: macfarlanek 11/08/2015 11:54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350"/>
    <s v="KM/BP/IV"/>
    <s v="Analytical Services"/>
    <n v="71062"/>
    <n v="1"/>
    <d v="2015-05-27T13:35:30"/>
    <n v="0.2"/>
    <n v="621.99"/>
    <x v="97"/>
    <s v="cells/mL"/>
    <n v="459.01"/>
    <m/>
    <n v="4"/>
    <s v="'PURPOSE: Water Licence Bi-Monthly WQ', RelatedTo: 77238, EnteredBy: macfarlanek 24/07/2015 13:57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269"/>
    <s v="KM/BP/IV"/>
    <s v="Analytical Services"/>
    <n v="70554"/>
    <n v="1"/>
    <d v="2015-04-28T13:20:30"/>
    <n v="0.2"/>
    <n v="621.99"/>
    <x v="97"/>
    <s v="cells/mL"/>
    <n v="75.11"/>
    <m/>
    <n v="4"/>
    <s v="'PURPOSE: Water Licence Bi-Monthly WQ', RelatedTo: 77172, EnteredBy: macfarlanek 23/06/2015 16:51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078"/>
    <s v="KM/RB/BP"/>
    <s v="Analytical Services"/>
    <n v="69496"/>
    <n v="1"/>
    <d v="2015-02-23T12:39:30"/>
    <n v="0.2"/>
    <n v="621.99"/>
    <x v="97"/>
    <s v="cells/mL"/>
    <n v="84.87"/>
    <m/>
    <n v="4"/>
    <s v="'PURPOSE: Water Licence Bi-Monthly WQ', RelatedTo: 77055, EnteredBy: macfarlanek 14/04/2015 16:04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21.99"/>
    <x v="97"/>
    <s v="cells/mL"/>
    <n v="38.200000000000003"/>
    <m/>
    <n v="4"/>
    <s v="'PURPOSE: Water Licence Bi-Monthly WQ', RelatedTo: 76927, EnteredBy: macfarlanek 19/02/2015 12:03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Bi-Monthly WQ (DO NOT USE)_x000d__x000a_"/>
  </r>
  <r>
    <x v="59"/>
    <n v="462"/>
    <s v="WOODS LAKE"/>
    <n v="5"/>
    <s v="MIDDLE"/>
    <n v="76894"/>
    <s v="KM/WE"/>
    <s v="Analytical Services"/>
    <n v="68102"/>
    <n v="1"/>
    <d v="2014-11-21T11:30:30"/>
    <n v="0.2"/>
    <n v="621.99"/>
    <x v="97"/>
    <s v="cells/mL"/>
    <n v="781.82"/>
    <m/>
    <n v="4"/>
    <s v="'PURPOSE: Water Licence Bi-Monthly WQ', RelatedTo: 76816, EnteredBy: macfarlanek 12/01/2015 12:53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Bi-Monthly WQ (DO NOT USE)_x000d__x000a_"/>
  </r>
  <r>
    <x v="60"/>
    <n v="462"/>
    <s v="WOODS LAKE"/>
    <n v="5"/>
    <s v="MIDDLE"/>
    <n v="76856"/>
    <s v="KM/WE"/>
    <s v="Analytical Services"/>
    <n v="67041"/>
    <n v="1"/>
    <d v="2014-09-18T09:50:30"/>
    <n v="0.2"/>
    <n v="621.99"/>
    <x v="97"/>
    <s v="cells/mL"/>
    <n v="7288.58"/>
    <m/>
    <n v="4"/>
    <s v="'PURPOSE: Water Licence Bi-Monthly WQ', RelatedTo: 76801, EnteredBy: macfarlanek 18/12/2014 15:48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Bi-Monthly WQ (DO NOT USE)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652.20000000000005"/>
    <x v="98"/>
    <s v="cells/mL"/>
    <n v="900"/>
    <m/>
    <n v="4"/>
    <s v="'PURPOSE: Water Licence Annual Plan WQ', RelatedTo: 79960, EnteredBy: macfarlanek 05/02/2020 10:26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14"/>
    <n v="462"/>
    <s v="WOODS LAKE"/>
    <n v="5"/>
    <s v="MIDDLE"/>
    <n v="79692"/>
    <s v="KM/AT"/>
    <s v="Analytical Services"/>
    <n v="92967"/>
    <n v="1"/>
    <d v="2019-07-23T14:30:30"/>
    <n v="0.2"/>
    <n v="652.20000000000005"/>
    <x v="98"/>
    <s v="cells/mL"/>
    <n v="530"/>
    <m/>
    <n v="4"/>
    <s v="'PURPOSE: Water Licence Annual Plan WQ', RelatedTo: 79625, EnteredBy: macfarlanek 20/08/2019 11:02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21"/>
    <n v="462"/>
    <s v="WOODS LAKE"/>
    <n v="5"/>
    <s v="MIDDLE"/>
    <n v="79315"/>
    <s v="KM/JB"/>
    <s v="Analytical Services"/>
    <n v="92050"/>
    <n v="1"/>
    <d v="2019-05-21T17:10:30"/>
    <n v="0.2"/>
    <n v="652.20000000000005"/>
    <x v="98"/>
    <s v="cells/mL"/>
    <n v="76"/>
    <m/>
    <n v="4"/>
    <s v="'PURPOSE: Water Licence Annual Plan WQ', RelatedTo: 79193, EnteredBy: macfarlanek 07/06/2019 10:57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32"/>
    <n v="462"/>
    <s v="WOODS LAKE"/>
    <n v="5"/>
    <s v="MIDDLE"/>
    <n v="78676"/>
    <s v="KM/AM"/>
    <s v="Analytical Services"/>
    <n v="79755"/>
    <n v="1"/>
    <d v="2016-08-25T09:30:30"/>
    <n v="0.2"/>
    <n v="652.20000000000005"/>
    <x v="98"/>
    <s v="cells/mL"/>
    <n v="310"/>
    <m/>
    <n v="4"/>
    <s v="'PURPOSE: Water Licence Annual Plan WQ', RelatedTo: 77959, EnteredBy: macfarlanek 29/08/2017 15:11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36"/>
    <n v="462"/>
    <s v="WOODS LAKE"/>
    <n v="5"/>
    <s v="MIDDLE"/>
    <n v="78523"/>
    <s v="KM/AT"/>
    <s v="Analytical Services"/>
    <n v="80070"/>
    <n v="1"/>
    <d v="2016-09-14T10:05:30"/>
    <n v="0.2"/>
    <n v="652.20000000000005"/>
    <x v="98"/>
    <s v="cells/mL"/>
    <n v="12000"/>
    <m/>
    <n v="4"/>
    <s v="'PURPOSE: Water Licence Annual Plan WQ', RelatedTo: 78007, EnteredBy: macfarlanek 30/06/2017 10:46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12"/>
    <n v="462"/>
    <s v="WOODS LAKE"/>
    <n v="5"/>
    <s v="MIDDLE"/>
    <n v="79811"/>
    <s v="KM/DI"/>
    <s v="Analytical Services"/>
    <n v="93867"/>
    <n v="1"/>
    <d v="2019-09-26T10:55:30"/>
    <n v="0.2"/>
    <n v="652.5"/>
    <x v="99"/>
    <s v="cells/mL"/>
    <n v="2800"/>
    <m/>
    <n v="4"/>
    <s v="'PURPOSE: Water Licence Annual Plan WQ', RelatedTo: 79750, EnteredBy: macfarlanek 15/10/2019 09:38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13"/>
    <n v="462"/>
    <s v="WOODS LAKE"/>
    <n v="5"/>
    <s v="MIDDLE"/>
    <n v="79796"/>
    <s v="KM/AT"/>
    <s v="Analytical Services"/>
    <n v="93443"/>
    <n v="1"/>
    <d v="2019-08-27T16:55:30"/>
    <n v="0.2"/>
    <n v="652.5"/>
    <x v="99"/>
    <s v="cells/mL"/>
    <n v="2900"/>
    <m/>
    <n v="4"/>
    <s v="'PURPOSE: Water Licence Annual Plan WQ', RelatedTo: 79724, EnteredBy: macfarlanek 15/10/2019 08:37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Annual Plan WQ_x000d__x000a_"/>
  </r>
  <r>
    <x v="58"/>
    <n v="462"/>
    <s v="WOODS LAKE"/>
    <n v="5"/>
    <s v="MIDDLE"/>
    <n v="77029"/>
    <s v="KM/WE/BP"/>
    <s v="Analytical Services"/>
    <n v="69044"/>
    <n v="1"/>
    <d v="2015-01-28T11:20:30"/>
    <n v="0.2"/>
    <n v="652.5"/>
    <x v="99"/>
    <s v="cells/mL"/>
    <n v="19"/>
    <m/>
    <n v="4"/>
    <s v="'PURPOSE: Water Licence Bi-Monthly WQ', RelatedTo: 76927, EnteredBy: macfarlanek 19/02/2015 12:03"/>
    <s v="Surface grab sample"/>
    <s v="Method: Algal Count in Fresh Water by Optical Microscopy"/>
    <s v="Area 51"/>
    <m/>
    <x v="11"/>
    <m/>
    <m/>
    <m/>
    <m/>
    <m/>
    <s v="SOURCE: WQ AST Lab results importer_x000d__x000a_SOURCE: LAB_x000d__x000a_PURPOSE: Water Licence Bi-Monthly WQ (DO NOT USE)_x000d__x000a_"/>
  </r>
  <r>
    <x v="0"/>
    <n v="462"/>
    <s v="WOODS LAKE"/>
    <n v="5"/>
    <s v="MIDDLE"/>
    <n v="81816"/>
    <s v="KRM"/>
    <s v="Analytical Services"/>
    <n v="112983"/>
    <n v="1"/>
    <d v="2023-06-22T13:30:30"/>
    <n v="0.2"/>
    <n v="268.18"/>
    <x v="100"/>
    <s v="mg/l"/>
    <n v="6.0000000000000001E-3"/>
    <m/>
    <n v="4"/>
    <s v="'PURPOSE: Water Licence Annual Plan WQ', RelatedTo: 81812, EnteredBy: macfarlanek 17/07/2023 16:37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68"/>
    <n v="462"/>
    <s v="WOODS LAKE"/>
    <n v="5"/>
    <s v="MIDDLE"/>
    <n v="81750"/>
    <s v="KRM/BF"/>
    <s v="Analytical Services"/>
    <n v="112385"/>
    <n v="1"/>
    <d v="2023-05-12T12:15:30"/>
    <n v="0.2"/>
    <n v="431.04"/>
    <x v="101"/>
    <s v="mg per filter"/>
    <n v="2.1299999999999999E-2"/>
    <m/>
    <n v="4"/>
    <s v="'PURPOSE: Water Licence Annual Plan WQ', RelatedTo: 81716, EnteredBy: macfarlanek 06/06/2023 14:37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68"/>
    <n v="462"/>
    <s v="WOODS LAKE"/>
    <n v="5"/>
    <s v="MIDDLE"/>
    <n v="81750"/>
    <s v="KRM/BF"/>
    <s v="Analytical Services"/>
    <n v="112385"/>
    <n v="1"/>
    <d v="2023-05-12T12:15:30"/>
    <n v="0.2"/>
    <n v="268.18"/>
    <x v="100"/>
    <s v="mg/l"/>
    <n v="6.0000000000000001E-3"/>
    <m/>
    <n v="4"/>
    <s v="'PURPOSE: Water Licence Annual Plan WQ', RelatedTo: 81716, EnteredBy: macfarlanek 06/06/2023 14:37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69"/>
    <n v="462"/>
    <s v="WOODS LAKE"/>
    <n v="5"/>
    <s v="MIDDLE"/>
    <n v="81748"/>
    <s v="KRM"/>
    <s v="Analytical Services"/>
    <n v="111936"/>
    <n v="1"/>
    <d v="2023-04-14T11:20:30"/>
    <n v="0.2"/>
    <n v="268.18"/>
    <x v="100"/>
    <s v="mg/l"/>
    <n v="8.0000000000000002E-3"/>
    <m/>
    <n v="4"/>
    <s v="'PURPOSE: Water Licence Annual Plan WQ', RelatedTo: 81701, EnteredBy: macfarlanek 06/06/2023 14:28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69"/>
    <n v="462"/>
    <s v="WOODS LAKE"/>
    <n v="5"/>
    <s v="MIDDLE"/>
    <n v="81748"/>
    <s v="KRM"/>
    <s v="Analytical Services"/>
    <n v="111936"/>
    <n v="1"/>
    <d v="2023-04-14T11:20:30"/>
    <n v="0.2"/>
    <n v="431.04"/>
    <x v="101"/>
    <s v="mg per filter"/>
    <n v="1.2E-2"/>
    <m/>
    <n v="4"/>
    <s v="'PURPOSE: Water Licence Annual Plan WQ', RelatedTo: 81701, EnteredBy: macfarlanek 06/06/2023 14:28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70"/>
    <n v="462"/>
    <s v="WOODS LAKE"/>
    <n v="5"/>
    <s v="MIDDLE"/>
    <n v="81746"/>
    <s v="KRM"/>
    <s v="Analytical Services"/>
    <n v="111766"/>
    <n v="1"/>
    <d v="2023-03-31T11:15:30"/>
    <n v="0.2"/>
    <n v="431.04"/>
    <x v="101"/>
    <s v="mg per filter"/>
    <n v="7.0000000000000007E-2"/>
    <m/>
    <n v="4"/>
    <s v="'PURPOSE: Water Licence Annual Plan WQ', RelatedTo: 81691, EnteredBy: macfarlanek 06/06/2023 14:19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70"/>
    <n v="462"/>
    <s v="WOODS LAKE"/>
    <n v="5"/>
    <s v="MIDDLE"/>
    <n v="81746"/>
    <s v="KRM"/>
    <s v="Analytical Services"/>
    <n v="111766"/>
    <n v="1"/>
    <d v="2023-03-31T11:15:30"/>
    <n v="0.2"/>
    <n v="268.18"/>
    <x v="100"/>
    <s v="mg/l"/>
    <n v="8.9999999999999993E-3"/>
    <m/>
    <n v="4"/>
    <s v="'PURPOSE: Water Licence Annual Plan WQ', RelatedTo: 81691, EnteredBy: macfarlanek 06/06/2023 14:19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72"/>
    <n v="462"/>
    <s v="WOODS LAKE"/>
    <n v="5"/>
    <s v="MIDDLE"/>
    <n v="81742"/>
    <s v="KM/CB"/>
    <s v="Analytical Services"/>
    <n v="111583"/>
    <n v="1"/>
    <d v="2023-03-20T12:15:30"/>
    <n v="0.2"/>
    <n v="431"/>
    <x v="102"/>
    <s v="ug/L"/>
    <n v="65"/>
    <m/>
    <n v="4"/>
    <s v="'PURPOSE: Water Licence Annual Plan WQ', RelatedTo: 81687, EnteredBy: macfarlanek 06/06/2023 14:06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72"/>
    <n v="462"/>
    <s v="WOODS LAKE"/>
    <n v="5"/>
    <s v="MIDDLE"/>
    <n v="81742"/>
    <s v="KM/CB"/>
    <s v="Analytical Services"/>
    <n v="111583"/>
    <n v="1"/>
    <d v="2023-03-20T12:15:30"/>
    <n v="0.2"/>
    <n v="268.18"/>
    <x v="100"/>
    <s v="mg/l"/>
    <n v="7.0000000000000001E-3"/>
    <m/>
    <n v="4"/>
    <s v="'PURPOSE: Water Licence Annual Plan WQ', RelatedTo: 81687, EnteredBy: macfarlanek 06/06/2023 14:06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2"/>
    <n v="462"/>
    <s v="WOODS LAKE"/>
    <n v="5"/>
    <s v="MIDDLE"/>
    <n v="81727"/>
    <s v="KM/WE"/>
    <s v="Analytical Services"/>
    <n v="108790"/>
    <n v="1"/>
    <d v="2022-08-30T12:40:30"/>
    <n v="0.2"/>
    <n v="431.04"/>
    <x v="101"/>
    <s v="mg per filter"/>
    <n v="0.01"/>
    <m/>
    <n v="4"/>
    <s v="'PURPOSE: Water Licence Annual Plan WQ', RelatedTo: 81622, EnteredBy: macfarlanek 06/06/2023 10:42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2"/>
    <n v="462"/>
    <s v="WOODS LAKE"/>
    <n v="5"/>
    <s v="MIDDLE"/>
    <n v="81727"/>
    <s v="KM/WE"/>
    <s v="Analytical Services"/>
    <n v="108790"/>
    <n v="1"/>
    <d v="2022-08-30T12:40:30"/>
    <n v="0.2"/>
    <n v="268.18"/>
    <x v="100"/>
    <s v="mg/l"/>
    <n v="3.0000000000000001E-3"/>
    <s v="&lt;"/>
    <n v="4"/>
    <s v="'PURPOSE: Water Licence Annual Plan WQ', RelatedTo: 81622, EnteredBy: macfarlanek 06/06/2023 10:42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1"/>
    <n v="462"/>
    <s v="WOODS LAKE"/>
    <n v="5"/>
    <s v="MIDDLE"/>
    <n v="81615"/>
    <s v="KM/AT"/>
    <s v="Analytical Services"/>
    <n v="107425"/>
    <n v="1"/>
    <d v="2022-05-27T13:15:30"/>
    <n v="0.2"/>
    <n v="431"/>
    <x v="102"/>
    <s v="ug/L"/>
    <n v="16"/>
    <m/>
    <n v="4"/>
    <s v="'PURPOSE: Water Licence Annual Plan WQ', RelatedTo: 81587, EnteredBy: macfarlanek 12/08/2022 11:24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1"/>
    <n v="462"/>
    <s v="WOODS LAKE"/>
    <n v="5"/>
    <s v="MIDDLE"/>
    <n v="81615"/>
    <s v="KM/AT"/>
    <s v="Analytical Services"/>
    <n v="107425"/>
    <n v="1"/>
    <d v="2022-05-27T13:15:30"/>
    <n v="0.2"/>
    <n v="268.18"/>
    <x v="100"/>
    <s v="mg/l"/>
    <n v="8.0000000000000002E-3"/>
    <m/>
    <n v="4"/>
    <s v="'PURPOSE: Water Licence Annual Plan WQ', RelatedTo: 81587, EnteredBy: macfarlanek 12/08/2022 11:24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3"/>
    <n v="462"/>
    <s v="WOODS LAKE"/>
    <n v="5"/>
    <s v="MIDDLE"/>
    <n v="81612"/>
    <s v="KM/AT"/>
    <s v="Analytical Services"/>
    <n v="107006"/>
    <n v="1"/>
    <d v="2022-04-29T12:00:30"/>
    <n v="0.2"/>
    <n v="431"/>
    <x v="102"/>
    <s v="ug/L"/>
    <n v="9.8000000000000007"/>
    <m/>
    <n v="4"/>
    <s v="'PURPOSE: Water Licence Annual Plan WQ', RelatedTo: 81582, EnteredBy: macfarlanek 12/08/2022 10:52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3"/>
    <n v="462"/>
    <s v="WOODS LAKE"/>
    <n v="5"/>
    <s v="MIDDLE"/>
    <n v="81612"/>
    <s v="KM/AT"/>
    <s v="Analytical Services"/>
    <n v="107006"/>
    <n v="1"/>
    <d v="2022-04-29T12:00:30"/>
    <n v="0.2"/>
    <n v="268.18"/>
    <x v="100"/>
    <s v="mg/l"/>
    <n v="6.0000000000000001E-3"/>
    <m/>
    <n v="4"/>
    <s v="'PURPOSE: Water Licence Annual Plan WQ', RelatedTo: 81582, EnteredBy: macfarlanek 12/08/2022 10:52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4"/>
    <n v="462"/>
    <s v="WOODS LAKE"/>
    <n v="5"/>
    <s v="MIDDLE"/>
    <n v="81408"/>
    <s v="KM/JB"/>
    <s v="Analytical Services"/>
    <n v="102679"/>
    <n v="1"/>
    <d v="2021-06-22T14:20:30"/>
    <n v="0.2"/>
    <n v="431"/>
    <x v="102"/>
    <s v="ug/L"/>
    <n v="5.2"/>
    <m/>
    <n v="4"/>
    <s v="'PURPOSE: Water Licence Annual Plan WQ', RelatedTo: 80951, EnteredBy: macfarlanek 09/07/2021 12:44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4"/>
    <n v="462"/>
    <s v="WOODS LAKE"/>
    <n v="5"/>
    <s v="MIDDLE"/>
    <n v="81408"/>
    <s v="KM/JB"/>
    <s v="Analytical Services"/>
    <n v="102679"/>
    <n v="1"/>
    <d v="2021-06-22T14:20:30"/>
    <n v="0.2"/>
    <n v="268.18"/>
    <x v="100"/>
    <s v="mg/l"/>
    <n v="5.0000000000000001E-3"/>
    <m/>
    <n v="4"/>
    <s v="'PURPOSE: Water Licence Annual Plan WQ', RelatedTo: 80951, EnteredBy: macfarlanek 09/07/2021 12:44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5"/>
    <n v="462"/>
    <s v="WOODS LAKE"/>
    <n v="5"/>
    <s v="MIDDLE"/>
    <n v="81218"/>
    <s v="KM/AT"/>
    <s v="Analytical Services"/>
    <n v="102245"/>
    <n v="1"/>
    <d v="2021-05-21T15:00:30"/>
    <n v="0.2"/>
    <n v="431.04"/>
    <x v="101"/>
    <s v="mg per filter"/>
    <n v="4.8999999999999998E-3"/>
    <m/>
    <n v="4"/>
    <s v="'PURPOSE: Water Licence Annual Plan WQ', RelatedTo: 80915, EnteredBy: macfarlanek 29/06/2021 16:45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5"/>
    <n v="462"/>
    <s v="WOODS LAKE"/>
    <n v="5"/>
    <s v="MIDDLE"/>
    <n v="81218"/>
    <s v="KM/AT"/>
    <s v="Analytical Services"/>
    <n v="102245"/>
    <n v="1"/>
    <d v="2021-05-21T15:00:30"/>
    <n v="0.2"/>
    <n v="268.18"/>
    <x v="100"/>
    <s v="mg/l"/>
    <n v="4.0000000000000001E-3"/>
    <m/>
    <n v="4"/>
    <s v="'PURPOSE: Water Licence Annual Plan WQ', RelatedTo: 80915, EnteredBy: macfarlanek 29/06/2021 16:45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6"/>
    <n v="462"/>
    <s v="WOODS LAKE"/>
    <n v="5"/>
    <s v="MIDDLE"/>
    <n v="80228"/>
    <s v="KRM/AT"/>
    <s v="Analytical Services"/>
    <n v="97371"/>
    <n v="1"/>
    <d v="2020-06-10T12:30:30"/>
    <n v="0.2"/>
    <n v="431.04"/>
    <x v="101"/>
    <s v="mg per filter"/>
    <n v="6.6E-3"/>
    <m/>
    <n v="4"/>
    <s v="'PURPOSE: Water Licence Annual Plan WQ', RelatedTo: 80217, EnteredBy: macfarlanek 29/06/2020 10:54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6"/>
    <n v="462"/>
    <s v="WOODS LAKE"/>
    <n v="5"/>
    <s v="MIDDLE"/>
    <n v="80228"/>
    <s v="KRM/AT"/>
    <s v="Analytical Services"/>
    <n v="97371"/>
    <n v="1"/>
    <d v="2020-06-10T12:30:30"/>
    <n v="0.2"/>
    <n v="268.18"/>
    <x v="100"/>
    <s v="mg/l"/>
    <n v="3.0000000000000001E-3"/>
    <m/>
    <n v="4"/>
    <s v="'PURPOSE: Water Licence Annual Plan WQ', RelatedTo: 80217, EnteredBy: macfarlanek 29/06/2020 10:54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7"/>
    <n v="462"/>
    <s v="WOODS LAKE"/>
    <n v="5"/>
    <s v="MIDDLE"/>
    <n v="80112"/>
    <s v="KRM/WE"/>
    <s v="Analytical Services"/>
    <n v="97026"/>
    <n v="1"/>
    <d v="2020-05-13T11:30:30"/>
    <n v="0.2"/>
    <n v="431.04"/>
    <x v="101"/>
    <s v="mg per filter"/>
    <n v="8.3999999999999995E-3"/>
    <m/>
    <n v="4"/>
    <s v="'PURPOSE: Water Licence Annual Plan WQ', RelatedTo: 80084, EnteredBy: macfarlanek 03/06/2020 13:26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7"/>
    <n v="462"/>
    <s v="WOODS LAKE"/>
    <n v="5"/>
    <s v="MIDDLE"/>
    <n v="80112"/>
    <s v="KRM/WE"/>
    <s v="Analytical Services"/>
    <n v="97026"/>
    <n v="1"/>
    <d v="2020-05-13T11:30:30"/>
    <n v="0.2"/>
    <n v="268.18"/>
    <x v="100"/>
    <s v="mg/l"/>
    <n v="6.0000000000000001E-3"/>
    <m/>
    <n v="4"/>
    <s v="'PURPOSE: Water Licence Annual Plan WQ', RelatedTo: 80084, EnteredBy: macfarlanek 03/06/2020 13:26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8"/>
    <n v="462"/>
    <s v="WOODS LAKE"/>
    <n v="5"/>
    <s v="MIDDLE"/>
    <n v="80101"/>
    <s v="KRM/LO"/>
    <s v="Analytical Services"/>
    <n v="95877"/>
    <n v="1"/>
    <d v="2020-02-17T12:25:30"/>
    <n v="0.2"/>
    <n v="431.04"/>
    <x v="101"/>
    <s v="mg per filter"/>
    <n v="1.2999999999999999E-3"/>
    <m/>
    <n v="4"/>
    <s v="'PURPOSE: Water Licence Annual Plan WQ', RelatedTo: 80079, EnteredBy: macfarlanek 03/06/2020 12:57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8"/>
    <n v="462"/>
    <s v="WOODS LAKE"/>
    <n v="5"/>
    <s v="MIDDLE"/>
    <n v="80101"/>
    <s v="KRM/LO"/>
    <s v="Analytical Services"/>
    <n v="95877"/>
    <n v="1"/>
    <d v="2020-02-17T12:25:30"/>
    <n v="0.2"/>
    <n v="268.18"/>
    <x v="100"/>
    <s v="mg/l"/>
    <n v="4.0000000000000001E-3"/>
    <m/>
    <n v="4"/>
    <s v="'PURPOSE: Water Licence Annual Plan WQ', RelatedTo: 80079, EnteredBy: macfarlanek 03/06/2020 12:57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9"/>
    <n v="462"/>
    <s v="WOODS LAKE"/>
    <n v="5"/>
    <s v="MIDDLE"/>
    <n v="80043"/>
    <s v="KM/RB"/>
    <s v="Analytical Services"/>
    <n v="95489"/>
    <n v="1"/>
    <d v="2020-01-23T13:46:30"/>
    <n v="0.2"/>
    <n v="268.18"/>
    <x v="100"/>
    <s v="mg/l"/>
    <n v="6.0000000000000001E-3"/>
    <m/>
    <n v="4"/>
    <s v="'PURPOSE: Water Licence Annual Plan WQ', RelatedTo: 80003, EnteredBy: macfarlanek 06/02/2020 10:54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9"/>
    <n v="462"/>
    <s v="WOODS LAKE"/>
    <n v="5"/>
    <s v="MIDDLE"/>
    <n v="80043"/>
    <s v="KM/RB"/>
    <s v="Analytical Services"/>
    <n v="95489"/>
    <n v="1"/>
    <d v="2020-01-23T13:46:30"/>
    <n v="0.2"/>
    <n v="431.04"/>
    <x v="101"/>
    <s v="mg per filter"/>
    <n v="0.5"/>
    <s v="&lt;"/>
    <n v="4"/>
    <s v="'PURPOSE: Water Licence Annual Plan WQ', RelatedTo: 80003, EnteredBy: macfarlanek 06/02/2020 10:54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64"/>
    <n v="462"/>
    <s v="WOODS LAKE"/>
    <n v="5"/>
    <s v="MIDDLE"/>
    <n v="80017"/>
    <s v="KM/AT"/>
    <s v="Analytical Services"/>
    <n v="95031"/>
    <n v="1"/>
    <d v="2019-12-16T11:10:30"/>
    <n v="0.2"/>
    <n v="431.04"/>
    <x v="101"/>
    <s v="mg per filter"/>
    <n v="2E-3"/>
    <m/>
    <n v="4"/>
    <s v="'PURPOSE: Water Licence Annual Plan WQ', RelatedTo: 79998, EnteredBy: macfarlanek 05/02/2020 16:10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64"/>
    <n v="462"/>
    <s v="WOODS LAKE"/>
    <n v="5"/>
    <s v="MIDDLE"/>
    <n v="80017"/>
    <s v="KM/AT"/>
    <s v="Analytical Services"/>
    <n v="95031"/>
    <n v="1"/>
    <d v="2019-12-16T11:10:30"/>
    <n v="0.2"/>
    <n v="268.18"/>
    <x v="100"/>
    <s v="mg/l"/>
    <n v="5.0000000000000001E-3"/>
    <m/>
    <n v="4"/>
    <s v="'PURPOSE: Water Licence Annual Plan WQ', RelatedTo: 79998, EnteredBy: macfarlanek 05/02/2020 16:10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10"/>
    <n v="462"/>
    <s v="WOODS LAKE"/>
    <n v="5"/>
    <s v="MIDDLE"/>
    <n v="79977"/>
    <s v="KM/LO"/>
    <s v="Analytical Services"/>
    <n v="94607"/>
    <n v="1"/>
    <d v="2019-11-19T12:10:30"/>
    <n v="0.2"/>
    <n v="431.04"/>
    <x v="101"/>
    <s v="mg per filter"/>
    <n v="1.2999999999999999E-3"/>
    <m/>
    <n v="4"/>
    <s v="'PURPOSE: Water Licence Annual Plan WQ', RelatedTo: 79960, EnteredBy: macfarlanek 05/02/2020 10:26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10"/>
    <n v="462"/>
    <s v="WOODS LAKE"/>
    <n v="5"/>
    <s v="MIDDLE"/>
    <n v="79977"/>
    <s v="KM/LO"/>
    <s v="Analytical Services"/>
    <n v="94607"/>
    <n v="1"/>
    <d v="2019-11-19T12:10:30"/>
    <n v="0.2"/>
    <n v="268.18"/>
    <x v="100"/>
    <s v="mg/l"/>
    <n v="6.0000000000000001E-3"/>
    <m/>
    <n v="4"/>
    <s v="'PURPOSE: Water Licence Annual Plan WQ', RelatedTo: 79960, EnteredBy: macfarlanek 05/02/2020 10:26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11"/>
    <n v="462"/>
    <s v="WOODS LAKE"/>
    <n v="5"/>
    <s v="MIDDLE"/>
    <n v="79873"/>
    <s v="KM/RM"/>
    <s v="Analytical Services"/>
    <n v="94201"/>
    <n v="1"/>
    <d v="2019-10-22T12:25:30"/>
    <n v="0.2"/>
    <n v="431.04"/>
    <x v="101"/>
    <s v="mg per filter"/>
    <n v="8.0000000000000004E-4"/>
    <m/>
    <n v="4"/>
    <s v="'PURPOSE: Water Licence Annual Plan WQ', RelatedTo: 79835, EnteredBy: macfarlanek 21/11/2019 12:14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11"/>
    <n v="462"/>
    <s v="WOODS LAKE"/>
    <n v="5"/>
    <s v="MIDDLE"/>
    <n v="79873"/>
    <s v="KM/RM"/>
    <s v="Analytical Services"/>
    <n v="94201"/>
    <n v="1"/>
    <d v="2019-10-22T12:25:30"/>
    <n v="0.2"/>
    <n v="268.18"/>
    <x v="100"/>
    <s v="mg/l"/>
    <n v="7.0000000000000001E-3"/>
    <m/>
    <n v="4"/>
    <s v="'PURPOSE: Water Licence Annual Plan WQ', RelatedTo: 79835, EnteredBy: macfarlanek 21/11/2019 12:14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12"/>
    <n v="462"/>
    <s v="WOODS LAKE"/>
    <n v="5"/>
    <s v="MIDDLE"/>
    <n v="79811"/>
    <s v="KM/DI"/>
    <s v="Analytical Services"/>
    <n v="93867"/>
    <n v="1"/>
    <d v="2019-09-26T10:55:30"/>
    <n v="0.2"/>
    <n v="268.18"/>
    <x v="100"/>
    <s v="mg/l"/>
    <n v="6.0000000000000001E-3"/>
    <m/>
    <n v="4"/>
    <s v="'PURPOSE: Water Licence Annual Plan WQ', RelatedTo: 79750, EnteredBy: macfarlanek 15/10/2019 09:38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12"/>
    <n v="462"/>
    <s v="WOODS LAKE"/>
    <n v="5"/>
    <s v="MIDDLE"/>
    <n v="79811"/>
    <s v="KM/DI"/>
    <s v="Analytical Services"/>
    <n v="93867"/>
    <n v="1"/>
    <d v="2019-09-26T10:55:30"/>
    <n v="0.2"/>
    <n v="431"/>
    <x v="102"/>
    <s v="ug/L"/>
    <n v="2.5"/>
    <m/>
    <n v="4"/>
    <s v="'PURPOSE: Water Licence Annual Plan WQ', RelatedTo: 79750, EnteredBy: macfarlanek 15/10/2019 09:38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13"/>
    <n v="462"/>
    <s v="WOODS LAKE"/>
    <n v="5"/>
    <s v="MIDDLE"/>
    <n v="79796"/>
    <s v="KM/AT"/>
    <s v="Analytical Services"/>
    <n v="93443"/>
    <n v="1"/>
    <d v="2019-08-27T16:55:30"/>
    <n v="0.2"/>
    <n v="431.04"/>
    <x v="101"/>
    <s v="mg per filter"/>
    <n v="8.0000000000000004E-4"/>
    <m/>
    <n v="4"/>
    <s v="'PURPOSE: Water Licence Annual Plan WQ', RelatedTo: 79724, EnteredBy: macfarlanek 15/10/2019 08:37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13"/>
    <n v="462"/>
    <s v="WOODS LAKE"/>
    <n v="5"/>
    <s v="MIDDLE"/>
    <n v="79796"/>
    <s v="KM/AT"/>
    <s v="Analytical Services"/>
    <n v="93443"/>
    <n v="1"/>
    <d v="2019-08-27T16:55:30"/>
    <n v="0.2"/>
    <n v="268.18"/>
    <x v="100"/>
    <s v="mg/l"/>
    <n v="4.0000000000000001E-3"/>
    <m/>
    <n v="4"/>
    <s v="'PURPOSE: Water Licence Annual Plan WQ', RelatedTo: 79724, EnteredBy: macfarlanek 15/10/2019 08:37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14"/>
    <n v="462"/>
    <s v="WOODS LAKE"/>
    <n v="5"/>
    <s v="MIDDLE"/>
    <n v="79692"/>
    <s v="KM/AT"/>
    <s v="Analytical Services"/>
    <n v="92967"/>
    <n v="1"/>
    <d v="2019-07-23T14:30:30"/>
    <n v="0.2"/>
    <n v="431.04"/>
    <x v="101"/>
    <s v="mg per filter"/>
    <n v="3.2000000000000002E-3"/>
    <m/>
    <n v="4"/>
    <s v="'PURPOSE: Water Licence Annual Plan WQ', RelatedTo: 79625, EnteredBy: macfarlanek 20/08/2019 11:02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14"/>
    <n v="462"/>
    <s v="WOODS LAKE"/>
    <n v="5"/>
    <s v="MIDDLE"/>
    <n v="79692"/>
    <s v="KM/AT"/>
    <s v="Analytical Services"/>
    <n v="92967"/>
    <n v="1"/>
    <d v="2019-07-23T14:30:30"/>
    <n v="0.2"/>
    <n v="268.18"/>
    <x v="100"/>
    <s v="mg/l"/>
    <n v="5.0000000000000001E-3"/>
    <m/>
    <n v="4"/>
    <s v="'PURPOSE: Water Licence Annual Plan WQ', RelatedTo: 79625, EnteredBy: macfarlanek 20/08/2019 11:02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15"/>
    <n v="462"/>
    <s v="WOODS LAKE"/>
    <n v="5"/>
    <s v="MIDDLE"/>
    <n v="79678"/>
    <s v="KM/JB"/>
    <s v="Analytical Services"/>
    <n v="88971"/>
    <n v="1"/>
    <d v="2018-09-13T14:15:30"/>
    <n v="0.2"/>
    <n v="431"/>
    <x v="102"/>
    <s v="ug/L"/>
    <n v="6.6"/>
    <m/>
    <n v="4"/>
    <s v="'PURPOSE: Water Licence Annual Plan WQ', RelatedTo: 79142, EnteredBy: macfarlanek 08/08/2019 11:28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15"/>
    <n v="462"/>
    <s v="WOODS LAKE"/>
    <n v="5"/>
    <s v="MIDDLE"/>
    <n v="79678"/>
    <s v="KM/JB"/>
    <s v="Analytical Services"/>
    <n v="88971"/>
    <n v="1"/>
    <d v="2018-09-13T14:15:30"/>
    <n v="0.2"/>
    <n v="268.18"/>
    <x v="100"/>
    <s v="mg/l"/>
    <n v="3.0000000000000001E-3"/>
    <m/>
    <n v="4"/>
    <s v="'PURPOSE: Water Licence Annual Plan WQ', RelatedTo: 79142, EnteredBy: macfarlanek 08/08/2019 11:28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16"/>
    <n v="462"/>
    <s v="WOODS LAKE"/>
    <n v="5"/>
    <s v="MIDDLE"/>
    <n v="79548"/>
    <s v="KM/JB"/>
    <s v="Analytical Services"/>
    <n v="92499"/>
    <n v="1"/>
    <d v="2019-06-19T16:15:30"/>
    <n v="0.2"/>
    <n v="431.04"/>
    <x v="101"/>
    <s v="mg per filter"/>
    <n v="2.8999999999999998E-3"/>
    <m/>
    <n v="4"/>
    <s v="'PURPOSE: Water Licence Annual Plan WQ', RelatedTo: 79416, EnteredBy: macfarlanek 02/07/2019 13:40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16"/>
    <n v="462"/>
    <s v="WOODS LAKE"/>
    <n v="5"/>
    <s v="MIDDLE"/>
    <n v="79548"/>
    <s v="KM/JB"/>
    <s v="Analytical Services"/>
    <n v="92499"/>
    <n v="1"/>
    <d v="2019-06-19T16:15:30"/>
    <n v="0.2"/>
    <n v="268.18"/>
    <x v="100"/>
    <s v="mg/l"/>
    <n v="5.0000000000000001E-3"/>
    <m/>
    <n v="4"/>
    <s v="'PURPOSE: Water Licence Annual Plan WQ', RelatedTo: 79416, EnteredBy: macfarlanek 02/07/2019 13:40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17"/>
    <n v="462"/>
    <s v="WOODS LAKE"/>
    <n v="5"/>
    <s v="MIDDLE"/>
    <n v="79503"/>
    <s v="MM/JB"/>
    <s v="Analytical Services"/>
    <n v="91686"/>
    <n v="1"/>
    <d v="2019-04-16T17:35:30"/>
    <n v="0.2"/>
    <n v="431.04"/>
    <x v="101"/>
    <s v="mg per filter"/>
    <n v="3.3E-3"/>
    <m/>
    <n v="4"/>
    <s v="'PURPOSE: Water Licence Annual Plan WQ', RelatedTo: 79192, EnteredBy: macfarlanek 28/06/2019 11:51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17"/>
    <n v="462"/>
    <s v="WOODS LAKE"/>
    <n v="5"/>
    <s v="MIDDLE"/>
    <n v="79503"/>
    <s v="MM/JB"/>
    <s v="Analytical Services"/>
    <n v="91686"/>
    <n v="1"/>
    <d v="2019-04-16T17:35:30"/>
    <n v="0.2"/>
    <n v="268.18"/>
    <x v="100"/>
    <s v="mg/l"/>
    <n v="5.0000000000000001E-3"/>
    <m/>
    <n v="4"/>
    <s v="'PURPOSE: Water Licence Annual Plan WQ', RelatedTo: 79192, EnteredBy: macfarlanek 28/06/2019 11:51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18"/>
    <n v="462"/>
    <s v="WOODS LAKE"/>
    <n v="5"/>
    <s v="MIDDLE"/>
    <n v="79485"/>
    <s v="KM/JB"/>
    <s v="Analytical Services"/>
    <n v="91223"/>
    <n v="1"/>
    <d v="2019-03-13T15:00:30"/>
    <n v="0.2"/>
    <n v="431.04"/>
    <x v="101"/>
    <s v="mg per filter"/>
    <n v="2.3E-3"/>
    <m/>
    <n v="4"/>
    <s v="'PURPOSE: Water Licence Annual Plan WQ', RelatedTo: 79191, EnteredBy: macfarlanek 28/06/2019 11:29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18"/>
    <n v="462"/>
    <s v="WOODS LAKE"/>
    <n v="5"/>
    <s v="MIDDLE"/>
    <n v="79485"/>
    <s v="KM/JB"/>
    <s v="Analytical Services"/>
    <n v="91223"/>
    <n v="1"/>
    <d v="2019-03-13T15:00:30"/>
    <n v="0.2"/>
    <n v="268.18"/>
    <x v="100"/>
    <s v="mg/l"/>
    <n v="3.0000000000000001E-3"/>
    <m/>
    <n v="4"/>
    <s v="'PURPOSE: Water Licence Annual Plan WQ', RelatedTo: 79191, EnteredBy: macfarlanek 28/06/2019 11:29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19"/>
    <n v="462"/>
    <s v="WOODS LAKE"/>
    <n v="5"/>
    <s v="MIDDLE"/>
    <n v="79464"/>
    <s v="KM/AT"/>
    <s v="Analytical Services"/>
    <n v="89949"/>
    <n v="1"/>
    <d v="2018-11-28T09:25:30"/>
    <n v="0.2"/>
    <n v="431.04"/>
    <x v="101"/>
    <s v="mg per filter"/>
    <n v="4.1000000000000003E-3"/>
    <m/>
    <n v="4"/>
    <s v="'PURPOSE: Water Licence Annual Plan WQ', RelatedTo: 79161, EnteredBy: macfarlanek 28/06/2019 10:58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19"/>
    <n v="462"/>
    <s v="WOODS LAKE"/>
    <n v="5"/>
    <s v="MIDDLE"/>
    <n v="79464"/>
    <s v="KM/AT"/>
    <s v="Analytical Services"/>
    <n v="89949"/>
    <n v="1"/>
    <d v="2018-11-28T09:25:30"/>
    <n v="0.2"/>
    <n v="268.18"/>
    <x v="100"/>
    <s v="mg/l"/>
    <n v="4.0000000000000001E-3"/>
    <m/>
    <n v="4"/>
    <s v="'PURPOSE: Water Licence Annual Plan WQ', RelatedTo: 79161, EnteredBy: macfarlanek 28/06/2019 10:58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20"/>
    <n v="462"/>
    <s v="WOODS LAKE"/>
    <n v="5"/>
    <s v="MIDDLE"/>
    <n v="79444"/>
    <s v="KM/AT"/>
    <s v="Analytical Services"/>
    <n v="90876"/>
    <n v="1"/>
    <d v="2019-02-13T15:25:30"/>
    <n v="0.2"/>
    <n v="268.18"/>
    <x v="100"/>
    <s v="mg/l"/>
    <n v="7.0000000000000001E-3"/>
    <m/>
    <n v="4"/>
    <s v="'PURPOSE: Water Licence Annual Plan WQ', RelatedTo: 79190, EnteredBy: macfarlanek 27/06/2019 14:35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20"/>
    <n v="462"/>
    <s v="WOODS LAKE"/>
    <n v="5"/>
    <s v="MIDDLE"/>
    <n v="79444"/>
    <s v="KM/AT"/>
    <s v="Analytical Services"/>
    <n v="90876"/>
    <n v="1"/>
    <d v="2019-02-13T15:25:30"/>
    <n v="0.2"/>
    <n v="431"/>
    <x v="102"/>
    <s v="ug/L"/>
    <n v="3.9"/>
    <m/>
    <n v="4"/>
    <s v="'PURPOSE: Water Licence Annual Plan WQ', RelatedTo: 79190, EnteredBy: macfarlanek 27/06/2019 14:35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21"/>
    <n v="462"/>
    <s v="WOODS LAKE"/>
    <n v="5"/>
    <s v="MIDDLE"/>
    <n v="79315"/>
    <s v="KM/JB"/>
    <s v="Analytical Services"/>
    <n v="92050"/>
    <n v="1"/>
    <d v="2019-05-21T17:10:30"/>
    <n v="0.2"/>
    <n v="268.18"/>
    <x v="100"/>
    <s v="mg/l"/>
    <n v="5.0000000000000001E-3"/>
    <m/>
    <n v="4"/>
    <s v="'PURPOSE: Water Licence Annual Plan WQ', RelatedTo: 79193, EnteredBy: macfarlanek 07/06/2019 10:57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21"/>
    <n v="462"/>
    <s v="WOODS LAKE"/>
    <n v="5"/>
    <s v="MIDDLE"/>
    <n v="79315"/>
    <s v="KM/JB"/>
    <s v="Analytical Services"/>
    <n v="92050"/>
    <n v="1"/>
    <d v="2019-05-21T17:10:30"/>
    <n v="0.2"/>
    <n v="431.04"/>
    <x v="101"/>
    <s v="mg per filter"/>
    <n v="2E-3"/>
    <m/>
    <n v="4"/>
    <s v="'PURPOSE: Water Licence Annual Plan WQ', RelatedTo: 79193, EnteredBy: macfarlanek 07/06/2019 10:57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22"/>
    <n v="462"/>
    <s v="WOODS LAKE"/>
    <n v="5"/>
    <s v="MIDDLE"/>
    <n v="79272"/>
    <s v="KM/JF"/>
    <s v="Analytical Services"/>
    <n v="90431"/>
    <n v="1"/>
    <d v="2019-01-09T13:35:30"/>
    <n v="0.2"/>
    <n v="268.18"/>
    <x v="100"/>
    <s v="mg/l"/>
    <n v="7.0000000000000001E-3"/>
    <m/>
    <n v="4"/>
    <s v="'PURPOSE: Water Licence Annual Plan WQ', RelatedTo: 79166, EnteredBy: macfarlanek 06/06/2019 09:11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22"/>
    <n v="462"/>
    <s v="WOODS LAKE"/>
    <n v="5"/>
    <s v="MIDDLE"/>
    <n v="79272"/>
    <s v="KM/JF"/>
    <s v="Analytical Services"/>
    <n v="90431"/>
    <n v="1"/>
    <d v="2019-01-09T13:35:30"/>
    <n v="0.2"/>
    <n v="431"/>
    <x v="102"/>
    <s v="ug/L"/>
    <n v="2.2000000000000002"/>
    <m/>
    <n v="4"/>
    <s v="'PURPOSE: Water Licence Annual Plan WQ', RelatedTo: 79166, EnteredBy: macfarlanek 06/06/2019 09:11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23"/>
    <n v="462"/>
    <s v="WOODS LAKE"/>
    <n v="5"/>
    <s v="MIDDLE"/>
    <n v="79038"/>
    <s v="KM/AT"/>
    <s v="Analytical Services"/>
    <n v="88225"/>
    <n v="1"/>
    <d v="2018-07-19T11:00:30"/>
    <n v="0.2"/>
    <n v="268.18"/>
    <x v="100"/>
    <s v="mg/l"/>
    <n v="4.0000000000000001E-3"/>
    <m/>
    <n v="4"/>
    <s v="'PURPOSE: Water Licence Annual Plan WQ', RelatedTo: 79029, EnteredBy: macfarlanek 13/08/2018 13:15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23"/>
    <n v="462"/>
    <s v="WOODS LAKE"/>
    <n v="5"/>
    <s v="MIDDLE"/>
    <n v="79038"/>
    <s v="KM/AT"/>
    <s v="Analytical Services"/>
    <n v="88225"/>
    <n v="1"/>
    <d v="2018-07-19T11:00:30"/>
    <n v="0.2"/>
    <n v="431"/>
    <x v="102"/>
    <s v="ug/L"/>
    <n v="6.1"/>
    <m/>
    <n v="4"/>
    <s v="'PURPOSE: Water Licence Annual Plan WQ', RelatedTo: 79029, EnteredBy: macfarlanek 13/08/2018 13:15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24"/>
    <n v="462"/>
    <s v="WOODS LAKE"/>
    <n v="5"/>
    <s v="MIDDLE"/>
    <n v="79014"/>
    <s v="KM/RB"/>
    <s v="Analytical Services"/>
    <n v="87660"/>
    <n v="1"/>
    <d v="2018-06-06T11:45:30"/>
    <n v="0.2"/>
    <n v="431"/>
    <x v="102"/>
    <s v="ug/L"/>
    <n v="4.5"/>
    <m/>
    <n v="4"/>
    <s v="'PURPOSE: Water Licence Annual Plan WQ', RelatedTo: 79006, EnteredBy: macfarlanek 22/06/2018 10:40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24"/>
    <n v="462"/>
    <s v="WOODS LAKE"/>
    <n v="5"/>
    <s v="MIDDLE"/>
    <n v="79014"/>
    <s v="KM/RB"/>
    <s v="Analytical Services"/>
    <n v="87660"/>
    <n v="1"/>
    <d v="2018-06-06T11:45:30"/>
    <n v="0.2"/>
    <n v="268.18"/>
    <x v="100"/>
    <s v="mg/l"/>
    <n v="5.0000000000000001E-3"/>
    <m/>
    <n v="4"/>
    <s v="'PURPOSE: Water Licence Annual Plan WQ', RelatedTo: 79006, EnteredBy: macfarlanek 22/06/2018 10:40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25"/>
    <n v="462"/>
    <s v="WOODS LAKE"/>
    <n v="5"/>
    <s v="MIDDLE"/>
    <n v="78971"/>
    <s v="KM/AT"/>
    <s v="Analytical Services"/>
    <n v="87297"/>
    <n v="1"/>
    <d v="2018-05-08T16:20:30"/>
    <n v="0.2"/>
    <n v="431"/>
    <x v="102"/>
    <s v="ug/L"/>
    <n v="3.3"/>
    <m/>
    <n v="4"/>
    <s v="'PURPOSE: Water Licence Annual Plan WQ', RelatedTo: 78966, EnteredBy: macfarlanek 31/05/2018 09:49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25"/>
    <n v="462"/>
    <s v="WOODS LAKE"/>
    <n v="5"/>
    <s v="MIDDLE"/>
    <n v="78971"/>
    <s v="KM/AT"/>
    <s v="Analytical Services"/>
    <n v="87297"/>
    <n v="1"/>
    <d v="2018-05-08T16:20:30"/>
    <n v="0.2"/>
    <n v="268.18"/>
    <x v="100"/>
    <s v="mg/l"/>
    <n v="5.0000000000000001E-3"/>
    <m/>
    <n v="4"/>
    <s v="'PURPOSE: Water Licence Annual Plan WQ', RelatedTo: 78966, EnteredBy: macfarlanek 31/05/2018 09:49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26"/>
    <n v="462"/>
    <s v="WOODS LAKE"/>
    <n v="5"/>
    <s v="MIDDLE"/>
    <n v="78958"/>
    <s v="KM/AT"/>
    <s v="Analytical Services"/>
    <n v="87016"/>
    <n v="1"/>
    <d v="2018-04-18T12:55:30"/>
    <n v="0.2"/>
    <n v="431"/>
    <x v="102"/>
    <s v="ug/L"/>
    <n v="5.0999999999999996"/>
    <m/>
    <n v="4"/>
    <s v="'PURPOSE: Water Licence Annual Plan WQ', RelatedTo: 78912, EnteredBy: macfarlanek 03/05/2018 14:43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26"/>
    <n v="462"/>
    <s v="WOODS LAKE"/>
    <n v="5"/>
    <s v="MIDDLE"/>
    <n v="78958"/>
    <s v="KM/AT"/>
    <s v="Analytical Services"/>
    <n v="87016"/>
    <n v="1"/>
    <d v="2018-04-18T12:55:30"/>
    <n v="0.2"/>
    <n v="268.18"/>
    <x v="100"/>
    <s v="mg/l"/>
    <n v="7.0000000000000001E-3"/>
    <m/>
    <n v="4"/>
    <s v="'PURPOSE: Water Licence Annual Plan WQ', RelatedTo: 78912, EnteredBy: macfarlanek 03/05/2018 14:43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27"/>
    <n v="462"/>
    <s v="WOODS LAKE"/>
    <n v="5"/>
    <s v="MIDDLE"/>
    <n v="78948"/>
    <s v="KM/JB"/>
    <s v="Analytical Services"/>
    <n v="86575"/>
    <n v="1"/>
    <d v="2018-03-22T12:55:30"/>
    <n v="0.2"/>
    <n v="431"/>
    <x v="102"/>
    <s v="ug/L"/>
    <n v="3.5"/>
    <m/>
    <n v="4"/>
    <s v="'PURPOSE: Water Licence Annual Plan WQ', RelatedTo: 78907, EnteredBy: macfarlanek 24/04/2018 14:07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27"/>
    <n v="462"/>
    <s v="WOODS LAKE"/>
    <n v="5"/>
    <s v="MIDDLE"/>
    <n v="78948"/>
    <s v="KM/JB"/>
    <s v="Analytical Services"/>
    <n v="86575"/>
    <n v="1"/>
    <d v="2018-03-22T12:55:30"/>
    <n v="0.2"/>
    <n v="268.18"/>
    <x v="100"/>
    <s v="mg/l"/>
    <n v="4.0000000000000001E-3"/>
    <m/>
    <n v="4"/>
    <s v="'PURPOSE: Water Licence Annual Plan WQ', RelatedTo: 78907, EnteredBy: macfarlanek 24/04/2018 14:07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28"/>
    <n v="462"/>
    <s v="WOODS LAKE"/>
    <n v="5"/>
    <s v="MIDDLE"/>
    <n v="78902"/>
    <s v="KM/MM"/>
    <s v="Analytical Services"/>
    <n v="86296"/>
    <n v="1"/>
    <d v="2018-02-22T12:45:30"/>
    <n v="0.2"/>
    <n v="431"/>
    <x v="102"/>
    <s v="ug/L"/>
    <n v="1.6"/>
    <m/>
    <n v="4"/>
    <s v="'PURPOSE: Water Licence Annual Plan WQ', RelatedTo: 78890, EnteredBy: macfarlanek 08/03/2018 13:06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28"/>
    <n v="462"/>
    <s v="WOODS LAKE"/>
    <n v="5"/>
    <s v="MIDDLE"/>
    <n v="78902"/>
    <s v="KM/MM"/>
    <s v="Analytical Services"/>
    <n v="86296"/>
    <n v="1"/>
    <d v="2018-02-22T12:45:30"/>
    <n v="0.2"/>
    <n v="268.18"/>
    <x v="100"/>
    <s v="mg/l"/>
    <n v="4.0000000000000001E-3"/>
    <m/>
    <n v="4"/>
    <s v="'PURPOSE: Water Licence Annual Plan WQ', RelatedTo: 78890, EnteredBy: macfarlanek 08/03/2018 13:06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29"/>
    <n v="462"/>
    <s v="WOODS LAKE"/>
    <n v="5"/>
    <s v="MIDDLE"/>
    <n v="78870"/>
    <s v="KM/ME"/>
    <s v="Analytical Services"/>
    <n v="85725"/>
    <n v="1"/>
    <d v="2018-01-11T15:50:30"/>
    <n v="0.2"/>
    <n v="431"/>
    <x v="102"/>
    <s v="ug/L"/>
    <n v="1.6"/>
    <m/>
    <n v="4"/>
    <s v="'PURPOSE: Water Licence Annual Plan WQ', RelatedTo: 78845, EnteredBy: macfarlanek 20/02/2018 12:02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29"/>
    <n v="462"/>
    <s v="WOODS LAKE"/>
    <n v="5"/>
    <s v="MIDDLE"/>
    <n v="78870"/>
    <s v="KM/ME"/>
    <s v="Analytical Services"/>
    <n v="85725"/>
    <n v="1"/>
    <d v="2018-01-11T15:50:30"/>
    <n v="0.2"/>
    <n v="268.18"/>
    <x v="100"/>
    <s v="mg/l"/>
    <n v="5.0000000000000001E-3"/>
    <m/>
    <n v="4"/>
    <s v="'PURPOSE: Water Licence Annual Plan WQ', RelatedTo: 78845, EnteredBy: macfarlanek 20/02/2018 12:02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30"/>
    <n v="462"/>
    <s v="WOODS LAKE"/>
    <n v="5"/>
    <s v="MIDDLE"/>
    <n v="78819"/>
    <s v="KM/RW"/>
    <s v="Analytical Services"/>
    <n v="85139"/>
    <n v="1"/>
    <d v="2017-11-23T15:00:30"/>
    <n v="0.2"/>
    <n v="431"/>
    <x v="102"/>
    <s v="ug/L"/>
    <n v="1.2"/>
    <m/>
    <n v="4"/>
    <s v="'PURPOSE: Water Licence Annual Plan WQ', RelatedTo: 78767, EnteredBy: macfarlanek 19/12/2017 11:45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30"/>
    <n v="462"/>
    <s v="WOODS LAKE"/>
    <n v="5"/>
    <s v="MIDDLE"/>
    <n v="78819"/>
    <s v="KM/RW"/>
    <s v="Analytical Services"/>
    <n v="85139"/>
    <n v="1"/>
    <d v="2017-11-23T15:00:30"/>
    <n v="0.2"/>
    <n v="268.18"/>
    <x v="100"/>
    <s v="mg/l"/>
    <n v="4.0000000000000001E-3"/>
    <m/>
    <n v="4"/>
    <s v="'PURPOSE: Water Licence Annual Plan WQ', RelatedTo: 78767, EnteredBy: macfarlanek 19/12/2017 11:45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31"/>
    <n v="462"/>
    <s v="WOODS LAKE"/>
    <n v="5"/>
    <s v="MIDDLE"/>
    <n v="78713"/>
    <s v="KM"/>
    <s v="Analytical Services"/>
    <n v="84326"/>
    <n v="1"/>
    <d v="2017-09-11T14:40:30"/>
    <n v="0.2"/>
    <n v="268.18"/>
    <x v="100"/>
    <s v="mg/l"/>
    <n v="5.0000000000000001E-3"/>
    <m/>
    <n v="4"/>
    <s v="'PURPOSE: Water Licence Annual Plan WQ', RelatedTo: 78702, EnteredBy: smithb 06/10/2017 10:18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31"/>
    <n v="462"/>
    <s v="WOODS LAKE"/>
    <n v="5"/>
    <s v="MIDDLE"/>
    <n v="78713"/>
    <s v="KM"/>
    <s v="Analytical Services"/>
    <n v="84326"/>
    <n v="1"/>
    <d v="2017-09-11T14:40:30"/>
    <n v="0.2"/>
    <n v="431.04"/>
    <x v="101"/>
    <s v="mg per filter"/>
    <n v="2.7000000000000001E-3"/>
    <m/>
    <n v="4"/>
    <s v="'PURPOSE: Water Licence Annual Plan WQ', RelatedTo: 78702, EnteredBy: smithb 06/10/2017 10:18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32"/>
    <n v="462"/>
    <s v="WOODS LAKE"/>
    <n v="5"/>
    <s v="MIDDLE"/>
    <n v="78676"/>
    <s v="KM/AM"/>
    <s v="Analytical Services"/>
    <n v="79755"/>
    <n v="1"/>
    <d v="2016-08-25T09:30:30"/>
    <n v="0.2"/>
    <n v="431"/>
    <x v="102"/>
    <s v="ug/L"/>
    <n v="8.6999999999999993"/>
    <m/>
    <n v="4"/>
    <s v="'PURPOSE: Water Licence Annual Plan WQ', RelatedTo: 77959, EnteredBy: macfarlanek 29/08/2017 15:11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32"/>
    <n v="462"/>
    <s v="WOODS LAKE"/>
    <n v="5"/>
    <s v="MIDDLE"/>
    <n v="78676"/>
    <s v="KM/AM"/>
    <s v="Analytical Services"/>
    <n v="79755"/>
    <n v="1"/>
    <d v="2016-08-25T09:30:30"/>
    <n v="0.2"/>
    <n v="268.18"/>
    <x v="100"/>
    <s v="mg/l"/>
    <n v="4.0000000000000001E-3"/>
    <m/>
    <n v="4"/>
    <s v="'PURPOSE: Water Licence Annual Plan WQ', RelatedTo: 77959, EnteredBy: macfarlanek 29/08/2017 15:11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33"/>
    <n v="462"/>
    <s v="WOODS LAKE"/>
    <n v="5"/>
    <s v="MIDDLE"/>
    <n v="78651"/>
    <s v="KM/SC"/>
    <s v="Analytical Services"/>
    <n v="82141"/>
    <n v="1"/>
    <d v="2017-01-27T12:50:30"/>
    <n v="0.2"/>
    <n v="268.18"/>
    <x v="100"/>
    <s v="mg/l"/>
    <n v="3.0000000000000001E-3"/>
    <s v="&lt;"/>
    <n v="4"/>
    <s v="'PURPOSE: Water Licence Annual Plan WQ', RelatedTo: 78199, EnteredBy: macfarlanek 29/08/2017 14:13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33"/>
    <n v="462"/>
    <s v="WOODS LAKE"/>
    <n v="5"/>
    <s v="MIDDLE"/>
    <n v="78651"/>
    <s v="KM/SC"/>
    <s v="Analytical Services"/>
    <n v="82141"/>
    <n v="1"/>
    <d v="2017-01-27T12:50:30"/>
    <n v="0.2"/>
    <n v="431.04"/>
    <x v="101"/>
    <s v="mg per filter"/>
    <n v="1.6999999999999999E-3"/>
    <m/>
    <n v="4"/>
    <s v="'PURPOSE: Water Licence Annual Plan WQ', RelatedTo: 78199, EnteredBy: macfarlanek 29/08/2017 14:13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65"/>
    <n v="462"/>
    <s v="WOODS LAKE"/>
    <n v="5"/>
    <s v="MIDDLE"/>
    <n v="78639"/>
    <s v="KM/CB"/>
    <s v="Analytical Services"/>
    <n v="83866"/>
    <n v="1"/>
    <d v="2017-07-25T14:20:30"/>
    <n v="0.2"/>
    <n v="431.04"/>
    <x v="101"/>
    <s v="mg per filter"/>
    <n v="1.2999999999999999E-3"/>
    <m/>
    <n v="4"/>
    <s v="'PURPOSE: Water Licence Annual Plan WQ', RelatedTo: 78612, EnteredBy: macfarlanek 08/08/2017 15:28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65"/>
    <n v="462"/>
    <s v="WOODS LAKE"/>
    <n v="5"/>
    <s v="MIDDLE"/>
    <n v="78639"/>
    <s v="KM/CB"/>
    <s v="Analytical Services"/>
    <n v="83866"/>
    <n v="1"/>
    <d v="2017-07-25T14:20:30"/>
    <n v="0.2"/>
    <n v="268.18"/>
    <x v="100"/>
    <s v="mg/l"/>
    <n v="4.0000000000000001E-3"/>
    <m/>
    <n v="4"/>
    <s v="'PURPOSE: Water Licence Annual Plan WQ', RelatedTo: 78612, EnteredBy: macfarlanek 08/08/2017 15:28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34"/>
    <n v="462"/>
    <s v="WOODS LAKE"/>
    <n v="5"/>
    <s v="MIDDLE"/>
    <n v="78590"/>
    <s v="KM/AT"/>
    <s v="Analytical Services"/>
    <n v="83525"/>
    <n v="1"/>
    <d v="2017-06-21T14:05:30"/>
    <n v="0.2"/>
    <n v="431"/>
    <x v="102"/>
    <s v="ug/L"/>
    <n v="3.9"/>
    <m/>
    <n v="4"/>
    <s v="'PURPOSE: Water Licence Annual Plan WQ', RelatedTo: 78561, EnteredBy: macfarlanek 07/07/2017 14:28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34"/>
    <n v="462"/>
    <s v="WOODS LAKE"/>
    <n v="5"/>
    <s v="MIDDLE"/>
    <n v="78590"/>
    <s v="KM/AT"/>
    <s v="Analytical Services"/>
    <n v="83525"/>
    <n v="1"/>
    <d v="2017-06-21T14:05:30"/>
    <n v="0.2"/>
    <n v="268.18"/>
    <x v="100"/>
    <s v="mg/l"/>
    <n v="5.0000000000000001E-3"/>
    <m/>
    <n v="4"/>
    <s v="'PURPOSE: Water Licence Annual Plan WQ', RelatedTo: 78561, EnteredBy: macfarlanek 07/07/2017 14:28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35"/>
    <n v="462"/>
    <s v="WOODS LAKE"/>
    <n v="5"/>
    <s v="MIDDLE"/>
    <n v="78543"/>
    <s v="KM/RB"/>
    <s v="Analytical Services"/>
    <n v="82925"/>
    <n v="1"/>
    <d v="2017-04-27T16:55:30"/>
    <n v="0.2"/>
    <n v="431"/>
    <x v="102"/>
    <s v="ug/L"/>
    <n v="2.2000000000000002"/>
    <m/>
    <n v="4"/>
    <s v="'PURPOSE: Water Licence Annual Plan WQ', RelatedTo: 78229, EnteredBy: macfarlanek 30/06/2017 11:09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35"/>
    <n v="462"/>
    <s v="WOODS LAKE"/>
    <n v="5"/>
    <s v="MIDDLE"/>
    <n v="78543"/>
    <s v="KM/RB"/>
    <s v="Analytical Services"/>
    <n v="82925"/>
    <n v="1"/>
    <d v="2017-04-27T16:55:30"/>
    <n v="0.2"/>
    <n v="268.18"/>
    <x v="100"/>
    <s v="mg/l"/>
    <n v="5.0000000000000001E-3"/>
    <m/>
    <n v="4"/>
    <s v="'PURPOSE: Water Licence Annual Plan WQ', RelatedTo: 78229, EnteredBy: macfarlanek 30/06/2017 11:09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36"/>
    <n v="462"/>
    <s v="WOODS LAKE"/>
    <n v="5"/>
    <s v="MIDDLE"/>
    <n v="78523"/>
    <s v="KM/AT"/>
    <s v="Analytical Services"/>
    <n v="80070"/>
    <n v="1"/>
    <d v="2016-09-14T10:05:30"/>
    <n v="0.2"/>
    <n v="268.18"/>
    <x v="100"/>
    <s v="mg/l"/>
    <n v="4.0000000000000001E-3"/>
    <m/>
    <n v="4"/>
    <s v="'PURPOSE: Water Licence Annual Plan WQ', RelatedTo: 78007, EnteredBy: macfarlanek 30/06/2017 10:46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36"/>
    <n v="462"/>
    <s v="WOODS LAKE"/>
    <n v="5"/>
    <s v="MIDDLE"/>
    <n v="78523"/>
    <s v="KM/AT"/>
    <s v="Analytical Services"/>
    <n v="80070"/>
    <n v="1"/>
    <d v="2016-09-14T10:05:30"/>
    <n v="0.2"/>
    <n v="431"/>
    <x v="102"/>
    <s v="ug/L"/>
    <n v="10"/>
    <m/>
    <n v="4"/>
    <s v="'PURPOSE: Water Licence Annual Plan WQ', RelatedTo: 78007, EnteredBy: macfarlanek 30/06/2017 10:46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37"/>
    <n v="462"/>
    <s v="WOODS LAKE"/>
    <n v="5"/>
    <s v="MIDDLE"/>
    <n v="78516"/>
    <s v="KM/RB"/>
    <s v="Analytical Services"/>
    <n v="81496"/>
    <n v="1"/>
    <d v="2016-11-25T09:00:30"/>
    <n v="0.2"/>
    <n v="431"/>
    <x v="102"/>
    <s v="ug/L"/>
    <n v="6.8"/>
    <m/>
    <n v="4"/>
    <s v="'PURPOSE: Water Licence Annual Plan WQ', RelatedTo: 78179, EnteredBy: macfarlanek 30/06/2017 10:43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37"/>
    <n v="462"/>
    <s v="WOODS LAKE"/>
    <n v="5"/>
    <s v="MIDDLE"/>
    <n v="78516"/>
    <s v="KM/RB"/>
    <s v="Analytical Services"/>
    <n v="81496"/>
    <n v="1"/>
    <d v="2016-11-25T09:00:30"/>
    <n v="0.2"/>
    <n v="268.18"/>
    <x v="100"/>
    <s v="mg/l"/>
    <n v="4.0000000000000001E-3"/>
    <m/>
    <n v="4"/>
    <s v="'PURPOSE: Water Licence Annual Plan WQ', RelatedTo: 78179, EnteredBy: macfarlanek 30/06/2017 10:43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38"/>
    <n v="462"/>
    <s v="WOODS LAKE"/>
    <n v="5"/>
    <s v="MIDDLE"/>
    <n v="78506"/>
    <s v="KM/WE"/>
    <s v="Analytical Services"/>
    <n v="82660"/>
    <n v="1"/>
    <d v="2017-03-29T12:35:30"/>
    <n v="0.2"/>
    <n v="431.04"/>
    <x v="101"/>
    <s v="mg per filter"/>
    <n v="8.0999999999999996E-3"/>
    <m/>
    <n v="4"/>
    <s v="'PURPOSE: Water Licence Annual Plan WQ', RelatedTo: 78219, EnteredBy: macfarlanek 28/06/2017 19:25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38"/>
    <n v="462"/>
    <s v="WOODS LAKE"/>
    <n v="5"/>
    <s v="MIDDLE"/>
    <n v="78506"/>
    <s v="KM/WE"/>
    <s v="Analytical Services"/>
    <n v="82660"/>
    <n v="1"/>
    <d v="2017-03-29T12:35:30"/>
    <n v="0.2"/>
    <n v="268.18"/>
    <x v="100"/>
    <s v="mg/l"/>
    <n v="5.0000000000000001E-3"/>
    <m/>
    <n v="4"/>
    <s v="'PURPOSE: Water Licence Annual Plan WQ', RelatedTo: 78219, EnteredBy: macfarlanek 28/06/2017 19:25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39"/>
    <n v="462"/>
    <s v="WOODS LAKE"/>
    <n v="5"/>
    <s v="MIDDLE"/>
    <n v="78473"/>
    <s v="KM/RB"/>
    <s v="Analytical Services"/>
    <n v="80842"/>
    <n v="1"/>
    <d v="2016-10-18T15:30:30"/>
    <n v="0.2"/>
    <n v="431.04"/>
    <x v="101"/>
    <s v="mg per filter"/>
    <n v="5.7999999999999996E-3"/>
    <m/>
    <n v="4"/>
    <s v="'PURPOSE: Water Licence Annual Plan WQ', RelatedTo: 78168, EnteredBy: macfarlanek 28/06/2017 19:08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39"/>
    <n v="462"/>
    <s v="WOODS LAKE"/>
    <n v="5"/>
    <s v="MIDDLE"/>
    <n v="78473"/>
    <s v="KM/RB"/>
    <s v="Analytical Services"/>
    <n v="80842"/>
    <n v="1"/>
    <d v="2016-10-18T15:30:30"/>
    <n v="0.2"/>
    <n v="268.18"/>
    <x v="100"/>
    <s v="mg/l"/>
    <n v="5.0000000000000001E-3"/>
    <m/>
    <n v="4"/>
    <s v="'PURPOSE: Water Licence Annual Plan WQ', RelatedTo: 78168, EnteredBy: macfarlanek 28/06/2017 19:08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40"/>
    <n v="462"/>
    <s v="WOODS LAKE"/>
    <n v="5"/>
    <s v="MIDDLE"/>
    <n v="78450"/>
    <s v="KM/WE"/>
    <s v="Analytical Services"/>
    <n v="82328"/>
    <n v="1"/>
    <d v="2017-02-22T14:30:30"/>
    <n v="0.2"/>
    <n v="268.18"/>
    <x v="100"/>
    <s v="mg/l"/>
    <n v="4.0000000000000001E-3"/>
    <m/>
    <n v="4"/>
    <s v="'PURPOSE: Water Licence Annual Plan WQ', RelatedTo: 78209, EnteredBy: macfarlanek 27/06/2017 17:07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40"/>
    <n v="462"/>
    <s v="WOODS LAKE"/>
    <n v="5"/>
    <s v="MIDDLE"/>
    <n v="78450"/>
    <s v="KM/WE"/>
    <s v="Analytical Services"/>
    <n v="82328"/>
    <n v="1"/>
    <d v="2017-02-22T14:30:30"/>
    <n v="0.2"/>
    <n v="431.04"/>
    <x v="101"/>
    <s v="mg per filter"/>
    <n v="4.1999999999999997E-3"/>
    <m/>
    <n v="4"/>
    <s v="'PURPOSE: Water Licence Annual Plan WQ', RelatedTo: 78209, EnteredBy: macfarlanek 27/06/2017 17:07"/>
    <s v="Surface grab sample"/>
    <s v="Method: Chlorophyll a (Filter)"/>
    <m/>
    <m/>
    <x v="11"/>
    <m/>
    <m/>
    <m/>
    <m/>
    <s v="SOURCE: WQ AST Lab results importer_x000d__x000a_SOURCE: LAB_x000d__x000a_PURPOSE: Water Licence Annual Plan WQ_x000d__x000a_"/>
    <m/>
  </r>
  <r>
    <x v="41"/>
    <n v="462"/>
    <s v="WOODS LAKE"/>
    <n v="5"/>
    <s v="MIDDLE"/>
    <n v="78429"/>
    <s v="KM/AT"/>
    <s v="Analytical Services"/>
    <n v="83183"/>
    <n v="1"/>
    <d v="2017-05-24T09:25:30"/>
    <n v="0.2"/>
    <n v="431"/>
    <x v="102"/>
    <s v="ug/L"/>
    <n v="3.3"/>
    <m/>
    <n v="4"/>
    <s v="'PURPOSE: Water Licence Annual Plan WQ', RelatedTo: 78239, EnteredBy: macfarlanek 27/06/2017 16:33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41"/>
    <n v="462"/>
    <s v="WOODS LAKE"/>
    <n v="5"/>
    <s v="MIDDLE"/>
    <n v="78429"/>
    <s v="KM/AT"/>
    <s v="Analytical Services"/>
    <n v="83183"/>
    <n v="1"/>
    <d v="2017-05-24T09:25:30"/>
    <n v="0.2"/>
    <n v="268.18"/>
    <x v="100"/>
    <s v="mg/l"/>
    <n v="5.0000000000000001E-3"/>
    <m/>
    <n v="4"/>
    <s v="'PURPOSE: Water Licence Annual Plan WQ', RelatedTo: 78239, EnteredBy: macfarlanek 27/06/2017 16:33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42"/>
    <n v="462"/>
    <s v="WOODS LAKE"/>
    <n v="5"/>
    <s v="MIDDLE"/>
    <n v="78404"/>
    <s v="KM/LS"/>
    <s v="Analytical Services"/>
    <n v="81795"/>
    <n v="1"/>
    <d v="2016-12-21T09:35:30"/>
    <n v="0.2"/>
    <n v="268.18"/>
    <x v="100"/>
    <s v="mg/l"/>
    <n v="4.0000000000000001E-3"/>
    <m/>
    <n v="4"/>
    <s v="'PURPOSE: Water Licence Annual Plan WQ', RelatedTo: 78189, EnteredBy: macfarlanek 23/06/2017 16:37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42"/>
    <n v="462"/>
    <s v="WOODS LAKE"/>
    <n v="5"/>
    <s v="MIDDLE"/>
    <n v="78404"/>
    <s v="KM/LS"/>
    <s v="Analytical Services"/>
    <n v="81795"/>
    <n v="1"/>
    <d v="2016-12-21T09:35:30"/>
    <n v="0.2"/>
    <n v="431"/>
    <x v="102"/>
    <s v="ug/L"/>
    <n v="5.0999999999999996"/>
    <m/>
    <n v="4"/>
    <s v="'PURPOSE: Water Licence Annual Plan WQ', RelatedTo: 78189, EnteredBy: macfarlanek 23/06/2017 16:37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43"/>
    <n v="462"/>
    <s v="WOODS LAKE"/>
    <n v="5"/>
    <s v="MIDDLE"/>
    <n v="77918"/>
    <s v="KM/AT"/>
    <s v="Analytical Services"/>
    <n v="79081"/>
    <n v="1"/>
    <d v="2016-07-21T10:10:30"/>
    <n v="0.2"/>
    <n v="431"/>
    <x v="102"/>
    <s v="ug/L"/>
    <n v="7.8"/>
    <m/>
    <n v="4"/>
    <s v="'PURPOSE: Water Licence Annual Plan WQ', RelatedTo: 77897, EnteredBy: macfarlanek 15/08/2016 13:45"/>
    <s v="Surface grab sample"/>
    <s v="Method: Chlorophyll a in Water"/>
    <m/>
    <m/>
    <x v="11"/>
    <m/>
    <m/>
    <m/>
    <m/>
    <s v="SOURCE: WQ AST Lab results importer_x000d__x000a_SOURCE: LAB_x000d__x000a_PURPOSE: Water Licence Annual Plan WQ_x000d__x000a_"/>
    <m/>
  </r>
  <r>
    <x v="43"/>
    <n v="462"/>
    <s v="WOODS LAKE"/>
    <n v="5"/>
    <s v="MIDDLE"/>
    <n v="77918"/>
    <s v="KM/AT"/>
    <s v="Analytical Services"/>
    <n v="79081"/>
    <n v="1"/>
    <d v="2016-07-21T10:10:30"/>
    <n v="0.2"/>
    <n v="268.18"/>
    <x v="100"/>
    <s v="mg/l"/>
    <n v="3.0000000000000001E-3"/>
    <s v="&lt;"/>
    <n v="4"/>
    <s v="'PURPOSE: Water Licence Annual Plan WQ', RelatedTo: 77897, EnteredBy: macfarlanek 15/08/2016 13:45"/>
    <s v="Surface grab sample"/>
    <s v="Method: Dissolved Nutrients by FIA"/>
    <m/>
    <m/>
    <x v="11"/>
    <m/>
    <m/>
    <m/>
    <m/>
    <s v="SOURCE: WQ AST Lab results importer_x000d__x000a_SOURCE: LAB_x000d__x000a_PURPOSE: Water Licence Annual Plan WQ_x000d__x000a_"/>
    <m/>
  </r>
  <r>
    <x v="44"/>
    <n v="462"/>
    <s v="WOODS LAKE"/>
    <n v="5"/>
    <s v="MIDDLE"/>
    <n v="77836"/>
    <s v="KM/WE"/>
    <s v="Analytical Services"/>
    <n v="78441"/>
    <n v="1"/>
    <d v="2016-06-22T09:15:30"/>
    <n v="0.2"/>
    <n v="431"/>
    <x v="102"/>
    <s v="ug/L"/>
    <n v="6.4"/>
    <m/>
    <n v="4"/>
    <s v="'PURPOSE: Water Licence Bi-Monthly WQ', RelatedTo: 77741, EnteredBy: macfarlanek 12/07/2016 15:47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44"/>
    <n v="462"/>
    <s v="WOODS LAKE"/>
    <n v="5"/>
    <s v="MIDDLE"/>
    <n v="77836"/>
    <s v="KM/WE"/>
    <s v="Analytical Services"/>
    <n v="78441"/>
    <n v="1"/>
    <d v="2016-06-22T09:15:30"/>
    <n v="0.2"/>
    <n v="268.18"/>
    <x v="100"/>
    <s v="mg/l"/>
    <n v="6.0000000000000001E-3"/>
    <m/>
    <n v="4"/>
    <s v="'PURPOSE: Water Licence Bi-Monthly WQ', RelatedTo: 77741, EnteredBy: macfarlanek 12/07/2016 15:47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45"/>
    <n v="462"/>
    <s v="WOODS LAKE"/>
    <n v="5"/>
    <s v="MIDDLE"/>
    <n v="77831"/>
    <s v="KM/LB"/>
    <s v="Analytical Services"/>
    <n v="75883"/>
    <n v="1"/>
    <d v="2016-02-18T12:00:30"/>
    <n v="0.2"/>
    <n v="431"/>
    <x v="102"/>
    <s v="ug/L"/>
    <n v="5.0999999999999996"/>
    <m/>
    <n v="4"/>
    <s v="'PURPOSE: Water Licence Bi-Monthly WQ', RelatedTo: 77667, EnteredBy: macfarlanek 12/07/2016 15:30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45"/>
    <n v="462"/>
    <s v="WOODS LAKE"/>
    <n v="5"/>
    <s v="MIDDLE"/>
    <n v="77831"/>
    <s v="KM/LB"/>
    <s v="Analytical Services"/>
    <n v="75883"/>
    <n v="1"/>
    <d v="2016-02-18T12:00:30"/>
    <n v="0.2"/>
    <n v="268.18"/>
    <x v="100"/>
    <s v="mg/l"/>
    <n v="5.0000000000000001E-3"/>
    <m/>
    <n v="4"/>
    <s v="'PURPOSE: Water Licence Bi-Monthly WQ', RelatedTo: 77667, EnteredBy: macfarlanek 12/07/2016 15:30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46"/>
    <n v="462"/>
    <s v="WOODS LAKE"/>
    <n v="5"/>
    <s v="MIDDLE"/>
    <n v="77815"/>
    <s v="KM/SKJ/ME"/>
    <s v="Analytical Services"/>
    <n v="77953"/>
    <n v="1"/>
    <d v="2016-05-26T12:30:30"/>
    <n v="0.2"/>
    <n v="268.18"/>
    <x v="100"/>
    <s v="mg/l"/>
    <n v="5.0000000000000001E-3"/>
    <m/>
    <n v="4"/>
    <s v="'PURPOSE: Water Licence Bi-Monthly WQ', RelatedTo: 77736, EnteredBy: macfarlanek 28/06/2016 14:59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46"/>
    <n v="462"/>
    <s v="WOODS LAKE"/>
    <n v="5"/>
    <s v="MIDDLE"/>
    <n v="77815"/>
    <s v="KM/SKJ/ME"/>
    <s v="Analytical Services"/>
    <n v="77953"/>
    <n v="1"/>
    <d v="2016-05-26T12:30:30"/>
    <n v="0.2"/>
    <n v="431"/>
    <x v="102"/>
    <s v="ug/L"/>
    <n v="12"/>
    <m/>
    <n v="4"/>
    <s v="'PURPOSE: Water Licence Bi-Monthly WQ', RelatedTo: 77736, EnteredBy: macfarlanek 28/06/2016 14:59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47"/>
    <n v="462"/>
    <s v="WOODS LAKE"/>
    <n v="5"/>
    <s v="MIDDLE"/>
    <n v="77810"/>
    <s v="KM/ETW"/>
    <s v="Analytical Services"/>
    <n v="77340"/>
    <n v="1"/>
    <d v="2016-04-29T10:45:30"/>
    <n v="0.2"/>
    <n v="268.18"/>
    <x v="100"/>
    <s v="mg/l"/>
    <n v="5.0000000000000001E-3"/>
    <m/>
    <n v="4"/>
    <s v="'PURPOSE: Water Licence Bi-Monthly WQ', RelatedTo: 77733, EnteredBy: macfarlanek 28/06/2016 14:58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47"/>
    <n v="462"/>
    <s v="WOODS LAKE"/>
    <n v="5"/>
    <s v="MIDDLE"/>
    <n v="77810"/>
    <s v="KM/ETW"/>
    <s v="Analytical Services"/>
    <n v="77340"/>
    <n v="1"/>
    <d v="2016-04-29T10:45:30"/>
    <n v="0.2"/>
    <n v="431"/>
    <x v="102"/>
    <s v="ug/L"/>
    <n v="5.5"/>
    <m/>
    <n v="4"/>
    <s v="'PURPOSE: Water Licence Bi-Monthly WQ', RelatedTo: 77733, EnteredBy: macfarlanek 28/06/2016 14:58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48"/>
    <n v="462"/>
    <s v="WOODS LAKE"/>
    <n v="5"/>
    <s v="MIDDLE"/>
    <n v="77805"/>
    <s v="KM/SKJ"/>
    <s v="Analytical Services"/>
    <n v="76550"/>
    <n v="1"/>
    <d v="2016-03-23T12:50:30"/>
    <n v="0.2"/>
    <n v="268.18"/>
    <x v="100"/>
    <s v="mg/l"/>
    <n v="5.0000000000000001E-3"/>
    <m/>
    <n v="4"/>
    <s v="'PURPOSE: Water Licence Bi-Monthly WQ', RelatedTo: 77726, EnteredBy: macfarlanek 28/06/2016 14:57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48"/>
    <n v="462"/>
    <s v="WOODS LAKE"/>
    <n v="5"/>
    <s v="MIDDLE"/>
    <n v="77805"/>
    <s v="KM/SKJ"/>
    <s v="Analytical Services"/>
    <n v="76550"/>
    <n v="1"/>
    <d v="2016-03-23T12:50:30"/>
    <n v="0.2"/>
    <n v="431"/>
    <x v="102"/>
    <s v="ug/L"/>
    <n v="5"/>
    <m/>
    <n v="4"/>
    <s v="'PURPOSE: Water Licence Bi-Monthly WQ', RelatedTo: 77726, EnteredBy: macfarlanek 28/06/2016 14:57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49"/>
    <n v="462"/>
    <s v="WOODS LAKE"/>
    <n v="5"/>
    <s v="MIDDLE"/>
    <n v="77655"/>
    <s v="KM/MM"/>
    <s v="Analytical Services"/>
    <n v="75270"/>
    <n v="1"/>
    <d v="2016-01-20T11:45:30"/>
    <n v="0.2"/>
    <n v="268.18"/>
    <x v="100"/>
    <s v="mg/l"/>
    <n v="5.0000000000000001E-3"/>
    <m/>
    <n v="4"/>
    <s v="'PURPOSE: Water Licence Bi-Monthly WQ', RelatedTo: 77593, EnteredBy: macfarlanek 15/02/2016 10:06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49"/>
    <n v="462"/>
    <s v="WOODS LAKE"/>
    <n v="5"/>
    <s v="MIDDLE"/>
    <n v="77655"/>
    <s v="KM/MM"/>
    <s v="Analytical Services"/>
    <n v="75270"/>
    <n v="1"/>
    <d v="2016-01-20T11:45:30"/>
    <n v="0.2"/>
    <n v="431"/>
    <x v="102"/>
    <s v="ug/L"/>
    <n v="2.1"/>
    <m/>
    <n v="4"/>
    <s v="'PURPOSE: Water Licence Bi-Monthly WQ', RelatedTo: 77593, EnteredBy: macfarlanek 15/02/2016 10:06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50"/>
    <n v="462"/>
    <s v="WOODS LAKE"/>
    <n v="5"/>
    <s v="MIDDLE"/>
    <n v="77589"/>
    <s v="KM/SKJ"/>
    <s v="Analytical Services"/>
    <n v="74769"/>
    <n v="1"/>
    <d v="2015-12-16T11:40:30"/>
    <n v="0.2"/>
    <n v="431"/>
    <x v="102"/>
    <s v="ug/L"/>
    <n v="3"/>
    <m/>
    <n v="4"/>
    <s v="'PURPOSE: Water Licence Bi-Monthly WQ', RelatedTo: 77575, EnteredBy: macfarlanek 28/01/2016 15:23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50"/>
    <n v="462"/>
    <s v="WOODS LAKE"/>
    <n v="5"/>
    <s v="MIDDLE"/>
    <n v="77589"/>
    <s v="KM/SKJ"/>
    <s v="Analytical Services"/>
    <n v="74769"/>
    <n v="1"/>
    <d v="2015-12-16T11:40:30"/>
    <n v="0.2"/>
    <n v="268.18"/>
    <x v="100"/>
    <s v="mg/l"/>
    <n v="7.0000000000000001E-3"/>
    <m/>
    <n v="4"/>
    <s v="'PURPOSE: Water Licence Bi-Monthly WQ', RelatedTo: 77575, EnteredBy: macfarlanek 28/01/2016 15:23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66"/>
    <n v="462"/>
    <s v="WOODS LAKE"/>
    <n v="5"/>
    <s v="MIDDLE"/>
    <n v="77569"/>
    <s v="KM/SKJ"/>
    <s v="Analytical Services"/>
    <n v="74290"/>
    <n v="1"/>
    <d v="2015-11-24T11:00:30"/>
    <n v="0.2"/>
    <n v="431"/>
    <x v="102"/>
    <s v="ug/L"/>
    <n v="5.2"/>
    <m/>
    <n v="4"/>
    <s v="'PURPOSE: Water Licence Bi-Monthly WQ', RelatedTo: 77555, EnteredBy: macfarlanek 28/01/2016 15:08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66"/>
    <n v="462"/>
    <s v="WOODS LAKE"/>
    <n v="5"/>
    <s v="MIDDLE"/>
    <n v="77569"/>
    <s v="KM/SKJ"/>
    <s v="Analytical Services"/>
    <n v="74290"/>
    <n v="1"/>
    <d v="2015-11-24T11:00:30"/>
    <n v="0.2"/>
    <n v="268.18"/>
    <x v="100"/>
    <s v="mg/l"/>
    <n v="5.0000000000000001E-3"/>
    <m/>
    <n v="4"/>
    <s v="'PURPOSE: Water Licence Bi-Monthly WQ', RelatedTo: 77555, EnteredBy: macfarlanek 28/01/2016 15:08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67"/>
    <n v="462"/>
    <s v="WOODS LAKE"/>
    <n v="5"/>
    <s v="MIDDLE"/>
    <n v="77553"/>
    <s v="KM/BP"/>
    <s v="Analytical Services"/>
    <n v="73401"/>
    <n v="1"/>
    <d v="2015-10-14T11:45:30"/>
    <n v="0.2"/>
    <n v="431"/>
    <x v="102"/>
    <s v="ug/L"/>
    <n v="2.5"/>
    <m/>
    <n v="4"/>
    <s v="'PURPOSE: Water Licence Bi-Monthly WQ', RelatedTo: 77540, EnteredBy: macfarlanek 28/01/2016 14:39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67"/>
    <n v="462"/>
    <s v="WOODS LAKE"/>
    <n v="5"/>
    <s v="MIDDLE"/>
    <n v="77553"/>
    <s v="KM/BP"/>
    <s v="Analytical Services"/>
    <n v="73401"/>
    <n v="1"/>
    <d v="2015-10-14T11:45:30"/>
    <n v="0.2"/>
    <n v="268.18"/>
    <x v="100"/>
    <s v="mg/l"/>
    <n v="6.0000000000000001E-3"/>
    <m/>
    <n v="4"/>
    <s v="'PURPOSE: Water Licence Bi-Monthly WQ', RelatedTo: 77540, EnteredBy: macfarlanek 28/01/2016 14:39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51"/>
    <n v="462"/>
    <s v="WOODS LAKE"/>
    <n v="5"/>
    <s v="MIDDLE"/>
    <n v="77493"/>
    <s v="KM/BP"/>
    <s v="Analytical Services"/>
    <n v="72898"/>
    <n v="1"/>
    <d v="2015-09-15T10:35:30"/>
    <n v="0.2"/>
    <n v="431"/>
    <x v="102"/>
    <s v="ug/L"/>
    <n v="5.7"/>
    <m/>
    <n v="4"/>
    <s v="'PURPOSE: Water Licence Bi-Monthly WQ', RelatedTo: 77467, EnteredBy: macfarlanek 07/10/2015 08:43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51"/>
    <n v="462"/>
    <s v="WOODS LAKE"/>
    <n v="5"/>
    <s v="MIDDLE"/>
    <n v="77493"/>
    <s v="KM/BP"/>
    <s v="Analytical Services"/>
    <n v="72898"/>
    <n v="1"/>
    <d v="2015-09-15T10:35:30"/>
    <n v="0.2"/>
    <n v="268.18"/>
    <x v="100"/>
    <s v="mg/l"/>
    <n v="5.0000000000000001E-3"/>
    <m/>
    <n v="4"/>
    <s v="'PURPOSE: Water Licence Bi-Monthly WQ', RelatedTo: 77467, EnteredBy: macfarlanek 07/10/2015 08:43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52"/>
    <n v="462"/>
    <s v="WOODS LAKE"/>
    <n v="5"/>
    <s v="MIDDLE"/>
    <n v="77455"/>
    <s v="KM/IV"/>
    <s v="Analytical Services"/>
    <n v="72406"/>
    <n v="1"/>
    <d v="2015-08-13T13:30:30"/>
    <n v="0.2"/>
    <n v="431"/>
    <x v="102"/>
    <s v="ug/L"/>
    <n v="7.8"/>
    <m/>
    <n v="4"/>
    <s v="'PURPOSE: Water Licence Bi-Monthly WQ', RelatedTo: 77442, EnteredBy: macfarlanek 27/08/2015 11:09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52"/>
    <n v="462"/>
    <s v="WOODS LAKE"/>
    <n v="5"/>
    <s v="MIDDLE"/>
    <n v="77455"/>
    <s v="KM/IV"/>
    <s v="Analytical Services"/>
    <n v="72406"/>
    <n v="1"/>
    <d v="2015-08-13T13:30:30"/>
    <n v="0.2"/>
    <n v="268.18"/>
    <x v="100"/>
    <s v="mg/l"/>
    <n v="5.0000000000000001E-3"/>
    <m/>
    <n v="4"/>
    <s v="'PURPOSE: Water Licence Bi-Monthly WQ', RelatedTo: 77442, EnteredBy: macfarlanek 27/08/2015 11:09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53"/>
    <n v="462"/>
    <s v="WOODS LAKE"/>
    <n v="5"/>
    <s v="MIDDLE"/>
    <n v="77439"/>
    <s v="KM/IV"/>
    <s v="Analytical Services"/>
    <n v="72027"/>
    <n v="1"/>
    <d v="2015-07-22T10:20:30"/>
    <n v="0.2"/>
    <n v="431"/>
    <x v="102"/>
    <s v="ug/L"/>
    <n v="7.5"/>
    <m/>
    <n v="4"/>
    <s v="'PURPOSE: Water Licence Bi-Monthly WQ', RelatedTo: 77384, EnteredBy: macfarlanek 11/08/2015 11:54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53"/>
    <n v="462"/>
    <s v="WOODS LAKE"/>
    <n v="5"/>
    <s v="MIDDLE"/>
    <n v="77439"/>
    <s v="KM/IV"/>
    <s v="Analytical Services"/>
    <n v="72027"/>
    <n v="1"/>
    <d v="2015-07-22T10:20:30"/>
    <n v="0.2"/>
    <n v="268.18"/>
    <x v="100"/>
    <s v="mg/l"/>
    <n v="6.0000000000000001E-3"/>
    <m/>
    <n v="4"/>
    <s v="'PURPOSE: Water Licence Bi-Monthly WQ', RelatedTo: 77384, EnteredBy: macfarlanek 11/08/2015 11:54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54"/>
    <n v="462"/>
    <s v="WOODS LAKE"/>
    <n v="5"/>
    <s v="MIDDLE"/>
    <n v="77350"/>
    <s v="KM/BP/IV"/>
    <s v="Analytical Services"/>
    <n v="71062"/>
    <n v="1"/>
    <d v="2015-05-27T13:35:30"/>
    <n v="0.2"/>
    <n v="431"/>
    <x v="102"/>
    <s v="ug/L"/>
    <n v="14"/>
    <m/>
    <n v="4"/>
    <s v="'PURPOSE: Water Licence Bi-Monthly WQ', RelatedTo: 77238, EnteredBy: macfarlanek 24/07/2015 13:57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54"/>
    <n v="462"/>
    <s v="WOODS LAKE"/>
    <n v="5"/>
    <s v="MIDDLE"/>
    <n v="77350"/>
    <s v="KM/BP/IV"/>
    <s v="Analytical Services"/>
    <n v="71062"/>
    <n v="1"/>
    <d v="2015-05-27T13:35:30"/>
    <n v="0.2"/>
    <n v="268.18"/>
    <x v="100"/>
    <s v="mg/l"/>
    <n v="6.0000000000000001E-3"/>
    <m/>
    <n v="4"/>
    <s v="'PURPOSE: Water Licence Bi-Monthly WQ', RelatedTo: 77238, EnteredBy: macfarlanek 24/07/2015 13:57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55"/>
    <n v="462"/>
    <s v="WOODS LAKE"/>
    <n v="5"/>
    <s v="MIDDLE"/>
    <n v="77345"/>
    <s v="KM/ETW"/>
    <s v="Analytical Services"/>
    <n v="70855"/>
    <n v="1"/>
    <d v="2015-05-14T09:56:30"/>
    <n v="0.2"/>
    <n v="431"/>
    <x v="102"/>
    <s v="ug/L"/>
    <n v="7.9"/>
    <m/>
    <n v="4"/>
    <s v="'PURPOSE: Water Licence Bi-Monthly WQ', RelatedTo: 77233, EnteredBy: macfarlanek 24/07/2015 13:28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55"/>
    <n v="462"/>
    <s v="WOODS LAKE"/>
    <n v="5"/>
    <s v="MIDDLE"/>
    <n v="77345"/>
    <s v="KM/ETW"/>
    <s v="Analytical Services"/>
    <n v="70855"/>
    <n v="1"/>
    <d v="2015-05-14T09:56:30"/>
    <n v="0.2"/>
    <n v="268.18"/>
    <x v="100"/>
    <s v="mg/l"/>
    <n v="6.0000000000000001E-3"/>
    <m/>
    <n v="4"/>
    <s v="'PURPOSE: Water Licence Bi-Monthly WQ', RelatedTo: 77233, EnteredBy: macfarlanek 24/07/2015 13:28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56"/>
    <n v="462"/>
    <s v="WOODS LAKE"/>
    <n v="5"/>
    <s v="MIDDLE"/>
    <n v="77269"/>
    <s v="KM/BP/IV"/>
    <s v="Analytical Services"/>
    <n v="70554"/>
    <n v="1"/>
    <d v="2015-04-28T13:20:30"/>
    <n v="0.2"/>
    <n v="268.18"/>
    <x v="100"/>
    <s v="mg/l"/>
    <n v="4.0000000000000001E-3"/>
    <m/>
    <n v="4"/>
    <s v="'PURPOSE: Water Licence Bi-Monthly WQ', RelatedTo: 77172, EnteredBy: macfarlanek 23/06/2015 16:51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56"/>
    <n v="462"/>
    <s v="WOODS LAKE"/>
    <n v="5"/>
    <s v="MIDDLE"/>
    <n v="77269"/>
    <s v="KM/BP/IV"/>
    <s v="Analytical Services"/>
    <n v="70554"/>
    <n v="1"/>
    <d v="2015-04-28T13:20:30"/>
    <n v="0.2"/>
    <n v="431"/>
    <x v="102"/>
    <s v="ug/L"/>
    <n v="15"/>
    <m/>
    <n v="4"/>
    <s v="'PURPOSE: Water Licence Bi-Monthly WQ', RelatedTo: 77172, EnteredBy: macfarlanek 23/06/2015 16:51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73"/>
    <n v="462"/>
    <s v="WOODS LAKE"/>
    <n v="5"/>
    <s v="MIDDLE"/>
    <n v="77198"/>
    <s v="KM/BP"/>
    <s v="Analytical Services"/>
    <n v="70074"/>
    <n v="1"/>
    <d v="2015-03-30T10:25:30"/>
    <n v="0.2"/>
    <n v="268.18"/>
    <x v="100"/>
    <s v="mg/l"/>
    <n v="5.0000000000000001E-3"/>
    <m/>
    <n v="4"/>
    <s v="'PURPOSE: Water Licence Bi-Monthly WQ', RelatedTo: 77070, EnteredBy: macfarlanek 11/05/2015 12:19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73"/>
    <n v="462"/>
    <s v="WOODS LAKE"/>
    <n v="5"/>
    <s v="MIDDLE"/>
    <n v="77198"/>
    <s v="KM/BP"/>
    <s v="Analytical Services"/>
    <n v="70074"/>
    <n v="1"/>
    <d v="2015-03-30T10:25:30"/>
    <n v="0.2"/>
    <n v="431"/>
    <x v="102"/>
    <s v="ug/L"/>
    <n v="1.7"/>
    <m/>
    <n v="4"/>
    <s v="'PURPOSE: Water Licence Bi-Monthly WQ', RelatedTo: 77070, EnteredBy: macfarlanek 11/05/2015 12:19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57"/>
    <n v="462"/>
    <s v="WOODS LAKE"/>
    <n v="5"/>
    <s v="MIDDLE"/>
    <n v="77078"/>
    <s v="KM/RB/BP"/>
    <s v="Analytical Services"/>
    <n v="69496"/>
    <n v="1"/>
    <d v="2015-02-23T12:39:30"/>
    <n v="0.2"/>
    <n v="431"/>
    <x v="102"/>
    <s v="ug/L"/>
    <n v="1.6"/>
    <m/>
    <n v="4"/>
    <s v="'PURPOSE: Water Licence Bi-Monthly WQ', RelatedTo: 77055, EnteredBy: macfarlanek 14/04/2015 16:04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57"/>
    <n v="462"/>
    <s v="WOODS LAKE"/>
    <n v="5"/>
    <s v="MIDDLE"/>
    <n v="77078"/>
    <s v="KM/RB/BP"/>
    <s v="Analytical Services"/>
    <n v="69496"/>
    <n v="1"/>
    <d v="2015-02-23T12:39:30"/>
    <n v="0.2"/>
    <n v="268.18"/>
    <x v="100"/>
    <s v="mg/l"/>
    <n v="6.0000000000000001E-3"/>
    <m/>
    <n v="4"/>
    <s v="'PURPOSE: Water Licence Bi-Monthly WQ', RelatedTo: 77055, EnteredBy: macfarlanek 14/04/2015 16:04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58"/>
    <n v="462"/>
    <s v="WOODS LAKE"/>
    <n v="5"/>
    <s v="MIDDLE"/>
    <n v="77029"/>
    <s v="KM/WE/BP"/>
    <s v="Analytical Services"/>
    <n v="69044"/>
    <n v="1"/>
    <d v="2015-01-28T11:20:30"/>
    <n v="0.2"/>
    <n v="431"/>
    <x v="102"/>
    <s v="ug/L"/>
    <n v="1.1000000000000001"/>
    <m/>
    <n v="4"/>
    <s v="'PURPOSE: Water Licence Bi-Monthly WQ', RelatedTo: 76927, EnteredBy: macfarlanek 19/02/2015 12:03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58"/>
    <n v="462"/>
    <s v="WOODS LAKE"/>
    <n v="5"/>
    <s v="MIDDLE"/>
    <n v="77029"/>
    <s v="KM/WE/BP"/>
    <s v="Analytical Services"/>
    <n v="69044"/>
    <n v="1"/>
    <d v="2015-01-28T11:20:30"/>
    <n v="0.2"/>
    <n v="268.18"/>
    <x v="100"/>
    <s v="mg/l"/>
    <n v="6.0000000000000001E-3"/>
    <m/>
    <n v="4"/>
    <s v="'PURPOSE: Water Licence Bi-Monthly WQ', RelatedTo: 76927, EnteredBy: macfarlanek 19/02/2015 12:03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59"/>
    <n v="462"/>
    <s v="WOODS LAKE"/>
    <n v="5"/>
    <s v="MIDDLE"/>
    <n v="76894"/>
    <s v="KM/WE"/>
    <s v="Analytical Services"/>
    <n v="68102"/>
    <n v="1"/>
    <d v="2014-11-21T11:30:30"/>
    <n v="0.2"/>
    <n v="431"/>
    <x v="102"/>
    <s v="ug/L"/>
    <n v="2.9"/>
    <m/>
    <n v="4"/>
    <s v="'PURPOSE: Water Licence Bi-Monthly WQ', RelatedTo: 76816, EnteredBy: macfarlanek 12/01/2015 12:53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59"/>
    <n v="462"/>
    <s v="WOODS LAKE"/>
    <n v="5"/>
    <s v="MIDDLE"/>
    <n v="76894"/>
    <s v="KM/WE"/>
    <s v="Analytical Services"/>
    <n v="68102"/>
    <n v="1"/>
    <d v="2014-11-21T11:30:30"/>
    <n v="0.2"/>
    <n v="268.18"/>
    <x v="100"/>
    <s v="mg/l"/>
    <n v="4.0000000000000001E-3"/>
    <m/>
    <n v="4"/>
    <s v="'PURPOSE: Water Licence Bi-Monthly WQ', RelatedTo: 76816, EnteredBy: macfarlanek 12/01/2015 12:53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60"/>
    <n v="462"/>
    <s v="WOODS LAKE"/>
    <n v="5"/>
    <s v="MIDDLE"/>
    <n v="76856"/>
    <s v="KM/WE"/>
    <s v="Analytical Services"/>
    <n v="67041"/>
    <n v="1"/>
    <d v="2014-09-18T09:50:30"/>
    <n v="0.2"/>
    <n v="431"/>
    <x v="102"/>
    <s v="ug/L"/>
    <n v="5.2"/>
    <m/>
    <n v="4"/>
    <s v="'PURPOSE: Water Licence Bi-Monthly WQ', RelatedTo: 76801, EnteredBy: macfarlanek 18/12/2014 15:48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60"/>
    <n v="462"/>
    <s v="WOODS LAKE"/>
    <n v="5"/>
    <s v="MIDDLE"/>
    <n v="76856"/>
    <s v="KM/WE"/>
    <s v="Analytical Services"/>
    <n v="67041"/>
    <n v="1"/>
    <d v="2014-09-18T09:50:30"/>
    <n v="0.2"/>
    <n v="268.18"/>
    <x v="100"/>
    <s v="mg/l"/>
    <n v="7.0000000000000001E-3"/>
    <m/>
    <n v="4"/>
    <s v="'PURPOSE: Water Licence Bi-Monthly WQ', RelatedTo: 76801, EnteredBy: macfarlanek 18/12/2014 15:48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61"/>
    <n v="462"/>
    <s v="WOODS LAKE"/>
    <n v="5"/>
    <s v="MIDDLE"/>
    <n v="76850"/>
    <s v="WE/KM"/>
    <s v="Analytical Services"/>
    <n v="66046"/>
    <n v="1"/>
    <d v="2014-07-23T09:40:30"/>
    <n v="0.2"/>
    <n v="431"/>
    <x v="102"/>
    <s v="ug/L"/>
    <n v="2.8"/>
    <m/>
    <n v="4"/>
    <s v="'PURPOSE: Water Licence Bi-Monthly WQ', RelatedTo: 76574, EnteredBy: macfarlanek 18/12/2014 14:38"/>
    <s v="Surface grab sample"/>
    <s v="Method: Chlorophyll a in Water"/>
    <m/>
    <m/>
    <x v="11"/>
    <m/>
    <m/>
    <m/>
    <m/>
    <s v="SOURCE: WQ AST Lab results importer_x000d__x000a_SOURCE: LAB_x000d__x000a_PURPOSE: Water Licence Bi-Monthly WQ (DO NOT USE)_x000d__x000a_"/>
    <m/>
  </r>
  <r>
    <x v="61"/>
    <n v="462"/>
    <s v="WOODS LAKE"/>
    <n v="5"/>
    <s v="MIDDLE"/>
    <n v="76850"/>
    <s v="WE/KM"/>
    <s v="Analytical Services"/>
    <n v="66046"/>
    <n v="1"/>
    <d v="2014-07-23T09:40:30"/>
    <n v="0.2"/>
    <n v="268.18"/>
    <x v="100"/>
    <s v="mg/l"/>
    <n v="8.0000000000000002E-3"/>
    <m/>
    <n v="4"/>
    <s v="'PURPOSE: Water Licence Bi-Monthly WQ', RelatedTo: 76574, EnteredBy: macfarlanek 18/12/2014 14:38"/>
    <s v="Surface grab sample"/>
    <s v="Method: Dissolved Nutrients by FIA"/>
    <m/>
    <m/>
    <x v="11"/>
    <m/>
    <m/>
    <m/>
    <m/>
    <s v="SOURCE: WQ AST Lab results importer_x000d__x000a_SOURCE: LAB_x000d__x000a_PURPOSE: Water Licence Bi-Monthly WQ (DO NOT USE)_x000d__x000a_"/>
    <m/>
  </r>
  <r>
    <x v="62"/>
    <n v="462"/>
    <s v="WOODS LAKE"/>
    <n v="5"/>
    <s v="MIDDLE"/>
    <n v="76486"/>
    <s v="TJS/BJS"/>
    <s v="Analytical Services"/>
    <n v="64922"/>
    <n v="1"/>
    <d v="2014-05-12T13:45:30"/>
    <n v="0.2"/>
    <n v="431"/>
    <x v="102"/>
    <s v="ug/L"/>
    <n v="2"/>
    <m/>
    <n v="4"/>
    <s v="'PURPOSE: Water Quality (general)', RelatedTo: 76423, EnteredBy: shepherdt 24/06/2014 16:44"/>
    <s v="Surface grab sample"/>
    <s v="Method: Chlorophyll a in Water"/>
    <m/>
    <m/>
    <x v="11"/>
    <m/>
    <m/>
    <m/>
    <m/>
    <s v="SOURCE: WQ AST Lab results importer_x000d__x000a_SOURCE: LAB_x000d__x000a_PURPOSE: Water Quality (general)_x000d__x000a_"/>
    <m/>
  </r>
  <r>
    <x v="62"/>
    <n v="462"/>
    <s v="WOODS LAKE"/>
    <n v="5"/>
    <s v="MIDDLE"/>
    <n v="76486"/>
    <s v="TJS/BJS"/>
    <s v="Analytical Services"/>
    <n v="64922"/>
    <n v="1"/>
    <d v="2014-05-12T13:45:30"/>
    <n v="0.2"/>
    <n v="268.18"/>
    <x v="100"/>
    <s v="mg/l"/>
    <n v="7.0000000000000001E-3"/>
    <m/>
    <n v="4"/>
    <s v="'PURPOSE: Water Quality (general)', RelatedTo: 76423, EnteredBy: shepherdt 24/06/2014 16:44"/>
    <s v="Surface grab sample"/>
    <s v="Method: Dissolved Nutrients by FIA"/>
    <m/>
    <m/>
    <x v="11"/>
    <m/>
    <m/>
    <m/>
    <m/>
    <s v="SOURCE: WQ AST Lab results importer_x000d__x000a_SOURCE: LAB_x000d__x000a_PURPOSE: Water Quality (general)_x000d__x000a_"/>
    <m/>
  </r>
  <r>
    <x v="74"/>
    <n v="462"/>
    <s v="WOODS LAKE"/>
    <n v="5"/>
    <s v="MIDDLE"/>
    <n v="76378"/>
    <s v="BJS/KRM"/>
    <s v="Analytical Services"/>
    <n v="63894"/>
    <n v="1"/>
    <d v="2014-03-05T12:00:30"/>
    <n v="0.2"/>
    <n v="431"/>
    <x v="102"/>
    <s v="ug/L"/>
    <n v="1.3"/>
    <m/>
    <n v="4"/>
    <s v="'PURPOSE: Water Quality (general)', RelatedTo: 76308, EnteredBy: shepherdt 30/04/2014 11:28"/>
    <s v="Surface grab sample"/>
    <s v="Method: Chlorophyll a in Water"/>
    <m/>
    <m/>
    <x v="11"/>
    <m/>
    <m/>
    <m/>
    <m/>
    <s v="SOURCE: WQ AST Lab results importer_x000d__x000a_SOURCE: LAB_x000d__x000a_PURPOSE: Water Quality (general)_x000d__x000a_"/>
    <m/>
  </r>
  <r>
    <x v="74"/>
    <n v="462"/>
    <s v="WOODS LAKE"/>
    <n v="5"/>
    <s v="MIDDLE"/>
    <n v="76378"/>
    <s v="BJS/KRM"/>
    <s v="Analytical Services"/>
    <n v="63894"/>
    <n v="1"/>
    <d v="2014-03-05T12:00:30"/>
    <n v="0.2"/>
    <n v="268.18"/>
    <x v="100"/>
    <s v="mg/l"/>
    <n v="2E-3"/>
    <m/>
    <n v="4"/>
    <s v="'PURPOSE: Water Quality (general)', RelatedTo: 76308, EnteredBy: shepherdt 30/04/2014 11:28"/>
    <s v="Surface grab sample"/>
    <s v="Method: Dissolved Nutrients by FIA"/>
    <m/>
    <m/>
    <x v="11"/>
    <m/>
    <m/>
    <m/>
    <m/>
    <s v="SOURCE: WQ AST Lab results importer_x000d__x000a_SOURCE: LAB_x000d__x000a_PURPOSE: Water Quality (general)_x000d__x000a_"/>
    <m/>
  </r>
  <r>
    <x v="63"/>
    <n v="462"/>
    <s v="WOODS LAKE"/>
    <n v="5"/>
    <s v="MIDDLE"/>
    <n v="76274"/>
    <s v="TJS/DN"/>
    <s v="Analytical Services"/>
    <n v="62982"/>
    <n v="1"/>
    <d v="2014-01-08T15:00:30"/>
    <n v="0.2"/>
    <n v="431"/>
    <x v="102"/>
    <s v="ug/L"/>
    <n v="1.2"/>
    <m/>
    <n v="4"/>
    <s v="'PURPOSE: Water Quality (general)', RelatedTo: 76212, EnteredBy: shepherdt"/>
    <s v="Surface grab sample"/>
    <s v="Method: Chlorophyll a in Water"/>
    <m/>
    <m/>
    <x v="11"/>
    <m/>
    <m/>
    <m/>
    <m/>
    <s v="SOURCE: WQ AST Lab results importer_x000d__x000a_SOURCE: LAB_x000d__x000a_PURPOSE: Water Quality (general)_x000d__x000a_"/>
    <m/>
  </r>
  <r>
    <x v="63"/>
    <n v="462"/>
    <s v="WOODS LAKE"/>
    <n v="5"/>
    <s v="MIDDLE"/>
    <n v="76274"/>
    <s v="TJS/DN"/>
    <s v="Analytical Services"/>
    <n v="62982"/>
    <n v="1"/>
    <d v="2014-01-08T15:00:30"/>
    <n v="0.2"/>
    <n v="268.18"/>
    <x v="100"/>
    <s v="mg/l"/>
    <n v="7.0000000000000001E-3"/>
    <m/>
    <n v="4"/>
    <s v="'PURPOSE: Water Quality (general)', RelatedTo: 76212, EnteredBy: shepherdt"/>
    <s v="Surface grab sample"/>
    <s v="Method: Dissolved Nutrients by FIA"/>
    <m/>
    <m/>
    <x v="11"/>
    <m/>
    <m/>
    <m/>
    <m/>
    <s v="SOURCE: WQ AST Lab results importer_x000d__x000a_SOURCE: LAB_x000d__x000a_PURPOSE: Water Quality (general)_x000d__x000a_"/>
    <m/>
  </r>
  <r>
    <x v="75"/>
    <n v="462"/>
    <s v="WOODS LAKE"/>
    <n v="5"/>
    <s v="MIDDLE"/>
    <n v="76161"/>
    <s v="TJS/DN"/>
    <s v="Analytical Services"/>
    <n v="249541"/>
    <n v="1"/>
    <d v="2013-11-12T14:20:00"/>
    <n v="0.2"/>
    <n v="268.18"/>
    <x v="100"/>
    <s v="mg/l"/>
    <n v="7.0000000000000001E-3"/>
    <m/>
    <n v="11"/>
    <s v="PURPOSE:Woods Lake Compliance and Commitments Project 2013-2014 WQ,  CONTRACT:Entura_AEP, WEATHER: Overcast easterly 10knots, OTHER: AST report 62131 PAR profile taken and phys chem. Raft cleaned, zooplankton sample collected, Entered by TJS"/>
    <s v="Water grab sample"/>
    <s v="Dissolved nutrients by FIA"/>
    <m/>
    <m/>
    <x v="11"/>
    <m/>
    <m/>
    <m/>
    <m/>
    <s v="PURPOSE: Water Quality (general)_x000d__x000a_CONTRACT: Entura_AEP_x000d__x000a_"/>
    <m/>
  </r>
  <r>
    <x v="75"/>
    <n v="462"/>
    <s v="WOODS LAKE"/>
    <n v="5"/>
    <s v="MIDDLE"/>
    <n v="76161"/>
    <s v="TJS/DN"/>
    <s v="Analytical Services"/>
    <n v="249541"/>
    <n v="1"/>
    <d v="2013-11-12T14:20:00"/>
    <n v="0.2"/>
    <n v="431"/>
    <x v="102"/>
    <s v="ug/L"/>
    <n v="2.2000000000000002"/>
    <m/>
    <n v="11"/>
    <s v="PURPOSE:Woods Lake Compliance and Commitments Project 2013-2014 WQ,  CONTRACT:Entura_AEP, WEATHER: Overcast easterly 10knots, OTHER: AST report 62131 PAR profile taken and phys chem. Raft cleaned, zooplankton sample collected, Entered by TJS"/>
    <s v="Water grab sample"/>
    <m/>
    <m/>
    <m/>
    <x v="11"/>
    <m/>
    <m/>
    <m/>
    <m/>
    <s v="PURPOSE: Water Quality (general)_x000d__x000a_CONTRACT: Entura_AEP_x000d__x000a_"/>
    <m/>
  </r>
  <r>
    <x v="76"/>
    <n v="462"/>
    <s v="WOODS LAKE"/>
    <n v="5"/>
    <s v="MIDDLE"/>
    <n v="75980"/>
    <s v="TJS/DN"/>
    <s v="Analytical Services"/>
    <n v="245825"/>
    <n v="1"/>
    <d v="2013-09-17T14:00:00"/>
    <n v="0.2"/>
    <n v="268.18"/>
    <x v="100"/>
    <s v="mg/l"/>
    <n v="4.0000000000000001E-3"/>
    <m/>
    <n v="11"/>
    <s v="PURPOSE:Woods Lake Compliance and Commitments Project 2013-2014 WQ,  CONTRACT:Entura_AEP, WEATHER: Overcast Northerly 10knots, OTHER: AST report 61250 PAR profile taken and phys chem. Raft cleaned. Photos taken @ Dam, zoo sample collected, Entered by CPW"/>
    <s v="Water grab sample"/>
    <s v="Dissolved nutrients by FIA"/>
    <m/>
    <m/>
    <x v="11"/>
    <m/>
    <m/>
    <m/>
    <m/>
    <s v="PURPOSE: Water Quality (general)_x000d__x000a_CONTRACT: Entura_AEP_x000d__x000a_"/>
    <m/>
  </r>
  <r>
    <x v="76"/>
    <n v="462"/>
    <s v="WOODS LAKE"/>
    <n v="5"/>
    <s v="MIDDLE"/>
    <n v="75980"/>
    <s v="TJS/DN"/>
    <s v="Analytical Services"/>
    <n v="245825"/>
    <n v="1"/>
    <d v="2013-09-17T14:00:00"/>
    <n v="0.2"/>
    <n v="431"/>
    <x v="102"/>
    <s v="ug/L"/>
    <n v="2.8"/>
    <m/>
    <n v="11"/>
    <s v="PURPOSE:Woods Lake Compliance and Commitments Project 2013-2014 WQ,  CONTRACT:Entura_AEP, WEATHER: Overcast Northerly 10knots, OTHER: AST report 61250 PAR profile taken and phys chem. Raft cleaned. Photos taken @ Dam, zoo sample collected, Entered by CPW"/>
    <s v="Water grab sample"/>
    <m/>
    <m/>
    <m/>
    <x v="11"/>
    <m/>
    <m/>
    <m/>
    <m/>
    <s v="PURPOSE: Water Quality (general)_x000d__x000a_CONTRACT: Entura_AEP_x000d__x000a_"/>
    <m/>
  </r>
  <r>
    <x v="77"/>
    <n v="462"/>
    <s v="WOODS LAKE"/>
    <n v="5"/>
    <s v="MIDDLE"/>
    <n v="75917"/>
    <s v="TJS/DN"/>
    <s v="Analytical Services"/>
    <n v="241240"/>
    <n v="1"/>
    <d v="2013-07-10T14:45:00"/>
    <n v="0.2"/>
    <n v="431"/>
    <x v="102"/>
    <s v="ug/L"/>
    <n v="3.1"/>
    <m/>
    <n v="11"/>
    <s v="PURPOSE: Woods Lake Compliance and Commitments 2013-2014. WEATHER: cold, sunny, snow Air = 6.7 deg, light northerly. OTHER: AST report 60259. PAR profile completed and phys-chem measurement taken. Entered by TJS"/>
    <s v="Water grab sample"/>
    <m/>
    <m/>
    <m/>
    <x v="11"/>
    <m/>
    <m/>
    <m/>
    <m/>
    <s v="PURPOSE: Water Quality (general)_x000d__x000a_CONTRACT: Entura_AEP_x000d__x000a_"/>
    <m/>
  </r>
  <r>
    <x v="77"/>
    <n v="462"/>
    <s v="WOODS LAKE"/>
    <n v="5"/>
    <s v="MIDDLE"/>
    <n v="75917"/>
    <s v="TJS/DN"/>
    <s v="Analytical Services"/>
    <n v="241240"/>
    <n v="1"/>
    <d v="2013-07-10T14:45:00"/>
    <n v="0.2"/>
    <n v="268.18"/>
    <x v="100"/>
    <s v="mg/l"/>
    <n v="4.0000000000000001E-3"/>
    <m/>
    <n v="11"/>
    <s v="PURPOSE: Woods Lake Compliance and Commitments 2013-2014. WEATHER: cold, sunny, snow Air = 6.7 deg, light northerly. OTHER: AST report 60259. PAR profile completed and phys-chem measurement taken. Entered by TJS"/>
    <s v="Water grab sample"/>
    <s v="Dissolved nutrients by FIA"/>
    <m/>
    <m/>
    <x v="11"/>
    <m/>
    <m/>
    <m/>
    <m/>
    <s v="PURPOSE: Water Quality (general)_x000d__x000a_CONTRACT: Entura_AEP_x000d__x000a_"/>
    <m/>
  </r>
  <r>
    <x v="78"/>
    <n v="462"/>
    <s v="WOODS LAKE"/>
    <n v="5"/>
    <s v="MIDDLE"/>
    <n v="75799"/>
    <s v="Entura"/>
    <s v="Analytical Services"/>
    <n v="239956"/>
    <n v="1"/>
    <d v="2013-06-19T13:00:00"/>
    <n v="0.2"/>
    <n v="268.18"/>
    <x v="100"/>
    <s v="mg/l"/>
    <n v="4.0000000000000001E-3"/>
    <m/>
    <n v="11"/>
    <s v="Woods Lake Compliance Lakes and Rivers Monitoring Program 2012-2013. Additional June sampling requested by HT. Weather - cold, fog, air 4.9 deg, 5 kt SE wind. PAR profile completed and AST samples collected. Sampling by Entura (TJS and JCB). Entered by CW"/>
    <s v="Water grab sample"/>
    <s v="Dissolved nutrients by FIA"/>
    <m/>
    <m/>
    <x v="11"/>
    <m/>
    <m/>
    <m/>
    <m/>
    <s v="SPONSOR: HydroTas - WES_x000d__x000a_"/>
    <m/>
  </r>
  <r>
    <x v="78"/>
    <n v="462"/>
    <s v="WOODS LAKE"/>
    <n v="5"/>
    <s v="MIDDLE"/>
    <n v="75799"/>
    <s v="Entura"/>
    <s v="Analytical Services"/>
    <n v="239956"/>
    <n v="1"/>
    <d v="2013-06-19T13:00:00"/>
    <n v="0.2"/>
    <n v="431"/>
    <x v="102"/>
    <s v="ug/L"/>
    <n v="2.9"/>
    <m/>
    <n v="11"/>
    <s v="Woods Lake Compliance Lakes and Rivers Monitoring Program 2012-2013. Additional June sampling requested by HT. Weather - cold, fog, air 4.9 deg, 5 kt SE wind. PAR profile completed and AST samples collected. Sampling by Entura (TJS and JCB). Entered by CW"/>
    <s v="Water grab sample"/>
    <m/>
    <m/>
    <m/>
    <x v="11"/>
    <m/>
    <m/>
    <m/>
    <m/>
    <s v="SPONSOR: HydroTas - WES_x000d__x000a_"/>
    <m/>
  </r>
  <r>
    <x v="79"/>
    <n v="462"/>
    <s v="WOODS LAKE"/>
    <n v="5"/>
    <s v="MIDDLE"/>
    <n v="75756"/>
    <s v="Entura"/>
    <s v="Analytical Services"/>
    <n v="236664"/>
    <n v="1"/>
    <d v="2013-05-08T11:54:00"/>
    <n v="0.2"/>
    <n v="268.18"/>
    <x v="100"/>
    <s v="mg/l"/>
    <n v="3.0000000000000001E-3"/>
    <m/>
    <n v="11"/>
    <s v="Woods Lake Compliance Lakes and Rivers Monitoring Program 2012-2013. Bi-monthly. Weather - mild, sunny, cloud, air 13.8 deg, light NE wind. PAR profile completed and AST samples collected. AST report 59209. Sampling by Entura (TS and BS). Entered by TS"/>
    <s v="Water grab sample"/>
    <s v="Dissolved nutrients by FIA"/>
    <m/>
    <m/>
    <x v="11"/>
    <m/>
    <m/>
    <m/>
    <m/>
    <s v="SPONSOR: HydroTas - WES_x000d__x000a_"/>
    <m/>
  </r>
  <r>
    <x v="79"/>
    <n v="462"/>
    <s v="WOODS LAKE"/>
    <n v="5"/>
    <s v="MIDDLE"/>
    <n v="75756"/>
    <s v="Entura"/>
    <s v="Analytical Services"/>
    <n v="236664"/>
    <n v="1"/>
    <d v="2013-05-08T11:54:00"/>
    <n v="0.2"/>
    <n v="431"/>
    <x v="102"/>
    <s v="ug/L"/>
    <n v="4.5"/>
    <m/>
    <n v="11"/>
    <s v="Woods Lake Compliance Lakes and Rivers Monitoring Program 2012-2013. Bi-monthly. Weather - mild, sunny, cloud, air 13.8 deg, light NE wind. PAR profile completed and AST samples collected. AST report 59209. Sampling by Entura (TS and BS). Entered by TS"/>
    <s v="Water grab sample"/>
    <m/>
    <m/>
    <m/>
    <x v="11"/>
    <m/>
    <m/>
    <m/>
    <m/>
    <s v="SPONSOR: HydroTas - WES_x000d__x000a_"/>
    <m/>
  </r>
  <r>
    <x v="80"/>
    <n v="462"/>
    <s v="WOODS LAKE"/>
    <n v="5"/>
    <s v="MIDDLE"/>
    <n v="75661"/>
    <s v="Entura"/>
    <s v="Analytical Services"/>
    <n v="232567"/>
    <n v="1"/>
    <d v="2013-03-07T11:00:00"/>
    <n v="0.2"/>
    <n v="268.18"/>
    <x v="100"/>
    <s v="mg/l"/>
    <n v="4.0000000000000001E-3"/>
    <m/>
    <n v="11"/>
    <s v="Woods Lake Compliance Lakes and Rivers Monitoring Program 2012-2013. Bi-monthly. AST report number 58199. Weather - sunny, warm, light southwesterly. Sampling by Entura (TS and DN). Entered by TS"/>
    <s v="Water grab sample"/>
    <s v="Dissolved nutrients by FIA"/>
    <m/>
    <m/>
    <x v="11"/>
    <m/>
    <m/>
    <m/>
    <m/>
    <s v="SPONSOR: HydroTas - WES_x000d__x000a_"/>
    <m/>
  </r>
  <r>
    <x v="80"/>
    <n v="462"/>
    <s v="WOODS LAKE"/>
    <n v="5"/>
    <s v="MIDDLE"/>
    <n v="75661"/>
    <s v="Entura"/>
    <s v="Analytical Services"/>
    <n v="232567"/>
    <n v="1"/>
    <d v="2013-03-07T11:00:00"/>
    <n v="0.2"/>
    <n v="431"/>
    <x v="102"/>
    <s v="ug/L"/>
    <n v="2.2999999999999998"/>
    <m/>
    <n v="11"/>
    <s v="Woods Lake Compliance Lakes and Rivers Monitoring Program 2012-2013. Bi-monthly. AST report number 58199. Weather - sunny, warm, light southwesterly. Sampling by Entura (TS and DN). Entered by TS"/>
    <s v="Water grab sample"/>
    <m/>
    <m/>
    <m/>
    <x v="11"/>
    <m/>
    <m/>
    <m/>
    <m/>
    <s v="SPONSOR: HydroTas - WES_x000d__x000a_"/>
    <m/>
  </r>
  <r>
    <x v="81"/>
    <n v="462"/>
    <s v="WOODS LAKE"/>
    <n v="5"/>
    <s v="MIDDLE"/>
    <n v="75595"/>
    <s v="Entura"/>
    <s v="Analytical Services"/>
    <n v="228684"/>
    <n v="1"/>
    <d v="2013-01-10T12:15:00"/>
    <n v="0.2"/>
    <n v="268.18"/>
    <x v="100"/>
    <s v="mg/l"/>
    <n v="5.0000000000000001E-3"/>
    <m/>
    <n v="11"/>
    <s v="Woods Lake Compliance Lakes and Rivers Monitoring Program 2012-2013. Bi-monthly. AST report number 57337. Weather - overcast, southwesterly 10 knots. Sampling by Entura (TS and DN). Entered by TS"/>
    <s v="Water grab sample"/>
    <s v="Dissolved nutrients by FIA"/>
    <m/>
    <m/>
    <x v="11"/>
    <m/>
    <m/>
    <m/>
    <m/>
    <s v="ERROR No DataSets for Sample Id '75595'"/>
    <m/>
  </r>
  <r>
    <x v="81"/>
    <n v="462"/>
    <s v="WOODS LAKE"/>
    <n v="5"/>
    <s v="MIDDLE"/>
    <n v="75595"/>
    <s v="Entura"/>
    <s v="Analytical Services"/>
    <n v="228684"/>
    <n v="1"/>
    <d v="2013-01-10T12:15:00"/>
    <n v="0.2"/>
    <n v="431"/>
    <x v="102"/>
    <s v="ug/L"/>
    <n v="4"/>
    <m/>
    <n v="11"/>
    <s v="Woods Lake Compliance Lakes and Rivers Monitoring Program 2012-2013. Bi-monthly. AST report number 57337. Weather - overcast, southwesterly 10 knots. Sampling by Entura (TS and DN). Entered by TS"/>
    <s v="Water grab sample"/>
    <m/>
    <m/>
    <m/>
    <x v="11"/>
    <m/>
    <m/>
    <m/>
    <m/>
    <s v="ERROR No DataSets for Sample Id '75595'"/>
    <m/>
  </r>
  <r>
    <x v="82"/>
    <n v="462"/>
    <s v="WOODS LAKE"/>
    <n v="5"/>
    <s v="MIDDLE"/>
    <n v="75447"/>
    <s v="Entura"/>
    <s v="Analytical Services"/>
    <n v="224827"/>
    <n v="1"/>
    <d v="2012-11-08T11:15:00"/>
    <n v="0.2"/>
    <n v="268.18"/>
    <x v="100"/>
    <s v="mg/l"/>
    <n v="5.0000000000000001E-3"/>
    <m/>
    <n v="11"/>
    <s v="Woods Lake Compliance Lakes and Rivers Monitoring Program 2012-2013. Bi-monthly. AST report number 56505. Weather - overcast, northwesterly 10 knots, wind increasing, showers. Sampling by Entura (TS and DN). Entered by TS"/>
    <s v="Water grab sample"/>
    <s v="Dissolved nutrients by FIA"/>
    <m/>
    <m/>
    <x v="11"/>
    <m/>
    <m/>
    <m/>
    <m/>
    <s v="ERROR No DataSets for Sample Id '75447'"/>
    <m/>
  </r>
  <r>
    <x v="82"/>
    <n v="462"/>
    <s v="WOODS LAKE"/>
    <n v="5"/>
    <s v="MIDDLE"/>
    <n v="75447"/>
    <s v="Entura"/>
    <s v="Analytical Services"/>
    <n v="224827"/>
    <n v="1"/>
    <d v="2012-11-08T11:15:00"/>
    <n v="0.2"/>
    <n v="431"/>
    <x v="102"/>
    <s v="ug/L"/>
    <n v="7.2"/>
    <m/>
    <n v="11"/>
    <s v="Woods Lake Compliance Lakes and Rivers Monitoring Program 2012-2013. Bi-monthly. AST report number 56505. Weather - overcast, northwesterly 10 knots, wind increasing, showers. Sampling by Entura (TS and DN). Entered by TS"/>
    <s v="Water grab sample"/>
    <m/>
    <m/>
    <m/>
    <x v="11"/>
    <m/>
    <m/>
    <m/>
    <m/>
    <s v="ERROR No DataSets for Sample Id '75447'"/>
    <m/>
  </r>
  <r>
    <x v="83"/>
    <n v="462"/>
    <s v="WOODS LAKE"/>
    <n v="5"/>
    <s v="MIDDLE"/>
    <n v="75347"/>
    <s v="IFS"/>
    <s v="Analytical Services"/>
    <n v="214315"/>
    <n v="1"/>
    <d v="2012-05-09T16:10:00"/>
    <n v="0.2"/>
    <n v="268.18"/>
    <x v="100"/>
    <s v="mg/l"/>
    <n v="2E-3"/>
    <s v="&lt;"/>
    <n v="11"/>
    <s v="Woods Lake Compliance Lakes and Rivers Monitoring Program 2011-2012 AST report no 53936. Weather calm Air 13 deg C. Drizzle. Bi-monthly sampling by IFSBC. Entered by TS BLANK sample"/>
    <s v="Water grab sample"/>
    <m/>
    <m/>
    <m/>
    <x v="11"/>
    <m/>
    <m/>
    <m/>
    <m/>
    <s v="ERROR No DataSets for Sample Id '75347'"/>
    <m/>
  </r>
  <r>
    <x v="83"/>
    <n v="462"/>
    <s v="WOODS LAKE"/>
    <n v="5"/>
    <s v="MIDDLE"/>
    <n v="75346"/>
    <s v="IFS"/>
    <s v="Analytical Services"/>
    <n v="214315"/>
    <n v="1"/>
    <d v="2012-05-09T16:10:00"/>
    <n v="0.2"/>
    <n v="268.18"/>
    <x v="100"/>
    <s v="mg/l"/>
    <n v="4.0000000000000001E-3"/>
    <m/>
    <n v="11"/>
    <s v="Woods Lake Compliance Lakes and Rivers Monitoring Program 2011-2012 AST report no 53936. Weather calm Air 13 deg C. Drizzle. Bi-monthly sampling by IFSBC. Entered by TS DUPLICATE sample"/>
    <s v="Water grab sample"/>
    <s v="Dissolved nutrients by FIA"/>
    <m/>
    <m/>
    <x v="11"/>
    <m/>
    <m/>
    <m/>
    <m/>
    <s v="ERROR No DataSets for Sample Id '75346'"/>
    <m/>
  </r>
  <r>
    <x v="84"/>
    <n v="462"/>
    <s v="WOODS LAKE"/>
    <n v="5"/>
    <s v="MIDDLE"/>
    <n v="75295"/>
    <s v="Entura"/>
    <s v="Analytical Services"/>
    <n v="221173"/>
    <n v="1"/>
    <d v="2012-09-04T12:20:00"/>
    <n v="0.2"/>
    <n v="268.18"/>
    <x v="100"/>
    <s v="mg/l"/>
    <n v="5.0000000000000001E-3"/>
    <m/>
    <n v="11"/>
    <s v="Woods Lake Compliance Lakes and Rivers Monitoring Program 2012-2013. Bi-monthly. Weather - sunny, westerly 10-15knots. Sampling by Entura (TS and DN). Entered by CW"/>
    <s v="Water grab sample"/>
    <s v="Dissolved nutrients by FIA"/>
    <m/>
    <m/>
    <x v="11"/>
    <m/>
    <m/>
    <m/>
    <m/>
    <s v="ERROR No DataSets for Sample Id '75295'"/>
    <m/>
  </r>
  <r>
    <x v="84"/>
    <n v="462"/>
    <s v="WOODS LAKE"/>
    <n v="5"/>
    <s v="MIDDLE"/>
    <n v="75295"/>
    <s v="Entura"/>
    <s v="Analytical Services"/>
    <n v="221173"/>
    <n v="1"/>
    <d v="2012-09-04T12:20:00"/>
    <n v="0.2"/>
    <n v="431"/>
    <x v="102"/>
    <s v="ug/L"/>
    <n v="4.9000000000000004"/>
    <m/>
    <n v="11"/>
    <s v="Woods Lake Compliance Lakes and Rivers Monitoring Program 2012-2013. Bi-monthly. Weather - sunny, westerly 10-15knots. Sampling by Entura (TS and DN). Entered by CW"/>
    <s v="Water grab sample"/>
    <m/>
    <m/>
    <m/>
    <x v="11"/>
    <m/>
    <m/>
    <m/>
    <m/>
    <s v="ERROR No DataSets for Sample Id '75295'"/>
    <m/>
  </r>
  <r>
    <x v="85"/>
    <n v="462"/>
    <s v="WOODS LAKE"/>
    <n v="5"/>
    <s v="MIDDLE"/>
    <n v="75123"/>
    <s v="Entura"/>
    <s v="Analytical Services"/>
    <n v="217539"/>
    <n v="1"/>
    <d v="2012-07-10T13:30:00"/>
    <n v="0.2"/>
    <n v="268.18"/>
    <x v="100"/>
    <s v="mg/l"/>
    <n v="5.0000000000000001E-3"/>
    <m/>
    <n v="11"/>
    <s v="Woods Lake Compliance Lakes and Rivers Monitoring Program 2012-2013 AST report no 54779. Weather light northerly, overcast, cool. Bi-monthly sampling by Entura. Entered by TS"/>
    <s v="Water grab sample"/>
    <s v="Dissolved nutrients by FIA"/>
    <m/>
    <m/>
    <x v="11"/>
    <m/>
    <m/>
    <m/>
    <m/>
    <s v="ERROR No DataSets for Sample Id '75123'"/>
    <m/>
  </r>
  <r>
    <x v="85"/>
    <n v="462"/>
    <s v="WOODS LAKE"/>
    <n v="5"/>
    <s v="MIDDLE"/>
    <n v="75123"/>
    <s v="Entura"/>
    <s v="Analytical Services"/>
    <n v="217539"/>
    <n v="1"/>
    <d v="2012-07-10T13:30:00"/>
    <n v="0.2"/>
    <n v="431"/>
    <x v="102"/>
    <s v="ug/L"/>
    <n v="5.2"/>
    <m/>
    <n v="11"/>
    <s v="Woods Lake Compliance Lakes and Rivers Monitoring Program 2012-2013 AST report no 54779. Weather light northerly, overcast, cool. Bi-monthly sampling by Entura. Entered by TS"/>
    <s v="Water grab sample"/>
    <m/>
    <m/>
    <m/>
    <x v="11"/>
    <m/>
    <m/>
    <m/>
    <m/>
    <s v="ERROR No DataSets for Sample Id '75123'"/>
    <m/>
  </r>
  <r>
    <x v="83"/>
    <n v="462"/>
    <s v="WOODS LAKE"/>
    <n v="5"/>
    <s v="MIDDLE"/>
    <n v="75056"/>
    <s v="IFS"/>
    <s v="Analytical Services"/>
    <n v="214315"/>
    <n v="1"/>
    <d v="2012-05-09T16:10:00"/>
    <n v="0.2"/>
    <n v="268.18"/>
    <x v="100"/>
    <s v="mg/l"/>
    <n v="4.0000000000000001E-3"/>
    <m/>
    <n v="11"/>
    <s v="Woods Lake Compliance Lakes and Rivers Monitoring Program 2011-2012 AST report no 53936. Weather calm Air 13 deg C. Drizzle. Bi-monthly sampling by IFSBC. Entered by TS ORIGINAL sample"/>
    <s v="Water grab sample"/>
    <s v="Dissolved nutrients by FIA"/>
    <m/>
    <m/>
    <x v="11"/>
    <m/>
    <m/>
    <m/>
    <m/>
    <s v="ERROR No DataSets for Sample Id '75056'"/>
    <m/>
  </r>
  <r>
    <x v="83"/>
    <n v="462"/>
    <s v="WOODS LAKE"/>
    <n v="5"/>
    <s v="MIDDLE"/>
    <n v="75052"/>
    <s v="IFS"/>
    <s v="IFS"/>
    <m/>
    <n v="1"/>
    <d v="2012-05-09T16:10:00"/>
    <n v="0.2"/>
    <n v="431"/>
    <x v="102"/>
    <s v="ug/L"/>
    <n v="2.29"/>
    <m/>
    <n v="11"/>
    <s v="Woods Lake Compliance Lakes and Rivers Monitoring Program 2011-2012. Weather calm Air 13 deg C. Duplicates and blanks taken for AST samples, chlorophyll and filtered turbidity. Sampling by IFSBC. Entered by TS"/>
    <s v="IFS Surface sample (nominal value)"/>
    <s v="Duplicate = 2.29 ug/L Blank = -0.09 ug/L"/>
    <m/>
    <m/>
    <x v="11"/>
    <m/>
    <m/>
    <m/>
    <m/>
    <s v="SPONSOR: HydroTas - WES_x000d__x000a_SOURCE: HydroTas data via IFS_x000d__x000a_SOURCE: Hach_x000d__x000a_"/>
    <m/>
  </r>
  <r>
    <x v="86"/>
    <n v="462"/>
    <s v="WOODS LAKE"/>
    <n v="5"/>
    <s v="MIDDLE"/>
    <n v="74910"/>
    <s v="IFS"/>
    <s v="Analytical Services"/>
    <n v="211247"/>
    <n v="1"/>
    <d v="2012-03-21T15:25:00"/>
    <n v="0.2"/>
    <n v="268.18"/>
    <x v="100"/>
    <s v="mg/l"/>
    <n v="5.0000000000000001E-3"/>
    <m/>
    <n v="11"/>
    <s v="Woods Lake Compliance Lakes and Rivers Monitoring Program 2011-2012 AST report no 53213. Weather calm Air 10 deg C. Drizzle. Bi-monthly sampling by IFSBC. Entered by TS"/>
    <s v="Water grab sample"/>
    <s v="Dissolved nutrients by FIA"/>
    <m/>
    <m/>
    <x v="11"/>
    <m/>
    <m/>
    <m/>
    <m/>
    <s v="ERROR No DataSets for Sample Id '74910'"/>
    <m/>
  </r>
  <r>
    <x v="86"/>
    <n v="462"/>
    <s v="WOODS LAKE"/>
    <n v="5"/>
    <s v="MIDDLE"/>
    <n v="74905"/>
    <s v="IFS"/>
    <s v="IFS"/>
    <m/>
    <n v="1"/>
    <d v="2012-03-21T15:25:00"/>
    <n v="0.2"/>
    <n v="431"/>
    <x v="102"/>
    <s v="ug/L"/>
    <n v="2.58"/>
    <m/>
    <n v="11"/>
    <s v="Woods Lake Compliance Lakes and Rivers Monitoring Program 2011-2012 AST report no 53213. Weather calm Air 10 deg C. Drizzle. Sampling by IFSBC. Entered by TS"/>
    <s v="IFS Surface sample (nominal value)"/>
    <m/>
    <m/>
    <m/>
    <x v="11"/>
    <m/>
    <m/>
    <m/>
    <m/>
    <s v="SPONSOR: HydroTas - WES_x000d__x000a_SOURCE: HydroTas data via IFS_x000d__x000a_SOURCE: Hach_x000d__x000a_"/>
    <m/>
  </r>
  <r>
    <x v="87"/>
    <n v="462"/>
    <s v="WOODS LAKE"/>
    <n v="5"/>
    <s v="MIDDLE"/>
    <n v="74816"/>
    <s v="IFS"/>
    <s v="IFS"/>
    <m/>
    <n v="1"/>
    <d v="2012-01-16T12:26:00"/>
    <n v="0.2"/>
    <n v="431"/>
    <x v="102"/>
    <s v="ug/L"/>
    <n v="1.85"/>
    <m/>
    <n v="11"/>
    <s v="Woods Lake Compliance Lakes and Rivers Monitoring Program 2011-2012 AST report no 52253. Weather calm Air 22 deg C. Sampling by IFSBC. Entered by TS"/>
    <s v="IFS Surface sample (nominal value)"/>
    <m/>
    <m/>
    <m/>
    <x v="11"/>
    <m/>
    <m/>
    <m/>
    <m/>
    <s v="SPONSOR: HydroTas - WES_x000d__x000a_SOURCE: HydroTas data via IFS_x000d__x000a_SOURCE: Hach_x000d__x000a_"/>
    <m/>
  </r>
  <r>
    <x v="87"/>
    <n v="462"/>
    <s v="WOODS LAKE"/>
    <n v="5"/>
    <s v="MIDDLE"/>
    <n v="74815"/>
    <s v="IFS"/>
    <s v="Analytical Services"/>
    <n v="207044"/>
    <n v="1"/>
    <d v="2012-01-16T12:26:00"/>
    <n v="0.2"/>
    <n v="268.18"/>
    <x v="100"/>
    <s v="mg/l"/>
    <n v="4.0000000000000001E-3"/>
    <m/>
    <n v="11"/>
    <s v="Woods Lake Compliance Lakes and Rivers Monitoring Program 2011-2012. AST report no 52253. Duplicates taken for AWQC (Report number 57631) Weather calm, warm. Entered by TS"/>
    <s v="Water grab sample"/>
    <s v="Dissolved nutrients by FIA"/>
    <m/>
    <m/>
    <x v="11"/>
    <m/>
    <m/>
    <m/>
    <m/>
    <s v="ERROR No DataSets for Sample Id '74815'"/>
    <m/>
  </r>
  <r>
    <x v="88"/>
    <n v="462"/>
    <s v="WOODS LAKE"/>
    <n v="5"/>
    <s v="MIDDLE"/>
    <n v="74652"/>
    <s v="Entura"/>
    <s v="Analytical Services"/>
    <n v="206262"/>
    <n v="1"/>
    <d v="2012-01-04T11:55:00"/>
    <n v="0.2"/>
    <n v="268.18"/>
    <x v="100"/>
    <s v="mg/l"/>
    <n v="5.0000000000000001E-3"/>
    <m/>
    <n v="11"/>
    <s v="Additional sampling due to suspected algal bloom. AST report no 52108. Duplicates taken for AWQC (Report number 57631) Instrument = YSI multisonde. Weather rough. Entered by TS"/>
    <s v="Water grab sample"/>
    <s v="Dissolved nutrients by FIA"/>
    <m/>
    <m/>
    <x v="11"/>
    <m/>
    <m/>
    <m/>
    <m/>
    <s v="ERROR No DataSets for Sample Id '74652'"/>
    <m/>
  </r>
  <r>
    <x v="88"/>
    <n v="462"/>
    <s v="WOODS LAKE"/>
    <n v="5"/>
    <s v="MIDDLE"/>
    <n v="74652"/>
    <s v="Entura"/>
    <s v="Analytical Services"/>
    <n v="206262"/>
    <n v="1"/>
    <d v="2012-01-04T11:55:00"/>
    <n v="0.2"/>
    <n v="431"/>
    <x v="102"/>
    <s v="ug/L"/>
    <n v="1.8"/>
    <m/>
    <n v="11"/>
    <s v="Additional sampling due to suspected algal bloom. AST report no 52108. Duplicates taken for AWQC (Report number 57631) Instrument = YSI multisonde. Weather rough. Entered by TS"/>
    <s v="Water grab sample"/>
    <m/>
    <m/>
    <m/>
    <x v="11"/>
    <m/>
    <m/>
    <m/>
    <m/>
    <s v="ERROR No DataSets for Sample Id '74652'"/>
    <m/>
  </r>
  <r>
    <x v="89"/>
    <n v="462"/>
    <s v="WOODS LAKE"/>
    <n v="5"/>
    <s v="MIDDLE"/>
    <n v="74570"/>
    <s v="IFS"/>
    <s v="Analytical Services"/>
    <n v="204137"/>
    <n v="1"/>
    <d v="2011-11-29T13:15:00"/>
    <n v="0.2"/>
    <n v="268.18"/>
    <x v="100"/>
    <s v="mg/l"/>
    <n v="5.0000000000000001E-3"/>
    <m/>
    <n v="11"/>
    <s v="Woods Lake Compliance Lakes and Rivers Monitoring Program 2011-2012 AST report no 51693. Weather calm, Air 22 deg C. Sampling by IFSBC. Entered by TS."/>
    <s v="Water grab sample"/>
    <s v="Dissolved nutrients by FIA"/>
    <m/>
    <m/>
    <x v="11"/>
    <m/>
    <m/>
    <m/>
    <m/>
    <s v="ERROR No DataSets for Sample Id '74570'"/>
    <m/>
  </r>
  <r>
    <x v="89"/>
    <n v="462"/>
    <s v="WOODS LAKE"/>
    <n v="5"/>
    <s v="MIDDLE"/>
    <n v="74569"/>
    <s v="IFS"/>
    <s v="IFS"/>
    <m/>
    <n v="1"/>
    <d v="2011-11-29T13:15:00"/>
    <n v="0.2"/>
    <n v="431"/>
    <x v="102"/>
    <s v="ug/L"/>
    <n v="1.91"/>
    <m/>
    <n v="11"/>
    <s v="Woods Lake Compliance Lakes and Rivers Monitoring Program 2011-2012 AST report no 51693. Weather calm Air 22 deg C. Sampling by IFSBC. Entered by TS"/>
    <s v="IFS Surface sample (nominal value)"/>
    <m/>
    <m/>
    <m/>
    <x v="11"/>
    <m/>
    <m/>
    <m/>
    <m/>
    <s v="SPONSOR: HydroTas - WES_x000d__x000a_SOURCE: HydroTas data via IFS_x000d__x000a_SOURCE: Hach_x000d__x000a_"/>
    <m/>
  </r>
  <r>
    <x v="90"/>
    <n v="462"/>
    <s v="WOODS LAKE"/>
    <n v="5"/>
    <s v="MIDDLE"/>
    <n v="74101"/>
    <s v="IFS"/>
    <s v="IFS"/>
    <m/>
    <n v="1"/>
    <d v="2011-09-07T13:55:00"/>
    <n v="0.2"/>
    <n v="431"/>
    <x v="102"/>
    <s v="ug/L"/>
    <n v="2.67"/>
    <m/>
    <n v="11"/>
    <s v="Woods Lake Compliance Lakes and Rivers Monitoring Program 2011-2012 AST report no 50546. Weather lumpy, Air 10 deg C."/>
    <s v="IFS Surface sample (nominal value)"/>
    <m/>
    <m/>
    <m/>
    <x v="11"/>
    <m/>
    <m/>
    <m/>
    <m/>
    <s v="SPONSOR: HydroTas - WES_x000d__x000a_SOURCE: HydroTas data via IFS_x000d__x000a_SOURCE: Hach_x000d__x000a_"/>
    <m/>
  </r>
  <r>
    <x v="90"/>
    <n v="462"/>
    <s v="WOODS LAKE"/>
    <n v="5"/>
    <s v="MIDDLE"/>
    <n v="74100"/>
    <s v="IFS"/>
    <s v="Analytical Services"/>
    <n v="199100"/>
    <n v="1"/>
    <d v="2011-09-07T13:55:00"/>
    <n v="0.2"/>
    <n v="268.18"/>
    <x v="100"/>
    <s v="mg/l"/>
    <n v="6.0000000000000001E-3"/>
    <m/>
    <n v="11"/>
    <s v="Woods Lake Compliance Lakes and Rivers Monitoring Program 2011-2012 AST report no 50546. Weather lumpy, Air 10 deg C."/>
    <s v="Water grab sample"/>
    <s v="Dissolved nutrients by FIA"/>
    <m/>
    <m/>
    <x v="11"/>
    <m/>
    <m/>
    <m/>
    <m/>
    <s v="ERROR No DataSets for Sample Id '74100'"/>
    <m/>
  </r>
  <r>
    <x v="91"/>
    <n v="462"/>
    <s v="WOODS LAKE"/>
    <n v="5"/>
    <s v="MIDDLE"/>
    <n v="73964"/>
    <s v="IFS"/>
    <s v="IFS"/>
    <m/>
    <n v="1"/>
    <d v="2011-07-21T13:30:00"/>
    <n v="0.2"/>
    <n v="431"/>
    <x v="102"/>
    <s v="ug/L"/>
    <n v="2"/>
    <m/>
    <n v="11"/>
    <s v="Woods Lake Compliance Lakes and Rivers Monitoring Program 2011-2012 _x0001_ Wx: SE 2, Calm, 5/8 Sc, Air ~6c @ 13:15 lt."/>
    <s v="IFS Surface sample (nominal value)"/>
    <m/>
    <m/>
    <m/>
    <x v="11"/>
    <m/>
    <m/>
    <m/>
    <m/>
    <s v="SPONSOR: HydroTas - WES_x000d__x000a_SOURCE: HydroTas data via IFS_x000d__x000a_SOURCE: Hach_x000d__x000a_"/>
    <m/>
  </r>
  <r>
    <x v="91"/>
    <n v="462"/>
    <s v="WOODS LAKE"/>
    <n v="5"/>
    <s v="MIDDLE"/>
    <n v="73963"/>
    <s v="IFS"/>
    <s v="Analytical Services"/>
    <n v="196625"/>
    <n v="1"/>
    <d v="2011-07-21T13:30:00"/>
    <n v="0.2"/>
    <n v="268.17"/>
    <x v="103"/>
    <s v="mg/l"/>
    <n v="4.0000000000000001E-3"/>
    <m/>
    <n v="11"/>
    <s v="Woods Lake Compliance Lakes and Rivers Monitoring Program 2011-2012 AST report no 49909. Weather calm"/>
    <s v="Water grab sample"/>
    <s v="Dissolved nutrients by FIA"/>
    <m/>
    <m/>
    <x v="11"/>
    <m/>
    <m/>
    <m/>
    <m/>
    <s v="ERROR No DataSets for Sample Id '73963'"/>
    <m/>
  </r>
  <r>
    <x v="92"/>
    <n v="462"/>
    <s v="WOODS LAKE"/>
    <n v="5"/>
    <s v="MIDDLE"/>
    <n v="73622"/>
    <s v="IFS"/>
    <s v="Analytical Services"/>
    <m/>
    <n v="1"/>
    <d v="2011-05-16T14:10:00"/>
    <n v="0.2"/>
    <n v="268.17"/>
    <x v="103"/>
    <s v="mg/l"/>
    <n v="4.0000000000000001E-3"/>
    <m/>
    <n v="11"/>
    <s v="Woods Lake Compliance Lakes and Rivers Monitoring Program 2010-2011 AST report no 49049"/>
    <s v="Water grab sample"/>
    <s v="Dissolved nutrients by FIA"/>
    <m/>
    <m/>
    <x v="11"/>
    <m/>
    <m/>
    <m/>
    <m/>
    <s v="ERROR No DataSets for Sample Id '73622'"/>
    <m/>
  </r>
  <r>
    <x v="92"/>
    <n v="462"/>
    <s v="WOODS LAKE"/>
    <n v="5"/>
    <s v="MIDDLE"/>
    <n v="73617"/>
    <s v="IFS"/>
    <s v="IFS"/>
    <m/>
    <n v="1"/>
    <d v="2011-05-16T14:10:00"/>
    <n v="0.25"/>
    <n v="431"/>
    <x v="102"/>
    <s v="ug/L"/>
    <n v="1.44"/>
    <m/>
    <n v="11"/>
    <s v="Wx: W 2 - 3, 6/8 Sc, Calm, Air ~10c @ 14:05 lt."/>
    <s v="IFS Surface sample (nominal value)"/>
    <m/>
    <m/>
    <m/>
    <x v="11"/>
    <m/>
    <m/>
    <m/>
    <m/>
    <s v="SPONSOR: HydroTas - WES_x000d__x000a_SOURCE: HydroTas data via IFS_x000d__x000a_SOURCE: Hach_x000d__x000a_"/>
    <m/>
  </r>
  <r>
    <x v="93"/>
    <n v="462"/>
    <s v="WOODS LAKE"/>
    <n v="5"/>
    <s v="MIDDLE"/>
    <n v="73558"/>
    <s v="IFS"/>
    <s v="Analytical Services"/>
    <m/>
    <n v="1"/>
    <d v="2011-03-15T12:30:00"/>
    <n v="0.2"/>
    <n v="268.17"/>
    <x v="103"/>
    <s v="mg/l"/>
    <n v="4.0000000000000001E-3"/>
    <m/>
    <n v="11"/>
    <s v="Woods Lake Compliance Lakes and Rivers Monitoring Program 2010-2011 AST report no 48284"/>
    <s v="Water grab sample"/>
    <s v="Dissolved nutrients by FIA"/>
    <m/>
    <m/>
    <x v="11"/>
    <m/>
    <m/>
    <m/>
    <m/>
    <s v="ERROR No DataSets for Sample Id '73558'"/>
    <m/>
  </r>
  <r>
    <x v="94"/>
    <n v="462"/>
    <s v="WOODS LAKE"/>
    <n v="5"/>
    <s v="MIDDLE"/>
    <n v="73534"/>
    <s v="AST"/>
    <s v="Analytical Services"/>
    <m/>
    <n v="1"/>
    <d v="2010-10-15T11:54:00"/>
    <n v="0.2"/>
    <n v="268.17"/>
    <x v="103"/>
    <s v="mg/l"/>
    <n v="2E-3"/>
    <m/>
    <n v="11"/>
    <s v="Woods Lake Compliance Lakes and Rivers Monitoring Program 2010-2011 AST report no 46476"/>
    <s v="Water grab sample"/>
    <s v="Dissolved nutrients by FIA &lt;0.002 below detection limit"/>
    <m/>
    <m/>
    <x v="11"/>
    <m/>
    <m/>
    <m/>
    <m/>
    <s v="ERROR No DataSets for Sample Id '73534'"/>
    <m/>
  </r>
  <r>
    <x v="95"/>
    <n v="462"/>
    <s v="WOODS LAKE"/>
    <n v="5"/>
    <s v="MIDDLE"/>
    <n v="73518"/>
    <s v="AST"/>
    <s v="Analytical Services"/>
    <m/>
    <n v="2"/>
    <d v="2010-10-15T11:53:00"/>
    <n v="0.2"/>
    <n v="268.17"/>
    <x v="103"/>
    <s v="mg/l"/>
    <n v="2E-3"/>
    <m/>
    <n v="11"/>
    <s v="Woods Lake Priority Lakes and Rivers Monitoring Program 2010-2011 AST report no 45639"/>
    <s v="Water grab sample"/>
    <s v="Dissolved nutrients by FIA &lt;0.002 below detection limit"/>
    <m/>
    <m/>
    <x v="11"/>
    <m/>
    <m/>
    <m/>
    <m/>
    <s v="ERROR No DataSets for Sample Id '73518'"/>
    <m/>
  </r>
  <r>
    <x v="95"/>
    <n v="462"/>
    <s v="WOODS LAKE"/>
    <n v="5"/>
    <s v="MIDDLE"/>
    <n v="73518"/>
    <s v="AST"/>
    <s v="Analytical Services"/>
    <m/>
    <n v="1"/>
    <d v="2010-08-17T12:00:00"/>
    <n v="0.2"/>
    <n v="268.17"/>
    <x v="103"/>
    <s v="mg/l"/>
    <n v="3.0000000000000001E-3"/>
    <m/>
    <n v="11"/>
    <s v="Woods Lake Priority Lakes and Rivers Monitoring Program 2010-2011 AST report no 45639"/>
    <s v="Water grab sample"/>
    <s v="Dissolved nutrients by FIA"/>
    <m/>
    <m/>
    <x v="11"/>
    <m/>
    <m/>
    <m/>
    <m/>
    <s v="ERROR No DataSets for Sample Id '73518'"/>
    <m/>
  </r>
  <r>
    <x v="96"/>
    <n v="462"/>
    <s v="WOODS LAKE"/>
    <n v="5"/>
    <s v="MIDDLE"/>
    <n v="73508"/>
    <s v="IFS"/>
    <s v="IFS"/>
    <m/>
    <n v="1"/>
    <d v="2011-02-15T12:55:00"/>
    <n v="0.25"/>
    <n v="431"/>
    <x v="102"/>
    <s v="ug/L"/>
    <n v="1.19"/>
    <m/>
    <n v="11"/>
    <s v="Wind: Northly1-2kn Cloud 1/8 Cirus Cumulus Calm Bright &amp; Sunny  Air ~20c @ 12:40 DST"/>
    <s v="IFS Surface sample (nominal value)"/>
    <m/>
    <m/>
    <m/>
    <x v="11"/>
    <m/>
    <m/>
    <m/>
    <m/>
    <s v="SPONSOR: HydroTas - WES_x000d__x000a_SOURCE: HydroTas data via IFS_x000d__x000a_SOURCE: Hach_x000d__x000a_"/>
    <m/>
  </r>
  <r>
    <x v="96"/>
    <n v="462"/>
    <s v="WOODS LAKE"/>
    <n v="5"/>
    <s v="MIDDLE"/>
    <n v="73508"/>
    <s v="IFS"/>
    <s v="IFS"/>
    <m/>
    <n v="1"/>
    <d v="2011-02-15T12:55:00"/>
    <n v="0.25"/>
    <n v="268.17"/>
    <x v="103"/>
    <s v="mg/l"/>
    <n v="2E-3"/>
    <m/>
    <n v="11"/>
    <s v="Wind: Northly1-2kn Cloud 1/8 Cirus Cumulus Calm Bright &amp; Sunny  Air ~20c @ 12:40 DST"/>
    <s v="IFS Surface sample (nominal value)"/>
    <m/>
    <m/>
    <m/>
    <x v="11"/>
    <m/>
    <m/>
    <m/>
    <m/>
    <s v="SPONSOR: HydroTas - WES_x000d__x000a_SOURCE: HydroTas data via IFS_x000d__x000a_SOURCE: Hach_x000d__x000a_"/>
    <m/>
  </r>
  <r>
    <x v="97"/>
    <n v="462"/>
    <s v="WOODS LAKE"/>
    <n v="5"/>
    <s v="MIDDLE"/>
    <n v="73440"/>
    <s v="IFS-BC"/>
    <s v="Analytical Services"/>
    <n v="183969"/>
    <n v="2"/>
    <d v="2010-12-15T12:21:00"/>
    <n v="0.2"/>
    <n v="431"/>
    <x v="102"/>
    <s v="ug/L"/>
    <n v="1.25"/>
    <m/>
    <n v="11"/>
    <s v="Sampled by IFS for Hydro. 2010-2011 AST report no 47174"/>
    <s v="Handheld meter"/>
    <m/>
    <m/>
    <m/>
    <x v="11"/>
    <m/>
    <m/>
    <m/>
    <m/>
    <s v="ERROR No DataSets for Sample Id '73440'"/>
    <m/>
  </r>
  <r>
    <x v="97"/>
    <n v="462"/>
    <s v="WOODS LAKE"/>
    <n v="5"/>
    <s v="MIDDLE"/>
    <n v="73440"/>
    <s v="IFS-BC"/>
    <s v="Analytical Services"/>
    <n v="183969"/>
    <n v="1"/>
    <d v="2010-12-15T12:20:00"/>
    <n v="0.2"/>
    <n v="268.17"/>
    <x v="103"/>
    <s v="mg/l"/>
    <n v="7.0000000000000001E-3"/>
    <m/>
    <n v="11"/>
    <s v="Sampled by IFS for Hydro. 2010-2011 AST report no 47174"/>
    <s v="Water grab sample"/>
    <s v="Dissolved nutrients by FIA"/>
    <m/>
    <m/>
    <x v="11"/>
    <m/>
    <m/>
    <m/>
    <m/>
    <s v="ERROR No DataSets for Sample Id '73440'"/>
    <m/>
  </r>
  <r>
    <x v="98"/>
    <n v="462"/>
    <s v="WOODS LAKE"/>
    <n v="5"/>
    <s v="MIDDLE"/>
    <n v="73275"/>
    <s v="IFS"/>
    <s v="IFS"/>
    <m/>
    <n v="1"/>
    <d v="2010-10-15T11:53:00"/>
    <m/>
    <n v="431"/>
    <x v="102"/>
    <s v="ug/L"/>
    <n v="1.88"/>
    <m/>
    <n v="11"/>
    <s v="Sampled by IFS for Hydro._x0001_ Entered by script.   PJH  24/11/10"/>
    <m/>
    <m/>
    <m/>
    <m/>
    <x v="11"/>
    <m/>
    <m/>
    <m/>
    <m/>
    <s v="SPONSOR: HydroTas - WES_x000d__x000a_SOURCE: HydroTas data via IFS_x000d__x000a_PURPOSE: Water Licence_x000d__x000a_"/>
    <m/>
  </r>
  <r>
    <x v="99"/>
    <n v="462"/>
    <s v="WOODS LAKE"/>
    <n v="5"/>
    <s v="MIDDLE"/>
    <n v="73270"/>
    <s v="IFS"/>
    <s v="IFS"/>
    <m/>
    <n v="1"/>
    <d v="2010-08-17T12:30:00"/>
    <m/>
    <n v="431"/>
    <x v="102"/>
    <s v="ug/L"/>
    <n v="2.4500000000000002"/>
    <m/>
    <n v="11"/>
    <s v="Sampled by IFS for Hydro._x0001_ Entered by script.   PJH  24/11/10"/>
    <m/>
    <m/>
    <m/>
    <m/>
    <x v="11"/>
    <m/>
    <m/>
    <m/>
    <m/>
    <s v="SPONSOR: HydroTas - WES_x000d__x000a_SOURCE: HydroTas data via IFS_x000d__x000a_PURPOSE: Water Licence_x000d__x000a_"/>
    <m/>
  </r>
  <r>
    <x v="100"/>
    <n v="462"/>
    <s v="WOODS LAKE"/>
    <n v="5"/>
    <s v="MIDDLE"/>
    <n v="73207"/>
    <s v="IFS"/>
    <s v="IFS"/>
    <m/>
    <n v="1"/>
    <d v="2010-06-15T11:20:00"/>
    <m/>
    <n v="431"/>
    <x v="102"/>
    <s v="ug/L"/>
    <n v="2.5099999999999998"/>
    <m/>
    <n v="11"/>
    <s v="Sampling undertaken by Hydro/IFS Overcast conditions"/>
    <m/>
    <m/>
    <m/>
    <m/>
    <x v="11"/>
    <m/>
    <m/>
    <m/>
    <m/>
    <s v="ERROR No DataSets for Sample Id '73207'"/>
    <m/>
  </r>
  <r>
    <x v="100"/>
    <n v="462"/>
    <s v="WOODS LAKE"/>
    <n v="5"/>
    <s v="MIDDLE"/>
    <n v="73207"/>
    <s v="IFS"/>
    <s v="IFS"/>
    <m/>
    <n v="1"/>
    <d v="2010-06-15T11:20:00"/>
    <m/>
    <n v="268.17"/>
    <x v="103"/>
    <s v="mg/l"/>
    <n v="5.0000000000000001E-3"/>
    <m/>
    <n v="11"/>
    <s v="Sampling undertaken by Hydro/IFS Overcast conditions"/>
    <m/>
    <m/>
    <m/>
    <m/>
    <x v="11"/>
    <m/>
    <m/>
    <m/>
    <m/>
    <s v="ERROR No DataSets for Sample Id '73207'"/>
    <m/>
  </r>
  <r>
    <x v="101"/>
    <n v="462"/>
    <s v="WOODS LAKE"/>
    <n v="5"/>
    <s v="MIDDLE"/>
    <n v="73202"/>
    <s v="IFS"/>
    <s v="IFS"/>
    <m/>
    <n v="1"/>
    <d v="2010-05-20T11:35:00"/>
    <m/>
    <n v="431"/>
    <x v="102"/>
    <s v="ug/L"/>
    <n v="2.5099999999999998"/>
    <m/>
    <n v="11"/>
    <s v="cold light SE wind overcast"/>
    <m/>
    <m/>
    <m/>
    <m/>
    <x v="11"/>
    <m/>
    <m/>
    <m/>
    <m/>
    <s v="ERROR No DataSets for Sample Id '73202'"/>
    <m/>
  </r>
  <r>
    <x v="101"/>
    <n v="462"/>
    <s v="WOODS LAKE"/>
    <n v="5"/>
    <s v="MIDDLE"/>
    <n v="73202"/>
    <s v="IFS"/>
    <s v="IFS"/>
    <m/>
    <n v="1"/>
    <d v="2010-05-20T11:35:00"/>
    <m/>
    <n v="268.17"/>
    <x v="103"/>
    <s v="mg/l"/>
    <n v="4.0000000000000001E-3"/>
    <m/>
    <n v="11"/>
    <s v="cold light SE wind overcast"/>
    <m/>
    <m/>
    <m/>
    <m/>
    <x v="11"/>
    <m/>
    <m/>
    <m/>
    <m/>
    <s v="ERROR No DataSets for Sample Id '73202'"/>
    <m/>
  </r>
  <r>
    <x v="102"/>
    <n v="462"/>
    <s v="WOODS LAKE"/>
    <n v="5"/>
    <s v="MIDDLE"/>
    <n v="73197"/>
    <s v="IFS"/>
    <s v="IFS"/>
    <m/>
    <n v="1"/>
    <d v="2010-04-13T12:55:00"/>
    <m/>
    <n v="431"/>
    <x v="102"/>
    <s v="ug/L"/>
    <n v="3.09"/>
    <m/>
    <n v="11"/>
    <s v="windy cool"/>
    <m/>
    <m/>
    <m/>
    <m/>
    <x v="11"/>
    <m/>
    <m/>
    <m/>
    <m/>
    <s v="ERROR No DataSets for Sample Id '73197'"/>
    <m/>
  </r>
  <r>
    <x v="102"/>
    <n v="462"/>
    <s v="WOODS LAKE"/>
    <n v="5"/>
    <s v="MIDDLE"/>
    <n v="73197"/>
    <s v="IFS"/>
    <s v="IFS"/>
    <m/>
    <n v="1"/>
    <d v="2010-04-13T12:55:00"/>
    <m/>
    <n v="268.17"/>
    <x v="103"/>
    <s v="mg/l"/>
    <n v="5.0000000000000001E-3"/>
    <m/>
    <n v="11"/>
    <s v="windy cool"/>
    <m/>
    <m/>
    <m/>
    <m/>
    <x v="11"/>
    <m/>
    <m/>
    <m/>
    <m/>
    <s v="ERROR No DataSets for Sample Id '73197'"/>
    <m/>
  </r>
  <r>
    <x v="103"/>
    <n v="462"/>
    <s v="WOODS LAKE"/>
    <n v="5"/>
    <s v="MIDDLE"/>
    <n v="73190"/>
    <s v="IFS"/>
    <s v="IFS"/>
    <m/>
    <n v="1"/>
    <d v="2009-10-11T12:29:00"/>
    <m/>
    <n v="431"/>
    <x v="102"/>
    <s v="ug/L"/>
    <n v="2.11"/>
    <m/>
    <n v="11"/>
    <s v="Calm air 18C @ 12:20"/>
    <m/>
    <m/>
    <m/>
    <m/>
    <x v="11"/>
    <m/>
    <m/>
    <m/>
    <m/>
    <s v="ERROR No DataSets for Sample Id '73190'"/>
    <m/>
  </r>
  <r>
    <x v="103"/>
    <n v="462"/>
    <s v="WOODS LAKE"/>
    <n v="5"/>
    <s v="MIDDLE"/>
    <n v="73190"/>
    <s v="IFS"/>
    <s v="IFS"/>
    <m/>
    <n v="1"/>
    <d v="2009-10-11T12:29:00"/>
    <m/>
    <n v="268.17"/>
    <x v="103"/>
    <s v="mg/l"/>
    <n v="3.0000000000000001E-3"/>
    <m/>
    <n v="11"/>
    <s v="Calm air 18C @ 12:20"/>
    <m/>
    <m/>
    <m/>
    <m/>
    <x v="11"/>
    <m/>
    <m/>
    <m/>
    <m/>
    <s v="ERROR No DataSets for Sample Id '73190'"/>
    <m/>
  </r>
  <r>
    <x v="104"/>
    <n v="462"/>
    <s v="WOODS LAKE"/>
    <n v="5"/>
    <s v="MIDDLE"/>
    <n v="73081"/>
    <s v="IFS"/>
    <s v="IFS"/>
    <m/>
    <n v="1"/>
    <d v="2010-03-15T12:30:00"/>
    <m/>
    <n v="431"/>
    <x v="102"/>
    <s v="ug/L"/>
    <n v="2.02"/>
    <m/>
    <n v="140"/>
    <s v="Woods Lake Low Lake Level Monthly Monitoring_x0001_ Entered by: Caroline Whalley"/>
    <m/>
    <m/>
    <m/>
    <m/>
    <x v="11"/>
    <m/>
    <m/>
    <m/>
    <m/>
    <s v="ERROR No DataSets for Sample Id '73081'"/>
    <m/>
  </r>
  <r>
    <x v="105"/>
    <n v="462"/>
    <s v="WOODS LAKE"/>
    <n v="5"/>
    <s v="MIDDLE"/>
    <n v="73045"/>
    <s v="IFS"/>
    <s v="IFS"/>
    <m/>
    <n v="1"/>
    <d v="2010-02-16T12:50:00"/>
    <m/>
    <n v="268.17"/>
    <x v="103"/>
    <s v="mg/l"/>
    <n v="4.0000000000000001E-3"/>
    <m/>
    <n v="11"/>
    <s v="Woods Lake Low Lake Level Monthly Monitoring_x0001_ Entered by: Caroline Whalley"/>
    <m/>
    <m/>
    <m/>
    <m/>
    <x v="11"/>
    <m/>
    <m/>
    <m/>
    <m/>
    <s v="ERROR No DataSets for Sample Id '73045'"/>
    <m/>
  </r>
  <r>
    <x v="105"/>
    <n v="462"/>
    <s v="WOODS LAKE"/>
    <n v="5"/>
    <s v="MIDDLE"/>
    <n v="73045"/>
    <s v="IFS"/>
    <s v="IFS"/>
    <m/>
    <n v="1"/>
    <d v="2010-02-16T12:50:00"/>
    <m/>
    <n v="431"/>
    <x v="102"/>
    <s v="ug/L"/>
    <n v="2.16"/>
    <m/>
    <n v="11"/>
    <s v="Woods Lake Low Lake Level Monthly Monitoring_x0001_ Entered by: Caroline Whalley"/>
    <m/>
    <m/>
    <m/>
    <m/>
    <x v="11"/>
    <m/>
    <m/>
    <m/>
    <m/>
    <s v="ERROR No DataSets for Sample Id '73045'"/>
    <m/>
  </r>
  <r>
    <x v="106"/>
    <n v="462"/>
    <s v="WOODS LAKE"/>
    <n v="5"/>
    <s v="MIDDLE"/>
    <n v="73038"/>
    <s v="IFS"/>
    <s v="IFS"/>
    <m/>
    <n v="1"/>
    <d v="2010-01-19T12:15:00"/>
    <m/>
    <n v="268.17"/>
    <x v="103"/>
    <s v="mg/l"/>
    <n v="4.0000000000000001E-3"/>
    <m/>
    <n v="11"/>
    <s v="Woods Lake Low Lake Level Monthly Monitoring_x0001_ Entered by: Caroline Whalley"/>
    <m/>
    <m/>
    <m/>
    <m/>
    <x v="11"/>
    <m/>
    <m/>
    <m/>
    <m/>
    <s v="ERROR No DataSets for Sample Id '73038'"/>
    <m/>
  </r>
  <r>
    <x v="106"/>
    <n v="462"/>
    <s v="WOODS LAKE"/>
    <n v="5"/>
    <s v="MIDDLE"/>
    <n v="73038"/>
    <s v="IFS"/>
    <s v="IFS"/>
    <m/>
    <n v="1"/>
    <d v="2010-01-19T12:15:00"/>
    <m/>
    <n v="431"/>
    <x v="102"/>
    <s v="ug/L"/>
    <n v="3.13"/>
    <m/>
    <n v="11"/>
    <s v="Woods Lake Low Lake Level Monthly Monitoring_x0001_ Entered by: Caroline Whalley"/>
    <m/>
    <m/>
    <m/>
    <m/>
    <x v="11"/>
    <m/>
    <m/>
    <m/>
    <m/>
    <s v="ERROR No DataSets for Sample Id '73038'"/>
    <m/>
  </r>
  <r>
    <x v="107"/>
    <n v="462"/>
    <s v="WOODS LAKE"/>
    <n v="5"/>
    <s v="MIDDLE"/>
    <n v="72886"/>
    <s v="IFS"/>
    <s v="IFS"/>
    <m/>
    <n v="1"/>
    <d v="2009-12-14T12:07:00"/>
    <m/>
    <n v="431"/>
    <x v="102"/>
    <s v="ug/L"/>
    <n v="2.25"/>
    <m/>
    <n v="11"/>
    <s v="Woods Lake Low Lake Level Monthly Monitoring_x0001_ Entered by: Caroline Whalley"/>
    <m/>
    <m/>
    <m/>
    <m/>
    <x v="11"/>
    <m/>
    <m/>
    <m/>
    <m/>
    <s v="ERROR No DataSets for Sample Id '72886'"/>
    <m/>
  </r>
  <r>
    <x v="107"/>
    <n v="462"/>
    <s v="WOODS LAKE"/>
    <n v="5"/>
    <s v="MIDDLE"/>
    <n v="72886"/>
    <s v="IFS"/>
    <s v="IFS"/>
    <m/>
    <n v="1"/>
    <d v="2009-12-14T12:07:00"/>
    <m/>
    <n v="268.17"/>
    <x v="103"/>
    <s v="mg/l"/>
    <n v="4.0000000000000001E-3"/>
    <m/>
    <n v="11"/>
    <s v="Woods Lake Low Lake Level Monthly Monitoring_x0001_ Entered by: Caroline Whalley"/>
    <m/>
    <m/>
    <m/>
    <m/>
    <x v="11"/>
    <m/>
    <m/>
    <m/>
    <m/>
    <s v="ERROR No DataSets for Sample Id '72886'"/>
    <m/>
  </r>
  <r>
    <x v="108"/>
    <n v="462"/>
    <s v="WOODS LAKE"/>
    <n v="5"/>
    <s v="MIDDLE"/>
    <n v="72881"/>
    <s v="IFS"/>
    <s v="IFS"/>
    <m/>
    <n v="1"/>
    <d v="2009-11-10T12:29:00"/>
    <m/>
    <n v="431"/>
    <x v="102"/>
    <s v="ug/L"/>
    <n v="2.11"/>
    <m/>
    <n v="11"/>
    <s v="Calm air 18C @ 12:20_x0001_ Woods Lake Low Lake Level Monthly Monitoring_x0001_ Entered by: Caroline Whalley"/>
    <m/>
    <m/>
    <m/>
    <m/>
    <x v="11"/>
    <m/>
    <m/>
    <m/>
    <m/>
    <s v="ERROR No DataSets for Sample Id '72881'"/>
    <m/>
  </r>
  <r>
    <x v="108"/>
    <n v="462"/>
    <s v="WOODS LAKE"/>
    <n v="5"/>
    <s v="MIDDLE"/>
    <n v="72881"/>
    <s v="IFS"/>
    <s v="IFS"/>
    <m/>
    <n v="1"/>
    <d v="2009-11-10T12:29:00"/>
    <m/>
    <n v="268.17"/>
    <x v="103"/>
    <s v="mg/l"/>
    <n v="3.0000000000000001E-3"/>
    <m/>
    <n v="11"/>
    <s v="Calm air 18C @ 12:20_x0001_ Woods Lake Low Lake Level Monthly Monitoring_x0001_ Entered by: Caroline Whalley"/>
    <m/>
    <m/>
    <m/>
    <m/>
    <x v="11"/>
    <m/>
    <m/>
    <m/>
    <m/>
    <s v="ERROR No DataSets for Sample Id '72881'"/>
    <m/>
  </r>
  <r>
    <x v="109"/>
    <n v="462"/>
    <s v="WOODS LAKE"/>
    <n v="5"/>
    <s v="MIDDLE"/>
    <n v="72876"/>
    <s v="IFS"/>
    <s v="IFS"/>
    <m/>
    <n v="1"/>
    <d v="2009-10-15T12:40:00"/>
    <m/>
    <n v="431"/>
    <x v="102"/>
    <s v="ug/L"/>
    <n v="7.13"/>
    <m/>
    <n v="11"/>
    <s v="Woods Lake Low Lake Level Monthly Monitoring"/>
    <m/>
    <m/>
    <m/>
    <m/>
    <x v="11"/>
    <m/>
    <m/>
    <m/>
    <m/>
    <s v="ERROR No DataSets for Sample Id '72876'"/>
    <m/>
  </r>
  <r>
    <x v="109"/>
    <n v="462"/>
    <s v="WOODS LAKE"/>
    <n v="5"/>
    <s v="MIDDLE"/>
    <n v="72876"/>
    <s v="IFS"/>
    <s v="IFS"/>
    <m/>
    <n v="1"/>
    <d v="2009-10-15T12:40:00"/>
    <m/>
    <n v="268.17"/>
    <x v="103"/>
    <s v="mg/l"/>
    <n v="3.0000000000000001E-3"/>
    <m/>
    <n v="11"/>
    <s v="Woods Lake Low Lake Level Monthly Monitoring"/>
    <m/>
    <m/>
    <m/>
    <m/>
    <x v="11"/>
    <m/>
    <m/>
    <m/>
    <m/>
    <s v="ERROR No DataSets for Sample Id '72876'"/>
    <m/>
  </r>
  <r>
    <x v="110"/>
    <n v="462"/>
    <s v="WOODS LAKE"/>
    <n v="5"/>
    <s v="MIDDLE"/>
    <n v="72872"/>
    <s v="IFS"/>
    <s v="IFS"/>
    <m/>
    <n v="1"/>
    <d v="2009-09-15T12:00:00"/>
    <m/>
    <n v="431"/>
    <x v="102"/>
    <s v="ug/L"/>
    <n v="5.39"/>
    <m/>
    <n v="11"/>
    <s v="Woods Lake Low Lake Level Monthly Monitoring"/>
    <m/>
    <m/>
    <m/>
    <m/>
    <x v="11"/>
    <m/>
    <m/>
    <m/>
    <m/>
    <s v="ERROR No DataSets for Sample Id '72872'"/>
    <m/>
  </r>
  <r>
    <x v="110"/>
    <n v="462"/>
    <s v="WOODS LAKE"/>
    <n v="5"/>
    <s v="MIDDLE"/>
    <n v="72872"/>
    <s v="IFS"/>
    <s v="IFS"/>
    <m/>
    <n v="1"/>
    <d v="2009-09-15T12:00:00"/>
    <m/>
    <n v="268.17"/>
    <x v="103"/>
    <s v="mg/l"/>
    <n v="3.0000000000000001E-3"/>
    <m/>
    <n v="11"/>
    <s v="Woods Lake Low Lake Level Monthly Monitoring"/>
    <m/>
    <m/>
    <m/>
    <m/>
    <x v="11"/>
    <m/>
    <m/>
    <m/>
    <m/>
    <s v="ERROR No DataSets for Sample Id '72872'"/>
    <m/>
  </r>
  <r>
    <x v="111"/>
    <n v="462"/>
    <s v="WOODS LAKE"/>
    <n v="5"/>
    <s v="MIDDLE"/>
    <n v="72867"/>
    <s v="IFS"/>
    <s v="IFS"/>
    <m/>
    <n v="1"/>
    <d v="2009-08-13T16:00:00"/>
    <m/>
    <n v="431"/>
    <x v="102"/>
    <s v="ug/L"/>
    <n v="8.2899999999999991"/>
    <m/>
    <n v="11"/>
    <s v="Woods Lake Low Lake Level Monthly Monitoring"/>
    <m/>
    <m/>
    <m/>
    <m/>
    <x v="11"/>
    <m/>
    <m/>
    <m/>
    <m/>
    <s v="ERROR No DataSets for Sample Id '72867'"/>
    <m/>
  </r>
  <r>
    <x v="111"/>
    <n v="462"/>
    <s v="WOODS LAKE"/>
    <n v="5"/>
    <s v="MIDDLE"/>
    <n v="72867"/>
    <s v="IFS"/>
    <s v="IFS"/>
    <m/>
    <n v="1"/>
    <d v="2009-08-13T16:00:00"/>
    <m/>
    <n v="268.17"/>
    <x v="103"/>
    <s v="mg/l"/>
    <n v="3.0000000000000001E-3"/>
    <m/>
    <n v="11"/>
    <s v="Woods Lake Low Lake Level Monthly Monitoring"/>
    <m/>
    <m/>
    <m/>
    <m/>
    <x v="11"/>
    <m/>
    <m/>
    <m/>
    <m/>
    <s v="ERROR No DataSets for Sample Id '72867'"/>
    <m/>
  </r>
  <r>
    <x v="112"/>
    <n v="462"/>
    <s v="WOODS LAKE"/>
    <n v="5"/>
    <s v="MIDDLE"/>
    <n v="72862"/>
    <s v="IFS"/>
    <s v="IFS"/>
    <m/>
    <n v="1"/>
    <d v="2009-07-15T12:45:00"/>
    <m/>
    <n v="431"/>
    <x v="102"/>
    <s v="ug/L"/>
    <n v="6.02"/>
    <m/>
    <n v="11"/>
    <s v="Woods Lake Low Lake Level Monthly Monitoring"/>
    <m/>
    <m/>
    <m/>
    <m/>
    <x v="11"/>
    <m/>
    <m/>
    <m/>
    <m/>
    <s v="ERROR No DataSets for Sample Id '72862'"/>
    <m/>
  </r>
  <r>
    <x v="112"/>
    <n v="462"/>
    <s v="WOODS LAKE"/>
    <n v="5"/>
    <s v="MIDDLE"/>
    <n v="72862"/>
    <s v="IFS"/>
    <s v="IFS"/>
    <m/>
    <n v="1"/>
    <d v="2009-07-15T12:45:00"/>
    <m/>
    <n v="268.17"/>
    <x v="103"/>
    <s v="mg/l"/>
    <n v="3.0000000000000001E-3"/>
    <m/>
    <n v="11"/>
    <s v="Woods Lake Low Lake Level Monthly Monitoring"/>
    <m/>
    <m/>
    <m/>
    <m/>
    <x v="11"/>
    <m/>
    <m/>
    <m/>
    <m/>
    <s v="ERROR No DataSets for Sample Id '72862'"/>
    <m/>
  </r>
  <r>
    <x v="113"/>
    <n v="462"/>
    <s v="WOODS LAKE"/>
    <n v="5"/>
    <s v="MIDDLE"/>
    <n v="72857"/>
    <s v="IFS"/>
    <s v="IFS"/>
    <m/>
    <n v="1"/>
    <d v="2009-06-15T11:50:00"/>
    <m/>
    <n v="431"/>
    <x v="102"/>
    <s v="ug/L"/>
    <n v="3.11"/>
    <m/>
    <n v="11"/>
    <s v="LLL monitoring Light Airs 2/8 Sc - Mirror calm Air ~ 7°C. MSLP (Liawenee) 1018.2 hPa @ 12:00"/>
    <m/>
    <m/>
    <m/>
    <m/>
    <x v="11"/>
    <m/>
    <m/>
    <m/>
    <m/>
    <s v="ERROR No DataSets for Sample Id '72857'"/>
    <m/>
  </r>
  <r>
    <x v="113"/>
    <n v="462"/>
    <s v="WOODS LAKE"/>
    <n v="5"/>
    <s v="MIDDLE"/>
    <n v="72857"/>
    <s v="IFS"/>
    <s v="IFS"/>
    <m/>
    <n v="1"/>
    <d v="2009-06-15T11:50:00"/>
    <m/>
    <n v="268.17"/>
    <x v="103"/>
    <s v="mg/l"/>
    <n v="3.0000000000000001E-3"/>
    <m/>
    <n v="11"/>
    <s v="LLL monitoring Light Airs 2/8 Sc - Mirror calm Air ~ 7°C. MSLP (Liawenee) 1018.2 hPa @ 12:00"/>
    <m/>
    <m/>
    <m/>
    <m/>
    <x v="11"/>
    <m/>
    <m/>
    <m/>
    <m/>
    <s v="ERROR No DataSets for Sample Id '72857'"/>
    <m/>
  </r>
  <r>
    <x v="114"/>
    <n v="462"/>
    <s v="WOODS LAKE"/>
    <n v="5"/>
    <s v="MIDDLE"/>
    <n v="71354"/>
    <s v="IFS"/>
    <s v="IFS"/>
    <m/>
    <n v="1"/>
    <d v="2009-05-14T12:35:00"/>
    <m/>
    <n v="431"/>
    <x v="102"/>
    <s v="ug/L"/>
    <n v="3.17"/>
    <m/>
    <n v="11"/>
    <s v="W 1-2 8/8 Sc - Lumpy Air ~ 8°C. MSLP (Liawenee) 997.7 hPa @ 12:00"/>
    <m/>
    <m/>
    <m/>
    <m/>
    <x v="11"/>
    <m/>
    <m/>
    <m/>
    <m/>
    <s v="ERROR No DataSets for Sample Id '71354'"/>
    <m/>
  </r>
  <r>
    <x v="114"/>
    <n v="462"/>
    <s v="WOODS LAKE"/>
    <n v="5"/>
    <s v="MIDDLE"/>
    <n v="71354"/>
    <s v="IFS"/>
    <s v="IFS"/>
    <m/>
    <n v="1"/>
    <d v="2009-05-14T12:35:00"/>
    <m/>
    <n v="268.17"/>
    <x v="103"/>
    <s v="mg/l"/>
    <n v="3.0000000000000001E-3"/>
    <m/>
    <n v="11"/>
    <s v="W 1-2 8/8 Sc - Lumpy Air ~ 8°C. MSLP (Liawenee) 997.7 hPa @ 12:00"/>
    <m/>
    <m/>
    <m/>
    <m/>
    <x v="11"/>
    <m/>
    <m/>
    <m/>
    <m/>
    <s v="ERROR No DataSets for Sample Id '71354'"/>
    <m/>
  </r>
  <r>
    <x v="115"/>
    <n v="462"/>
    <s v="WOODS LAKE"/>
    <n v="5"/>
    <s v="MIDDLE"/>
    <n v="71349"/>
    <s v="IFS"/>
    <s v="IFS"/>
    <m/>
    <n v="1"/>
    <d v="2009-04-09T12:15:00"/>
    <m/>
    <n v="431"/>
    <x v="102"/>
    <s v="ug/L"/>
    <n v="2.98"/>
    <m/>
    <n v="11"/>
    <s v="Light Airs 4/8 Sc - Calm Air ~ 15°C. MSLP (Liawenee) 1023.3 hPa @ 09:00"/>
    <m/>
    <m/>
    <m/>
    <m/>
    <x v="11"/>
    <m/>
    <m/>
    <m/>
    <m/>
    <s v="ERROR No DataSets for Sample Id '71349'"/>
    <m/>
  </r>
  <r>
    <x v="115"/>
    <n v="462"/>
    <s v="WOODS LAKE"/>
    <n v="5"/>
    <s v="MIDDLE"/>
    <n v="71349"/>
    <s v="IFS"/>
    <s v="IFS"/>
    <m/>
    <n v="1"/>
    <d v="2009-04-09T12:15:00"/>
    <m/>
    <n v="268.17"/>
    <x v="103"/>
    <s v="mg/l"/>
    <n v="4.0000000000000001E-3"/>
    <m/>
    <n v="11"/>
    <s v="Light Airs 4/8 Sc - Calm Air ~ 15°C. MSLP (Liawenee) 1023.3 hPa @ 09:00"/>
    <m/>
    <m/>
    <m/>
    <m/>
    <x v="11"/>
    <m/>
    <m/>
    <m/>
    <m/>
    <s v="ERROR No DataSets for Sample Id '71349'"/>
    <m/>
  </r>
  <r>
    <x v="116"/>
    <n v="462"/>
    <s v="WOODS LAKE"/>
    <n v="5"/>
    <s v="MIDDLE"/>
    <n v="71344"/>
    <s v="IFS"/>
    <s v="IFS"/>
    <m/>
    <n v="1"/>
    <d v="2009-03-16T11:50:00"/>
    <m/>
    <n v="268.17"/>
    <x v="103"/>
    <s v="mg/l"/>
    <n v="8.0000000000000002E-3"/>
    <m/>
    <n v="11"/>
    <s v="Woods Lake Low Lake Level Monitoring SW 2-3 8/8 Sc - Clearing during sampling  Lumpy  Air ~ 13°C. MSLP (Liawenee) 1001.4 hPa @ 12:00"/>
    <m/>
    <m/>
    <m/>
    <m/>
    <x v="11"/>
    <m/>
    <m/>
    <m/>
    <m/>
    <s v="ERROR No DataSets for Sample Id '71344'"/>
    <m/>
  </r>
  <r>
    <x v="116"/>
    <n v="462"/>
    <s v="WOODS LAKE"/>
    <n v="5"/>
    <s v="MIDDLE"/>
    <n v="71344"/>
    <s v="IFS"/>
    <s v="IFS"/>
    <m/>
    <n v="1"/>
    <d v="2009-03-16T11:50:00"/>
    <m/>
    <n v="431"/>
    <x v="102"/>
    <s v="ug/L"/>
    <n v="2.93"/>
    <m/>
    <n v="11"/>
    <s v="Woods Lake Low Lake Level Monitoring SW 2-3 8/8 Sc - Clearing during sampling  Lumpy  Air ~ 13°C. MSLP (Liawenee) 1001.4 hPa @ 12:00"/>
    <m/>
    <s v="Yes"/>
    <m/>
    <m/>
    <x v="11"/>
    <m/>
    <m/>
    <m/>
    <m/>
    <s v="ERROR No DataSets for Sample Id '71344'"/>
    <m/>
  </r>
  <r>
    <x v="117"/>
    <n v="462"/>
    <s v="WOODS LAKE"/>
    <n v="5"/>
    <s v="MIDDLE"/>
    <n v="71339"/>
    <s v="IFS"/>
    <s v="IFS"/>
    <m/>
    <n v="1"/>
    <d v="2009-02-11T11:40:00"/>
    <m/>
    <n v="431"/>
    <x v="102"/>
    <s v="ug/L"/>
    <n v="2.2200000000000002"/>
    <m/>
    <n v="11"/>
    <s v="Woods Lake Low Lake Level Monitoring SW 1-2 7/8 Cu Calm Air ~ 14°C"/>
    <m/>
    <s v="Yes"/>
    <m/>
    <m/>
    <x v="11"/>
    <m/>
    <m/>
    <m/>
    <m/>
    <s v="ERROR No DataSets for Sample Id '71339'"/>
    <m/>
  </r>
  <r>
    <x v="117"/>
    <n v="462"/>
    <s v="WOODS LAKE"/>
    <n v="5"/>
    <s v="MIDDLE"/>
    <n v="71339"/>
    <s v="IFS"/>
    <s v="IFS"/>
    <m/>
    <n v="1"/>
    <d v="2009-02-11T11:40:00"/>
    <m/>
    <n v="268.17"/>
    <x v="103"/>
    <s v="mg/l"/>
    <n v="3.0000000000000001E-3"/>
    <m/>
    <n v="11"/>
    <s v="Woods Lake Low Lake Level Monitoring SW 1-2 7/8 Cu Calm Air ~ 14°C"/>
    <m/>
    <m/>
    <m/>
    <m/>
    <x v="11"/>
    <m/>
    <m/>
    <m/>
    <m/>
    <s v="ERROR No DataSets for Sample Id '71339'"/>
    <m/>
  </r>
  <r>
    <x v="118"/>
    <n v="462"/>
    <s v="WOODS LAKE"/>
    <n v="5"/>
    <s v="MIDDLE"/>
    <n v="71334"/>
    <s v="IFS"/>
    <s v="IFS"/>
    <m/>
    <n v="1"/>
    <d v="2009-01-19T13:10:00"/>
    <m/>
    <n v="431"/>
    <x v="102"/>
    <s v="ug/L"/>
    <n v="3.44"/>
    <m/>
    <n v="11"/>
    <s v="Woods Lake Low Lake Level Monitoring NW 24 1/8 ACu 3/8 Cu Calm Air ~ 20c"/>
    <m/>
    <s v="Yes"/>
    <m/>
    <m/>
    <x v="11"/>
    <m/>
    <m/>
    <m/>
    <m/>
    <s v="ERROR No DataSets for Sample Id '71334'"/>
    <m/>
  </r>
  <r>
    <x v="118"/>
    <n v="462"/>
    <s v="WOODS LAKE"/>
    <n v="5"/>
    <s v="MIDDLE"/>
    <n v="71334"/>
    <s v="IFS"/>
    <s v="IFS"/>
    <m/>
    <n v="1"/>
    <d v="2009-01-19T13:10:00"/>
    <m/>
    <n v="268.17"/>
    <x v="103"/>
    <s v="mg/l"/>
    <n v="2E-3"/>
    <m/>
    <n v="11"/>
    <s v="Woods Lake Low Lake Level Monitoring NW 24 1/8 ACu 3/8 Cu Calm Air ~ 20c"/>
    <m/>
    <s v="&lt;0.002"/>
    <m/>
    <m/>
    <x v="11"/>
    <m/>
    <m/>
    <m/>
    <m/>
    <s v="ERROR No DataSets for Sample Id '71334'"/>
    <m/>
  </r>
  <r>
    <x v="119"/>
    <n v="462"/>
    <s v="WOODS LAKE"/>
    <n v="5"/>
    <s v="MIDDLE"/>
    <n v="70645"/>
    <s v="IFS"/>
    <s v="IFS"/>
    <m/>
    <n v="1"/>
    <d v="2008-12-15T11:25:00"/>
    <n v="0.2"/>
    <n v="431"/>
    <x v="102"/>
    <s v="ug/L"/>
    <n v="2.9"/>
    <m/>
    <n v="11"/>
    <s v=" Woods Low Lake Level Monitoring - Field Data _x0001_ Conditions: N 2, 5/8 Sc, 2/8 Cu, Calm, Air ~ 17c_x0001_ Entered by Tim Shepherd 08/1/2009"/>
    <s v="Handheld Meters"/>
    <m/>
    <m/>
    <m/>
    <x v="11"/>
    <m/>
    <m/>
    <m/>
    <m/>
    <s v="SPONSOR: HydroTas - WES_x000d__x000a_"/>
    <m/>
  </r>
  <r>
    <x v="119"/>
    <n v="462"/>
    <s v="WOODS LAKE"/>
    <n v="5"/>
    <s v="MIDDLE"/>
    <n v="70644"/>
    <s v="IFS"/>
    <s v="Analytical Services"/>
    <m/>
    <n v="1"/>
    <d v="2008-12-15T11:25:00"/>
    <n v="0.2"/>
    <n v="268.17"/>
    <x v="103"/>
    <s v="mg/l"/>
    <n v="2E-3"/>
    <s v="&lt;"/>
    <n v="11"/>
    <s v="Woods Low Lake Level Monitoring - Lab Results - Nutrients_x0001_ Conditions: N 2, 5/8 Sc, 2/8 Cu, Calm, Air ~ 17c_x0001_ Entered By Tim Shepherd 8/1/09"/>
    <s v="Water Sample"/>
    <m/>
    <m/>
    <m/>
    <x v="11"/>
    <m/>
    <m/>
    <m/>
    <m/>
    <s v="SPONSOR: HydroTas - WES_x000d__x000a_"/>
    <m/>
  </r>
  <r>
    <x v="120"/>
    <n v="462"/>
    <s v="WOODS LAKE"/>
    <n v="5"/>
    <s v="MIDDLE"/>
    <n v="70599"/>
    <s v="IFS"/>
    <s v="IFS"/>
    <m/>
    <n v="1"/>
    <d v="2008-11-11T11:00:00"/>
    <n v="0.2"/>
    <n v="431"/>
    <x v="102"/>
    <s v="ug/L"/>
    <n v="4.34"/>
    <m/>
    <n v="11"/>
    <s v=" Woods Low Lake Level Monitoring - Field Data _x0001_ Conditions: NW 2, 1/8 Cu, 4/8 Ci, Calm, Air ~ 20c_x0001_ Entered by Caroline Whalley 01/12/2008"/>
    <s v="Handheld Meters"/>
    <m/>
    <m/>
    <m/>
    <x v="11"/>
    <m/>
    <m/>
    <m/>
    <m/>
    <s v="SPONSOR: HydroTas - WES_x000d__x000a_"/>
    <m/>
  </r>
  <r>
    <x v="120"/>
    <n v="462"/>
    <s v="WOODS LAKE"/>
    <n v="5"/>
    <s v="MIDDLE"/>
    <n v="70566"/>
    <s v="IFS"/>
    <s v="Analytical Services"/>
    <m/>
    <n v="1"/>
    <d v="2008-11-11T11:00:00"/>
    <n v="0.2"/>
    <n v="268.17"/>
    <x v="103"/>
    <s v="mg/l"/>
    <n v="2E-3"/>
    <s v="&lt;"/>
    <n v="11"/>
    <s v="Woods Low Lake Level Monitoring - Lab Results - Nutrients_x0001_ Conditions: NW 2, 1/8 Cu, 4/8 Ci, Calm, Air ~ 20c _x0001_ Entered By Caroline Whalley 27/11/08"/>
    <s v="Water Sample"/>
    <m/>
    <m/>
    <m/>
    <x v="11"/>
    <m/>
    <m/>
    <m/>
    <m/>
    <s v="SPONSOR: HydroTas - WES_x000d__x000a_"/>
    <m/>
  </r>
  <r>
    <x v="121"/>
    <n v="462"/>
    <s v="WOODS LAKE"/>
    <n v="5"/>
    <s v="MIDDLE"/>
    <n v="70548"/>
    <s v="IFS"/>
    <s v="IFS"/>
    <m/>
    <n v="1"/>
    <d v="2008-10-14T13:30:00"/>
    <n v="0.2"/>
    <n v="431"/>
    <x v="102"/>
    <s v="ug/L"/>
    <n v="3.3719999999999999"/>
    <m/>
    <n v="11"/>
    <s v=" Woods Low Lake Level Monitoring - Field Data _x0001_ Conditions: NW 1, 7/8 SC, Calm, Air ~ 12c_x0001_ Entered by Toni Radcliffe 06/11/2008"/>
    <s v="Handheld Meters"/>
    <m/>
    <m/>
    <m/>
    <x v="11"/>
    <m/>
    <m/>
    <m/>
    <m/>
    <s v="SPONSOR: HydroTas - WES_x000d__x000a_"/>
    <m/>
  </r>
  <r>
    <x v="121"/>
    <n v="462"/>
    <s v="WOODS LAKE"/>
    <n v="5"/>
    <s v="MIDDLE"/>
    <n v="70547"/>
    <s v="IFS"/>
    <s v="Analytical Services"/>
    <m/>
    <n v="1"/>
    <d v="2008-10-14T13:30:00"/>
    <n v="0.2"/>
    <n v="268.17"/>
    <x v="103"/>
    <s v="mg/l"/>
    <n v="5.0000000000000001E-3"/>
    <m/>
    <n v="11"/>
    <s v="Woods Low Lake Level Monitoring - Lab Results - Nutrients_x0001_ Conditions: NW 1, 7/8 SC, Calm, Air ~ 12c_x0001_ Entered By Tim Shepherd 06/11/08"/>
    <s v="Water Sample"/>
    <m/>
    <m/>
    <m/>
    <x v="11"/>
    <m/>
    <m/>
    <m/>
    <m/>
    <s v="SPONSOR: HydroTas - WES_x000d__x000a_"/>
    <m/>
  </r>
  <r>
    <x v="122"/>
    <n v="462"/>
    <s v="WOODS LAKE"/>
    <n v="5"/>
    <s v="MIDDLE"/>
    <n v="70539"/>
    <s v="IFS"/>
    <s v="Do Not Use Gov Analy"/>
    <m/>
    <n v="1"/>
    <d v="2008-09-16T12:40:00"/>
    <n v="0.2"/>
    <n v="268.17"/>
    <x v="103"/>
    <s v="mg/l"/>
    <n v="5.0000000000000001E-3"/>
    <m/>
    <n v="11"/>
    <s v="Woods Low Lake Level Monitoring - Lab Results - Nutrients_x0001_ Conditions: NW3-4, 7/8 SC, Lumpy, Air ~ 7c_x0001_ Entered By Brad Smith 08/10/08"/>
    <s v="Water Sample"/>
    <m/>
    <m/>
    <m/>
    <x v="11"/>
    <m/>
    <m/>
    <m/>
    <m/>
    <s v="SPONSOR: HydroTas - WES_x000d__x000a_"/>
    <m/>
  </r>
  <r>
    <x v="123"/>
    <n v="462"/>
    <s v="WOODS LAKE"/>
    <n v="5"/>
    <s v="MIDDLE"/>
    <n v="70538"/>
    <s v="IFS"/>
    <s v="Do Not Use Gov Analy"/>
    <m/>
    <n v="1"/>
    <d v="2008-08-19T12:45:00"/>
    <n v="0.2"/>
    <n v="268.17"/>
    <x v="103"/>
    <s v="mg/l"/>
    <n v="5.0000000000000001E-3"/>
    <m/>
    <n v="11"/>
    <s v="Woods Low Lake Level Monitoring - Lab Results - Nutrients_x0001_ Conditions: NW 2-3, Gust 4, 3/8 SC, 3/8 Cu, Calm, Air ~ 8c_x0001_ Entered By Brad Smith 08/10/08"/>
    <s v="Water Sample"/>
    <m/>
    <m/>
    <m/>
    <x v="11"/>
    <m/>
    <m/>
    <m/>
    <m/>
    <s v="SPONSOR: HydroTas - WES_x000d__x000a_"/>
    <m/>
  </r>
  <r>
    <x v="122"/>
    <n v="462"/>
    <s v="WOODS LAKE"/>
    <n v="5"/>
    <s v="MIDDLE"/>
    <n v="70516"/>
    <s v="IFS"/>
    <s v="IFS"/>
    <m/>
    <n v="1"/>
    <d v="2008-09-16T12:40:00"/>
    <n v="0.2"/>
    <n v="431"/>
    <x v="102"/>
    <s v="ug/L"/>
    <n v="5.72"/>
    <m/>
    <n v="11"/>
    <s v=" Woods Low Lake Level Monitoring - Field Data _x0001_ Conditions: NW3-4, 7/8 SC, Lumpy, Air ~ 7c_x0001_ Entered by Tim Shepherd 1/10/2008"/>
    <s v="Handheld Meters"/>
    <m/>
    <m/>
    <m/>
    <x v="11"/>
    <m/>
    <m/>
    <m/>
    <m/>
    <s v="SPONSOR: HydroTas - WES_x000d__x000a_"/>
    <m/>
  </r>
  <r>
    <x v="123"/>
    <n v="462"/>
    <s v="WOODS LAKE"/>
    <n v="5"/>
    <s v="MIDDLE"/>
    <n v="70487"/>
    <s v="IFS"/>
    <s v="IFS"/>
    <m/>
    <n v="1"/>
    <d v="2008-08-19T12:45:00"/>
    <n v="0.2"/>
    <n v="431"/>
    <x v="102"/>
    <s v="ug/L"/>
    <n v="4"/>
    <m/>
    <n v="11"/>
    <s v=" Woods Low Lake Level Monitoring - Field Data _x0001_ Conditions: NW 2-3, Gust 4, 3/8 SC, 3/8 Cu, Calm, Air ~ 8c_x0001_ Entered by Brad Smith 1/9/2008"/>
    <s v="Handheld Meters"/>
    <m/>
    <m/>
    <m/>
    <x v="11"/>
    <m/>
    <m/>
    <m/>
    <m/>
    <s v="SPONSOR: HydroTas - WES_x000d__x000a_"/>
    <m/>
  </r>
  <r>
    <x v="124"/>
    <n v="462"/>
    <s v="WOODS LAKE"/>
    <n v="5"/>
    <s v="MIDDLE"/>
    <n v="70395"/>
    <s v="IFS"/>
    <s v="Do Not Use Gov Analy"/>
    <m/>
    <n v="1"/>
    <d v="2008-07-17T13:45:00"/>
    <n v="0.2"/>
    <n v="268.17"/>
    <x v="103"/>
    <s v="mg/l"/>
    <n v="3.0000000000000001E-3"/>
    <m/>
    <n v="11"/>
    <s v="Woods Low Lake Level Monitoring - Lab Results - Nutrients_x0001_ Conditions: N 2, 8/8 Low SC, calm, rain, Air ~ 6c_x0001_ Entered By Brad Smith 06/08/08"/>
    <s v="Water Sample"/>
    <m/>
    <m/>
    <m/>
    <x v="11"/>
    <m/>
    <m/>
    <m/>
    <m/>
    <s v="SPONSOR: HydroTas - WES_x000d__x000a_"/>
    <m/>
  </r>
  <r>
    <x v="124"/>
    <n v="462"/>
    <s v="WOODS LAKE"/>
    <n v="5"/>
    <s v="MIDDLE"/>
    <n v="70390"/>
    <s v="IFS"/>
    <s v="IFS"/>
    <m/>
    <n v="1"/>
    <d v="2008-07-17T13:45:00"/>
    <n v="0.2"/>
    <n v="431"/>
    <x v="102"/>
    <s v="ug/L"/>
    <n v="6.99"/>
    <m/>
    <n v="11"/>
    <s v=" Woods Low Lake Level Monitoring - Field Data _x0001_ Conditions: N 2, 8/8 Low SC, calm, rain, Air ~ 6c_x0001_ Entered by Brad Smith 6/08/08"/>
    <s v="Handheld Meters"/>
    <m/>
    <m/>
    <m/>
    <x v="11"/>
    <m/>
    <m/>
    <m/>
    <m/>
    <s v="SPONSOR: HydroTas - WES_x000d__x000a_"/>
    <m/>
  </r>
  <r>
    <x v="125"/>
    <n v="462"/>
    <s v="WOODS LAKE"/>
    <n v="5"/>
    <s v="MIDDLE"/>
    <n v="70323"/>
    <s v="IFS"/>
    <s v="Do Not Use Gov Analy"/>
    <m/>
    <n v="1"/>
    <d v="2008-06-17T14:50:00"/>
    <n v="0.2"/>
    <n v="268.17"/>
    <x v="103"/>
    <s v="mg/l"/>
    <n v="6.0000000000000001E-3"/>
    <m/>
    <n v="11"/>
    <s v="Woods Low Lake Level Monitoring - Lab Results - Organic and Inorganic Nutrients_x0001_ Conditions: NE 2, 4/8 SC, calm, Air ~ 8c_x0001_ Entered By Brad Smith 09/07/08"/>
    <s v="Water Sample"/>
    <m/>
    <m/>
    <m/>
    <x v="11"/>
    <m/>
    <m/>
    <m/>
    <m/>
    <s v="SPONSOR: HydroTas - WES_x000d__x000a_"/>
    <m/>
  </r>
  <r>
    <x v="125"/>
    <n v="462"/>
    <s v="WOODS LAKE"/>
    <n v="5"/>
    <s v="MIDDLE"/>
    <n v="70318"/>
    <s v="IFS"/>
    <s v="IFS"/>
    <m/>
    <n v="1"/>
    <d v="2008-06-17T14:50:00"/>
    <n v="0.2"/>
    <n v="431"/>
    <x v="102"/>
    <s v="ug/L"/>
    <n v="6.97"/>
    <m/>
    <n v="11"/>
    <s v=" Woods Low Lake Level Monitoring - Field Data _x0001_ Conditions: NE 2, 4/8 SC, calm, Air ~ 8c_x0001_ Entered by Brad Smith 9/07/08"/>
    <s v="Handheld Meters"/>
    <m/>
    <m/>
    <m/>
    <x v="11"/>
    <m/>
    <m/>
    <m/>
    <m/>
    <s v="SPONSOR: HydroTas - WES_x000d__x000a_"/>
    <m/>
  </r>
  <r>
    <x v="126"/>
    <n v="462"/>
    <s v="WOODS LAKE"/>
    <n v="5"/>
    <s v="MIDDLE"/>
    <n v="70210"/>
    <s v="IFS"/>
    <s v="Do Not Use Gov Analy"/>
    <m/>
    <n v="1"/>
    <d v="2008-05-14T11:25:00"/>
    <n v="0.2"/>
    <n v="268.17"/>
    <x v="103"/>
    <s v="mg/l"/>
    <n v="3.0000000000000001E-3"/>
    <m/>
    <n v="11"/>
    <s v="Woods Low Lake Level Monitoring - Lab Results - Organic and Inorganic Nutrients_x0001_ Conditions: N/NW 6, 5/8 cloud cover, calm, bright/sunny_x0001_ Entered By Brad Smith 12/6/08"/>
    <s v="Water Sample"/>
    <m/>
    <m/>
    <m/>
    <x v="11"/>
    <m/>
    <m/>
    <m/>
    <m/>
    <s v="SPONSOR: HydroTas - WES_x000d__x000a_"/>
    <m/>
  </r>
  <r>
    <x v="127"/>
    <n v="462"/>
    <s v="WOODS LAKE"/>
    <n v="5"/>
    <s v="MIDDLE"/>
    <n v="70186"/>
    <s v="IFS"/>
    <s v="IFS"/>
    <m/>
    <n v="1"/>
    <d v="2008-05-15T11:25:00"/>
    <n v="0.2"/>
    <n v="431"/>
    <x v="102"/>
    <s v="ug/L"/>
    <n v="4.43"/>
    <m/>
    <n v="11"/>
    <s v=" Woods Low Lake Level Monitoring - Field Data _x0001_ Conditions: N/NW 6, 5/8 cloud cover, calm, bright/sunny_x0001_ Entered by Brad Smith 29/05/08"/>
    <s v="Handheld Meters"/>
    <m/>
    <m/>
    <m/>
    <x v="11"/>
    <m/>
    <m/>
    <m/>
    <m/>
    <s v="SPONSOR: HydroTas - WES_x000d__x000a_"/>
    <m/>
  </r>
  <r>
    <x v="128"/>
    <n v="462"/>
    <s v="WOODS LAKE"/>
    <n v="5"/>
    <s v="MIDDLE"/>
    <n v="70128"/>
    <s v="IFS"/>
    <s v="IFS"/>
    <m/>
    <n v="1"/>
    <d v="2008-04-16T15:00:00"/>
    <n v="0.2"/>
    <n v="431"/>
    <x v="102"/>
    <s v="ug/L"/>
    <n v="8.0399999999999991"/>
    <m/>
    <n v="11"/>
    <s v=" Woods Low Lake Level Monitoring - Field Data _x0001_ Conditions: SW 2, 4/8 (1/8 Cu, 3/8 Ci), calm, air - ~16c @ 13:50_x0001_ Entered by Brad Smith 09/05/08"/>
    <s v="Handheld Meters"/>
    <m/>
    <m/>
    <m/>
    <x v="11"/>
    <m/>
    <m/>
    <m/>
    <m/>
    <s v="SPONSOR: HydroTas - WES_x000d__x000a_"/>
    <m/>
  </r>
  <r>
    <x v="128"/>
    <n v="462"/>
    <s v="WOODS LAKE"/>
    <n v="5"/>
    <s v="MIDDLE"/>
    <n v="70126"/>
    <s v="IFS"/>
    <s v="Do Not Use Gov Analy"/>
    <m/>
    <n v="1"/>
    <d v="2008-04-16T14:00:00"/>
    <n v="0.2"/>
    <n v="268.17"/>
    <x v="103"/>
    <s v="mg/l"/>
    <n v="2E-3"/>
    <m/>
    <n v="11"/>
    <s v="Woods Low Lake Level Monitoring - Lab Results - Organic and Inorganic Nutrients_x0001_ Conditions: SW 2, 4/8 (1/8 Cu, 3/8 Ci), calm, air - ~16c @ 13:50_x0001_ Entered By Brad Smith 9/5/08"/>
    <s v="Water Sample"/>
    <m/>
    <m/>
    <m/>
    <x v="11"/>
    <m/>
    <m/>
    <m/>
    <m/>
    <s v="SPONSOR: HydroTas - WES_x000d__x000a_"/>
    <m/>
  </r>
  <r>
    <x v="129"/>
    <n v="462"/>
    <s v="WOODS LAKE"/>
    <n v="5"/>
    <s v="MIDDLE"/>
    <n v="70023"/>
    <s v="IFS"/>
    <s v="IFS"/>
    <m/>
    <n v="1"/>
    <d v="2008-03-13T13:30:00"/>
    <n v="0.2"/>
    <n v="431"/>
    <x v="102"/>
    <s v="ug/L"/>
    <n v="3.71"/>
    <m/>
    <n v="11"/>
    <s v=" Woods Low Lake Level Monitoring - Field Data _x0001_ Conditions: W 1, 3/8 Ci, air - 25c _x0001_ Entered by Tim Shepherd 08/04/08"/>
    <s v="Handheld Meters"/>
    <m/>
    <m/>
    <m/>
    <x v="11"/>
    <m/>
    <m/>
    <m/>
    <m/>
    <s v="SPONSOR: HydroTas - WES_x000d__x000a_"/>
    <m/>
  </r>
  <r>
    <x v="129"/>
    <n v="462"/>
    <s v="WOODS LAKE"/>
    <n v="5"/>
    <s v="MIDDLE"/>
    <n v="70022"/>
    <s v="IFS"/>
    <s v="Do Not Use Gov Analy"/>
    <m/>
    <n v="1"/>
    <d v="2008-03-13T13:30:00"/>
    <n v="0.2"/>
    <n v="268.17"/>
    <x v="103"/>
    <s v="mg/l"/>
    <n v="4.0000000000000001E-3"/>
    <m/>
    <n v="11"/>
    <s v="Woods Low Lake Level Monitoring - Lab Results - Organic and Inorganic Nutrients_x0001_ Conditions: W 1, 3/8 Ci, air - 25c _x0001_ Entered By Tim Shepherd 8/4/08"/>
    <s v="Water Sample"/>
    <m/>
    <m/>
    <m/>
    <x v="11"/>
    <m/>
    <m/>
    <m/>
    <m/>
    <s v="SPONSOR: HydroTas - WES_x000d__x000a_"/>
    <m/>
  </r>
  <r>
    <x v="130"/>
    <n v="462"/>
    <s v="WOODS LAKE"/>
    <n v="5"/>
    <s v="MIDDLE"/>
    <n v="70021"/>
    <s v="IFS"/>
    <s v="Do Not Use Gov Analy"/>
    <m/>
    <n v="1"/>
    <d v="2008-02-15T13:30:00"/>
    <n v="0.2"/>
    <n v="268.17"/>
    <x v="103"/>
    <s v="mg/l"/>
    <n v="2E-3"/>
    <m/>
    <n v="11"/>
    <s v="Woods Low Lake Level Monitoring - Lab Results - Organic and Inorganic Nutrients_x0001_ Conditions: W 1, 0/8 Ci, calm, air - 20c _x0001_ Entered By Tim Shepherd 8/4/08"/>
    <s v="Water Sample"/>
    <m/>
    <m/>
    <m/>
    <x v="11"/>
    <m/>
    <m/>
    <m/>
    <m/>
    <s v="SPONSOR: HydroTas - WES_x000d__x000a_"/>
    <m/>
  </r>
  <r>
    <x v="130"/>
    <n v="462"/>
    <s v="WOODS LAKE"/>
    <n v="5"/>
    <s v="MIDDLE"/>
    <n v="70020"/>
    <s v="IFS"/>
    <s v="IFS"/>
    <m/>
    <n v="1"/>
    <d v="2008-02-15T13:30:00"/>
    <n v="0.2"/>
    <n v="431"/>
    <x v="102"/>
    <s v="ug/L"/>
    <n v="2.09"/>
    <m/>
    <n v="11"/>
    <s v=" Woods Low Lake Level Monitoring - Field Data _x0001_ Conditions: W 1, 0/8 Ci, calm, air - 20c _x0001_ Entered by Tim Shepherd 08/04/08"/>
    <s v="Handheld Meters"/>
    <m/>
    <m/>
    <m/>
    <x v="11"/>
    <m/>
    <m/>
    <m/>
    <m/>
    <s v="SPONSOR: HydroTas - WES_x000d__x000a_"/>
    <m/>
  </r>
  <r>
    <x v="131"/>
    <n v="462"/>
    <s v="WOODS LAKE"/>
    <n v="5"/>
    <s v="MIDDLE"/>
    <n v="69908"/>
    <s v="IFS"/>
    <s v="Do Not Use Gov Analy"/>
    <m/>
    <n v="1"/>
    <d v="2008-01-14T12:30:00"/>
    <n v="0.2"/>
    <n v="268.17"/>
    <x v="103"/>
    <s v="mg/l"/>
    <n v="3.0000000000000001E-3"/>
    <m/>
    <n v="11"/>
    <s v="Woods Low Lake Level Monitoring - Lab Results - Organic and Inorganic Nutrients_x0001_ Conditions: W 1, 41/8 Ci, calm, air - 20c _x0001_ Entered By Brad Smith 6/2/08"/>
    <s v="Water Sample"/>
    <m/>
    <m/>
    <m/>
    <x v="11"/>
    <m/>
    <m/>
    <m/>
    <m/>
    <s v="SPONSOR: HydroTas - WES_x000d__x000a_"/>
    <m/>
  </r>
  <r>
    <x v="132"/>
    <n v="462"/>
    <s v="WOODS LAKE"/>
    <n v="5"/>
    <s v="MIDDLE"/>
    <n v="69315"/>
    <s v="IFS"/>
    <s v="Do Not Use Gov Analy"/>
    <m/>
    <n v="1"/>
    <d v="2007-12-13T14:30:00"/>
    <n v="0.2"/>
    <n v="268.17"/>
    <x v="103"/>
    <s v="mg/l"/>
    <n v="2E-3"/>
    <m/>
    <n v="11"/>
    <s v="Woods Low Lake Level Monitoring - Lab Results - Organic and Inorganic Nutrients_x0001_ Conditions: NNE 2-3, 4/8 Sc, calm, air - 19c @ 15:20 EST_x0001_ Entered By Brad Smith 5/2/08"/>
    <s v="Water Sample"/>
    <m/>
    <m/>
    <m/>
    <x v="11"/>
    <m/>
    <m/>
    <m/>
    <m/>
    <s v="SPONSOR: HydroTas - WES_x000d__x000a_"/>
    <m/>
  </r>
  <r>
    <x v="133"/>
    <n v="462"/>
    <s v="WOODS LAKE"/>
    <n v="5"/>
    <s v="MIDDLE"/>
    <n v="69314"/>
    <s v="IFS"/>
    <s v="Do Not Use Gov Analy"/>
    <m/>
    <n v="1"/>
    <d v="2007-11-15T12:50:00"/>
    <n v="0.2"/>
    <n v="268.17"/>
    <x v="103"/>
    <s v="mg/l"/>
    <n v="7.0000000000000001E-3"/>
    <m/>
    <n v="11"/>
    <s v="Woods Low Lake Level Monitoring - Lab Results - Organic and Inorganic Nutrients_x0001_ Conditions: N 2-3, 1/8 Ci, calm, air - 20c @ 12:15 EST_x0001_ Entered By Brad Smith 5/2/08"/>
    <s v="Water Sample"/>
    <m/>
    <m/>
    <m/>
    <x v="11"/>
    <m/>
    <m/>
    <m/>
    <m/>
    <s v="SPONSOR: HydroTas - WES_x000d__x000a_"/>
    <m/>
  </r>
  <r>
    <x v="134"/>
    <n v="462"/>
    <s v="WOODS LAKE"/>
    <n v="5"/>
    <s v="MIDDLE"/>
    <n v="69313"/>
    <s v="IFS"/>
    <s v="Do Not Use Gov Analy"/>
    <m/>
    <n v="1"/>
    <d v="2007-07-12T13:08:00"/>
    <n v="0.2"/>
    <n v="268.17"/>
    <x v="103"/>
    <s v="mg/l"/>
    <n v="4.0000000000000001E-3"/>
    <m/>
    <n v="11"/>
    <s v="Woods Low Lake Level Monitoring - Lab Results - Organic and Inorganic Nutrients_x0001_ Conditions: 7/8 Sc. 5 Knt Sw, Calm; air ~ 5C_x0001_ Entered By Brad Smith 5/2/08"/>
    <s v="Water Sample"/>
    <m/>
    <m/>
    <m/>
    <x v="11"/>
    <m/>
    <m/>
    <m/>
    <m/>
    <s v="SPONSOR: HydroTas - WES_x000d__x000a_"/>
    <m/>
  </r>
  <r>
    <x v="135"/>
    <n v="462"/>
    <s v="WOODS LAKE"/>
    <n v="5"/>
    <s v="MIDDLE"/>
    <n v="69310"/>
    <s v="IFS"/>
    <s v="Do Not Use Gov Analy"/>
    <m/>
    <n v="1"/>
    <d v="2007-07-12T13:00:00"/>
    <n v="0.2"/>
    <n v="268.17"/>
    <x v="103"/>
    <s v="mg/l"/>
    <n v="4.0000000000000001E-3"/>
    <m/>
    <n v="11"/>
    <s v="Woods Low Lake Level Monitoring - Lab Results - Organic and Inorganic Nutrients_x0001_ Conditions: 8/8 Sc. Still,  air ~ 8C_x0001_ Entered By Brad Smith 5/2/08"/>
    <s v="Water Sample"/>
    <m/>
    <m/>
    <m/>
    <x v="11"/>
    <m/>
    <m/>
    <m/>
    <m/>
    <s v="SPONSOR: HydroTas - WES_x000d__x000a_"/>
    <m/>
  </r>
  <r>
    <x v="136"/>
    <n v="462"/>
    <s v="WOODS LAKE"/>
    <n v="5"/>
    <s v="MIDDLE"/>
    <n v="69306"/>
    <s v="IFS"/>
    <s v="Do Not Use Gov Analy"/>
    <m/>
    <n v="1"/>
    <d v="2007-06-26T00:00:00"/>
    <n v="0.2"/>
    <n v="268.17"/>
    <x v="103"/>
    <s v="mg/l"/>
    <n v="4.0000000000000001E-3"/>
    <m/>
    <n v="21"/>
    <s v="Woods Low Lake Level Monitoring - Lab Results - Organic and Inorganic Nutrients_x0001_ Conditions: 3/8 (Cu 2/8, 1/8 Sc) Still, 1/4 lake frozen, air ~ 5C_x0001_ Entered By Brad Smith 5/2/08"/>
    <s v="Water Sample - Time Taken Unknown"/>
    <m/>
    <m/>
    <m/>
    <x v="11"/>
    <m/>
    <m/>
    <m/>
    <m/>
    <s v="SPONSOR: HydroTas - WES_x000d__x000a_"/>
    <m/>
  </r>
  <r>
    <x v="131"/>
    <n v="462"/>
    <s v="WOODS LAKE"/>
    <n v="5"/>
    <s v="MIDDLE"/>
    <n v="69268"/>
    <s v="IFS"/>
    <s v="IFS"/>
    <m/>
    <n v="1"/>
    <d v="2008-01-14T12:30:00"/>
    <n v="0.2"/>
    <n v="431"/>
    <x v="102"/>
    <s v="ug/L"/>
    <n v="8.2899999999999991"/>
    <m/>
    <n v="11"/>
    <s v=" Woods Low Lake Level Monitoring - Field Data _x0001_ Conditions: W 1, 41/8 Ci, calm, air - 20c _x0001_ Entered by Brad Smith 04/02/08"/>
    <s v="Handheld Meters"/>
    <m/>
    <m/>
    <m/>
    <x v="11"/>
    <m/>
    <m/>
    <m/>
    <m/>
    <s v="SPONSOR: HydroTas - WES_x000d__x000a_"/>
    <m/>
  </r>
  <r>
    <x v="132"/>
    <n v="462"/>
    <s v="WOODS LAKE"/>
    <n v="5"/>
    <s v="MIDDLE"/>
    <n v="69267"/>
    <s v="IFS"/>
    <s v="IFS"/>
    <m/>
    <n v="1"/>
    <d v="2007-12-13T14:30:00"/>
    <n v="0.2"/>
    <n v="431"/>
    <x v="102"/>
    <s v="ug/L"/>
    <n v="6.99"/>
    <m/>
    <n v="11"/>
    <s v=" Woods Low Lake Level Monitoring - Field Data _x0001_ Conditions: NNE 2-3, 4/8 Sc, calm, air - 19c @ 15:20 EST_x0001_ Entered by Brad Smith 04/02/08"/>
    <s v="Handheld Meters"/>
    <m/>
    <m/>
    <m/>
    <x v="11"/>
    <m/>
    <m/>
    <m/>
    <m/>
    <s v="SPONSOR: HydroTas - WES_x000d__x000a_"/>
    <m/>
  </r>
  <r>
    <x v="133"/>
    <n v="462"/>
    <s v="WOODS LAKE"/>
    <n v="5"/>
    <s v="MIDDLE"/>
    <n v="69266"/>
    <s v="IFS"/>
    <s v="IFS"/>
    <m/>
    <n v="1"/>
    <d v="2007-11-15T12:50:00"/>
    <n v="0.2"/>
    <n v="431"/>
    <x v="102"/>
    <s v="ug/L"/>
    <n v="5.21"/>
    <m/>
    <n v="11"/>
    <s v=" Woods Low Lake Level Monitoring - Field Data _x0001_ Conditions: N 2-3, 1/8 Ci, calm, air - 20c @ 12:15 EST_x0001_ Entered by Brad Smith 04/02/08"/>
    <s v="Handheld Meters"/>
    <m/>
    <m/>
    <m/>
    <x v="11"/>
    <m/>
    <m/>
    <m/>
    <m/>
    <s v="SPONSOR: HydroTas - WES_x000d__x000a_"/>
    <m/>
  </r>
  <r>
    <x v="137"/>
    <n v="462"/>
    <s v="WOODS LAKE"/>
    <n v="5"/>
    <s v="MIDDLE"/>
    <n v="69265"/>
    <s v="IFS"/>
    <s v="IFS"/>
    <m/>
    <n v="1"/>
    <d v="2007-10-16T12:18:00"/>
    <n v="0.2"/>
    <n v="431"/>
    <x v="102"/>
    <s v="ug/L"/>
    <n v="5.5"/>
    <m/>
    <n v="11"/>
    <s v=" Woods Low Lake Level Monitoring - Field Data _x0001_ Conditions: 7/8 Sc. 20 - 25 Knt Sw, rough; air ~ 6.0C_x0001_ Entered by Brad Smith 04/02/08"/>
    <s v="Handheld Meters"/>
    <m/>
    <m/>
    <m/>
    <x v="11"/>
    <m/>
    <m/>
    <m/>
    <m/>
    <s v="SPONSOR: HydroTas - WES_x000d__x000a_"/>
    <m/>
  </r>
  <r>
    <x v="138"/>
    <n v="462"/>
    <s v="WOODS LAKE"/>
    <n v="5"/>
    <s v="MIDDLE"/>
    <n v="69263"/>
    <s v="IFS"/>
    <s v="IFS"/>
    <m/>
    <n v="1"/>
    <d v="2007-07-26T10:50:00"/>
    <n v="0.2"/>
    <n v="431"/>
    <x v="102"/>
    <s v="ug/L"/>
    <n v="3.46"/>
    <m/>
    <n v="11"/>
    <s v=" Woods Low Lake Level Monitoring - Field Data _x0001_ Conditions: 3/8 (Cu 2/8, 1/8 Sc) Still, 1/4 lake frozen, air ~ 5C_x0001_ Entered by Brad Smith 04/02/08"/>
    <s v="Handheld Meters"/>
    <m/>
    <m/>
    <m/>
    <x v="11"/>
    <m/>
    <m/>
    <m/>
    <m/>
    <s v="SPONSOR: HydroTas - WES_x000d__x000a_"/>
    <m/>
  </r>
  <r>
    <x v="139"/>
    <n v="462"/>
    <s v="WOODS LAKE"/>
    <n v="5"/>
    <s v="MIDDLE"/>
    <n v="69063"/>
    <s v="IFS"/>
    <s v="Do Not Use Gov Analy"/>
    <m/>
    <n v="1"/>
    <d v="2007-09-20T00:00:00"/>
    <n v="0.2"/>
    <n v="268.17"/>
    <x v="103"/>
    <s v="mg/l"/>
    <n v="4.0000000000000001E-3"/>
    <m/>
    <n v="11"/>
    <s v="Woods Low Lake Level Monitoring - Lab Results - Organic and Inorganic Nutrients_x0001_ Entered By Dax Noble 06/11/07"/>
    <s v="Water Sample"/>
    <m/>
    <m/>
    <m/>
    <x v="11"/>
    <m/>
    <m/>
    <m/>
    <m/>
    <s v="SPONSOR: HydroTas - WES_x000d__x000a_"/>
    <m/>
  </r>
  <r>
    <x v="140"/>
    <n v="462"/>
    <s v="WOODS LAKE"/>
    <n v="5"/>
    <s v="MIDDLE"/>
    <n v="69062"/>
    <s v="IFS"/>
    <s v="Do Not Use Gov Analy"/>
    <m/>
    <n v="1"/>
    <d v="2007-08-06T00:00:00"/>
    <n v="0.2"/>
    <n v="268.17"/>
    <x v="103"/>
    <s v="mg/l"/>
    <n v="5.0000000000000001E-3"/>
    <m/>
    <n v="11"/>
    <s v="Woods Low Lake Level Monitoring - Lab Results - Organic and Inorganic Nutrients_x0001_ Entered By Dax Noble 06/11/07"/>
    <s v="Water Sample"/>
    <m/>
    <m/>
    <m/>
    <x v="11"/>
    <m/>
    <m/>
    <m/>
    <m/>
    <s v="SPONSOR: HydroTas - WES_x000d__x000a_"/>
    <m/>
  </r>
  <r>
    <x v="141"/>
    <n v="462"/>
    <s v="WOODS LAKE"/>
    <n v="5"/>
    <s v="MIDDLE"/>
    <n v="69061"/>
    <s v="IFS"/>
    <s v="Do Not Use Gov Analy"/>
    <m/>
    <n v="1"/>
    <d v="2007-07-26T00:00:00"/>
    <n v="0.2"/>
    <n v="268.17"/>
    <x v="103"/>
    <s v="mg/l"/>
    <n v="5.0000000000000001E-3"/>
    <m/>
    <n v="11"/>
    <s v="Woods Low Lake Level Monitoring - Lab Results - Organic and Inorganic Nutrients_x0001_ Entered By Dax Noble 06/11/07"/>
    <s v="Water Sample"/>
    <m/>
    <m/>
    <m/>
    <x v="11"/>
    <m/>
    <m/>
    <m/>
    <m/>
    <s v="SPONSOR: HydroTas - WES_x000d__x000a_"/>
    <m/>
  </r>
  <r>
    <x v="142"/>
    <n v="462"/>
    <s v="WOODS LAKE"/>
    <n v="5"/>
    <s v="MIDDLE"/>
    <n v="69060"/>
    <s v="IFS"/>
    <s v="Do Not Use Gov Analy"/>
    <m/>
    <n v="1"/>
    <d v="2007-10-16T00:00:00"/>
    <n v="0.2"/>
    <n v="268.17"/>
    <x v="103"/>
    <s v="mg/l"/>
    <n v="4.0000000000000001E-3"/>
    <m/>
    <n v="11"/>
    <s v="Woods Low Lake Level Monitoring - Lab Results - Organic and Inorganic Nutrients_x0001_ Entered By Dax Noble 06/11/07"/>
    <s v="Water Sample"/>
    <m/>
    <m/>
    <m/>
    <x v="11"/>
    <m/>
    <m/>
    <m/>
    <m/>
    <s v="SPONSOR: HydroTas - WES_x000d__x000a_"/>
    <m/>
  </r>
  <r>
    <x v="143"/>
    <n v="462"/>
    <s v="WOODS LAKE"/>
    <n v="5"/>
    <s v="MIDDLE"/>
    <n v="69031"/>
    <s v="IFS"/>
    <s v="IFS"/>
    <m/>
    <n v="1"/>
    <d v="2007-09-20T11:55:00"/>
    <n v="0.2"/>
    <n v="431"/>
    <x v="102"/>
    <s v="ug/L"/>
    <n v="4.03"/>
    <m/>
    <n v="11"/>
    <s v=" Woods Low Lake Level Monitoring - Field Data _x0001_ Conditions: unknown_x0001_ Entered by Dax Noble 27/09/07 Lab data entered 15/10/07"/>
    <s v="Handheld Meters"/>
    <m/>
    <m/>
    <m/>
    <x v="11"/>
    <m/>
    <m/>
    <m/>
    <m/>
    <s v="SPONSOR: HydroTas - WES_x000d__x000a_"/>
    <m/>
  </r>
  <r>
    <x v="144"/>
    <n v="462"/>
    <s v="WOODS LAKE"/>
    <n v="5"/>
    <s v="MIDDLE"/>
    <n v="68997"/>
    <s v="IFS"/>
    <s v="IFS"/>
    <m/>
    <n v="1"/>
    <d v="2007-08-06T14:50:00"/>
    <n v="0.2"/>
    <n v="431"/>
    <x v="102"/>
    <s v="ug/L"/>
    <n v="9.34"/>
    <m/>
    <n v="11"/>
    <s v=" Woods Low Lake Level Monitoring - Field Data _x0001_ 8/8 Sc. &lt;Still&gt;,  air ~ C_x0001_ Entered by Dax Noble 4/09/07"/>
    <s v="Handheld Meters"/>
    <m/>
    <m/>
    <m/>
    <x v="11"/>
    <m/>
    <m/>
    <m/>
    <m/>
    <s v="SPONSOR: HydroTas - WES_x000d__x000a_"/>
    <m/>
  </r>
  <r>
    <x v="135"/>
    <n v="462"/>
    <s v="WOODS LAKE"/>
    <n v="5"/>
    <s v="MIDDLE"/>
    <n v="68992"/>
    <s v="IFS"/>
    <s v="IFS"/>
    <m/>
    <n v="1"/>
    <d v="2007-07-12T13:00:00"/>
    <n v="0.2"/>
    <n v="431"/>
    <x v="102"/>
    <s v="ug/L"/>
    <n v="3.66"/>
    <m/>
    <n v="11"/>
    <s v="Woods Low Lake Level Monitoring - Field Data _x0001_ 8/8 Sc. Still,  air ~ 8C_x0001_ Entered by Dax Noble 27/08/07"/>
    <s v="Handheld Meters"/>
    <m/>
    <m/>
    <m/>
    <x v="11"/>
    <m/>
    <m/>
    <m/>
    <m/>
    <s v="SPONSOR: HydroTas - WES_x000d__x000a_"/>
    <m/>
  </r>
  <r>
    <x v="145"/>
    <n v="462"/>
    <s v="WOODS LAKE"/>
    <n v="5"/>
    <s v="MIDDLE"/>
    <n v="68916"/>
    <s v="IFS"/>
    <s v="Do Not Use Gov Analy"/>
    <m/>
    <n v="1"/>
    <d v="2007-05-30T12:45:00"/>
    <n v="0.2"/>
    <n v="268.17"/>
    <x v="103"/>
    <s v="mg/l"/>
    <n v="5.0000000000000001E-3"/>
    <m/>
    <n v="11"/>
    <s v="Woods Low Lake Level Monitoring - Lab Results - Organic and Inorganic Nutrients_x0001_ Cool, 60% CC, 15 knts NW @ 12:45_x0001_ Entered By Brad Smith 10/07/07"/>
    <s v="Water Sample"/>
    <m/>
    <m/>
    <m/>
    <x v="11"/>
    <m/>
    <m/>
    <m/>
    <m/>
    <s v="SPONSOR: HydroTas - WES_x000d__x000a_"/>
    <m/>
  </r>
  <r>
    <x v="146"/>
    <n v="462"/>
    <s v="WOODS LAKE"/>
    <n v="5"/>
    <s v="MIDDLE"/>
    <n v="68915"/>
    <s v="IFS"/>
    <s v="Do Not Use Gov Analy"/>
    <m/>
    <n v="1"/>
    <d v="2007-05-15T11:45:00"/>
    <n v="0.2"/>
    <n v="268.17"/>
    <x v="103"/>
    <s v="mg/l"/>
    <n v="5.0000000000000001E-3"/>
    <m/>
    <n v="11"/>
    <s v="Woods Low Lake Level Monitoring - Lab Results - Organic and Inorganic Nutrients_x0001_ Fine, mild, 15% CC, Light Winds @ 11:45_x0001_ Entered By Brad Smith 10/07/07"/>
    <s v="Water Sample"/>
    <m/>
    <m/>
    <m/>
    <x v="11"/>
    <m/>
    <m/>
    <m/>
    <m/>
    <s v="SPONSOR: HydroTas - WES_x000d__x000a_"/>
    <m/>
  </r>
  <r>
    <x v="136"/>
    <n v="462"/>
    <s v="WOODS LAKE"/>
    <n v="5"/>
    <s v="MIDDLE"/>
    <n v="68910"/>
    <s v="IFS"/>
    <s v="IFS"/>
    <m/>
    <n v="1"/>
    <d v="2007-06-26T00:00:00"/>
    <n v="0.2"/>
    <n v="431"/>
    <x v="102"/>
    <s v="ug/L"/>
    <n v="3.2"/>
    <m/>
    <n v="21"/>
    <s v="Woods Low Lake Level Monitoring - Field Data _x0001_ 3/8 (Cu 2/8, 1/8 Sc) Still, 1/4 lake frozen, air ~ 5C_x0001_ Entered by Brad Smith 9/7/07"/>
    <s v="Handheld Meters - Time taken unknown"/>
    <m/>
    <m/>
    <m/>
    <x v="11"/>
    <m/>
    <m/>
    <m/>
    <m/>
    <s v="SPONSOR: HydroTas - WES_x000d__x000a_"/>
    <m/>
  </r>
  <r>
    <x v="147"/>
    <n v="462"/>
    <s v="WOODS LAKE"/>
    <n v="5"/>
    <s v="MIDDLE"/>
    <n v="68905"/>
    <s v="IFS"/>
    <s v="IFS"/>
    <m/>
    <n v="1"/>
    <d v="2007-06-12T00:00:00"/>
    <n v="0.2"/>
    <n v="431"/>
    <x v="102"/>
    <s v="ug/L"/>
    <n v="5.37"/>
    <m/>
    <n v="21"/>
    <s v="Woods Low Lake Level Monitoring - Field Data _x0001_ (Climate conditions not given)_x0001_ Entered by Brad Smith 9/7/07"/>
    <s v="Handheld Meters - Time taken unknown"/>
    <m/>
    <m/>
    <m/>
    <x v="11"/>
    <m/>
    <m/>
    <m/>
    <m/>
    <s v="SPONSOR: HydroTas - WES_x000d__x000a_"/>
    <m/>
  </r>
  <r>
    <x v="148"/>
    <n v="462"/>
    <s v="WOODS LAKE"/>
    <n v="5"/>
    <s v="MIDDLE"/>
    <n v="68901"/>
    <s v="IFS"/>
    <s v="IFS"/>
    <m/>
    <n v="1"/>
    <d v="2007-05-30T00:00:00"/>
    <n v="0.2"/>
    <n v="431"/>
    <x v="102"/>
    <s v="ug/L"/>
    <n v="7.43"/>
    <m/>
    <n v="21"/>
    <s v="Woods Low Lake Level Monitoring - Field Data _x0001_ Cool, 60% CC, 15 knts NW @ 12:45_x0001_ Entered by Brad Smith 9/7/07"/>
    <s v="Handheld Meters - Time taken unknown"/>
    <m/>
    <m/>
    <m/>
    <x v="11"/>
    <m/>
    <m/>
    <m/>
    <m/>
    <s v="SPONSOR: HydroTas - WES_x000d__x000a_"/>
    <m/>
  </r>
  <r>
    <x v="149"/>
    <n v="462"/>
    <s v="WOODS LAKE"/>
    <n v="5"/>
    <s v="MIDDLE"/>
    <n v="68896"/>
    <s v="IFS"/>
    <s v="IFS"/>
    <m/>
    <n v="1"/>
    <d v="2007-05-15T00:00:00"/>
    <n v="0.2"/>
    <n v="431"/>
    <x v="102"/>
    <s v="ug/L"/>
    <n v="3.76"/>
    <m/>
    <n v="21"/>
    <s v="Woods Low Lake Level Monitoring - Field Data _x0001_ Fine, mild, 15% CC, Light Winds @ 11:45_x0001_ Entered by Brad Smith 9/7/07"/>
    <s v="Handheld Meters - Time taken unknown"/>
    <m/>
    <m/>
    <m/>
    <x v="11"/>
    <m/>
    <m/>
    <m/>
    <m/>
    <s v="SPONSOR: HydroTas - WES_x000d__x000a_"/>
    <m/>
  </r>
  <r>
    <x v="150"/>
    <n v="462"/>
    <s v="WOODS LAKE"/>
    <n v="5"/>
    <s v="MIDDLE"/>
    <n v="68895"/>
    <s v="IFS"/>
    <s v="Do Not Use Gov Analy"/>
    <m/>
    <n v="1"/>
    <d v="2007-05-01T16:20:00"/>
    <n v="0.2"/>
    <n v="268.17"/>
    <x v="103"/>
    <s v="mg/l"/>
    <n v="5.0000000000000001E-3"/>
    <m/>
    <n v="11"/>
    <s v="Woods Low Lake Monitoring - Lab Results - Organic and Inorganic Nutrients_x0001_ Fine, cool, 2/8 CC, Light Winds @ 16:20_x0001_ Entered By Brad Smith 09/07/07"/>
    <s v="Water Sample"/>
    <m/>
    <m/>
    <m/>
    <x v="11"/>
    <m/>
    <m/>
    <m/>
    <m/>
    <s v="SPONSOR: HydroTas - WES_x000d__x000a_"/>
    <m/>
  </r>
  <r>
    <x v="151"/>
    <n v="462"/>
    <s v="WOODS LAKE"/>
    <n v="5"/>
    <s v="MIDDLE"/>
    <n v="68890"/>
    <s v="IFS"/>
    <s v="IFS"/>
    <m/>
    <n v="1"/>
    <d v="2007-05-01T00:00:00"/>
    <m/>
    <n v="431"/>
    <x v="102"/>
    <s v="ug/L"/>
    <n v="2.38"/>
    <m/>
    <n v="21"/>
    <s v="Woods Low Lake Level Monitoring - Field Data _x0001_ Fine, cool, 2/8 CC, Light Winds @ 16:20_x0001_ Entered by Brad Smith 6/7/07"/>
    <s v="Time taken/Depth taken unknown"/>
    <m/>
    <m/>
    <m/>
    <x v="11"/>
    <m/>
    <m/>
    <m/>
    <m/>
    <s v="SPONSOR: HydroTas - WES_x000d__x000a_"/>
    <m/>
  </r>
  <r>
    <x v="152"/>
    <n v="462"/>
    <s v="WOODS LAKE"/>
    <n v="5"/>
    <s v="MIDDLE"/>
    <n v="67720"/>
    <s v="IFS"/>
    <s v="IFS"/>
    <m/>
    <n v="1"/>
    <d v="2005-05-17T13:50:00"/>
    <n v="0"/>
    <n v="431"/>
    <x v="102"/>
    <s v="ug/L"/>
    <n v="1.35"/>
    <m/>
    <n v="11"/>
    <s v="WHMP"/>
    <m/>
    <m/>
    <m/>
    <m/>
    <x v="11"/>
    <m/>
    <m/>
    <m/>
    <m/>
    <s v="ERROR No DataSets for Sample Id '67720'"/>
    <m/>
  </r>
  <r>
    <x v="153"/>
    <n v="462"/>
    <s v="WOODS LAKE"/>
    <n v="5"/>
    <s v="MIDDLE"/>
    <n v="67649"/>
    <s v="IFS"/>
    <s v="IFS"/>
    <m/>
    <n v="1"/>
    <d v="2005-03-15T11:30:00"/>
    <n v="0"/>
    <n v="431"/>
    <x v="102"/>
    <s v="ug/L"/>
    <n v="1.55"/>
    <m/>
    <n v="11"/>
    <s v="WHMP"/>
    <m/>
    <m/>
    <m/>
    <m/>
    <x v="11"/>
    <m/>
    <m/>
    <m/>
    <m/>
    <s v="ERROR No DataSets for Sample Id '67649'"/>
    <m/>
  </r>
  <r>
    <x v="154"/>
    <n v="462"/>
    <s v="WOODS LAKE"/>
    <n v="5"/>
    <s v="MIDDLE"/>
    <n v="67555"/>
    <s v="IFS"/>
    <s v="IFS"/>
    <m/>
    <n v="1"/>
    <d v="2005-01-05T09:45:00"/>
    <n v="0"/>
    <n v="431"/>
    <x v="102"/>
    <s v="ug/L"/>
    <n v="1.0900000000000001"/>
    <m/>
    <n v="11"/>
    <s v="WHMP"/>
    <m/>
    <m/>
    <m/>
    <m/>
    <x v="11"/>
    <m/>
    <m/>
    <m/>
    <m/>
    <s v="ERROR No DataSets for Sample Id '67555'"/>
    <m/>
  </r>
  <r>
    <x v="155"/>
    <n v="462"/>
    <s v="WOODS LAKE"/>
    <n v="5"/>
    <s v="MIDDLE"/>
    <n v="67383"/>
    <s v="IFS"/>
    <s v="IFS"/>
    <m/>
    <n v="1"/>
    <d v="2004-11-17T10:10:00"/>
    <n v="0"/>
    <n v="268.17"/>
    <x v="103"/>
    <s v="mg/l"/>
    <n v="7.0000000000000001E-3"/>
    <m/>
    <n v="11"/>
    <s v="WHMP"/>
    <m/>
    <m/>
    <m/>
    <m/>
    <x v="11"/>
    <m/>
    <m/>
    <m/>
    <m/>
    <s v="ERROR No DataSets for Sample Id '67383'"/>
    <m/>
  </r>
  <r>
    <x v="155"/>
    <n v="462"/>
    <s v="WOODS LAKE"/>
    <n v="5"/>
    <s v="MIDDLE"/>
    <n v="67383"/>
    <s v="IFS"/>
    <s v="IFS"/>
    <m/>
    <n v="1"/>
    <d v="2004-11-17T10:10:00"/>
    <n v="0"/>
    <n v="431"/>
    <x v="102"/>
    <s v="ug/L"/>
    <n v="1.18"/>
    <m/>
    <n v="11"/>
    <s v="WHMP"/>
    <m/>
    <m/>
    <m/>
    <m/>
    <x v="11"/>
    <m/>
    <m/>
    <m/>
    <m/>
    <s v="ERROR No DataSets for Sample Id '67383'"/>
    <m/>
  </r>
  <r>
    <x v="156"/>
    <n v="462"/>
    <s v="WOODS LAKE"/>
    <n v="5"/>
    <s v="MIDDLE"/>
    <n v="67349"/>
    <s v="IFS"/>
    <s v="IFS"/>
    <m/>
    <n v="1"/>
    <d v="2004-09-07T10:10:00"/>
    <n v="0"/>
    <n v="268.17"/>
    <x v="103"/>
    <s v="mg/l"/>
    <n v="5.0000000000000001E-3"/>
    <m/>
    <n v="11"/>
    <s v="WHMP"/>
    <m/>
    <m/>
    <m/>
    <m/>
    <x v="11"/>
    <m/>
    <m/>
    <m/>
    <m/>
    <s v="ERROR No DataSets for Sample Id '67349'"/>
    <m/>
  </r>
  <r>
    <x v="156"/>
    <n v="462"/>
    <s v="WOODS LAKE"/>
    <n v="5"/>
    <s v="MIDDLE"/>
    <n v="67349"/>
    <s v="IFS"/>
    <s v="IFS"/>
    <m/>
    <n v="1"/>
    <d v="2004-09-07T10:10:00"/>
    <n v="0"/>
    <n v="431"/>
    <x v="102"/>
    <s v="ug/L"/>
    <n v="0.84"/>
    <m/>
    <n v="11"/>
    <s v="WHMP"/>
    <m/>
    <m/>
    <m/>
    <m/>
    <x v="11"/>
    <m/>
    <m/>
    <m/>
    <m/>
    <s v="ERROR No DataSets for Sample Id '67349'"/>
    <m/>
  </r>
  <r>
    <x v="157"/>
    <n v="462"/>
    <s v="WOODS LAKE"/>
    <n v="5"/>
    <s v="MIDDLE"/>
    <n v="67208"/>
    <s v="IFS"/>
    <s v="IFS"/>
    <m/>
    <n v="1"/>
    <d v="2004-07-13T00:00:00"/>
    <n v="0"/>
    <n v="431"/>
    <x v="102"/>
    <s v="ug/L"/>
    <n v="1.94"/>
    <m/>
    <n v="11"/>
    <s v="WHMP"/>
    <m/>
    <m/>
    <m/>
    <m/>
    <x v="11"/>
    <m/>
    <m/>
    <m/>
    <m/>
    <s v="ERROR No DataSets for Sample Id '67208'"/>
    <m/>
  </r>
  <r>
    <x v="157"/>
    <n v="462"/>
    <s v="WOODS LAKE"/>
    <n v="5"/>
    <s v="MIDDLE"/>
    <n v="67208"/>
    <s v="IFS"/>
    <s v="IFS"/>
    <m/>
    <n v="1"/>
    <d v="2004-07-13T00:00:00"/>
    <n v="0"/>
    <n v="268.17"/>
    <x v="103"/>
    <s v="mg/l"/>
    <n v="4.0000000000000001E-3"/>
    <m/>
    <n v="11"/>
    <s v="WHMP"/>
    <m/>
    <m/>
    <m/>
    <m/>
    <x v="11"/>
    <m/>
    <m/>
    <m/>
    <m/>
    <s v="ERROR No DataSets for Sample Id '67208'"/>
    <m/>
  </r>
  <r>
    <x v="158"/>
    <n v="462"/>
    <s v="WOODS LAKE"/>
    <n v="5"/>
    <s v="MIDDLE"/>
    <n v="65984"/>
    <s v="IFS"/>
    <s v="IFS"/>
    <m/>
    <n v="1"/>
    <d v="2003-05-14T09:10:00"/>
    <n v="0"/>
    <n v="431"/>
    <x v="102"/>
    <s v="ug/L"/>
    <n v="1.07"/>
    <m/>
    <n v="11"/>
    <s v="WHMP"/>
    <m/>
    <m/>
    <m/>
    <m/>
    <x v="11"/>
    <m/>
    <m/>
    <m/>
    <m/>
    <s v="ERROR No DataSets for Sample Id '65984'"/>
    <m/>
  </r>
  <r>
    <x v="158"/>
    <n v="462"/>
    <s v="WOODS LAKE"/>
    <n v="5"/>
    <s v="MIDDLE"/>
    <n v="65984"/>
    <s v="IFS"/>
    <s v="IFS"/>
    <m/>
    <n v="1"/>
    <d v="2003-05-14T09:10:00"/>
    <n v="0"/>
    <n v="268.17"/>
    <x v="103"/>
    <s v="mg/l"/>
    <n v="4.0000000000000001E-3"/>
    <m/>
    <n v="11"/>
    <s v="WHMP"/>
    <m/>
    <m/>
    <m/>
    <m/>
    <x v="11"/>
    <m/>
    <m/>
    <m/>
    <m/>
    <s v="ERROR No DataSets for Sample Id '65984'"/>
    <m/>
  </r>
  <r>
    <x v="159"/>
    <n v="462"/>
    <s v="WOODS LAKE"/>
    <n v="5"/>
    <s v="MIDDLE"/>
    <n v="65822"/>
    <s v="IFS"/>
    <s v="IFS"/>
    <m/>
    <n v="1"/>
    <d v="2003-03-03T09:30:00"/>
    <n v="0"/>
    <n v="431"/>
    <x v="102"/>
    <s v="ug/L"/>
    <n v="3.25"/>
    <m/>
    <n v="11"/>
    <m/>
    <m/>
    <m/>
    <m/>
    <m/>
    <x v="11"/>
    <m/>
    <m/>
    <m/>
    <m/>
    <s v="ERROR No DataSets for Sample Id '65822'"/>
    <m/>
  </r>
  <r>
    <x v="159"/>
    <n v="462"/>
    <s v="WOODS LAKE"/>
    <n v="5"/>
    <s v="MIDDLE"/>
    <n v="65822"/>
    <s v="IFS"/>
    <s v="IFS"/>
    <m/>
    <n v="1"/>
    <d v="2003-03-03T09:30:00"/>
    <n v="0"/>
    <n v="268.17"/>
    <x v="103"/>
    <s v="mg/l"/>
    <n v="2E-3"/>
    <m/>
    <n v="11"/>
    <m/>
    <m/>
    <m/>
    <m/>
    <m/>
    <x v="11"/>
    <m/>
    <m/>
    <m/>
    <m/>
    <s v="ERROR No DataSets for Sample Id '65822'"/>
    <m/>
  </r>
  <r>
    <x v="160"/>
    <n v="462"/>
    <s v="WOODS LAKE"/>
    <n v="5"/>
    <s v="MIDDLE"/>
    <n v="65478"/>
    <s v="IFS"/>
    <s v="IFS"/>
    <m/>
    <n v="1"/>
    <d v="2003-01-20T09:05:00"/>
    <n v="0"/>
    <n v="431"/>
    <x v="102"/>
    <s v="ug/L"/>
    <n v="1.69"/>
    <m/>
    <n v="11"/>
    <s v="WHMP"/>
    <m/>
    <m/>
    <m/>
    <m/>
    <x v="11"/>
    <m/>
    <m/>
    <m/>
    <m/>
    <s v="ERROR No DataSets for Sample Id '65478'"/>
    <m/>
  </r>
  <r>
    <x v="160"/>
    <n v="462"/>
    <s v="WOODS LAKE"/>
    <n v="5"/>
    <s v="MIDDLE"/>
    <n v="65478"/>
    <s v="IFS"/>
    <s v="IFS"/>
    <m/>
    <n v="1"/>
    <d v="2003-01-20T09:05:00"/>
    <n v="0"/>
    <n v="268.17"/>
    <x v="103"/>
    <s v="mg/l"/>
    <n v="3.0000000000000001E-3"/>
    <m/>
    <n v="11"/>
    <s v="WHMP"/>
    <m/>
    <m/>
    <m/>
    <m/>
    <x v="11"/>
    <m/>
    <m/>
    <m/>
    <m/>
    <s v="ERROR No DataSets for Sample Id '65478'"/>
    <m/>
  </r>
  <r>
    <x v="161"/>
    <n v="462"/>
    <s v="WOODS LAKE"/>
    <n v="5"/>
    <s v="MIDDLE"/>
    <n v="65444"/>
    <s v="IFS"/>
    <s v="IFS"/>
    <m/>
    <n v="1"/>
    <d v="2002-11-27T13:15:00"/>
    <n v="0"/>
    <n v="431"/>
    <x v="102"/>
    <s v="ug/L"/>
    <n v="2.16"/>
    <m/>
    <n v="11"/>
    <s v="WHMP"/>
    <m/>
    <m/>
    <m/>
    <m/>
    <x v="11"/>
    <m/>
    <m/>
    <m/>
    <m/>
    <s v="ERROR No DataSets for Sample Id '65444'"/>
    <m/>
  </r>
  <r>
    <x v="161"/>
    <n v="462"/>
    <s v="WOODS LAKE"/>
    <n v="5"/>
    <s v="MIDDLE"/>
    <n v="65444"/>
    <s v="IFS"/>
    <s v="IFS"/>
    <m/>
    <n v="1"/>
    <d v="2002-11-27T13:15:00"/>
    <n v="0"/>
    <n v="268.17"/>
    <x v="103"/>
    <s v="mg/l"/>
    <n v="4.0000000000000001E-3"/>
    <m/>
    <n v="11"/>
    <s v="WHMP"/>
    <m/>
    <m/>
    <m/>
    <m/>
    <x v="11"/>
    <m/>
    <m/>
    <m/>
    <m/>
    <s v="ERROR No DataSets for Sample Id '65444'"/>
    <m/>
  </r>
  <r>
    <x v="162"/>
    <n v="462"/>
    <s v="WOODS LAKE"/>
    <n v="5"/>
    <s v="MIDDLE"/>
    <n v="65212"/>
    <s v="IFS"/>
    <s v="IFS"/>
    <m/>
    <n v="1"/>
    <d v="2002-09-11T13:30:00"/>
    <m/>
    <n v="431"/>
    <x v="102"/>
    <s v="ug/L"/>
    <n v="2.2799999999999998"/>
    <m/>
    <n v="11"/>
    <s v="WHMP"/>
    <m/>
    <m/>
    <m/>
    <m/>
    <x v="11"/>
    <m/>
    <m/>
    <m/>
    <m/>
    <s v="ERROR No DataSets for Sample Id '65212'"/>
    <m/>
  </r>
  <r>
    <x v="162"/>
    <n v="462"/>
    <s v="WOODS LAKE"/>
    <n v="5"/>
    <s v="MIDDLE"/>
    <n v="65212"/>
    <s v="IFS"/>
    <s v="IFS"/>
    <m/>
    <n v="1"/>
    <d v="2002-09-11T13:30:00"/>
    <m/>
    <n v="268.17"/>
    <x v="103"/>
    <s v="mg/l"/>
    <n v="3.0000000000000001E-3"/>
    <m/>
    <n v="11"/>
    <s v="WHMP"/>
    <m/>
    <m/>
    <m/>
    <m/>
    <x v="11"/>
    <m/>
    <m/>
    <m/>
    <m/>
    <s v="ERROR No DataSets for Sample Id '65212'"/>
    <m/>
  </r>
  <r>
    <x v="163"/>
    <n v="462"/>
    <s v="WOODS LAKE"/>
    <n v="5"/>
    <s v="MIDDLE"/>
    <n v="65165"/>
    <s v="IFS"/>
    <s v="IFS"/>
    <m/>
    <n v="1"/>
    <d v="2002-07-30T09:15:00"/>
    <m/>
    <n v="431"/>
    <x v="102"/>
    <s v="ug/L"/>
    <n v="2.1800000000000002"/>
    <m/>
    <n v="11"/>
    <s v="WHMP"/>
    <m/>
    <m/>
    <m/>
    <m/>
    <x v="11"/>
    <m/>
    <m/>
    <m/>
    <m/>
    <s v="ERROR No DataSets for Sample Id '65165'"/>
    <m/>
  </r>
  <r>
    <x v="163"/>
    <n v="462"/>
    <s v="WOODS LAKE"/>
    <n v="5"/>
    <s v="MIDDLE"/>
    <n v="65165"/>
    <s v="IFS"/>
    <s v="IFS"/>
    <m/>
    <n v="1"/>
    <d v="2002-07-30T09:15:00"/>
    <m/>
    <n v="268.17"/>
    <x v="103"/>
    <s v="mg/l"/>
    <n v="2E-3"/>
    <s v="&lt;"/>
    <n v="11"/>
    <s v="WHMP"/>
    <m/>
    <m/>
    <m/>
    <m/>
    <x v="11"/>
    <m/>
    <m/>
    <m/>
    <m/>
    <s v="ERROR No DataSets for Sample Id '65165'"/>
    <m/>
  </r>
  <r>
    <x v="164"/>
    <n v="462"/>
    <s v="WOODS LAKE"/>
    <n v="5"/>
    <s v="MIDDLE"/>
    <n v="62966"/>
    <s v="IFS"/>
    <s v="IFS"/>
    <s v="IFC"/>
    <n v="1"/>
    <d v="2001-05-11T12:00:02"/>
    <m/>
    <n v="431"/>
    <x v="102"/>
    <s v="ug/L"/>
    <n v="0"/>
    <m/>
    <n v="29"/>
    <s v="WHMS May Sampling : Woods Lake @ Middle (IFC Middle). Field blank"/>
    <m/>
    <m/>
    <m/>
    <m/>
    <x v="11"/>
    <m/>
    <m/>
    <m/>
    <m/>
    <s v="SPONSOR: HydroTas - WES_x000d__x000a_SOURCE: HydroTas data via IFS_x000d__x000a_PURPOSE: Water Quality (WHMS)_x000d__x000a_"/>
    <m/>
  </r>
  <r>
    <x v="165"/>
    <n v="462"/>
    <s v="WOODS LAKE"/>
    <n v="5"/>
    <s v="MIDDLE"/>
    <n v="62965"/>
    <s v="IFS"/>
    <s v="IFS"/>
    <s v="IFC"/>
    <n v="1"/>
    <d v="2001-05-11T12:00:01"/>
    <m/>
    <n v="431"/>
    <x v="102"/>
    <s v="ug/L"/>
    <n v="3.79"/>
    <m/>
    <n v="29"/>
    <s v="WHMS May Sampling : Woods Lake @ Middle (IFC Middle). Duplicate"/>
    <m/>
    <m/>
    <m/>
    <m/>
    <x v="11"/>
    <m/>
    <m/>
    <m/>
    <m/>
    <s v="SPONSOR: HydroTas - WES_x000d__x000a_SOURCE: HydroTas data via IFS_x000d__x000a_PURPOSE: Water Quality (WHMS)_x000d__x000a_"/>
    <m/>
  </r>
  <r>
    <x v="166"/>
    <n v="462"/>
    <s v="WOODS LAKE"/>
    <n v="5"/>
    <s v="MIDDLE"/>
    <n v="62964"/>
    <s v="IFS"/>
    <s v="IFS"/>
    <s v="IFC"/>
    <n v="1"/>
    <d v="2001-05-11T12:00:00"/>
    <m/>
    <n v="268.17"/>
    <x v="103"/>
    <s v="mg/l"/>
    <n v="5.0000000000000001E-3"/>
    <m/>
    <n v="29"/>
    <s v="WHMS May Sampling : Woods Lake @ Middle (IFC Middle)"/>
    <m/>
    <m/>
    <m/>
    <m/>
    <x v="11"/>
    <m/>
    <m/>
    <m/>
    <m/>
    <s v="SPONSOR: HydroTas - WES_x000d__x000a_SOURCE: HydroTas data via IFS_x000d__x000a_PURPOSE: Water Quality (WHMS)_x000d__x000a_"/>
    <m/>
  </r>
  <r>
    <x v="166"/>
    <n v="462"/>
    <s v="WOODS LAKE"/>
    <n v="5"/>
    <s v="MIDDLE"/>
    <n v="62964"/>
    <s v="IFS"/>
    <s v="IFS"/>
    <s v="IFC"/>
    <n v="1"/>
    <d v="2001-05-11T12:00:00"/>
    <m/>
    <n v="431"/>
    <x v="102"/>
    <s v="ug/L"/>
    <n v="4.34"/>
    <m/>
    <n v="29"/>
    <s v="WHMS May Sampling : Woods Lake @ Middle (IFC Middle)"/>
    <m/>
    <m/>
    <m/>
    <m/>
    <x v="11"/>
    <m/>
    <m/>
    <m/>
    <m/>
    <s v="SPONSOR: HydroTas - WES_x000d__x000a_SOURCE: HydroTas data via IFS_x000d__x000a_PURPOSE: Water Quality (WHMS)_x000d__x000a_"/>
    <m/>
  </r>
  <r>
    <x v="167"/>
    <n v="462"/>
    <s v="WOODS LAKE"/>
    <n v="5"/>
    <s v="MIDDLE"/>
    <n v="62092"/>
    <s v="IFS"/>
    <s v="IFS"/>
    <s v="IFC"/>
    <n v="1"/>
    <d v="2001-03-20T12:00:02"/>
    <m/>
    <n v="431"/>
    <x v="102"/>
    <s v="ug/L"/>
    <n v="0.06"/>
    <m/>
    <n v="29"/>
    <s v="WHMS March Sampling : Woods Lake @ Middle (IFC Middle). Field blank"/>
    <m/>
    <m/>
    <m/>
    <m/>
    <x v="11"/>
    <m/>
    <m/>
    <m/>
    <m/>
    <s v="SPONSOR: HydroTas - WES_x000d__x000a_SOURCE: HydroTas data via IFS_x000d__x000a_PURPOSE: Water Quality (WHMS)_x000d__x000a_"/>
    <m/>
  </r>
  <r>
    <x v="168"/>
    <n v="462"/>
    <s v="WOODS LAKE"/>
    <n v="5"/>
    <s v="MIDDLE"/>
    <n v="62090"/>
    <s v="IFS"/>
    <s v="IFS"/>
    <s v="IFC"/>
    <n v="1"/>
    <d v="2001-03-20T12:00:00"/>
    <m/>
    <n v="268.17"/>
    <x v="103"/>
    <s v="mg/l"/>
    <n v="6.0000000000000001E-3"/>
    <m/>
    <n v="29"/>
    <s v="WHMS March Sampling : Woods Lake @ Middle (IFC Middle)"/>
    <m/>
    <m/>
    <m/>
    <m/>
    <x v="11"/>
    <m/>
    <m/>
    <m/>
    <m/>
    <s v="SPONSOR: HydroTas - WES_x000d__x000a_SOURCE: HydroTas data via IFS_x000d__x000a_PURPOSE: Water Quality (WHMS)_x000d__x000a_"/>
    <m/>
  </r>
  <r>
    <x v="168"/>
    <n v="462"/>
    <s v="WOODS LAKE"/>
    <n v="5"/>
    <s v="MIDDLE"/>
    <n v="62090"/>
    <s v="IFS"/>
    <s v="IFS"/>
    <s v="IFC"/>
    <n v="1"/>
    <d v="2001-03-20T12:00:00"/>
    <m/>
    <n v="431"/>
    <x v="102"/>
    <s v="ug/L"/>
    <n v="5.24"/>
    <m/>
    <n v="29"/>
    <s v="WHMS March Sampling : Woods Lake @ Middle (IFC Middle)"/>
    <m/>
    <m/>
    <m/>
    <m/>
    <x v="11"/>
    <m/>
    <m/>
    <m/>
    <m/>
    <s v="SPONSOR: HydroTas - WES_x000d__x000a_SOURCE: HydroTas data via IFS_x000d__x000a_PURPOSE: Water Quality (WHMS)_x000d__x000a_"/>
    <m/>
  </r>
  <r>
    <x v="169"/>
    <n v="462"/>
    <s v="WOODS LAKE"/>
    <n v="5"/>
    <s v="MIDDLE"/>
    <n v="61947"/>
    <s v="IFS"/>
    <s v="Do Not Use Gov Analy"/>
    <s v="IFC"/>
    <n v="1"/>
    <d v="2001-01-22T12:00:01"/>
    <m/>
    <n v="431"/>
    <x v="102"/>
    <s v="ug/L"/>
    <n v="0"/>
    <m/>
    <n v="29"/>
    <s v="WHMS January Sampling : Woods Lake @ Middle (IFC Middle). Field blank"/>
    <m/>
    <m/>
    <m/>
    <m/>
    <x v="11"/>
    <m/>
    <m/>
    <m/>
    <m/>
    <s v="ERROR No DataSets for Sample Id '61947'"/>
    <m/>
  </r>
  <r>
    <x v="170"/>
    <n v="462"/>
    <s v="WOODS LAKE"/>
    <n v="5"/>
    <s v="MIDDLE"/>
    <n v="61946"/>
    <s v="IFS"/>
    <s v="Do Not Use Gov Analy"/>
    <s v="IFC"/>
    <n v="1"/>
    <d v="2001-01-22T12:00:00"/>
    <m/>
    <n v="268.17"/>
    <x v="103"/>
    <s v="mg/l"/>
    <n v="4.0000000000000001E-3"/>
    <m/>
    <n v="29"/>
    <s v="WHMS January Sampling : Woods Lake @ Middle (IFC Middle)"/>
    <m/>
    <m/>
    <m/>
    <m/>
    <x v="11"/>
    <m/>
    <m/>
    <m/>
    <m/>
    <s v="ERROR No DataSets for Sample Id '61946'"/>
    <m/>
  </r>
  <r>
    <x v="170"/>
    <n v="462"/>
    <s v="WOODS LAKE"/>
    <n v="5"/>
    <s v="MIDDLE"/>
    <n v="61946"/>
    <s v="IFS"/>
    <s v="Do Not Use Gov Analy"/>
    <s v="IFC"/>
    <n v="1"/>
    <d v="2001-01-22T12:00:00"/>
    <m/>
    <n v="431"/>
    <x v="102"/>
    <s v="ug/L"/>
    <n v="4.5999999999999996"/>
    <m/>
    <n v="29"/>
    <s v="WHMS January Sampling : Woods Lake @ Middle (IFC Middle)"/>
    <m/>
    <m/>
    <m/>
    <m/>
    <x v="11"/>
    <m/>
    <m/>
    <m/>
    <m/>
    <s v="ERROR No DataSets for Sample Id '61946'"/>
    <m/>
  </r>
  <r>
    <x v="171"/>
    <n v="462"/>
    <s v="WOODS LAKE"/>
    <n v="5"/>
    <s v="MIDDLE"/>
    <n v="61792"/>
    <s v="IFC"/>
    <s v="Do Not Use Gov Analy"/>
    <s v="IFC"/>
    <n v="1"/>
    <d v="2000-11-20T12:00:00"/>
    <m/>
    <n v="268.17"/>
    <x v="103"/>
    <s v="mg/l"/>
    <n v="5.0000000000000001E-3"/>
    <m/>
    <n v="140"/>
    <s v="WHMS November Sampling : Woods Lake @ Middle (IFC Middle)"/>
    <m/>
    <m/>
    <m/>
    <m/>
    <x v="11"/>
    <m/>
    <m/>
    <m/>
    <m/>
    <s v="ERROR No DataSets for Sample Id '61792'"/>
    <m/>
  </r>
  <r>
    <x v="171"/>
    <n v="462"/>
    <s v="WOODS LAKE"/>
    <n v="5"/>
    <s v="MIDDLE"/>
    <n v="61792"/>
    <s v="IFC"/>
    <s v="Do Not Use Gov Analy"/>
    <s v="IFC"/>
    <n v="1"/>
    <d v="2000-11-20T12:00:00"/>
    <m/>
    <n v="431"/>
    <x v="102"/>
    <s v="ug/L"/>
    <n v="1.89"/>
    <m/>
    <n v="140"/>
    <s v="WHMS November Sampling : Woods Lake @ Middle (IFC Middle)"/>
    <m/>
    <m/>
    <m/>
    <m/>
    <x v="11"/>
    <m/>
    <m/>
    <m/>
    <m/>
    <s v="ERROR No DataSets for Sample Id '61792'"/>
    <m/>
  </r>
  <r>
    <x v="172"/>
    <n v="462"/>
    <s v="WOODS LAKE"/>
    <n v="5"/>
    <s v="MIDDLE"/>
    <n v="61646"/>
    <s v="IFC"/>
    <s v="Do Not Use Gov Analy"/>
    <s v="IFC"/>
    <n v="1"/>
    <d v="2000-09-18T12:00:00"/>
    <m/>
    <n v="268.17"/>
    <x v="103"/>
    <s v="mg/l"/>
    <n v="7.0000000000000001E-3"/>
    <m/>
    <n v="11"/>
    <s v="WHMS Monitoring : Woods Lake @ Middle (IFC Middle) : September Sampling"/>
    <m/>
    <m/>
    <m/>
    <m/>
    <x v="11"/>
    <m/>
    <m/>
    <m/>
    <m/>
    <s v="ERROR No DataSets for Sample Id '61646'"/>
    <m/>
  </r>
  <r>
    <x v="172"/>
    <n v="462"/>
    <s v="WOODS LAKE"/>
    <n v="5"/>
    <s v="MIDDLE"/>
    <n v="61646"/>
    <s v="IFC"/>
    <s v="Do Not Use Gov Analy"/>
    <s v="IFC"/>
    <n v="1"/>
    <d v="2000-09-18T12:00:00"/>
    <m/>
    <n v="431"/>
    <x v="102"/>
    <s v="ug/L"/>
    <n v="4.55"/>
    <m/>
    <n v="11"/>
    <s v="WHMS Monitoring : Woods Lake @ Middle (IFC Middle) : September Sampling"/>
    <m/>
    <m/>
    <m/>
    <m/>
    <x v="11"/>
    <m/>
    <m/>
    <m/>
    <m/>
    <s v="ERROR No DataSets for Sample Id '61646'"/>
    <m/>
  </r>
  <r>
    <x v="173"/>
    <n v="462"/>
    <s v="WOODS LAKE"/>
    <n v="5"/>
    <s v="MIDDLE"/>
    <n v="61568"/>
    <s v="IFC"/>
    <s v="Do Not Use Gov Analy"/>
    <s v="IFC"/>
    <n v="1"/>
    <d v="2000-07-24T12:00:00"/>
    <m/>
    <n v="431"/>
    <x v="102"/>
    <s v="ug/L"/>
    <n v="5.92"/>
    <m/>
    <n v="11"/>
    <s v="WHMS Monitoring : Woods Lake @ Middle (IFC Middle) : July Sampling"/>
    <m/>
    <m/>
    <m/>
    <m/>
    <x v="11"/>
    <m/>
    <m/>
    <m/>
    <m/>
    <s v="ERROR No DataSets for Sample Id '61568'"/>
    <m/>
  </r>
  <r>
    <x v="174"/>
    <m/>
    <m/>
    <m/>
    <m/>
    <m/>
    <m/>
    <m/>
    <m/>
    <m/>
    <m/>
    <m/>
    <m/>
    <x v="104"/>
    <m/>
    <m/>
    <m/>
    <m/>
    <m/>
    <m/>
    <m/>
    <m/>
    <m/>
    <x v="11"/>
    <m/>
    <m/>
    <m/>
    <m/>
    <m/>
    <m/>
  </r>
  <r>
    <x v="174"/>
    <m/>
    <m/>
    <m/>
    <m/>
    <m/>
    <m/>
    <m/>
    <m/>
    <m/>
    <m/>
    <m/>
    <m/>
    <x v="104"/>
    <m/>
    <m/>
    <m/>
    <m/>
    <m/>
    <m/>
    <m/>
    <m/>
    <m/>
    <x v="11"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7">
  <r>
    <x v="0"/>
    <n v="462"/>
    <s v="WOODS LAKE"/>
    <n v="5"/>
    <s v="MIDDLE"/>
    <n v="81750"/>
    <s v="KRM/BF"/>
    <s v="Analytical Services"/>
    <n v="112385"/>
    <n v="1"/>
    <d v="2023-05-12T12:15:30"/>
    <n v="0.2"/>
    <n v="431.04"/>
    <x v="0"/>
    <s v="mg per filter"/>
    <n v="21.3"/>
    <m/>
    <n v="4"/>
    <s v="'PURPOSE: Water Licence Annual Plan WQ', RelatedTo: 81716, EnteredBy: macfarlanek 06/06/2023 14:37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1"/>
    <n v="462"/>
    <s v="WOODS LAKE"/>
    <n v="5"/>
    <s v="MIDDLE"/>
    <n v="81748"/>
    <s v="KRM"/>
    <s v="Analytical Services"/>
    <n v="111936"/>
    <n v="1"/>
    <d v="2023-04-14T11:20:30"/>
    <n v="0.2"/>
    <n v="431.04"/>
    <x v="0"/>
    <s v="mg per filter"/>
    <n v="12"/>
    <m/>
    <n v="4"/>
    <s v="'PURPOSE: Water Licence Annual Plan WQ', RelatedTo: 81701, EnteredBy: macfarlanek 06/06/2023 14:28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2"/>
    <n v="462"/>
    <s v="WOODS LAKE"/>
    <n v="5"/>
    <s v="MIDDLE"/>
    <n v="81746"/>
    <s v="KRM"/>
    <s v="Analytical Services"/>
    <n v="111766"/>
    <n v="1"/>
    <d v="2023-03-31T11:15:30"/>
    <n v="0.2"/>
    <n v="431.04"/>
    <x v="0"/>
    <s v="mg per filter"/>
    <n v="70"/>
    <m/>
    <n v="4"/>
    <s v="'PURPOSE: Water Licence Annual Plan WQ', RelatedTo: 81691, EnteredBy: macfarlanek 06/06/2023 14:19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3"/>
    <n v="462"/>
    <s v="WOODS LAKE"/>
    <n v="5"/>
    <s v="MIDDLE"/>
    <n v="81727"/>
    <s v="KM/WE"/>
    <s v="Analytical Services"/>
    <n v="108790"/>
    <n v="1"/>
    <d v="2022-08-30T12:40:30"/>
    <n v="0.2"/>
    <n v="431.04"/>
    <x v="0"/>
    <s v="mg per filter"/>
    <n v="10"/>
    <m/>
    <n v="4"/>
    <s v="'PURPOSE: Water Licence Annual Plan WQ', RelatedTo: 81622, EnteredBy: macfarlanek 06/06/2023 10:42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4"/>
    <n v="462"/>
    <s v="WOODS LAKE"/>
    <n v="5"/>
    <s v="MIDDLE"/>
    <n v="81218"/>
    <s v="KM/AT"/>
    <s v="Analytical Services"/>
    <n v="102245"/>
    <n v="1"/>
    <d v="2021-05-21T15:00:30"/>
    <n v="0.2"/>
    <n v="431.04"/>
    <x v="0"/>
    <s v="mg per filter"/>
    <n v="4.8999999999999995"/>
    <m/>
    <n v="4"/>
    <s v="'PURPOSE: Water Licence Annual Plan WQ', RelatedTo: 80915, EnteredBy: macfarlanek 29/06/2021 16:45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5"/>
    <n v="462"/>
    <s v="WOODS LAKE"/>
    <n v="5"/>
    <s v="MIDDLE"/>
    <n v="80228"/>
    <s v="KRM/AT"/>
    <s v="Analytical Services"/>
    <n v="97371"/>
    <n v="1"/>
    <d v="2020-06-10T12:30:30"/>
    <n v="0.2"/>
    <n v="431.04"/>
    <x v="0"/>
    <s v="mg per filter"/>
    <n v="6.6"/>
    <m/>
    <n v="4"/>
    <s v="'PURPOSE: Water Licence Annual Plan WQ', RelatedTo: 80217, EnteredBy: macfarlanek 29/06/2020 10:54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6"/>
    <n v="462"/>
    <s v="WOODS LAKE"/>
    <n v="5"/>
    <s v="MIDDLE"/>
    <n v="80112"/>
    <s v="KRM/WE"/>
    <s v="Analytical Services"/>
    <n v="97026"/>
    <n v="1"/>
    <d v="2020-05-13T11:30:30"/>
    <n v="0.2"/>
    <n v="431.04"/>
    <x v="0"/>
    <s v="mg per filter"/>
    <n v="8.4"/>
    <m/>
    <n v="4"/>
    <s v="'PURPOSE: Water Licence Annual Plan WQ', RelatedTo: 80084, EnteredBy: macfarlanek 03/06/2020 13:26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7"/>
    <n v="462"/>
    <s v="WOODS LAKE"/>
    <n v="5"/>
    <s v="MIDDLE"/>
    <n v="80101"/>
    <s v="KRM/LO"/>
    <s v="Analytical Services"/>
    <n v="95877"/>
    <n v="1"/>
    <d v="2020-02-17T12:25:30"/>
    <n v="0.2"/>
    <n v="431.04"/>
    <x v="0"/>
    <s v="mg per filter"/>
    <n v="1.3"/>
    <m/>
    <n v="4"/>
    <s v="'PURPOSE: Water Licence Annual Plan WQ', RelatedTo: 80079, EnteredBy: macfarlanek 03/06/2020 12:57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8"/>
    <n v="462"/>
    <s v="WOODS LAKE"/>
    <n v="5"/>
    <s v="MIDDLE"/>
    <n v="80043"/>
    <s v="KM/RB"/>
    <s v="Analytical Services"/>
    <n v="95489"/>
    <n v="1"/>
    <d v="2020-01-23T13:46:30"/>
    <n v="0.2"/>
    <n v="431.04"/>
    <x v="0"/>
    <s v="mg per filter"/>
    <m/>
    <m/>
    <n v="4"/>
    <s v="'PURPOSE: Water Licence Annual Plan WQ', RelatedTo: 80003, EnteredBy: macfarlanek 06/02/2020 10:54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9"/>
    <n v="462"/>
    <s v="WOODS LAKE"/>
    <n v="5"/>
    <s v="MIDDLE"/>
    <n v="80017"/>
    <s v="KM/AT"/>
    <s v="Analytical Services"/>
    <n v="95031"/>
    <n v="1"/>
    <d v="2019-12-16T11:10:30"/>
    <n v="0.2"/>
    <n v="431.04"/>
    <x v="0"/>
    <s v="mg per filter"/>
    <n v="2"/>
    <m/>
    <n v="4"/>
    <s v="'PURPOSE: Water Licence Annual Plan WQ', RelatedTo: 79998, EnteredBy: macfarlanek 05/02/2020 16:10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431.04"/>
    <x v="0"/>
    <s v="mg per filter"/>
    <n v="1.3"/>
    <m/>
    <n v="4"/>
    <s v="'PURPOSE: Water Licence Annual Plan WQ', RelatedTo: 79960, EnteredBy: macfarlanek 05/02/2020 10:26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431.04"/>
    <x v="0"/>
    <s v="mg per filter"/>
    <n v="0.8"/>
    <m/>
    <n v="4"/>
    <s v="'PURPOSE: Water Licence Annual Plan WQ', RelatedTo: 79835, EnteredBy: macfarlanek 21/11/2019 12:14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12"/>
    <n v="462"/>
    <s v="WOODS LAKE"/>
    <n v="5"/>
    <s v="MIDDLE"/>
    <n v="79796"/>
    <s v="KM/AT"/>
    <s v="Analytical Services"/>
    <n v="93443"/>
    <n v="1"/>
    <d v="2019-08-27T16:55:30"/>
    <n v="0.2"/>
    <n v="431.04"/>
    <x v="0"/>
    <s v="mg per filter"/>
    <n v="0.8"/>
    <m/>
    <n v="4"/>
    <s v="'PURPOSE: Water Licence Annual Plan WQ', RelatedTo: 79724, EnteredBy: macfarlanek 15/10/2019 08:37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13"/>
    <n v="462"/>
    <s v="WOODS LAKE"/>
    <n v="5"/>
    <s v="MIDDLE"/>
    <n v="79692"/>
    <s v="KM/AT"/>
    <s v="Analytical Services"/>
    <n v="92967"/>
    <n v="1"/>
    <d v="2019-07-23T14:30:30"/>
    <n v="0.2"/>
    <n v="431.04"/>
    <x v="0"/>
    <s v="mg per filter"/>
    <n v="3.2"/>
    <m/>
    <n v="4"/>
    <s v="'PURPOSE: Water Licence Annual Plan WQ', RelatedTo: 79625, EnteredBy: macfarlanek 20/08/2019 11:02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14"/>
    <n v="462"/>
    <s v="WOODS LAKE"/>
    <n v="5"/>
    <s v="MIDDLE"/>
    <n v="79548"/>
    <s v="KM/JB"/>
    <s v="Analytical Services"/>
    <n v="92499"/>
    <n v="1"/>
    <d v="2019-06-19T16:15:30"/>
    <n v="0.2"/>
    <n v="431.04"/>
    <x v="0"/>
    <s v="mg per filter"/>
    <n v="2.9"/>
    <m/>
    <n v="4"/>
    <s v="'PURPOSE: Water Licence Annual Plan WQ', RelatedTo: 79416, EnteredBy: macfarlanek 02/07/2019 13:40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15"/>
    <n v="462"/>
    <s v="WOODS LAKE"/>
    <n v="5"/>
    <s v="MIDDLE"/>
    <n v="79503"/>
    <s v="MM/JB"/>
    <s v="Analytical Services"/>
    <n v="91686"/>
    <n v="1"/>
    <d v="2019-04-16T17:35:30"/>
    <n v="0.2"/>
    <n v="431.04"/>
    <x v="0"/>
    <s v="mg per filter"/>
    <n v="3.3"/>
    <m/>
    <n v="4"/>
    <s v="'PURPOSE: Water Licence Annual Plan WQ', RelatedTo: 79192, EnteredBy: macfarlanek 28/06/2019 11:51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16"/>
    <n v="462"/>
    <s v="WOODS LAKE"/>
    <n v="5"/>
    <s v="MIDDLE"/>
    <n v="79485"/>
    <s v="KM/JB"/>
    <s v="Analytical Services"/>
    <n v="91223"/>
    <n v="1"/>
    <d v="2019-03-13T15:00:30"/>
    <n v="0.2"/>
    <n v="431.04"/>
    <x v="0"/>
    <s v="mg per filter"/>
    <n v="2.2999999999999998"/>
    <m/>
    <n v="4"/>
    <s v="'PURPOSE: Water Licence Annual Plan WQ', RelatedTo: 79191, EnteredBy: macfarlanek 28/06/2019 11:29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17"/>
    <n v="462"/>
    <s v="WOODS LAKE"/>
    <n v="5"/>
    <s v="MIDDLE"/>
    <n v="79464"/>
    <s v="KM/AT"/>
    <s v="Analytical Services"/>
    <n v="89949"/>
    <n v="1"/>
    <d v="2018-11-28T09:25:30"/>
    <n v="0.2"/>
    <n v="431.04"/>
    <x v="0"/>
    <s v="mg per filter"/>
    <n v="4.1000000000000005"/>
    <m/>
    <n v="4"/>
    <s v="'PURPOSE: Water Licence Annual Plan WQ', RelatedTo: 79161, EnteredBy: macfarlanek 28/06/2019 10:58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18"/>
    <n v="462"/>
    <s v="WOODS LAKE"/>
    <n v="5"/>
    <s v="MIDDLE"/>
    <n v="79315"/>
    <s v="KM/JB"/>
    <s v="Analytical Services"/>
    <n v="92050"/>
    <n v="1"/>
    <d v="2019-05-21T17:10:30"/>
    <n v="0.2"/>
    <n v="431.04"/>
    <x v="0"/>
    <s v="mg per filter"/>
    <n v="2"/>
    <m/>
    <n v="4"/>
    <s v="'PURPOSE: Water Licence Annual Plan WQ', RelatedTo: 79193, EnteredBy: macfarlanek 07/06/2019 10:57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19"/>
    <n v="462"/>
    <s v="WOODS LAKE"/>
    <n v="5"/>
    <s v="MIDDLE"/>
    <n v="78713"/>
    <s v="KM"/>
    <s v="Analytical Services"/>
    <n v="84326"/>
    <n v="1"/>
    <d v="2017-09-11T14:40:30"/>
    <n v="0.2"/>
    <n v="431.04"/>
    <x v="0"/>
    <s v="mg per filter"/>
    <n v="2.7"/>
    <m/>
    <n v="4"/>
    <s v="'PURPOSE: Water Licence Annual Plan WQ', RelatedTo: 78702, EnteredBy: smithb 06/10/2017 10:18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20"/>
    <n v="462"/>
    <s v="WOODS LAKE"/>
    <n v="5"/>
    <s v="MIDDLE"/>
    <n v="78651"/>
    <s v="KM/SC"/>
    <s v="Analytical Services"/>
    <n v="82141"/>
    <n v="1"/>
    <d v="2017-01-27T12:50:30"/>
    <n v="0.2"/>
    <n v="431.04"/>
    <x v="0"/>
    <s v="mg per filter"/>
    <n v="1.7"/>
    <m/>
    <n v="4"/>
    <s v="'PURPOSE: Water Licence Annual Plan WQ', RelatedTo: 78199, EnteredBy: macfarlanek 29/08/2017 14:13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21"/>
    <n v="462"/>
    <s v="WOODS LAKE"/>
    <n v="5"/>
    <s v="MIDDLE"/>
    <n v="78639"/>
    <s v="KM/CB"/>
    <s v="Analytical Services"/>
    <n v="83866"/>
    <n v="1"/>
    <d v="2017-07-25T14:20:30"/>
    <n v="0.2"/>
    <n v="431.04"/>
    <x v="0"/>
    <s v="mg per filter"/>
    <n v="1.3"/>
    <m/>
    <n v="4"/>
    <s v="'PURPOSE: Water Licence Annual Plan WQ', RelatedTo: 78612, EnteredBy: macfarlanek 08/08/2017 15:28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22"/>
    <n v="462"/>
    <s v="WOODS LAKE"/>
    <n v="5"/>
    <s v="MIDDLE"/>
    <n v="78506"/>
    <s v="KM/WE"/>
    <s v="Analytical Services"/>
    <n v="82660"/>
    <n v="1"/>
    <d v="2017-03-29T12:35:30"/>
    <n v="0.2"/>
    <n v="431.04"/>
    <x v="0"/>
    <s v="mg per filter"/>
    <n v="8.1"/>
    <m/>
    <n v="4"/>
    <s v="'PURPOSE: Water Licence Annual Plan WQ', RelatedTo: 78219, EnteredBy: macfarlanek 28/06/2017 19:25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23"/>
    <n v="462"/>
    <s v="WOODS LAKE"/>
    <n v="5"/>
    <s v="MIDDLE"/>
    <n v="78473"/>
    <s v="KM/RB"/>
    <s v="Analytical Services"/>
    <n v="80842"/>
    <n v="1"/>
    <d v="2016-10-18T15:30:30"/>
    <n v="0.2"/>
    <n v="431.04"/>
    <x v="0"/>
    <s v="mg per filter"/>
    <n v="5.8"/>
    <m/>
    <n v="4"/>
    <s v="'PURPOSE: Water Licence Annual Plan WQ', RelatedTo: 78168, EnteredBy: macfarlanek 28/06/2017 19:08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24"/>
    <n v="462"/>
    <s v="WOODS LAKE"/>
    <n v="5"/>
    <s v="MIDDLE"/>
    <n v="78450"/>
    <s v="KM/WE"/>
    <s v="Analytical Services"/>
    <n v="82328"/>
    <n v="1"/>
    <d v="2017-02-22T14:30:30"/>
    <n v="0.2"/>
    <n v="431.04"/>
    <x v="0"/>
    <s v="mg per filter"/>
    <n v="4.2"/>
    <m/>
    <n v="4"/>
    <s v="'PURPOSE: Water Licence Annual Plan WQ', RelatedTo: 78209, EnteredBy: macfarlanek 27/06/2017 17:07"/>
    <s v="Surface grab sample"/>
    <s v="Method: Chlorophyll a (Filter)"/>
    <m/>
    <m/>
    <m/>
    <m/>
    <x v="0"/>
    <m/>
    <m/>
    <s v="SOURCE: WQ AST Lab results importer_x000d__x000a_SOURCE: LAB_x000d__x000a_PURPOSE: Water Licence Annual Plan WQ_x000d__x000a_"/>
  </r>
  <r>
    <x v="25"/>
    <n v="462"/>
    <s v="WOODS LAKE"/>
    <n v="5"/>
    <s v="MIDDLE"/>
    <n v="81742"/>
    <s v="KM/CB"/>
    <s v="Analytical Services"/>
    <n v="111583"/>
    <n v="1"/>
    <d v="2023-03-20T12:15:30"/>
    <n v="0.2"/>
    <n v="431"/>
    <x v="1"/>
    <s v="ug/L"/>
    <n v="65"/>
    <m/>
    <n v="4"/>
    <s v="'PURPOSE: Water Licence Annual Plan WQ', RelatedTo: 81687, EnteredBy: macfarlanek 06/06/2023 14:06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26"/>
    <n v="462"/>
    <s v="WOODS LAKE"/>
    <n v="5"/>
    <s v="MIDDLE"/>
    <n v="81615"/>
    <s v="KM/AT"/>
    <s v="Analytical Services"/>
    <n v="107425"/>
    <n v="1"/>
    <d v="2022-05-27T13:15:30"/>
    <n v="0.2"/>
    <n v="431"/>
    <x v="1"/>
    <s v="ug/L"/>
    <n v="16"/>
    <m/>
    <n v="4"/>
    <s v="'PURPOSE: Water Licence Annual Plan WQ', RelatedTo: 81587, EnteredBy: macfarlanek 12/08/2022 11:24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27"/>
    <n v="462"/>
    <s v="WOODS LAKE"/>
    <n v="5"/>
    <s v="MIDDLE"/>
    <n v="81612"/>
    <s v="KM/AT"/>
    <s v="Analytical Services"/>
    <n v="107006"/>
    <n v="1"/>
    <d v="2022-04-29T12:00:30"/>
    <n v="0.2"/>
    <n v="431"/>
    <x v="1"/>
    <s v="ug/L"/>
    <n v="9.8000000000000007"/>
    <m/>
    <n v="4"/>
    <s v="'PURPOSE: Water Licence Annual Plan WQ', RelatedTo: 81582, EnteredBy: macfarlanek 12/08/2022 10:52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28"/>
    <n v="462"/>
    <s v="WOODS LAKE"/>
    <n v="5"/>
    <s v="MIDDLE"/>
    <n v="81408"/>
    <s v="KM/JB"/>
    <s v="Analytical Services"/>
    <n v="102679"/>
    <n v="1"/>
    <d v="2021-06-22T14:20:30"/>
    <n v="0.2"/>
    <n v="431"/>
    <x v="1"/>
    <s v="ug/L"/>
    <n v="5.2"/>
    <m/>
    <n v="4"/>
    <s v="'PURPOSE: Water Licence Annual Plan WQ', RelatedTo: 80951, EnteredBy: macfarlanek 09/07/2021 12:44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29"/>
    <n v="462"/>
    <s v="WOODS LAKE"/>
    <n v="5"/>
    <s v="MIDDLE"/>
    <n v="79811"/>
    <s v="KM/DI"/>
    <s v="Analytical Services"/>
    <n v="93867"/>
    <n v="1"/>
    <d v="2019-09-26T10:55:30"/>
    <n v="0.2"/>
    <n v="431"/>
    <x v="1"/>
    <s v="ug/L"/>
    <n v="2.5"/>
    <m/>
    <n v="4"/>
    <s v="'PURPOSE: Water Licence Annual Plan WQ', RelatedTo: 79750, EnteredBy: macfarlanek 15/10/2019 09:38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30"/>
    <n v="462"/>
    <s v="WOODS LAKE"/>
    <n v="5"/>
    <s v="MIDDLE"/>
    <n v="79678"/>
    <s v="KM/JB"/>
    <s v="Analytical Services"/>
    <n v="88971"/>
    <n v="1"/>
    <d v="2018-09-13T14:15:30"/>
    <n v="0.2"/>
    <n v="431"/>
    <x v="1"/>
    <s v="ug/L"/>
    <n v="6.6"/>
    <m/>
    <n v="4"/>
    <s v="'PURPOSE: Water Licence Annual Plan WQ', RelatedTo: 79142, EnteredBy: macfarlanek 08/08/2019 11:28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31"/>
    <n v="462"/>
    <s v="WOODS LAKE"/>
    <n v="5"/>
    <s v="MIDDLE"/>
    <n v="79444"/>
    <s v="KM/AT"/>
    <s v="Analytical Services"/>
    <n v="90876"/>
    <n v="1"/>
    <d v="2019-02-13T15:25:30"/>
    <n v="0.2"/>
    <n v="431"/>
    <x v="1"/>
    <s v="ug/L"/>
    <n v="3.9"/>
    <m/>
    <n v="4"/>
    <s v="'PURPOSE: Water Licence Annual Plan WQ', RelatedTo: 79190, EnteredBy: macfarlanek 27/06/2019 14:35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32"/>
    <n v="462"/>
    <s v="WOODS LAKE"/>
    <n v="5"/>
    <s v="MIDDLE"/>
    <n v="79272"/>
    <s v="KM/JF"/>
    <s v="Analytical Services"/>
    <n v="90431"/>
    <n v="1"/>
    <d v="2019-01-09T13:35:30"/>
    <n v="0.2"/>
    <n v="431"/>
    <x v="1"/>
    <s v="ug/L"/>
    <n v="2.2000000000000002"/>
    <m/>
    <n v="4"/>
    <s v="'PURPOSE: Water Licence Annual Plan WQ', RelatedTo: 79166, EnteredBy: macfarlanek 06/06/2019 09:11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33"/>
    <n v="462"/>
    <s v="WOODS LAKE"/>
    <n v="5"/>
    <s v="MIDDLE"/>
    <n v="79038"/>
    <s v="KM/AT"/>
    <s v="Analytical Services"/>
    <n v="88225"/>
    <n v="1"/>
    <d v="2018-07-19T11:00:30"/>
    <n v="0.2"/>
    <n v="431"/>
    <x v="1"/>
    <s v="ug/L"/>
    <n v="6.1"/>
    <m/>
    <n v="4"/>
    <s v="'PURPOSE: Water Licence Annual Plan WQ', RelatedTo: 79029, EnteredBy: macfarlanek 13/08/2018 13:15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34"/>
    <n v="462"/>
    <s v="WOODS LAKE"/>
    <n v="5"/>
    <s v="MIDDLE"/>
    <n v="79014"/>
    <s v="KM/RB"/>
    <s v="Analytical Services"/>
    <n v="87660"/>
    <n v="1"/>
    <d v="2018-06-06T11:45:30"/>
    <n v="0.2"/>
    <n v="431"/>
    <x v="1"/>
    <s v="ug/L"/>
    <n v="4.5"/>
    <m/>
    <n v="4"/>
    <s v="'PURPOSE: Water Licence Annual Plan WQ', RelatedTo: 79006, EnteredBy: macfarlanek 22/06/2018 10:40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35"/>
    <n v="462"/>
    <s v="WOODS LAKE"/>
    <n v="5"/>
    <s v="MIDDLE"/>
    <n v="78971"/>
    <s v="KM/AT"/>
    <s v="Analytical Services"/>
    <n v="87297"/>
    <n v="1"/>
    <d v="2018-05-08T16:20:30"/>
    <n v="0.2"/>
    <n v="431"/>
    <x v="1"/>
    <s v="ug/L"/>
    <n v="3.3"/>
    <m/>
    <n v="4"/>
    <s v="'PURPOSE: Water Licence Annual Plan WQ', RelatedTo: 78966, EnteredBy: macfarlanek 31/05/2018 09:49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36"/>
    <n v="462"/>
    <s v="WOODS LAKE"/>
    <n v="5"/>
    <s v="MIDDLE"/>
    <n v="78958"/>
    <s v="KM/AT"/>
    <s v="Analytical Services"/>
    <n v="87016"/>
    <n v="1"/>
    <d v="2018-04-18T12:55:30"/>
    <n v="0.2"/>
    <n v="431"/>
    <x v="1"/>
    <s v="ug/L"/>
    <n v="5.0999999999999996"/>
    <m/>
    <n v="4"/>
    <s v="'PURPOSE: Water Licence Annual Plan WQ', RelatedTo: 78912, EnteredBy: macfarlanek 03/05/2018 14:43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37"/>
    <n v="462"/>
    <s v="WOODS LAKE"/>
    <n v="5"/>
    <s v="MIDDLE"/>
    <n v="78948"/>
    <s v="KM/JB"/>
    <s v="Analytical Services"/>
    <n v="86575"/>
    <n v="1"/>
    <d v="2018-03-22T12:55:30"/>
    <n v="0.2"/>
    <n v="431"/>
    <x v="1"/>
    <s v="ug/L"/>
    <n v="3.5"/>
    <m/>
    <n v="4"/>
    <s v="'PURPOSE: Water Licence Annual Plan WQ', RelatedTo: 78907, EnteredBy: macfarlanek 24/04/2018 14:07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38"/>
    <n v="462"/>
    <s v="WOODS LAKE"/>
    <n v="5"/>
    <s v="MIDDLE"/>
    <n v="78902"/>
    <s v="KM/MM"/>
    <s v="Analytical Services"/>
    <n v="86296"/>
    <n v="1"/>
    <d v="2018-02-22T12:45:30"/>
    <n v="0.2"/>
    <n v="431"/>
    <x v="1"/>
    <s v="ug/L"/>
    <n v="1.6"/>
    <m/>
    <n v="4"/>
    <s v="'PURPOSE: Water Licence Annual Plan WQ', RelatedTo: 78890, EnteredBy: macfarlanek 08/03/2018 13:06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39"/>
    <n v="462"/>
    <s v="WOODS LAKE"/>
    <n v="5"/>
    <s v="MIDDLE"/>
    <n v="78870"/>
    <s v="KM/ME"/>
    <s v="Analytical Services"/>
    <n v="85725"/>
    <n v="1"/>
    <d v="2018-01-11T15:50:30"/>
    <n v="0.2"/>
    <n v="431"/>
    <x v="1"/>
    <s v="ug/L"/>
    <n v="1.6"/>
    <m/>
    <n v="4"/>
    <s v="'PURPOSE: Water Licence Annual Plan WQ', RelatedTo: 78845, EnteredBy: macfarlanek 20/02/2018 12:02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40"/>
    <n v="462"/>
    <s v="WOODS LAKE"/>
    <n v="5"/>
    <s v="MIDDLE"/>
    <n v="78819"/>
    <s v="KM/RW"/>
    <s v="Analytical Services"/>
    <n v="85139"/>
    <n v="1"/>
    <d v="2017-11-23T15:00:30"/>
    <n v="0.2"/>
    <n v="431"/>
    <x v="1"/>
    <s v="ug/L"/>
    <n v="1.2"/>
    <m/>
    <n v="4"/>
    <s v="'PURPOSE: Water Licence Annual Plan WQ', RelatedTo: 78767, EnteredBy: macfarlanek 19/12/2017 11:45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41"/>
    <n v="462"/>
    <s v="WOODS LAKE"/>
    <n v="5"/>
    <s v="MIDDLE"/>
    <n v="78676"/>
    <s v="KM/AM"/>
    <s v="Analytical Services"/>
    <n v="79755"/>
    <n v="1"/>
    <d v="2016-08-25T09:30:30"/>
    <n v="0.2"/>
    <n v="431"/>
    <x v="1"/>
    <s v="ug/L"/>
    <n v="8.6999999999999993"/>
    <m/>
    <n v="4"/>
    <s v="'PURPOSE: Water Licence Annual Plan WQ', RelatedTo: 77959, EnteredBy: macfarlanek 29/08/2017 15:11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42"/>
    <n v="462"/>
    <s v="WOODS LAKE"/>
    <n v="5"/>
    <s v="MIDDLE"/>
    <n v="78590"/>
    <s v="KM/AT"/>
    <s v="Analytical Services"/>
    <n v="83525"/>
    <n v="1"/>
    <d v="2017-06-21T14:05:30"/>
    <n v="0.2"/>
    <n v="431"/>
    <x v="1"/>
    <s v="ug/L"/>
    <n v="3.9"/>
    <m/>
    <n v="4"/>
    <s v="'PURPOSE: Water Licence Annual Plan WQ', RelatedTo: 78561, EnteredBy: macfarlanek 07/07/2017 14:28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43"/>
    <n v="462"/>
    <s v="WOODS LAKE"/>
    <n v="5"/>
    <s v="MIDDLE"/>
    <n v="78543"/>
    <s v="KM/RB"/>
    <s v="Analytical Services"/>
    <n v="82925"/>
    <n v="1"/>
    <d v="2017-04-27T16:55:30"/>
    <n v="0.2"/>
    <n v="431"/>
    <x v="1"/>
    <s v="ug/L"/>
    <n v="2.2000000000000002"/>
    <m/>
    <n v="4"/>
    <s v="'PURPOSE: Water Licence Annual Plan WQ', RelatedTo: 78229, EnteredBy: macfarlanek 30/06/2017 11:09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44"/>
    <n v="462"/>
    <s v="WOODS LAKE"/>
    <n v="5"/>
    <s v="MIDDLE"/>
    <n v="78523"/>
    <s v="KM/AT"/>
    <s v="Analytical Services"/>
    <n v="80070"/>
    <n v="1"/>
    <d v="2016-09-14T10:05:30"/>
    <n v="0.2"/>
    <n v="431"/>
    <x v="1"/>
    <s v="ug/L"/>
    <n v="10"/>
    <m/>
    <n v="4"/>
    <s v="'PURPOSE: Water Licence Annual Plan WQ', RelatedTo: 78007, EnteredBy: macfarlanek 30/06/2017 10:46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45"/>
    <n v="462"/>
    <s v="WOODS LAKE"/>
    <n v="5"/>
    <s v="MIDDLE"/>
    <n v="78516"/>
    <s v="KM/RB"/>
    <s v="Analytical Services"/>
    <n v="81496"/>
    <n v="1"/>
    <d v="2016-11-25T09:00:30"/>
    <n v="0.2"/>
    <n v="431"/>
    <x v="1"/>
    <s v="ug/L"/>
    <n v="6.8"/>
    <m/>
    <n v="4"/>
    <s v="'PURPOSE: Water Licence Annual Plan WQ', RelatedTo: 78179, EnteredBy: macfarlanek 30/06/2017 10:43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46"/>
    <n v="462"/>
    <s v="WOODS LAKE"/>
    <n v="5"/>
    <s v="MIDDLE"/>
    <n v="78429"/>
    <s v="KM/AT"/>
    <s v="Analytical Services"/>
    <n v="83183"/>
    <n v="1"/>
    <d v="2017-05-24T09:25:30"/>
    <n v="0.2"/>
    <n v="431"/>
    <x v="1"/>
    <s v="ug/L"/>
    <n v="3.3"/>
    <m/>
    <n v="4"/>
    <s v="'PURPOSE: Water Licence Annual Plan WQ', RelatedTo: 78239, EnteredBy: macfarlanek 27/06/2017 16:33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47"/>
    <n v="462"/>
    <s v="WOODS LAKE"/>
    <n v="5"/>
    <s v="MIDDLE"/>
    <n v="78404"/>
    <s v="KM/LS"/>
    <s v="Analytical Services"/>
    <n v="81795"/>
    <n v="1"/>
    <d v="2016-12-21T09:35:30"/>
    <n v="0.2"/>
    <n v="431"/>
    <x v="1"/>
    <s v="ug/L"/>
    <n v="5.0999999999999996"/>
    <m/>
    <n v="4"/>
    <s v="'PURPOSE: Water Licence Annual Plan WQ', RelatedTo: 78189, EnteredBy: macfarlanek 23/06/2017 16:37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48"/>
    <n v="462"/>
    <s v="WOODS LAKE"/>
    <n v="5"/>
    <s v="MIDDLE"/>
    <n v="77918"/>
    <s v="KM/AT"/>
    <s v="Analytical Services"/>
    <n v="79081"/>
    <n v="1"/>
    <d v="2016-07-21T10:10:30"/>
    <n v="0.2"/>
    <n v="431"/>
    <x v="1"/>
    <s v="ug/L"/>
    <n v="7.8"/>
    <m/>
    <n v="4"/>
    <s v="'PURPOSE: Water Licence Annual Plan WQ', RelatedTo: 77897, EnteredBy: macfarlanek 15/08/2016 13:45"/>
    <s v="Surface grab sample"/>
    <s v="Method: Chlorophyll a in Water"/>
    <m/>
    <m/>
    <m/>
    <m/>
    <x v="0"/>
    <m/>
    <m/>
    <s v="SOURCE: WQ AST Lab results importer_x000d__x000a_SOURCE: LAB_x000d__x000a_PURPOSE: Water Licence Annual Plan WQ_x000d__x000a_"/>
  </r>
  <r>
    <x v="49"/>
    <n v="462"/>
    <s v="WOODS LAKE"/>
    <n v="5"/>
    <s v="MIDDLE"/>
    <n v="77836"/>
    <s v="KM/WE"/>
    <s v="Analytical Services"/>
    <n v="78441"/>
    <n v="1"/>
    <d v="2016-06-22T09:15:30"/>
    <n v="0.2"/>
    <n v="431"/>
    <x v="1"/>
    <s v="ug/L"/>
    <n v="6.4"/>
    <m/>
    <n v="4"/>
    <s v="'PURPOSE: Water Licence Bi-Monthly WQ', RelatedTo: 77741, EnteredBy: macfarlanek 12/07/2016 15:47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50"/>
    <n v="462"/>
    <s v="WOODS LAKE"/>
    <n v="5"/>
    <s v="MIDDLE"/>
    <n v="77831"/>
    <s v="KM/LB"/>
    <s v="Analytical Services"/>
    <n v="75883"/>
    <n v="1"/>
    <d v="2016-02-18T12:00:30"/>
    <n v="0.2"/>
    <n v="431"/>
    <x v="1"/>
    <s v="ug/L"/>
    <n v="5.0999999999999996"/>
    <m/>
    <n v="4"/>
    <s v="'PURPOSE: Water Licence Bi-Monthly WQ', RelatedTo: 77667, EnteredBy: macfarlanek 12/07/2016 15:30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51"/>
    <n v="462"/>
    <s v="WOODS LAKE"/>
    <n v="5"/>
    <s v="MIDDLE"/>
    <n v="77815"/>
    <s v="KM/SKJ/ME"/>
    <s v="Analytical Services"/>
    <n v="77953"/>
    <n v="1"/>
    <d v="2016-05-26T12:30:30"/>
    <n v="0.2"/>
    <n v="431"/>
    <x v="1"/>
    <s v="ug/L"/>
    <n v="12"/>
    <m/>
    <n v="4"/>
    <s v="'PURPOSE: Water Licence Bi-Monthly WQ', RelatedTo: 77736, EnteredBy: macfarlanek 28/06/2016 14:59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52"/>
    <n v="462"/>
    <s v="WOODS LAKE"/>
    <n v="5"/>
    <s v="MIDDLE"/>
    <n v="77810"/>
    <s v="KM/ETW"/>
    <s v="Analytical Services"/>
    <n v="77340"/>
    <n v="1"/>
    <d v="2016-04-29T10:45:30"/>
    <n v="0.2"/>
    <n v="431"/>
    <x v="1"/>
    <s v="ug/L"/>
    <n v="5.5"/>
    <m/>
    <n v="4"/>
    <s v="'PURPOSE: Water Licence Bi-Monthly WQ', RelatedTo: 77733, EnteredBy: macfarlanek 28/06/2016 14:58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53"/>
    <n v="462"/>
    <s v="WOODS LAKE"/>
    <n v="5"/>
    <s v="MIDDLE"/>
    <n v="77805"/>
    <s v="KM/SKJ"/>
    <s v="Analytical Services"/>
    <n v="76550"/>
    <n v="1"/>
    <d v="2016-03-23T12:50:30"/>
    <n v="0.2"/>
    <n v="431"/>
    <x v="1"/>
    <s v="ug/L"/>
    <n v="5"/>
    <m/>
    <n v="4"/>
    <s v="'PURPOSE: Water Licence Bi-Monthly WQ', RelatedTo: 77726, EnteredBy: macfarlanek 28/06/2016 14:57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655"/>
    <s v="KM/MM"/>
    <s v="Analytical Services"/>
    <n v="75270"/>
    <n v="1"/>
    <d v="2016-01-20T11:45:30"/>
    <n v="0.2"/>
    <n v="431"/>
    <x v="1"/>
    <s v="ug/L"/>
    <n v="2.1"/>
    <m/>
    <n v="4"/>
    <s v="'PURPOSE: Water Licence Bi-Monthly WQ', RelatedTo: 77593, EnteredBy: macfarlanek 15/02/2016 10:06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589"/>
    <s v="KM/SKJ"/>
    <s v="Analytical Services"/>
    <n v="74769"/>
    <n v="1"/>
    <d v="2015-12-16T11:40:30"/>
    <n v="0.2"/>
    <n v="431"/>
    <x v="1"/>
    <s v="ug/L"/>
    <n v="3"/>
    <m/>
    <n v="4"/>
    <s v="'PURPOSE: Water Licence Bi-Monthly WQ', RelatedTo: 77575, EnteredBy: macfarlanek 28/01/2016 15:23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569"/>
    <s v="KM/SKJ"/>
    <s v="Analytical Services"/>
    <n v="74290"/>
    <n v="1"/>
    <d v="2015-11-24T11:00:30"/>
    <n v="0.2"/>
    <n v="431"/>
    <x v="1"/>
    <s v="ug/L"/>
    <n v="5.2"/>
    <m/>
    <n v="4"/>
    <s v="'PURPOSE: Water Licence Bi-Monthly WQ', RelatedTo: 77555, EnteredBy: macfarlanek 28/01/2016 15:08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553"/>
    <s v="KM/BP"/>
    <s v="Analytical Services"/>
    <n v="73401"/>
    <n v="1"/>
    <d v="2015-10-14T11:45:30"/>
    <n v="0.2"/>
    <n v="431"/>
    <x v="1"/>
    <s v="ug/L"/>
    <n v="2.5"/>
    <m/>
    <n v="4"/>
    <s v="'PURPOSE: Water Licence Bi-Monthly WQ', RelatedTo: 77540, EnteredBy: macfarlanek 28/01/2016 14:39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493"/>
    <s v="KM/BP"/>
    <s v="Analytical Services"/>
    <n v="72898"/>
    <n v="1"/>
    <d v="2015-09-15T10:35:30"/>
    <n v="0.2"/>
    <n v="431"/>
    <x v="1"/>
    <s v="ug/L"/>
    <n v="5.7"/>
    <m/>
    <n v="4"/>
    <s v="'PURPOSE: Water Licence Bi-Monthly WQ', RelatedTo: 77467, EnteredBy: macfarlanek 07/10/2015 08:43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59"/>
    <n v="462"/>
    <s v="WOODS LAKE"/>
    <n v="5"/>
    <s v="MIDDLE"/>
    <n v="77455"/>
    <s v="KM/IV"/>
    <s v="Analytical Services"/>
    <n v="72406"/>
    <n v="1"/>
    <d v="2015-08-13T13:30:30"/>
    <n v="0.2"/>
    <n v="431"/>
    <x v="1"/>
    <s v="ug/L"/>
    <n v="7.8"/>
    <m/>
    <n v="4"/>
    <s v="'PURPOSE: Water Licence Bi-Monthly WQ', RelatedTo: 77442, EnteredBy: macfarlanek 27/08/2015 11:09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60"/>
    <n v="462"/>
    <s v="WOODS LAKE"/>
    <n v="5"/>
    <s v="MIDDLE"/>
    <n v="77439"/>
    <s v="KM/IV"/>
    <s v="Analytical Services"/>
    <n v="72027"/>
    <n v="1"/>
    <d v="2015-07-22T10:20:30"/>
    <n v="0.2"/>
    <n v="431"/>
    <x v="1"/>
    <s v="ug/L"/>
    <n v="7.5"/>
    <m/>
    <n v="4"/>
    <s v="'PURPOSE: Water Licence Bi-Monthly WQ', RelatedTo: 77384, EnteredBy: macfarlanek 11/08/2015 11:54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61"/>
    <n v="462"/>
    <s v="WOODS LAKE"/>
    <n v="5"/>
    <s v="MIDDLE"/>
    <n v="77350"/>
    <s v="KM/BP/IV"/>
    <s v="Analytical Services"/>
    <n v="71062"/>
    <n v="1"/>
    <d v="2015-05-27T13:35:30"/>
    <n v="0.2"/>
    <n v="431"/>
    <x v="1"/>
    <s v="ug/L"/>
    <n v="14"/>
    <m/>
    <n v="4"/>
    <s v="'PURPOSE: Water Licence Bi-Monthly WQ', RelatedTo: 77238, EnteredBy: macfarlanek 24/07/2015 13:57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62"/>
    <n v="462"/>
    <s v="WOODS LAKE"/>
    <n v="5"/>
    <s v="MIDDLE"/>
    <n v="77345"/>
    <s v="KM/ETW"/>
    <s v="Analytical Services"/>
    <n v="70855"/>
    <n v="1"/>
    <d v="2015-05-14T09:56:30"/>
    <n v="0.2"/>
    <n v="431"/>
    <x v="1"/>
    <s v="ug/L"/>
    <n v="7.9"/>
    <m/>
    <n v="4"/>
    <s v="'PURPOSE: Water Licence Bi-Monthly WQ', RelatedTo: 77233, EnteredBy: macfarlanek 24/07/2015 13:28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63"/>
    <n v="462"/>
    <s v="WOODS LAKE"/>
    <n v="5"/>
    <s v="MIDDLE"/>
    <n v="77269"/>
    <s v="KM/BP/IV"/>
    <s v="Analytical Services"/>
    <n v="70554"/>
    <n v="1"/>
    <d v="2015-04-28T13:20:30"/>
    <n v="0.2"/>
    <n v="431"/>
    <x v="1"/>
    <s v="ug/L"/>
    <n v="15"/>
    <m/>
    <n v="4"/>
    <s v="'PURPOSE: Water Licence Bi-Monthly WQ', RelatedTo: 77172, EnteredBy: macfarlanek 23/06/2015 16:51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64"/>
    <n v="462"/>
    <s v="WOODS LAKE"/>
    <n v="5"/>
    <s v="MIDDLE"/>
    <n v="77198"/>
    <s v="KM/BP"/>
    <s v="Analytical Services"/>
    <n v="70074"/>
    <n v="1"/>
    <d v="2015-03-30T10:25:30"/>
    <n v="0.2"/>
    <n v="431"/>
    <x v="1"/>
    <s v="ug/L"/>
    <n v="1.7"/>
    <m/>
    <n v="4"/>
    <s v="'PURPOSE: Water Licence Bi-Monthly WQ', RelatedTo: 77070, EnteredBy: macfarlanek 11/05/2015 12:19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65"/>
    <n v="462"/>
    <s v="WOODS LAKE"/>
    <n v="5"/>
    <s v="MIDDLE"/>
    <n v="77078"/>
    <s v="KM/RB/BP"/>
    <s v="Analytical Services"/>
    <n v="69496"/>
    <n v="1"/>
    <d v="2015-02-23T12:39:30"/>
    <n v="0.2"/>
    <n v="431"/>
    <x v="1"/>
    <s v="ug/L"/>
    <n v="1.6"/>
    <m/>
    <n v="4"/>
    <s v="'PURPOSE: Water Licence Bi-Monthly WQ', RelatedTo: 77055, EnteredBy: macfarlanek 14/04/2015 16:04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66"/>
    <n v="462"/>
    <s v="WOODS LAKE"/>
    <n v="5"/>
    <s v="MIDDLE"/>
    <n v="77029"/>
    <s v="KM/WE/BP"/>
    <s v="Analytical Services"/>
    <n v="69044"/>
    <n v="1"/>
    <d v="2015-01-28T11:20:30"/>
    <n v="0.2"/>
    <n v="431"/>
    <x v="1"/>
    <s v="ug/L"/>
    <n v="1.1000000000000001"/>
    <m/>
    <n v="4"/>
    <s v="'PURPOSE: Water Licence Bi-Monthly WQ', RelatedTo: 76927, EnteredBy: macfarlanek 19/02/2015 12:03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67"/>
    <n v="462"/>
    <s v="WOODS LAKE"/>
    <n v="5"/>
    <s v="MIDDLE"/>
    <n v="76894"/>
    <s v="KM/WE"/>
    <s v="Analytical Services"/>
    <n v="68102"/>
    <n v="1"/>
    <d v="2014-11-21T11:30:30"/>
    <n v="0.2"/>
    <n v="431"/>
    <x v="1"/>
    <s v="ug/L"/>
    <n v="2.9"/>
    <m/>
    <n v="4"/>
    <s v="'PURPOSE: Water Licence Bi-Monthly WQ', RelatedTo: 76816, EnteredBy: macfarlanek 12/01/2015 12:53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68"/>
    <n v="462"/>
    <s v="WOODS LAKE"/>
    <n v="5"/>
    <s v="MIDDLE"/>
    <n v="76856"/>
    <s v="KM/WE"/>
    <s v="Analytical Services"/>
    <n v="67041"/>
    <n v="1"/>
    <d v="2014-09-18T09:50:30"/>
    <n v="0.2"/>
    <n v="431"/>
    <x v="1"/>
    <s v="ug/L"/>
    <n v="5.2"/>
    <m/>
    <n v="4"/>
    <s v="'PURPOSE: Water Licence Bi-Monthly WQ', RelatedTo: 76801, EnteredBy: macfarlanek 18/12/2014 15:48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69"/>
    <n v="462"/>
    <s v="WOODS LAKE"/>
    <n v="5"/>
    <s v="MIDDLE"/>
    <n v="76850"/>
    <s v="WE/KM"/>
    <s v="Analytical Services"/>
    <n v="66046"/>
    <n v="1"/>
    <d v="2014-07-23T09:40:30"/>
    <n v="0.2"/>
    <n v="431"/>
    <x v="1"/>
    <s v="ug/L"/>
    <n v="2.8"/>
    <m/>
    <n v="4"/>
    <s v="'PURPOSE: Water Licence Bi-Monthly WQ', RelatedTo: 76574, EnteredBy: macfarlanek 18/12/2014 14:38"/>
    <s v="Surface grab sample"/>
    <s v="Method: Chlorophyll a in Water"/>
    <m/>
    <m/>
    <m/>
    <m/>
    <x v="0"/>
    <m/>
    <m/>
    <s v="SOURCE: WQ AST Lab results importer_x000d__x000a_SOURCE: LAB_x000d__x000a_PURPOSE: Water Licence Bi-Monthly WQ (DO NOT USE)_x000d__x000a_"/>
  </r>
  <r>
    <x v="70"/>
    <n v="462"/>
    <s v="WOODS LAKE"/>
    <n v="5"/>
    <s v="MIDDLE"/>
    <n v="76486"/>
    <s v="TJS/BJS"/>
    <s v="Analytical Services"/>
    <n v="64922"/>
    <n v="1"/>
    <d v="2014-05-12T13:45:30"/>
    <n v="0.2"/>
    <n v="431"/>
    <x v="1"/>
    <s v="ug/L"/>
    <n v="2"/>
    <m/>
    <n v="4"/>
    <s v="'PURPOSE: Water Quality (general)', RelatedTo: 76423, EnteredBy: shepherdt 24/06/2014 16:44"/>
    <s v="Surface grab sample"/>
    <s v="Method: Chlorophyll a in Water"/>
    <m/>
    <m/>
    <m/>
    <m/>
    <x v="0"/>
    <m/>
    <m/>
    <s v="SOURCE: WQ AST Lab results importer_x000d__x000a_SOURCE: LAB_x000d__x000a_PURPOSE: Water Quality (general)_x000d__x000a_"/>
  </r>
  <r>
    <x v="71"/>
    <n v="462"/>
    <s v="WOODS LAKE"/>
    <n v="5"/>
    <s v="MIDDLE"/>
    <n v="76378"/>
    <s v="BJS/KRM"/>
    <s v="Analytical Services"/>
    <n v="63894"/>
    <n v="1"/>
    <d v="2014-03-05T12:00:30"/>
    <n v="0.2"/>
    <n v="431"/>
    <x v="1"/>
    <s v="ug/L"/>
    <n v="1.3"/>
    <m/>
    <n v="4"/>
    <s v="'PURPOSE: Water Quality (general)', RelatedTo: 76308, EnteredBy: shepherdt 30/04/2014 11:28"/>
    <s v="Surface grab sample"/>
    <s v="Method: Chlorophyll a in Water"/>
    <m/>
    <m/>
    <m/>
    <m/>
    <x v="0"/>
    <m/>
    <m/>
    <s v="SOURCE: WQ AST Lab results importer_x000d__x000a_SOURCE: LAB_x000d__x000a_PURPOSE: Water Quality (general)_x000d__x000a_"/>
  </r>
  <r>
    <x v="72"/>
    <n v="462"/>
    <s v="WOODS LAKE"/>
    <n v="5"/>
    <s v="MIDDLE"/>
    <n v="76274"/>
    <s v="TJS/DN"/>
    <s v="Analytical Services"/>
    <n v="62982"/>
    <n v="1"/>
    <d v="2014-01-08T15:00:30"/>
    <n v="0.2"/>
    <n v="431"/>
    <x v="1"/>
    <s v="ug/L"/>
    <n v="1.2"/>
    <m/>
    <n v="4"/>
    <s v="'PURPOSE: Water Quality (general)', RelatedTo: 76212, EnteredBy: shepherdt"/>
    <s v="Surface grab sample"/>
    <s v="Method: Chlorophyll a in Water"/>
    <m/>
    <m/>
    <m/>
    <m/>
    <x v="0"/>
    <m/>
    <m/>
    <s v="SOURCE: WQ AST Lab results importer_x000d__x000a_SOURCE: LAB_x000d__x000a_PURPOSE: Water Quality (general)_x000d__x000a_"/>
  </r>
  <r>
    <x v="73"/>
    <n v="462"/>
    <s v="WOODS LAKE"/>
    <n v="5"/>
    <s v="MIDDLE"/>
    <n v="76161"/>
    <s v="TJS/DN"/>
    <s v="Analytical Services"/>
    <n v="249541"/>
    <n v="1"/>
    <d v="2013-11-12T14:20:00"/>
    <n v="0.2"/>
    <n v="431"/>
    <x v="1"/>
    <s v="ug/L"/>
    <n v="2.2000000000000002"/>
    <m/>
    <n v="11"/>
    <s v="PURPOSE:Woods Lake Compliance and Commitments Project 2013-2014 WQ,  CONTRACT:Entura_AEP, WEATHER: Overcast easterly 10knots, OTHER: AST report 62131 PAR profile taken and phys chem. Raft cleaned, zooplankton sample collected, Entered by TJS"/>
    <s v="Water grab sample"/>
    <m/>
    <m/>
    <m/>
    <m/>
    <m/>
    <x v="0"/>
    <m/>
    <m/>
    <s v="PURPOSE: Water Quality (general)_x000d__x000a_CONTRACT: Entura_AEP_x000d__x000a_"/>
  </r>
  <r>
    <x v="74"/>
    <n v="462"/>
    <s v="WOODS LAKE"/>
    <n v="5"/>
    <s v="MIDDLE"/>
    <n v="75980"/>
    <s v="TJS/DN"/>
    <s v="Analytical Services"/>
    <n v="245825"/>
    <n v="1"/>
    <d v="2013-09-17T14:00:00"/>
    <n v="0.2"/>
    <n v="431"/>
    <x v="1"/>
    <s v="ug/L"/>
    <n v="2.8"/>
    <m/>
    <n v="11"/>
    <s v="PURPOSE:Woods Lake Compliance and Commitments Project 2013-2014 WQ,  CONTRACT:Entura_AEP, WEATHER: Overcast Northerly 10knots, OTHER: AST report 61250 PAR profile taken and phys chem. Raft cleaned. Photos taken @ Dam, zoo sample collected, Entered by CPW"/>
    <s v="Water grab sample"/>
    <m/>
    <m/>
    <m/>
    <m/>
    <m/>
    <x v="0"/>
    <m/>
    <m/>
    <s v="PURPOSE: Water Quality (general)_x000d__x000a_CONTRACT: Entura_AEP_x000d__x000a_"/>
  </r>
  <r>
    <x v="75"/>
    <n v="462"/>
    <s v="WOODS LAKE"/>
    <n v="5"/>
    <s v="MIDDLE"/>
    <n v="75917"/>
    <s v="TJS/DN"/>
    <s v="Analytical Services"/>
    <n v="241240"/>
    <n v="1"/>
    <d v="2013-07-10T14:45:00"/>
    <n v="0.2"/>
    <n v="431"/>
    <x v="1"/>
    <s v="ug/L"/>
    <n v="3.1"/>
    <m/>
    <n v="11"/>
    <s v="PURPOSE: Woods Lake Compliance and Commitments 2013-2014. WEATHER: cold, sunny, snow Air = 6.7 deg, light northerly. OTHER: AST report 60259. PAR profile completed and phys-chem measurement taken. Entered by TJS"/>
    <s v="Water grab sample"/>
    <m/>
    <m/>
    <m/>
    <m/>
    <m/>
    <x v="0"/>
    <m/>
    <m/>
    <s v="PURPOSE: Water Quality (general)_x000d__x000a_CONTRACT: Entura_AEP_x000d__x000a_"/>
  </r>
  <r>
    <x v="76"/>
    <n v="462"/>
    <s v="WOODS LAKE"/>
    <n v="5"/>
    <s v="MIDDLE"/>
    <n v="75799"/>
    <s v="Entura"/>
    <s v="Analytical Services"/>
    <n v="239956"/>
    <n v="1"/>
    <d v="2013-06-19T13:00:00"/>
    <n v="0.2"/>
    <n v="431"/>
    <x v="1"/>
    <s v="ug/L"/>
    <n v="2.9"/>
    <m/>
    <n v="11"/>
    <s v="Woods Lake Compliance Lakes and Rivers Monitoring Program 2012-2013. Additional June sampling requested by HT. Weather - cold, fog, air 4.9 deg, 5 kt SE wind. PAR profile completed and AST samples collected. Sampling by Entura (TJS and JCB). Entered by CW"/>
    <s v="Water grab sample"/>
    <m/>
    <m/>
    <m/>
    <m/>
    <m/>
    <x v="0"/>
    <m/>
    <m/>
    <s v="SPONSOR: HydroTas - WES_x000d__x000a_"/>
  </r>
  <r>
    <x v="77"/>
    <n v="462"/>
    <s v="WOODS LAKE"/>
    <n v="5"/>
    <s v="MIDDLE"/>
    <n v="75756"/>
    <s v="Entura"/>
    <s v="Analytical Services"/>
    <n v="236664"/>
    <n v="1"/>
    <d v="2013-05-08T11:54:00"/>
    <n v="0.2"/>
    <n v="431"/>
    <x v="1"/>
    <s v="ug/L"/>
    <n v="4.5"/>
    <m/>
    <n v="11"/>
    <s v="Woods Lake Compliance Lakes and Rivers Monitoring Program 2012-2013. Bi-monthly. Weather - mild, sunny, cloud, air 13.8 deg, light NE wind. PAR profile completed and AST samples collected. AST report 59209. Sampling by Entura (TS and BS). Entered by TS"/>
    <s v="Water grab sample"/>
    <m/>
    <m/>
    <m/>
    <m/>
    <m/>
    <x v="0"/>
    <m/>
    <m/>
    <s v="SPONSOR: HydroTas - WES_x000d__x000a_"/>
  </r>
  <r>
    <x v="78"/>
    <n v="462"/>
    <s v="WOODS LAKE"/>
    <n v="5"/>
    <s v="MIDDLE"/>
    <n v="75661"/>
    <s v="Entura"/>
    <s v="Analytical Services"/>
    <n v="232567"/>
    <n v="1"/>
    <d v="2013-03-07T11:00:00"/>
    <n v="0.2"/>
    <n v="431"/>
    <x v="1"/>
    <s v="ug/L"/>
    <n v="2.2999999999999998"/>
    <m/>
    <n v="11"/>
    <s v="Woods Lake Compliance Lakes and Rivers Monitoring Program 2012-2013. Bi-monthly. AST report number 58199. Weather - sunny, warm, light southwesterly. Sampling by Entura (TS and DN). Entered by TS"/>
    <s v="Water grab sample"/>
    <m/>
    <m/>
    <m/>
    <m/>
    <m/>
    <x v="0"/>
    <m/>
    <m/>
    <s v="SPONSOR: HydroTas - WES_x000d__x000a_"/>
  </r>
  <r>
    <x v="79"/>
    <n v="462"/>
    <s v="WOODS LAKE"/>
    <n v="5"/>
    <s v="MIDDLE"/>
    <n v="75595"/>
    <s v="Entura"/>
    <s v="Analytical Services"/>
    <n v="228684"/>
    <n v="1"/>
    <d v="2013-01-10T12:15:00"/>
    <n v="0.2"/>
    <n v="431"/>
    <x v="1"/>
    <s v="ug/L"/>
    <n v="4"/>
    <m/>
    <n v="11"/>
    <s v="Woods Lake Compliance Lakes and Rivers Monitoring Program 2012-2013. Bi-monthly. AST report number 57337. Weather - overcast, southwesterly 10 knots. Sampling by Entura (TS and DN). Entered by TS"/>
    <s v="Water grab sample"/>
    <m/>
    <m/>
    <m/>
    <m/>
    <m/>
    <x v="0"/>
    <m/>
    <m/>
    <s v="ERROR No DataSets for Sample Id '75595'"/>
  </r>
  <r>
    <x v="80"/>
    <n v="462"/>
    <s v="WOODS LAKE"/>
    <n v="5"/>
    <s v="MIDDLE"/>
    <n v="75447"/>
    <s v="Entura"/>
    <s v="Analytical Services"/>
    <n v="224827"/>
    <n v="1"/>
    <d v="2012-11-08T11:15:00"/>
    <n v="0.2"/>
    <n v="431"/>
    <x v="1"/>
    <s v="ug/L"/>
    <n v="7.2"/>
    <m/>
    <n v="11"/>
    <s v="Woods Lake Compliance Lakes and Rivers Monitoring Program 2012-2013. Bi-monthly. AST report number 56505. Weather - overcast, northwesterly 10 knots, wind increasing, showers. Sampling by Entura (TS and DN). Entered by TS"/>
    <s v="Water grab sample"/>
    <m/>
    <m/>
    <m/>
    <m/>
    <m/>
    <x v="0"/>
    <m/>
    <m/>
    <s v="ERROR No DataSets for Sample Id '75447'"/>
  </r>
  <r>
    <x v="81"/>
    <n v="462"/>
    <s v="WOODS LAKE"/>
    <n v="5"/>
    <s v="MIDDLE"/>
    <n v="75295"/>
    <s v="Entura"/>
    <s v="Analytical Services"/>
    <n v="221173"/>
    <n v="1"/>
    <d v="2012-09-04T12:20:00"/>
    <n v="0.2"/>
    <n v="431"/>
    <x v="1"/>
    <s v="ug/L"/>
    <n v="4.9000000000000004"/>
    <m/>
    <n v="11"/>
    <s v="Woods Lake Compliance Lakes and Rivers Monitoring Program 2012-2013. Bi-monthly. Weather - sunny, westerly 10-15knots. Sampling by Entura (TS and DN). Entered by CW"/>
    <s v="Water grab sample"/>
    <m/>
    <m/>
    <m/>
    <m/>
    <m/>
    <x v="0"/>
    <m/>
    <m/>
    <s v="ERROR No DataSets for Sample Id '75295'"/>
  </r>
  <r>
    <x v="82"/>
    <n v="462"/>
    <s v="WOODS LAKE"/>
    <n v="5"/>
    <s v="MIDDLE"/>
    <n v="75123"/>
    <s v="Entura"/>
    <s v="Analytical Services"/>
    <n v="217539"/>
    <n v="1"/>
    <d v="2012-07-10T13:30:00"/>
    <n v="0.2"/>
    <n v="431"/>
    <x v="1"/>
    <s v="ug/L"/>
    <n v="5.2"/>
    <m/>
    <n v="11"/>
    <s v="Woods Lake Compliance Lakes and Rivers Monitoring Program 2012-2013 AST report no 54779. Weather light northerly, overcast, cool. Bi-monthly sampling by Entura. Entered by TS"/>
    <s v="Water grab sample"/>
    <m/>
    <m/>
    <m/>
    <m/>
    <m/>
    <x v="0"/>
    <m/>
    <m/>
    <s v="ERROR No DataSets for Sample Id '75123'"/>
  </r>
  <r>
    <x v="83"/>
    <n v="462"/>
    <s v="WOODS LAKE"/>
    <n v="5"/>
    <s v="MIDDLE"/>
    <n v="75052"/>
    <s v="IFS"/>
    <s v="IFS"/>
    <m/>
    <n v="1"/>
    <d v="2012-05-09T16:10:00"/>
    <n v="0.2"/>
    <n v="431"/>
    <x v="1"/>
    <s v="ug/L"/>
    <n v="2.29"/>
    <m/>
    <n v="11"/>
    <s v="Woods Lake Compliance Lakes and Rivers Monitoring Program 2011-2012. Weather calm Air 13 deg C. Duplicates and blanks taken for AST samples, chlorophyll and filtered turbidity. Sampling by IFSBC. Entered by TS"/>
    <s v="IFS Surface sample (nominal value)"/>
    <s v="Duplicate = 2.29 ug/L Blank = -0.09 ug/L"/>
    <m/>
    <m/>
    <m/>
    <m/>
    <x v="0"/>
    <m/>
    <m/>
    <s v="SPONSOR: HydroTas - WES_x000d__x000a_SOURCE: HydroTas data via IFS_x000d__x000a_SOURCE: Hach_x000d__x000a_"/>
  </r>
  <r>
    <x v="84"/>
    <n v="462"/>
    <s v="WOODS LAKE"/>
    <n v="5"/>
    <s v="MIDDLE"/>
    <n v="74905"/>
    <s v="IFS"/>
    <s v="IFS"/>
    <m/>
    <n v="1"/>
    <d v="2012-03-21T15:25:00"/>
    <n v="0.2"/>
    <n v="431"/>
    <x v="1"/>
    <s v="ug/L"/>
    <n v="2.58"/>
    <m/>
    <n v="11"/>
    <s v="Woods Lake Compliance Lakes and Rivers Monitoring Program 2011-2012 AST report no 53213. Weather calm Air 10 deg C. Drizzle. Sampling by IFSBC. Entered by TS"/>
    <s v="IFS Surface sample (nominal value)"/>
    <m/>
    <m/>
    <m/>
    <m/>
    <m/>
    <x v="0"/>
    <m/>
    <m/>
    <s v="SPONSOR: HydroTas - WES_x000d__x000a_SOURCE: HydroTas data via IFS_x000d__x000a_SOURCE: Hach_x000d__x000a_"/>
  </r>
  <r>
    <x v="85"/>
    <n v="462"/>
    <s v="WOODS LAKE"/>
    <n v="5"/>
    <s v="MIDDLE"/>
    <n v="74816"/>
    <s v="IFS"/>
    <s v="IFS"/>
    <m/>
    <n v="1"/>
    <d v="2012-01-16T12:26:00"/>
    <n v="0.2"/>
    <n v="431"/>
    <x v="1"/>
    <s v="ug/L"/>
    <n v="1.85"/>
    <m/>
    <n v="11"/>
    <s v="Woods Lake Compliance Lakes and Rivers Monitoring Program 2011-2012 AST report no 52253. Weather calm Air 22 deg C. Sampling by IFSBC. Entered by TS"/>
    <s v="IFS Surface sample (nominal value)"/>
    <m/>
    <m/>
    <m/>
    <m/>
    <m/>
    <x v="0"/>
    <m/>
    <m/>
    <s v="SPONSOR: HydroTas - WES_x000d__x000a_SOURCE: HydroTas data via IFS_x000d__x000a_SOURCE: Hach_x000d__x000a_"/>
  </r>
  <r>
    <x v="86"/>
    <n v="462"/>
    <s v="WOODS LAKE"/>
    <n v="5"/>
    <s v="MIDDLE"/>
    <n v="74652"/>
    <s v="Entura"/>
    <s v="Analytical Services"/>
    <n v="206262"/>
    <n v="1"/>
    <d v="2012-01-04T11:55:00"/>
    <n v="0.2"/>
    <n v="431"/>
    <x v="1"/>
    <s v="ug/L"/>
    <n v="1.8"/>
    <m/>
    <n v="11"/>
    <s v="Additional sampling due to suspected algal bloom. AST report no 52108. Duplicates taken for AWQC (Report number 57631) Instrument = YSI multisonde. Weather rough. Entered by TS"/>
    <s v="Water grab sample"/>
    <m/>
    <m/>
    <m/>
    <m/>
    <m/>
    <x v="0"/>
    <m/>
    <m/>
    <s v="ERROR No DataSets for Sample Id '74652'"/>
  </r>
  <r>
    <x v="87"/>
    <n v="462"/>
    <s v="WOODS LAKE"/>
    <n v="5"/>
    <s v="MIDDLE"/>
    <n v="74569"/>
    <s v="IFS"/>
    <s v="IFS"/>
    <m/>
    <n v="1"/>
    <d v="2011-11-29T13:15:00"/>
    <n v="0.2"/>
    <n v="431"/>
    <x v="1"/>
    <s v="ug/L"/>
    <n v="1.91"/>
    <m/>
    <n v="11"/>
    <s v="Woods Lake Compliance Lakes and Rivers Monitoring Program 2011-2012 AST report no 51693. Weather calm Air 22 deg C. Sampling by IFSBC. Entered by TS"/>
    <s v="IFS Surface sample (nominal value)"/>
    <m/>
    <m/>
    <m/>
    <m/>
    <m/>
    <x v="0"/>
    <m/>
    <m/>
    <s v="SPONSOR: HydroTas - WES_x000d__x000a_SOURCE: HydroTas data via IFS_x000d__x000a_SOURCE: Hach_x000d__x000a_"/>
  </r>
  <r>
    <x v="88"/>
    <n v="462"/>
    <s v="WOODS LAKE"/>
    <n v="5"/>
    <s v="MIDDLE"/>
    <n v="74101"/>
    <s v="IFS"/>
    <s v="IFS"/>
    <m/>
    <n v="1"/>
    <d v="2011-09-07T13:55:00"/>
    <n v="0.2"/>
    <n v="431"/>
    <x v="1"/>
    <s v="ug/L"/>
    <n v="2.67"/>
    <m/>
    <n v="11"/>
    <s v="Woods Lake Compliance Lakes and Rivers Monitoring Program 2011-2012 AST report no 50546. Weather lumpy, Air 10 deg C."/>
    <s v="IFS Surface sample (nominal value)"/>
    <m/>
    <m/>
    <m/>
    <m/>
    <m/>
    <x v="0"/>
    <m/>
    <m/>
    <s v="SPONSOR: HydroTas - WES_x000d__x000a_SOURCE: HydroTas data via IFS_x000d__x000a_SOURCE: Hach_x000d__x000a_"/>
  </r>
  <r>
    <x v="89"/>
    <n v="462"/>
    <s v="WOODS LAKE"/>
    <n v="5"/>
    <s v="MIDDLE"/>
    <n v="73964"/>
    <s v="IFS"/>
    <s v="IFS"/>
    <m/>
    <n v="1"/>
    <d v="2011-07-21T13:30:00"/>
    <n v="0.2"/>
    <n v="431"/>
    <x v="1"/>
    <s v="ug/L"/>
    <n v="2"/>
    <m/>
    <n v="11"/>
    <s v="Woods Lake Compliance Lakes and Rivers Monitoring Program 2011-2012 _x0001_ Wx: SE 2, Calm, 5/8 Sc, Air ~6c @ 13:15 lt."/>
    <s v="IFS Surface sample (nominal value)"/>
    <m/>
    <m/>
    <m/>
    <m/>
    <m/>
    <x v="0"/>
    <m/>
    <m/>
    <s v="SPONSOR: HydroTas - WES_x000d__x000a_SOURCE: HydroTas data via IFS_x000d__x000a_SOURCE: Hach_x000d__x000a_"/>
  </r>
  <r>
    <x v="90"/>
    <n v="462"/>
    <s v="WOODS LAKE"/>
    <n v="5"/>
    <s v="MIDDLE"/>
    <n v="73617"/>
    <s v="IFS"/>
    <s v="IFS"/>
    <m/>
    <n v="1"/>
    <d v="2011-05-16T14:10:00"/>
    <n v="0.25"/>
    <n v="431"/>
    <x v="1"/>
    <s v="ug/L"/>
    <n v="1.44"/>
    <m/>
    <n v="11"/>
    <s v="Wx: W 2 - 3, 6/8 Sc, Calm, Air ~10c @ 14:05 lt."/>
    <s v="IFS Surface sample (nominal value)"/>
    <m/>
    <m/>
    <m/>
    <m/>
    <m/>
    <x v="0"/>
    <m/>
    <m/>
    <s v="SPONSOR: HydroTas - WES_x000d__x000a_SOURCE: HydroTas data via IFS_x000d__x000a_SOURCE: Hach_x000d__x000a_"/>
  </r>
  <r>
    <x v="91"/>
    <n v="462"/>
    <s v="WOODS LAKE"/>
    <n v="5"/>
    <s v="MIDDLE"/>
    <n v="73508"/>
    <s v="IFS"/>
    <s v="IFS"/>
    <m/>
    <n v="1"/>
    <d v="2011-02-15T12:55:00"/>
    <n v="0.25"/>
    <n v="431"/>
    <x v="1"/>
    <s v="ug/L"/>
    <n v="1.19"/>
    <m/>
    <n v="11"/>
    <s v="Wind: Northly1-2kn Cloud 1/8 Cirus Cumulus Calm Bright &amp; Sunny  Air ~20c @ 12:40 DST"/>
    <s v="IFS Surface sample (nominal value)"/>
    <m/>
    <m/>
    <m/>
    <m/>
    <m/>
    <x v="0"/>
    <m/>
    <m/>
    <s v="SPONSOR: HydroTas - WES_x000d__x000a_SOURCE: HydroTas data via IFS_x000d__x000a_SOURCE: Hach_x000d__x000a_"/>
  </r>
  <r>
    <x v="92"/>
    <n v="462"/>
    <s v="WOODS LAKE"/>
    <n v="5"/>
    <s v="MIDDLE"/>
    <n v="73440"/>
    <s v="IFS-BC"/>
    <s v="Analytical Services"/>
    <n v="183969"/>
    <n v="2"/>
    <d v="2010-12-15T12:21:00"/>
    <n v="0.2"/>
    <n v="431"/>
    <x v="1"/>
    <s v="ug/L"/>
    <n v="1.25"/>
    <m/>
    <n v="11"/>
    <s v="Sampled by IFS for Hydro. 2010-2011 AST report no 47174"/>
    <s v="Handheld meter"/>
    <m/>
    <m/>
    <m/>
    <m/>
    <m/>
    <x v="0"/>
    <m/>
    <m/>
    <s v="ERROR No DataSets for Sample Id '73440'"/>
  </r>
  <r>
    <x v="93"/>
    <n v="462"/>
    <s v="WOODS LAKE"/>
    <n v="5"/>
    <s v="MIDDLE"/>
    <n v="73275"/>
    <s v="IFS"/>
    <s v="IFS"/>
    <m/>
    <n v="1"/>
    <d v="2010-10-15T11:53:00"/>
    <m/>
    <n v="431"/>
    <x v="1"/>
    <s v="ug/L"/>
    <n v="1.88"/>
    <m/>
    <n v="11"/>
    <s v="Sampled by IFS for Hydro._x0001_ Entered by script.   PJH  24/11/10"/>
    <m/>
    <m/>
    <m/>
    <m/>
    <m/>
    <m/>
    <x v="0"/>
    <m/>
    <m/>
    <s v="SPONSOR: HydroTas - WES_x000d__x000a_SOURCE: HydroTas data via IFS_x000d__x000a_PURPOSE: Water Licence_x000d__x000a_"/>
  </r>
  <r>
    <x v="94"/>
    <n v="462"/>
    <s v="WOODS LAKE"/>
    <n v="5"/>
    <s v="MIDDLE"/>
    <n v="73270"/>
    <s v="IFS"/>
    <s v="IFS"/>
    <m/>
    <n v="1"/>
    <d v="2010-08-17T12:30:00"/>
    <m/>
    <n v="431"/>
    <x v="1"/>
    <s v="ug/L"/>
    <n v="2.4500000000000002"/>
    <m/>
    <n v="11"/>
    <s v="Sampled by IFS for Hydro._x0001_ Entered by script.   PJH  24/11/10"/>
    <m/>
    <m/>
    <m/>
    <m/>
    <m/>
    <m/>
    <x v="0"/>
    <m/>
    <m/>
    <s v="SPONSOR: HydroTas - WES_x000d__x000a_SOURCE: HydroTas data via IFS_x000d__x000a_PURPOSE: Water Licence_x000d__x000a_"/>
  </r>
  <r>
    <x v="95"/>
    <n v="462"/>
    <s v="WOODS LAKE"/>
    <n v="5"/>
    <s v="MIDDLE"/>
    <n v="73207"/>
    <s v="IFS"/>
    <s v="IFS"/>
    <m/>
    <n v="1"/>
    <d v="2010-06-15T11:20:00"/>
    <m/>
    <n v="431"/>
    <x v="1"/>
    <s v="ug/L"/>
    <n v="2.5099999999999998"/>
    <m/>
    <n v="11"/>
    <s v="Sampling undertaken by Hydro/IFS Overcast conditions"/>
    <m/>
    <m/>
    <m/>
    <m/>
    <m/>
    <m/>
    <x v="0"/>
    <m/>
    <m/>
    <s v="ERROR No DataSets for Sample Id '73207'"/>
  </r>
  <r>
    <x v="96"/>
    <n v="462"/>
    <s v="WOODS LAKE"/>
    <n v="5"/>
    <s v="MIDDLE"/>
    <n v="73202"/>
    <s v="IFS"/>
    <s v="IFS"/>
    <m/>
    <n v="1"/>
    <d v="2010-05-20T11:35:00"/>
    <m/>
    <n v="431"/>
    <x v="1"/>
    <s v="ug/L"/>
    <n v="2.5099999999999998"/>
    <m/>
    <n v="11"/>
    <s v="cold light SE wind overcast"/>
    <m/>
    <m/>
    <m/>
    <m/>
    <m/>
    <m/>
    <x v="0"/>
    <m/>
    <m/>
    <s v="ERROR No DataSets for Sample Id '73202'"/>
  </r>
  <r>
    <x v="97"/>
    <n v="462"/>
    <s v="WOODS LAKE"/>
    <n v="5"/>
    <s v="MIDDLE"/>
    <n v="73197"/>
    <s v="IFS"/>
    <s v="IFS"/>
    <m/>
    <n v="1"/>
    <d v="2010-04-13T12:55:00"/>
    <m/>
    <n v="431"/>
    <x v="1"/>
    <s v="ug/L"/>
    <n v="3.09"/>
    <m/>
    <n v="11"/>
    <s v="windy cool"/>
    <m/>
    <m/>
    <m/>
    <m/>
    <m/>
    <m/>
    <x v="0"/>
    <m/>
    <m/>
    <s v="ERROR No DataSets for Sample Id '73197'"/>
  </r>
  <r>
    <x v="98"/>
    <n v="462"/>
    <s v="WOODS LAKE"/>
    <n v="5"/>
    <s v="MIDDLE"/>
    <n v="73190"/>
    <s v="IFS"/>
    <s v="IFS"/>
    <m/>
    <n v="1"/>
    <d v="2009-10-11T12:29:00"/>
    <m/>
    <n v="431"/>
    <x v="1"/>
    <s v="ug/L"/>
    <n v="2.11"/>
    <m/>
    <n v="11"/>
    <s v="Calm air 18C @ 12:20"/>
    <m/>
    <m/>
    <m/>
    <m/>
    <m/>
    <m/>
    <x v="0"/>
    <m/>
    <m/>
    <s v="ERROR No DataSets for Sample Id '73190'"/>
  </r>
  <r>
    <x v="99"/>
    <n v="462"/>
    <s v="WOODS LAKE"/>
    <n v="5"/>
    <s v="MIDDLE"/>
    <n v="73081"/>
    <s v="IFS"/>
    <s v="IFS"/>
    <m/>
    <n v="1"/>
    <d v="2010-03-15T12:30:00"/>
    <m/>
    <n v="431"/>
    <x v="1"/>
    <s v="ug/L"/>
    <n v="2.02"/>
    <m/>
    <n v="140"/>
    <s v="Woods Lake Low Lake Level Monthly Monitoring_x0001_ Entered by: Caroline Whalley"/>
    <m/>
    <m/>
    <m/>
    <m/>
    <m/>
    <m/>
    <x v="0"/>
    <m/>
    <m/>
    <s v="ERROR No DataSets for Sample Id '73081'"/>
  </r>
  <r>
    <x v="100"/>
    <n v="462"/>
    <s v="WOODS LAKE"/>
    <n v="5"/>
    <s v="MIDDLE"/>
    <n v="73045"/>
    <s v="IFS"/>
    <s v="IFS"/>
    <m/>
    <n v="1"/>
    <d v="2010-02-16T12:50:00"/>
    <m/>
    <n v="431"/>
    <x v="1"/>
    <s v="ug/L"/>
    <n v="2.16"/>
    <m/>
    <n v="11"/>
    <s v="Woods Lake Low Lake Level Monthly Monitoring_x0001_ Entered by: Caroline Whalley"/>
    <m/>
    <m/>
    <m/>
    <m/>
    <m/>
    <m/>
    <x v="0"/>
    <m/>
    <m/>
    <s v="ERROR No DataSets for Sample Id '73045'"/>
  </r>
  <r>
    <x v="101"/>
    <n v="462"/>
    <s v="WOODS LAKE"/>
    <n v="5"/>
    <s v="MIDDLE"/>
    <n v="73038"/>
    <s v="IFS"/>
    <s v="IFS"/>
    <m/>
    <n v="1"/>
    <d v="2010-01-19T12:15:00"/>
    <m/>
    <n v="431"/>
    <x v="1"/>
    <s v="ug/L"/>
    <n v="3.13"/>
    <m/>
    <n v="11"/>
    <s v="Woods Lake Low Lake Level Monthly Monitoring_x0001_ Entered by: Caroline Whalley"/>
    <m/>
    <m/>
    <m/>
    <m/>
    <m/>
    <m/>
    <x v="0"/>
    <m/>
    <m/>
    <s v="ERROR No DataSets for Sample Id '73038'"/>
  </r>
  <r>
    <x v="102"/>
    <n v="462"/>
    <s v="WOODS LAKE"/>
    <n v="5"/>
    <s v="MIDDLE"/>
    <n v="72886"/>
    <s v="IFS"/>
    <s v="IFS"/>
    <m/>
    <n v="1"/>
    <d v="2009-12-14T12:07:00"/>
    <m/>
    <n v="431"/>
    <x v="1"/>
    <s v="ug/L"/>
    <n v="2.25"/>
    <m/>
    <n v="11"/>
    <s v="Woods Lake Low Lake Level Monthly Monitoring_x0001_ Entered by: Caroline Whalley"/>
    <m/>
    <m/>
    <m/>
    <m/>
    <m/>
    <m/>
    <x v="0"/>
    <m/>
    <m/>
    <s v="ERROR No DataSets for Sample Id '72886'"/>
  </r>
  <r>
    <x v="103"/>
    <n v="462"/>
    <s v="WOODS LAKE"/>
    <n v="5"/>
    <s v="MIDDLE"/>
    <n v="72881"/>
    <s v="IFS"/>
    <s v="IFS"/>
    <m/>
    <n v="1"/>
    <d v="2009-11-10T12:29:00"/>
    <m/>
    <n v="431"/>
    <x v="1"/>
    <s v="ug/L"/>
    <n v="2.11"/>
    <m/>
    <n v="11"/>
    <s v="Calm air 18C @ 12:20_x0001_ Woods Lake Low Lake Level Monthly Monitoring_x0001_ Entered by: Caroline Whalley"/>
    <m/>
    <m/>
    <m/>
    <m/>
    <m/>
    <m/>
    <x v="0"/>
    <m/>
    <m/>
    <s v="ERROR No DataSets for Sample Id '72881'"/>
  </r>
  <r>
    <x v="104"/>
    <n v="462"/>
    <s v="WOODS LAKE"/>
    <n v="5"/>
    <s v="MIDDLE"/>
    <n v="72876"/>
    <s v="IFS"/>
    <s v="IFS"/>
    <m/>
    <n v="1"/>
    <d v="2009-10-15T12:40:00"/>
    <m/>
    <n v="431"/>
    <x v="1"/>
    <s v="ug/L"/>
    <n v="7.13"/>
    <m/>
    <n v="11"/>
    <s v="Woods Lake Low Lake Level Monthly Monitoring"/>
    <m/>
    <m/>
    <m/>
    <m/>
    <m/>
    <m/>
    <x v="0"/>
    <m/>
    <m/>
    <s v="ERROR No DataSets for Sample Id '72876'"/>
  </r>
  <r>
    <x v="105"/>
    <n v="462"/>
    <s v="WOODS LAKE"/>
    <n v="5"/>
    <s v="MIDDLE"/>
    <n v="72872"/>
    <s v="IFS"/>
    <s v="IFS"/>
    <m/>
    <n v="1"/>
    <d v="2009-09-15T12:00:00"/>
    <m/>
    <n v="431"/>
    <x v="1"/>
    <s v="ug/L"/>
    <n v="5.39"/>
    <m/>
    <n v="11"/>
    <s v="Woods Lake Low Lake Level Monthly Monitoring"/>
    <m/>
    <m/>
    <m/>
    <m/>
    <m/>
    <m/>
    <x v="0"/>
    <m/>
    <m/>
    <s v="ERROR No DataSets for Sample Id '72872'"/>
  </r>
  <r>
    <x v="106"/>
    <n v="462"/>
    <s v="WOODS LAKE"/>
    <n v="5"/>
    <s v="MIDDLE"/>
    <n v="72867"/>
    <s v="IFS"/>
    <s v="IFS"/>
    <m/>
    <n v="1"/>
    <d v="2009-08-13T16:00:00"/>
    <m/>
    <n v="431"/>
    <x v="1"/>
    <s v="ug/L"/>
    <n v="8.2899999999999991"/>
    <m/>
    <n v="11"/>
    <s v="Woods Lake Low Lake Level Monthly Monitoring"/>
    <m/>
    <m/>
    <m/>
    <m/>
    <m/>
    <m/>
    <x v="0"/>
    <m/>
    <m/>
    <s v="ERROR No DataSets for Sample Id '72867'"/>
  </r>
  <r>
    <x v="107"/>
    <n v="462"/>
    <s v="WOODS LAKE"/>
    <n v="5"/>
    <s v="MIDDLE"/>
    <n v="72862"/>
    <s v="IFS"/>
    <s v="IFS"/>
    <m/>
    <n v="1"/>
    <d v="2009-07-15T12:45:00"/>
    <m/>
    <n v="431"/>
    <x v="1"/>
    <s v="ug/L"/>
    <n v="6.02"/>
    <m/>
    <n v="11"/>
    <s v="Woods Lake Low Lake Level Monthly Monitoring"/>
    <m/>
    <m/>
    <m/>
    <m/>
    <m/>
    <m/>
    <x v="0"/>
    <m/>
    <m/>
    <s v="ERROR No DataSets for Sample Id '72862'"/>
  </r>
  <r>
    <x v="108"/>
    <n v="462"/>
    <s v="WOODS LAKE"/>
    <n v="5"/>
    <s v="MIDDLE"/>
    <n v="72857"/>
    <s v="IFS"/>
    <s v="IFS"/>
    <m/>
    <n v="1"/>
    <d v="2009-06-15T11:50:00"/>
    <m/>
    <n v="431"/>
    <x v="1"/>
    <s v="ug/L"/>
    <n v="3.11"/>
    <m/>
    <n v="11"/>
    <s v="LLL monitoring Light Airs 2/8 Sc - Mirror calm Air ~ 7°C. MSLP (Liawenee) 1018.2 hPa @ 12:00"/>
    <m/>
    <m/>
    <m/>
    <m/>
    <m/>
    <m/>
    <x v="0"/>
    <m/>
    <m/>
    <s v="ERROR No DataSets for Sample Id '72857'"/>
  </r>
  <r>
    <x v="109"/>
    <n v="462"/>
    <s v="WOODS LAKE"/>
    <n v="5"/>
    <s v="MIDDLE"/>
    <n v="71354"/>
    <s v="IFS"/>
    <s v="IFS"/>
    <m/>
    <n v="1"/>
    <d v="2009-05-14T12:35:00"/>
    <m/>
    <n v="431"/>
    <x v="1"/>
    <s v="ug/L"/>
    <n v="3.17"/>
    <m/>
    <n v="11"/>
    <s v="W 1-2 8/8 Sc - Lumpy Air ~ 8°C. MSLP (Liawenee) 997.7 hPa @ 12:00"/>
    <m/>
    <m/>
    <m/>
    <m/>
    <m/>
    <m/>
    <x v="0"/>
    <m/>
    <m/>
    <s v="ERROR No DataSets for Sample Id '71354'"/>
  </r>
  <r>
    <x v="110"/>
    <n v="462"/>
    <s v="WOODS LAKE"/>
    <n v="5"/>
    <s v="MIDDLE"/>
    <n v="71349"/>
    <s v="IFS"/>
    <s v="IFS"/>
    <m/>
    <n v="1"/>
    <d v="2009-04-09T12:15:00"/>
    <m/>
    <n v="431"/>
    <x v="1"/>
    <s v="ug/L"/>
    <n v="2.98"/>
    <m/>
    <n v="11"/>
    <s v="Light Airs 4/8 Sc - Calm Air ~ 15°C. MSLP (Liawenee) 1023.3 hPa @ 09:00"/>
    <m/>
    <m/>
    <m/>
    <m/>
    <m/>
    <m/>
    <x v="0"/>
    <m/>
    <m/>
    <s v="ERROR No DataSets for Sample Id '71349'"/>
  </r>
  <r>
    <x v="111"/>
    <n v="462"/>
    <s v="WOODS LAKE"/>
    <n v="5"/>
    <s v="MIDDLE"/>
    <n v="71344"/>
    <s v="IFS"/>
    <s v="IFS"/>
    <m/>
    <n v="1"/>
    <d v="2009-03-16T11:50:00"/>
    <m/>
    <n v="431"/>
    <x v="1"/>
    <s v="ug/L"/>
    <n v="2.93"/>
    <m/>
    <n v="11"/>
    <s v="Woods Lake Low Lake Level Monitoring SW 2-3 8/8 Sc - Clearing during sampling  Lumpy  Air ~ 13°C. MSLP (Liawenee) 1001.4 hPa @ 12:00"/>
    <m/>
    <s v="Yes"/>
    <m/>
    <m/>
    <m/>
    <m/>
    <x v="0"/>
    <m/>
    <m/>
    <s v="ERROR No DataSets for Sample Id '71344'"/>
  </r>
  <r>
    <x v="112"/>
    <n v="462"/>
    <s v="WOODS LAKE"/>
    <n v="5"/>
    <s v="MIDDLE"/>
    <n v="71339"/>
    <s v="IFS"/>
    <s v="IFS"/>
    <m/>
    <n v="1"/>
    <d v="2009-02-11T11:40:00"/>
    <m/>
    <n v="431"/>
    <x v="1"/>
    <s v="ug/L"/>
    <n v="2.2200000000000002"/>
    <m/>
    <n v="11"/>
    <s v="Woods Lake Low Lake Level Monitoring SW 1-2 7/8 Cu Calm Air ~ 14°C"/>
    <m/>
    <s v="Yes"/>
    <m/>
    <m/>
    <m/>
    <m/>
    <x v="0"/>
    <m/>
    <m/>
    <s v="ERROR No DataSets for Sample Id '71339'"/>
  </r>
  <r>
    <x v="113"/>
    <n v="462"/>
    <s v="WOODS LAKE"/>
    <n v="5"/>
    <s v="MIDDLE"/>
    <n v="71334"/>
    <s v="IFS"/>
    <s v="IFS"/>
    <m/>
    <n v="1"/>
    <d v="2009-01-19T13:10:00"/>
    <m/>
    <n v="431"/>
    <x v="1"/>
    <s v="ug/L"/>
    <n v="3.44"/>
    <m/>
    <n v="11"/>
    <s v="Woods Lake Low Lake Level Monitoring NW 24 1/8 ACu 3/8 Cu Calm Air ~ 20c"/>
    <m/>
    <s v="Yes"/>
    <m/>
    <m/>
    <m/>
    <m/>
    <x v="0"/>
    <m/>
    <m/>
    <s v="ERROR No DataSets for Sample Id '71334'"/>
  </r>
  <r>
    <x v="114"/>
    <n v="462"/>
    <s v="WOODS LAKE"/>
    <n v="5"/>
    <s v="MIDDLE"/>
    <n v="70645"/>
    <s v="IFS"/>
    <s v="IFS"/>
    <m/>
    <n v="1"/>
    <d v="2008-12-15T11:25:00"/>
    <n v="0.2"/>
    <n v="431"/>
    <x v="1"/>
    <s v="ug/L"/>
    <n v="2.9"/>
    <m/>
    <n v="11"/>
    <s v=" Woods Low Lake Level Monitoring - Field Data _x0001_ Conditions: N 2, 5/8 Sc, 2/8 Cu, Calm, Air ~ 17c_x0001_ Entered by Tim Shepherd 08/1/2009"/>
    <s v="Handheld Meters"/>
    <m/>
    <m/>
    <m/>
    <m/>
    <m/>
    <x v="0"/>
    <m/>
    <m/>
    <s v="SPONSOR: HydroTas - WES_x000d__x000a_"/>
  </r>
  <r>
    <x v="115"/>
    <n v="462"/>
    <s v="WOODS LAKE"/>
    <n v="5"/>
    <s v="MIDDLE"/>
    <n v="70599"/>
    <s v="IFS"/>
    <s v="IFS"/>
    <m/>
    <n v="1"/>
    <d v="2008-11-11T11:00:00"/>
    <n v="0.2"/>
    <n v="431"/>
    <x v="1"/>
    <s v="ug/L"/>
    <n v="4.34"/>
    <m/>
    <n v="11"/>
    <s v=" Woods Low Lake Level Monitoring - Field Data _x0001_ Conditions: NW 2, 1/8 Cu, 4/8 Ci, Calm, Air ~ 20c_x0001_ Entered by Caroline Whalley 01/12/2008"/>
    <s v="Handheld Meters"/>
    <m/>
    <m/>
    <m/>
    <m/>
    <m/>
    <x v="0"/>
    <m/>
    <m/>
    <s v="SPONSOR: HydroTas - WES_x000d__x000a_"/>
  </r>
  <r>
    <x v="116"/>
    <n v="462"/>
    <s v="WOODS LAKE"/>
    <n v="5"/>
    <s v="MIDDLE"/>
    <n v="70548"/>
    <s v="IFS"/>
    <s v="IFS"/>
    <m/>
    <n v="1"/>
    <d v="2008-10-14T13:30:00"/>
    <n v="0.2"/>
    <n v="431"/>
    <x v="1"/>
    <s v="ug/L"/>
    <n v="3.3719999999999999"/>
    <m/>
    <n v="11"/>
    <s v=" Woods Low Lake Level Monitoring - Field Data _x0001_ Conditions: NW 1, 7/8 SC, Calm, Air ~ 12c_x0001_ Entered by Toni Radcliffe 06/11/2008"/>
    <s v="Handheld Meters"/>
    <m/>
    <m/>
    <m/>
    <m/>
    <m/>
    <x v="0"/>
    <m/>
    <m/>
    <s v="SPONSOR: HydroTas - WES_x000d__x000a_"/>
  </r>
  <r>
    <x v="117"/>
    <n v="462"/>
    <s v="WOODS LAKE"/>
    <n v="5"/>
    <s v="MIDDLE"/>
    <n v="70516"/>
    <s v="IFS"/>
    <s v="IFS"/>
    <m/>
    <n v="1"/>
    <d v="2008-09-16T12:40:00"/>
    <n v="0.2"/>
    <n v="431"/>
    <x v="1"/>
    <s v="ug/L"/>
    <n v="5.72"/>
    <m/>
    <n v="11"/>
    <s v=" Woods Low Lake Level Monitoring - Field Data _x0001_ Conditions: NW3-4, 7/8 SC, Lumpy, Air ~ 7c_x0001_ Entered by Tim Shepherd 1/10/2008"/>
    <s v="Handheld Meters"/>
    <m/>
    <m/>
    <m/>
    <m/>
    <m/>
    <x v="0"/>
    <m/>
    <m/>
    <s v="SPONSOR: HydroTas - WES_x000d__x000a_"/>
  </r>
  <r>
    <x v="118"/>
    <n v="462"/>
    <s v="WOODS LAKE"/>
    <n v="5"/>
    <s v="MIDDLE"/>
    <n v="70487"/>
    <s v="IFS"/>
    <s v="IFS"/>
    <m/>
    <n v="1"/>
    <d v="2008-08-19T12:45:00"/>
    <n v="0.2"/>
    <n v="431"/>
    <x v="1"/>
    <s v="ug/L"/>
    <n v="4"/>
    <m/>
    <n v="11"/>
    <s v=" Woods Low Lake Level Monitoring - Field Data _x0001_ Conditions: NW 2-3, Gust 4, 3/8 SC, 3/8 Cu, Calm, Air ~ 8c_x0001_ Entered by Brad Smith 1/9/2008"/>
    <s v="Handheld Meters"/>
    <m/>
    <m/>
    <m/>
    <m/>
    <m/>
    <x v="0"/>
    <m/>
    <m/>
    <s v="SPONSOR: HydroTas - WES_x000d__x000a_"/>
  </r>
  <r>
    <x v="119"/>
    <n v="462"/>
    <s v="WOODS LAKE"/>
    <n v="5"/>
    <s v="MIDDLE"/>
    <n v="70390"/>
    <s v="IFS"/>
    <s v="IFS"/>
    <m/>
    <n v="1"/>
    <d v="2008-07-17T13:45:00"/>
    <n v="0.2"/>
    <n v="431"/>
    <x v="1"/>
    <s v="ug/L"/>
    <n v="6.99"/>
    <m/>
    <n v="11"/>
    <s v=" Woods Low Lake Level Monitoring - Field Data _x0001_ Conditions: N 2, 8/8 Low SC, calm, rain, Air ~ 6c_x0001_ Entered by Brad Smith 6/08/08"/>
    <s v="Handheld Meters"/>
    <m/>
    <m/>
    <m/>
    <m/>
    <m/>
    <x v="0"/>
    <m/>
    <m/>
    <s v="SPONSOR: HydroTas - WES_x000d__x000a_"/>
  </r>
  <r>
    <x v="120"/>
    <n v="462"/>
    <s v="WOODS LAKE"/>
    <n v="5"/>
    <s v="MIDDLE"/>
    <n v="70318"/>
    <s v="IFS"/>
    <s v="IFS"/>
    <m/>
    <n v="1"/>
    <d v="2008-06-17T14:50:00"/>
    <n v="0.2"/>
    <n v="431"/>
    <x v="1"/>
    <s v="ug/L"/>
    <n v="6.97"/>
    <m/>
    <n v="11"/>
    <s v=" Woods Low Lake Level Monitoring - Field Data _x0001_ Conditions: NE 2, 4/8 SC, calm, Air ~ 8c_x0001_ Entered by Brad Smith 9/07/08"/>
    <s v="Handheld Meters"/>
    <m/>
    <m/>
    <m/>
    <m/>
    <m/>
    <x v="0"/>
    <m/>
    <m/>
    <s v="SPONSOR: HydroTas - WES_x000d__x000a_"/>
  </r>
  <r>
    <x v="121"/>
    <n v="462"/>
    <s v="WOODS LAKE"/>
    <n v="5"/>
    <s v="MIDDLE"/>
    <n v="70186"/>
    <s v="IFS"/>
    <s v="IFS"/>
    <m/>
    <n v="1"/>
    <d v="2008-05-15T11:25:00"/>
    <n v="0.2"/>
    <n v="431"/>
    <x v="1"/>
    <s v="ug/L"/>
    <n v="4.43"/>
    <m/>
    <n v="11"/>
    <s v=" Woods Low Lake Level Monitoring - Field Data _x0001_ Conditions: N/NW 6, 5/8 cloud cover, calm, bright/sunny_x0001_ Entered by Brad Smith 29/05/08"/>
    <s v="Handheld Meters"/>
    <m/>
    <m/>
    <m/>
    <m/>
    <m/>
    <x v="0"/>
    <m/>
    <m/>
    <s v="SPONSOR: HydroTas - WES_x000d__x000a_"/>
  </r>
  <r>
    <x v="122"/>
    <n v="462"/>
    <s v="WOODS LAKE"/>
    <n v="5"/>
    <s v="MIDDLE"/>
    <n v="70128"/>
    <s v="IFS"/>
    <s v="IFS"/>
    <m/>
    <n v="1"/>
    <d v="2008-04-16T15:00:00"/>
    <n v="0.2"/>
    <n v="431"/>
    <x v="1"/>
    <s v="ug/L"/>
    <n v="8.0399999999999991"/>
    <m/>
    <n v="11"/>
    <s v=" Woods Low Lake Level Monitoring - Field Data _x0001_ Conditions: SW 2, 4/8 (1/8 Cu, 3/8 Ci), calm, air - ~16c @ 13:50_x0001_ Entered by Brad Smith 09/05/08"/>
    <s v="Handheld Meters"/>
    <m/>
    <m/>
    <m/>
    <m/>
    <m/>
    <x v="0"/>
    <m/>
    <m/>
    <s v="SPONSOR: HydroTas - WES_x000d__x000a_"/>
  </r>
  <r>
    <x v="123"/>
    <n v="462"/>
    <s v="WOODS LAKE"/>
    <n v="5"/>
    <s v="MIDDLE"/>
    <n v="70023"/>
    <s v="IFS"/>
    <s v="IFS"/>
    <m/>
    <n v="1"/>
    <d v="2008-03-13T13:30:00"/>
    <n v="0.2"/>
    <n v="431"/>
    <x v="1"/>
    <s v="ug/L"/>
    <n v="3.71"/>
    <m/>
    <n v="11"/>
    <s v=" Woods Low Lake Level Monitoring - Field Data _x0001_ Conditions: W 1, 3/8 Ci, air - 25c _x0001_ Entered by Tim Shepherd 08/04/08"/>
    <s v="Handheld Meters"/>
    <m/>
    <m/>
    <m/>
    <m/>
    <m/>
    <x v="0"/>
    <m/>
    <m/>
    <s v="SPONSOR: HydroTas - WES_x000d__x000a_"/>
  </r>
  <r>
    <x v="124"/>
    <n v="462"/>
    <s v="WOODS LAKE"/>
    <n v="5"/>
    <s v="MIDDLE"/>
    <n v="70020"/>
    <s v="IFS"/>
    <s v="IFS"/>
    <m/>
    <n v="1"/>
    <d v="2008-02-15T13:30:00"/>
    <n v="0.2"/>
    <n v="431"/>
    <x v="1"/>
    <s v="ug/L"/>
    <n v="2.09"/>
    <m/>
    <n v="11"/>
    <s v=" Woods Low Lake Level Monitoring - Field Data _x0001_ Conditions: W 1, 0/8 Ci, calm, air - 20c _x0001_ Entered by Tim Shepherd 08/04/08"/>
    <s v="Handheld Meters"/>
    <m/>
    <m/>
    <m/>
    <m/>
    <m/>
    <x v="0"/>
    <m/>
    <m/>
    <s v="SPONSOR: HydroTas - WES_x000d__x000a_"/>
  </r>
  <r>
    <x v="125"/>
    <n v="462"/>
    <s v="WOODS LAKE"/>
    <n v="5"/>
    <s v="MIDDLE"/>
    <n v="69268"/>
    <s v="IFS"/>
    <s v="IFS"/>
    <m/>
    <n v="1"/>
    <d v="2008-01-14T12:30:00"/>
    <n v="0.2"/>
    <n v="431"/>
    <x v="1"/>
    <s v="ug/L"/>
    <n v="8.2899999999999991"/>
    <m/>
    <n v="11"/>
    <s v=" Woods Low Lake Level Monitoring - Field Data _x0001_ Conditions: W 1, 41/8 Ci, calm, air - 20c _x0001_ Entered by Brad Smith 04/02/08"/>
    <s v="Handheld Meters"/>
    <m/>
    <m/>
    <m/>
    <m/>
    <m/>
    <x v="0"/>
    <m/>
    <m/>
    <s v="SPONSOR: HydroTas - WES_x000d__x000a_"/>
  </r>
  <r>
    <x v="126"/>
    <n v="462"/>
    <s v="WOODS LAKE"/>
    <n v="5"/>
    <s v="MIDDLE"/>
    <n v="69267"/>
    <s v="IFS"/>
    <s v="IFS"/>
    <m/>
    <n v="1"/>
    <d v="2007-12-13T14:30:00"/>
    <n v="0.2"/>
    <n v="431"/>
    <x v="1"/>
    <s v="ug/L"/>
    <n v="6.99"/>
    <m/>
    <n v="11"/>
    <s v=" Woods Low Lake Level Monitoring - Field Data _x0001_ Conditions: NNE 2-3, 4/8 Sc, calm, air - 19c @ 15:20 EST_x0001_ Entered by Brad Smith 04/02/08"/>
    <s v="Handheld Meters"/>
    <m/>
    <m/>
    <m/>
    <m/>
    <m/>
    <x v="0"/>
    <m/>
    <m/>
    <s v="SPONSOR: HydroTas - WES_x000d__x000a_"/>
  </r>
  <r>
    <x v="127"/>
    <n v="462"/>
    <s v="WOODS LAKE"/>
    <n v="5"/>
    <s v="MIDDLE"/>
    <n v="69266"/>
    <s v="IFS"/>
    <s v="IFS"/>
    <m/>
    <n v="1"/>
    <d v="2007-11-15T12:50:00"/>
    <n v="0.2"/>
    <n v="431"/>
    <x v="1"/>
    <s v="ug/L"/>
    <n v="5.21"/>
    <m/>
    <n v="11"/>
    <s v=" Woods Low Lake Level Monitoring - Field Data _x0001_ Conditions: N 2-3, 1/8 Ci, calm, air - 20c @ 12:15 EST_x0001_ Entered by Brad Smith 04/02/08"/>
    <s v="Handheld Meters"/>
    <m/>
    <m/>
    <m/>
    <m/>
    <m/>
    <x v="0"/>
    <m/>
    <m/>
    <s v="SPONSOR: HydroTas - WES_x000d__x000a_"/>
  </r>
  <r>
    <x v="128"/>
    <n v="462"/>
    <s v="WOODS LAKE"/>
    <n v="5"/>
    <s v="MIDDLE"/>
    <n v="69265"/>
    <s v="IFS"/>
    <s v="IFS"/>
    <m/>
    <n v="1"/>
    <d v="2007-10-16T12:18:00"/>
    <n v="0.2"/>
    <n v="431"/>
    <x v="1"/>
    <s v="ug/L"/>
    <n v="5.5"/>
    <m/>
    <n v="11"/>
    <s v=" Woods Low Lake Level Monitoring - Field Data _x0001_ Conditions: 7/8 Sc. 20 - 25 Knt Sw, rough; air ~ 6.0C_x0001_ Entered by Brad Smith 04/02/08"/>
    <s v="Handheld Meters"/>
    <m/>
    <m/>
    <m/>
    <m/>
    <m/>
    <x v="0"/>
    <m/>
    <m/>
    <s v="SPONSOR: HydroTas - WES_x000d__x000a_"/>
  </r>
  <r>
    <x v="129"/>
    <n v="462"/>
    <s v="WOODS LAKE"/>
    <n v="5"/>
    <s v="MIDDLE"/>
    <n v="69263"/>
    <s v="IFS"/>
    <s v="IFS"/>
    <m/>
    <n v="1"/>
    <d v="2007-07-26T10:50:00"/>
    <n v="0.2"/>
    <n v="431"/>
    <x v="1"/>
    <s v="ug/L"/>
    <n v="3.46"/>
    <m/>
    <n v="11"/>
    <s v=" Woods Low Lake Level Monitoring - Field Data _x0001_ Conditions: 3/8 (Cu 2/8, 1/8 Sc) Still, 1/4 lake frozen, air ~ 5C_x0001_ Entered by Brad Smith 04/02/08"/>
    <s v="Handheld Meters"/>
    <m/>
    <m/>
    <m/>
    <m/>
    <m/>
    <x v="0"/>
    <m/>
    <m/>
    <s v="SPONSOR: HydroTas - WES_x000d__x000a_"/>
  </r>
  <r>
    <x v="130"/>
    <n v="462"/>
    <s v="WOODS LAKE"/>
    <n v="5"/>
    <s v="MIDDLE"/>
    <n v="69031"/>
    <s v="IFS"/>
    <s v="IFS"/>
    <m/>
    <n v="1"/>
    <d v="2007-09-20T11:55:00"/>
    <n v="0.2"/>
    <n v="431"/>
    <x v="1"/>
    <s v="ug/L"/>
    <n v="4.03"/>
    <m/>
    <n v="11"/>
    <s v=" Woods Low Lake Level Monitoring - Field Data _x0001_ Conditions: unknown_x0001_ Entered by Dax Noble 27/09/07 Lab data entered 15/10/07"/>
    <s v="Handheld Meters"/>
    <m/>
    <m/>
    <m/>
    <m/>
    <m/>
    <x v="0"/>
    <m/>
    <m/>
    <s v="SPONSOR: HydroTas - WES_x000d__x000a_"/>
  </r>
  <r>
    <x v="131"/>
    <n v="462"/>
    <s v="WOODS LAKE"/>
    <n v="5"/>
    <s v="MIDDLE"/>
    <n v="68997"/>
    <s v="IFS"/>
    <s v="IFS"/>
    <m/>
    <n v="1"/>
    <d v="2007-08-06T14:50:00"/>
    <n v="0.2"/>
    <n v="431"/>
    <x v="1"/>
    <s v="ug/L"/>
    <n v="9.34"/>
    <m/>
    <n v="11"/>
    <s v=" Woods Low Lake Level Monitoring - Field Data _x0001_ 8/8 Sc. &lt;Still&gt;,  air ~ C_x0001_ Entered by Dax Noble 4/09/07"/>
    <s v="Handheld Meters"/>
    <m/>
    <m/>
    <m/>
    <m/>
    <m/>
    <x v="0"/>
    <m/>
    <m/>
    <s v="SPONSOR: HydroTas - WES_x000d__x000a_"/>
  </r>
  <r>
    <x v="132"/>
    <n v="462"/>
    <s v="WOODS LAKE"/>
    <n v="5"/>
    <s v="MIDDLE"/>
    <n v="68992"/>
    <s v="IFS"/>
    <s v="IFS"/>
    <m/>
    <n v="1"/>
    <d v="2007-07-12T13:00:00"/>
    <n v="0.2"/>
    <n v="431"/>
    <x v="1"/>
    <s v="ug/L"/>
    <n v="3.66"/>
    <m/>
    <n v="11"/>
    <s v="Woods Low Lake Level Monitoring - Field Data _x0001_ 8/8 Sc. Still,  air ~ 8C_x0001_ Entered by Dax Noble 27/08/07"/>
    <s v="Handheld Meters"/>
    <m/>
    <m/>
    <m/>
    <m/>
    <m/>
    <x v="0"/>
    <m/>
    <m/>
    <s v="SPONSOR: HydroTas - WES_x000d__x000a_"/>
  </r>
  <r>
    <x v="133"/>
    <n v="462"/>
    <s v="WOODS LAKE"/>
    <n v="5"/>
    <s v="MIDDLE"/>
    <n v="68910"/>
    <s v="IFS"/>
    <s v="IFS"/>
    <m/>
    <n v="1"/>
    <d v="2007-06-26T00:00:00"/>
    <n v="0.2"/>
    <n v="431"/>
    <x v="1"/>
    <s v="ug/L"/>
    <n v="3.2"/>
    <m/>
    <n v="21"/>
    <s v="Woods Low Lake Level Monitoring - Field Data _x0001_ 3/8 (Cu 2/8, 1/8 Sc) Still, 1/4 lake frozen, air ~ 5C_x0001_ Entered by Brad Smith 9/7/07"/>
    <s v="Handheld Meters - Time taken unknown"/>
    <m/>
    <m/>
    <m/>
    <m/>
    <m/>
    <x v="0"/>
    <m/>
    <m/>
    <s v="SPONSOR: HydroTas - WES_x000d__x000a_"/>
  </r>
  <r>
    <x v="134"/>
    <n v="462"/>
    <s v="WOODS LAKE"/>
    <n v="5"/>
    <s v="MIDDLE"/>
    <n v="68905"/>
    <s v="IFS"/>
    <s v="IFS"/>
    <m/>
    <n v="1"/>
    <d v="2007-06-12T00:00:00"/>
    <n v="0.2"/>
    <n v="431"/>
    <x v="1"/>
    <s v="ug/L"/>
    <n v="5.37"/>
    <m/>
    <n v="21"/>
    <s v="Woods Low Lake Level Monitoring - Field Data _x0001_ (Climate conditions not given)_x0001_ Entered by Brad Smith 9/7/07"/>
    <s v="Handheld Meters - Time taken unknown"/>
    <m/>
    <m/>
    <m/>
    <m/>
    <m/>
    <x v="0"/>
    <m/>
    <m/>
    <s v="SPONSOR: HydroTas - WES_x000d__x000a_"/>
  </r>
  <r>
    <x v="135"/>
    <n v="462"/>
    <s v="WOODS LAKE"/>
    <n v="5"/>
    <s v="MIDDLE"/>
    <n v="68901"/>
    <s v="IFS"/>
    <s v="IFS"/>
    <m/>
    <n v="1"/>
    <d v="2007-05-30T00:00:00"/>
    <n v="0.2"/>
    <n v="431"/>
    <x v="1"/>
    <s v="ug/L"/>
    <n v="7.43"/>
    <m/>
    <n v="21"/>
    <s v="Woods Low Lake Level Monitoring - Field Data _x0001_ Cool, 60% CC, 15 knts NW @ 12:45_x0001_ Entered by Brad Smith 9/7/07"/>
    <s v="Handheld Meters - Time taken unknown"/>
    <m/>
    <m/>
    <m/>
    <m/>
    <m/>
    <x v="0"/>
    <m/>
    <m/>
    <s v="SPONSOR: HydroTas - WES_x000d__x000a_"/>
  </r>
  <r>
    <x v="136"/>
    <n v="462"/>
    <s v="WOODS LAKE"/>
    <n v="5"/>
    <s v="MIDDLE"/>
    <n v="68896"/>
    <s v="IFS"/>
    <s v="IFS"/>
    <m/>
    <n v="1"/>
    <d v="2007-05-15T00:00:00"/>
    <n v="0.2"/>
    <n v="431"/>
    <x v="1"/>
    <s v="ug/L"/>
    <n v="3.76"/>
    <m/>
    <n v="21"/>
    <s v="Woods Low Lake Level Monitoring - Field Data _x0001_ Fine, mild, 15% CC, Light Winds @ 11:45_x0001_ Entered by Brad Smith 9/7/07"/>
    <s v="Handheld Meters - Time taken unknown"/>
    <m/>
    <m/>
    <m/>
    <m/>
    <m/>
    <x v="0"/>
    <m/>
    <m/>
    <s v="SPONSOR: HydroTas - WES_x000d__x000a_"/>
  </r>
  <r>
    <x v="137"/>
    <n v="462"/>
    <s v="WOODS LAKE"/>
    <n v="5"/>
    <s v="MIDDLE"/>
    <n v="68890"/>
    <s v="IFS"/>
    <s v="IFS"/>
    <m/>
    <n v="1"/>
    <d v="2007-05-01T00:00:00"/>
    <m/>
    <n v="431"/>
    <x v="1"/>
    <s v="ug/L"/>
    <n v="2.38"/>
    <m/>
    <n v="21"/>
    <s v="Woods Low Lake Level Monitoring - Field Data _x0001_ Fine, cool, 2/8 CC, Light Winds @ 16:20_x0001_ Entered by Brad Smith 6/7/07"/>
    <s v="Time taken/Depth taken unknown"/>
    <m/>
    <m/>
    <m/>
    <m/>
    <m/>
    <x v="0"/>
    <m/>
    <m/>
    <s v="SPONSOR: HydroTas - WES_x000d__x000a_"/>
  </r>
  <r>
    <x v="138"/>
    <n v="462"/>
    <s v="WOODS LAKE"/>
    <n v="5"/>
    <s v="MIDDLE"/>
    <n v="67720"/>
    <s v="IFS"/>
    <s v="IFS"/>
    <m/>
    <n v="1"/>
    <d v="2005-05-17T13:50:00"/>
    <n v="0"/>
    <n v="431"/>
    <x v="1"/>
    <s v="ug/L"/>
    <n v="1.35"/>
    <m/>
    <n v="11"/>
    <s v="WHMP"/>
    <m/>
    <m/>
    <m/>
    <m/>
    <m/>
    <m/>
    <x v="0"/>
    <m/>
    <m/>
    <s v="ERROR No DataSets for Sample Id '67720'"/>
  </r>
  <r>
    <x v="139"/>
    <n v="462"/>
    <s v="WOODS LAKE"/>
    <n v="5"/>
    <s v="MIDDLE"/>
    <n v="67649"/>
    <s v="IFS"/>
    <s v="IFS"/>
    <m/>
    <n v="1"/>
    <d v="2005-03-15T11:30:00"/>
    <n v="0"/>
    <n v="431"/>
    <x v="1"/>
    <s v="ug/L"/>
    <n v="1.55"/>
    <m/>
    <n v="11"/>
    <s v="WHMP"/>
    <m/>
    <m/>
    <m/>
    <m/>
    <m/>
    <m/>
    <x v="0"/>
    <m/>
    <m/>
    <s v="ERROR No DataSets for Sample Id '67649'"/>
  </r>
  <r>
    <x v="140"/>
    <n v="462"/>
    <s v="WOODS LAKE"/>
    <n v="5"/>
    <s v="MIDDLE"/>
    <n v="67555"/>
    <s v="IFS"/>
    <s v="IFS"/>
    <m/>
    <n v="1"/>
    <d v="2005-01-05T09:45:00"/>
    <n v="0"/>
    <n v="431"/>
    <x v="1"/>
    <s v="ug/L"/>
    <n v="1.0900000000000001"/>
    <m/>
    <n v="11"/>
    <s v="WHMP"/>
    <m/>
    <m/>
    <m/>
    <m/>
    <m/>
    <m/>
    <x v="0"/>
    <m/>
    <m/>
    <s v="ERROR No DataSets for Sample Id '67555'"/>
  </r>
  <r>
    <x v="141"/>
    <n v="462"/>
    <s v="WOODS LAKE"/>
    <n v="5"/>
    <s v="MIDDLE"/>
    <n v="67383"/>
    <s v="IFS"/>
    <s v="IFS"/>
    <m/>
    <n v="1"/>
    <d v="2004-11-17T10:10:00"/>
    <n v="0"/>
    <n v="431"/>
    <x v="1"/>
    <s v="ug/L"/>
    <n v="1.18"/>
    <m/>
    <n v="11"/>
    <s v="WHMP"/>
    <m/>
    <m/>
    <m/>
    <m/>
    <m/>
    <m/>
    <x v="0"/>
    <m/>
    <m/>
    <s v="ERROR No DataSets for Sample Id '67383'"/>
  </r>
  <r>
    <x v="142"/>
    <n v="462"/>
    <s v="WOODS LAKE"/>
    <n v="5"/>
    <s v="MIDDLE"/>
    <n v="67349"/>
    <s v="IFS"/>
    <s v="IFS"/>
    <m/>
    <n v="1"/>
    <d v="2004-09-07T10:10:00"/>
    <n v="0"/>
    <n v="431"/>
    <x v="1"/>
    <s v="ug/L"/>
    <n v="0.84"/>
    <m/>
    <n v="11"/>
    <s v="WHMP"/>
    <m/>
    <m/>
    <m/>
    <m/>
    <m/>
    <m/>
    <x v="0"/>
    <m/>
    <m/>
    <s v="ERROR No DataSets for Sample Id '67349'"/>
  </r>
  <r>
    <x v="143"/>
    <n v="462"/>
    <s v="WOODS LAKE"/>
    <n v="5"/>
    <s v="MIDDLE"/>
    <n v="67208"/>
    <s v="IFS"/>
    <s v="IFS"/>
    <m/>
    <n v="1"/>
    <d v="2004-07-13T00:00:00"/>
    <n v="0"/>
    <n v="431"/>
    <x v="1"/>
    <s v="ug/L"/>
    <n v="1.94"/>
    <m/>
    <n v="11"/>
    <s v="WHMP"/>
    <m/>
    <m/>
    <m/>
    <m/>
    <m/>
    <m/>
    <x v="0"/>
    <m/>
    <m/>
    <s v="ERROR No DataSets for Sample Id '67208'"/>
  </r>
  <r>
    <x v="144"/>
    <n v="462"/>
    <s v="WOODS LAKE"/>
    <n v="5"/>
    <s v="MIDDLE"/>
    <n v="65984"/>
    <s v="IFS"/>
    <s v="IFS"/>
    <m/>
    <n v="1"/>
    <d v="2003-05-14T09:10:00"/>
    <n v="0"/>
    <n v="431"/>
    <x v="1"/>
    <s v="ug/L"/>
    <n v="1.07"/>
    <m/>
    <n v="11"/>
    <s v="WHMP"/>
    <m/>
    <m/>
    <m/>
    <m/>
    <m/>
    <m/>
    <x v="0"/>
    <m/>
    <m/>
    <s v="ERROR No DataSets for Sample Id '65984'"/>
  </r>
  <r>
    <x v="145"/>
    <n v="462"/>
    <s v="WOODS LAKE"/>
    <n v="5"/>
    <s v="MIDDLE"/>
    <n v="65822"/>
    <s v="IFS"/>
    <s v="IFS"/>
    <m/>
    <n v="1"/>
    <d v="2003-03-03T09:30:00"/>
    <n v="0"/>
    <n v="431"/>
    <x v="1"/>
    <s v="ug/L"/>
    <n v="3.25"/>
    <m/>
    <n v="11"/>
    <m/>
    <m/>
    <m/>
    <m/>
    <m/>
    <m/>
    <m/>
    <x v="0"/>
    <m/>
    <m/>
    <s v="ERROR No DataSets for Sample Id '65822'"/>
  </r>
  <r>
    <x v="146"/>
    <n v="462"/>
    <s v="WOODS LAKE"/>
    <n v="5"/>
    <s v="MIDDLE"/>
    <n v="65478"/>
    <s v="IFS"/>
    <s v="IFS"/>
    <m/>
    <n v="1"/>
    <d v="2003-01-20T09:05:00"/>
    <n v="0"/>
    <n v="431"/>
    <x v="1"/>
    <s v="ug/L"/>
    <n v="1.69"/>
    <m/>
    <n v="11"/>
    <s v="WHMP"/>
    <m/>
    <m/>
    <m/>
    <m/>
    <m/>
    <m/>
    <x v="0"/>
    <m/>
    <m/>
    <s v="ERROR No DataSets for Sample Id '65478'"/>
  </r>
  <r>
    <x v="147"/>
    <n v="462"/>
    <s v="WOODS LAKE"/>
    <n v="5"/>
    <s v="MIDDLE"/>
    <n v="65444"/>
    <s v="IFS"/>
    <s v="IFS"/>
    <m/>
    <n v="1"/>
    <d v="2002-11-27T13:15:00"/>
    <n v="0"/>
    <n v="431"/>
    <x v="1"/>
    <s v="ug/L"/>
    <n v="2.16"/>
    <m/>
    <n v="11"/>
    <s v="WHMP"/>
    <m/>
    <m/>
    <m/>
    <m/>
    <m/>
    <m/>
    <x v="0"/>
    <m/>
    <m/>
    <s v="ERROR No DataSets for Sample Id '65444'"/>
  </r>
  <r>
    <x v="148"/>
    <n v="462"/>
    <s v="WOODS LAKE"/>
    <n v="5"/>
    <s v="MIDDLE"/>
    <n v="65212"/>
    <s v="IFS"/>
    <s v="IFS"/>
    <m/>
    <n v="1"/>
    <d v="2002-09-11T13:30:00"/>
    <m/>
    <n v="431"/>
    <x v="1"/>
    <s v="ug/L"/>
    <n v="2.2799999999999998"/>
    <m/>
    <n v="11"/>
    <s v="WHMP"/>
    <m/>
    <m/>
    <m/>
    <m/>
    <m/>
    <m/>
    <x v="0"/>
    <m/>
    <m/>
    <s v="ERROR No DataSets for Sample Id '65212'"/>
  </r>
  <r>
    <x v="149"/>
    <n v="462"/>
    <s v="WOODS LAKE"/>
    <n v="5"/>
    <s v="MIDDLE"/>
    <n v="65165"/>
    <s v="IFS"/>
    <s v="IFS"/>
    <m/>
    <n v="1"/>
    <d v="2002-07-30T09:15:00"/>
    <m/>
    <n v="431"/>
    <x v="1"/>
    <s v="ug/L"/>
    <n v="2.1800000000000002"/>
    <m/>
    <n v="11"/>
    <s v="WHMP"/>
    <m/>
    <m/>
    <m/>
    <m/>
    <m/>
    <m/>
    <x v="0"/>
    <m/>
    <m/>
    <s v="ERROR No DataSets for Sample Id '65165'"/>
  </r>
  <r>
    <x v="150"/>
    <n v="462"/>
    <s v="WOODS LAKE"/>
    <n v="5"/>
    <s v="MIDDLE"/>
    <n v="62966"/>
    <s v="IFS"/>
    <s v="IFS"/>
    <s v="IFC"/>
    <n v="1"/>
    <d v="2001-05-11T12:00:02"/>
    <m/>
    <n v="431"/>
    <x v="1"/>
    <s v="ug/L"/>
    <n v="0"/>
    <m/>
    <n v="29"/>
    <s v="WHMS May Sampling : Woods Lake @ Middle (IFC Middle). Field blank"/>
    <m/>
    <m/>
    <m/>
    <m/>
    <m/>
    <m/>
    <x v="0"/>
    <m/>
    <m/>
    <s v="SPONSOR: HydroTas - WES_x000d__x000a_SOURCE: HydroTas data via IFS_x000d__x000a_PURPOSE: Water Quality (WHMS)_x000d__x000a_"/>
  </r>
  <r>
    <x v="151"/>
    <n v="462"/>
    <s v="WOODS LAKE"/>
    <n v="5"/>
    <s v="MIDDLE"/>
    <n v="62965"/>
    <s v="IFS"/>
    <s v="IFS"/>
    <s v="IFC"/>
    <n v="1"/>
    <d v="2001-05-11T12:00:01"/>
    <m/>
    <n v="431"/>
    <x v="1"/>
    <s v="ug/L"/>
    <n v="3.79"/>
    <m/>
    <n v="29"/>
    <s v="WHMS May Sampling : Woods Lake @ Middle (IFC Middle). Duplicate"/>
    <m/>
    <m/>
    <m/>
    <m/>
    <m/>
    <m/>
    <x v="0"/>
    <m/>
    <m/>
    <s v="SPONSOR: HydroTas - WES_x000d__x000a_SOURCE: HydroTas data via IFS_x000d__x000a_PURPOSE: Water Quality (WHMS)_x000d__x000a_"/>
  </r>
  <r>
    <x v="152"/>
    <n v="462"/>
    <s v="WOODS LAKE"/>
    <n v="5"/>
    <s v="MIDDLE"/>
    <n v="62964"/>
    <s v="IFS"/>
    <s v="IFS"/>
    <s v="IFC"/>
    <n v="1"/>
    <d v="2001-05-11T12:00:00"/>
    <m/>
    <n v="431"/>
    <x v="1"/>
    <s v="ug/L"/>
    <n v="4.34"/>
    <m/>
    <n v="29"/>
    <s v="WHMS May Sampling : Woods Lake @ Middle (IFC Middle)"/>
    <m/>
    <m/>
    <m/>
    <m/>
    <m/>
    <m/>
    <x v="0"/>
    <m/>
    <m/>
    <s v="SPONSOR: HydroTas - WES_x000d__x000a_SOURCE: HydroTas data via IFS_x000d__x000a_PURPOSE: Water Quality (WHMS)_x000d__x000a_"/>
  </r>
  <r>
    <x v="153"/>
    <n v="462"/>
    <s v="WOODS LAKE"/>
    <n v="5"/>
    <s v="MIDDLE"/>
    <n v="62092"/>
    <s v="IFS"/>
    <s v="IFS"/>
    <s v="IFC"/>
    <n v="1"/>
    <d v="2001-03-20T12:00:02"/>
    <m/>
    <n v="431"/>
    <x v="1"/>
    <s v="ug/L"/>
    <n v="0.06"/>
    <m/>
    <n v="29"/>
    <s v="WHMS March Sampling : Woods Lake @ Middle (IFC Middle). Field blank"/>
    <m/>
    <m/>
    <m/>
    <m/>
    <m/>
    <m/>
    <x v="0"/>
    <m/>
    <m/>
    <s v="SPONSOR: HydroTas - WES_x000d__x000a_SOURCE: HydroTas data via IFS_x000d__x000a_PURPOSE: Water Quality (WHMS)_x000d__x000a_"/>
  </r>
  <r>
    <x v="154"/>
    <n v="462"/>
    <s v="WOODS LAKE"/>
    <n v="5"/>
    <s v="MIDDLE"/>
    <n v="62090"/>
    <s v="IFS"/>
    <s v="IFS"/>
    <s v="IFC"/>
    <n v="1"/>
    <d v="2001-03-20T12:00:00"/>
    <m/>
    <n v="431"/>
    <x v="1"/>
    <s v="ug/L"/>
    <n v="5.24"/>
    <m/>
    <n v="29"/>
    <s v="WHMS March Sampling : Woods Lake @ Middle (IFC Middle)"/>
    <m/>
    <m/>
    <m/>
    <m/>
    <m/>
    <m/>
    <x v="0"/>
    <m/>
    <m/>
    <s v="SPONSOR: HydroTas - WES_x000d__x000a_SOURCE: HydroTas data via IFS_x000d__x000a_PURPOSE: Water Quality (WHMS)_x000d__x000a_"/>
  </r>
  <r>
    <x v="155"/>
    <n v="462"/>
    <s v="WOODS LAKE"/>
    <n v="5"/>
    <s v="MIDDLE"/>
    <n v="61947"/>
    <s v="IFS"/>
    <s v="Do Not Use Gov Analy"/>
    <s v="IFC"/>
    <n v="1"/>
    <d v="2001-01-22T12:00:01"/>
    <m/>
    <n v="431"/>
    <x v="1"/>
    <s v="ug/L"/>
    <n v="0"/>
    <m/>
    <n v="29"/>
    <s v="WHMS January Sampling : Woods Lake @ Middle (IFC Middle). Field blank"/>
    <m/>
    <m/>
    <m/>
    <m/>
    <m/>
    <m/>
    <x v="0"/>
    <m/>
    <m/>
    <s v="ERROR No DataSets for Sample Id '61947'"/>
  </r>
  <r>
    <x v="156"/>
    <n v="462"/>
    <s v="WOODS LAKE"/>
    <n v="5"/>
    <s v="MIDDLE"/>
    <n v="61946"/>
    <s v="IFS"/>
    <s v="Do Not Use Gov Analy"/>
    <s v="IFC"/>
    <n v="1"/>
    <d v="2001-01-22T12:00:00"/>
    <m/>
    <n v="431"/>
    <x v="1"/>
    <s v="ug/L"/>
    <n v="4.5999999999999996"/>
    <m/>
    <n v="29"/>
    <s v="WHMS January Sampling : Woods Lake @ Middle (IFC Middle)"/>
    <m/>
    <m/>
    <m/>
    <m/>
    <m/>
    <m/>
    <x v="0"/>
    <m/>
    <m/>
    <s v="ERROR No DataSets for Sample Id '61946'"/>
  </r>
  <r>
    <x v="157"/>
    <n v="462"/>
    <s v="WOODS LAKE"/>
    <n v="5"/>
    <s v="MIDDLE"/>
    <n v="61792"/>
    <s v="IFC"/>
    <s v="Do Not Use Gov Analy"/>
    <s v="IFC"/>
    <n v="1"/>
    <d v="2000-11-20T12:00:00"/>
    <m/>
    <n v="431"/>
    <x v="1"/>
    <s v="ug/L"/>
    <n v="1.89"/>
    <m/>
    <n v="140"/>
    <s v="WHMS November Sampling : Woods Lake @ Middle (IFC Middle)"/>
    <m/>
    <m/>
    <m/>
    <m/>
    <m/>
    <m/>
    <x v="0"/>
    <m/>
    <m/>
    <s v="ERROR No DataSets for Sample Id '61792'"/>
  </r>
  <r>
    <x v="158"/>
    <n v="462"/>
    <s v="WOODS LAKE"/>
    <n v="5"/>
    <s v="MIDDLE"/>
    <n v="61646"/>
    <s v="IFC"/>
    <s v="Do Not Use Gov Analy"/>
    <s v="IFC"/>
    <n v="1"/>
    <d v="2000-09-18T12:00:00"/>
    <m/>
    <n v="431"/>
    <x v="1"/>
    <s v="ug/L"/>
    <n v="4.55"/>
    <m/>
    <n v="11"/>
    <s v="WHMS Monitoring : Woods Lake @ Middle (IFC Middle) : September Sampling"/>
    <m/>
    <m/>
    <m/>
    <m/>
    <m/>
    <m/>
    <x v="0"/>
    <m/>
    <m/>
    <s v="ERROR No DataSets for Sample Id '61646'"/>
  </r>
  <r>
    <x v="159"/>
    <n v="462"/>
    <s v="WOODS LAKE"/>
    <n v="5"/>
    <s v="MIDDLE"/>
    <n v="61568"/>
    <s v="IFC"/>
    <s v="Do Not Use Gov Analy"/>
    <s v="IFC"/>
    <n v="1"/>
    <d v="2000-07-24T12:00:00"/>
    <m/>
    <n v="431"/>
    <x v="1"/>
    <s v="ug/L"/>
    <n v="5.92"/>
    <m/>
    <n v="11"/>
    <s v="WHMS Monitoring : Woods Lake @ Middle (IFC Middle) : July Sampling"/>
    <m/>
    <m/>
    <m/>
    <m/>
    <m/>
    <m/>
    <x v="0"/>
    <m/>
    <m/>
    <s v="ERROR No DataSets for Sample Id '61568'"/>
  </r>
  <r>
    <x v="160"/>
    <n v="462"/>
    <s v="WOODS LAKE"/>
    <n v="5"/>
    <s v="MIDDLE"/>
    <n v="81816"/>
    <s v="KRM"/>
    <s v="Analytical Services"/>
    <n v="112983"/>
    <n v="1"/>
    <d v="2023-06-22T13:30:30"/>
    <n v="0.2"/>
    <n v="268.18"/>
    <x v="2"/>
    <s v="mg/l"/>
    <n v="6.0000000000000001E-3"/>
    <m/>
    <n v="4"/>
    <s v="'PURPOSE: Water Licence Annual Plan WQ', RelatedTo: 81812, EnteredBy: macfarlanek 17/07/2023 16:37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0"/>
    <n v="462"/>
    <s v="WOODS LAKE"/>
    <n v="5"/>
    <s v="MIDDLE"/>
    <n v="81750"/>
    <s v="KRM/BF"/>
    <s v="Analytical Services"/>
    <n v="112385"/>
    <n v="1"/>
    <d v="2023-05-12T12:15:30"/>
    <n v="0.2"/>
    <n v="268.18"/>
    <x v="2"/>
    <s v="mg/l"/>
    <n v="6.0000000000000001E-3"/>
    <m/>
    <n v="4"/>
    <s v="'PURPOSE: Water Licence Annual Plan WQ', RelatedTo: 81716, EnteredBy: macfarlanek 06/06/2023 14:37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1"/>
    <n v="462"/>
    <s v="WOODS LAKE"/>
    <n v="5"/>
    <s v="MIDDLE"/>
    <n v="81748"/>
    <s v="KRM"/>
    <s v="Analytical Services"/>
    <n v="111936"/>
    <n v="1"/>
    <d v="2023-04-14T11:20:30"/>
    <n v="0.2"/>
    <n v="268.18"/>
    <x v="2"/>
    <s v="mg/l"/>
    <n v="8.0000000000000002E-3"/>
    <m/>
    <n v="4"/>
    <s v="'PURPOSE: Water Licence Annual Plan WQ', RelatedTo: 81701, EnteredBy: macfarlanek 06/06/2023 14:28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2"/>
    <n v="462"/>
    <s v="WOODS LAKE"/>
    <n v="5"/>
    <s v="MIDDLE"/>
    <n v="81746"/>
    <s v="KRM"/>
    <s v="Analytical Services"/>
    <n v="111766"/>
    <n v="1"/>
    <d v="2023-03-31T11:15:30"/>
    <n v="0.2"/>
    <n v="268.18"/>
    <x v="2"/>
    <s v="mg/l"/>
    <n v="8.9999999999999993E-3"/>
    <m/>
    <n v="4"/>
    <s v="'PURPOSE: Water Licence Annual Plan WQ', RelatedTo: 81691, EnteredBy: macfarlanek 06/06/2023 14:19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25"/>
    <n v="462"/>
    <s v="WOODS LAKE"/>
    <n v="5"/>
    <s v="MIDDLE"/>
    <n v="81742"/>
    <s v="KM/CB"/>
    <s v="Analytical Services"/>
    <n v="111583"/>
    <n v="1"/>
    <d v="2023-03-20T12:15:30"/>
    <n v="0.2"/>
    <n v="268.18"/>
    <x v="2"/>
    <s v="mg/l"/>
    <n v="7.0000000000000001E-3"/>
    <m/>
    <n v="4"/>
    <s v="'PURPOSE: Water Licence Annual Plan WQ', RelatedTo: 81687, EnteredBy: macfarlanek 06/06/2023 14:06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3"/>
    <n v="462"/>
    <s v="WOODS LAKE"/>
    <n v="5"/>
    <s v="MIDDLE"/>
    <n v="81727"/>
    <s v="KM/WE"/>
    <s v="Analytical Services"/>
    <n v="108790"/>
    <n v="1"/>
    <d v="2022-08-30T12:40:30"/>
    <n v="0.2"/>
    <n v="268.18"/>
    <x v="2"/>
    <s v="mg/l"/>
    <n v="3.0000000000000001E-3"/>
    <s v="&lt;"/>
    <n v="4"/>
    <s v="'PURPOSE: Water Licence Annual Plan WQ', RelatedTo: 81622, EnteredBy: macfarlanek 06/06/2023 10:42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26"/>
    <n v="462"/>
    <s v="WOODS LAKE"/>
    <n v="5"/>
    <s v="MIDDLE"/>
    <n v="81615"/>
    <s v="KM/AT"/>
    <s v="Analytical Services"/>
    <n v="107425"/>
    <n v="1"/>
    <d v="2022-05-27T13:15:30"/>
    <n v="0.2"/>
    <n v="268.18"/>
    <x v="2"/>
    <s v="mg/l"/>
    <n v="8.0000000000000002E-3"/>
    <m/>
    <n v="4"/>
    <s v="'PURPOSE: Water Licence Annual Plan WQ', RelatedTo: 81587, EnteredBy: macfarlanek 12/08/2022 11:24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27"/>
    <n v="462"/>
    <s v="WOODS LAKE"/>
    <n v="5"/>
    <s v="MIDDLE"/>
    <n v="81612"/>
    <s v="KM/AT"/>
    <s v="Analytical Services"/>
    <n v="107006"/>
    <n v="1"/>
    <d v="2022-04-29T12:00:30"/>
    <n v="0.2"/>
    <n v="268.18"/>
    <x v="2"/>
    <s v="mg/l"/>
    <n v="6.0000000000000001E-3"/>
    <m/>
    <n v="4"/>
    <s v="'PURPOSE: Water Licence Annual Plan WQ', RelatedTo: 81582, EnteredBy: macfarlanek 12/08/2022 10:52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28"/>
    <n v="462"/>
    <s v="WOODS LAKE"/>
    <n v="5"/>
    <s v="MIDDLE"/>
    <n v="81408"/>
    <s v="KM/JB"/>
    <s v="Analytical Services"/>
    <n v="102679"/>
    <n v="1"/>
    <d v="2021-06-22T14:20:30"/>
    <n v="0.2"/>
    <n v="268.18"/>
    <x v="2"/>
    <s v="mg/l"/>
    <n v="5.0000000000000001E-3"/>
    <m/>
    <n v="4"/>
    <s v="'PURPOSE: Water Licence Annual Plan WQ', RelatedTo: 80951, EnteredBy: macfarlanek 09/07/2021 12:44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4"/>
    <n v="462"/>
    <s v="WOODS LAKE"/>
    <n v="5"/>
    <s v="MIDDLE"/>
    <n v="81218"/>
    <s v="KM/AT"/>
    <s v="Analytical Services"/>
    <n v="102245"/>
    <n v="1"/>
    <d v="2021-05-21T15:00:30"/>
    <n v="0.2"/>
    <n v="268.18"/>
    <x v="2"/>
    <s v="mg/l"/>
    <n v="4.0000000000000001E-3"/>
    <m/>
    <n v="4"/>
    <s v="'PURPOSE: Water Licence Annual Plan WQ', RelatedTo: 80915, EnteredBy: macfarlanek 29/06/2021 16:45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5"/>
    <n v="462"/>
    <s v="WOODS LAKE"/>
    <n v="5"/>
    <s v="MIDDLE"/>
    <n v="80228"/>
    <s v="KRM/AT"/>
    <s v="Analytical Services"/>
    <n v="97371"/>
    <n v="1"/>
    <d v="2020-06-10T12:30:30"/>
    <n v="0.2"/>
    <n v="268.18"/>
    <x v="2"/>
    <s v="mg/l"/>
    <n v="3.0000000000000001E-3"/>
    <m/>
    <n v="4"/>
    <s v="'PURPOSE: Water Licence Annual Plan WQ', RelatedTo: 80217, EnteredBy: macfarlanek 29/06/2020 10:54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6"/>
    <n v="462"/>
    <s v="WOODS LAKE"/>
    <n v="5"/>
    <s v="MIDDLE"/>
    <n v="80112"/>
    <s v="KRM/WE"/>
    <s v="Analytical Services"/>
    <n v="97026"/>
    <n v="1"/>
    <d v="2020-05-13T11:30:30"/>
    <n v="0.2"/>
    <n v="268.18"/>
    <x v="2"/>
    <s v="mg/l"/>
    <n v="6.0000000000000001E-3"/>
    <m/>
    <n v="4"/>
    <s v="'PURPOSE: Water Licence Annual Plan WQ', RelatedTo: 80084, EnteredBy: macfarlanek 03/06/2020 13:26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7"/>
    <n v="462"/>
    <s v="WOODS LAKE"/>
    <n v="5"/>
    <s v="MIDDLE"/>
    <n v="80101"/>
    <s v="KRM/LO"/>
    <s v="Analytical Services"/>
    <n v="95877"/>
    <n v="1"/>
    <d v="2020-02-17T12:25:30"/>
    <n v="0.2"/>
    <n v="268.18"/>
    <x v="2"/>
    <s v="mg/l"/>
    <n v="4.0000000000000001E-3"/>
    <m/>
    <n v="4"/>
    <s v="'PURPOSE: Water Licence Annual Plan WQ', RelatedTo: 80079, EnteredBy: macfarlanek 03/06/2020 12:57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8"/>
    <n v="462"/>
    <s v="WOODS LAKE"/>
    <n v="5"/>
    <s v="MIDDLE"/>
    <n v="80043"/>
    <s v="KM/RB"/>
    <s v="Analytical Services"/>
    <n v="95489"/>
    <n v="1"/>
    <d v="2020-01-23T13:46:30"/>
    <n v="0.2"/>
    <n v="268.18"/>
    <x v="2"/>
    <s v="mg/l"/>
    <n v="6.0000000000000001E-3"/>
    <m/>
    <n v="4"/>
    <s v="'PURPOSE: Water Licence Annual Plan WQ', RelatedTo: 80003, EnteredBy: macfarlanek 06/02/2020 10:54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9"/>
    <n v="462"/>
    <s v="WOODS LAKE"/>
    <n v="5"/>
    <s v="MIDDLE"/>
    <n v="80017"/>
    <s v="KM/AT"/>
    <s v="Analytical Services"/>
    <n v="95031"/>
    <n v="1"/>
    <d v="2019-12-16T11:10:30"/>
    <n v="0.2"/>
    <n v="268.18"/>
    <x v="2"/>
    <s v="mg/l"/>
    <n v="5.0000000000000001E-3"/>
    <m/>
    <n v="4"/>
    <s v="'PURPOSE: Water Licence Annual Plan WQ', RelatedTo: 79998, EnteredBy: macfarlanek 05/02/2020 16:10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10"/>
    <n v="462"/>
    <s v="WOODS LAKE"/>
    <n v="5"/>
    <s v="MIDDLE"/>
    <n v="79977"/>
    <s v="KM/LO"/>
    <s v="Analytical Services"/>
    <n v="94607"/>
    <n v="1"/>
    <d v="2019-11-19T12:10:30"/>
    <n v="0.2"/>
    <n v="268.18"/>
    <x v="2"/>
    <s v="mg/l"/>
    <n v="6.0000000000000001E-3"/>
    <m/>
    <n v="4"/>
    <s v="'PURPOSE: Water Licence Annual Plan WQ', RelatedTo: 79960, EnteredBy: macfarlanek 05/02/2020 10:26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11"/>
    <n v="462"/>
    <s v="WOODS LAKE"/>
    <n v="5"/>
    <s v="MIDDLE"/>
    <n v="79873"/>
    <s v="KM/RM"/>
    <s v="Analytical Services"/>
    <n v="94201"/>
    <n v="1"/>
    <d v="2019-10-22T12:25:30"/>
    <n v="0.2"/>
    <n v="268.18"/>
    <x v="2"/>
    <s v="mg/l"/>
    <n v="7.0000000000000001E-3"/>
    <m/>
    <n v="4"/>
    <s v="'PURPOSE: Water Licence Annual Plan WQ', RelatedTo: 79835, EnteredBy: macfarlanek 21/11/2019 12:14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29"/>
    <n v="462"/>
    <s v="WOODS LAKE"/>
    <n v="5"/>
    <s v="MIDDLE"/>
    <n v="79811"/>
    <s v="KM/DI"/>
    <s v="Analytical Services"/>
    <n v="93867"/>
    <n v="1"/>
    <d v="2019-09-26T10:55:30"/>
    <n v="0.2"/>
    <n v="268.18"/>
    <x v="2"/>
    <s v="mg/l"/>
    <n v="6.0000000000000001E-3"/>
    <m/>
    <n v="4"/>
    <s v="'PURPOSE: Water Licence Annual Plan WQ', RelatedTo: 79750, EnteredBy: macfarlanek 15/10/2019 09:38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12"/>
    <n v="462"/>
    <s v="WOODS LAKE"/>
    <n v="5"/>
    <s v="MIDDLE"/>
    <n v="79796"/>
    <s v="KM/AT"/>
    <s v="Analytical Services"/>
    <n v="93443"/>
    <n v="1"/>
    <d v="2019-08-27T16:55:30"/>
    <n v="0.2"/>
    <n v="268.18"/>
    <x v="2"/>
    <s v="mg/l"/>
    <n v="4.0000000000000001E-3"/>
    <m/>
    <n v="4"/>
    <s v="'PURPOSE: Water Licence Annual Plan WQ', RelatedTo: 79724, EnteredBy: macfarlanek 15/10/2019 08:37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13"/>
    <n v="462"/>
    <s v="WOODS LAKE"/>
    <n v="5"/>
    <s v="MIDDLE"/>
    <n v="79692"/>
    <s v="KM/AT"/>
    <s v="Analytical Services"/>
    <n v="92967"/>
    <n v="1"/>
    <d v="2019-07-23T14:30:30"/>
    <n v="0.2"/>
    <n v="268.18"/>
    <x v="2"/>
    <s v="mg/l"/>
    <n v="5.0000000000000001E-3"/>
    <m/>
    <n v="4"/>
    <s v="'PURPOSE: Water Licence Annual Plan WQ', RelatedTo: 79625, EnteredBy: macfarlanek 20/08/2019 11:02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30"/>
    <n v="462"/>
    <s v="WOODS LAKE"/>
    <n v="5"/>
    <s v="MIDDLE"/>
    <n v="79678"/>
    <s v="KM/JB"/>
    <s v="Analytical Services"/>
    <n v="88971"/>
    <n v="1"/>
    <d v="2018-09-13T14:15:30"/>
    <n v="0.2"/>
    <n v="268.18"/>
    <x v="2"/>
    <s v="mg/l"/>
    <n v="3.0000000000000001E-3"/>
    <m/>
    <n v="4"/>
    <s v="'PURPOSE: Water Licence Annual Plan WQ', RelatedTo: 79142, EnteredBy: macfarlanek 08/08/2019 11:28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14"/>
    <n v="462"/>
    <s v="WOODS LAKE"/>
    <n v="5"/>
    <s v="MIDDLE"/>
    <n v="79548"/>
    <s v="KM/JB"/>
    <s v="Analytical Services"/>
    <n v="92499"/>
    <n v="1"/>
    <d v="2019-06-19T16:15:30"/>
    <n v="0.2"/>
    <n v="268.18"/>
    <x v="2"/>
    <s v="mg/l"/>
    <n v="5.0000000000000001E-3"/>
    <m/>
    <n v="4"/>
    <s v="'PURPOSE: Water Licence Annual Plan WQ', RelatedTo: 79416, EnteredBy: macfarlanek 02/07/2019 13:40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15"/>
    <n v="462"/>
    <s v="WOODS LAKE"/>
    <n v="5"/>
    <s v="MIDDLE"/>
    <n v="79503"/>
    <s v="MM/JB"/>
    <s v="Analytical Services"/>
    <n v="91686"/>
    <n v="1"/>
    <d v="2019-04-16T17:35:30"/>
    <n v="0.2"/>
    <n v="268.18"/>
    <x v="2"/>
    <s v="mg/l"/>
    <n v="5.0000000000000001E-3"/>
    <m/>
    <n v="4"/>
    <s v="'PURPOSE: Water Licence Annual Plan WQ', RelatedTo: 79192, EnteredBy: macfarlanek 28/06/2019 11:51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16"/>
    <n v="462"/>
    <s v="WOODS LAKE"/>
    <n v="5"/>
    <s v="MIDDLE"/>
    <n v="79485"/>
    <s v="KM/JB"/>
    <s v="Analytical Services"/>
    <n v="91223"/>
    <n v="1"/>
    <d v="2019-03-13T15:00:30"/>
    <n v="0.2"/>
    <n v="268.18"/>
    <x v="2"/>
    <s v="mg/l"/>
    <n v="3.0000000000000001E-3"/>
    <m/>
    <n v="4"/>
    <s v="'PURPOSE: Water Licence Annual Plan WQ', RelatedTo: 79191, EnteredBy: macfarlanek 28/06/2019 11:29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17"/>
    <n v="462"/>
    <s v="WOODS LAKE"/>
    <n v="5"/>
    <s v="MIDDLE"/>
    <n v="79464"/>
    <s v="KM/AT"/>
    <s v="Analytical Services"/>
    <n v="89949"/>
    <n v="1"/>
    <d v="2018-11-28T09:25:30"/>
    <n v="0.2"/>
    <n v="268.18"/>
    <x v="2"/>
    <s v="mg/l"/>
    <n v="4.0000000000000001E-3"/>
    <m/>
    <n v="4"/>
    <s v="'PURPOSE: Water Licence Annual Plan WQ', RelatedTo: 79161, EnteredBy: macfarlanek 28/06/2019 10:58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31"/>
    <n v="462"/>
    <s v="WOODS LAKE"/>
    <n v="5"/>
    <s v="MIDDLE"/>
    <n v="79444"/>
    <s v="KM/AT"/>
    <s v="Analytical Services"/>
    <n v="90876"/>
    <n v="1"/>
    <d v="2019-02-13T15:25:30"/>
    <n v="0.2"/>
    <n v="268.18"/>
    <x v="2"/>
    <s v="mg/l"/>
    <n v="7.0000000000000001E-3"/>
    <m/>
    <n v="4"/>
    <s v="'PURPOSE: Water Licence Annual Plan WQ', RelatedTo: 79190, EnteredBy: macfarlanek 27/06/2019 14:35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18"/>
    <n v="462"/>
    <s v="WOODS LAKE"/>
    <n v="5"/>
    <s v="MIDDLE"/>
    <n v="79315"/>
    <s v="KM/JB"/>
    <s v="Analytical Services"/>
    <n v="92050"/>
    <n v="1"/>
    <d v="2019-05-21T17:10:30"/>
    <n v="0.2"/>
    <n v="268.18"/>
    <x v="2"/>
    <s v="mg/l"/>
    <n v="5.0000000000000001E-3"/>
    <m/>
    <n v="4"/>
    <s v="'PURPOSE: Water Licence Annual Plan WQ', RelatedTo: 79193, EnteredBy: macfarlanek 07/06/2019 10:57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32"/>
    <n v="462"/>
    <s v="WOODS LAKE"/>
    <n v="5"/>
    <s v="MIDDLE"/>
    <n v="79272"/>
    <s v="KM/JF"/>
    <s v="Analytical Services"/>
    <n v="90431"/>
    <n v="1"/>
    <d v="2019-01-09T13:35:30"/>
    <n v="0.2"/>
    <n v="268.18"/>
    <x v="2"/>
    <s v="mg/l"/>
    <n v="7.0000000000000001E-3"/>
    <m/>
    <n v="4"/>
    <s v="'PURPOSE: Water Licence Annual Plan WQ', RelatedTo: 79166, EnteredBy: macfarlanek 06/06/2019 09:11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33"/>
    <n v="462"/>
    <s v="WOODS LAKE"/>
    <n v="5"/>
    <s v="MIDDLE"/>
    <n v="79038"/>
    <s v="KM/AT"/>
    <s v="Analytical Services"/>
    <n v="88225"/>
    <n v="1"/>
    <d v="2018-07-19T11:00:30"/>
    <n v="0.2"/>
    <n v="268.18"/>
    <x v="2"/>
    <s v="mg/l"/>
    <n v="4.0000000000000001E-3"/>
    <m/>
    <n v="4"/>
    <s v="'PURPOSE: Water Licence Annual Plan WQ', RelatedTo: 79029, EnteredBy: macfarlanek 13/08/2018 13:15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34"/>
    <n v="462"/>
    <s v="WOODS LAKE"/>
    <n v="5"/>
    <s v="MIDDLE"/>
    <n v="79014"/>
    <s v="KM/RB"/>
    <s v="Analytical Services"/>
    <n v="87660"/>
    <n v="1"/>
    <d v="2018-06-06T11:45:30"/>
    <n v="0.2"/>
    <n v="268.18"/>
    <x v="2"/>
    <s v="mg/l"/>
    <n v="5.0000000000000001E-3"/>
    <m/>
    <n v="4"/>
    <s v="'PURPOSE: Water Licence Annual Plan WQ', RelatedTo: 79006, EnteredBy: macfarlanek 22/06/2018 10:40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35"/>
    <n v="462"/>
    <s v="WOODS LAKE"/>
    <n v="5"/>
    <s v="MIDDLE"/>
    <n v="78971"/>
    <s v="KM/AT"/>
    <s v="Analytical Services"/>
    <n v="87297"/>
    <n v="1"/>
    <d v="2018-05-08T16:20:30"/>
    <n v="0.2"/>
    <n v="268.18"/>
    <x v="2"/>
    <s v="mg/l"/>
    <n v="5.0000000000000001E-3"/>
    <m/>
    <n v="4"/>
    <s v="'PURPOSE: Water Licence Annual Plan WQ', RelatedTo: 78966, EnteredBy: macfarlanek 31/05/2018 09:49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36"/>
    <n v="462"/>
    <s v="WOODS LAKE"/>
    <n v="5"/>
    <s v="MIDDLE"/>
    <n v="78958"/>
    <s v="KM/AT"/>
    <s v="Analytical Services"/>
    <n v="87016"/>
    <n v="1"/>
    <d v="2018-04-18T12:55:30"/>
    <n v="0.2"/>
    <n v="268.18"/>
    <x v="2"/>
    <s v="mg/l"/>
    <n v="7.0000000000000001E-3"/>
    <m/>
    <n v="4"/>
    <s v="'PURPOSE: Water Licence Annual Plan WQ', RelatedTo: 78912, EnteredBy: macfarlanek 03/05/2018 14:43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37"/>
    <n v="462"/>
    <s v="WOODS LAKE"/>
    <n v="5"/>
    <s v="MIDDLE"/>
    <n v="78948"/>
    <s v="KM/JB"/>
    <s v="Analytical Services"/>
    <n v="86575"/>
    <n v="1"/>
    <d v="2018-03-22T12:55:30"/>
    <n v="0.2"/>
    <n v="268.18"/>
    <x v="2"/>
    <s v="mg/l"/>
    <n v="4.0000000000000001E-3"/>
    <m/>
    <n v="4"/>
    <s v="'PURPOSE: Water Licence Annual Plan WQ', RelatedTo: 78907, EnteredBy: macfarlanek 24/04/2018 14:07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38"/>
    <n v="462"/>
    <s v="WOODS LAKE"/>
    <n v="5"/>
    <s v="MIDDLE"/>
    <n v="78902"/>
    <s v="KM/MM"/>
    <s v="Analytical Services"/>
    <n v="86296"/>
    <n v="1"/>
    <d v="2018-02-22T12:45:30"/>
    <n v="0.2"/>
    <n v="268.18"/>
    <x v="2"/>
    <s v="mg/l"/>
    <n v="4.0000000000000001E-3"/>
    <m/>
    <n v="4"/>
    <s v="'PURPOSE: Water Licence Annual Plan WQ', RelatedTo: 78890, EnteredBy: macfarlanek 08/03/2018 13:06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39"/>
    <n v="462"/>
    <s v="WOODS LAKE"/>
    <n v="5"/>
    <s v="MIDDLE"/>
    <n v="78870"/>
    <s v="KM/ME"/>
    <s v="Analytical Services"/>
    <n v="85725"/>
    <n v="1"/>
    <d v="2018-01-11T15:50:30"/>
    <n v="0.2"/>
    <n v="268.18"/>
    <x v="2"/>
    <s v="mg/l"/>
    <n v="5.0000000000000001E-3"/>
    <m/>
    <n v="4"/>
    <s v="'PURPOSE: Water Licence Annual Plan WQ', RelatedTo: 78845, EnteredBy: macfarlanek 20/02/2018 12:02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40"/>
    <n v="462"/>
    <s v="WOODS LAKE"/>
    <n v="5"/>
    <s v="MIDDLE"/>
    <n v="78819"/>
    <s v="KM/RW"/>
    <s v="Analytical Services"/>
    <n v="85139"/>
    <n v="1"/>
    <d v="2017-11-23T15:00:30"/>
    <n v="0.2"/>
    <n v="268.18"/>
    <x v="2"/>
    <s v="mg/l"/>
    <n v="4.0000000000000001E-3"/>
    <m/>
    <n v="4"/>
    <s v="'PURPOSE: Water Licence Annual Plan WQ', RelatedTo: 78767, EnteredBy: macfarlanek 19/12/2017 11:45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19"/>
    <n v="462"/>
    <s v="WOODS LAKE"/>
    <n v="5"/>
    <s v="MIDDLE"/>
    <n v="78713"/>
    <s v="KM"/>
    <s v="Analytical Services"/>
    <n v="84326"/>
    <n v="1"/>
    <d v="2017-09-11T14:40:30"/>
    <n v="0.2"/>
    <n v="268.18"/>
    <x v="2"/>
    <s v="mg/l"/>
    <n v="5.0000000000000001E-3"/>
    <m/>
    <n v="4"/>
    <s v="'PURPOSE: Water Licence Annual Plan WQ', RelatedTo: 78702, EnteredBy: smithb 06/10/2017 10:18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41"/>
    <n v="462"/>
    <s v="WOODS LAKE"/>
    <n v="5"/>
    <s v="MIDDLE"/>
    <n v="78676"/>
    <s v="KM/AM"/>
    <s v="Analytical Services"/>
    <n v="79755"/>
    <n v="1"/>
    <d v="2016-08-25T09:30:30"/>
    <n v="0.2"/>
    <n v="268.18"/>
    <x v="2"/>
    <s v="mg/l"/>
    <n v="4.0000000000000001E-3"/>
    <m/>
    <n v="4"/>
    <s v="'PURPOSE: Water Licence Annual Plan WQ', RelatedTo: 77959, EnteredBy: macfarlanek 29/08/2017 15:11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20"/>
    <n v="462"/>
    <s v="WOODS LAKE"/>
    <n v="5"/>
    <s v="MIDDLE"/>
    <n v="78651"/>
    <s v="KM/SC"/>
    <s v="Analytical Services"/>
    <n v="82141"/>
    <n v="1"/>
    <d v="2017-01-27T12:50:30"/>
    <n v="0.2"/>
    <n v="268.18"/>
    <x v="2"/>
    <s v="mg/l"/>
    <n v="3.0000000000000001E-3"/>
    <s v="&lt;"/>
    <n v="4"/>
    <s v="'PURPOSE: Water Licence Annual Plan WQ', RelatedTo: 78199, EnteredBy: macfarlanek 29/08/2017 14:13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21"/>
    <n v="462"/>
    <s v="WOODS LAKE"/>
    <n v="5"/>
    <s v="MIDDLE"/>
    <n v="78639"/>
    <s v="KM/CB"/>
    <s v="Analytical Services"/>
    <n v="83866"/>
    <n v="1"/>
    <d v="2017-07-25T14:20:30"/>
    <n v="0.2"/>
    <n v="268.18"/>
    <x v="2"/>
    <s v="mg/l"/>
    <n v="4.0000000000000001E-3"/>
    <m/>
    <n v="4"/>
    <s v="'PURPOSE: Water Licence Annual Plan WQ', RelatedTo: 78612, EnteredBy: macfarlanek 08/08/2017 15:28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42"/>
    <n v="462"/>
    <s v="WOODS LAKE"/>
    <n v="5"/>
    <s v="MIDDLE"/>
    <n v="78590"/>
    <s v="KM/AT"/>
    <s v="Analytical Services"/>
    <n v="83525"/>
    <n v="1"/>
    <d v="2017-06-21T14:05:30"/>
    <n v="0.2"/>
    <n v="268.18"/>
    <x v="2"/>
    <s v="mg/l"/>
    <n v="5.0000000000000001E-3"/>
    <m/>
    <n v="4"/>
    <s v="'PURPOSE: Water Licence Annual Plan WQ', RelatedTo: 78561, EnteredBy: macfarlanek 07/07/2017 14:28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43"/>
    <n v="462"/>
    <s v="WOODS LAKE"/>
    <n v="5"/>
    <s v="MIDDLE"/>
    <n v="78543"/>
    <s v="KM/RB"/>
    <s v="Analytical Services"/>
    <n v="82925"/>
    <n v="1"/>
    <d v="2017-04-27T16:55:30"/>
    <n v="0.2"/>
    <n v="268.18"/>
    <x v="2"/>
    <s v="mg/l"/>
    <n v="5.0000000000000001E-3"/>
    <m/>
    <n v="4"/>
    <s v="'PURPOSE: Water Licence Annual Plan WQ', RelatedTo: 78229, EnteredBy: macfarlanek 30/06/2017 11:09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44"/>
    <n v="462"/>
    <s v="WOODS LAKE"/>
    <n v="5"/>
    <s v="MIDDLE"/>
    <n v="78523"/>
    <s v="KM/AT"/>
    <s v="Analytical Services"/>
    <n v="80070"/>
    <n v="1"/>
    <d v="2016-09-14T10:05:30"/>
    <n v="0.2"/>
    <n v="268.18"/>
    <x v="2"/>
    <s v="mg/l"/>
    <n v="4.0000000000000001E-3"/>
    <m/>
    <n v="4"/>
    <s v="'PURPOSE: Water Licence Annual Plan WQ', RelatedTo: 78007, EnteredBy: macfarlanek 30/06/2017 10:46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45"/>
    <n v="462"/>
    <s v="WOODS LAKE"/>
    <n v="5"/>
    <s v="MIDDLE"/>
    <n v="78516"/>
    <s v="KM/RB"/>
    <s v="Analytical Services"/>
    <n v="81496"/>
    <n v="1"/>
    <d v="2016-11-25T09:00:30"/>
    <n v="0.2"/>
    <n v="268.18"/>
    <x v="2"/>
    <s v="mg/l"/>
    <n v="4.0000000000000001E-3"/>
    <m/>
    <n v="4"/>
    <s v="'PURPOSE: Water Licence Annual Plan WQ', RelatedTo: 78179, EnteredBy: macfarlanek 30/06/2017 10:43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22"/>
    <n v="462"/>
    <s v="WOODS LAKE"/>
    <n v="5"/>
    <s v="MIDDLE"/>
    <n v="78506"/>
    <s v="KM/WE"/>
    <s v="Analytical Services"/>
    <n v="82660"/>
    <n v="1"/>
    <d v="2017-03-29T12:35:30"/>
    <n v="0.2"/>
    <n v="268.18"/>
    <x v="2"/>
    <s v="mg/l"/>
    <n v="5.0000000000000001E-3"/>
    <m/>
    <n v="4"/>
    <s v="'PURPOSE: Water Licence Annual Plan WQ', RelatedTo: 78219, EnteredBy: macfarlanek 28/06/2017 19:25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23"/>
    <n v="462"/>
    <s v="WOODS LAKE"/>
    <n v="5"/>
    <s v="MIDDLE"/>
    <n v="78473"/>
    <s v="KM/RB"/>
    <s v="Analytical Services"/>
    <n v="80842"/>
    <n v="1"/>
    <d v="2016-10-18T15:30:30"/>
    <n v="0.2"/>
    <n v="268.18"/>
    <x v="2"/>
    <s v="mg/l"/>
    <n v="5.0000000000000001E-3"/>
    <m/>
    <n v="4"/>
    <s v="'PURPOSE: Water Licence Annual Plan WQ', RelatedTo: 78168, EnteredBy: macfarlanek 28/06/2017 19:08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24"/>
    <n v="462"/>
    <s v="WOODS LAKE"/>
    <n v="5"/>
    <s v="MIDDLE"/>
    <n v="78450"/>
    <s v="KM/WE"/>
    <s v="Analytical Services"/>
    <n v="82328"/>
    <n v="1"/>
    <d v="2017-02-22T14:30:30"/>
    <n v="0.2"/>
    <n v="268.18"/>
    <x v="2"/>
    <s v="mg/l"/>
    <n v="4.0000000000000001E-3"/>
    <m/>
    <n v="4"/>
    <s v="'PURPOSE: Water Licence Annual Plan WQ', RelatedTo: 78209, EnteredBy: macfarlanek 27/06/2017 17:07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46"/>
    <n v="462"/>
    <s v="WOODS LAKE"/>
    <n v="5"/>
    <s v="MIDDLE"/>
    <n v="78429"/>
    <s v="KM/AT"/>
    <s v="Analytical Services"/>
    <n v="83183"/>
    <n v="1"/>
    <d v="2017-05-24T09:25:30"/>
    <n v="0.2"/>
    <n v="268.18"/>
    <x v="2"/>
    <s v="mg/l"/>
    <n v="5.0000000000000001E-3"/>
    <m/>
    <n v="4"/>
    <s v="'PURPOSE: Water Licence Annual Plan WQ', RelatedTo: 78239, EnteredBy: macfarlanek 27/06/2017 16:33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47"/>
    <n v="462"/>
    <s v="WOODS LAKE"/>
    <n v="5"/>
    <s v="MIDDLE"/>
    <n v="78404"/>
    <s v="KM/LS"/>
    <s v="Analytical Services"/>
    <n v="81795"/>
    <n v="1"/>
    <d v="2016-12-21T09:35:30"/>
    <n v="0.2"/>
    <n v="268.18"/>
    <x v="2"/>
    <s v="mg/l"/>
    <n v="4.0000000000000001E-3"/>
    <m/>
    <n v="4"/>
    <s v="'PURPOSE: Water Licence Annual Plan WQ', RelatedTo: 78189, EnteredBy: macfarlanek 23/06/2017 16:37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48"/>
    <n v="462"/>
    <s v="WOODS LAKE"/>
    <n v="5"/>
    <s v="MIDDLE"/>
    <n v="77918"/>
    <s v="KM/AT"/>
    <s v="Analytical Services"/>
    <n v="79081"/>
    <n v="1"/>
    <d v="2016-07-21T10:10:30"/>
    <n v="0.2"/>
    <n v="268.18"/>
    <x v="2"/>
    <s v="mg/l"/>
    <n v="3.0000000000000001E-3"/>
    <s v="&lt;"/>
    <n v="4"/>
    <s v="'PURPOSE: Water Licence Annual Plan WQ', RelatedTo: 77897, EnteredBy: macfarlanek 15/08/2016 13:45"/>
    <s v="Surface grab sample"/>
    <s v="Method: Dissolved Nutrients by FIA"/>
    <m/>
    <m/>
    <m/>
    <m/>
    <x v="1"/>
    <m/>
    <m/>
    <s v="SOURCE: WQ AST Lab results importer_x000d__x000a_SOURCE: LAB_x000d__x000a_PURPOSE: Water Licence Annual Plan WQ_x000d__x000a_"/>
  </r>
  <r>
    <x v="49"/>
    <n v="462"/>
    <s v="WOODS LAKE"/>
    <n v="5"/>
    <s v="MIDDLE"/>
    <n v="77836"/>
    <s v="KM/WE"/>
    <s v="Analytical Services"/>
    <n v="78441"/>
    <n v="1"/>
    <d v="2016-06-22T09:15:30"/>
    <n v="0.2"/>
    <n v="268.18"/>
    <x v="2"/>
    <s v="mg/l"/>
    <n v="6.0000000000000001E-3"/>
    <m/>
    <n v="4"/>
    <s v="'PURPOSE: Water Licence Bi-Monthly WQ', RelatedTo: 77741, EnteredBy: macfarlanek 12/07/2016 15:47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50"/>
    <n v="462"/>
    <s v="WOODS LAKE"/>
    <n v="5"/>
    <s v="MIDDLE"/>
    <n v="77831"/>
    <s v="KM/LB"/>
    <s v="Analytical Services"/>
    <n v="75883"/>
    <n v="1"/>
    <d v="2016-02-18T12:00:30"/>
    <n v="0.2"/>
    <n v="268.18"/>
    <x v="2"/>
    <s v="mg/l"/>
    <n v="5.0000000000000001E-3"/>
    <m/>
    <n v="4"/>
    <s v="'PURPOSE: Water Licence Bi-Monthly WQ', RelatedTo: 77667, EnteredBy: macfarlanek 12/07/2016 15:30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51"/>
    <n v="462"/>
    <s v="WOODS LAKE"/>
    <n v="5"/>
    <s v="MIDDLE"/>
    <n v="77815"/>
    <s v="KM/SKJ/ME"/>
    <s v="Analytical Services"/>
    <n v="77953"/>
    <n v="1"/>
    <d v="2016-05-26T12:30:30"/>
    <n v="0.2"/>
    <n v="268.18"/>
    <x v="2"/>
    <s v="mg/l"/>
    <n v="5.0000000000000001E-3"/>
    <m/>
    <n v="4"/>
    <s v="'PURPOSE: Water Licence Bi-Monthly WQ', RelatedTo: 77736, EnteredBy: macfarlanek 28/06/2016 14:59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52"/>
    <n v="462"/>
    <s v="WOODS LAKE"/>
    <n v="5"/>
    <s v="MIDDLE"/>
    <n v="77810"/>
    <s v="KM/ETW"/>
    <s v="Analytical Services"/>
    <n v="77340"/>
    <n v="1"/>
    <d v="2016-04-29T10:45:30"/>
    <n v="0.2"/>
    <n v="268.18"/>
    <x v="2"/>
    <s v="mg/l"/>
    <n v="5.0000000000000001E-3"/>
    <m/>
    <n v="4"/>
    <s v="'PURPOSE: Water Licence Bi-Monthly WQ', RelatedTo: 77733, EnteredBy: macfarlanek 28/06/2016 14:58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53"/>
    <n v="462"/>
    <s v="WOODS LAKE"/>
    <n v="5"/>
    <s v="MIDDLE"/>
    <n v="77805"/>
    <s v="KM/SKJ"/>
    <s v="Analytical Services"/>
    <n v="76550"/>
    <n v="1"/>
    <d v="2016-03-23T12:50:30"/>
    <n v="0.2"/>
    <n v="268.18"/>
    <x v="2"/>
    <s v="mg/l"/>
    <n v="5.0000000000000001E-3"/>
    <m/>
    <n v="4"/>
    <s v="'PURPOSE: Water Licence Bi-Monthly WQ', RelatedTo: 77726, EnteredBy: macfarlanek 28/06/2016 14:57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54"/>
    <n v="462"/>
    <s v="WOODS LAKE"/>
    <n v="5"/>
    <s v="MIDDLE"/>
    <n v="77655"/>
    <s v="KM/MM"/>
    <s v="Analytical Services"/>
    <n v="75270"/>
    <n v="1"/>
    <d v="2016-01-20T11:45:30"/>
    <n v="0.2"/>
    <n v="268.18"/>
    <x v="2"/>
    <s v="mg/l"/>
    <n v="5.0000000000000001E-3"/>
    <m/>
    <n v="4"/>
    <s v="'PURPOSE: Water Licence Bi-Monthly WQ', RelatedTo: 77593, EnteredBy: macfarlanek 15/02/2016 10:06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55"/>
    <n v="462"/>
    <s v="WOODS LAKE"/>
    <n v="5"/>
    <s v="MIDDLE"/>
    <n v="77589"/>
    <s v="KM/SKJ"/>
    <s v="Analytical Services"/>
    <n v="74769"/>
    <n v="1"/>
    <d v="2015-12-16T11:40:30"/>
    <n v="0.2"/>
    <n v="268.18"/>
    <x v="2"/>
    <s v="mg/l"/>
    <n v="7.0000000000000001E-3"/>
    <m/>
    <n v="4"/>
    <s v="'PURPOSE: Water Licence Bi-Monthly WQ', RelatedTo: 77575, EnteredBy: macfarlanek 28/01/2016 15:23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56"/>
    <n v="462"/>
    <s v="WOODS LAKE"/>
    <n v="5"/>
    <s v="MIDDLE"/>
    <n v="77569"/>
    <s v="KM/SKJ"/>
    <s v="Analytical Services"/>
    <n v="74290"/>
    <n v="1"/>
    <d v="2015-11-24T11:00:30"/>
    <n v="0.2"/>
    <n v="268.18"/>
    <x v="2"/>
    <s v="mg/l"/>
    <n v="5.0000000000000001E-3"/>
    <m/>
    <n v="4"/>
    <s v="'PURPOSE: Water Licence Bi-Monthly WQ', RelatedTo: 77555, EnteredBy: macfarlanek 28/01/2016 15:08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57"/>
    <n v="462"/>
    <s v="WOODS LAKE"/>
    <n v="5"/>
    <s v="MIDDLE"/>
    <n v="77553"/>
    <s v="KM/BP"/>
    <s v="Analytical Services"/>
    <n v="73401"/>
    <n v="1"/>
    <d v="2015-10-14T11:45:30"/>
    <n v="0.2"/>
    <n v="268.18"/>
    <x v="2"/>
    <s v="mg/l"/>
    <n v="6.0000000000000001E-3"/>
    <m/>
    <n v="4"/>
    <s v="'PURPOSE: Water Licence Bi-Monthly WQ', RelatedTo: 77540, EnteredBy: macfarlanek 28/01/2016 14:39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58"/>
    <n v="462"/>
    <s v="WOODS LAKE"/>
    <n v="5"/>
    <s v="MIDDLE"/>
    <n v="77493"/>
    <s v="KM/BP"/>
    <s v="Analytical Services"/>
    <n v="72898"/>
    <n v="1"/>
    <d v="2015-09-15T10:35:30"/>
    <n v="0.2"/>
    <n v="268.18"/>
    <x v="2"/>
    <s v="mg/l"/>
    <n v="5.0000000000000001E-3"/>
    <m/>
    <n v="4"/>
    <s v="'PURPOSE: Water Licence Bi-Monthly WQ', RelatedTo: 77467, EnteredBy: macfarlanek 07/10/2015 08:43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59"/>
    <n v="462"/>
    <s v="WOODS LAKE"/>
    <n v="5"/>
    <s v="MIDDLE"/>
    <n v="77455"/>
    <s v="KM/IV"/>
    <s v="Analytical Services"/>
    <n v="72406"/>
    <n v="1"/>
    <d v="2015-08-13T13:30:30"/>
    <n v="0.2"/>
    <n v="268.18"/>
    <x v="2"/>
    <s v="mg/l"/>
    <n v="5.0000000000000001E-3"/>
    <m/>
    <n v="4"/>
    <s v="'PURPOSE: Water Licence Bi-Monthly WQ', RelatedTo: 77442, EnteredBy: macfarlanek 27/08/2015 11:09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60"/>
    <n v="462"/>
    <s v="WOODS LAKE"/>
    <n v="5"/>
    <s v="MIDDLE"/>
    <n v="77439"/>
    <s v="KM/IV"/>
    <s v="Analytical Services"/>
    <n v="72027"/>
    <n v="1"/>
    <d v="2015-07-22T10:20:30"/>
    <n v="0.2"/>
    <n v="268.18"/>
    <x v="2"/>
    <s v="mg/l"/>
    <n v="6.0000000000000001E-3"/>
    <m/>
    <n v="4"/>
    <s v="'PURPOSE: Water Licence Bi-Monthly WQ', RelatedTo: 77384, EnteredBy: macfarlanek 11/08/2015 11:54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61"/>
    <n v="462"/>
    <s v="WOODS LAKE"/>
    <n v="5"/>
    <s v="MIDDLE"/>
    <n v="77350"/>
    <s v="KM/BP/IV"/>
    <s v="Analytical Services"/>
    <n v="71062"/>
    <n v="1"/>
    <d v="2015-05-27T13:35:30"/>
    <n v="0.2"/>
    <n v="268.18"/>
    <x v="2"/>
    <s v="mg/l"/>
    <n v="6.0000000000000001E-3"/>
    <m/>
    <n v="4"/>
    <s v="'PURPOSE: Water Licence Bi-Monthly WQ', RelatedTo: 77238, EnteredBy: macfarlanek 24/07/2015 13:57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62"/>
    <n v="462"/>
    <s v="WOODS LAKE"/>
    <n v="5"/>
    <s v="MIDDLE"/>
    <n v="77345"/>
    <s v="KM/ETW"/>
    <s v="Analytical Services"/>
    <n v="70855"/>
    <n v="1"/>
    <d v="2015-05-14T09:56:30"/>
    <n v="0.2"/>
    <n v="268.18"/>
    <x v="2"/>
    <s v="mg/l"/>
    <n v="6.0000000000000001E-3"/>
    <m/>
    <n v="4"/>
    <s v="'PURPOSE: Water Licence Bi-Monthly WQ', RelatedTo: 77233, EnteredBy: macfarlanek 24/07/2015 13:28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63"/>
    <n v="462"/>
    <s v="WOODS LAKE"/>
    <n v="5"/>
    <s v="MIDDLE"/>
    <n v="77269"/>
    <s v="KM/BP/IV"/>
    <s v="Analytical Services"/>
    <n v="70554"/>
    <n v="1"/>
    <d v="2015-04-28T13:20:30"/>
    <n v="0.2"/>
    <n v="268.18"/>
    <x v="2"/>
    <s v="mg/l"/>
    <n v="4.0000000000000001E-3"/>
    <m/>
    <n v="4"/>
    <s v="'PURPOSE: Water Licence Bi-Monthly WQ', RelatedTo: 77172, EnteredBy: macfarlanek 23/06/2015 16:51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64"/>
    <n v="462"/>
    <s v="WOODS LAKE"/>
    <n v="5"/>
    <s v="MIDDLE"/>
    <n v="77198"/>
    <s v="KM/BP"/>
    <s v="Analytical Services"/>
    <n v="70074"/>
    <n v="1"/>
    <d v="2015-03-30T10:25:30"/>
    <n v="0.2"/>
    <n v="268.18"/>
    <x v="2"/>
    <s v="mg/l"/>
    <n v="5.0000000000000001E-3"/>
    <m/>
    <n v="4"/>
    <s v="'PURPOSE: Water Licence Bi-Monthly WQ', RelatedTo: 77070, EnteredBy: macfarlanek 11/05/2015 12:19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65"/>
    <n v="462"/>
    <s v="WOODS LAKE"/>
    <n v="5"/>
    <s v="MIDDLE"/>
    <n v="77078"/>
    <s v="KM/RB/BP"/>
    <s v="Analytical Services"/>
    <n v="69496"/>
    <n v="1"/>
    <d v="2015-02-23T12:39:30"/>
    <n v="0.2"/>
    <n v="268.18"/>
    <x v="2"/>
    <s v="mg/l"/>
    <n v="6.0000000000000001E-3"/>
    <m/>
    <n v="4"/>
    <s v="'PURPOSE: Water Licence Bi-Monthly WQ', RelatedTo: 77055, EnteredBy: macfarlanek 14/04/2015 16:04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66"/>
    <n v="462"/>
    <s v="WOODS LAKE"/>
    <n v="5"/>
    <s v="MIDDLE"/>
    <n v="77029"/>
    <s v="KM/WE/BP"/>
    <s v="Analytical Services"/>
    <n v="69044"/>
    <n v="1"/>
    <d v="2015-01-28T11:20:30"/>
    <n v="0.2"/>
    <n v="268.18"/>
    <x v="2"/>
    <s v="mg/l"/>
    <n v="6.0000000000000001E-3"/>
    <m/>
    <n v="4"/>
    <s v="'PURPOSE: Water Licence Bi-Monthly WQ', RelatedTo: 76927, EnteredBy: macfarlanek 19/02/2015 12:03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67"/>
    <n v="462"/>
    <s v="WOODS LAKE"/>
    <n v="5"/>
    <s v="MIDDLE"/>
    <n v="76894"/>
    <s v="KM/WE"/>
    <s v="Analytical Services"/>
    <n v="68102"/>
    <n v="1"/>
    <d v="2014-11-21T11:30:30"/>
    <n v="0.2"/>
    <n v="268.18"/>
    <x v="2"/>
    <s v="mg/l"/>
    <n v="4.0000000000000001E-3"/>
    <m/>
    <n v="4"/>
    <s v="'PURPOSE: Water Licence Bi-Monthly WQ', RelatedTo: 76816, EnteredBy: macfarlanek 12/01/2015 12:53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68"/>
    <n v="462"/>
    <s v="WOODS LAKE"/>
    <n v="5"/>
    <s v="MIDDLE"/>
    <n v="76856"/>
    <s v="KM/WE"/>
    <s v="Analytical Services"/>
    <n v="67041"/>
    <n v="1"/>
    <d v="2014-09-18T09:50:30"/>
    <n v="0.2"/>
    <n v="268.18"/>
    <x v="2"/>
    <s v="mg/l"/>
    <n v="7.0000000000000001E-3"/>
    <m/>
    <n v="4"/>
    <s v="'PURPOSE: Water Licence Bi-Monthly WQ', RelatedTo: 76801, EnteredBy: macfarlanek 18/12/2014 15:48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69"/>
    <n v="462"/>
    <s v="WOODS LAKE"/>
    <n v="5"/>
    <s v="MIDDLE"/>
    <n v="76850"/>
    <s v="WE/KM"/>
    <s v="Analytical Services"/>
    <n v="66046"/>
    <n v="1"/>
    <d v="2014-07-23T09:40:30"/>
    <n v="0.2"/>
    <n v="268.18"/>
    <x v="2"/>
    <s v="mg/l"/>
    <n v="8.0000000000000002E-3"/>
    <m/>
    <n v="4"/>
    <s v="'PURPOSE: Water Licence Bi-Monthly WQ', RelatedTo: 76574, EnteredBy: macfarlanek 18/12/2014 14:38"/>
    <s v="Surface grab sample"/>
    <s v="Method: Dissolved Nutrients by FIA"/>
    <m/>
    <m/>
    <m/>
    <m/>
    <x v="1"/>
    <m/>
    <m/>
    <s v="SOURCE: WQ AST Lab results importer_x000d__x000a_SOURCE: LAB_x000d__x000a_PURPOSE: Water Licence Bi-Monthly WQ (DO NOT USE)_x000d__x000a_"/>
  </r>
  <r>
    <x v="70"/>
    <n v="462"/>
    <s v="WOODS LAKE"/>
    <n v="5"/>
    <s v="MIDDLE"/>
    <n v="76486"/>
    <s v="TJS/BJS"/>
    <s v="Analytical Services"/>
    <n v="64922"/>
    <n v="1"/>
    <d v="2014-05-12T13:45:30"/>
    <n v="0.2"/>
    <n v="268.18"/>
    <x v="2"/>
    <s v="mg/l"/>
    <n v="7.0000000000000001E-3"/>
    <m/>
    <n v="4"/>
    <s v="'PURPOSE: Water Quality (general)', RelatedTo: 76423, EnteredBy: shepherdt 24/06/2014 16:44"/>
    <s v="Surface grab sample"/>
    <s v="Method: Dissolved Nutrients by FIA"/>
    <m/>
    <m/>
    <m/>
    <m/>
    <x v="1"/>
    <m/>
    <m/>
    <s v="SOURCE: WQ AST Lab results importer_x000d__x000a_SOURCE: LAB_x000d__x000a_PURPOSE: Water Quality (general)_x000d__x000a_"/>
  </r>
  <r>
    <x v="71"/>
    <n v="462"/>
    <s v="WOODS LAKE"/>
    <n v="5"/>
    <s v="MIDDLE"/>
    <n v="76378"/>
    <s v="BJS/KRM"/>
    <s v="Analytical Services"/>
    <n v="63894"/>
    <n v="1"/>
    <d v="2014-03-05T12:00:30"/>
    <n v="0.2"/>
    <n v="268.18"/>
    <x v="2"/>
    <s v="mg/l"/>
    <n v="2E-3"/>
    <m/>
    <n v="4"/>
    <s v="'PURPOSE: Water Quality (general)', RelatedTo: 76308, EnteredBy: shepherdt 30/04/2014 11:28"/>
    <s v="Surface grab sample"/>
    <s v="Method: Dissolved Nutrients by FIA"/>
    <m/>
    <m/>
    <m/>
    <m/>
    <x v="1"/>
    <m/>
    <m/>
    <s v="SOURCE: WQ AST Lab results importer_x000d__x000a_SOURCE: LAB_x000d__x000a_PURPOSE: Water Quality (general)_x000d__x000a_"/>
  </r>
  <r>
    <x v="72"/>
    <n v="462"/>
    <s v="WOODS LAKE"/>
    <n v="5"/>
    <s v="MIDDLE"/>
    <n v="76274"/>
    <s v="TJS/DN"/>
    <s v="Analytical Services"/>
    <n v="62982"/>
    <n v="1"/>
    <d v="2014-01-08T15:00:30"/>
    <n v="0.2"/>
    <n v="268.18"/>
    <x v="2"/>
    <s v="mg/l"/>
    <n v="7.0000000000000001E-3"/>
    <m/>
    <n v="4"/>
    <s v="'PURPOSE: Water Quality (general)', RelatedTo: 76212, EnteredBy: shepherdt"/>
    <s v="Surface grab sample"/>
    <s v="Method: Dissolved Nutrients by FIA"/>
    <m/>
    <m/>
    <m/>
    <m/>
    <x v="1"/>
    <m/>
    <m/>
    <s v="SOURCE: WQ AST Lab results importer_x000d__x000a_SOURCE: LAB_x000d__x000a_PURPOSE: Water Quality (general)_x000d__x000a_"/>
  </r>
  <r>
    <x v="73"/>
    <n v="462"/>
    <s v="WOODS LAKE"/>
    <n v="5"/>
    <s v="MIDDLE"/>
    <n v="76161"/>
    <s v="TJS/DN"/>
    <s v="Analytical Services"/>
    <n v="249541"/>
    <n v="1"/>
    <d v="2013-11-12T14:20:00"/>
    <n v="0.2"/>
    <n v="268.18"/>
    <x v="2"/>
    <s v="mg/l"/>
    <n v="7.0000000000000001E-3"/>
    <m/>
    <n v="11"/>
    <s v="PURPOSE:Woods Lake Compliance and Commitments Project 2013-2014 WQ,  CONTRACT:Entura_AEP, WEATHER: Overcast easterly 10knots, OTHER: AST report 62131 PAR profile taken and phys chem. Raft cleaned, zooplankton sample collected, Entered by TJS"/>
    <s v="Water grab sample"/>
    <s v="Dissolved nutrients by FIA"/>
    <m/>
    <m/>
    <m/>
    <m/>
    <x v="1"/>
    <m/>
    <m/>
    <s v="PURPOSE: Water Quality (general)_x000d__x000a_CONTRACT: Entura_AEP_x000d__x000a_"/>
  </r>
  <r>
    <x v="74"/>
    <n v="462"/>
    <s v="WOODS LAKE"/>
    <n v="5"/>
    <s v="MIDDLE"/>
    <n v="75980"/>
    <s v="TJS/DN"/>
    <s v="Analytical Services"/>
    <n v="245825"/>
    <n v="1"/>
    <d v="2013-09-17T14:00:00"/>
    <n v="0.2"/>
    <n v="268.18"/>
    <x v="2"/>
    <s v="mg/l"/>
    <n v="4.0000000000000001E-3"/>
    <m/>
    <n v="11"/>
    <s v="PURPOSE:Woods Lake Compliance and Commitments Project 2013-2014 WQ,  CONTRACT:Entura_AEP, WEATHER: Overcast Northerly 10knots, OTHER: AST report 61250 PAR profile taken and phys chem. Raft cleaned. Photos taken @ Dam, zoo sample collected, Entered by CPW"/>
    <s v="Water grab sample"/>
    <s v="Dissolved nutrients by FIA"/>
    <m/>
    <m/>
    <m/>
    <m/>
    <x v="1"/>
    <m/>
    <m/>
    <s v="PURPOSE: Water Quality (general)_x000d__x000a_CONTRACT: Entura_AEP_x000d__x000a_"/>
  </r>
  <r>
    <x v="75"/>
    <n v="462"/>
    <s v="WOODS LAKE"/>
    <n v="5"/>
    <s v="MIDDLE"/>
    <n v="75917"/>
    <s v="TJS/DN"/>
    <s v="Analytical Services"/>
    <n v="241240"/>
    <n v="1"/>
    <d v="2013-07-10T14:45:00"/>
    <n v="0.2"/>
    <n v="268.18"/>
    <x v="2"/>
    <s v="mg/l"/>
    <n v="4.0000000000000001E-3"/>
    <m/>
    <n v="11"/>
    <s v="PURPOSE: Woods Lake Compliance and Commitments 2013-2014. WEATHER: cold, sunny, snow Air = 6.7 deg, light northerly. OTHER: AST report 60259. PAR profile completed and phys-chem measurement taken. Entered by TJS"/>
    <s v="Water grab sample"/>
    <s v="Dissolved nutrients by FIA"/>
    <m/>
    <m/>
    <m/>
    <m/>
    <x v="1"/>
    <m/>
    <m/>
    <s v="PURPOSE: Water Quality (general)_x000d__x000a_CONTRACT: Entura_AEP_x000d__x000a_"/>
  </r>
  <r>
    <x v="76"/>
    <n v="462"/>
    <s v="WOODS LAKE"/>
    <n v="5"/>
    <s v="MIDDLE"/>
    <n v="75799"/>
    <s v="Entura"/>
    <s v="Analytical Services"/>
    <n v="239956"/>
    <n v="1"/>
    <d v="2013-06-19T13:00:00"/>
    <n v="0.2"/>
    <n v="268.18"/>
    <x v="2"/>
    <s v="mg/l"/>
    <n v="4.0000000000000001E-3"/>
    <m/>
    <n v="11"/>
    <s v="Woods Lake Compliance Lakes and Rivers Monitoring Program 2012-2013. Additional June sampling requested by HT. Weather - cold, fog, air 4.9 deg, 5 kt SE wind. PAR profile completed and AST samples collected. Sampling by Entura (TJS and JCB). Entered by CW"/>
    <s v="Water grab sample"/>
    <s v="Dissolved nutrients by FIA"/>
    <m/>
    <m/>
    <m/>
    <m/>
    <x v="1"/>
    <m/>
    <m/>
    <s v="SPONSOR: HydroTas - WES_x000d__x000a_"/>
  </r>
  <r>
    <x v="77"/>
    <n v="462"/>
    <s v="WOODS LAKE"/>
    <n v="5"/>
    <s v="MIDDLE"/>
    <n v="75756"/>
    <s v="Entura"/>
    <s v="Analytical Services"/>
    <n v="236664"/>
    <n v="1"/>
    <d v="2013-05-08T11:54:00"/>
    <n v="0.2"/>
    <n v="268.18"/>
    <x v="2"/>
    <s v="mg/l"/>
    <n v="3.0000000000000001E-3"/>
    <m/>
    <n v="11"/>
    <s v="Woods Lake Compliance Lakes and Rivers Monitoring Program 2012-2013. Bi-monthly. Weather - mild, sunny, cloud, air 13.8 deg, light NE wind. PAR profile completed and AST samples collected. AST report 59209. Sampling by Entura (TS and BS). Entered by TS"/>
    <s v="Water grab sample"/>
    <s v="Dissolved nutrients by FIA"/>
    <m/>
    <m/>
    <m/>
    <m/>
    <x v="1"/>
    <m/>
    <m/>
    <s v="SPONSOR: HydroTas - WES_x000d__x000a_"/>
  </r>
  <r>
    <x v="78"/>
    <n v="462"/>
    <s v="WOODS LAKE"/>
    <n v="5"/>
    <s v="MIDDLE"/>
    <n v="75661"/>
    <s v="Entura"/>
    <s v="Analytical Services"/>
    <n v="232567"/>
    <n v="1"/>
    <d v="2013-03-07T11:00:00"/>
    <n v="0.2"/>
    <n v="268.18"/>
    <x v="2"/>
    <s v="mg/l"/>
    <n v="4.0000000000000001E-3"/>
    <m/>
    <n v="11"/>
    <s v="Woods Lake Compliance Lakes and Rivers Monitoring Program 2012-2013. Bi-monthly. AST report number 58199. Weather - sunny, warm, light southwesterly. Sampling by Entura (TS and DN). Entered by TS"/>
    <s v="Water grab sample"/>
    <s v="Dissolved nutrients by FIA"/>
    <m/>
    <m/>
    <m/>
    <m/>
    <x v="1"/>
    <m/>
    <m/>
    <s v="SPONSOR: HydroTas - WES_x000d__x000a_"/>
  </r>
  <r>
    <x v="79"/>
    <n v="462"/>
    <s v="WOODS LAKE"/>
    <n v="5"/>
    <s v="MIDDLE"/>
    <n v="75595"/>
    <s v="Entura"/>
    <s v="Analytical Services"/>
    <n v="228684"/>
    <n v="1"/>
    <d v="2013-01-10T12:15:00"/>
    <n v="0.2"/>
    <n v="268.18"/>
    <x v="2"/>
    <s v="mg/l"/>
    <n v="5.0000000000000001E-3"/>
    <m/>
    <n v="11"/>
    <s v="Woods Lake Compliance Lakes and Rivers Monitoring Program 2012-2013. Bi-monthly. AST report number 57337. Weather - overcast, southwesterly 10 knots. Sampling by Entura (TS and DN). Entered by TS"/>
    <s v="Water grab sample"/>
    <s v="Dissolved nutrients by FIA"/>
    <m/>
    <m/>
    <m/>
    <m/>
    <x v="1"/>
    <m/>
    <m/>
    <s v="ERROR No DataSets for Sample Id '75595'"/>
  </r>
  <r>
    <x v="80"/>
    <n v="462"/>
    <s v="WOODS LAKE"/>
    <n v="5"/>
    <s v="MIDDLE"/>
    <n v="75447"/>
    <s v="Entura"/>
    <s v="Analytical Services"/>
    <n v="224827"/>
    <n v="1"/>
    <d v="2012-11-08T11:15:00"/>
    <n v="0.2"/>
    <n v="268.18"/>
    <x v="2"/>
    <s v="mg/l"/>
    <n v="5.0000000000000001E-3"/>
    <m/>
    <n v="11"/>
    <s v="Woods Lake Compliance Lakes and Rivers Monitoring Program 2012-2013. Bi-monthly. AST report number 56505. Weather - overcast, northwesterly 10 knots, wind increasing, showers. Sampling by Entura (TS and DN). Entered by TS"/>
    <s v="Water grab sample"/>
    <s v="Dissolved nutrients by FIA"/>
    <m/>
    <m/>
    <m/>
    <m/>
    <x v="1"/>
    <m/>
    <m/>
    <s v="ERROR No DataSets for Sample Id '75447'"/>
  </r>
  <r>
    <x v="83"/>
    <n v="462"/>
    <s v="WOODS LAKE"/>
    <n v="5"/>
    <s v="MIDDLE"/>
    <n v="75347"/>
    <s v="IFS"/>
    <s v="Analytical Services"/>
    <n v="214315"/>
    <n v="1"/>
    <d v="2012-05-09T16:10:00"/>
    <n v="0.2"/>
    <n v="268.18"/>
    <x v="2"/>
    <s v="mg/l"/>
    <n v="2E-3"/>
    <s v="&lt;"/>
    <n v="11"/>
    <s v="Woods Lake Compliance Lakes and Rivers Monitoring Program 2011-2012 AST report no 53936. Weather calm Air 13 deg C. Drizzle. Bi-monthly sampling by IFSBC. Entered by TS BLANK sample"/>
    <s v="Water grab sample"/>
    <m/>
    <m/>
    <m/>
    <m/>
    <m/>
    <x v="1"/>
    <m/>
    <m/>
    <s v="ERROR No DataSets for Sample Id '75347'"/>
  </r>
  <r>
    <x v="83"/>
    <n v="462"/>
    <s v="WOODS LAKE"/>
    <n v="5"/>
    <s v="MIDDLE"/>
    <n v="75346"/>
    <s v="IFS"/>
    <s v="Analytical Services"/>
    <n v="214315"/>
    <n v="1"/>
    <d v="2012-05-09T16:10:00"/>
    <n v="0.2"/>
    <n v="268.18"/>
    <x v="2"/>
    <s v="mg/l"/>
    <n v="4.0000000000000001E-3"/>
    <m/>
    <n v="11"/>
    <s v="Woods Lake Compliance Lakes and Rivers Monitoring Program 2011-2012 AST report no 53936. Weather calm Air 13 deg C. Drizzle. Bi-monthly sampling by IFSBC. Entered by TS DUPLICATE sample"/>
    <s v="Water grab sample"/>
    <s v="Dissolved nutrients by FIA"/>
    <m/>
    <m/>
    <m/>
    <m/>
    <x v="1"/>
    <m/>
    <m/>
    <s v="ERROR No DataSets for Sample Id '75346'"/>
  </r>
  <r>
    <x v="81"/>
    <n v="462"/>
    <s v="WOODS LAKE"/>
    <n v="5"/>
    <s v="MIDDLE"/>
    <n v="75295"/>
    <s v="Entura"/>
    <s v="Analytical Services"/>
    <n v="221173"/>
    <n v="1"/>
    <d v="2012-09-04T12:20:00"/>
    <n v="0.2"/>
    <n v="268.18"/>
    <x v="2"/>
    <s v="mg/l"/>
    <n v="5.0000000000000001E-3"/>
    <m/>
    <n v="11"/>
    <s v="Woods Lake Compliance Lakes and Rivers Monitoring Program 2012-2013. Bi-monthly. Weather - sunny, westerly 10-15knots. Sampling by Entura (TS and DN). Entered by CW"/>
    <s v="Water grab sample"/>
    <s v="Dissolved nutrients by FIA"/>
    <m/>
    <m/>
    <m/>
    <m/>
    <x v="1"/>
    <m/>
    <m/>
    <s v="ERROR No DataSets for Sample Id '75295'"/>
  </r>
  <r>
    <x v="82"/>
    <n v="462"/>
    <s v="WOODS LAKE"/>
    <n v="5"/>
    <s v="MIDDLE"/>
    <n v="75123"/>
    <s v="Entura"/>
    <s v="Analytical Services"/>
    <n v="217539"/>
    <n v="1"/>
    <d v="2012-07-10T13:30:00"/>
    <n v="0.2"/>
    <n v="268.18"/>
    <x v="2"/>
    <s v="mg/l"/>
    <n v="5.0000000000000001E-3"/>
    <m/>
    <n v="11"/>
    <s v="Woods Lake Compliance Lakes and Rivers Monitoring Program 2012-2013 AST report no 54779. Weather light northerly, overcast, cool. Bi-monthly sampling by Entura. Entered by TS"/>
    <s v="Water grab sample"/>
    <s v="Dissolved nutrients by FIA"/>
    <m/>
    <m/>
    <m/>
    <m/>
    <x v="1"/>
    <m/>
    <m/>
    <s v="ERROR No DataSets for Sample Id '75123'"/>
  </r>
  <r>
    <x v="83"/>
    <n v="462"/>
    <s v="WOODS LAKE"/>
    <n v="5"/>
    <s v="MIDDLE"/>
    <n v="75056"/>
    <s v="IFS"/>
    <s v="Analytical Services"/>
    <n v="214315"/>
    <n v="1"/>
    <d v="2012-05-09T16:10:00"/>
    <n v="0.2"/>
    <n v="268.18"/>
    <x v="2"/>
    <s v="mg/l"/>
    <n v="4.0000000000000001E-3"/>
    <m/>
    <n v="11"/>
    <s v="Woods Lake Compliance Lakes and Rivers Monitoring Program 2011-2012 AST report no 53936. Weather calm Air 13 deg C. Drizzle. Bi-monthly sampling by IFSBC. Entered by TS ORIGINAL sample"/>
    <s v="Water grab sample"/>
    <s v="Dissolved nutrients by FIA"/>
    <m/>
    <m/>
    <m/>
    <m/>
    <x v="1"/>
    <m/>
    <m/>
    <s v="ERROR No DataSets for Sample Id '75056'"/>
  </r>
  <r>
    <x v="84"/>
    <n v="462"/>
    <s v="WOODS LAKE"/>
    <n v="5"/>
    <s v="MIDDLE"/>
    <n v="74910"/>
    <s v="IFS"/>
    <s v="Analytical Services"/>
    <n v="211247"/>
    <n v="1"/>
    <d v="2012-03-21T15:25:00"/>
    <n v="0.2"/>
    <n v="268.18"/>
    <x v="2"/>
    <s v="mg/l"/>
    <n v="5.0000000000000001E-3"/>
    <m/>
    <n v="11"/>
    <s v="Woods Lake Compliance Lakes and Rivers Monitoring Program 2011-2012 AST report no 53213. Weather calm Air 10 deg C. Drizzle. Bi-monthly sampling by IFSBC. Entered by TS"/>
    <s v="Water grab sample"/>
    <s v="Dissolved nutrients by FIA"/>
    <m/>
    <m/>
    <m/>
    <m/>
    <x v="1"/>
    <m/>
    <m/>
    <s v="ERROR No DataSets for Sample Id '74910'"/>
  </r>
  <r>
    <x v="85"/>
    <n v="462"/>
    <s v="WOODS LAKE"/>
    <n v="5"/>
    <s v="MIDDLE"/>
    <n v="74815"/>
    <s v="IFS"/>
    <s v="Analytical Services"/>
    <n v="207044"/>
    <n v="1"/>
    <d v="2012-01-16T12:26:00"/>
    <n v="0.2"/>
    <n v="268.18"/>
    <x v="2"/>
    <s v="mg/l"/>
    <n v="4.0000000000000001E-3"/>
    <m/>
    <n v="11"/>
    <s v="Woods Lake Compliance Lakes and Rivers Monitoring Program 2011-2012. AST report no 52253. Duplicates taken for AWQC (Report number 57631) Weather calm, warm. Entered by TS"/>
    <s v="Water grab sample"/>
    <s v="Dissolved nutrients by FIA"/>
    <m/>
    <m/>
    <m/>
    <m/>
    <x v="1"/>
    <m/>
    <m/>
    <s v="ERROR No DataSets for Sample Id '74815'"/>
  </r>
  <r>
    <x v="86"/>
    <n v="462"/>
    <s v="WOODS LAKE"/>
    <n v="5"/>
    <s v="MIDDLE"/>
    <n v="74652"/>
    <s v="Entura"/>
    <s v="Analytical Services"/>
    <n v="206262"/>
    <n v="1"/>
    <d v="2012-01-04T11:55:00"/>
    <n v="0.2"/>
    <n v="268.18"/>
    <x v="2"/>
    <s v="mg/l"/>
    <n v="5.0000000000000001E-3"/>
    <m/>
    <n v="11"/>
    <s v="Additional sampling due to suspected algal bloom. AST report no 52108. Duplicates taken for AWQC (Report number 57631) Instrument = YSI multisonde. Weather rough. Entered by TS"/>
    <s v="Water grab sample"/>
    <s v="Dissolved nutrients by FIA"/>
    <m/>
    <m/>
    <m/>
    <m/>
    <x v="1"/>
    <m/>
    <m/>
    <s v="ERROR No DataSets for Sample Id '74652'"/>
  </r>
  <r>
    <x v="87"/>
    <n v="462"/>
    <s v="WOODS LAKE"/>
    <n v="5"/>
    <s v="MIDDLE"/>
    <n v="74570"/>
    <s v="IFS"/>
    <s v="Analytical Services"/>
    <n v="204137"/>
    <n v="1"/>
    <d v="2011-11-29T13:15:00"/>
    <n v="0.2"/>
    <n v="268.18"/>
    <x v="2"/>
    <s v="mg/l"/>
    <n v="5.0000000000000001E-3"/>
    <m/>
    <n v="11"/>
    <s v="Woods Lake Compliance Lakes and Rivers Monitoring Program 2011-2012 AST report no 51693. Weather calm, Air 22 deg C. Sampling by IFSBC. Entered by TS."/>
    <s v="Water grab sample"/>
    <s v="Dissolved nutrients by FIA"/>
    <m/>
    <m/>
    <m/>
    <m/>
    <x v="1"/>
    <m/>
    <m/>
    <s v="ERROR No DataSets for Sample Id '74570'"/>
  </r>
  <r>
    <x v="88"/>
    <n v="462"/>
    <s v="WOODS LAKE"/>
    <n v="5"/>
    <s v="MIDDLE"/>
    <n v="74100"/>
    <s v="IFS"/>
    <s v="Analytical Services"/>
    <n v="199100"/>
    <n v="1"/>
    <d v="2011-09-07T13:55:00"/>
    <n v="0.2"/>
    <n v="268.18"/>
    <x v="2"/>
    <s v="mg/l"/>
    <n v="6.0000000000000001E-3"/>
    <m/>
    <n v="11"/>
    <s v="Woods Lake Compliance Lakes and Rivers Monitoring Program 2011-2012 AST report no 50546. Weather lumpy, Air 10 deg C."/>
    <s v="Water grab sample"/>
    <s v="Dissolved nutrients by FIA"/>
    <m/>
    <m/>
    <m/>
    <m/>
    <x v="1"/>
    <m/>
    <m/>
    <s v="ERROR No DataSets for Sample Id '74100'"/>
  </r>
  <r>
    <x v="89"/>
    <n v="462"/>
    <s v="WOODS LAKE"/>
    <n v="5"/>
    <s v="MIDDLE"/>
    <n v="73963"/>
    <s v="IFS"/>
    <s v="Analytical Services"/>
    <n v="196625"/>
    <n v="1"/>
    <d v="2011-07-21T13:30:00"/>
    <n v="0.2"/>
    <n v="268.17"/>
    <x v="3"/>
    <s v="mg/l"/>
    <n v="4.0000000000000001E-3"/>
    <m/>
    <n v="11"/>
    <s v="Woods Lake Compliance Lakes and Rivers Monitoring Program 2011-2012 AST report no 49909. Weather calm"/>
    <s v="Water grab sample"/>
    <s v="Dissolved nutrients by FIA"/>
    <m/>
    <m/>
    <m/>
    <m/>
    <x v="1"/>
    <m/>
    <m/>
    <s v="ERROR No DataSets for Sample Id '73963'"/>
  </r>
  <r>
    <x v="90"/>
    <n v="462"/>
    <s v="WOODS LAKE"/>
    <n v="5"/>
    <s v="MIDDLE"/>
    <n v="73622"/>
    <s v="IFS"/>
    <s v="Analytical Services"/>
    <m/>
    <n v="1"/>
    <d v="2011-05-16T14:10:00"/>
    <n v="0.2"/>
    <n v="268.17"/>
    <x v="3"/>
    <s v="mg/l"/>
    <n v="4.0000000000000001E-3"/>
    <m/>
    <n v="11"/>
    <s v="Woods Lake Compliance Lakes and Rivers Monitoring Program 2010-2011 AST report no 49049"/>
    <s v="Water grab sample"/>
    <s v="Dissolved nutrients by FIA"/>
    <m/>
    <m/>
    <m/>
    <m/>
    <x v="1"/>
    <m/>
    <m/>
    <s v="ERROR No DataSets for Sample Id '73622'"/>
  </r>
  <r>
    <x v="161"/>
    <n v="462"/>
    <s v="WOODS LAKE"/>
    <n v="5"/>
    <s v="MIDDLE"/>
    <n v="73558"/>
    <s v="IFS"/>
    <s v="Analytical Services"/>
    <m/>
    <n v="1"/>
    <d v="2011-03-15T12:30:00"/>
    <n v="0.2"/>
    <n v="268.17"/>
    <x v="3"/>
    <s v="mg/l"/>
    <n v="4.0000000000000001E-3"/>
    <m/>
    <n v="11"/>
    <s v="Woods Lake Compliance Lakes and Rivers Monitoring Program 2010-2011 AST report no 48284"/>
    <s v="Water grab sample"/>
    <s v="Dissolved nutrients by FIA"/>
    <m/>
    <m/>
    <m/>
    <m/>
    <x v="1"/>
    <m/>
    <m/>
    <s v="ERROR No DataSets for Sample Id '73558'"/>
  </r>
  <r>
    <x v="162"/>
    <n v="462"/>
    <s v="WOODS LAKE"/>
    <n v="5"/>
    <s v="MIDDLE"/>
    <n v="73534"/>
    <s v="AST"/>
    <s v="Analytical Services"/>
    <m/>
    <n v="1"/>
    <d v="2010-10-15T11:54:00"/>
    <n v="0.2"/>
    <n v="268.17"/>
    <x v="3"/>
    <s v="mg/l"/>
    <n v="2E-3"/>
    <m/>
    <n v="11"/>
    <s v="Woods Lake Compliance Lakes and Rivers Monitoring Program 2010-2011 AST report no 46476"/>
    <s v="Water grab sample"/>
    <s v="Dissolved nutrients by FIA &lt;0.002 below detection limit"/>
    <m/>
    <m/>
    <m/>
    <m/>
    <x v="1"/>
    <m/>
    <m/>
    <s v="ERROR No DataSets for Sample Id '73534'"/>
  </r>
  <r>
    <x v="163"/>
    <n v="462"/>
    <s v="WOODS LAKE"/>
    <n v="5"/>
    <s v="MIDDLE"/>
    <n v="73518"/>
    <s v="AST"/>
    <s v="Analytical Services"/>
    <m/>
    <n v="2"/>
    <d v="2010-10-15T11:53:00"/>
    <n v="0.2"/>
    <n v="268.17"/>
    <x v="3"/>
    <s v="mg/l"/>
    <n v="2E-3"/>
    <m/>
    <n v="11"/>
    <s v="Woods Lake Priority Lakes and Rivers Monitoring Program 2010-2011 AST report no 45639"/>
    <s v="Water grab sample"/>
    <s v="Dissolved nutrients by FIA &lt;0.002 below detection limit"/>
    <m/>
    <m/>
    <m/>
    <m/>
    <x v="1"/>
    <m/>
    <m/>
    <s v="ERROR No DataSets for Sample Id '73518'"/>
  </r>
  <r>
    <x v="163"/>
    <n v="462"/>
    <s v="WOODS LAKE"/>
    <n v="5"/>
    <s v="MIDDLE"/>
    <n v="73518"/>
    <s v="AST"/>
    <s v="Analytical Services"/>
    <m/>
    <n v="1"/>
    <d v="2010-08-17T12:00:00"/>
    <n v="0.2"/>
    <n v="268.17"/>
    <x v="3"/>
    <s v="mg/l"/>
    <n v="3.0000000000000001E-3"/>
    <m/>
    <n v="11"/>
    <s v="Woods Lake Priority Lakes and Rivers Monitoring Program 2010-2011 AST report no 45639"/>
    <s v="Water grab sample"/>
    <s v="Dissolved nutrients by FIA"/>
    <m/>
    <m/>
    <m/>
    <m/>
    <x v="1"/>
    <m/>
    <m/>
    <s v="ERROR No DataSets for Sample Id '73518'"/>
  </r>
  <r>
    <x v="91"/>
    <n v="462"/>
    <s v="WOODS LAKE"/>
    <n v="5"/>
    <s v="MIDDLE"/>
    <n v="73508"/>
    <s v="IFS"/>
    <s v="IFS"/>
    <m/>
    <n v="1"/>
    <d v="2011-02-15T12:55:00"/>
    <n v="0.25"/>
    <n v="268.17"/>
    <x v="3"/>
    <s v="mg/l"/>
    <n v="2E-3"/>
    <m/>
    <n v="11"/>
    <s v="Wind: Northly1-2kn Cloud 1/8 Cirus Cumulus Calm Bright &amp; Sunny  Air ~20c @ 12:40 DST"/>
    <s v="IFS Surface sample (nominal value)"/>
    <m/>
    <m/>
    <m/>
    <m/>
    <m/>
    <x v="1"/>
    <m/>
    <m/>
    <s v="SPONSOR: HydroTas - WES_x000d__x000a_SOURCE: HydroTas data via IFS_x000d__x000a_SOURCE: Hach_x000d__x000a_"/>
  </r>
  <r>
    <x v="92"/>
    <n v="462"/>
    <s v="WOODS LAKE"/>
    <n v="5"/>
    <s v="MIDDLE"/>
    <n v="73440"/>
    <s v="IFS-BC"/>
    <s v="Analytical Services"/>
    <n v="183969"/>
    <n v="1"/>
    <d v="2010-12-15T12:20:00"/>
    <n v="0.2"/>
    <n v="268.17"/>
    <x v="3"/>
    <s v="mg/l"/>
    <n v="7.0000000000000001E-3"/>
    <m/>
    <n v="11"/>
    <s v="Sampled by IFS for Hydro. 2010-2011 AST report no 47174"/>
    <s v="Water grab sample"/>
    <s v="Dissolved nutrients by FIA"/>
    <m/>
    <m/>
    <m/>
    <m/>
    <x v="1"/>
    <m/>
    <m/>
    <s v="ERROR No DataSets for Sample Id '73440'"/>
  </r>
  <r>
    <x v="95"/>
    <n v="462"/>
    <s v="WOODS LAKE"/>
    <n v="5"/>
    <s v="MIDDLE"/>
    <n v="73207"/>
    <s v="IFS"/>
    <s v="IFS"/>
    <m/>
    <n v="1"/>
    <d v="2010-06-15T11:20:00"/>
    <m/>
    <n v="268.17"/>
    <x v="3"/>
    <s v="mg/l"/>
    <n v="5.0000000000000001E-3"/>
    <m/>
    <n v="11"/>
    <s v="Sampling undertaken by Hydro/IFS Overcast conditions"/>
    <m/>
    <m/>
    <m/>
    <m/>
    <m/>
    <m/>
    <x v="1"/>
    <m/>
    <m/>
    <s v="ERROR No DataSets for Sample Id '73207'"/>
  </r>
  <r>
    <x v="96"/>
    <n v="462"/>
    <s v="WOODS LAKE"/>
    <n v="5"/>
    <s v="MIDDLE"/>
    <n v="73202"/>
    <s v="IFS"/>
    <s v="IFS"/>
    <m/>
    <n v="1"/>
    <d v="2010-05-20T11:35:00"/>
    <m/>
    <n v="268.17"/>
    <x v="3"/>
    <s v="mg/l"/>
    <n v="4.0000000000000001E-3"/>
    <m/>
    <n v="11"/>
    <s v="cold light SE wind overcast"/>
    <m/>
    <m/>
    <m/>
    <m/>
    <m/>
    <m/>
    <x v="1"/>
    <m/>
    <m/>
    <s v="ERROR No DataSets for Sample Id '73202'"/>
  </r>
  <r>
    <x v="97"/>
    <n v="462"/>
    <s v="WOODS LAKE"/>
    <n v="5"/>
    <s v="MIDDLE"/>
    <n v="73197"/>
    <s v="IFS"/>
    <s v="IFS"/>
    <m/>
    <n v="1"/>
    <d v="2010-04-13T12:55:00"/>
    <m/>
    <n v="268.17"/>
    <x v="3"/>
    <s v="mg/l"/>
    <n v="5.0000000000000001E-3"/>
    <m/>
    <n v="11"/>
    <s v="windy cool"/>
    <m/>
    <m/>
    <m/>
    <m/>
    <m/>
    <m/>
    <x v="1"/>
    <m/>
    <m/>
    <s v="ERROR No DataSets for Sample Id '73197'"/>
  </r>
  <r>
    <x v="98"/>
    <n v="462"/>
    <s v="WOODS LAKE"/>
    <n v="5"/>
    <s v="MIDDLE"/>
    <n v="73190"/>
    <s v="IFS"/>
    <s v="IFS"/>
    <m/>
    <n v="1"/>
    <d v="2009-10-11T12:29:00"/>
    <m/>
    <n v="268.17"/>
    <x v="3"/>
    <s v="mg/l"/>
    <n v="3.0000000000000001E-3"/>
    <m/>
    <n v="11"/>
    <s v="Calm air 18C @ 12:20"/>
    <m/>
    <m/>
    <m/>
    <m/>
    <m/>
    <m/>
    <x v="1"/>
    <m/>
    <m/>
    <s v="ERROR No DataSets for Sample Id '73190'"/>
  </r>
  <r>
    <x v="100"/>
    <n v="462"/>
    <s v="WOODS LAKE"/>
    <n v="5"/>
    <s v="MIDDLE"/>
    <n v="73045"/>
    <s v="IFS"/>
    <s v="IFS"/>
    <m/>
    <n v="1"/>
    <d v="2010-02-16T12:50:00"/>
    <m/>
    <n v="268.17"/>
    <x v="3"/>
    <s v="mg/l"/>
    <n v="4.0000000000000001E-3"/>
    <m/>
    <n v="11"/>
    <s v="Woods Lake Low Lake Level Monthly Monitoring_x0001_ Entered by: Caroline Whalley"/>
    <m/>
    <m/>
    <m/>
    <m/>
    <m/>
    <m/>
    <x v="1"/>
    <m/>
    <m/>
    <s v="ERROR No DataSets for Sample Id '73045'"/>
  </r>
  <r>
    <x v="101"/>
    <n v="462"/>
    <s v="WOODS LAKE"/>
    <n v="5"/>
    <s v="MIDDLE"/>
    <n v="73038"/>
    <s v="IFS"/>
    <s v="IFS"/>
    <m/>
    <n v="1"/>
    <d v="2010-01-19T12:15:00"/>
    <m/>
    <n v="268.17"/>
    <x v="3"/>
    <s v="mg/l"/>
    <n v="4.0000000000000001E-3"/>
    <m/>
    <n v="11"/>
    <s v="Woods Lake Low Lake Level Monthly Monitoring_x0001_ Entered by: Caroline Whalley"/>
    <m/>
    <m/>
    <m/>
    <m/>
    <m/>
    <m/>
    <x v="1"/>
    <m/>
    <m/>
    <s v="ERROR No DataSets for Sample Id '73038'"/>
  </r>
  <r>
    <x v="102"/>
    <n v="462"/>
    <s v="WOODS LAKE"/>
    <n v="5"/>
    <s v="MIDDLE"/>
    <n v="72886"/>
    <s v="IFS"/>
    <s v="IFS"/>
    <m/>
    <n v="1"/>
    <d v="2009-12-14T12:07:00"/>
    <m/>
    <n v="268.17"/>
    <x v="3"/>
    <s v="mg/l"/>
    <n v="4.0000000000000001E-3"/>
    <m/>
    <n v="11"/>
    <s v="Woods Lake Low Lake Level Monthly Monitoring_x0001_ Entered by: Caroline Whalley"/>
    <m/>
    <m/>
    <m/>
    <m/>
    <m/>
    <m/>
    <x v="1"/>
    <m/>
    <m/>
    <s v="ERROR No DataSets for Sample Id '72886'"/>
  </r>
  <r>
    <x v="103"/>
    <n v="462"/>
    <s v="WOODS LAKE"/>
    <n v="5"/>
    <s v="MIDDLE"/>
    <n v="72881"/>
    <s v="IFS"/>
    <s v="IFS"/>
    <m/>
    <n v="1"/>
    <d v="2009-11-10T12:29:00"/>
    <m/>
    <n v="268.17"/>
    <x v="3"/>
    <s v="mg/l"/>
    <n v="3.0000000000000001E-3"/>
    <m/>
    <n v="11"/>
    <s v="Calm air 18C @ 12:20_x0001_ Woods Lake Low Lake Level Monthly Monitoring_x0001_ Entered by: Caroline Whalley"/>
    <m/>
    <m/>
    <m/>
    <m/>
    <m/>
    <m/>
    <x v="1"/>
    <m/>
    <m/>
    <s v="ERROR No DataSets for Sample Id '72881'"/>
  </r>
  <r>
    <x v="104"/>
    <n v="462"/>
    <s v="WOODS LAKE"/>
    <n v="5"/>
    <s v="MIDDLE"/>
    <n v="72876"/>
    <s v="IFS"/>
    <s v="IFS"/>
    <m/>
    <n v="1"/>
    <d v="2009-10-15T12:40:00"/>
    <m/>
    <n v="268.17"/>
    <x v="3"/>
    <s v="mg/l"/>
    <n v="3.0000000000000001E-3"/>
    <m/>
    <n v="11"/>
    <s v="Woods Lake Low Lake Level Monthly Monitoring"/>
    <m/>
    <m/>
    <m/>
    <m/>
    <m/>
    <m/>
    <x v="1"/>
    <m/>
    <m/>
    <s v="ERROR No DataSets for Sample Id '72876'"/>
  </r>
  <r>
    <x v="105"/>
    <n v="462"/>
    <s v="WOODS LAKE"/>
    <n v="5"/>
    <s v="MIDDLE"/>
    <n v="72872"/>
    <s v="IFS"/>
    <s v="IFS"/>
    <m/>
    <n v="1"/>
    <d v="2009-09-15T12:00:00"/>
    <m/>
    <n v="268.17"/>
    <x v="3"/>
    <s v="mg/l"/>
    <n v="3.0000000000000001E-3"/>
    <m/>
    <n v="11"/>
    <s v="Woods Lake Low Lake Level Monthly Monitoring"/>
    <m/>
    <m/>
    <m/>
    <m/>
    <m/>
    <m/>
    <x v="1"/>
    <m/>
    <m/>
    <s v="ERROR No DataSets for Sample Id '72872'"/>
  </r>
  <r>
    <x v="106"/>
    <n v="462"/>
    <s v="WOODS LAKE"/>
    <n v="5"/>
    <s v="MIDDLE"/>
    <n v="72867"/>
    <s v="IFS"/>
    <s v="IFS"/>
    <m/>
    <n v="1"/>
    <d v="2009-08-13T16:00:00"/>
    <m/>
    <n v="268.17"/>
    <x v="3"/>
    <s v="mg/l"/>
    <n v="3.0000000000000001E-3"/>
    <m/>
    <n v="11"/>
    <s v="Woods Lake Low Lake Level Monthly Monitoring"/>
    <m/>
    <m/>
    <m/>
    <m/>
    <m/>
    <m/>
    <x v="1"/>
    <m/>
    <m/>
    <s v="ERROR No DataSets for Sample Id '72867'"/>
  </r>
  <r>
    <x v="107"/>
    <n v="462"/>
    <s v="WOODS LAKE"/>
    <n v="5"/>
    <s v="MIDDLE"/>
    <n v="72862"/>
    <s v="IFS"/>
    <s v="IFS"/>
    <m/>
    <n v="1"/>
    <d v="2009-07-15T12:45:00"/>
    <m/>
    <n v="268.17"/>
    <x v="3"/>
    <s v="mg/l"/>
    <n v="3.0000000000000001E-3"/>
    <m/>
    <n v="11"/>
    <s v="Woods Lake Low Lake Level Monthly Monitoring"/>
    <m/>
    <m/>
    <m/>
    <m/>
    <m/>
    <m/>
    <x v="1"/>
    <m/>
    <m/>
    <s v="ERROR No DataSets for Sample Id '72862'"/>
  </r>
  <r>
    <x v="108"/>
    <n v="462"/>
    <s v="WOODS LAKE"/>
    <n v="5"/>
    <s v="MIDDLE"/>
    <n v="72857"/>
    <s v="IFS"/>
    <s v="IFS"/>
    <m/>
    <n v="1"/>
    <d v="2009-06-15T11:50:00"/>
    <m/>
    <n v="268.17"/>
    <x v="3"/>
    <s v="mg/l"/>
    <n v="3.0000000000000001E-3"/>
    <m/>
    <n v="11"/>
    <s v="LLL monitoring Light Airs 2/8 Sc - Mirror calm Air ~ 7°C. MSLP (Liawenee) 1018.2 hPa @ 12:00"/>
    <m/>
    <m/>
    <m/>
    <m/>
    <m/>
    <m/>
    <x v="1"/>
    <m/>
    <m/>
    <s v="ERROR No DataSets for Sample Id '72857'"/>
  </r>
  <r>
    <x v="109"/>
    <n v="462"/>
    <s v="WOODS LAKE"/>
    <n v="5"/>
    <s v="MIDDLE"/>
    <n v="71354"/>
    <s v="IFS"/>
    <s v="IFS"/>
    <m/>
    <n v="1"/>
    <d v="2009-05-14T12:35:00"/>
    <m/>
    <n v="268.17"/>
    <x v="3"/>
    <s v="mg/l"/>
    <n v="3.0000000000000001E-3"/>
    <m/>
    <n v="11"/>
    <s v="W 1-2 8/8 Sc - Lumpy Air ~ 8°C. MSLP (Liawenee) 997.7 hPa @ 12:00"/>
    <m/>
    <m/>
    <m/>
    <m/>
    <m/>
    <m/>
    <x v="1"/>
    <m/>
    <m/>
    <s v="ERROR No DataSets for Sample Id '71354'"/>
  </r>
  <r>
    <x v="110"/>
    <n v="462"/>
    <s v="WOODS LAKE"/>
    <n v="5"/>
    <s v="MIDDLE"/>
    <n v="71349"/>
    <s v="IFS"/>
    <s v="IFS"/>
    <m/>
    <n v="1"/>
    <d v="2009-04-09T12:15:00"/>
    <m/>
    <n v="268.17"/>
    <x v="3"/>
    <s v="mg/l"/>
    <n v="4.0000000000000001E-3"/>
    <m/>
    <n v="11"/>
    <s v="Light Airs 4/8 Sc - Calm Air ~ 15°C. MSLP (Liawenee) 1023.3 hPa @ 09:00"/>
    <m/>
    <m/>
    <m/>
    <m/>
    <m/>
    <m/>
    <x v="1"/>
    <m/>
    <m/>
    <s v="ERROR No DataSets for Sample Id '71349'"/>
  </r>
  <r>
    <x v="111"/>
    <n v="462"/>
    <s v="WOODS LAKE"/>
    <n v="5"/>
    <s v="MIDDLE"/>
    <n v="71344"/>
    <s v="IFS"/>
    <s v="IFS"/>
    <m/>
    <n v="1"/>
    <d v="2009-03-16T11:50:00"/>
    <m/>
    <n v="268.17"/>
    <x v="3"/>
    <s v="mg/l"/>
    <n v="8.0000000000000002E-3"/>
    <m/>
    <n v="11"/>
    <s v="Woods Lake Low Lake Level Monitoring SW 2-3 8/8 Sc - Clearing during sampling  Lumpy  Air ~ 13°C. MSLP (Liawenee) 1001.4 hPa @ 12:00"/>
    <m/>
    <m/>
    <m/>
    <m/>
    <m/>
    <m/>
    <x v="1"/>
    <m/>
    <m/>
    <s v="ERROR No DataSets for Sample Id '71344'"/>
  </r>
  <r>
    <x v="112"/>
    <n v="462"/>
    <s v="WOODS LAKE"/>
    <n v="5"/>
    <s v="MIDDLE"/>
    <n v="71339"/>
    <s v="IFS"/>
    <s v="IFS"/>
    <m/>
    <n v="1"/>
    <d v="2009-02-11T11:40:00"/>
    <m/>
    <n v="268.17"/>
    <x v="3"/>
    <s v="mg/l"/>
    <n v="3.0000000000000001E-3"/>
    <m/>
    <n v="11"/>
    <s v="Woods Lake Low Lake Level Monitoring SW 1-2 7/8 Cu Calm Air ~ 14°C"/>
    <m/>
    <m/>
    <m/>
    <m/>
    <m/>
    <m/>
    <x v="1"/>
    <m/>
    <m/>
    <s v="ERROR No DataSets for Sample Id '71339'"/>
  </r>
  <r>
    <x v="113"/>
    <n v="462"/>
    <s v="WOODS LAKE"/>
    <n v="5"/>
    <s v="MIDDLE"/>
    <n v="71334"/>
    <s v="IFS"/>
    <s v="IFS"/>
    <m/>
    <n v="1"/>
    <d v="2009-01-19T13:10:00"/>
    <m/>
    <n v="268.17"/>
    <x v="3"/>
    <s v="mg/l"/>
    <n v="2E-3"/>
    <m/>
    <n v="11"/>
    <s v="Woods Lake Low Lake Level Monitoring NW 24 1/8 ACu 3/8 Cu Calm Air ~ 20c"/>
    <m/>
    <s v="&lt;0.002"/>
    <m/>
    <m/>
    <m/>
    <m/>
    <x v="1"/>
    <m/>
    <m/>
    <s v="ERROR No DataSets for Sample Id '71334'"/>
  </r>
  <r>
    <x v="114"/>
    <n v="462"/>
    <s v="WOODS LAKE"/>
    <n v="5"/>
    <s v="MIDDLE"/>
    <n v="70644"/>
    <s v="IFS"/>
    <s v="Analytical Services"/>
    <m/>
    <n v="1"/>
    <d v="2008-12-15T11:25:00"/>
    <n v="0.2"/>
    <n v="268.17"/>
    <x v="3"/>
    <s v="mg/l"/>
    <n v="2E-3"/>
    <s v="&lt;"/>
    <n v="11"/>
    <s v="Woods Low Lake Level Monitoring - Lab Results - Nutrients_x0001_ Conditions: N 2, 5/8 Sc, 2/8 Cu, Calm, Air ~ 17c_x0001_ Entered By Tim Shepherd 8/1/09"/>
    <s v="Water Sample"/>
    <m/>
    <m/>
    <m/>
    <m/>
    <m/>
    <x v="1"/>
    <m/>
    <m/>
    <s v="SPONSOR: HydroTas - WES_x000d__x000a_"/>
  </r>
  <r>
    <x v="115"/>
    <n v="462"/>
    <s v="WOODS LAKE"/>
    <n v="5"/>
    <s v="MIDDLE"/>
    <n v="70566"/>
    <s v="IFS"/>
    <s v="Analytical Services"/>
    <m/>
    <n v="1"/>
    <d v="2008-11-11T11:00:00"/>
    <n v="0.2"/>
    <n v="268.17"/>
    <x v="3"/>
    <s v="mg/l"/>
    <n v="2E-3"/>
    <s v="&lt;"/>
    <n v="11"/>
    <s v="Woods Low Lake Level Monitoring - Lab Results - Nutrients_x0001_ Conditions: NW 2, 1/8 Cu, 4/8 Ci, Calm, Air ~ 20c _x0001_ Entered By Caroline Whalley 27/11/08"/>
    <s v="Water Sample"/>
    <m/>
    <m/>
    <m/>
    <m/>
    <m/>
    <x v="1"/>
    <m/>
    <m/>
    <s v="SPONSOR: HydroTas - WES_x000d__x000a_"/>
  </r>
  <r>
    <x v="116"/>
    <n v="462"/>
    <s v="WOODS LAKE"/>
    <n v="5"/>
    <s v="MIDDLE"/>
    <n v="70547"/>
    <s v="IFS"/>
    <s v="Analytical Services"/>
    <m/>
    <n v="1"/>
    <d v="2008-10-14T13:30:00"/>
    <n v="0.2"/>
    <n v="268.17"/>
    <x v="3"/>
    <s v="mg/l"/>
    <n v="5.0000000000000001E-3"/>
    <m/>
    <n v="11"/>
    <s v="Woods Low Lake Level Monitoring - Lab Results - Nutrients_x0001_ Conditions: NW 1, 7/8 SC, Calm, Air ~ 12c_x0001_ Entered By Tim Shepherd 06/11/08"/>
    <s v="Water Sample"/>
    <m/>
    <m/>
    <m/>
    <m/>
    <m/>
    <x v="1"/>
    <m/>
    <m/>
    <s v="SPONSOR: HydroTas - WES_x000d__x000a_"/>
  </r>
  <r>
    <x v="117"/>
    <n v="462"/>
    <s v="WOODS LAKE"/>
    <n v="5"/>
    <s v="MIDDLE"/>
    <n v="70539"/>
    <s v="IFS"/>
    <s v="Do Not Use Gov Analy"/>
    <m/>
    <n v="1"/>
    <d v="2008-09-16T12:40:00"/>
    <n v="0.2"/>
    <n v="268.17"/>
    <x v="3"/>
    <s v="mg/l"/>
    <n v="5.0000000000000001E-3"/>
    <m/>
    <n v="11"/>
    <s v="Woods Low Lake Level Monitoring - Lab Results - Nutrients_x0001_ Conditions: NW3-4, 7/8 SC, Lumpy, Air ~ 7c_x0001_ Entered By Brad Smith 08/10/08"/>
    <s v="Water Sample"/>
    <m/>
    <m/>
    <m/>
    <m/>
    <m/>
    <x v="1"/>
    <m/>
    <m/>
    <s v="SPONSOR: HydroTas - WES_x000d__x000a_"/>
  </r>
  <r>
    <x v="118"/>
    <n v="462"/>
    <s v="WOODS LAKE"/>
    <n v="5"/>
    <s v="MIDDLE"/>
    <n v="70538"/>
    <s v="IFS"/>
    <s v="Do Not Use Gov Analy"/>
    <m/>
    <n v="1"/>
    <d v="2008-08-19T12:45:00"/>
    <n v="0.2"/>
    <n v="268.17"/>
    <x v="3"/>
    <s v="mg/l"/>
    <n v="5.0000000000000001E-3"/>
    <m/>
    <n v="11"/>
    <s v="Woods Low Lake Level Monitoring - Lab Results - Nutrients_x0001_ Conditions: NW 2-3, Gust 4, 3/8 SC, 3/8 Cu, Calm, Air ~ 8c_x0001_ Entered By Brad Smith 08/10/08"/>
    <s v="Water Sample"/>
    <m/>
    <m/>
    <m/>
    <m/>
    <m/>
    <x v="1"/>
    <m/>
    <m/>
    <s v="SPONSOR: HydroTas - WES_x000d__x000a_"/>
  </r>
  <r>
    <x v="119"/>
    <n v="462"/>
    <s v="WOODS LAKE"/>
    <n v="5"/>
    <s v="MIDDLE"/>
    <n v="70395"/>
    <s v="IFS"/>
    <s v="Do Not Use Gov Analy"/>
    <m/>
    <n v="1"/>
    <d v="2008-07-17T13:45:00"/>
    <n v="0.2"/>
    <n v="268.17"/>
    <x v="3"/>
    <s v="mg/l"/>
    <n v="3.0000000000000001E-3"/>
    <m/>
    <n v="11"/>
    <s v="Woods Low Lake Level Monitoring - Lab Results - Nutrients_x0001_ Conditions: N 2, 8/8 Low SC, calm, rain, Air ~ 6c_x0001_ Entered By Brad Smith 06/08/08"/>
    <s v="Water Sample"/>
    <m/>
    <m/>
    <m/>
    <m/>
    <m/>
    <x v="1"/>
    <m/>
    <m/>
    <s v="SPONSOR: HydroTas - WES_x000d__x000a_"/>
  </r>
  <r>
    <x v="120"/>
    <n v="462"/>
    <s v="WOODS LAKE"/>
    <n v="5"/>
    <s v="MIDDLE"/>
    <n v="70323"/>
    <s v="IFS"/>
    <s v="Do Not Use Gov Analy"/>
    <m/>
    <n v="1"/>
    <d v="2008-06-17T14:50:00"/>
    <n v="0.2"/>
    <n v="268.17"/>
    <x v="3"/>
    <s v="mg/l"/>
    <n v="6.0000000000000001E-3"/>
    <m/>
    <n v="11"/>
    <s v="Woods Low Lake Level Monitoring - Lab Results - Organic and Inorganic Nutrients_x0001_ Conditions: NE 2, 4/8 SC, calm, Air ~ 8c_x0001_ Entered By Brad Smith 09/07/08"/>
    <s v="Water Sample"/>
    <m/>
    <m/>
    <m/>
    <m/>
    <m/>
    <x v="1"/>
    <m/>
    <m/>
    <s v="SPONSOR: HydroTas - WES_x000d__x000a_"/>
  </r>
  <r>
    <x v="164"/>
    <n v="462"/>
    <s v="WOODS LAKE"/>
    <n v="5"/>
    <s v="MIDDLE"/>
    <n v="70210"/>
    <s v="IFS"/>
    <s v="Do Not Use Gov Analy"/>
    <m/>
    <n v="1"/>
    <d v="2008-05-14T11:25:00"/>
    <n v="0.2"/>
    <n v="268.17"/>
    <x v="3"/>
    <s v="mg/l"/>
    <n v="3.0000000000000001E-3"/>
    <m/>
    <n v="11"/>
    <s v="Woods Low Lake Level Monitoring - Lab Results - Organic and Inorganic Nutrients_x0001_ Conditions: N/NW 6, 5/8 cloud cover, calm, bright/sunny_x0001_ Entered By Brad Smith 12/6/08"/>
    <s v="Water Sample"/>
    <m/>
    <m/>
    <m/>
    <m/>
    <m/>
    <x v="1"/>
    <m/>
    <m/>
    <s v="SPONSOR: HydroTas - WES_x000d__x000a_"/>
  </r>
  <r>
    <x v="122"/>
    <n v="462"/>
    <s v="WOODS LAKE"/>
    <n v="5"/>
    <s v="MIDDLE"/>
    <n v="70126"/>
    <s v="IFS"/>
    <s v="Do Not Use Gov Analy"/>
    <m/>
    <n v="1"/>
    <d v="2008-04-16T14:00:00"/>
    <n v="0.2"/>
    <n v="268.17"/>
    <x v="3"/>
    <s v="mg/l"/>
    <n v="2E-3"/>
    <m/>
    <n v="11"/>
    <s v="Woods Low Lake Level Monitoring - Lab Results - Organic and Inorganic Nutrients_x0001_ Conditions: SW 2, 4/8 (1/8 Cu, 3/8 Ci), calm, air - ~16c @ 13:50_x0001_ Entered By Brad Smith 9/5/08"/>
    <s v="Water Sample"/>
    <m/>
    <m/>
    <m/>
    <m/>
    <m/>
    <x v="1"/>
    <m/>
    <m/>
    <s v="SPONSOR: HydroTas - WES_x000d__x000a_"/>
  </r>
  <r>
    <x v="123"/>
    <n v="462"/>
    <s v="WOODS LAKE"/>
    <n v="5"/>
    <s v="MIDDLE"/>
    <n v="70022"/>
    <s v="IFS"/>
    <s v="Do Not Use Gov Analy"/>
    <m/>
    <n v="1"/>
    <d v="2008-03-13T13:30:00"/>
    <n v="0.2"/>
    <n v="268.17"/>
    <x v="3"/>
    <s v="mg/l"/>
    <n v="4.0000000000000001E-3"/>
    <m/>
    <n v="11"/>
    <s v="Woods Low Lake Level Monitoring - Lab Results - Organic and Inorganic Nutrients_x0001_ Conditions: W 1, 3/8 Ci, air - 25c _x0001_ Entered By Tim Shepherd 8/4/08"/>
    <s v="Water Sample"/>
    <m/>
    <m/>
    <m/>
    <m/>
    <m/>
    <x v="1"/>
    <m/>
    <m/>
    <s v="SPONSOR: HydroTas - WES_x000d__x000a_"/>
  </r>
  <r>
    <x v="124"/>
    <n v="462"/>
    <s v="WOODS LAKE"/>
    <n v="5"/>
    <s v="MIDDLE"/>
    <n v="70021"/>
    <s v="IFS"/>
    <s v="Do Not Use Gov Analy"/>
    <m/>
    <n v="1"/>
    <d v="2008-02-15T13:30:00"/>
    <n v="0.2"/>
    <n v="268.17"/>
    <x v="3"/>
    <s v="mg/l"/>
    <n v="2E-3"/>
    <m/>
    <n v="11"/>
    <s v="Woods Low Lake Level Monitoring - Lab Results - Organic and Inorganic Nutrients_x0001_ Conditions: W 1, 0/8 Ci, calm, air - 20c _x0001_ Entered By Tim Shepherd 8/4/08"/>
    <s v="Water Sample"/>
    <m/>
    <m/>
    <m/>
    <m/>
    <m/>
    <x v="1"/>
    <m/>
    <m/>
    <s v="SPONSOR: HydroTas - WES_x000d__x000a_"/>
  </r>
  <r>
    <x v="125"/>
    <n v="462"/>
    <s v="WOODS LAKE"/>
    <n v="5"/>
    <s v="MIDDLE"/>
    <n v="69908"/>
    <s v="IFS"/>
    <s v="Do Not Use Gov Analy"/>
    <m/>
    <n v="1"/>
    <d v="2008-01-14T12:30:00"/>
    <n v="0.2"/>
    <n v="268.17"/>
    <x v="3"/>
    <s v="mg/l"/>
    <n v="3.0000000000000001E-3"/>
    <m/>
    <n v="11"/>
    <s v="Woods Low Lake Level Monitoring - Lab Results - Organic and Inorganic Nutrients_x0001_ Conditions: W 1, 41/8 Ci, calm, air - 20c _x0001_ Entered By Brad Smith 6/2/08"/>
    <s v="Water Sample"/>
    <m/>
    <m/>
    <m/>
    <m/>
    <m/>
    <x v="1"/>
    <m/>
    <m/>
    <s v="SPONSOR: HydroTas - WES_x000d__x000a_"/>
  </r>
  <r>
    <x v="126"/>
    <n v="462"/>
    <s v="WOODS LAKE"/>
    <n v="5"/>
    <s v="MIDDLE"/>
    <n v="69315"/>
    <s v="IFS"/>
    <s v="Do Not Use Gov Analy"/>
    <m/>
    <n v="1"/>
    <d v="2007-12-13T14:30:00"/>
    <n v="0.2"/>
    <n v="268.17"/>
    <x v="3"/>
    <s v="mg/l"/>
    <n v="2E-3"/>
    <m/>
    <n v="11"/>
    <s v="Woods Low Lake Level Monitoring - Lab Results - Organic and Inorganic Nutrients_x0001_ Conditions: NNE 2-3, 4/8 Sc, calm, air - 19c @ 15:20 EST_x0001_ Entered By Brad Smith 5/2/08"/>
    <s v="Water Sample"/>
    <m/>
    <m/>
    <m/>
    <m/>
    <m/>
    <x v="1"/>
    <m/>
    <m/>
    <s v="SPONSOR: HydroTas - WES_x000d__x000a_"/>
  </r>
  <r>
    <x v="127"/>
    <n v="462"/>
    <s v="WOODS LAKE"/>
    <n v="5"/>
    <s v="MIDDLE"/>
    <n v="69314"/>
    <s v="IFS"/>
    <s v="Do Not Use Gov Analy"/>
    <m/>
    <n v="1"/>
    <d v="2007-11-15T12:50:00"/>
    <n v="0.2"/>
    <n v="268.17"/>
    <x v="3"/>
    <s v="mg/l"/>
    <n v="7.0000000000000001E-3"/>
    <m/>
    <n v="11"/>
    <s v="Woods Low Lake Level Monitoring - Lab Results - Organic and Inorganic Nutrients_x0001_ Conditions: N 2-3, 1/8 Ci, calm, air - 20c @ 12:15 EST_x0001_ Entered By Brad Smith 5/2/08"/>
    <s v="Water Sample"/>
    <m/>
    <m/>
    <m/>
    <m/>
    <m/>
    <x v="1"/>
    <m/>
    <m/>
    <s v="SPONSOR: HydroTas - WES_x000d__x000a_"/>
  </r>
  <r>
    <x v="165"/>
    <n v="462"/>
    <s v="WOODS LAKE"/>
    <n v="5"/>
    <s v="MIDDLE"/>
    <n v="69313"/>
    <s v="IFS"/>
    <s v="Do Not Use Gov Analy"/>
    <m/>
    <n v="1"/>
    <d v="2007-07-12T13:08:00"/>
    <n v="0.2"/>
    <n v="268.17"/>
    <x v="3"/>
    <s v="mg/l"/>
    <n v="4.0000000000000001E-3"/>
    <m/>
    <n v="11"/>
    <s v="Woods Low Lake Level Monitoring - Lab Results - Organic and Inorganic Nutrients_x0001_ Conditions: 7/8 Sc. 5 Knt Sw, Calm; air ~ 5C_x0001_ Entered By Brad Smith 5/2/08"/>
    <s v="Water Sample"/>
    <m/>
    <m/>
    <m/>
    <m/>
    <m/>
    <x v="1"/>
    <m/>
    <m/>
    <s v="SPONSOR: HydroTas - WES_x000d__x000a_"/>
  </r>
  <r>
    <x v="132"/>
    <n v="462"/>
    <s v="WOODS LAKE"/>
    <n v="5"/>
    <s v="MIDDLE"/>
    <n v="69310"/>
    <s v="IFS"/>
    <s v="Do Not Use Gov Analy"/>
    <m/>
    <n v="1"/>
    <d v="2007-07-12T13:00:00"/>
    <n v="0.2"/>
    <n v="268.17"/>
    <x v="3"/>
    <s v="mg/l"/>
    <n v="4.0000000000000001E-3"/>
    <m/>
    <n v="11"/>
    <s v="Woods Low Lake Level Monitoring - Lab Results - Organic and Inorganic Nutrients_x0001_ Conditions: 8/8 Sc. Still,  air ~ 8C_x0001_ Entered By Brad Smith 5/2/08"/>
    <s v="Water Sample"/>
    <m/>
    <m/>
    <m/>
    <m/>
    <m/>
    <x v="1"/>
    <m/>
    <m/>
    <s v="SPONSOR: HydroTas - WES_x000d__x000a_"/>
  </r>
  <r>
    <x v="133"/>
    <n v="462"/>
    <s v="WOODS LAKE"/>
    <n v="5"/>
    <s v="MIDDLE"/>
    <n v="69306"/>
    <s v="IFS"/>
    <s v="Do Not Use Gov Analy"/>
    <m/>
    <n v="1"/>
    <d v="2007-06-26T00:00:00"/>
    <n v="0.2"/>
    <n v="268.17"/>
    <x v="3"/>
    <s v="mg/l"/>
    <n v="4.0000000000000001E-3"/>
    <m/>
    <n v="21"/>
    <s v="Woods Low Lake Level Monitoring - Lab Results - Organic and Inorganic Nutrients_x0001_ Conditions: 3/8 (Cu 2/8, 1/8 Sc) Still, 1/4 lake frozen, air ~ 5C_x0001_ Entered By Brad Smith 5/2/08"/>
    <s v="Water Sample - Time Taken Unknown"/>
    <m/>
    <m/>
    <m/>
    <m/>
    <m/>
    <x v="1"/>
    <m/>
    <m/>
    <s v="SPONSOR: HydroTas - WES_x000d__x000a_"/>
  </r>
  <r>
    <x v="166"/>
    <n v="462"/>
    <s v="WOODS LAKE"/>
    <n v="5"/>
    <s v="MIDDLE"/>
    <n v="69063"/>
    <s v="IFS"/>
    <s v="Do Not Use Gov Analy"/>
    <m/>
    <n v="1"/>
    <d v="2007-09-20T00:00:00"/>
    <n v="0.2"/>
    <n v="268.17"/>
    <x v="3"/>
    <s v="mg/l"/>
    <n v="4.0000000000000001E-3"/>
    <m/>
    <n v="11"/>
    <s v="Woods Low Lake Level Monitoring - Lab Results - Organic and Inorganic Nutrients_x0001_ Entered By Dax Noble 06/11/07"/>
    <s v="Water Sample"/>
    <m/>
    <m/>
    <m/>
    <m/>
    <m/>
    <x v="1"/>
    <m/>
    <m/>
    <s v="SPONSOR: HydroTas - WES_x000d__x000a_"/>
  </r>
  <r>
    <x v="167"/>
    <n v="462"/>
    <s v="WOODS LAKE"/>
    <n v="5"/>
    <s v="MIDDLE"/>
    <n v="69062"/>
    <s v="IFS"/>
    <s v="Do Not Use Gov Analy"/>
    <m/>
    <n v="1"/>
    <d v="2007-08-06T00:00:00"/>
    <n v="0.2"/>
    <n v="268.17"/>
    <x v="3"/>
    <s v="mg/l"/>
    <n v="5.0000000000000001E-3"/>
    <m/>
    <n v="11"/>
    <s v="Woods Low Lake Level Monitoring - Lab Results - Organic and Inorganic Nutrients_x0001_ Entered By Dax Noble 06/11/07"/>
    <s v="Water Sample"/>
    <m/>
    <m/>
    <m/>
    <m/>
    <m/>
    <x v="1"/>
    <m/>
    <m/>
    <s v="SPONSOR: HydroTas - WES_x000d__x000a_"/>
  </r>
  <r>
    <x v="168"/>
    <n v="462"/>
    <s v="WOODS LAKE"/>
    <n v="5"/>
    <s v="MIDDLE"/>
    <n v="69061"/>
    <s v="IFS"/>
    <s v="Do Not Use Gov Analy"/>
    <m/>
    <n v="1"/>
    <d v="2007-07-26T00:00:00"/>
    <n v="0.2"/>
    <n v="268.17"/>
    <x v="3"/>
    <s v="mg/l"/>
    <n v="5.0000000000000001E-3"/>
    <m/>
    <n v="11"/>
    <s v="Woods Low Lake Level Monitoring - Lab Results - Organic and Inorganic Nutrients_x0001_ Entered By Dax Noble 06/11/07"/>
    <s v="Water Sample"/>
    <m/>
    <m/>
    <m/>
    <m/>
    <m/>
    <x v="1"/>
    <m/>
    <m/>
    <s v="SPONSOR: HydroTas - WES_x000d__x000a_"/>
  </r>
  <r>
    <x v="169"/>
    <n v="462"/>
    <s v="WOODS LAKE"/>
    <n v="5"/>
    <s v="MIDDLE"/>
    <n v="69060"/>
    <s v="IFS"/>
    <s v="Do Not Use Gov Analy"/>
    <m/>
    <n v="1"/>
    <d v="2007-10-16T00:00:00"/>
    <n v="0.2"/>
    <n v="268.17"/>
    <x v="3"/>
    <s v="mg/l"/>
    <n v="4.0000000000000001E-3"/>
    <m/>
    <n v="11"/>
    <s v="Woods Low Lake Level Monitoring - Lab Results - Organic and Inorganic Nutrients_x0001_ Entered By Dax Noble 06/11/07"/>
    <s v="Water Sample"/>
    <m/>
    <m/>
    <m/>
    <m/>
    <m/>
    <x v="1"/>
    <m/>
    <m/>
    <s v="SPONSOR: HydroTas - WES_x000d__x000a_"/>
  </r>
  <r>
    <x v="170"/>
    <n v="462"/>
    <s v="WOODS LAKE"/>
    <n v="5"/>
    <s v="MIDDLE"/>
    <n v="68916"/>
    <s v="IFS"/>
    <s v="Do Not Use Gov Analy"/>
    <m/>
    <n v="1"/>
    <d v="2007-05-30T12:45:00"/>
    <n v="0.2"/>
    <n v="268.17"/>
    <x v="3"/>
    <s v="mg/l"/>
    <n v="5.0000000000000001E-3"/>
    <m/>
    <n v="11"/>
    <s v="Woods Low Lake Level Monitoring - Lab Results - Organic and Inorganic Nutrients_x0001_ Cool, 60% CC, 15 knts NW @ 12:45_x0001_ Entered By Brad Smith 10/07/07"/>
    <s v="Water Sample"/>
    <m/>
    <m/>
    <m/>
    <m/>
    <m/>
    <x v="1"/>
    <m/>
    <m/>
    <s v="SPONSOR: HydroTas - WES_x000d__x000a_"/>
  </r>
  <r>
    <x v="171"/>
    <n v="462"/>
    <s v="WOODS LAKE"/>
    <n v="5"/>
    <s v="MIDDLE"/>
    <n v="68915"/>
    <s v="IFS"/>
    <s v="Do Not Use Gov Analy"/>
    <m/>
    <n v="1"/>
    <d v="2007-05-15T11:45:00"/>
    <n v="0.2"/>
    <n v="268.17"/>
    <x v="3"/>
    <s v="mg/l"/>
    <n v="5.0000000000000001E-3"/>
    <m/>
    <n v="11"/>
    <s v="Woods Low Lake Level Monitoring - Lab Results - Organic and Inorganic Nutrients_x0001_ Fine, mild, 15% CC, Light Winds @ 11:45_x0001_ Entered By Brad Smith 10/07/07"/>
    <s v="Water Sample"/>
    <m/>
    <m/>
    <m/>
    <m/>
    <m/>
    <x v="1"/>
    <m/>
    <m/>
    <s v="SPONSOR: HydroTas - WES_x000d__x000a_"/>
  </r>
  <r>
    <x v="172"/>
    <n v="462"/>
    <s v="WOODS LAKE"/>
    <n v="5"/>
    <s v="MIDDLE"/>
    <n v="68895"/>
    <s v="IFS"/>
    <s v="Do Not Use Gov Analy"/>
    <m/>
    <n v="1"/>
    <d v="2007-05-01T16:20:00"/>
    <n v="0.2"/>
    <n v="268.17"/>
    <x v="3"/>
    <s v="mg/l"/>
    <n v="5.0000000000000001E-3"/>
    <m/>
    <n v="11"/>
    <s v="Woods Low Lake Monitoring - Lab Results - Organic and Inorganic Nutrients_x0001_ Fine, cool, 2/8 CC, Light Winds @ 16:20_x0001_ Entered By Brad Smith 09/07/07"/>
    <s v="Water Sample"/>
    <m/>
    <m/>
    <m/>
    <m/>
    <m/>
    <x v="1"/>
    <m/>
    <m/>
    <s v="SPONSOR: HydroTas - WES_x000d__x000a_"/>
  </r>
  <r>
    <x v="141"/>
    <n v="462"/>
    <s v="WOODS LAKE"/>
    <n v="5"/>
    <s v="MIDDLE"/>
    <n v="67383"/>
    <s v="IFS"/>
    <s v="IFS"/>
    <m/>
    <n v="1"/>
    <d v="2004-11-17T10:10:00"/>
    <n v="0"/>
    <n v="268.17"/>
    <x v="3"/>
    <s v="mg/l"/>
    <n v="7.0000000000000001E-3"/>
    <m/>
    <n v="11"/>
    <s v="WHMP"/>
    <m/>
    <m/>
    <m/>
    <m/>
    <m/>
    <m/>
    <x v="1"/>
    <m/>
    <m/>
    <s v="ERROR No DataSets for Sample Id '67383'"/>
  </r>
  <r>
    <x v="142"/>
    <n v="462"/>
    <s v="WOODS LAKE"/>
    <n v="5"/>
    <s v="MIDDLE"/>
    <n v="67349"/>
    <s v="IFS"/>
    <s v="IFS"/>
    <m/>
    <n v="1"/>
    <d v="2004-09-07T10:10:00"/>
    <n v="0"/>
    <n v="268.17"/>
    <x v="3"/>
    <s v="mg/l"/>
    <n v="5.0000000000000001E-3"/>
    <m/>
    <n v="11"/>
    <s v="WHMP"/>
    <m/>
    <m/>
    <m/>
    <m/>
    <m/>
    <m/>
    <x v="1"/>
    <m/>
    <m/>
    <s v="ERROR No DataSets for Sample Id '67349'"/>
  </r>
  <r>
    <x v="143"/>
    <n v="462"/>
    <s v="WOODS LAKE"/>
    <n v="5"/>
    <s v="MIDDLE"/>
    <n v="67208"/>
    <s v="IFS"/>
    <s v="IFS"/>
    <m/>
    <n v="1"/>
    <d v="2004-07-13T00:00:00"/>
    <n v="0"/>
    <n v="268.17"/>
    <x v="3"/>
    <s v="mg/l"/>
    <n v="4.0000000000000001E-3"/>
    <m/>
    <n v="11"/>
    <s v="WHMP"/>
    <m/>
    <m/>
    <m/>
    <m/>
    <m/>
    <m/>
    <x v="1"/>
    <m/>
    <m/>
    <s v="ERROR No DataSets for Sample Id '67208'"/>
  </r>
  <r>
    <x v="144"/>
    <n v="462"/>
    <s v="WOODS LAKE"/>
    <n v="5"/>
    <s v="MIDDLE"/>
    <n v="65984"/>
    <s v="IFS"/>
    <s v="IFS"/>
    <m/>
    <n v="1"/>
    <d v="2003-05-14T09:10:00"/>
    <n v="0"/>
    <n v="268.17"/>
    <x v="3"/>
    <s v="mg/l"/>
    <n v="4.0000000000000001E-3"/>
    <m/>
    <n v="11"/>
    <s v="WHMP"/>
    <m/>
    <m/>
    <m/>
    <m/>
    <m/>
    <m/>
    <x v="1"/>
    <m/>
    <m/>
    <s v="ERROR No DataSets for Sample Id '65984'"/>
  </r>
  <r>
    <x v="145"/>
    <n v="462"/>
    <s v="WOODS LAKE"/>
    <n v="5"/>
    <s v="MIDDLE"/>
    <n v="65822"/>
    <s v="IFS"/>
    <s v="IFS"/>
    <m/>
    <n v="1"/>
    <d v="2003-03-03T09:30:00"/>
    <n v="0"/>
    <n v="268.17"/>
    <x v="3"/>
    <s v="mg/l"/>
    <n v="2E-3"/>
    <m/>
    <n v="11"/>
    <m/>
    <m/>
    <m/>
    <m/>
    <m/>
    <m/>
    <m/>
    <x v="1"/>
    <m/>
    <m/>
    <s v="ERROR No DataSets for Sample Id '65822'"/>
  </r>
  <r>
    <x v="146"/>
    <n v="462"/>
    <s v="WOODS LAKE"/>
    <n v="5"/>
    <s v="MIDDLE"/>
    <n v="65478"/>
    <s v="IFS"/>
    <s v="IFS"/>
    <m/>
    <n v="1"/>
    <d v="2003-01-20T09:05:00"/>
    <n v="0"/>
    <n v="268.17"/>
    <x v="3"/>
    <s v="mg/l"/>
    <n v="3.0000000000000001E-3"/>
    <m/>
    <n v="11"/>
    <s v="WHMP"/>
    <m/>
    <m/>
    <m/>
    <m/>
    <m/>
    <m/>
    <x v="1"/>
    <m/>
    <m/>
    <s v="ERROR No DataSets for Sample Id '65478'"/>
  </r>
  <r>
    <x v="147"/>
    <n v="462"/>
    <s v="WOODS LAKE"/>
    <n v="5"/>
    <s v="MIDDLE"/>
    <n v="65444"/>
    <s v="IFS"/>
    <s v="IFS"/>
    <m/>
    <n v="1"/>
    <d v="2002-11-27T13:15:00"/>
    <n v="0"/>
    <n v="268.17"/>
    <x v="3"/>
    <s v="mg/l"/>
    <n v="4.0000000000000001E-3"/>
    <m/>
    <n v="11"/>
    <s v="WHMP"/>
    <m/>
    <m/>
    <m/>
    <m/>
    <m/>
    <m/>
    <x v="1"/>
    <m/>
    <m/>
    <s v="ERROR No DataSets for Sample Id '65444'"/>
  </r>
  <r>
    <x v="148"/>
    <n v="462"/>
    <s v="WOODS LAKE"/>
    <n v="5"/>
    <s v="MIDDLE"/>
    <n v="65212"/>
    <s v="IFS"/>
    <s v="IFS"/>
    <m/>
    <n v="1"/>
    <d v="2002-09-11T13:30:00"/>
    <m/>
    <n v="268.17"/>
    <x v="3"/>
    <s v="mg/l"/>
    <n v="3.0000000000000001E-3"/>
    <m/>
    <n v="11"/>
    <s v="WHMP"/>
    <m/>
    <m/>
    <m/>
    <m/>
    <m/>
    <m/>
    <x v="1"/>
    <m/>
    <m/>
    <s v="ERROR No DataSets for Sample Id '65212'"/>
  </r>
  <r>
    <x v="149"/>
    <n v="462"/>
    <s v="WOODS LAKE"/>
    <n v="5"/>
    <s v="MIDDLE"/>
    <n v="65165"/>
    <s v="IFS"/>
    <s v="IFS"/>
    <m/>
    <n v="1"/>
    <d v="2002-07-30T09:15:00"/>
    <m/>
    <n v="268.17"/>
    <x v="3"/>
    <s v="mg/l"/>
    <n v="2E-3"/>
    <s v="&lt;"/>
    <n v="11"/>
    <s v="WHMP"/>
    <m/>
    <m/>
    <m/>
    <m/>
    <m/>
    <m/>
    <x v="1"/>
    <m/>
    <m/>
    <s v="ERROR No DataSets for Sample Id '65165'"/>
  </r>
  <r>
    <x v="152"/>
    <n v="462"/>
    <s v="WOODS LAKE"/>
    <n v="5"/>
    <s v="MIDDLE"/>
    <n v="62964"/>
    <s v="IFS"/>
    <s v="IFS"/>
    <s v="IFC"/>
    <n v="1"/>
    <d v="2001-05-11T12:00:00"/>
    <m/>
    <n v="268.17"/>
    <x v="3"/>
    <s v="mg/l"/>
    <n v="5.0000000000000001E-3"/>
    <m/>
    <n v="29"/>
    <s v="WHMS May Sampling : Woods Lake @ Middle (IFC Middle)"/>
    <m/>
    <m/>
    <m/>
    <m/>
    <m/>
    <m/>
    <x v="1"/>
    <m/>
    <m/>
    <s v="SPONSOR: HydroTas - WES_x000d__x000a_SOURCE: HydroTas data via IFS_x000d__x000a_PURPOSE: Water Quality (WHMS)_x000d__x000a_"/>
  </r>
  <r>
    <x v="154"/>
    <n v="462"/>
    <s v="WOODS LAKE"/>
    <n v="5"/>
    <s v="MIDDLE"/>
    <n v="62090"/>
    <s v="IFS"/>
    <s v="IFS"/>
    <s v="IFC"/>
    <n v="1"/>
    <d v="2001-03-20T12:00:00"/>
    <m/>
    <n v="268.17"/>
    <x v="3"/>
    <s v="mg/l"/>
    <n v="6.0000000000000001E-3"/>
    <m/>
    <n v="29"/>
    <s v="WHMS March Sampling : Woods Lake @ Middle (IFC Middle)"/>
    <m/>
    <m/>
    <m/>
    <m/>
    <m/>
    <m/>
    <x v="1"/>
    <m/>
    <m/>
    <s v="SPONSOR: HydroTas - WES_x000d__x000a_SOURCE: HydroTas data via IFS_x000d__x000a_PURPOSE: Water Quality (WHMS)_x000d__x000a_"/>
  </r>
  <r>
    <x v="156"/>
    <n v="462"/>
    <s v="WOODS LAKE"/>
    <n v="5"/>
    <s v="MIDDLE"/>
    <n v="61946"/>
    <s v="IFS"/>
    <s v="Do Not Use Gov Analy"/>
    <s v="IFC"/>
    <n v="1"/>
    <d v="2001-01-22T12:00:00"/>
    <m/>
    <n v="268.17"/>
    <x v="3"/>
    <s v="mg/l"/>
    <n v="4.0000000000000001E-3"/>
    <m/>
    <n v="29"/>
    <s v="WHMS January Sampling : Woods Lake @ Middle (IFC Middle)"/>
    <m/>
    <m/>
    <m/>
    <m/>
    <m/>
    <m/>
    <x v="1"/>
    <m/>
    <m/>
    <s v="ERROR No DataSets for Sample Id '61946'"/>
  </r>
  <r>
    <x v="157"/>
    <n v="462"/>
    <s v="WOODS LAKE"/>
    <n v="5"/>
    <s v="MIDDLE"/>
    <n v="61792"/>
    <s v="IFC"/>
    <s v="Do Not Use Gov Analy"/>
    <s v="IFC"/>
    <n v="1"/>
    <d v="2000-11-20T12:00:00"/>
    <m/>
    <n v="268.17"/>
    <x v="3"/>
    <s v="mg/l"/>
    <n v="5.0000000000000001E-3"/>
    <m/>
    <n v="140"/>
    <s v="WHMS November Sampling : Woods Lake @ Middle (IFC Middle)"/>
    <m/>
    <m/>
    <m/>
    <m/>
    <m/>
    <m/>
    <x v="1"/>
    <m/>
    <m/>
    <s v="ERROR No DataSets for Sample Id '61792'"/>
  </r>
  <r>
    <x v="158"/>
    <n v="462"/>
    <s v="WOODS LAKE"/>
    <n v="5"/>
    <s v="MIDDLE"/>
    <n v="61646"/>
    <s v="IFC"/>
    <s v="Do Not Use Gov Analy"/>
    <s v="IFC"/>
    <n v="1"/>
    <d v="2000-09-18T12:00:00"/>
    <m/>
    <n v="268.17"/>
    <x v="3"/>
    <s v="mg/l"/>
    <n v="7.0000000000000001E-3"/>
    <m/>
    <n v="11"/>
    <s v="WHMS Monitoring : Woods Lake @ Middle (IFC Middle) : September Sampling"/>
    <m/>
    <m/>
    <m/>
    <m/>
    <m/>
    <m/>
    <x v="1"/>
    <m/>
    <m/>
    <s v="ERROR No DataSets for Sample Id '61646'"/>
  </r>
  <r>
    <x v="173"/>
    <m/>
    <m/>
    <m/>
    <m/>
    <m/>
    <m/>
    <m/>
    <m/>
    <m/>
    <m/>
    <m/>
    <m/>
    <x v="4"/>
    <m/>
    <m/>
    <m/>
    <m/>
    <m/>
    <m/>
    <m/>
    <m/>
    <m/>
    <m/>
    <m/>
    <x v="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T9" firstHeaderRow="1" firstDataRow="2" firstDataCol="1"/>
  <pivotFields count="29">
    <pivotField axis="axisCol" showAll="0">
      <items count="175"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72"/>
        <item x="136"/>
        <item x="171"/>
        <item x="135"/>
        <item x="170"/>
        <item x="134"/>
        <item x="133"/>
        <item x="132"/>
        <item x="168"/>
        <item x="129"/>
        <item x="167"/>
        <item x="131"/>
        <item x="165"/>
        <item x="166"/>
        <item x="130"/>
        <item x="169"/>
        <item x="128"/>
        <item x="127"/>
        <item x="126"/>
        <item x="125"/>
        <item x="124"/>
        <item x="123"/>
        <item x="122"/>
        <item x="164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98"/>
        <item x="104"/>
        <item x="103"/>
        <item x="102"/>
        <item x="101"/>
        <item x="100"/>
        <item x="99"/>
        <item x="97"/>
        <item x="96"/>
        <item x="95"/>
        <item x="163"/>
        <item x="94"/>
        <item x="93"/>
        <item x="162"/>
        <item x="92"/>
        <item x="91"/>
        <item x="16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0"/>
        <item x="53"/>
        <item x="52"/>
        <item x="51"/>
        <item x="49"/>
        <item x="48"/>
        <item x="41"/>
        <item x="44"/>
        <item x="23"/>
        <item x="45"/>
        <item x="47"/>
        <item x="20"/>
        <item x="24"/>
        <item x="22"/>
        <item x="43"/>
        <item x="46"/>
        <item x="42"/>
        <item x="21"/>
        <item x="19"/>
        <item x="40"/>
        <item x="39"/>
        <item x="38"/>
        <item x="37"/>
        <item x="36"/>
        <item x="35"/>
        <item x="34"/>
        <item x="33"/>
        <item x="30"/>
        <item x="17"/>
        <item x="32"/>
        <item x="31"/>
        <item x="16"/>
        <item x="15"/>
        <item x="18"/>
        <item x="14"/>
        <item x="13"/>
        <item x="12"/>
        <item x="29"/>
        <item x="11"/>
        <item x="10"/>
        <item x="9"/>
        <item x="8"/>
        <item x="7"/>
        <item x="6"/>
        <item x="5"/>
        <item x="4"/>
        <item x="28"/>
        <item x="27"/>
        <item x="26"/>
        <item x="3"/>
        <item x="25"/>
        <item x="2"/>
        <item x="1"/>
        <item x="0"/>
        <item x="160"/>
        <item x="1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sd="0" x="0"/>
        <item sd="0" x="1"/>
        <item x="2"/>
        <item t="default"/>
      </items>
    </pivotField>
    <pivotField showAll="0"/>
    <pivotField showAll="0"/>
    <pivotField showAll="0"/>
  </pivotFields>
  <rowFields count="2">
    <field x="25"/>
    <field x="13"/>
  </rowFields>
  <rowItems count="5">
    <i>
      <x/>
    </i>
    <i>
      <x v="1"/>
    </i>
    <i>
      <x v="2"/>
    </i>
    <i r="1">
      <x v="4"/>
    </i>
    <i t="grand">
      <x/>
    </i>
  </rowItems>
  <colFields count="1">
    <field x="0"/>
  </colFields>
  <col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colItems>
  <dataFields count="1">
    <dataField name="Sum of SampleValues.Val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U17" firstHeaderRow="1" firstDataRow="2" firstDataCol="1"/>
  <pivotFields count="30">
    <pivotField axis="axisCol" showAll="0">
      <items count="176"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67"/>
        <item x="66"/>
        <item x="50"/>
        <item x="49"/>
        <item x="45"/>
        <item x="48"/>
        <item x="47"/>
        <item x="46"/>
        <item x="44"/>
        <item x="43"/>
        <item x="32"/>
        <item x="36"/>
        <item x="39"/>
        <item x="37"/>
        <item x="42"/>
        <item x="33"/>
        <item x="40"/>
        <item x="38"/>
        <item x="35"/>
        <item x="41"/>
        <item x="34"/>
        <item x="65"/>
        <item x="31"/>
        <item x="30"/>
        <item x="29"/>
        <item x="28"/>
        <item x="27"/>
        <item x="26"/>
        <item x="25"/>
        <item x="24"/>
        <item x="23"/>
        <item x="15"/>
        <item x="19"/>
        <item x="22"/>
        <item x="20"/>
        <item x="18"/>
        <item x="17"/>
        <item x="21"/>
        <item x="16"/>
        <item x="14"/>
        <item x="13"/>
        <item x="12"/>
        <item x="11"/>
        <item x="10"/>
        <item x="64"/>
        <item x="9"/>
        <item x="8"/>
        <item x="7"/>
        <item x="6"/>
        <item x="5"/>
        <item x="4"/>
        <item x="3"/>
        <item x="1"/>
        <item x="2"/>
        <item x="72"/>
        <item x="71"/>
        <item x="70"/>
        <item x="69"/>
        <item x="68"/>
        <item x="0"/>
        <item x="174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6">
        <item x="66"/>
        <item x="12"/>
        <item x="1"/>
        <item x="2"/>
        <item x="4"/>
        <item x="9"/>
        <item x="3"/>
        <item x="0"/>
        <item x="11"/>
        <item x="10"/>
        <item x="8"/>
        <item x="7"/>
        <item x="6"/>
        <item x="5"/>
        <item x="14"/>
        <item x="13"/>
        <item x="32"/>
        <item x="15"/>
        <item x="16"/>
        <item x="45"/>
        <item x="37"/>
        <item x="35"/>
        <item x="17"/>
        <item x="38"/>
        <item x="18"/>
        <item x="23"/>
        <item x="47"/>
        <item x="40"/>
        <item x="24"/>
        <item x="25"/>
        <item x="26"/>
        <item x="27"/>
        <item x="28"/>
        <item x="41"/>
        <item x="36"/>
        <item x="49"/>
        <item x="51"/>
        <item x="29"/>
        <item x="48"/>
        <item x="39"/>
        <item x="19"/>
        <item x="20"/>
        <item x="30"/>
        <item x="21"/>
        <item x="43"/>
        <item x="44"/>
        <item x="31"/>
        <item x="22"/>
        <item x="33"/>
        <item x="46"/>
        <item x="50"/>
        <item x="42"/>
        <item x="52"/>
        <item x="54"/>
        <item x="58"/>
        <item x="55"/>
        <item x="57"/>
        <item x="56"/>
        <item x="61"/>
        <item x="60"/>
        <item x="59"/>
        <item x="73"/>
        <item x="77"/>
        <item x="80"/>
        <item x="63"/>
        <item x="68"/>
        <item x="71"/>
        <item x="65"/>
        <item x="74"/>
        <item x="75"/>
        <item x="67"/>
        <item x="62"/>
        <item x="78"/>
        <item x="79"/>
        <item x="69"/>
        <item x="76"/>
        <item x="82"/>
        <item x="64"/>
        <item x="97"/>
        <item x="70"/>
        <item x="84"/>
        <item x="83"/>
        <item x="86"/>
        <item x="85"/>
        <item x="88"/>
        <item x="89"/>
        <item x="90"/>
        <item x="91"/>
        <item x="92"/>
        <item x="87"/>
        <item x="93"/>
        <item x="94"/>
        <item x="95"/>
        <item x="96"/>
        <item x="34"/>
        <item x="53"/>
        <item x="81"/>
        <item x="98"/>
        <item x="72"/>
        <item x="99"/>
        <item x="104"/>
        <item x="100"/>
        <item x="101"/>
        <item x="102"/>
        <item x="10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sd="0" x="0"/>
        <item sd="0" x="1"/>
        <item sd="0" x="2"/>
        <item sd="0" x="3"/>
        <item sd="0" x="4"/>
        <item sd="0" x="5"/>
        <item sd="0" x="8"/>
        <item sd="0" x="6"/>
        <item sd="0" x="9"/>
        <item sd="0" x="10"/>
        <item sd="0" x="7"/>
        <item sd="0" x="1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23"/>
    <field x="1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colItems>
  <dataFields count="1">
    <dataField name="Sum of SampleValues.Val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621"/>
  <sheetViews>
    <sheetView workbookViewId="0"/>
  </sheetViews>
  <sheetFormatPr defaultRowHeight="16.399999999999999" customHeight="1" x14ac:dyDescent="0.35"/>
  <cols>
    <col min="1" max="1" width="20.81640625" customWidth="1"/>
    <col min="11" max="11" width="25" customWidth="1"/>
    <col min="14" max="14" width="29.1796875" customWidth="1"/>
    <col min="23" max="23" width="46" customWidth="1"/>
  </cols>
  <sheetData>
    <row r="1" spans="1:29" ht="16.399999999999999" customHeigh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ht="16.399999999999999" customHeight="1" x14ac:dyDescent="0.35">
      <c r="A2" s="1">
        <v>45099.562847222223</v>
      </c>
      <c r="B2">
        <v>462</v>
      </c>
      <c r="C2" t="s">
        <v>29</v>
      </c>
      <c r="D2">
        <v>5</v>
      </c>
      <c r="E2" t="s">
        <v>30</v>
      </c>
      <c r="F2">
        <v>81816</v>
      </c>
      <c r="G2" t="s">
        <v>31</v>
      </c>
      <c r="H2" t="s">
        <v>32</v>
      </c>
      <c r="I2">
        <v>112983</v>
      </c>
      <c r="J2">
        <v>1</v>
      </c>
      <c r="K2" s="1">
        <v>45099.562847222223</v>
      </c>
      <c r="L2">
        <v>0.2</v>
      </c>
      <c r="M2">
        <v>623.12</v>
      </c>
      <c r="N2" t="s">
        <v>33</v>
      </c>
      <c r="O2" t="s">
        <v>34</v>
      </c>
      <c r="P2">
        <v>280</v>
      </c>
      <c r="R2">
        <v>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 t="s">
        <v>41</v>
      </c>
      <c r="Z2" t="s">
        <v>42</v>
      </c>
      <c r="AA2" t="s">
        <v>43</v>
      </c>
      <c r="AC2" s="2" t="s">
        <v>44</v>
      </c>
    </row>
    <row r="3" spans="1:29" ht="16.399999999999999" customHeight="1" x14ac:dyDescent="0.35">
      <c r="A3" s="1">
        <v>45099.562847222223</v>
      </c>
      <c r="B3">
        <v>462</v>
      </c>
      <c r="C3" t="s">
        <v>29</v>
      </c>
      <c r="D3">
        <v>5</v>
      </c>
      <c r="E3" t="s">
        <v>30</v>
      </c>
      <c r="F3">
        <v>81816</v>
      </c>
      <c r="G3" t="s">
        <v>31</v>
      </c>
      <c r="H3" t="s">
        <v>32</v>
      </c>
      <c r="I3">
        <v>112983</v>
      </c>
      <c r="J3">
        <v>1</v>
      </c>
      <c r="K3" s="1">
        <v>45099.562847222223</v>
      </c>
      <c r="L3">
        <v>0.2</v>
      </c>
      <c r="M3">
        <v>651</v>
      </c>
      <c r="N3" t="s">
        <v>45</v>
      </c>
      <c r="O3" t="s">
        <v>34</v>
      </c>
      <c r="P3">
        <v>1200</v>
      </c>
      <c r="R3">
        <v>4</v>
      </c>
      <c r="S3" t="s">
        <v>35</v>
      </c>
      <c r="T3" t="s">
        <v>36</v>
      </c>
      <c r="U3" t="s">
        <v>37</v>
      </c>
      <c r="W3" t="s">
        <v>46</v>
      </c>
      <c r="AC3" s="2" t="s">
        <v>44</v>
      </c>
    </row>
    <row r="4" spans="1:29" ht="16.399999999999999" customHeight="1" x14ac:dyDescent="0.35">
      <c r="A4" s="1">
        <v>45099.562847222223</v>
      </c>
      <c r="B4">
        <v>462</v>
      </c>
      <c r="C4" t="s">
        <v>29</v>
      </c>
      <c r="D4">
        <v>5</v>
      </c>
      <c r="E4" t="s">
        <v>30</v>
      </c>
      <c r="F4">
        <v>81816</v>
      </c>
      <c r="G4" t="s">
        <v>31</v>
      </c>
      <c r="H4" t="s">
        <v>32</v>
      </c>
      <c r="I4">
        <v>112983</v>
      </c>
      <c r="J4">
        <v>1</v>
      </c>
      <c r="K4" s="1">
        <v>45099.562847222223</v>
      </c>
      <c r="L4">
        <v>0.2</v>
      </c>
      <c r="M4">
        <v>623.66999999999996</v>
      </c>
      <c r="N4" t="s">
        <v>47</v>
      </c>
      <c r="O4" t="s">
        <v>34</v>
      </c>
      <c r="P4">
        <v>56</v>
      </c>
      <c r="R4">
        <v>4</v>
      </c>
      <c r="S4" t="s">
        <v>35</v>
      </c>
      <c r="T4" t="s">
        <v>36</v>
      </c>
      <c r="U4" t="s">
        <v>37</v>
      </c>
      <c r="W4" t="s">
        <v>39</v>
      </c>
      <c r="AC4" s="2" t="s">
        <v>44</v>
      </c>
    </row>
    <row r="5" spans="1:29" ht="16.399999999999999" customHeight="1" x14ac:dyDescent="0.35">
      <c r="A5" s="1">
        <v>45099.562847222223</v>
      </c>
      <c r="B5">
        <v>462</v>
      </c>
      <c r="C5" t="s">
        <v>29</v>
      </c>
      <c r="D5">
        <v>5</v>
      </c>
      <c r="E5" t="s">
        <v>30</v>
      </c>
      <c r="F5">
        <v>81816</v>
      </c>
      <c r="G5" t="s">
        <v>31</v>
      </c>
      <c r="H5" t="s">
        <v>32</v>
      </c>
      <c r="I5">
        <v>112983</v>
      </c>
      <c r="J5">
        <v>1</v>
      </c>
      <c r="K5" s="1">
        <v>45099.562847222223</v>
      </c>
      <c r="L5">
        <v>0.2</v>
      </c>
      <c r="M5">
        <v>623</v>
      </c>
      <c r="N5" t="s">
        <v>48</v>
      </c>
      <c r="O5" t="s">
        <v>34</v>
      </c>
      <c r="P5">
        <v>2700</v>
      </c>
      <c r="R5">
        <v>4</v>
      </c>
      <c r="S5" t="s">
        <v>35</v>
      </c>
      <c r="T5" t="s">
        <v>36</v>
      </c>
      <c r="U5" t="s">
        <v>37</v>
      </c>
      <c r="V5" t="s">
        <v>49</v>
      </c>
      <c r="W5" t="s">
        <v>50</v>
      </c>
      <c r="AC5" s="2" t="s">
        <v>44</v>
      </c>
    </row>
    <row r="6" spans="1:29" ht="16.399999999999999" customHeight="1" x14ac:dyDescent="0.35">
      <c r="A6" s="1">
        <v>45099.562847222223</v>
      </c>
      <c r="B6">
        <v>462</v>
      </c>
      <c r="C6" t="s">
        <v>29</v>
      </c>
      <c r="D6">
        <v>5</v>
      </c>
      <c r="E6" t="s">
        <v>30</v>
      </c>
      <c r="F6">
        <v>81816</v>
      </c>
      <c r="G6" t="s">
        <v>31</v>
      </c>
      <c r="H6" t="s">
        <v>32</v>
      </c>
      <c r="I6">
        <v>112983</v>
      </c>
      <c r="J6">
        <v>1</v>
      </c>
      <c r="K6" s="1">
        <v>45099.562847222223</v>
      </c>
      <c r="L6">
        <v>0.2</v>
      </c>
      <c r="M6">
        <v>621.52</v>
      </c>
      <c r="N6" t="s">
        <v>51</v>
      </c>
      <c r="O6" t="s">
        <v>34</v>
      </c>
      <c r="P6">
        <v>79000</v>
      </c>
      <c r="R6">
        <v>4</v>
      </c>
      <c r="S6" t="s">
        <v>35</v>
      </c>
      <c r="T6" t="s">
        <v>36</v>
      </c>
      <c r="U6" t="s">
        <v>37</v>
      </c>
      <c r="W6" t="s">
        <v>52</v>
      </c>
      <c r="AC6" s="2" t="s">
        <v>44</v>
      </c>
    </row>
    <row r="7" spans="1:29" ht="16.399999999999999" customHeight="1" x14ac:dyDescent="0.35">
      <c r="A7" s="1">
        <v>45099.562847222223</v>
      </c>
      <c r="B7">
        <v>462</v>
      </c>
      <c r="C7" t="s">
        <v>29</v>
      </c>
      <c r="D7">
        <v>5</v>
      </c>
      <c r="E7" t="s">
        <v>30</v>
      </c>
      <c r="F7">
        <v>81816</v>
      </c>
      <c r="G7" t="s">
        <v>31</v>
      </c>
      <c r="H7" t="s">
        <v>32</v>
      </c>
      <c r="I7">
        <v>112983</v>
      </c>
      <c r="J7">
        <v>1</v>
      </c>
      <c r="K7" s="1">
        <v>45099.562847222223</v>
      </c>
      <c r="L7">
        <v>0.2</v>
      </c>
      <c r="M7">
        <v>659</v>
      </c>
      <c r="N7" t="s">
        <v>53</v>
      </c>
      <c r="O7" t="s">
        <v>34</v>
      </c>
      <c r="P7">
        <v>1</v>
      </c>
      <c r="R7">
        <v>4</v>
      </c>
      <c r="S7" t="s">
        <v>35</v>
      </c>
      <c r="T7" t="s">
        <v>36</v>
      </c>
      <c r="U7" t="s">
        <v>37</v>
      </c>
      <c r="V7" t="s">
        <v>38</v>
      </c>
      <c r="W7" t="s">
        <v>54</v>
      </c>
      <c r="X7" t="s">
        <v>55</v>
      </c>
      <c r="Y7" t="s">
        <v>56</v>
      </c>
      <c r="Z7" t="s">
        <v>57</v>
      </c>
      <c r="AA7" t="s">
        <v>58</v>
      </c>
      <c r="AC7" s="2" t="s">
        <v>44</v>
      </c>
    </row>
    <row r="8" spans="1:29" ht="16.399999999999999" customHeight="1" x14ac:dyDescent="0.35">
      <c r="A8" s="1">
        <v>45099.562847222223</v>
      </c>
      <c r="B8">
        <v>462</v>
      </c>
      <c r="C8" t="s">
        <v>29</v>
      </c>
      <c r="D8">
        <v>5</v>
      </c>
      <c r="E8" t="s">
        <v>30</v>
      </c>
      <c r="F8">
        <v>81816</v>
      </c>
      <c r="G8" t="s">
        <v>31</v>
      </c>
      <c r="H8" t="s">
        <v>32</v>
      </c>
      <c r="I8">
        <v>112983</v>
      </c>
      <c r="J8">
        <v>1</v>
      </c>
      <c r="K8" s="1">
        <v>45099.562847222223</v>
      </c>
      <c r="L8">
        <v>0.2</v>
      </c>
      <c r="M8">
        <v>623.21</v>
      </c>
      <c r="N8" t="s">
        <v>59</v>
      </c>
      <c r="O8" t="s">
        <v>34</v>
      </c>
      <c r="P8">
        <v>150</v>
      </c>
      <c r="R8">
        <v>4</v>
      </c>
      <c r="S8" t="s">
        <v>35</v>
      </c>
      <c r="T8" t="s">
        <v>36</v>
      </c>
      <c r="U8" t="s">
        <v>37</v>
      </c>
      <c r="V8" t="s">
        <v>38</v>
      </c>
      <c r="W8" t="s">
        <v>39</v>
      </c>
      <c r="X8" t="s">
        <v>40</v>
      </c>
      <c r="Y8" t="s">
        <v>60</v>
      </c>
      <c r="Z8" t="s">
        <v>61</v>
      </c>
      <c r="AA8" t="s">
        <v>62</v>
      </c>
      <c r="AC8" s="2" t="s">
        <v>44</v>
      </c>
    </row>
    <row r="9" spans="1:29" ht="16.399999999999999" customHeight="1" x14ac:dyDescent="0.35">
      <c r="A9" s="1">
        <v>45099.562847222223</v>
      </c>
      <c r="B9">
        <v>462</v>
      </c>
      <c r="C9" t="s">
        <v>29</v>
      </c>
      <c r="D9">
        <v>5</v>
      </c>
      <c r="E9" t="s">
        <v>30</v>
      </c>
      <c r="F9">
        <v>81816</v>
      </c>
      <c r="G9" t="s">
        <v>31</v>
      </c>
      <c r="H9" t="s">
        <v>32</v>
      </c>
      <c r="I9">
        <v>112983</v>
      </c>
      <c r="J9">
        <v>1</v>
      </c>
      <c r="K9" s="1">
        <v>45099.562847222223</v>
      </c>
      <c r="L9">
        <v>0.2</v>
      </c>
      <c r="M9">
        <v>623.38</v>
      </c>
      <c r="N9" t="s">
        <v>63</v>
      </c>
      <c r="O9" t="s">
        <v>34</v>
      </c>
      <c r="P9">
        <v>1</v>
      </c>
      <c r="R9">
        <v>4</v>
      </c>
      <c r="S9" t="s">
        <v>35</v>
      </c>
      <c r="T9" t="s">
        <v>36</v>
      </c>
      <c r="U9" t="s">
        <v>37</v>
      </c>
      <c r="V9" t="s">
        <v>49</v>
      </c>
      <c r="W9" t="s">
        <v>39</v>
      </c>
      <c r="AC9" s="2" t="s">
        <v>44</v>
      </c>
    </row>
    <row r="10" spans="1:29" ht="16.399999999999999" customHeight="1" x14ac:dyDescent="0.35">
      <c r="A10" s="1">
        <v>45099.562847222223</v>
      </c>
      <c r="B10">
        <v>462</v>
      </c>
      <c r="C10" t="s">
        <v>29</v>
      </c>
      <c r="D10">
        <v>5</v>
      </c>
      <c r="E10" t="s">
        <v>30</v>
      </c>
      <c r="F10">
        <v>81816</v>
      </c>
      <c r="G10" t="s">
        <v>31</v>
      </c>
      <c r="H10" t="s">
        <v>32</v>
      </c>
      <c r="I10">
        <v>112983</v>
      </c>
      <c r="J10">
        <v>1</v>
      </c>
      <c r="K10" s="1">
        <v>45099.562847222223</v>
      </c>
      <c r="L10">
        <v>0.2</v>
      </c>
      <c r="M10">
        <v>623.17999999999995</v>
      </c>
      <c r="N10" t="s">
        <v>64</v>
      </c>
      <c r="O10" t="s">
        <v>34</v>
      </c>
      <c r="P10">
        <v>190</v>
      </c>
      <c r="R10">
        <v>4</v>
      </c>
      <c r="S10" t="s">
        <v>35</v>
      </c>
      <c r="T10" t="s">
        <v>36</v>
      </c>
      <c r="U10" t="s">
        <v>37</v>
      </c>
      <c r="V10" t="s">
        <v>65</v>
      </c>
      <c r="W10" t="s">
        <v>39</v>
      </c>
      <c r="X10" t="s">
        <v>40</v>
      </c>
      <c r="Y10" t="s">
        <v>66</v>
      </c>
      <c r="AC10" s="2" t="s">
        <v>44</v>
      </c>
    </row>
    <row r="11" spans="1:29" ht="16.399999999999999" customHeight="1" x14ac:dyDescent="0.35">
      <c r="A11" s="1">
        <v>45099.562847222223</v>
      </c>
      <c r="B11">
        <v>462</v>
      </c>
      <c r="C11" t="s">
        <v>29</v>
      </c>
      <c r="D11">
        <v>5</v>
      </c>
      <c r="E11" t="s">
        <v>30</v>
      </c>
      <c r="F11">
        <v>81816</v>
      </c>
      <c r="G11" t="s">
        <v>31</v>
      </c>
      <c r="H11" t="s">
        <v>32</v>
      </c>
      <c r="I11">
        <v>112983</v>
      </c>
      <c r="J11">
        <v>1</v>
      </c>
      <c r="K11" s="1">
        <v>45099.562847222223</v>
      </c>
      <c r="L11">
        <v>0.2</v>
      </c>
      <c r="M11">
        <v>260.02</v>
      </c>
      <c r="N11" t="s">
        <v>67</v>
      </c>
      <c r="O11" t="s">
        <v>68</v>
      </c>
      <c r="P11">
        <v>2E-3</v>
      </c>
      <c r="Q11" t="s">
        <v>69</v>
      </c>
      <c r="R11">
        <v>4</v>
      </c>
      <c r="S11" t="s">
        <v>35</v>
      </c>
      <c r="T11" t="s">
        <v>36</v>
      </c>
      <c r="U11" t="s">
        <v>70</v>
      </c>
      <c r="AC11" s="2" t="s">
        <v>44</v>
      </c>
    </row>
    <row r="12" spans="1:29" ht="16.399999999999999" customHeight="1" x14ac:dyDescent="0.35">
      <c r="A12" s="1">
        <v>45099.562847222223</v>
      </c>
      <c r="B12">
        <v>462</v>
      </c>
      <c r="C12" t="s">
        <v>29</v>
      </c>
      <c r="D12">
        <v>5</v>
      </c>
      <c r="E12" t="s">
        <v>30</v>
      </c>
      <c r="F12">
        <v>81816</v>
      </c>
      <c r="G12" t="s">
        <v>31</v>
      </c>
      <c r="H12" t="s">
        <v>32</v>
      </c>
      <c r="I12">
        <v>112983</v>
      </c>
      <c r="J12">
        <v>1</v>
      </c>
      <c r="K12" s="1">
        <v>45099.562847222223</v>
      </c>
      <c r="L12">
        <v>0.2</v>
      </c>
      <c r="M12">
        <v>260.02999999999997</v>
      </c>
      <c r="N12" t="s">
        <v>71</v>
      </c>
      <c r="O12" t="s">
        <v>72</v>
      </c>
      <c r="P12">
        <v>2E-3</v>
      </c>
      <c r="Q12" t="s">
        <v>69</v>
      </c>
      <c r="R12">
        <v>4</v>
      </c>
      <c r="S12" t="s">
        <v>35</v>
      </c>
      <c r="T12" t="s">
        <v>36</v>
      </c>
      <c r="U12" t="s">
        <v>70</v>
      </c>
      <c r="AC12" s="2" t="s">
        <v>44</v>
      </c>
    </row>
    <row r="13" spans="1:29" ht="16.399999999999999" customHeight="1" x14ac:dyDescent="0.35">
      <c r="A13" s="1">
        <v>45099.562847222223</v>
      </c>
      <c r="B13">
        <v>462</v>
      </c>
      <c r="C13" t="s">
        <v>29</v>
      </c>
      <c r="D13">
        <v>5</v>
      </c>
      <c r="E13" t="s">
        <v>30</v>
      </c>
      <c r="F13">
        <v>81816</v>
      </c>
      <c r="G13" t="s">
        <v>31</v>
      </c>
      <c r="H13" t="s">
        <v>32</v>
      </c>
      <c r="I13">
        <v>112983</v>
      </c>
      <c r="J13">
        <v>1</v>
      </c>
      <c r="K13" s="1">
        <v>45099.562847222223</v>
      </c>
      <c r="L13">
        <v>0.2</v>
      </c>
      <c r="M13">
        <v>260.01</v>
      </c>
      <c r="N13" t="s">
        <v>73</v>
      </c>
      <c r="O13" t="s">
        <v>68</v>
      </c>
      <c r="P13">
        <v>2E-3</v>
      </c>
      <c r="Q13" t="s">
        <v>69</v>
      </c>
      <c r="R13">
        <v>4</v>
      </c>
      <c r="S13" t="s">
        <v>35</v>
      </c>
      <c r="T13" t="s">
        <v>36</v>
      </c>
      <c r="U13" t="s">
        <v>70</v>
      </c>
      <c r="AC13" s="2" t="s">
        <v>44</v>
      </c>
    </row>
    <row r="14" spans="1:29" ht="16.399999999999999" customHeight="1" x14ac:dyDescent="0.35">
      <c r="A14" s="1">
        <v>45099.562847222223</v>
      </c>
      <c r="B14">
        <v>462</v>
      </c>
      <c r="C14" t="s">
        <v>29</v>
      </c>
      <c r="D14">
        <v>5</v>
      </c>
      <c r="E14" t="s">
        <v>30</v>
      </c>
      <c r="F14">
        <v>81816</v>
      </c>
      <c r="G14" t="s">
        <v>31</v>
      </c>
      <c r="H14" t="s">
        <v>32</v>
      </c>
      <c r="I14">
        <v>112983</v>
      </c>
      <c r="J14">
        <v>1</v>
      </c>
      <c r="K14" s="1">
        <v>45099.562847222223</v>
      </c>
      <c r="L14">
        <v>0.2</v>
      </c>
      <c r="M14">
        <v>260.14999999999998</v>
      </c>
      <c r="N14" t="s">
        <v>74</v>
      </c>
      <c r="O14" t="s">
        <v>72</v>
      </c>
      <c r="P14">
        <v>1.9</v>
      </c>
      <c r="R14">
        <v>4</v>
      </c>
      <c r="S14" t="s">
        <v>35</v>
      </c>
      <c r="T14" t="s">
        <v>36</v>
      </c>
      <c r="U14" t="s">
        <v>75</v>
      </c>
      <c r="AC14" s="2" t="s">
        <v>44</v>
      </c>
    </row>
    <row r="15" spans="1:29" ht="16.399999999999999" customHeight="1" x14ac:dyDescent="0.35">
      <c r="A15" s="1">
        <v>45099.562847222223</v>
      </c>
      <c r="B15">
        <v>462</v>
      </c>
      <c r="C15" t="s">
        <v>29</v>
      </c>
      <c r="D15">
        <v>5</v>
      </c>
      <c r="E15" t="s">
        <v>30</v>
      </c>
      <c r="F15">
        <v>81816</v>
      </c>
      <c r="G15" t="s">
        <v>31</v>
      </c>
      <c r="H15" t="s">
        <v>32</v>
      </c>
      <c r="I15">
        <v>112983</v>
      </c>
      <c r="J15">
        <v>1</v>
      </c>
      <c r="K15" s="1">
        <v>45099.562847222223</v>
      </c>
      <c r="L15">
        <v>0.2</v>
      </c>
      <c r="M15">
        <v>260.08</v>
      </c>
      <c r="N15" t="s">
        <v>76</v>
      </c>
      <c r="O15" t="s">
        <v>68</v>
      </c>
      <c r="P15">
        <v>1.9</v>
      </c>
      <c r="R15">
        <v>4</v>
      </c>
      <c r="S15" t="s">
        <v>35</v>
      </c>
      <c r="T15" t="s">
        <v>36</v>
      </c>
      <c r="U15" t="s">
        <v>75</v>
      </c>
      <c r="AC15" s="2" t="s">
        <v>44</v>
      </c>
    </row>
    <row r="16" spans="1:29" ht="16.399999999999999" customHeight="1" x14ac:dyDescent="0.35">
      <c r="A16" s="1">
        <v>45099.562847222223</v>
      </c>
      <c r="B16">
        <v>462</v>
      </c>
      <c r="C16" t="s">
        <v>29</v>
      </c>
      <c r="D16">
        <v>5</v>
      </c>
      <c r="E16" t="s">
        <v>30</v>
      </c>
      <c r="F16">
        <v>81816</v>
      </c>
      <c r="G16" t="s">
        <v>31</v>
      </c>
      <c r="H16" t="s">
        <v>32</v>
      </c>
      <c r="I16">
        <v>112983</v>
      </c>
      <c r="J16">
        <v>1</v>
      </c>
      <c r="K16" s="1">
        <v>45099.562847222223</v>
      </c>
      <c r="L16">
        <v>0.2</v>
      </c>
      <c r="M16">
        <v>441.02</v>
      </c>
      <c r="N16" t="s">
        <v>77</v>
      </c>
      <c r="O16" t="s">
        <v>68</v>
      </c>
      <c r="P16">
        <v>11</v>
      </c>
      <c r="R16">
        <v>4</v>
      </c>
      <c r="S16" t="s">
        <v>35</v>
      </c>
      <c r="T16" t="s">
        <v>36</v>
      </c>
      <c r="U16" t="s">
        <v>78</v>
      </c>
      <c r="AC16" s="2" t="s">
        <v>44</v>
      </c>
    </row>
    <row r="17" spans="1:29" ht="16.399999999999999" customHeight="1" x14ac:dyDescent="0.35">
      <c r="A17" s="1">
        <v>45099.562847222223</v>
      </c>
      <c r="B17">
        <v>462</v>
      </c>
      <c r="C17" t="s">
        <v>29</v>
      </c>
      <c r="D17">
        <v>5</v>
      </c>
      <c r="E17" t="s">
        <v>30</v>
      </c>
      <c r="F17">
        <v>81816</v>
      </c>
      <c r="G17" t="s">
        <v>31</v>
      </c>
      <c r="H17" t="s">
        <v>32</v>
      </c>
      <c r="I17">
        <v>112983</v>
      </c>
      <c r="J17">
        <v>1</v>
      </c>
      <c r="K17" s="1">
        <v>45099.562847222223</v>
      </c>
      <c r="L17">
        <v>0.2</v>
      </c>
      <c r="M17">
        <v>268.18</v>
      </c>
      <c r="N17" t="s">
        <v>79</v>
      </c>
      <c r="O17" t="s">
        <v>68</v>
      </c>
      <c r="P17">
        <v>6.0000000000000001E-3</v>
      </c>
      <c r="R17">
        <v>4</v>
      </c>
      <c r="S17" t="s">
        <v>35</v>
      </c>
      <c r="T17" t="s">
        <v>36</v>
      </c>
      <c r="U17" t="s">
        <v>70</v>
      </c>
      <c r="AC17" s="2" t="s">
        <v>44</v>
      </c>
    </row>
    <row r="18" spans="1:29" ht="16.399999999999999" customHeight="1" x14ac:dyDescent="0.35">
      <c r="A18" s="1">
        <v>45099.562847222223</v>
      </c>
      <c r="B18">
        <v>462</v>
      </c>
      <c r="C18" t="s">
        <v>29</v>
      </c>
      <c r="D18">
        <v>5</v>
      </c>
      <c r="E18" t="s">
        <v>30</v>
      </c>
      <c r="F18">
        <v>81816</v>
      </c>
      <c r="G18" t="s">
        <v>31</v>
      </c>
      <c r="H18" t="s">
        <v>32</v>
      </c>
      <c r="I18">
        <v>112983</v>
      </c>
      <c r="J18">
        <v>1</v>
      </c>
      <c r="K18" s="1">
        <v>45099.562847222223</v>
      </c>
      <c r="L18">
        <v>0.2</v>
      </c>
      <c r="M18">
        <v>268.14</v>
      </c>
      <c r="N18" t="s">
        <v>80</v>
      </c>
      <c r="O18" t="s">
        <v>68</v>
      </c>
      <c r="P18">
        <v>4.9000000000000002E-2</v>
      </c>
      <c r="R18">
        <v>4</v>
      </c>
      <c r="S18" t="s">
        <v>35</v>
      </c>
      <c r="T18" t="s">
        <v>36</v>
      </c>
      <c r="U18" t="s">
        <v>75</v>
      </c>
      <c r="AC18" s="2" t="s">
        <v>44</v>
      </c>
    </row>
    <row r="19" spans="1:29" ht="16.399999999999999" customHeight="1" x14ac:dyDescent="0.35">
      <c r="A19" s="1">
        <v>45099.562847222223</v>
      </c>
      <c r="B19">
        <v>462</v>
      </c>
      <c r="C19" t="s">
        <v>29</v>
      </c>
      <c r="D19">
        <v>5</v>
      </c>
      <c r="E19" t="s">
        <v>30</v>
      </c>
      <c r="F19">
        <v>81816</v>
      </c>
      <c r="G19" t="s">
        <v>31</v>
      </c>
      <c r="H19" t="s">
        <v>32</v>
      </c>
      <c r="I19">
        <v>112983</v>
      </c>
      <c r="J19">
        <v>1</v>
      </c>
      <c r="K19" s="1">
        <v>45099.562847222223</v>
      </c>
      <c r="L19">
        <v>0.2</v>
      </c>
      <c r="M19">
        <v>171</v>
      </c>
      <c r="N19" t="s">
        <v>81</v>
      </c>
      <c r="O19" t="s">
        <v>68</v>
      </c>
      <c r="P19">
        <v>16</v>
      </c>
      <c r="R19">
        <v>4</v>
      </c>
      <c r="S19" t="s">
        <v>35</v>
      </c>
      <c r="T19" t="s">
        <v>36</v>
      </c>
      <c r="U19" t="s">
        <v>82</v>
      </c>
      <c r="AC19" s="2" t="s">
        <v>44</v>
      </c>
    </row>
    <row r="20" spans="1:29" ht="16.399999999999999" customHeight="1" x14ac:dyDescent="0.35">
      <c r="A20" s="1">
        <v>45099.562847222223</v>
      </c>
      <c r="B20">
        <v>462</v>
      </c>
      <c r="C20" t="s">
        <v>29</v>
      </c>
      <c r="D20">
        <v>5</v>
      </c>
      <c r="E20" t="s">
        <v>30</v>
      </c>
      <c r="F20">
        <v>81816</v>
      </c>
      <c r="G20" t="s">
        <v>31</v>
      </c>
      <c r="H20" t="s">
        <v>32</v>
      </c>
      <c r="I20">
        <v>112983</v>
      </c>
      <c r="J20">
        <v>1</v>
      </c>
      <c r="K20" s="1">
        <v>45099.562847222223</v>
      </c>
      <c r="L20">
        <v>0.2</v>
      </c>
      <c r="M20">
        <v>621.57000000000005</v>
      </c>
      <c r="N20" t="s">
        <v>83</v>
      </c>
      <c r="O20" t="s">
        <v>34</v>
      </c>
      <c r="P20">
        <v>2400</v>
      </c>
      <c r="R20">
        <v>4</v>
      </c>
      <c r="S20" t="s">
        <v>35</v>
      </c>
      <c r="T20" t="s">
        <v>36</v>
      </c>
      <c r="U20" t="s">
        <v>37</v>
      </c>
      <c r="AC20" s="2" t="s">
        <v>44</v>
      </c>
    </row>
    <row r="21" spans="1:29" ht="16.399999999999999" customHeight="1" x14ac:dyDescent="0.35">
      <c r="A21" s="1">
        <v>45099.562847222223</v>
      </c>
      <c r="B21">
        <v>462</v>
      </c>
      <c r="C21" t="s">
        <v>29</v>
      </c>
      <c r="D21">
        <v>5</v>
      </c>
      <c r="E21" t="s">
        <v>30</v>
      </c>
      <c r="F21">
        <v>81816</v>
      </c>
      <c r="G21" t="s">
        <v>31</v>
      </c>
      <c r="H21" t="s">
        <v>32</v>
      </c>
      <c r="I21">
        <v>112983</v>
      </c>
      <c r="J21">
        <v>1</v>
      </c>
      <c r="K21" s="1">
        <v>45099.562847222223</v>
      </c>
      <c r="L21">
        <v>0.2</v>
      </c>
      <c r="M21">
        <v>622.08000000000004</v>
      </c>
      <c r="N21" t="s">
        <v>84</v>
      </c>
      <c r="O21" t="s">
        <v>34</v>
      </c>
      <c r="P21">
        <v>75</v>
      </c>
      <c r="R21">
        <v>4</v>
      </c>
      <c r="S21" t="s">
        <v>35</v>
      </c>
      <c r="T21" t="s">
        <v>36</v>
      </c>
      <c r="U21" t="s">
        <v>37</v>
      </c>
      <c r="V21" t="s">
        <v>38</v>
      </c>
      <c r="W21" t="s">
        <v>54</v>
      </c>
      <c r="X21" t="s">
        <v>85</v>
      </c>
      <c r="Y21" t="s">
        <v>86</v>
      </c>
      <c r="Z21" t="s">
        <v>87</v>
      </c>
      <c r="AA21" t="s">
        <v>88</v>
      </c>
      <c r="AC21" s="2" t="s">
        <v>44</v>
      </c>
    </row>
    <row r="22" spans="1:29" ht="16.399999999999999" customHeight="1" x14ac:dyDescent="0.35">
      <c r="A22" s="1">
        <v>45099.562847222223</v>
      </c>
      <c r="B22">
        <v>462</v>
      </c>
      <c r="C22" t="s">
        <v>29</v>
      </c>
      <c r="D22">
        <v>5</v>
      </c>
      <c r="E22" t="s">
        <v>30</v>
      </c>
      <c r="F22">
        <v>81816</v>
      </c>
      <c r="G22" t="s">
        <v>31</v>
      </c>
      <c r="H22" t="s">
        <v>32</v>
      </c>
      <c r="I22">
        <v>112983</v>
      </c>
      <c r="J22">
        <v>1</v>
      </c>
      <c r="K22" s="1">
        <v>45099.562847222223</v>
      </c>
      <c r="L22">
        <v>0.2</v>
      </c>
      <c r="M22">
        <v>622.05999999999995</v>
      </c>
      <c r="N22" t="s">
        <v>89</v>
      </c>
      <c r="O22" t="s">
        <v>34</v>
      </c>
      <c r="P22">
        <v>1</v>
      </c>
      <c r="R22">
        <v>4</v>
      </c>
      <c r="S22" t="s">
        <v>35</v>
      </c>
      <c r="T22" t="s">
        <v>36</v>
      </c>
      <c r="U22" t="s">
        <v>37</v>
      </c>
      <c r="V22" t="s">
        <v>38</v>
      </c>
      <c r="W22" t="s">
        <v>54</v>
      </c>
      <c r="X22" t="s">
        <v>90</v>
      </c>
      <c r="Y22" t="s">
        <v>91</v>
      </c>
      <c r="Z22" t="s">
        <v>92</v>
      </c>
      <c r="AA22" t="s">
        <v>93</v>
      </c>
      <c r="AC22" s="2" t="s">
        <v>44</v>
      </c>
    </row>
    <row r="23" spans="1:29" ht="16.399999999999999" customHeight="1" x14ac:dyDescent="0.35">
      <c r="A23" s="1">
        <v>45099.562847222223</v>
      </c>
      <c r="B23">
        <v>462</v>
      </c>
      <c r="C23" t="s">
        <v>29</v>
      </c>
      <c r="D23">
        <v>5</v>
      </c>
      <c r="E23" t="s">
        <v>30</v>
      </c>
      <c r="F23">
        <v>81816</v>
      </c>
      <c r="G23" t="s">
        <v>31</v>
      </c>
      <c r="H23" t="s">
        <v>32</v>
      </c>
      <c r="I23">
        <v>112983</v>
      </c>
      <c r="J23">
        <v>1</v>
      </c>
      <c r="K23" s="1">
        <v>45099.562847222223</v>
      </c>
      <c r="L23">
        <v>0.2</v>
      </c>
      <c r="M23">
        <v>621.08000000000004</v>
      </c>
      <c r="N23" t="s">
        <v>94</v>
      </c>
      <c r="O23" t="s">
        <v>34</v>
      </c>
      <c r="P23">
        <v>810</v>
      </c>
      <c r="R23">
        <v>4</v>
      </c>
      <c r="S23" t="s">
        <v>35</v>
      </c>
      <c r="T23" t="s">
        <v>36</v>
      </c>
      <c r="U23" t="s">
        <v>37</v>
      </c>
      <c r="V23" t="s">
        <v>38</v>
      </c>
      <c r="W23" t="s">
        <v>52</v>
      </c>
      <c r="X23" t="s">
        <v>95</v>
      </c>
      <c r="Y23" t="s">
        <v>96</v>
      </c>
      <c r="Z23" t="s">
        <v>97</v>
      </c>
      <c r="AA23" t="s">
        <v>98</v>
      </c>
      <c r="AC23" s="2" t="s">
        <v>44</v>
      </c>
    </row>
    <row r="24" spans="1:29" ht="16.399999999999999" customHeight="1" x14ac:dyDescent="0.35">
      <c r="A24" s="1">
        <v>45099.562847222223</v>
      </c>
      <c r="B24">
        <v>462</v>
      </c>
      <c r="C24" t="s">
        <v>29</v>
      </c>
      <c r="D24">
        <v>5</v>
      </c>
      <c r="E24" t="s">
        <v>30</v>
      </c>
      <c r="F24">
        <v>81816</v>
      </c>
      <c r="G24" t="s">
        <v>31</v>
      </c>
      <c r="H24" t="s">
        <v>32</v>
      </c>
      <c r="I24">
        <v>112983</v>
      </c>
      <c r="J24">
        <v>1</v>
      </c>
      <c r="K24" s="1">
        <v>45099.562847222223</v>
      </c>
      <c r="L24">
        <v>0.2</v>
      </c>
      <c r="M24">
        <v>623.22</v>
      </c>
      <c r="N24" t="s">
        <v>99</v>
      </c>
      <c r="O24" t="s">
        <v>34</v>
      </c>
      <c r="P24">
        <v>1</v>
      </c>
      <c r="R24">
        <v>4</v>
      </c>
      <c r="S24" t="s">
        <v>35</v>
      </c>
      <c r="T24" t="s">
        <v>36</v>
      </c>
      <c r="U24" t="s">
        <v>37</v>
      </c>
      <c r="V24" t="s">
        <v>38</v>
      </c>
      <c r="W24" t="s">
        <v>39</v>
      </c>
      <c r="X24" t="s">
        <v>40</v>
      </c>
      <c r="Y24" t="s">
        <v>100</v>
      </c>
      <c r="Z24" t="s">
        <v>101</v>
      </c>
      <c r="AA24" t="s">
        <v>102</v>
      </c>
      <c r="AC24" s="2" t="s">
        <v>44</v>
      </c>
    </row>
    <row r="25" spans="1:29" ht="16.399999999999999" customHeight="1" x14ac:dyDescent="0.35">
      <c r="A25" s="1">
        <v>45099.562847222223</v>
      </c>
      <c r="B25">
        <v>462</v>
      </c>
      <c r="C25" t="s">
        <v>29</v>
      </c>
      <c r="D25">
        <v>5</v>
      </c>
      <c r="E25" t="s">
        <v>30</v>
      </c>
      <c r="F25">
        <v>81816</v>
      </c>
      <c r="G25" t="s">
        <v>31</v>
      </c>
      <c r="H25" t="s">
        <v>32</v>
      </c>
      <c r="I25">
        <v>112983</v>
      </c>
      <c r="J25">
        <v>1</v>
      </c>
      <c r="K25" s="1">
        <v>45099.562847222223</v>
      </c>
      <c r="L25">
        <v>0.2</v>
      </c>
      <c r="M25">
        <v>624.01</v>
      </c>
      <c r="N25" t="s">
        <v>103</v>
      </c>
      <c r="O25" t="s">
        <v>34</v>
      </c>
      <c r="P25">
        <v>1</v>
      </c>
      <c r="R25">
        <v>4</v>
      </c>
      <c r="S25" t="s">
        <v>35</v>
      </c>
      <c r="T25" t="s">
        <v>36</v>
      </c>
      <c r="U25" t="s">
        <v>37</v>
      </c>
      <c r="V25" t="s">
        <v>38</v>
      </c>
      <c r="W25" t="s">
        <v>104</v>
      </c>
      <c r="X25" t="s">
        <v>105</v>
      </c>
      <c r="Y25" t="s">
        <v>106</v>
      </c>
      <c r="Z25" t="s">
        <v>107</v>
      </c>
      <c r="AA25" t="s">
        <v>108</v>
      </c>
      <c r="AC25" s="2" t="s">
        <v>44</v>
      </c>
    </row>
    <row r="26" spans="1:29" ht="16.399999999999999" customHeight="1" x14ac:dyDescent="0.35">
      <c r="A26" s="1">
        <v>45099.559027777781</v>
      </c>
      <c r="B26">
        <v>462</v>
      </c>
      <c r="C26" t="s">
        <v>29</v>
      </c>
      <c r="D26">
        <v>5</v>
      </c>
      <c r="E26" t="s">
        <v>30</v>
      </c>
      <c r="F26">
        <v>81812</v>
      </c>
      <c r="G26" t="s">
        <v>31</v>
      </c>
      <c r="H26" t="s">
        <v>109</v>
      </c>
      <c r="J26">
        <v>2</v>
      </c>
      <c r="K26" s="1">
        <v>45099.559027777781</v>
      </c>
      <c r="L26">
        <v>0.2</v>
      </c>
      <c r="M26">
        <v>154.1</v>
      </c>
      <c r="N26" t="s">
        <v>110</v>
      </c>
      <c r="P26">
        <v>7.53</v>
      </c>
      <c r="R26">
        <v>11</v>
      </c>
      <c r="S26" t="s">
        <v>111</v>
      </c>
      <c r="T26" t="s">
        <v>36</v>
      </c>
      <c r="U26" t="s">
        <v>112</v>
      </c>
      <c r="AC26" s="2" t="s">
        <v>113</v>
      </c>
    </row>
    <row r="27" spans="1:29" ht="16.399999999999999" customHeight="1" x14ac:dyDescent="0.35">
      <c r="A27" s="1">
        <v>45099.559027777781</v>
      </c>
      <c r="B27">
        <v>462</v>
      </c>
      <c r="C27" t="s">
        <v>29</v>
      </c>
      <c r="D27">
        <v>5</v>
      </c>
      <c r="E27" t="s">
        <v>30</v>
      </c>
      <c r="F27">
        <v>81812</v>
      </c>
      <c r="G27" t="s">
        <v>31</v>
      </c>
      <c r="H27" t="s">
        <v>109</v>
      </c>
      <c r="J27">
        <v>2</v>
      </c>
      <c r="K27" s="1">
        <v>45099.559027777781</v>
      </c>
      <c r="L27">
        <v>0.2</v>
      </c>
      <c r="M27">
        <v>101</v>
      </c>
      <c r="N27" t="s">
        <v>114</v>
      </c>
      <c r="O27" t="s">
        <v>115</v>
      </c>
      <c r="P27">
        <v>4.7</v>
      </c>
      <c r="R27">
        <v>11</v>
      </c>
      <c r="S27" t="s">
        <v>111</v>
      </c>
      <c r="T27" t="s">
        <v>36</v>
      </c>
      <c r="U27" t="s">
        <v>112</v>
      </c>
      <c r="AC27" s="2" t="s">
        <v>113</v>
      </c>
    </row>
    <row r="28" spans="1:29" ht="16.399999999999999" customHeight="1" x14ac:dyDescent="0.35">
      <c r="A28" s="1">
        <v>45099.559027777781</v>
      </c>
      <c r="B28">
        <v>462</v>
      </c>
      <c r="C28" t="s">
        <v>29</v>
      </c>
      <c r="D28">
        <v>5</v>
      </c>
      <c r="E28" t="s">
        <v>30</v>
      </c>
      <c r="F28">
        <v>81812</v>
      </c>
      <c r="G28" t="s">
        <v>31</v>
      </c>
      <c r="H28" t="s">
        <v>109</v>
      </c>
      <c r="J28">
        <v>2</v>
      </c>
      <c r="K28" s="1">
        <v>45099.559027777781</v>
      </c>
      <c r="L28">
        <v>0.2</v>
      </c>
      <c r="M28">
        <v>141.01</v>
      </c>
      <c r="N28" t="s">
        <v>116</v>
      </c>
      <c r="O28" t="s">
        <v>117</v>
      </c>
      <c r="P28">
        <v>62.9</v>
      </c>
      <c r="R28">
        <v>11</v>
      </c>
      <c r="S28" t="s">
        <v>111</v>
      </c>
      <c r="T28" t="s">
        <v>36</v>
      </c>
      <c r="U28" t="s">
        <v>112</v>
      </c>
      <c r="AC28" s="2" t="s">
        <v>113</v>
      </c>
    </row>
    <row r="29" spans="1:29" ht="16.399999999999999" customHeight="1" x14ac:dyDescent="0.35">
      <c r="A29" s="1">
        <v>45099.559027777781</v>
      </c>
      <c r="B29">
        <v>462</v>
      </c>
      <c r="C29" t="s">
        <v>29</v>
      </c>
      <c r="D29">
        <v>5</v>
      </c>
      <c r="E29" t="s">
        <v>30</v>
      </c>
      <c r="F29">
        <v>81812</v>
      </c>
      <c r="G29" t="s">
        <v>31</v>
      </c>
      <c r="H29" t="s">
        <v>109</v>
      </c>
      <c r="J29">
        <v>2</v>
      </c>
      <c r="K29" s="1">
        <v>45099.559027777781</v>
      </c>
      <c r="L29">
        <v>0.2</v>
      </c>
      <c r="M29">
        <v>136.01</v>
      </c>
      <c r="N29" t="s">
        <v>118</v>
      </c>
      <c r="O29" t="s">
        <v>119</v>
      </c>
      <c r="P29">
        <v>30.3</v>
      </c>
      <c r="R29">
        <v>11</v>
      </c>
      <c r="S29" t="s">
        <v>111</v>
      </c>
      <c r="T29" t="s">
        <v>36</v>
      </c>
      <c r="U29" t="s">
        <v>120</v>
      </c>
      <c r="AC29" s="2" t="s">
        <v>113</v>
      </c>
    </row>
    <row r="30" spans="1:29" ht="16.399999999999999" customHeight="1" x14ac:dyDescent="0.35">
      <c r="A30" s="1">
        <v>45099.559027777781</v>
      </c>
      <c r="B30">
        <v>462</v>
      </c>
      <c r="C30" t="s">
        <v>29</v>
      </c>
      <c r="D30">
        <v>5</v>
      </c>
      <c r="E30" t="s">
        <v>30</v>
      </c>
      <c r="F30">
        <v>81812</v>
      </c>
      <c r="G30" t="s">
        <v>31</v>
      </c>
      <c r="H30" t="s">
        <v>109</v>
      </c>
      <c r="J30">
        <v>2</v>
      </c>
      <c r="K30" s="1">
        <v>45099.559027777781</v>
      </c>
      <c r="L30">
        <v>0.2</v>
      </c>
      <c r="M30">
        <v>266</v>
      </c>
      <c r="N30" t="s">
        <v>121</v>
      </c>
      <c r="O30" t="s">
        <v>68</v>
      </c>
      <c r="P30">
        <v>11.12</v>
      </c>
      <c r="R30">
        <v>11</v>
      </c>
      <c r="S30" t="s">
        <v>111</v>
      </c>
      <c r="T30" t="s">
        <v>36</v>
      </c>
      <c r="U30" t="s">
        <v>112</v>
      </c>
      <c r="AC30" s="2" t="s">
        <v>113</v>
      </c>
    </row>
    <row r="31" spans="1:29" ht="16.399999999999999" customHeight="1" x14ac:dyDescent="0.35">
      <c r="A31" s="1">
        <v>45099.559027777781</v>
      </c>
      <c r="B31">
        <v>462</v>
      </c>
      <c r="C31" t="s">
        <v>29</v>
      </c>
      <c r="D31">
        <v>5</v>
      </c>
      <c r="E31" t="s">
        <v>30</v>
      </c>
      <c r="F31">
        <v>81812</v>
      </c>
      <c r="G31" t="s">
        <v>31</v>
      </c>
      <c r="H31" t="s">
        <v>109</v>
      </c>
      <c r="J31">
        <v>2</v>
      </c>
      <c r="K31" s="1">
        <v>45099.559027777781</v>
      </c>
      <c r="L31">
        <v>0.2</v>
      </c>
      <c r="M31">
        <v>266.01</v>
      </c>
      <c r="N31" t="s">
        <v>122</v>
      </c>
      <c r="O31" t="s">
        <v>123</v>
      </c>
      <c r="P31">
        <v>93.5</v>
      </c>
      <c r="R31">
        <v>11</v>
      </c>
      <c r="S31" t="s">
        <v>111</v>
      </c>
      <c r="T31" t="s">
        <v>36</v>
      </c>
      <c r="U31" t="s">
        <v>112</v>
      </c>
      <c r="AC31" s="2" t="s">
        <v>113</v>
      </c>
    </row>
    <row r="32" spans="1:29" ht="16.399999999999999" customHeight="1" x14ac:dyDescent="0.35">
      <c r="A32" s="1">
        <v>45099.559027777781</v>
      </c>
      <c r="B32">
        <v>462</v>
      </c>
      <c r="C32" t="s">
        <v>29</v>
      </c>
      <c r="D32">
        <v>5</v>
      </c>
      <c r="E32" t="s">
        <v>30</v>
      </c>
      <c r="F32">
        <v>81812</v>
      </c>
      <c r="G32" t="s">
        <v>31</v>
      </c>
      <c r="H32" t="s">
        <v>109</v>
      </c>
      <c r="J32">
        <v>1</v>
      </c>
      <c r="K32" s="1">
        <v>45099.559027777781</v>
      </c>
      <c r="L32">
        <v>0</v>
      </c>
      <c r="M32">
        <v>180.07</v>
      </c>
      <c r="N32" t="s">
        <v>124</v>
      </c>
      <c r="O32" t="s">
        <v>125</v>
      </c>
      <c r="P32">
        <v>180</v>
      </c>
      <c r="R32">
        <v>11</v>
      </c>
      <c r="S32" t="s">
        <v>111</v>
      </c>
      <c r="T32" t="s">
        <v>126</v>
      </c>
      <c r="AC32" s="2" t="s">
        <v>113</v>
      </c>
    </row>
    <row r="33" spans="1:29" ht="16.399999999999999" customHeight="1" x14ac:dyDescent="0.35">
      <c r="A33" s="1">
        <v>45099.559027777781</v>
      </c>
      <c r="B33">
        <v>462</v>
      </c>
      <c r="C33" t="s">
        <v>29</v>
      </c>
      <c r="D33">
        <v>5</v>
      </c>
      <c r="E33" t="s">
        <v>30</v>
      </c>
      <c r="F33">
        <v>81812</v>
      </c>
      <c r="G33" t="s">
        <v>31</v>
      </c>
      <c r="H33" t="s">
        <v>109</v>
      </c>
      <c r="J33">
        <v>1</v>
      </c>
      <c r="K33" s="1">
        <v>45099.559027777781</v>
      </c>
      <c r="L33">
        <v>0</v>
      </c>
      <c r="M33">
        <v>185.1</v>
      </c>
      <c r="N33" t="s">
        <v>127</v>
      </c>
      <c r="O33" t="s">
        <v>128</v>
      </c>
      <c r="P33">
        <v>2</v>
      </c>
      <c r="R33">
        <v>11</v>
      </c>
      <c r="S33" t="s">
        <v>111</v>
      </c>
      <c r="T33" t="s">
        <v>126</v>
      </c>
      <c r="AC33" s="2" t="s">
        <v>113</v>
      </c>
    </row>
    <row r="34" spans="1:29" ht="16.399999999999999" customHeight="1" x14ac:dyDescent="0.35">
      <c r="A34" s="1">
        <v>45099.559027777781</v>
      </c>
      <c r="B34">
        <v>462</v>
      </c>
      <c r="C34" t="s">
        <v>29</v>
      </c>
      <c r="D34">
        <v>5</v>
      </c>
      <c r="E34" t="s">
        <v>30</v>
      </c>
      <c r="F34">
        <v>81812</v>
      </c>
      <c r="G34" t="s">
        <v>31</v>
      </c>
      <c r="H34" t="s">
        <v>109</v>
      </c>
      <c r="J34">
        <v>1</v>
      </c>
      <c r="K34" s="1">
        <v>45099.559027777781</v>
      </c>
      <c r="L34">
        <v>0</v>
      </c>
      <c r="M34">
        <v>102</v>
      </c>
      <c r="N34" t="s">
        <v>129</v>
      </c>
      <c r="O34" t="s">
        <v>115</v>
      </c>
      <c r="P34">
        <v>5</v>
      </c>
      <c r="R34">
        <v>11</v>
      </c>
      <c r="S34" t="s">
        <v>111</v>
      </c>
      <c r="T34" t="s">
        <v>126</v>
      </c>
      <c r="AC34" s="2" t="s">
        <v>113</v>
      </c>
    </row>
    <row r="35" spans="1:29" ht="16.399999999999999" customHeight="1" x14ac:dyDescent="0.35">
      <c r="A35" s="1">
        <v>45099.559027777781</v>
      </c>
      <c r="B35">
        <v>462</v>
      </c>
      <c r="C35" t="s">
        <v>29</v>
      </c>
      <c r="D35">
        <v>5</v>
      </c>
      <c r="E35" t="s">
        <v>30</v>
      </c>
      <c r="F35">
        <v>81812</v>
      </c>
      <c r="G35" t="s">
        <v>31</v>
      </c>
      <c r="H35" t="s">
        <v>109</v>
      </c>
      <c r="J35">
        <v>1</v>
      </c>
      <c r="K35" s="1">
        <v>45099.559027777781</v>
      </c>
      <c r="L35">
        <v>0</v>
      </c>
      <c r="M35">
        <v>110.11</v>
      </c>
      <c r="N35" t="s">
        <v>130</v>
      </c>
      <c r="P35">
        <v>0</v>
      </c>
      <c r="R35">
        <v>11</v>
      </c>
      <c r="S35" t="s">
        <v>111</v>
      </c>
      <c r="T35" t="s">
        <v>126</v>
      </c>
      <c r="U35" t="s">
        <v>131</v>
      </c>
      <c r="AC35" s="2" t="s">
        <v>113</v>
      </c>
    </row>
    <row r="36" spans="1:29" ht="16.399999999999999" customHeight="1" x14ac:dyDescent="0.35">
      <c r="A36" s="1">
        <v>45099.559027777781</v>
      </c>
      <c r="B36">
        <v>462</v>
      </c>
      <c r="C36" t="s">
        <v>29</v>
      </c>
      <c r="D36">
        <v>5</v>
      </c>
      <c r="E36" t="s">
        <v>30</v>
      </c>
      <c r="F36">
        <v>81812</v>
      </c>
      <c r="G36" t="s">
        <v>31</v>
      </c>
      <c r="H36" t="s">
        <v>109</v>
      </c>
      <c r="J36">
        <v>1</v>
      </c>
      <c r="K36" s="1">
        <v>45099.559027777781</v>
      </c>
      <c r="L36">
        <v>0</v>
      </c>
      <c r="M36">
        <v>167.02</v>
      </c>
      <c r="N36" t="s">
        <v>132</v>
      </c>
      <c r="P36">
        <v>2</v>
      </c>
      <c r="R36">
        <v>11</v>
      </c>
      <c r="S36" t="s">
        <v>111</v>
      </c>
      <c r="T36" t="s">
        <v>126</v>
      </c>
      <c r="U36" t="s">
        <v>133</v>
      </c>
      <c r="AC36" s="2" t="s">
        <v>113</v>
      </c>
    </row>
    <row r="37" spans="1:29" ht="16.399999999999999" customHeight="1" x14ac:dyDescent="0.35">
      <c r="A37" s="1">
        <v>45099.559027777781</v>
      </c>
      <c r="B37">
        <v>462</v>
      </c>
      <c r="C37" t="s">
        <v>29</v>
      </c>
      <c r="D37">
        <v>5</v>
      </c>
      <c r="E37" t="s">
        <v>30</v>
      </c>
      <c r="F37">
        <v>81812</v>
      </c>
      <c r="G37" t="s">
        <v>31</v>
      </c>
      <c r="H37" t="s">
        <v>109</v>
      </c>
      <c r="J37">
        <v>1</v>
      </c>
      <c r="K37" s="1">
        <v>45099.559027777781</v>
      </c>
      <c r="L37">
        <v>0</v>
      </c>
      <c r="M37">
        <v>188</v>
      </c>
      <c r="N37" t="s">
        <v>134</v>
      </c>
      <c r="O37" t="s">
        <v>135</v>
      </c>
      <c r="P37">
        <v>8</v>
      </c>
      <c r="R37">
        <v>11</v>
      </c>
      <c r="S37" t="s">
        <v>111</v>
      </c>
      <c r="T37" t="s">
        <v>126</v>
      </c>
      <c r="AC37" s="2" t="s">
        <v>113</v>
      </c>
    </row>
    <row r="38" spans="1:29" ht="16.399999999999999" customHeight="1" x14ac:dyDescent="0.35">
      <c r="A38" s="1">
        <v>45099.559027777781</v>
      </c>
      <c r="B38">
        <v>462</v>
      </c>
      <c r="C38" t="s">
        <v>29</v>
      </c>
      <c r="D38">
        <v>5</v>
      </c>
      <c r="E38" t="s">
        <v>30</v>
      </c>
      <c r="F38">
        <v>81812</v>
      </c>
      <c r="G38" t="s">
        <v>31</v>
      </c>
      <c r="H38" t="s">
        <v>109</v>
      </c>
      <c r="J38">
        <v>1</v>
      </c>
      <c r="K38" s="1">
        <v>45099.559027777781</v>
      </c>
      <c r="L38">
        <v>0</v>
      </c>
      <c r="M38">
        <v>133.38</v>
      </c>
      <c r="N38" t="s">
        <v>136</v>
      </c>
      <c r="O38" t="s">
        <v>137</v>
      </c>
      <c r="P38">
        <v>6</v>
      </c>
      <c r="R38">
        <v>11</v>
      </c>
      <c r="S38" t="s">
        <v>111</v>
      </c>
      <c r="T38" t="s">
        <v>126</v>
      </c>
      <c r="AC38" s="2" t="s">
        <v>113</v>
      </c>
    </row>
    <row r="39" spans="1:29" ht="16.399999999999999" customHeight="1" x14ac:dyDescent="0.35">
      <c r="A39" s="1">
        <v>45099.559027777781</v>
      </c>
      <c r="B39">
        <v>462</v>
      </c>
      <c r="C39" t="s">
        <v>29</v>
      </c>
      <c r="D39">
        <v>5</v>
      </c>
      <c r="E39" t="s">
        <v>30</v>
      </c>
      <c r="F39">
        <v>81812</v>
      </c>
      <c r="G39" t="s">
        <v>31</v>
      </c>
      <c r="H39" t="s">
        <v>109</v>
      </c>
      <c r="J39">
        <v>1</v>
      </c>
      <c r="K39" s="1">
        <v>45099.559027777781</v>
      </c>
      <c r="L39">
        <v>0</v>
      </c>
      <c r="M39">
        <v>131</v>
      </c>
      <c r="N39" t="s">
        <v>138</v>
      </c>
      <c r="O39" t="s">
        <v>139</v>
      </c>
      <c r="P39">
        <v>0.39</v>
      </c>
      <c r="R39">
        <v>11</v>
      </c>
      <c r="S39" t="s">
        <v>111</v>
      </c>
      <c r="T39" t="s">
        <v>126</v>
      </c>
      <c r="U39" t="s">
        <v>140</v>
      </c>
      <c r="AC39" s="2" t="s">
        <v>113</v>
      </c>
    </row>
    <row r="40" spans="1:29" ht="16.399999999999999" customHeight="1" x14ac:dyDescent="0.35">
      <c r="A40" s="1">
        <v>45084.538194444445</v>
      </c>
      <c r="B40">
        <v>462</v>
      </c>
      <c r="C40" t="s">
        <v>29</v>
      </c>
      <c r="D40">
        <v>5</v>
      </c>
      <c r="E40" t="s">
        <v>30</v>
      </c>
      <c r="F40">
        <v>81754</v>
      </c>
      <c r="G40" t="s">
        <v>31</v>
      </c>
      <c r="H40" t="s">
        <v>109</v>
      </c>
      <c r="J40">
        <v>2</v>
      </c>
      <c r="K40" s="1">
        <v>45084.538194444445</v>
      </c>
      <c r="L40">
        <v>0.2</v>
      </c>
      <c r="M40">
        <v>154.1</v>
      </c>
      <c r="N40" t="s">
        <v>110</v>
      </c>
      <c r="P40">
        <v>7.53</v>
      </c>
      <c r="R40">
        <v>11</v>
      </c>
      <c r="S40" t="s">
        <v>141</v>
      </c>
      <c r="T40" t="s">
        <v>36</v>
      </c>
      <c r="U40" t="s">
        <v>112</v>
      </c>
      <c r="AC40" s="2" t="s">
        <v>113</v>
      </c>
    </row>
    <row r="41" spans="1:29" ht="16.399999999999999" customHeight="1" x14ac:dyDescent="0.35">
      <c r="A41" s="1">
        <v>45084.538194444445</v>
      </c>
      <c r="B41">
        <v>462</v>
      </c>
      <c r="C41" t="s">
        <v>29</v>
      </c>
      <c r="D41">
        <v>5</v>
      </c>
      <c r="E41" t="s">
        <v>30</v>
      </c>
      <c r="F41">
        <v>81754</v>
      </c>
      <c r="G41" t="s">
        <v>31</v>
      </c>
      <c r="H41" t="s">
        <v>109</v>
      </c>
      <c r="J41">
        <v>2</v>
      </c>
      <c r="K41" s="1">
        <v>45084.538194444445</v>
      </c>
      <c r="L41">
        <v>0.2</v>
      </c>
      <c r="M41">
        <v>101</v>
      </c>
      <c r="N41" t="s">
        <v>114</v>
      </c>
      <c r="O41" t="s">
        <v>115</v>
      </c>
      <c r="P41">
        <v>6.2</v>
      </c>
      <c r="R41">
        <v>11</v>
      </c>
      <c r="S41" t="s">
        <v>141</v>
      </c>
      <c r="T41" t="s">
        <v>36</v>
      </c>
      <c r="U41" t="s">
        <v>112</v>
      </c>
      <c r="AC41" s="2" t="s">
        <v>113</v>
      </c>
    </row>
    <row r="42" spans="1:29" ht="16.399999999999999" customHeight="1" x14ac:dyDescent="0.35">
      <c r="A42" s="1">
        <v>45084.538194444445</v>
      </c>
      <c r="B42">
        <v>462</v>
      </c>
      <c r="C42" t="s">
        <v>29</v>
      </c>
      <c r="D42">
        <v>5</v>
      </c>
      <c r="E42" t="s">
        <v>30</v>
      </c>
      <c r="F42">
        <v>81754</v>
      </c>
      <c r="G42" t="s">
        <v>31</v>
      </c>
      <c r="H42" t="s">
        <v>109</v>
      </c>
      <c r="J42">
        <v>2</v>
      </c>
      <c r="K42" s="1">
        <v>45084.538194444445</v>
      </c>
      <c r="L42">
        <v>0.2</v>
      </c>
      <c r="M42">
        <v>141.01</v>
      </c>
      <c r="N42" t="s">
        <v>116</v>
      </c>
      <c r="O42" t="s">
        <v>117</v>
      </c>
      <c r="P42">
        <v>63.4</v>
      </c>
      <c r="R42">
        <v>11</v>
      </c>
      <c r="S42" t="s">
        <v>141</v>
      </c>
      <c r="T42" t="s">
        <v>36</v>
      </c>
      <c r="U42" t="s">
        <v>112</v>
      </c>
      <c r="AC42" s="2" t="s">
        <v>113</v>
      </c>
    </row>
    <row r="43" spans="1:29" ht="16.399999999999999" customHeight="1" x14ac:dyDescent="0.35">
      <c r="A43" s="1">
        <v>45084.538194444445</v>
      </c>
      <c r="B43">
        <v>462</v>
      </c>
      <c r="C43" t="s">
        <v>29</v>
      </c>
      <c r="D43">
        <v>5</v>
      </c>
      <c r="E43" t="s">
        <v>30</v>
      </c>
      <c r="F43">
        <v>81754</v>
      </c>
      <c r="G43" t="s">
        <v>31</v>
      </c>
      <c r="H43" t="s">
        <v>109</v>
      </c>
      <c r="J43">
        <v>2</v>
      </c>
      <c r="K43" s="1">
        <v>45084.538194444445</v>
      </c>
      <c r="L43">
        <v>0.2</v>
      </c>
      <c r="M43">
        <v>136.01</v>
      </c>
      <c r="N43" t="s">
        <v>118</v>
      </c>
      <c r="O43" t="s">
        <v>119</v>
      </c>
      <c r="P43">
        <v>28.6</v>
      </c>
      <c r="R43">
        <v>11</v>
      </c>
      <c r="S43" t="s">
        <v>141</v>
      </c>
      <c r="T43" t="s">
        <v>36</v>
      </c>
      <c r="U43" t="s">
        <v>120</v>
      </c>
      <c r="AC43" s="2" t="s">
        <v>113</v>
      </c>
    </row>
    <row r="44" spans="1:29" ht="16.399999999999999" customHeight="1" x14ac:dyDescent="0.35">
      <c r="A44" s="1">
        <v>45084.538194444445</v>
      </c>
      <c r="B44">
        <v>462</v>
      </c>
      <c r="C44" t="s">
        <v>29</v>
      </c>
      <c r="D44">
        <v>5</v>
      </c>
      <c r="E44" t="s">
        <v>30</v>
      </c>
      <c r="F44">
        <v>81754</v>
      </c>
      <c r="G44" t="s">
        <v>31</v>
      </c>
      <c r="H44" t="s">
        <v>109</v>
      </c>
      <c r="J44">
        <v>2</v>
      </c>
      <c r="K44" s="1">
        <v>45084.538194444445</v>
      </c>
      <c r="L44">
        <v>0.2</v>
      </c>
      <c r="M44">
        <v>266</v>
      </c>
      <c r="N44" t="s">
        <v>121</v>
      </c>
      <c r="O44" t="s">
        <v>68</v>
      </c>
      <c r="P44">
        <v>11.12</v>
      </c>
      <c r="R44">
        <v>11</v>
      </c>
      <c r="S44" t="s">
        <v>141</v>
      </c>
      <c r="T44" t="s">
        <v>36</v>
      </c>
      <c r="U44" t="s">
        <v>112</v>
      </c>
      <c r="AC44" s="2" t="s">
        <v>113</v>
      </c>
    </row>
    <row r="45" spans="1:29" ht="16.399999999999999" customHeight="1" x14ac:dyDescent="0.35">
      <c r="A45" s="1">
        <v>45084.538194444445</v>
      </c>
      <c r="B45">
        <v>462</v>
      </c>
      <c r="C45" t="s">
        <v>29</v>
      </c>
      <c r="D45">
        <v>5</v>
      </c>
      <c r="E45" t="s">
        <v>30</v>
      </c>
      <c r="F45">
        <v>81754</v>
      </c>
      <c r="G45" t="s">
        <v>31</v>
      </c>
      <c r="H45" t="s">
        <v>109</v>
      </c>
      <c r="J45">
        <v>2</v>
      </c>
      <c r="K45" s="1">
        <v>45084.538194444445</v>
      </c>
      <c r="L45">
        <v>0.2</v>
      </c>
      <c r="M45">
        <v>266.01</v>
      </c>
      <c r="N45" t="s">
        <v>122</v>
      </c>
      <c r="O45" t="s">
        <v>123</v>
      </c>
      <c r="P45">
        <v>97</v>
      </c>
      <c r="R45">
        <v>11</v>
      </c>
      <c r="S45" t="s">
        <v>141</v>
      </c>
      <c r="T45" t="s">
        <v>36</v>
      </c>
      <c r="U45" t="s">
        <v>112</v>
      </c>
      <c r="AC45" s="2" t="s">
        <v>113</v>
      </c>
    </row>
    <row r="46" spans="1:29" ht="16.399999999999999" customHeight="1" x14ac:dyDescent="0.35">
      <c r="A46" s="1">
        <v>45084.538194444445</v>
      </c>
      <c r="B46">
        <v>462</v>
      </c>
      <c r="C46" t="s">
        <v>29</v>
      </c>
      <c r="D46">
        <v>5</v>
      </c>
      <c r="E46" t="s">
        <v>30</v>
      </c>
      <c r="F46">
        <v>81754</v>
      </c>
      <c r="G46" t="s">
        <v>31</v>
      </c>
      <c r="H46" t="s">
        <v>109</v>
      </c>
      <c r="J46">
        <v>1</v>
      </c>
      <c r="K46" s="1">
        <v>45084.538194444445</v>
      </c>
      <c r="L46">
        <v>0</v>
      </c>
      <c r="M46">
        <v>180.07</v>
      </c>
      <c r="N46" t="s">
        <v>124</v>
      </c>
      <c r="O46" t="s">
        <v>125</v>
      </c>
      <c r="P46">
        <v>45</v>
      </c>
      <c r="R46">
        <v>11</v>
      </c>
      <c r="S46" t="s">
        <v>141</v>
      </c>
      <c r="T46" t="s">
        <v>126</v>
      </c>
      <c r="AC46" s="2" t="s">
        <v>113</v>
      </c>
    </row>
    <row r="47" spans="1:29" ht="16.399999999999999" customHeight="1" x14ac:dyDescent="0.35">
      <c r="A47" s="1">
        <v>45084.538194444445</v>
      </c>
      <c r="B47">
        <v>462</v>
      </c>
      <c r="C47" t="s">
        <v>29</v>
      </c>
      <c r="D47">
        <v>5</v>
      </c>
      <c r="E47" t="s">
        <v>30</v>
      </c>
      <c r="F47">
        <v>81754</v>
      </c>
      <c r="G47" t="s">
        <v>31</v>
      </c>
      <c r="H47" t="s">
        <v>109</v>
      </c>
      <c r="J47">
        <v>1</v>
      </c>
      <c r="K47" s="1">
        <v>45084.538194444445</v>
      </c>
      <c r="L47">
        <v>0</v>
      </c>
      <c r="M47">
        <v>185.1</v>
      </c>
      <c r="N47" t="s">
        <v>127</v>
      </c>
      <c r="O47" t="s">
        <v>128</v>
      </c>
      <c r="P47">
        <v>3</v>
      </c>
      <c r="R47">
        <v>11</v>
      </c>
      <c r="S47" t="s">
        <v>141</v>
      </c>
      <c r="T47" t="s">
        <v>126</v>
      </c>
      <c r="AC47" s="2" t="s">
        <v>113</v>
      </c>
    </row>
    <row r="48" spans="1:29" ht="16.399999999999999" customHeight="1" x14ac:dyDescent="0.35">
      <c r="A48" s="1">
        <v>45084.538194444445</v>
      </c>
      <c r="B48">
        <v>462</v>
      </c>
      <c r="C48" t="s">
        <v>29</v>
      </c>
      <c r="D48">
        <v>5</v>
      </c>
      <c r="E48" t="s">
        <v>30</v>
      </c>
      <c r="F48">
        <v>81754</v>
      </c>
      <c r="G48" t="s">
        <v>31</v>
      </c>
      <c r="H48" t="s">
        <v>109</v>
      </c>
      <c r="J48">
        <v>1</v>
      </c>
      <c r="K48" s="1">
        <v>45084.538194444445</v>
      </c>
      <c r="L48">
        <v>0</v>
      </c>
      <c r="M48">
        <v>102</v>
      </c>
      <c r="N48" t="s">
        <v>129</v>
      </c>
      <c r="O48" t="s">
        <v>115</v>
      </c>
      <c r="P48">
        <v>10</v>
      </c>
      <c r="R48">
        <v>11</v>
      </c>
      <c r="S48" t="s">
        <v>141</v>
      </c>
      <c r="T48" t="s">
        <v>126</v>
      </c>
      <c r="AC48" s="2" t="s">
        <v>113</v>
      </c>
    </row>
    <row r="49" spans="1:29" ht="16.399999999999999" customHeight="1" x14ac:dyDescent="0.35">
      <c r="A49" s="1">
        <v>45084.538194444445</v>
      </c>
      <c r="B49">
        <v>462</v>
      </c>
      <c r="C49" t="s">
        <v>29</v>
      </c>
      <c r="D49">
        <v>5</v>
      </c>
      <c r="E49" t="s">
        <v>30</v>
      </c>
      <c r="F49">
        <v>81754</v>
      </c>
      <c r="G49" t="s">
        <v>31</v>
      </c>
      <c r="H49" t="s">
        <v>109</v>
      </c>
      <c r="J49">
        <v>1</v>
      </c>
      <c r="K49" s="1">
        <v>45084.538194444445</v>
      </c>
      <c r="L49">
        <v>0</v>
      </c>
      <c r="M49">
        <v>110.11</v>
      </c>
      <c r="N49" t="s">
        <v>130</v>
      </c>
      <c r="P49">
        <v>0</v>
      </c>
      <c r="R49">
        <v>11</v>
      </c>
      <c r="S49" t="s">
        <v>141</v>
      </c>
      <c r="T49" t="s">
        <v>126</v>
      </c>
      <c r="U49" t="s">
        <v>131</v>
      </c>
      <c r="AC49" s="2" t="s">
        <v>113</v>
      </c>
    </row>
    <row r="50" spans="1:29" ht="16.399999999999999" customHeight="1" x14ac:dyDescent="0.35">
      <c r="A50" s="1">
        <v>45084.538194444445</v>
      </c>
      <c r="B50">
        <v>462</v>
      </c>
      <c r="C50" t="s">
        <v>29</v>
      </c>
      <c r="D50">
        <v>5</v>
      </c>
      <c r="E50" t="s">
        <v>30</v>
      </c>
      <c r="F50">
        <v>81754</v>
      </c>
      <c r="G50" t="s">
        <v>31</v>
      </c>
      <c r="H50" t="s">
        <v>109</v>
      </c>
      <c r="J50">
        <v>1</v>
      </c>
      <c r="K50" s="1">
        <v>45084.538194444445</v>
      </c>
      <c r="L50">
        <v>0</v>
      </c>
      <c r="M50">
        <v>167.02</v>
      </c>
      <c r="N50" t="s">
        <v>132</v>
      </c>
      <c r="P50">
        <v>2</v>
      </c>
      <c r="R50">
        <v>11</v>
      </c>
      <c r="S50" t="s">
        <v>141</v>
      </c>
      <c r="T50" t="s">
        <v>126</v>
      </c>
      <c r="U50" t="s">
        <v>133</v>
      </c>
      <c r="AC50" s="2" t="s">
        <v>113</v>
      </c>
    </row>
    <row r="51" spans="1:29" ht="16.399999999999999" customHeight="1" x14ac:dyDescent="0.35">
      <c r="A51" s="1">
        <v>45084.538194444445</v>
      </c>
      <c r="B51">
        <v>462</v>
      </c>
      <c r="C51" t="s">
        <v>29</v>
      </c>
      <c r="D51">
        <v>5</v>
      </c>
      <c r="E51" t="s">
        <v>30</v>
      </c>
      <c r="F51">
        <v>81754</v>
      </c>
      <c r="G51" t="s">
        <v>31</v>
      </c>
      <c r="H51" t="s">
        <v>109</v>
      </c>
      <c r="J51">
        <v>1</v>
      </c>
      <c r="K51" s="1">
        <v>45084.538194444445</v>
      </c>
      <c r="L51">
        <v>0</v>
      </c>
      <c r="M51">
        <v>188</v>
      </c>
      <c r="N51" t="s">
        <v>134</v>
      </c>
      <c r="O51" t="s">
        <v>135</v>
      </c>
      <c r="P51">
        <v>8</v>
      </c>
      <c r="R51">
        <v>11</v>
      </c>
      <c r="S51" t="s">
        <v>141</v>
      </c>
      <c r="T51" t="s">
        <v>126</v>
      </c>
      <c r="AC51" s="2" t="s">
        <v>113</v>
      </c>
    </row>
    <row r="52" spans="1:29" ht="16.399999999999999" customHeight="1" x14ac:dyDescent="0.35">
      <c r="A52" s="1">
        <v>45084.538194444445</v>
      </c>
      <c r="B52">
        <v>462</v>
      </c>
      <c r="C52" t="s">
        <v>29</v>
      </c>
      <c r="D52">
        <v>5</v>
      </c>
      <c r="E52" t="s">
        <v>30</v>
      </c>
      <c r="F52">
        <v>81754</v>
      </c>
      <c r="G52" t="s">
        <v>31</v>
      </c>
      <c r="H52" t="s">
        <v>109</v>
      </c>
      <c r="J52">
        <v>1</v>
      </c>
      <c r="K52" s="1">
        <v>45084.538194444445</v>
      </c>
      <c r="L52">
        <v>0</v>
      </c>
      <c r="M52">
        <v>133.38</v>
      </c>
      <c r="N52" t="s">
        <v>136</v>
      </c>
      <c r="O52" t="s">
        <v>137</v>
      </c>
      <c r="P52">
        <v>6</v>
      </c>
      <c r="R52">
        <v>11</v>
      </c>
      <c r="S52" t="s">
        <v>141</v>
      </c>
      <c r="T52" t="s">
        <v>126</v>
      </c>
      <c r="AC52" s="2" t="s">
        <v>113</v>
      </c>
    </row>
    <row r="53" spans="1:29" ht="16.399999999999999" customHeight="1" x14ac:dyDescent="0.35">
      <c r="A53" s="1">
        <v>45084.538194444445</v>
      </c>
      <c r="B53">
        <v>462</v>
      </c>
      <c r="C53" t="s">
        <v>29</v>
      </c>
      <c r="D53">
        <v>5</v>
      </c>
      <c r="E53" t="s">
        <v>30</v>
      </c>
      <c r="F53">
        <v>81754</v>
      </c>
      <c r="G53" t="s">
        <v>31</v>
      </c>
      <c r="H53" t="s">
        <v>109</v>
      </c>
      <c r="J53">
        <v>1</v>
      </c>
      <c r="K53" s="1">
        <v>45084.538194444445</v>
      </c>
      <c r="L53">
        <v>0</v>
      </c>
      <c r="M53">
        <v>131</v>
      </c>
      <c r="N53" t="s">
        <v>138</v>
      </c>
      <c r="O53" t="s">
        <v>139</v>
      </c>
      <c r="P53">
        <v>0.38</v>
      </c>
      <c r="R53">
        <v>11</v>
      </c>
      <c r="S53" t="s">
        <v>141</v>
      </c>
      <c r="T53" t="s">
        <v>126</v>
      </c>
      <c r="U53" t="s">
        <v>140</v>
      </c>
      <c r="AC53" s="2" t="s">
        <v>113</v>
      </c>
    </row>
    <row r="54" spans="1:29" ht="16.399999999999999" customHeight="1" x14ac:dyDescent="0.35">
      <c r="A54" s="1">
        <v>45058.510763888888</v>
      </c>
      <c r="B54">
        <v>462</v>
      </c>
      <c r="C54" t="s">
        <v>29</v>
      </c>
      <c r="D54">
        <v>5</v>
      </c>
      <c r="E54" t="s">
        <v>30</v>
      </c>
      <c r="F54">
        <v>81750</v>
      </c>
      <c r="G54" t="s">
        <v>142</v>
      </c>
      <c r="H54" t="s">
        <v>32</v>
      </c>
      <c r="I54">
        <v>112385</v>
      </c>
      <c r="J54">
        <v>1</v>
      </c>
      <c r="K54" s="1">
        <v>45058.510763888888</v>
      </c>
      <c r="L54">
        <v>0.2</v>
      </c>
      <c r="M54">
        <v>260.04000000000002</v>
      </c>
      <c r="N54" t="s">
        <v>143</v>
      </c>
      <c r="O54" t="s">
        <v>68</v>
      </c>
      <c r="P54">
        <v>5.0000000000000001E-3</v>
      </c>
      <c r="Q54" t="s">
        <v>69</v>
      </c>
      <c r="R54">
        <v>4</v>
      </c>
      <c r="S54" t="s">
        <v>144</v>
      </c>
      <c r="T54" t="s">
        <v>36</v>
      </c>
      <c r="U54" t="s">
        <v>70</v>
      </c>
      <c r="AC54" s="2" t="s">
        <v>44</v>
      </c>
    </row>
    <row r="55" spans="1:29" ht="16.399999999999999" customHeight="1" x14ac:dyDescent="0.35">
      <c r="A55" s="1">
        <v>45058.510763888888</v>
      </c>
      <c r="B55">
        <v>462</v>
      </c>
      <c r="C55" t="s">
        <v>29</v>
      </c>
      <c r="D55">
        <v>5</v>
      </c>
      <c r="E55" t="s">
        <v>30</v>
      </c>
      <c r="F55">
        <v>81750</v>
      </c>
      <c r="G55" t="s">
        <v>142</v>
      </c>
      <c r="H55" t="s">
        <v>32</v>
      </c>
      <c r="I55">
        <v>112385</v>
      </c>
      <c r="J55">
        <v>1</v>
      </c>
      <c r="K55" s="1">
        <v>45058.510763888888</v>
      </c>
      <c r="L55">
        <v>0.2</v>
      </c>
      <c r="M55">
        <v>431.04</v>
      </c>
      <c r="N55" t="s">
        <v>145</v>
      </c>
      <c r="O55" t="s">
        <v>146</v>
      </c>
      <c r="P55">
        <v>2.1299999999999999E-2</v>
      </c>
      <c r="R55">
        <v>4</v>
      </c>
      <c r="S55" t="s">
        <v>144</v>
      </c>
      <c r="T55" t="s">
        <v>36</v>
      </c>
      <c r="U55" t="s">
        <v>147</v>
      </c>
      <c r="AC55" s="2" t="s">
        <v>44</v>
      </c>
    </row>
    <row r="56" spans="1:29" ht="16.399999999999999" customHeight="1" x14ac:dyDescent="0.35">
      <c r="A56" s="1">
        <v>45058.510763888888</v>
      </c>
      <c r="B56">
        <v>462</v>
      </c>
      <c r="C56" t="s">
        <v>29</v>
      </c>
      <c r="D56">
        <v>5</v>
      </c>
      <c r="E56" t="s">
        <v>30</v>
      </c>
      <c r="F56">
        <v>81750</v>
      </c>
      <c r="G56" t="s">
        <v>142</v>
      </c>
      <c r="H56" t="s">
        <v>32</v>
      </c>
      <c r="I56">
        <v>112385</v>
      </c>
      <c r="J56">
        <v>1</v>
      </c>
      <c r="K56" s="1">
        <v>45058.510763888888</v>
      </c>
      <c r="L56">
        <v>0.2</v>
      </c>
      <c r="M56">
        <v>260.02</v>
      </c>
      <c r="N56" t="s">
        <v>67</v>
      </c>
      <c r="O56" t="s">
        <v>68</v>
      </c>
      <c r="P56">
        <v>2E-3</v>
      </c>
      <c r="Q56" t="s">
        <v>69</v>
      </c>
      <c r="R56">
        <v>4</v>
      </c>
      <c r="S56" t="s">
        <v>144</v>
      </c>
      <c r="T56" t="s">
        <v>36</v>
      </c>
      <c r="U56" t="s">
        <v>70</v>
      </c>
      <c r="AC56" s="2" t="s">
        <v>44</v>
      </c>
    </row>
    <row r="57" spans="1:29" ht="16.399999999999999" customHeight="1" x14ac:dyDescent="0.35">
      <c r="A57" s="1">
        <v>45058.510763888888</v>
      </c>
      <c r="B57">
        <v>462</v>
      </c>
      <c r="C57" t="s">
        <v>29</v>
      </c>
      <c r="D57">
        <v>5</v>
      </c>
      <c r="E57" t="s">
        <v>30</v>
      </c>
      <c r="F57">
        <v>81750</v>
      </c>
      <c r="G57" t="s">
        <v>142</v>
      </c>
      <c r="H57" t="s">
        <v>32</v>
      </c>
      <c r="I57">
        <v>112385</v>
      </c>
      <c r="J57">
        <v>1</v>
      </c>
      <c r="K57" s="1">
        <v>45058.510763888888</v>
      </c>
      <c r="L57">
        <v>0.2</v>
      </c>
      <c r="M57">
        <v>260.02999999999997</v>
      </c>
      <c r="N57" t="s">
        <v>71</v>
      </c>
      <c r="O57" t="s">
        <v>72</v>
      </c>
      <c r="P57">
        <v>2E-3</v>
      </c>
      <c r="Q57" t="s">
        <v>69</v>
      </c>
      <c r="R57">
        <v>4</v>
      </c>
      <c r="S57" t="s">
        <v>144</v>
      </c>
      <c r="T57" t="s">
        <v>36</v>
      </c>
      <c r="U57" t="s">
        <v>70</v>
      </c>
      <c r="AC57" s="2" t="s">
        <v>44</v>
      </c>
    </row>
    <row r="58" spans="1:29" ht="16.399999999999999" customHeight="1" x14ac:dyDescent="0.35">
      <c r="A58" s="1">
        <v>45058.510763888888</v>
      </c>
      <c r="B58">
        <v>462</v>
      </c>
      <c r="C58" t="s">
        <v>29</v>
      </c>
      <c r="D58">
        <v>5</v>
      </c>
      <c r="E58" t="s">
        <v>30</v>
      </c>
      <c r="F58">
        <v>81750</v>
      </c>
      <c r="G58" t="s">
        <v>142</v>
      </c>
      <c r="H58" t="s">
        <v>32</v>
      </c>
      <c r="I58">
        <v>112385</v>
      </c>
      <c r="J58">
        <v>1</v>
      </c>
      <c r="K58" s="1">
        <v>45058.510763888888</v>
      </c>
      <c r="L58">
        <v>0.2</v>
      </c>
      <c r="M58">
        <v>260.01</v>
      </c>
      <c r="N58" t="s">
        <v>73</v>
      </c>
      <c r="O58" t="s">
        <v>68</v>
      </c>
      <c r="P58">
        <v>2E-3</v>
      </c>
      <c r="Q58" t="s">
        <v>69</v>
      </c>
      <c r="R58">
        <v>4</v>
      </c>
      <c r="S58" t="s">
        <v>144</v>
      </c>
      <c r="T58" t="s">
        <v>36</v>
      </c>
      <c r="U58" t="s">
        <v>70</v>
      </c>
      <c r="AC58" s="2" t="s">
        <v>44</v>
      </c>
    </row>
    <row r="59" spans="1:29" ht="16.399999999999999" customHeight="1" x14ac:dyDescent="0.35">
      <c r="A59" s="1">
        <v>45058.510763888888</v>
      </c>
      <c r="B59">
        <v>462</v>
      </c>
      <c r="C59" t="s">
        <v>29</v>
      </c>
      <c r="D59">
        <v>5</v>
      </c>
      <c r="E59" t="s">
        <v>30</v>
      </c>
      <c r="F59">
        <v>81750</v>
      </c>
      <c r="G59" t="s">
        <v>142</v>
      </c>
      <c r="H59" t="s">
        <v>32</v>
      </c>
      <c r="I59">
        <v>112385</v>
      </c>
      <c r="J59">
        <v>1</v>
      </c>
      <c r="K59" s="1">
        <v>45058.510763888888</v>
      </c>
      <c r="L59">
        <v>0.2</v>
      </c>
      <c r="M59">
        <v>260.14999999999998</v>
      </c>
      <c r="N59" t="s">
        <v>74</v>
      </c>
      <c r="O59" t="s">
        <v>72</v>
      </c>
      <c r="P59">
        <v>1.8</v>
      </c>
      <c r="R59">
        <v>4</v>
      </c>
      <c r="S59" t="s">
        <v>144</v>
      </c>
      <c r="T59" t="s">
        <v>36</v>
      </c>
      <c r="U59" t="s">
        <v>75</v>
      </c>
      <c r="AC59" s="2" t="s">
        <v>44</v>
      </c>
    </row>
    <row r="60" spans="1:29" ht="16.399999999999999" customHeight="1" x14ac:dyDescent="0.35">
      <c r="A60" s="1">
        <v>45058.510763888888</v>
      </c>
      <c r="B60">
        <v>462</v>
      </c>
      <c r="C60" t="s">
        <v>29</v>
      </c>
      <c r="D60">
        <v>5</v>
      </c>
      <c r="E60" t="s">
        <v>30</v>
      </c>
      <c r="F60">
        <v>81750</v>
      </c>
      <c r="G60" t="s">
        <v>142</v>
      </c>
      <c r="H60" t="s">
        <v>32</v>
      </c>
      <c r="I60">
        <v>112385</v>
      </c>
      <c r="J60">
        <v>1</v>
      </c>
      <c r="K60" s="1">
        <v>45058.510763888888</v>
      </c>
      <c r="L60">
        <v>0.2</v>
      </c>
      <c r="M60">
        <v>260.08</v>
      </c>
      <c r="N60" t="s">
        <v>76</v>
      </c>
      <c r="O60" t="s">
        <v>68</v>
      </c>
      <c r="P60">
        <v>1.8</v>
      </c>
      <c r="R60">
        <v>4</v>
      </c>
      <c r="S60" t="s">
        <v>144</v>
      </c>
      <c r="T60" t="s">
        <v>36</v>
      </c>
      <c r="U60" t="s">
        <v>75</v>
      </c>
      <c r="AC60" s="2" t="s">
        <v>44</v>
      </c>
    </row>
    <row r="61" spans="1:29" ht="16.399999999999999" customHeight="1" x14ac:dyDescent="0.35">
      <c r="A61" s="1">
        <v>45058.510763888888</v>
      </c>
      <c r="B61">
        <v>462</v>
      </c>
      <c r="C61" t="s">
        <v>29</v>
      </c>
      <c r="D61">
        <v>5</v>
      </c>
      <c r="E61" t="s">
        <v>30</v>
      </c>
      <c r="F61">
        <v>81750</v>
      </c>
      <c r="G61" t="s">
        <v>142</v>
      </c>
      <c r="H61" t="s">
        <v>32</v>
      </c>
      <c r="I61">
        <v>112385</v>
      </c>
      <c r="J61">
        <v>1</v>
      </c>
      <c r="K61" s="1">
        <v>45058.510763888888</v>
      </c>
      <c r="L61">
        <v>0.2</v>
      </c>
      <c r="M61">
        <v>441.02</v>
      </c>
      <c r="N61" t="s">
        <v>77</v>
      </c>
      <c r="O61" t="s">
        <v>68</v>
      </c>
      <c r="P61">
        <v>12</v>
      </c>
      <c r="R61">
        <v>4</v>
      </c>
      <c r="S61" t="s">
        <v>144</v>
      </c>
      <c r="T61" t="s">
        <v>36</v>
      </c>
      <c r="U61" t="s">
        <v>78</v>
      </c>
      <c r="AC61" s="2" t="s">
        <v>44</v>
      </c>
    </row>
    <row r="62" spans="1:29" ht="16.399999999999999" customHeight="1" x14ac:dyDescent="0.35">
      <c r="A62" s="1">
        <v>45058.510763888888</v>
      </c>
      <c r="B62">
        <v>462</v>
      </c>
      <c r="C62" t="s">
        <v>29</v>
      </c>
      <c r="D62">
        <v>5</v>
      </c>
      <c r="E62" t="s">
        <v>30</v>
      </c>
      <c r="F62">
        <v>81750</v>
      </c>
      <c r="G62" t="s">
        <v>142</v>
      </c>
      <c r="H62" t="s">
        <v>32</v>
      </c>
      <c r="I62">
        <v>112385</v>
      </c>
      <c r="J62">
        <v>1</v>
      </c>
      <c r="K62" s="1">
        <v>45058.510763888888</v>
      </c>
      <c r="L62">
        <v>0.2</v>
      </c>
      <c r="M62">
        <v>268.18</v>
      </c>
      <c r="N62" t="s">
        <v>79</v>
      </c>
      <c r="O62" t="s">
        <v>68</v>
      </c>
      <c r="P62">
        <v>6.0000000000000001E-3</v>
      </c>
      <c r="R62">
        <v>4</v>
      </c>
      <c r="S62" t="s">
        <v>144</v>
      </c>
      <c r="T62" t="s">
        <v>36</v>
      </c>
      <c r="U62" t="s">
        <v>70</v>
      </c>
      <c r="AC62" s="2" t="s">
        <v>44</v>
      </c>
    </row>
    <row r="63" spans="1:29" ht="16.399999999999999" customHeight="1" x14ac:dyDescent="0.35">
      <c r="A63" s="1">
        <v>45058.510763888888</v>
      </c>
      <c r="B63">
        <v>462</v>
      </c>
      <c r="C63" t="s">
        <v>29</v>
      </c>
      <c r="D63">
        <v>5</v>
      </c>
      <c r="E63" t="s">
        <v>30</v>
      </c>
      <c r="F63">
        <v>81750</v>
      </c>
      <c r="G63" t="s">
        <v>142</v>
      </c>
      <c r="H63" t="s">
        <v>32</v>
      </c>
      <c r="I63">
        <v>112385</v>
      </c>
      <c r="J63">
        <v>1</v>
      </c>
      <c r="K63" s="1">
        <v>45058.510763888888</v>
      </c>
      <c r="L63">
        <v>0.2</v>
      </c>
      <c r="M63">
        <v>268.14</v>
      </c>
      <c r="N63" t="s">
        <v>80</v>
      </c>
      <c r="O63" t="s">
        <v>68</v>
      </c>
      <c r="P63">
        <v>4.2000000000000003E-2</v>
      </c>
      <c r="R63">
        <v>4</v>
      </c>
      <c r="S63" t="s">
        <v>144</v>
      </c>
      <c r="T63" t="s">
        <v>36</v>
      </c>
      <c r="U63" t="s">
        <v>75</v>
      </c>
      <c r="AC63" s="2" t="s">
        <v>44</v>
      </c>
    </row>
    <row r="64" spans="1:29" ht="16.399999999999999" customHeight="1" x14ac:dyDescent="0.35">
      <c r="A64" s="1">
        <v>45058.510763888888</v>
      </c>
      <c r="B64">
        <v>462</v>
      </c>
      <c r="C64" t="s">
        <v>29</v>
      </c>
      <c r="D64">
        <v>5</v>
      </c>
      <c r="E64" t="s">
        <v>30</v>
      </c>
      <c r="F64">
        <v>81750</v>
      </c>
      <c r="G64" t="s">
        <v>142</v>
      </c>
      <c r="H64" t="s">
        <v>32</v>
      </c>
      <c r="I64">
        <v>112385</v>
      </c>
      <c r="J64">
        <v>1</v>
      </c>
      <c r="K64" s="1">
        <v>45058.510763888888</v>
      </c>
      <c r="L64">
        <v>0.2</v>
      </c>
      <c r="M64">
        <v>171</v>
      </c>
      <c r="N64" t="s">
        <v>81</v>
      </c>
      <c r="O64" t="s">
        <v>68</v>
      </c>
      <c r="P64">
        <v>17</v>
      </c>
      <c r="R64">
        <v>4</v>
      </c>
      <c r="S64" t="s">
        <v>144</v>
      </c>
      <c r="T64" t="s">
        <v>36</v>
      </c>
      <c r="U64" t="s">
        <v>82</v>
      </c>
      <c r="AC64" s="2" t="s">
        <v>44</v>
      </c>
    </row>
    <row r="65" spans="1:29" ht="16.399999999999999" customHeight="1" x14ac:dyDescent="0.35">
      <c r="A65" s="1">
        <v>45058.510763888888</v>
      </c>
      <c r="B65">
        <v>462</v>
      </c>
      <c r="C65" t="s">
        <v>29</v>
      </c>
      <c r="D65">
        <v>5</v>
      </c>
      <c r="E65" t="s">
        <v>30</v>
      </c>
      <c r="F65">
        <v>81750</v>
      </c>
      <c r="G65" t="s">
        <v>142</v>
      </c>
      <c r="H65" t="s">
        <v>32</v>
      </c>
      <c r="I65">
        <v>112385</v>
      </c>
      <c r="J65">
        <v>1</v>
      </c>
      <c r="K65" s="1">
        <v>45058.510763888888</v>
      </c>
      <c r="L65">
        <v>0.2</v>
      </c>
      <c r="M65">
        <v>621.05999999999995</v>
      </c>
      <c r="N65" t="s">
        <v>148</v>
      </c>
      <c r="O65" t="s">
        <v>34</v>
      </c>
      <c r="P65">
        <v>1600</v>
      </c>
      <c r="R65">
        <v>4</v>
      </c>
      <c r="S65" t="s">
        <v>144</v>
      </c>
      <c r="T65" t="s">
        <v>36</v>
      </c>
      <c r="U65" t="s">
        <v>149</v>
      </c>
      <c r="V65" t="s">
        <v>38</v>
      </c>
      <c r="W65" t="s">
        <v>52</v>
      </c>
      <c r="X65" t="s">
        <v>95</v>
      </c>
      <c r="Y65" t="s">
        <v>150</v>
      </c>
      <c r="Z65" t="s">
        <v>151</v>
      </c>
      <c r="AA65" t="s">
        <v>152</v>
      </c>
      <c r="AC65" s="2" t="s">
        <v>44</v>
      </c>
    </row>
    <row r="66" spans="1:29" ht="16.399999999999999" customHeight="1" x14ac:dyDescent="0.35">
      <c r="A66" s="1">
        <v>45058.510763888888</v>
      </c>
      <c r="B66">
        <v>462</v>
      </c>
      <c r="C66" t="s">
        <v>29</v>
      </c>
      <c r="D66">
        <v>5</v>
      </c>
      <c r="E66" t="s">
        <v>30</v>
      </c>
      <c r="F66">
        <v>81750</v>
      </c>
      <c r="G66" t="s">
        <v>142</v>
      </c>
      <c r="H66" t="s">
        <v>32</v>
      </c>
      <c r="I66">
        <v>112385</v>
      </c>
      <c r="J66">
        <v>1</v>
      </c>
      <c r="K66" s="1">
        <v>45058.510763888888</v>
      </c>
      <c r="L66">
        <v>0.2</v>
      </c>
      <c r="M66">
        <v>621.52</v>
      </c>
      <c r="N66" t="s">
        <v>51</v>
      </c>
      <c r="O66" t="s">
        <v>34</v>
      </c>
      <c r="P66">
        <v>130000</v>
      </c>
      <c r="R66">
        <v>4</v>
      </c>
      <c r="S66" t="s">
        <v>144</v>
      </c>
      <c r="T66" t="s">
        <v>36</v>
      </c>
      <c r="U66" t="s">
        <v>149</v>
      </c>
      <c r="AC66" s="2" t="s">
        <v>44</v>
      </c>
    </row>
    <row r="67" spans="1:29" ht="16.399999999999999" customHeight="1" x14ac:dyDescent="0.35">
      <c r="A67" s="1">
        <v>45058.510763888888</v>
      </c>
      <c r="B67">
        <v>462</v>
      </c>
      <c r="C67" t="s">
        <v>29</v>
      </c>
      <c r="D67">
        <v>5</v>
      </c>
      <c r="E67" t="s">
        <v>30</v>
      </c>
      <c r="F67">
        <v>81750</v>
      </c>
      <c r="G67" t="s">
        <v>142</v>
      </c>
      <c r="H67" t="s">
        <v>32</v>
      </c>
      <c r="I67">
        <v>112385</v>
      </c>
      <c r="J67">
        <v>1</v>
      </c>
      <c r="K67" s="1">
        <v>45058.510763888888</v>
      </c>
      <c r="L67">
        <v>0.2</v>
      </c>
      <c r="M67">
        <v>621.08000000000004</v>
      </c>
      <c r="N67" t="s">
        <v>94</v>
      </c>
      <c r="O67" t="s">
        <v>34</v>
      </c>
      <c r="P67">
        <v>1900</v>
      </c>
      <c r="R67">
        <v>4</v>
      </c>
      <c r="S67" t="s">
        <v>144</v>
      </c>
      <c r="T67" t="s">
        <v>36</v>
      </c>
      <c r="U67" t="s">
        <v>149</v>
      </c>
      <c r="V67" t="s">
        <v>38</v>
      </c>
      <c r="W67" t="s">
        <v>52</v>
      </c>
      <c r="X67" t="s">
        <v>95</v>
      </c>
      <c r="Y67" t="s">
        <v>96</v>
      </c>
      <c r="Z67" t="s">
        <v>97</v>
      </c>
      <c r="AA67" t="s">
        <v>98</v>
      </c>
      <c r="AC67" s="2" t="s">
        <v>44</v>
      </c>
    </row>
    <row r="68" spans="1:29" ht="16.399999999999999" customHeight="1" x14ac:dyDescent="0.35">
      <c r="A68" s="1">
        <v>45058.510763888888</v>
      </c>
      <c r="B68">
        <v>462</v>
      </c>
      <c r="C68" t="s">
        <v>29</v>
      </c>
      <c r="D68">
        <v>5</v>
      </c>
      <c r="E68" t="s">
        <v>30</v>
      </c>
      <c r="F68">
        <v>81750</v>
      </c>
      <c r="G68" t="s">
        <v>142</v>
      </c>
      <c r="H68" t="s">
        <v>32</v>
      </c>
      <c r="I68">
        <v>112385</v>
      </c>
      <c r="J68">
        <v>1</v>
      </c>
      <c r="K68" s="1">
        <v>45058.510763888888</v>
      </c>
      <c r="L68">
        <v>0.2</v>
      </c>
      <c r="M68">
        <v>621.99</v>
      </c>
      <c r="N68" t="s">
        <v>153</v>
      </c>
      <c r="O68" t="s">
        <v>34</v>
      </c>
      <c r="P68">
        <v>1600</v>
      </c>
      <c r="R68">
        <v>4</v>
      </c>
      <c r="S68" t="s">
        <v>144</v>
      </c>
      <c r="T68" t="s">
        <v>36</v>
      </c>
      <c r="U68" t="s">
        <v>149</v>
      </c>
      <c r="V68" t="s">
        <v>49</v>
      </c>
      <c r="AC68" s="2" t="s">
        <v>44</v>
      </c>
    </row>
    <row r="69" spans="1:29" ht="16.399999999999999" customHeight="1" x14ac:dyDescent="0.35">
      <c r="A69" s="1">
        <v>45030.472569444442</v>
      </c>
      <c r="B69">
        <v>462</v>
      </c>
      <c r="C69" t="s">
        <v>29</v>
      </c>
      <c r="D69">
        <v>5</v>
      </c>
      <c r="E69" t="s">
        <v>30</v>
      </c>
      <c r="F69">
        <v>81748</v>
      </c>
      <c r="G69" t="s">
        <v>31</v>
      </c>
      <c r="H69" t="s">
        <v>32</v>
      </c>
      <c r="I69">
        <v>111936</v>
      </c>
      <c r="J69">
        <v>1</v>
      </c>
      <c r="K69" s="1">
        <v>45030.472569444442</v>
      </c>
      <c r="L69">
        <v>0.2</v>
      </c>
      <c r="M69">
        <v>171</v>
      </c>
      <c r="N69" t="s">
        <v>81</v>
      </c>
      <c r="O69" t="s">
        <v>68</v>
      </c>
      <c r="P69">
        <v>14</v>
      </c>
      <c r="R69">
        <v>4</v>
      </c>
      <c r="S69" t="s">
        <v>154</v>
      </c>
      <c r="T69" t="s">
        <v>36</v>
      </c>
      <c r="U69" t="s">
        <v>82</v>
      </c>
      <c r="AC69" s="2" t="s">
        <v>44</v>
      </c>
    </row>
    <row r="70" spans="1:29" ht="16.399999999999999" customHeight="1" x14ac:dyDescent="0.35">
      <c r="A70" s="1">
        <v>45030.472569444442</v>
      </c>
      <c r="B70">
        <v>462</v>
      </c>
      <c r="C70" t="s">
        <v>29</v>
      </c>
      <c r="D70">
        <v>5</v>
      </c>
      <c r="E70" t="s">
        <v>30</v>
      </c>
      <c r="F70">
        <v>81748</v>
      </c>
      <c r="G70" t="s">
        <v>31</v>
      </c>
      <c r="H70" t="s">
        <v>32</v>
      </c>
      <c r="I70">
        <v>111936</v>
      </c>
      <c r="J70">
        <v>1</v>
      </c>
      <c r="K70" s="1">
        <v>45030.472569444442</v>
      </c>
      <c r="L70">
        <v>0.2</v>
      </c>
      <c r="M70">
        <v>260.01</v>
      </c>
      <c r="N70" t="s">
        <v>73</v>
      </c>
      <c r="O70" t="s">
        <v>68</v>
      </c>
      <c r="P70">
        <v>2E-3</v>
      </c>
      <c r="Q70" t="s">
        <v>69</v>
      </c>
      <c r="R70">
        <v>4</v>
      </c>
      <c r="S70" t="s">
        <v>154</v>
      </c>
      <c r="T70" t="s">
        <v>36</v>
      </c>
      <c r="U70" t="s">
        <v>70</v>
      </c>
      <c r="AC70" s="2" t="s">
        <v>44</v>
      </c>
    </row>
    <row r="71" spans="1:29" ht="16.399999999999999" customHeight="1" x14ac:dyDescent="0.35">
      <c r="A71" s="1">
        <v>45030.472569444442</v>
      </c>
      <c r="B71">
        <v>462</v>
      </c>
      <c r="C71" t="s">
        <v>29</v>
      </c>
      <c r="D71">
        <v>5</v>
      </c>
      <c r="E71" t="s">
        <v>30</v>
      </c>
      <c r="F71">
        <v>81748</v>
      </c>
      <c r="G71" t="s">
        <v>31</v>
      </c>
      <c r="H71" t="s">
        <v>32</v>
      </c>
      <c r="I71">
        <v>111936</v>
      </c>
      <c r="J71">
        <v>1</v>
      </c>
      <c r="K71" s="1">
        <v>45030.472569444442</v>
      </c>
      <c r="L71">
        <v>0.2</v>
      </c>
      <c r="M71">
        <v>260.02</v>
      </c>
      <c r="N71" t="s">
        <v>67</v>
      </c>
      <c r="O71" t="s">
        <v>68</v>
      </c>
      <c r="P71">
        <v>2E-3</v>
      </c>
      <c r="Q71" t="s">
        <v>69</v>
      </c>
      <c r="R71">
        <v>4</v>
      </c>
      <c r="S71" t="s">
        <v>154</v>
      </c>
      <c r="T71" t="s">
        <v>36</v>
      </c>
      <c r="U71" t="s">
        <v>70</v>
      </c>
      <c r="AC71" s="2" t="s">
        <v>44</v>
      </c>
    </row>
    <row r="72" spans="1:29" ht="16.399999999999999" customHeight="1" x14ac:dyDescent="0.35">
      <c r="A72" s="1">
        <v>45030.472569444442</v>
      </c>
      <c r="B72">
        <v>462</v>
      </c>
      <c r="C72" t="s">
        <v>29</v>
      </c>
      <c r="D72">
        <v>5</v>
      </c>
      <c r="E72" t="s">
        <v>30</v>
      </c>
      <c r="F72">
        <v>81748</v>
      </c>
      <c r="G72" t="s">
        <v>31</v>
      </c>
      <c r="H72" t="s">
        <v>32</v>
      </c>
      <c r="I72">
        <v>111936</v>
      </c>
      <c r="J72">
        <v>1</v>
      </c>
      <c r="K72" s="1">
        <v>45030.472569444442</v>
      </c>
      <c r="L72">
        <v>0.2</v>
      </c>
      <c r="M72">
        <v>260.02999999999997</v>
      </c>
      <c r="N72" t="s">
        <v>71</v>
      </c>
      <c r="O72" t="s">
        <v>72</v>
      </c>
      <c r="P72">
        <v>2E-3</v>
      </c>
      <c r="Q72" t="s">
        <v>69</v>
      </c>
      <c r="R72">
        <v>4</v>
      </c>
      <c r="S72" t="s">
        <v>154</v>
      </c>
      <c r="T72" t="s">
        <v>36</v>
      </c>
      <c r="U72" t="s">
        <v>70</v>
      </c>
      <c r="AC72" s="2" t="s">
        <v>44</v>
      </c>
    </row>
    <row r="73" spans="1:29" ht="16.399999999999999" customHeight="1" x14ac:dyDescent="0.35">
      <c r="A73" s="1">
        <v>45030.472569444442</v>
      </c>
      <c r="B73">
        <v>462</v>
      </c>
      <c r="C73" t="s">
        <v>29</v>
      </c>
      <c r="D73">
        <v>5</v>
      </c>
      <c r="E73" t="s">
        <v>30</v>
      </c>
      <c r="F73">
        <v>81748</v>
      </c>
      <c r="G73" t="s">
        <v>31</v>
      </c>
      <c r="H73" t="s">
        <v>32</v>
      </c>
      <c r="I73">
        <v>111936</v>
      </c>
      <c r="J73">
        <v>1</v>
      </c>
      <c r="K73" s="1">
        <v>45030.472569444442</v>
      </c>
      <c r="L73">
        <v>0.2</v>
      </c>
      <c r="M73">
        <v>260.04000000000002</v>
      </c>
      <c r="N73" t="s">
        <v>143</v>
      </c>
      <c r="O73" t="s">
        <v>68</v>
      </c>
      <c r="P73">
        <v>5.0000000000000001E-3</v>
      </c>
      <c r="Q73" t="s">
        <v>69</v>
      </c>
      <c r="R73">
        <v>4</v>
      </c>
      <c r="S73" t="s">
        <v>154</v>
      </c>
      <c r="T73" t="s">
        <v>36</v>
      </c>
      <c r="U73" t="s">
        <v>70</v>
      </c>
      <c r="AC73" s="2" t="s">
        <v>44</v>
      </c>
    </row>
    <row r="74" spans="1:29" ht="16.399999999999999" customHeight="1" x14ac:dyDescent="0.35">
      <c r="A74" s="1">
        <v>45030.472569444442</v>
      </c>
      <c r="B74">
        <v>462</v>
      </c>
      <c r="C74" t="s">
        <v>29</v>
      </c>
      <c r="D74">
        <v>5</v>
      </c>
      <c r="E74" t="s">
        <v>30</v>
      </c>
      <c r="F74">
        <v>81748</v>
      </c>
      <c r="G74" t="s">
        <v>31</v>
      </c>
      <c r="H74" t="s">
        <v>32</v>
      </c>
      <c r="I74">
        <v>111936</v>
      </c>
      <c r="J74">
        <v>1</v>
      </c>
      <c r="K74" s="1">
        <v>45030.472569444442</v>
      </c>
      <c r="L74">
        <v>0.2</v>
      </c>
      <c r="M74">
        <v>260.08</v>
      </c>
      <c r="N74" t="s">
        <v>76</v>
      </c>
      <c r="O74" t="s">
        <v>68</v>
      </c>
      <c r="P74">
        <v>1.6</v>
      </c>
      <c r="R74">
        <v>4</v>
      </c>
      <c r="S74" t="s">
        <v>154</v>
      </c>
      <c r="T74" t="s">
        <v>36</v>
      </c>
      <c r="U74" t="s">
        <v>75</v>
      </c>
      <c r="AC74" s="2" t="s">
        <v>44</v>
      </c>
    </row>
    <row r="75" spans="1:29" ht="16.399999999999999" customHeight="1" x14ac:dyDescent="0.35">
      <c r="A75" s="1">
        <v>45030.472569444442</v>
      </c>
      <c r="B75">
        <v>462</v>
      </c>
      <c r="C75" t="s">
        <v>29</v>
      </c>
      <c r="D75">
        <v>5</v>
      </c>
      <c r="E75" t="s">
        <v>30</v>
      </c>
      <c r="F75">
        <v>81748</v>
      </c>
      <c r="G75" t="s">
        <v>31</v>
      </c>
      <c r="H75" t="s">
        <v>32</v>
      </c>
      <c r="I75">
        <v>111936</v>
      </c>
      <c r="J75">
        <v>1</v>
      </c>
      <c r="K75" s="1">
        <v>45030.472569444442</v>
      </c>
      <c r="L75">
        <v>0.2</v>
      </c>
      <c r="M75">
        <v>260.14999999999998</v>
      </c>
      <c r="N75" t="s">
        <v>74</v>
      </c>
      <c r="O75" t="s">
        <v>72</v>
      </c>
      <c r="P75">
        <v>1.6</v>
      </c>
      <c r="R75">
        <v>4</v>
      </c>
      <c r="S75" t="s">
        <v>154</v>
      </c>
      <c r="T75" t="s">
        <v>36</v>
      </c>
      <c r="U75" t="s">
        <v>75</v>
      </c>
      <c r="AC75" s="2" t="s">
        <v>44</v>
      </c>
    </row>
    <row r="76" spans="1:29" ht="16.399999999999999" customHeight="1" x14ac:dyDescent="0.35">
      <c r="A76" s="1">
        <v>45030.472569444442</v>
      </c>
      <c r="B76">
        <v>462</v>
      </c>
      <c r="C76" t="s">
        <v>29</v>
      </c>
      <c r="D76">
        <v>5</v>
      </c>
      <c r="E76" t="s">
        <v>30</v>
      </c>
      <c r="F76">
        <v>81748</v>
      </c>
      <c r="G76" t="s">
        <v>31</v>
      </c>
      <c r="H76" t="s">
        <v>32</v>
      </c>
      <c r="I76">
        <v>111936</v>
      </c>
      <c r="J76">
        <v>1</v>
      </c>
      <c r="K76" s="1">
        <v>45030.472569444442</v>
      </c>
      <c r="L76">
        <v>0.2</v>
      </c>
      <c r="M76">
        <v>268.14</v>
      </c>
      <c r="N76" t="s">
        <v>80</v>
      </c>
      <c r="O76" t="s">
        <v>68</v>
      </c>
      <c r="P76">
        <v>3.2000000000000001E-2</v>
      </c>
      <c r="R76">
        <v>4</v>
      </c>
      <c r="S76" t="s">
        <v>154</v>
      </c>
      <c r="T76" t="s">
        <v>36</v>
      </c>
      <c r="U76" t="s">
        <v>75</v>
      </c>
      <c r="AC76" s="2" t="s">
        <v>44</v>
      </c>
    </row>
    <row r="77" spans="1:29" ht="16.399999999999999" customHeight="1" x14ac:dyDescent="0.35">
      <c r="A77" s="1">
        <v>45030.472569444442</v>
      </c>
      <c r="B77">
        <v>462</v>
      </c>
      <c r="C77" t="s">
        <v>29</v>
      </c>
      <c r="D77">
        <v>5</v>
      </c>
      <c r="E77" t="s">
        <v>30</v>
      </c>
      <c r="F77">
        <v>81748</v>
      </c>
      <c r="G77" t="s">
        <v>31</v>
      </c>
      <c r="H77" t="s">
        <v>32</v>
      </c>
      <c r="I77">
        <v>111936</v>
      </c>
      <c r="J77">
        <v>1</v>
      </c>
      <c r="K77" s="1">
        <v>45030.472569444442</v>
      </c>
      <c r="L77">
        <v>0.2</v>
      </c>
      <c r="M77">
        <v>268.18</v>
      </c>
      <c r="N77" t="s">
        <v>79</v>
      </c>
      <c r="O77" t="s">
        <v>68</v>
      </c>
      <c r="P77">
        <v>8.0000000000000002E-3</v>
      </c>
      <c r="R77">
        <v>4</v>
      </c>
      <c r="S77" t="s">
        <v>154</v>
      </c>
      <c r="T77" t="s">
        <v>36</v>
      </c>
      <c r="U77" t="s">
        <v>70</v>
      </c>
      <c r="AC77" s="2" t="s">
        <v>44</v>
      </c>
    </row>
    <row r="78" spans="1:29" ht="16.399999999999999" customHeight="1" x14ac:dyDescent="0.35">
      <c r="A78" s="1">
        <v>45030.472569444442</v>
      </c>
      <c r="B78">
        <v>462</v>
      </c>
      <c r="C78" t="s">
        <v>29</v>
      </c>
      <c r="D78">
        <v>5</v>
      </c>
      <c r="E78" t="s">
        <v>30</v>
      </c>
      <c r="F78">
        <v>81748</v>
      </c>
      <c r="G78" t="s">
        <v>31</v>
      </c>
      <c r="H78" t="s">
        <v>32</v>
      </c>
      <c r="I78">
        <v>111936</v>
      </c>
      <c r="J78">
        <v>1</v>
      </c>
      <c r="K78" s="1">
        <v>45030.472569444442</v>
      </c>
      <c r="L78">
        <v>0.2</v>
      </c>
      <c r="M78">
        <v>431.04</v>
      </c>
      <c r="N78" t="s">
        <v>145</v>
      </c>
      <c r="O78" t="s">
        <v>146</v>
      </c>
      <c r="P78">
        <v>1.2E-2</v>
      </c>
      <c r="R78">
        <v>4</v>
      </c>
      <c r="S78" t="s">
        <v>154</v>
      </c>
      <c r="T78" t="s">
        <v>36</v>
      </c>
      <c r="U78" t="s">
        <v>147</v>
      </c>
      <c r="AC78" s="2" t="s">
        <v>44</v>
      </c>
    </row>
    <row r="79" spans="1:29" ht="16.399999999999999" customHeight="1" x14ac:dyDescent="0.35">
      <c r="A79" s="1">
        <v>45030.472569444442</v>
      </c>
      <c r="B79">
        <v>462</v>
      </c>
      <c r="C79" t="s">
        <v>29</v>
      </c>
      <c r="D79">
        <v>5</v>
      </c>
      <c r="E79" t="s">
        <v>30</v>
      </c>
      <c r="F79">
        <v>81748</v>
      </c>
      <c r="G79" t="s">
        <v>31</v>
      </c>
      <c r="H79" t="s">
        <v>32</v>
      </c>
      <c r="I79">
        <v>111936</v>
      </c>
      <c r="J79">
        <v>1</v>
      </c>
      <c r="K79" s="1">
        <v>45030.472569444442</v>
      </c>
      <c r="L79">
        <v>0.2</v>
      </c>
      <c r="M79">
        <v>441.02</v>
      </c>
      <c r="N79" t="s">
        <v>77</v>
      </c>
      <c r="O79" t="s">
        <v>68</v>
      </c>
      <c r="P79">
        <v>15</v>
      </c>
      <c r="R79">
        <v>4</v>
      </c>
      <c r="S79" t="s">
        <v>154</v>
      </c>
      <c r="T79" t="s">
        <v>36</v>
      </c>
      <c r="U79" t="s">
        <v>78</v>
      </c>
      <c r="AC79" s="2" t="s">
        <v>44</v>
      </c>
    </row>
    <row r="80" spans="1:29" ht="16.399999999999999" customHeight="1" x14ac:dyDescent="0.35">
      <c r="A80" s="1">
        <v>45030.472569444442</v>
      </c>
      <c r="B80">
        <v>462</v>
      </c>
      <c r="C80" t="s">
        <v>29</v>
      </c>
      <c r="D80">
        <v>5</v>
      </c>
      <c r="E80" t="s">
        <v>30</v>
      </c>
      <c r="F80">
        <v>81748</v>
      </c>
      <c r="G80" t="s">
        <v>31</v>
      </c>
      <c r="H80" t="s">
        <v>32</v>
      </c>
      <c r="I80">
        <v>111936</v>
      </c>
      <c r="J80">
        <v>1</v>
      </c>
      <c r="K80" s="1">
        <v>45030.472569444442</v>
      </c>
      <c r="L80">
        <v>0.2</v>
      </c>
      <c r="M80">
        <v>621.05999999999995</v>
      </c>
      <c r="N80" t="s">
        <v>148</v>
      </c>
      <c r="O80" t="s">
        <v>34</v>
      </c>
      <c r="P80">
        <v>51000</v>
      </c>
      <c r="R80">
        <v>4</v>
      </c>
      <c r="S80" t="s">
        <v>154</v>
      </c>
      <c r="T80" t="s">
        <v>36</v>
      </c>
      <c r="U80" t="s">
        <v>149</v>
      </c>
      <c r="V80" t="s">
        <v>38</v>
      </c>
      <c r="W80" t="s">
        <v>52</v>
      </c>
      <c r="X80" t="s">
        <v>95</v>
      </c>
      <c r="Y80" t="s">
        <v>150</v>
      </c>
      <c r="Z80" t="s">
        <v>151</v>
      </c>
      <c r="AA80" t="s">
        <v>152</v>
      </c>
      <c r="AC80" s="2" t="s">
        <v>44</v>
      </c>
    </row>
    <row r="81" spans="1:29" ht="16.399999999999999" customHeight="1" x14ac:dyDescent="0.35">
      <c r="A81" s="1">
        <v>45030.472569444442</v>
      </c>
      <c r="B81">
        <v>462</v>
      </c>
      <c r="C81" t="s">
        <v>29</v>
      </c>
      <c r="D81">
        <v>5</v>
      </c>
      <c r="E81" t="s">
        <v>30</v>
      </c>
      <c r="F81">
        <v>81748</v>
      </c>
      <c r="G81" t="s">
        <v>31</v>
      </c>
      <c r="H81" t="s">
        <v>32</v>
      </c>
      <c r="I81">
        <v>111936</v>
      </c>
      <c r="J81">
        <v>1</v>
      </c>
      <c r="K81" s="1">
        <v>45030.472569444442</v>
      </c>
      <c r="L81">
        <v>0.2</v>
      </c>
      <c r="M81">
        <v>621.08000000000004</v>
      </c>
      <c r="N81" t="s">
        <v>94</v>
      </c>
      <c r="O81" t="s">
        <v>34</v>
      </c>
      <c r="P81">
        <v>5000</v>
      </c>
      <c r="R81">
        <v>4</v>
      </c>
      <c r="S81" t="s">
        <v>154</v>
      </c>
      <c r="T81" t="s">
        <v>36</v>
      </c>
      <c r="U81" t="s">
        <v>149</v>
      </c>
      <c r="V81" t="s">
        <v>38</v>
      </c>
      <c r="W81" t="s">
        <v>52</v>
      </c>
      <c r="X81" t="s">
        <v>95</v>
      </c>
      <c r="Y81" t="s">
        <v>96</v>
      </c>
      <c r="Z81" t="s">
        <v>97</v>
      </c>
      <c r="AA81" t="s">
        <v>98</v>
      </c>
      <c r="AC81" s="2" t="s">
        <v>44</v>
      </c>
    </row>
    <row r="82" spans="1:29" ht="16.399999999999999" customHeight="1" x14ac:dyDescent="0.35">
      <c r="A82" s="1">
        <v>45030.472569444442</v>
      </c>
      <c r="B82">
        <v>462</v>
      </c>
      <c r="C82" t="s">
        <v>29</v>
      </c>
      <c r="D82">
        <v>5</v>
      </c>
      <c r="E82" t="s">
        <v>30</v>
      </c>
      <c r="F82">
        <v>81748</v>
      </c>
      <c r="G82" t="s">
        <v>31</v>
      </c>
      <c r="H82" t="s">
        <v>32</v>
      </c>
      <c r="I82">
        <v>111936</v>
      </c>
      <c r="J82">
        <v>1</v>
      </c>
      <c r="K82" s="1">
        <v>45030.472569444442</v>
      </c>
      <c r="L82">
        <v>0.2</v>
      </c>
      <c r="M82">
        <v>621.44000000000005</v>
      </c>
      <c r="N82" t="s">
        <v>155</v>
      </c>
      <c r="O82" t="s">
        <v>34</v>
      </c>
      <c r="P82">
        <v>870</v>
      </c>
      <c r="R82">
        <v>4</v>
      </c>
      <c r="S82" t="s">
        <v>154</v>
      </c>
      <c r="T82" t="s">
        <v>36</v>
      </c>
      <c r="U82" t="s">
        <v>149</v>
      </c>
      <c r="V82" t="s">
        <v>49</v>
      </c>
      <c r="AC82" s="2" t="s">
        <v>44</v>
      </c>
    </row>
    <row r="83" spans="1:29" ht="16.399999999999999" customHeight="1" x14ac:dyDescent="0.35">
      <c r="A83" s="1">
        <v>45030.472569444442</v>
      </c>
      <c r="B83">
        <v>462</v>
      </c>
      <c r="C83" t="s">
        <v>29</v>
      </c>
      <c r="D83">
        <v>5</v>
      </c>
      <c r="E83" t="s">
        <v>30</v>
      </c>
      <c r="F83">
        <v>81748</v>
      </c>
      <c r="G83" t="s">
        <v>31</v>
      </c>
      <c r="H83" t="s">
        <v>32</v>
      </c>
      <c r="I83">
        <v>111936</v>
      </c>
      <c r="J83">
        <v>1</v>
      </c>
      <c r="K83" s="1">
        <v>45030.472569444442</v>
      </c>
      <c r="L83">
        <v>0.2</v>
      </c>
      <c r="M83">
        <v>621.52</v>
      </c>
      <c r="N83" t="s">
        <v>51</v>
      </c>
      <c r="O83" t="s">
        <v>34</v>
      </c>
      <c r="P83">
        <v>78000</v>
      </c>
      <c r="R83">
        <v>4</v>
      </c>
      <c r="S83" t="s">
        <v>154</v>
      </c>
      <c r="T83" t="s">
        <v>36</v>
      </c>
      <c r="U83" t="s">
        <v>149</v>
      </c>
      <c r="AC83" s="2" t="s">
        <v>44</v>
      </c>
    </row>
    <row r="84" spans="1:29" ht="16.399999999999999" customHeight="1" x14ac:dyDescent="0.35">
      <c r="A84" s="1">
        <v>45030.472569444442</v>
      </c>
      <c r="B84">
        <v>462</v>
      </c>
      <c r="C84" t="s">
        <v>29</v>
      </c>
      <c r="D84">
        <v>5</v>
      </c>
      <c r="E84" t="s">
        <v>30</v>
      </c>
      <c r="F84">
        <v>81748</v>
      </c>
      <c r="G84" t="s">
        <v>31</v>
      </c>
      <c r="H84" t="s">
        <v>32</v>
      </c>
      <c r="I84">
        <v>111936</v>
      </c>
      <c r="J84">
        <v>1</v>
      </c>
      <c r="K84" s="1">
        <v>45030.472569444442</v>
      </c>
      <c r="L84">
        <v>0.2</v>
      </c>
      <c r="M84">
        <v>621.99</v>
      </c>
      <c r="N84" t="s">
        <v>153</v>
      </c>
      <c r="O84" t="s">
        <v>34</v>
      </c>
      <c r="P84">
        <v>52000</v>
      </c>
      <c r="R84">
        <v>4</v>
      </c>
      <c r="S84" t="s">
        <v>154</v>
      </c>
      <c r="T84" t="s">
        <v>36</v>
      </c>
      <c r="U84" t="s">
        <v>149</v>
      </c>
      <c r="V84" t="s">
        <v>49</v>
      </c>
      <c r="AC84" s="2" t="s">
        <v>44</v>
      </c>
    </row>
    <row r="85" spans="1:29" ht="16.399999999999999" customHeight="1" x14ac:dyDescent="0.35">
      <c r="A85" s="1">
        <v>45016.469097222223</v>
      </c>
      <c r="B85">
        <v>462</v>
      </c>
      <c r="C85" t="s">
        <v>29</v>
      </c>
      <c r="D85">
        <v>5</v>
      </c>
      <c r="E85" t="s">
        <v>30</v>
      </c>
      <c r="F85">
        <v>81746</v>
      </c>
      <c r="G85" t="s">
        <v>31</v>
      </c>
      <c r="H85" t="s">
        <v>32</v>
      </c>
      <c r="I85">
        <v>111766</v>
      </c>
      <c r="J85">
        <v>1</v>
      </c>
      <c r="K85" s="1">
        <v>45016.469097222223</v>
      </c>
      <c r="L85">
        <v>0.2</v>
      </c>
      <c r="M85">
        <v>260.04000000000002</v>
      </c>
      <c r="N85" t="s">
        <v>143</v>
      </c>
      <c r="O85" t="s">
        <v>68</v>
      </c>
      <c r="P85">
        <v>5.0000000000000001E-3</v>
      </c>
      <c r="Q85" t="s">
        <v>69</v>
      </c>
      <c r="R85">
        <v>4</v>
      </c>
      <c r="S85" t="s">
        <v>156</v>
      </c>
      <c r="T85" t="s">
        <v>36</v>
      </c>
      <c r="U85" t="s">
        <v>70</v>
      </c>
      <c r="AC85" s="2" t="s">
        <v>44</v>
      </c>
    </row>
    <row r="86" spans="1:29" ht="16.399999999999999" customHeight="1" x14ac:dyDescent="0.35">
      <c r="A86" s="1">
        <v>45016.469097222223</v>
      </c>
      <c r="B86">
        <v>462</v>
      </c>
      <c r="C86" t="s">
        <v>29</v>
      </c>
      <c r="D86">
        <v>5</v>
      </c>
      <c r="E86" t="s">
        <v>30</v>
      </c>
      <c r="F86">
        <v>81746</v>
      </c>
      <c r="G86" t="s">
        <v>31</v>
      </c>
      <c r="H86" t="s">
        <v>32</v>
      </c>
      <c r="I86">
        <v>111766</v>
      </c>
      <c r="J86">
        <v>1</v>
      </c>
      <c r="K86" s="1">
        <v>45016.469097222223</v>
      </c>
      <c r="L86">
        <v>0.2</v>
      </c>
      <c r="M86">
        <v>431.04</v>
      </c>
      <c r="N86" t="s">
        <v>145</v>
      </c>
      <c r="O86" t="s">
        <v>146</v>
      </c>
      <c r="P86">
        <v>7.0000000000000007E-2</v>
      </c>
      <c r="R86">
        <v>4</v>
      </c>
      <c r="S86" t="s">
        <v>156</v>
      </c>
      <c r="T86" t="s">
        <v>36</v>
      </c>
      <c r="U86" t="s">
        <v>147</v>
      </c>
      <c r="AC86" s="2" t="s">
        <v>44</v>
      </c>
    </row>
    <row r="87" spans="1:29" ht="16.399999999999999" customHeight="1" x14ac:dyDescent="0.35">
      <c r="A87" s="1">
        <v>45016.469097222223</v>
      </c>
      <c r="B87">
        <v>462</v>
      </c>
      <c r="C87" t="s">
        <v>29</v>
      </c>
      <c r="D87">
        <v>5</v>
      </c>
      <c r="E87" t="s">
        <v>30</v>
      </c>
      <c r="F87">
        <v>81746</v>
      </c>
      <c r="G87" t="s">
        <v>31</v>
      </c>
      <c r="H87" t="s">
        <v>32</v>
      </c>
      <c r="I87">
        <v>111766</v>
      </c>
      <c r="J87">
        <v>1</v>
      </c>
      <c r="K87" s="1">
        <v>45016.469097222223</v>
      </c>
      <c r="L87">
        <v>0.2</v>
      </c>
      <c r="M87">
        <v>260.02</v>
      </c>
      <c r="N87" t="s">
        <v>67</v>
      </c>
      <c r="O87" t="s">
        <v>68</v>
      </c>
      <c r="P87">
        <v>2E-3</v>
      </c>
      <c r="Q87" t="s">
        <v>69</v>
      </c>
      <c r="R87">
        <v>4</v>
      </c>
      <c r="S87" t="s">
        <v>156</v>
      </c>
      <c r="T87" t="s">
        <v>36</v>
      </c>
      <c r="U87" t="s">
        <v>70</v>
      </c>
      <c r="AC87" s="2" t="s">
        <v>44</v>
      </c>
    </row>
    <row r="88" spans="1:29" ht="16.399999999999999" customHeight="1" x14ac:dyDescent="0.35">
      <c r="A88" s="1">
        <v>45016.469097222223</v>
      </c>
      <c r="B88">
        <v>462</v>
      </c>
      <c r="C88" t="s">
        <v>29</v>
      </c>
      <c r="D88">
        <v>5</v>
      </c>
      <c r="E88" t="s">
        <v>30</v>
      </c>
      <c r="F88">
        <v>81746</v>
      </c>
      <c r="G88" t="s">
        <v>31</v>
      </c>
      <c r="H88" t="s">
        <v>32</v>
      </c>
      <c r="I88">
        <v>111766</v>
      </c>
      <c r="J88">
        <v>1</v>
      </c>
      <c r="K88" s="1">
        <v>45016.469097222223</v>
      </c>
      <c r="L88">
        <v>0.2</v>
      </c>
      <c r="M88">
        <v>260.02999999999997</v>
      </c>
      <c r="N88" t="s">
        <v>71</v>
      </c>
      <c r="O88" t="s">
        <v>72</v>
      </c>
      <c r="P88">
        <v>2E-3</v>
      </c>
      <c r="Q88" t="s">
        <v>69</v>
      </c>
      <c r="R88">
        <v>4</v>
      </c>
      <c r="S88" t="s">
        <v>156</v>
      </c>
      <c r="T88" t="s">
        <v>36</v>
      </c>
      <c r="U88" t="s">
        <v>70</v>
      </c>
      <c r="AC88" s="2" t="s">
        <v>44</v>
      </c>
    </row>
    <row r="89" spans="1:29" ht="16.399999999999999" customHeight="1" x14ac:dyDescent="0.35">
      <c r="A89" s="1">
        <v>45016.469097222223</v>
      </c>
      <c r="B89">
        <v>462</v>
      </c>
      <c r="C89" t="s">
        <v>29</v>
      </c>
      <c r="D89">
        <v>5</v>
      </c>
      <c r="E89" t="s">
        <v>30</v>
      </c>
      <c r="F89">
        <v>81746</v>
      </c>
      <c r="G89" t="s">
        <v>31</v>
      </c>
      <c r="H89" t="s">
        <v>32</v>
      </c>
      <c r="I89">
        <v>111766</v>
      </c>
      <c r="J89">
        <v>1</v>
      </c>
      <c r="K89" s="1">
        <v>45016.469097222223</v>
      </c>
      <c r="L89">
        <v>0.2</v>
      </c>
      <c r="M89">
        <v>260.01</v>
      </c>
      <c r="N89" t="s">
        <v>73</v>
      </c>
      <c r="O89" t="s">
        <v>68</v>
      </c>
      <c r="P89">
        <v>2E-3</v>
      </c>
      <c r="Q89" t="s">
        <v>69</v>
      </c>
      <c r="R89">
        <v>4</v>
      </c>
      <c r="S89" t="s">
        <v>156</v>
      </c>
      <c r="T89" t="s">
        <v>36</v>
      </c>
      <c r="U89" t="s">
        <v>70</v>
      </c>
      <c r="AC89" s="2" t="s">
        <v>44</v>
      </c>
    </row>
    <row r="90" spans="1:29" ht="16.399999999999999" customHeight="1" x14ac:dyDescent="0.35">
      <c r="A90" s="1">
        <v>45016.469097222223</v>
      </c>
      <c r="B90">
        <v>462</v>
      </c>
      <c r="C90" t="s">
        <v>29</v>
      </c>
      <c r="D90">
        <v>5</v>
      </c>
      <c r="E90" t="s">
        <v>30</v>
      </c>
      <c r="F90">
        <v>81746</v>
      </c>
      <c r="G90" t="s">
        <v>31</v>
      </c>
      <c r="H90" t="s">
        <v>32</v>
      </c>
      <c r="I90">
        <v>111766</v>
      </c>
      <c r="J90">
        <v>1</v>
      </c>
      <c r="K90" s="1">
        <v>45016.469097222223</v>
      </c>
      <c r="L90">
        <v>0.2</v>
      </c>
      <c r="M90">
        <v>260.14999999999998</v>
      </c>
      <c r="N90" t="s">
        <v>74</v>
      </c>
      <c r="O90" t="s">
        <v>72</v>
      </c>
      <c r="P90">
        <v>1.4</v>
      </c>
      <c r="R90">
        <v>4</v>
      </c>
      <c r="S90" t="s">
        <v>156</v>
      </c>
      <c r="T90" t="s">
        <v>36</v>
      </c>
      <c r="U90" t="s">
        <v>75</v>
      </c>
      <c r="AC90" s="2" t="s">
        <v>44</v>
      </c>
    </row>
    <row r="91" spans="1:29" ht="16.399999999999999" customHeight="1" x14ac:dyDescent="0.35">
      <c r="A91" s="1">
        <v>45016.469097222223</v>
      </c>
      <c r="B91">
        <v>462</v>
      </c>
      <c r="C91" t="s">
        <v>29</v>
      </c>
      <c r="D91">
        <v>5</v>
      </c>
      <c r="E91" t="s">
        <v>30</v>
      </c>
      <c r="F91">
        <v>81746</v>
      </c>
      <c r="G91" t="s">
        <v>31</v>
      </c>
      <c r="H91" t="s">
        <v>32</v>
      </c>
      <c r="I91">
        <v>111766</v>
      </c>
      <c r="J91">
        <v>1</v>
      </c>
      <c r="K91" s="1">
        <v>45016.469097222223</v>
      </c>
      <c r="L91">
        <v>0.2</v>
      </c>
      <c r="M91">
        <v>260.08</v>
      </c>
      <c r="N91" t="s">
        <v>76</v>
      </c>
      <c r="O91" t="s">
        <v>68</v>
      </c>
      <c r="P91">
        <v>1.4</v>
      </c>
      <c r="R91">
        <v>4</v>
      </c>
      <c r="S91" t="s">
        <v>156</v>
      </c>
      <c r="T91" t="s">
        <v>36</v>
      </c>
      <c r="U91" t="s">
        <v>75</v>
      </c>
      <c r="AC91" s="2" t="s">
        <v>44</v>
      </c>
    </row>
    <row r="92" spans="1:29" ht="16.399999999999999" customHeight="1" x14ac:dyDescent="0.35">
      <c r="A92" s="1">
        <v>45016.469097222223</v>
      </c>
      <c r="B92">
        <v>462</v>
      </c>
      <c r="C92" t="s">
        <v>29</v>
      </c>
      <c r="D92">
        <v>5</v>
      </c>
      <c r="E92" t="s">
        <v>30</v>
      </c>
      <c r="F92">
        <v>81746</v>
      </c>
      <c r="G92" t="s">
        <v>31</v>
      </c>
      <c r="H92" t="s">
        <v>32</v>
      </c>
      <c r="I92">
        <v>111766</v>
      </c>
      <c r="J92">
        <v>1</v>
      </c>
      <c r="K92" s="1">
        <v>45016.469097222223</v>
      </c>
      <c r="L92">
        <v>0.2</v>
      </c>
      <c r="M92">
        <v>441.02</v>
      </c>
      <c r="N92" t="s">
        <v>77</v>
      </c>
      <c r="O92" t="s">
        <v>68</v>
      </c>
      <c r="P92">
        <v>11</v>
      </c>
      <c r="R92">
        <v>4</v>
      </c>
      <c r="S92" t="s">
        <v>156</v>
      </c>
      <c r="T92" t="s">
        <v>36</v>
      </c>
      <c r="U92" t="s">
        <v>78</v>
      </c>
      <c r="AC92" s="2" t="s">
        <v>44</v>
      </c>
    </row>
    <row r="93" spans="1:29" ht="16.399999999999999" customHeight="1" x14ac:dyDescent="0.35">
      <c r="A93" s="1">
        <v>45016.469097222223</v>
      </c>
      <c r="B93">
        <v>462</v>
      </c>
      <c r="C93" t="s">
        <v>29</v>
      </c>
      <c r="D93">
        <v>5</v>
      </c>
      <c r="E93" t="s">
        <v>30</v>
      </c>
      <c r="F93">
        <v>81746</v>
      </c>
      <c r="G93" t="s">
        <v>31</v>
      </c>
      <c r="H93" t="s">
        <v>32</v>
      </c>
      <c r="I93">
        <v>111766</v>
      </c>
      <c r="J93">
        <v>1</v>
      </c>
      <c r="K93" s="1">
        <v>45016.469097222223</v>
      </c>
      <c r="L93">
        <v>0.2</v>
      </c>
      <c r="M93">
        <v>268.18</v>
      </c>
      <c r="N93" t="s">
        <v>79</v>
      </c>
      <c r="O93" t="s">
        <v>68</v>
      </c>
      <c r="P93">
        <v>8.9999999999999993E-3</v>
      </c>
      <c r="R93">
        <v>4</v>
      </c>
      <c r="S93" t="s">
        <v>156</v>
      </c>
      <c r="T93" t="s">
        <v>36</v>
      </c>
      <c r="U93" t="s">
        <v>70</v>
      </c>
      <c r="AC93" s="2" t="s">
        <v>44</v>
      </c>
    </row>
    <row r="94" spans="1:29" ht="16.399999999999999" customHeight="1" x14ac:dyDescent="0.35">
      <c r="A94" s="1">
        <v>45016.469097222223</v>
      </c>
      <c r="B94">
        <v>462</v>
      </c>
      <c r="C94" t="s">
        <v>29</v>
      </c>
      <c r="D94">
        <v>5</v>
      </c>
      <c r="E94" t="s">
        <v>30</v>
      </c>
      <c r="F94">
        <v>81746</v>
      </c>
      <c r="G94" t="s">
        <v>31</v>
      </c>
      <c r="H94" t="s">
        <v>32</v>
      </c>
      <c r="I94">
        <v>111766</v>
      </c>
      <c r="J94">
        <v>1</v>
      </c>
      <c r="K94" s="1">
        <v>45016.469097222223</v>
      </c>
      <c r="L94">
        <v>0.2</v>
      </c>
      <c r="M94">
        <v>268.14</v>
      </c>
      <c r="N94" t="s">
        <v>80</v>
      </c>
      <c r="O94" t="s">
        <v>68</v>
      </c>
      <c r="P94">
        <v>3.3000000000000002E-2</v>
      </c>
      <c r="R94">
        <v>4</v>
      </c>
      <c r="S94" t="s">
        <v>156</v>
      </c>
      <c r="T94" t="s">
        <v>36</v>
      </c>
      <c r="U94" t="s">
        <v>75</v>
      </c>
      <c r="AC94" s="2" t="s">
        <v>44</v>
      </c>
    </row>
    <row r="95" spans="1:29" ht="16.399999999999999" customHeight="1" x14ac:dyDescent="0.35">
      <c r="A95" s="1">
        <v>45016.469097222223</v>
      </c>
      <c r="B95">
        <v>462</v>
      </c>
      <c r="C95" t="s">
        <v>29</v>
      </c>
      <c r="D95">
        <v>5</v>
      </c>
      <c r="E95" t="s">
        <v>30</v>
      </c>
      <c r="F95">
        <v>81746</v>
      </c>
      <c r="G95" t="s">
        <v>31</v>
      </c>
      <c r="H95" t="s">
        <v>32</v>
      </c>
      <c r="I95">
        <v>111766</v>
      </c>
      <c r="J95">
        <v>1</v>
      </c>
      <c r="K95" s="1">
        <v>45016.469097222223</v>
      </c>
      <c r="L95">
        <v>0.2</v>
      </c>
      <c r="M95">
        <v>171</v>
      </c>
      <c r="N95" t="s">
        <v>81</v>
      </c>
      <c r="O95" t="s">
        <v>68</v>
      </c>
      <c r="P95">
        <v>15</v>
      </c>
      <c r="R95">
        <v>4</v>
      </c>
      <c r="S95" t="s">
        <v>156</v>
      </c>
      <c r="T95" t="s">
        <v>36</v>
      </c>
      <c r="U95" t="s">
        <v>82</v>
      </c>
      <c r="AC95" s="2" t="s">
        <v>44</v>
      </c>
    </row>
    <row r="96" spans="1:29" ht="16.399999999999999" customHeight="1" x14ac:dyDescent="0.35">
      <c r="A96" s="1">
        <v>45016.469097222223</v>
      </c>
      <c r="B96">
        <v>462</v>
      </c>
      <c r="C96" t="s">
        <v>29</v>
      </c>
      <c r="D96">
        <v>5</v>
      </c>
      <c r="E96" t="s">
        <v>30</v>
      </c>
      <c r="F96">
        <v>81746</v>
      </c>
      <c r="G96" t="s">
        <v>31</v>
      </c>
      <c r="H96" t="s">
        <v>32</v>
      </c>
      <c r="I96">
        <v>111766</v>
      </c>
      <c r="J96">
        <v>1</v>
      </c>
      <c r="K96" s="1">
        <v>45016.469097222223</v>
      </c>
      <c r="L96">
        <v>0.2</v>
      </c>
      <c r="M96">
        <v>621.14</v>
      </c>
      <c r="N96" t="s">
        <v>157</v>
      </c>
      <c r="O96" t="s">
        <v>34</v>
      </c>
      <c r="P96">
        <v>1</v>
      </c>
      <c r="R96">
        <v>4</v>
      </c>
      <c r="S96" t="s">
        <v>156</v>
      </c>
      <c r="T96" t="s">
        <v>36</v>
      </c>
      <c r="U96" t="s">
        <v>149</v>
      </c>
      <c r="V96" t="s">
        <v>38</v>
      </c>
      <c r="W96" t="s">
        <v>52</v>
      </c>
      <c r="X96" t="s">
        <v>95</v>
      </c>
      <c r="Y96" t="s">
        <v>96</v>
      </c>
      <c r="Z96" t="s">
        <v>97</v>
      </c>
      <c r="AA96" t="s">
        <v>158</v>
      </c>
      <c r="AC96" s="2" t="s">
        <v>44</v>
      </c>
    </row>
    <row r="97" spans="1:29" ht="16.399999999999999" customHeight="1" x14ac:dyDescent="0.35">
      <c r="A97" s="1">
        <v>45016.469097222223</v>
      </c>
      <c r="B97">
        <v>462</v>
      </c>
      <c r="C97" t="s">
        <v>29</v>
      </c>
      <c r="D97">
        <v>5</v>
      </c>
      <c r="E97" t="s">
        <v>30</v>
      </c>
      <c r="F97">
        <v>81746</v>
      </c>
      <c r="G97" t="s">
        <v>31</v>
      </c>
      <c r="H97" t="s">
        <v>32</v>
      </c>
      <c r="I97">
        <v>111766</v>
      </c>
      <c r="J97">
        <v>1</v>
      </c>
      <c r="K97" s="1">
        <v>45016.469097222223</v>
      </c>
      <c r="L97">
        <v>0.2</v>
      </c>
      <c r="M97">
        <v>621.05999999999995</v>
      </c>
      <c r="N97" t="s">
        <v>148</v>
      </c>
      <c r="O97" t="s">
        <v>34</v>
      </c>
      <c r="P97">
        <v>49000</v>
      </c>
      <c r="R97">
        <v>4</v>
      </c>
      <c r="S97" t="s">
        <v>156</v>
      </c>
      <c r="T97" t="s">
        <v>36</v>
      </c>
      <c r="U97" t="s">
        <v>149</v>
      </c>
      <c r="V97" t="s">
        <v>38</v>
      </c>
      <c r="W97" t="s">
        <v>52</v>
      </c>
      <c r="X97" t="s">
        <v>95</v>
      </c>
      <c r="Y97" t="s">
        <v>150</v>
      </c>
      <c r="Z97" t="s">
        <v>151</v>
      </c>
      <c r="AA97" t="s">
        <v>152</v>
      </c>
      <c r="AC97" s="2" t="s">
        <v>44</v>
      </c>
    </row>
    <row r="98" spans="1:29" ht="16.399999999999999" customHeight="1" x14ac:dyDescent="0.35">
      <c r="A98" s="1">
        <v>45016.469097222223</v>
      </c>
      <c r="B98">
        <v>462</v>
      </c>
      <c r="C98" t="s">
        <v>29</v>
      </c>
      <c r="D98">
        <v>5</v>
      </c>
      <c r="E98" t="s">
        <v>30</v>
      </c>
      <c r="F98">
        <v>81746</v>
      </c>
      <c r="G98" t="s">
        <v>31</v>
      </c>
      <c r="H98" t="s">
        <v>32</v>
      </c>
      <c r="I98">
        <v>111766</v>
      </c>
      <c r="J98">
        <v>1</v>
      </c>
      <c r="K98" s="1">
        <v>45016.469097222223</v>
      </c>
      <c r="L98">
        <v>0.2</v>
      </c>
      <c r="M98">
        <v>621.52</v>
      </c>
      <c r="N98" t="s">
        <v>51</v>
      </c>
      <c r="O98" t="s">
        <v>34</v>
      </c>
      <c r="P98">
        <v>52000</v>
      </c>
      <c r="R98">
        <v>4</v>
      </c>
      <c r="S98" t="s">
        <v>156</v>
      </c>
      <c r="T98" t="s">
        <v>36</v>
      </c>
      <c r="U98" t="s">
        <v>149</v>
      </c>
      <c r="AC98" s="2" t="s">
        <v>44</v>
      </c>
    </row>
    <row r="99" spans="1:29" ht="16.399999999999999" customHeight="1" x14ac:dyDescent="0.35">
      <c r="A99" s="1">
        <v>45016.469097222223</v>
      </c>
      <c r="B99">
        <v>462</v>
      </c>
      <c r="C99" t="s">
        <v>29</v>
      </c>
      <c r="D99">
        <v>5</v>
      </c>
      <c r="E99" t="s">
        <v>30</v>
      </c>
      <c r="F99">
        <v>81746</v>
      </c>
      <c r="G99" t="s">
        <v>31</v>
      </c>
      <c r="H99" t="s">
        <v>32</v>
      </c>
      <c r="I99">
        <v>111766</v>
      </c>
      <c r="J99">
        <v>1</v>
      </c>
      <c r="K99" s="1">
        <v>45016.469097222223</v>
      </c>
      <c r="L99">
        <v>0.2</v>
      </c>
      <c r="M99">
        <v>621.4</v>
      </c>
      <c r="N99" t="s">
        <v>159</v>
      </c>
      <c r="O99" t="s">
        <v>34</v>
      </c>
      <c r="P99">
        <v>0</v>
      </c>
      <c r="R99">
        <v>4</v>
      </c>
      <c r="S99" t="s">
        <v>156</v>
      </c>
      <c r="T99" t="s">
        <v>36</v>
      </c>
      <c r="U99" t="s">
        <v>149</v>
      </c>
      <c r="V99" t="s">
        <v>49</v>
      </c>
      <c r="AC99" s="2" t="s">
        <v>44</v>
      </c>
    </row>
    <row r="100" spans="1:29" ht="16.399999999999999" customHeight="1" x14ac:dyDescent="0.35">
      <c r="A100" s="1">
        <v>45016.469097222223</v>
      </c>
      <c r="B100">
        <v>462</v>
      </c>
      <c r="C100" t="s">
        <v>29</v>
      </c>
      <c r="D100">
        <v>5</v>
      </c>
      <c r="E100" t="s">
        <v>30</v>
      </c>
      <c r="F100">
        <v>81746</v>
      </c>
      <c r="G100" t="s">
        <v>31</v>
      </c>
      <c r="H100" t="s">
        <v>32</v>
      </c>
      <c r="I100">
        <v>111766</v>
      </c>
      <c r="J100">
        <v>1</v>
      </c>
      <c r="K100" s="1">
        <v>45016.469097222223</v>
      </c>
      <c r="L100">
        <v>0.2</v>
      </c>
      <c r="M100">
        <v>621.08000000000004</v>
      </c>
      <c r="N100" t="s">
        <v>94</v>
      </c>
      <c r="O100" t="s">
        <v>34</v>
      </c>
      <c r="P100">
        <v>1300</v>
      </c>
      <c r="R100">
        <v>4</v>
      </c>
      <c r="S100" t="s">
        <v>156</v>
      </c>
      <c r="T100" t="s">
        <v>36</v>
      </c>
      <c r="U100" t="s">
        <v>149</v>
      </c>
      <c r="V100" t="s">
        <v>38</v>
      </c>
      <c r="W100" t="s">
        <v>52</v>
      </c>
      <c r="X100" t="s">
        <v>95</v>
      </c>
      <c r="Y100" t="s">
        <v>96</v>
      </c>
      <c r="Z100" t="s">
        <v>97</v>
      </c>
      <c r="AA100" t="s">
        <v>98</v>
      </c>
      <c r="AC100" s="2" t="s">
        <v>44</v>
      </c>
    </row>
    <row r="101" spans="1:29" ht="16.399999999999999" customHeight="1" x14ac:dyDescent="0.35">
      <c r="A101" s="1">
        <v>45016.469097222223</v>
      </c>
      <c r="B101">
        <v>462</v>
      </c>
      <c r="C101" t="s">
        <v>29</v>
      </c>
      <c r="D101">
        <v>5</v>
      </c>
      <c r="E101" t="s">
        <v>30</v>
      </c>
      <c r="F101">
        <v>81746</v>
      </c>
      <c r="G101" t="s">
        <v>31</v>
      </c>
      <c r="H101" t="s">
        <v>32</v>
      </c>
      <c r="I101">
        <v>111766</v>
      </c>
      <c r="J101">
        <v>1</v>
      </c>
      <c r="K101" s="1">
        <v>45016.469097222223</v>
      </c>
      <c r="L101">
        <v>0.2</v>
      </c>
      <c r="M101">
        <v>621.99</v>
      </c>
      <c r="N101" t="s">
        <v>153</v>
      </c>
      <c r="O101" t="s">
        <v>34</v>
      </c>
      <c r="P101">
        <v>49000</v>
      </c>
      <c r="R101">
        <v>4</v>
      </c>
      <c r="S101" t="s">
        <v>156</v>
      </c>
      <c r="T101" t="s">
        <v>36</v>
      </c>
      <c r="U101" t="s">
        <v>149</v>
      </c>
      <c r="V101" t="s">
        <v>49</v>
      </c>
      <c r="AC101" s="2" t="s">
        <v>44</v>
      </c>
    </row>
    <row r="102" spans="1:29" ht="16.399999999999999" customHeight="1" x14ac:dyDescent="0.35">
      <c r="A102" s="1">
        <v>45009.476041666669</v>
      </c>
      <c r="B102">
        <v>462</v>
      </c>
      <c r="C102" t="s">
        <v>29</v>
      </c>
      <c r="D102">
        <v>5</v>
      </c>
      <c r="E102" t="s">
        <v>30</v>
      </c>
      <c r="F102">
        <v>81744</v>
      </c>
      <c r="G102" t="s">
        <v>160</v>
      </c>
      <c r="H102" t="s">
        <v>32</v>
      </c>
      <c r="I102">
        <v>111682</v>
      </c>
      <c r="J102">
        <v>1</v>
      </c>
      <c r="K102" s="1">
        <v>45009.476041666669</v>
      </c>
      <c r="L102">
        <v>0.2</v>
      </c>
      <c r="M102">
        <v>621.14</v>
      </c>
      <c r="N102" t="s">
        <v>157</v>
      </c>
      <c r="O102" t="s">
        <v>34</v>
      </c>
      <c r="P102">
        <v>1100</v>
      </c>
      <c r="R102">
        <v>4</v>
      </c>
      <c r="S102" t="s">
        <v>161</v>
      </c>
      <c r="T102" t="s">
        <v>36</v>
      </c>
      <c r="U102" t="s">
        <v>149</v>
      </c>
      <c r="V102" t="s">
        <v>38</v>
      </c>
      <c r="W102" t="s">
        <v>52</v>
      </c>
      <c r="X102" t="s">
        <v>95</v>
      </c>
      <c r="Y102" t="s">
        <v>96</v>
      </c>
      <c r="Z102" t="s">
        <v>97</v>
      </c>
      <c r="AA102" t="s">
        <v>158</v>
      </c>
      <c r="AC102" s="2" t="s">
        <v>44</v>
      </c>
    </row>
    <row r="103" spans="1:29" ht="16.399999999999999" customHeight="1" x14ac:dyDescent="0.35">
      <c r="A103" s="1">
        <v>45009.476041666669</v>
      </c>
      <c r="B103">
        <v>462</v>
      </c>
      <c r="C103" t="s">
        <v>29</v>
      </c>
      <c r="D103">
        <v>5</v>
      </c>
      <c r="E103" t="s">
        <v>30</v>
      </c>
      <c r="F103">
        <v>81744</v>
      </c>
      <c r="G103" t="s">
        <v>160</v>
      </c>
      <c r="H103" t="s">
        <v>32</v>
      </c>
      <c r="I103">
        <v>111682</v>
      </c>
      <c r="J103">
        <v>1</v>
      </c>
      <c r="K103" s="1">
        <v>45009.476041666669</v>
      </c>
      <c r="L103">
        <v>0.2</v>
      </c>
      <c r="M103">
        <v>621.44000000000005</v>
      </c>
      <c r="N103" t="s">
        <v>155</v>
      </c>
      <c r="O103" t="s">
        <v>34</v>
      </c>
      <c r="P103">
        <v>5700</v>
      </c>
      <c r="R103">
        <v>4</v>
      </c>
      <c r="S103" t="s">
        <v>161</v>
      </c>
      <c r="T103" t="s">
        <v>36</v>
      </c>
      <c r="U103" t="s">
        <v>149</v>
      </c>
      <c r="V103" t="s">
        <v>49</v>
      </c>
      <c r="AC103" s="2" t="s">
        <v>44</v>
      </c>
    </row>
    <row r="104" spans="1:29" ht="16.399999999999999" customHeight="1" x14ac:dyDescent="0.35">
      <c r="A104" s="1">
        <v>45009.476041666669</v>
      </c>
      <c r="B104">
        <v>462</v>
      </c>
      <c r="C104" t="s">
        <v>29</v>
      </c>
      <c r="D104">
        <v>5</v>
      </c>
      <c r="E104" t="s">
        <v>30</v>
      </c>
      <c r="F104">
        <v>81744</v>
      </c>
      <c r="G104" t="s">
        <v>160</v>
      </c>
      <c r="H104" t="s">
        <v>32</v>
      </c>
      <c r="I104">
        <v>111682</v>
      </c>
      <c r="J104">
        <v>1</v>
      </c>
      <c r="K104" s="1">
        <v>45009.476041666669</v>
      </c>
      <c r="L104">
        <v>0.2</v>
      </c>
      <c r="M104">
        <v>621.52</v>
      </c>
      <c r="N104" t="s">
        <v>51</v>
      </c>
      <c r="O104" t="s">
        <v>34</v>
      </c>
      <c r="P104">
        <v>76000</v>
      </c>
      <c r="R104">
        <v>4</v>
      </c>
      <c r="S104" t="s">
        <v>161</v>
      </c>
      <c r="T104" t="s">
        <v>36</v>
      </c>
      <c r="U104" t="s">
        <v>149</v>
      </c>
      <c r="AC104" s="2" t="s">
        <v>44</v>
      </c>
    </row>
    <row r="105" spans="1:29" ht="16.399999999999999" customHeight="1" x14ac:dyDescent="0.35">
      <c r="A105" s="1">
        <v>45009.476041666669</v>
      </c>
      <c r="B105">
        <v>462</v>
      </c>
      <c r="C105" t="s">
        <v>29</v>
      </c>
      <c r="D105">
        <v>5</v>
      </c>
      <c r="E105" t="s">
        <v>30</v>
      </c>
      <c r="F105">
        <v>81744</v>
      </c>
      <c r="G105" t="s">
        <v>160</v>
      </c>
      <c r="H105" t="s">
        <v>32</v>
      </c>
      <c r="I105">
        <v>111682</v>
      </c>
      <c r="J105">
        <v>1</v>
      </c>
      <c r="K105" s="1">
        <v>45009.476041666669</v>
      </c>
      <c r="L105">
        <v>0.2</v>
      </c>
      <c r="M105">
        <v>621.99</v>
      </c>
      <c r="N105" t="s">
        <v>153</v>
      </c>
      <c r="O105" t="s">
        <v>34</v>
      </c>
      <c r="P105">
        <v>5700</v>
      </c>
      <c r="R105">
        <v>4</v>
      </c>
      <c r="S105" t="s">
        <v>161</v>
      </c>
      <c r="T105" t="s">
        <v>36</v>
      </c>
      <c r="U105" t="s">
        <v>149</v>
      </c>
      <c r="V105" t="s">
        <v>49</v>
      </c>
      <c r="AC105" s="2" t="s">
        <v>44</v>
      </c>
    </row>
    <row r="106" spans="1:29" ht="16.399999999999999" customHeight="1" x14ac:dyDescent="0.35">
      <c r="A106" s="1">
        <v>45009.476041666669</v>
      </c>
      <c r="B106">
        <v>462</v>
      </c>
      <c r="C106" t="s">
        <v>29</v>
      </c>
      <c r="D106">
        <v>5</v>
      </c>
      <c r="E106" t="s">
        <v>30</v>
      </c>
      <c r="F106">
        <v>81744</v>
      </c>
      <c r="G106" t="s">
        <v>160</v>
      </c>
      <c r="H106" t="s">
        <v>32</v>
      </c>
      <c r="I106">
        <v>111682</v>
      </c>
      <c r="J106">
        <v>1</v>
      </c>
      <c r="K106" s="1">
        <v>45009.476041666669</v>
      </c>
      <c r="L106">
        <v>0.2</v>
      </c>
      <c r="M106">
        <v>621.97</v>
      </c>
      <c r="N106" t="s">
        <v>162</v>
      </c>
      <c r="O106" t="s">
        <v>34</v>
      </c>
      <c r="P106">
        <v>58000</v>
      </c>
      <c r="R106">
        <v>4</v>
      </c>
      <c r="S106" t="s">
        <v>161</v>
      </c>
      <c r="T106" t="s">
        <v>36</v>
      </c>
      <c r="U106" t="s">
        <v>149</v>
      </c>
      <c r="AC106" s="2" t="s">
        <v>44</v>
      </c>
    </row>
    <row r="107" spans="1:29" ht="16.399999999999999" customHeight="1" x14ac:dyDescent="0.35">
      <c r="A107" s="1">
        <v>45005.510763888888</v>
      </c>
      <c r="B107">
        <v>462</v>
      </c>
      <c r="C107" t="s">
        <v>29</v>
      </c>
      <c r="D107">
        <v>5</v>
      </c>
      <c r="E107" t="s">
        <v>30</v>
      </c>
      <c r="F107">
        <v>81742</v>
      </c>
      <c r="G107" t="s">
        <v>163</v>
      </c>
      <c r="H107" t="s">
        <v>32</v>
      </c>
      <c r="I107">
        <v>111583</v>
      </c>
      <c r="J107">
        <v>1</v>
      </c>
      <c r="K107" s="1">
        <v>45005.510763888888</v>
      </c>
      <c r="L107">
        <v>0.2</v>
      </c>
      <c r="M107">
        <v>621.14</v>
      </c>
      <c r="N107" t="s">
        <v>157</v>
      </c>
      <c r="O107" t="s">
        <v>34</v>
      </c>
      <c r="P107">
        <v>75</v>
      </c>
      <c r="R107">
        <v>4</v>
      </c>
      <c r="S107" t="s">
        <v>164</v>
      </c>
      <c r="T107" t="s">
        <v>36</v>
      </c>
      <c r="U107" t="s">
        <v>149</v>
      </c>
      <c r="V107" t="s">
        <v>38</v>
      </c>
      <c r="W107" t="s">
        <v>52</v>
      </c>
      <c r="X107" t="s">
        <v>95</v>
      </c>
      <c r="Y107" t="s">
        <v>96</v>
      </c>
      <c r="Z107" t="s">
        <v>97</v>
      </c>
      <c r="AA107" t="s">
        <v>158</v>
      </c>
      <c r="AC107" s="2" t="s">
        <v>44</v>
      </c>
    </row>
    <row r="108" spans="1:29" ht="16.399999999999999" customHeight="1" x14ac:dyDescent="0.35">
      <c r="A108" s="1">
        <v>45005.510763888888</v>
      </c>
      <c r="B108">
        <v>462</v>
      </c>
      <c r="C108" t="s">
        <v>29</v>
      </c>
      <c r="D108">
        <v>5</v>
      </c>
      <c r="E108" t="s">
        <v>30</v>
      </c>
      <c r="F108">
        <v>81742</v>
      </c>
      <c r="G108" t="s">
        <v>163</v>
      </c>
      <c r="H108" t="s">
        <v>32</v>
      </c>
      <c r="I108">
        <v>111583</v>
      </c>
      <c r="J108">
        <v>1</v>
      </c>
      <c r="K108" s="1">
        <v>45005.510763888888</v>
      </c>
      <c r="L108">
        <v>0.2</v>
      </c>
      <c r="M108">
        <v>621.05999999999995</v>
      </c>
      <c r="N108" t="s">
        <v>148</v>
      </c>
      <c r="O108" t="s">
        <v>34</v>
      </c>
      <c r="P108">
        <v>160000</v>
      </c>
      <c r="R108">
        <v>4</v>
      </c>
      <c r="S108" t="s">
        <v>164</v>
      </c>
      <c r="T108" t="s">
        <v>36</v>
      </c>
      <c r="U108" t="s">
        <v>149</v>
      </c>
      <c r="V108" t="s">
        <v>38</v>
      </c>
      <c r="W108" t="s">
        <v>52</v>
      </c>
      <c r="X108" t="s">
        <v>95</v>
      </c>
      <c r="Y108" t="s">
        <v>150</v>
      </c>
      <c r="Z108" t="s">
        <v>151</v>
      </c>
      <c r="AA108" t="s">
        <v>152</v>
      </c>
      <c r="AC108" s="2" t="s">
        <v>44</v>
      </c>
    </row>
    <row r="109" spans="1:29" ht="16.399999999999999" customHeight="1" x14ac:dyDescent="0.35">
      <c r="A109" s="1">
        <v>45005.510763888888</v>
      </c>
      <c r="B109">
        <v>462</v>
      </c>
      <c r="C109" t="s">
        <v>29</v>
      </c>
      <c r="D109">
        <v>5</v>
      </c>
      <c r="E109" t="s">
        <v>30</v>
      </c>
      <c r="F109">
        <v>81742</v>
      </c>
      <c r="G109" t="s">
        <v>163</v>
      </c>
      <c r="H109" t="s">
        <v>32</v>
      </c>
      <c r="I109">
        <v>111583</v>
      </c>
      <c r="J109">
        <v>1</v>
      </c>
      <c r="K109" s="1">
        <v>45005.510763888888</v>
      </c>
      <c r="L109">
        <v>0.2</v>
      </c>
      <c r="M109">
        <v>621.44000000000005</v>
      </c>
      <c r="N109" t="s">
        <v>155</v>
      </c>
      <c r="O109" t="s">
        <v>34</v>
      </c>
      <c r="P109">
        <v>1500</v>
      </c>
      <c r="R109">
        <v>4</v>
      </c>
      <c r="S109" t="s">
        <v>164</v>
      </c>
      <c r="T109" t="s">
        <v>36</v>
      </c>
      <c r="U109" t="s">
        <v>149</v>
      </c>
      <c r="V109" t="s">
        <v>49</v>
      </c>
      <c r="AC109" s="2" t="s">
        <v>44</v>
      </c>
    </row>
    <row r="110" spans="1:29" ht="16.399999999999999" customHeight="1" x14ac:dyDescent="0.35">
      <c r="A110" s="1">
        <v>45005.510763888888</v>
      </c>
      <c r="B110">
        <v>462</v>
      </c>
      <c r="C110" t="s">
        <v>29</v>
      </c>
      <c r="D110">
        <v>5</v>
      </c>
      <c r="E110" t="s">
        <v>30</v>
      </c>
      <c r="F110">
        <v>81742</v>
      </c>
      <c r="G110" t="s">
        <v>163</v>
      </c>
      <c r="H110" t="s">
        <v>32</v>
      </c>
      <c r="I110">
        <v>111583</v>
      </c>
      <c r="J110">
        <v>1</v>
      </c>
      <c r="K110" s="1">
        <v>45005.510763888888</v>
      </c>
      <c r="L110">
        <v>0.2</v>
      </c>
      <c r="M110">
        <v>621.52</v>
      </c>
      <c r="N110" t="s">
        <v>51</v>
      </c>
      <c r="O110" t="s">
        <v>34</v>
      </c>
      <c r="P110">
        <v>19000</v>
      </c>
      <c r="R110">
        <v>4</v>
      </c>
      <c r="S110" t="s">
        <v>164</v>
      </c>
      <c r="T110" t="s">
        <v>36</v>
      </c>
      <c r="U110" t="s">
        <v>149</v>
      </c>
      <c r="AC110" s="2" t="s">
        <v>44</v>
      </c>
    </row>
    <row r="111" spans="1:29" ht="16.399999999999999" customHeight="1" x14ac:dyDescent="0.35">
      <c r="A111" s="1">
        <v>45005.510763888888</v>
      </c>
      <c r="B111">
        <v>462</v>
      </c>
      <c r="C111" t="s">
        <v>29</v>
      </c>
      <c r="D111">
        <v>5</v>
      </c>
      <c r="E111" t="s">
        <v>30</v>
      </c>
      <c r="F111">
        <v>81742</v>
      </c>
      <c r="G111" t="s">
        <v>163</v>
      </c>
      <c r="H111" t="s">
        <v>32</v>
      </c>
      <c r="I111">
        <v>111583</v>
      </c>
      <c r="J111">
        <v>1</v>
      </c>
      <c r="K111" s="1">
        <v>45005.510763888888</v>
      </c>
      <c r="L111">
        <v>0.2</v>
      </c>
      <c r="M111">
        <v>621.4</v>
      </c>
      <c r="N111" t="s">
        <v>159</v>
      </c>
      <c r="O111" t="s">
        <v>34</v>
      </c>
      <c r="P111">
        <v>0</v>
      </c>
      <c r="R111">
        <v>4</v>
      </c>
      <c r="S111" t="s">
        <v>164</v>
      </c>
      <c r="T111" t="s">
        <v>36</v>
      </c>
      <c r="U111" t="s">
        <v>149</v>
      </c>
      <c r="V111" t="s">
        <v>49</v>
      </c>
      <c r="AC111" s="2" t="s">
        <v>44</v>
      </c>
    </row>
    <row r="112" spans="1:29" ht="16.399999999999999" customHeight="1" x14ac:dyDescent="0.35">
      <c r="A112" s="1">
        <v>45005.510763888888</v>
      </c>
      <c r="B112">
        <v>462</v>
      </c>
      <c r="C112" t="s">
        <v>29</v>
      </c>
      <c r="D112">
        <v>5</v>
      </c>
      <c r="E112" t="s">
        <v>30</v>
      </c>
      <c r="F112">
        <v>81742</v>
      </c>
      <c r="G112" t="s">
        <v>163</v>
      </c>
      <c r="H112" t="s">
        <v>32</v>
      </c>
      <c r="I112">
        <v>111583</v>
      </c>
      <c r="J112">
        <v>1</v>
      </c>
      <c r="K112" s="1">
        <v>45005.510763888888</v>
      </c>
      <c r="L112">
        <v>0.2</v>
      </c>
      <c r="M112">
        <v>621.99</v>
      </c>
      <c r="N112" t="s">
        <v>153</v>
      </c>
      <c r="O112" t="s">
        <v>34</v>
      </c>
      <c r="P112">
        <v>160000</v>
      </c>
      <c r="R112">
        <v>4</v>
      </c>
      <c r="S112" t="s">
        <v>164</v>
      </c>
      <c r="T112" t="s">
        <v>36</v>
      </c>
      <c r="U112" t="s">
        <v>149</v>
      </c>
      <c r="V112" t="s">
        <v>49</v>
      </c>
      <c r="AC112" s="2" t="s">
        <v>44</v>
      </c>
    </row>
    <row r="113" spans="1:29" ht="16.399999999999999" customHeight="1" x14ac:dyDescent="0.35">
      <c r="A113" s="1">
        <v>45005.510763888888</v>
      </c>
      <c r="B113">
        <v>462</v>
      </c>
      <c r="C113" t="s">
        <v>29</v>
      </c>
      <c r="D113">
        <v>5</v>
      </c>
      <c r="E113" t="s">
        <v>30</v>
      </c>
      <c r="F113">
        <v>81742</v>
      </c>
      <c r="G113" t="s">
        <v>163</v>
      </c>
      <c r="H113" t="s">
        <v>32</v>
      </c>
      <c r="I113">
        <v>111583</v>
      </c>
      <c r="J113">
        <v>1</v>
      </c>
      <c r="K113" s="1">
        <v>45005.510763888888</v>
      </c>
      <c r="L113">
        <v>0.2</v>
      </c>
      <c r="M113">
        <v>260.04000000000002</v>
      </c>
      <c r="N113" t="s">
        <v>143</v>
      </c>
      <c r="O113" t="s">
        <v>68</v>
      </c>
      <c r="P113">
        <v>5.0000000000000001E-3</v>
      </c>
      <c r="Q113" t="s">
        <v>69</v>
      </c>
      <c r="R113">
        <v>4</v>
      </c>
      <c r="S113" t="s">
        <v>164</v>
      </c>
      <c r="T113" t="s">
        <v>36</v>
      </c>
      <c r="U113" t="s">
        <v>70</v>
      </c>
      <c r="AC113" s="2" t="s">
        <v>44</v>
      </c>
    </row>
    <row r="114" spans="1:29" ht="16.399999999999999" customHeight="1" x14ac:dyDescent="0.35">
      <c r="A114" s="1">
        <v>45005.510763888888</v>
      </c>
      <c r="B114">
        <v>462</v>
      </c>
      <c r="C114" t="s">
        <v>29</v>
      </c>
      <c r="D114">
        <v>5</v>
      </c>
      <c r="E114" t="s">
        <v>30</v>
      </c>
      <c r="F114">
        <v>81742</v>
      </c>
      <c r="G114" t="s">
        <v>163</v>
      </c>
      <c r="H114" t="s">
        <v>32</v>
      </c>
      <c r="I114">
        <v>111583</v>
      </c>
      <c r="J114">
        <v>1</v>
      </c>
      <c r="K114" s="1">
        <v>45005.510763888888</v>
      </c>
      <c r="L114">
        <v>0.2</v>
      </c>
      <c r="M114">
        <v>431</v>
      </c>
      <c r="N114" t="s">
        <v>165</v>
      </c>
      <c r="O114" t="s">
        <v>166</v>
      </c>
      <c r="P114">
        <v>65</v>
      </c>
      <c r="R114">
        <v>4</v>
      </c>
      <c r="S114" t="s">
        <v>164</v>
      </c>
      <c r="T114" t="s">
        <v>36</v>
      </c>
      <c r="U114" t="s">
        <v>167</v>
      </c>
      <c r="AC114" s="2" t="s">
        <v>44</v>
      </c>
    </row>
    <row r="115" spans="1:29" ht="16.399999999999999" customHeight="1" x14ac:dyDescent="0.35">
      <c r="A115" s="1">
        <v>45005.510763888888</v>
      </c>
      <c r="B115">
        <v>462</v>
      </c>
      <c r="C115" t="s">
        <v>29</v>
      </c>
      <c r="D115">
        <v>5</v>
      </c>
      <c r="E115" t="s">
        <v>30</v>
      </c>
      <c r="F115">
        <v>81742</v>
      </c>
      <c r="G115" t="s">
        <v>163</v>
      </c>
      <c r="H115" t="s">
        <v>32</v>
      </c>
      <c r="I115">
        <v>111583</v>
      </c>
      <c r="J115">
        <v>1</v>
      </c>
      <c r="K115" s="1">
        <v>45005.510763888888</v>
      </c>
      <c r="L115">
        <v>0.2</v>
      </c>
      <c r="M115">
        <v>260.02</v>
      </c>
      <c r="N115" t="s">
        <v>67</v>
      </c>
      <c r="O115" t="s">
        <v>68</v>
      </c>
      <c r="P115">
        <v>2E-3</v>
      </c>
      <c r="Q115" t="s">
        <v>69</v>
      </c>
      <c r="R115">
        <v>4</v>
      </c>
      <c r="S115" t="s">
        <v>164</v>
      </c>
      <c r="T115" t="s">
        <v>36</v>
      </c>
      <c r="U115" t="s">
        <v>70</v>
      </c>
      <c r="AC115" s="2" t="s">
        <v>44</v>
      </c>
    </row>
    <row r="116" spans="1:29" ht="16.399999999999999" customHeight="1" x14ac:dyDescent="0.35">
      <c r="A116" s="1">
        <v>45005.510763888888</v>
      </c>
      <c r="B116">
        <v>462</v>
      </c>
      <c r="C116" t="s">
        <v>29</v>
      </c>
      <c r="D116">
        <v>5</v>
      </c>
      <c r="E116" t="s">
        <v>30</v>
      </c>
      <c r="F116">
        <v>81742</v>
      </c>
      <c r="G116" t="s">
        <v>163</v>
      </c>
      <c r="H116" t="s">
        <v>32</v>
      </c>
      <c r="I116">
        <v>111583</v>
      </c>
      <c r="J116">
        <v>1</v>
      </c>
      <c r="K116" s="1">
        <v>45005.510763888888</v>
      </c>
      <c r="L116">
        <v>0.2</v>
      </c>
      <c r="M116">
        <v>260.02999999999997</v>
      </c>
      <c r="N116" t="s">
        <v>71</v>
      </c>
      <c r="O116" t="s">
        <v>72</v>
      </c>
      <c r="P116">
        <v>2E-3</v>
      </c>
      <c r="Q116" t="s">
        <v>69</v>
      </c>
      <c r="R116">
        <v>4</v>
      </c>
      <c r="S116" t="s">
        <v>164</v>
      </c>
      <c r="T116" t="s">
        <v>36</v>
      </c>
      <c r="U116" t="s">
        <v>70</v>
      </c>
      <c r="AC116" s="2" t="s">
        <v>44</v>
      </c>
    </row>
    <row r="117" spans="1:29" ht="16.399999999999999" customHeight="1" x14ac:dyDescent="0.35">
      <c r="A117" s="1">
        <v>45005.510763888888</v>
      </c>
      <c r="B117">
        <v>462</v>
      </c>
      <c r="C117" t="s">
        <v>29</v>
      </c>
      <c r="D117">
        <v>5</v>
      </c>
      <c r="E117" t="s">
        <v>30</v>
      </c>
      <c r="F117">
        <v>81742</v>
      </c>
      <c r="G117" t="s">
        <v>163</v>
      </c>
      <c r="H117" t="s">
        <v>32</v>
      </c>
      <c r="I117">
        <v>111583</v>
      </c>
      <c r="J117">
        <v>1</v>
      </c>
      <c r="K117" s="1">
        <v>45005.510763888888</v>
      </c>
      <c r="L117">
        <v>0.2</v>
      </c>
      <c r="M117">
        <v>260.01</v>
      </c>
      <c r="N117" t="s">
        <v>73</v>
      </c>
      <c r="O117" t="s">
        <v>68</v>
      </c>
      <c r="P117">
        <v>2E-3</v>
      </c>
      <c r="Q117" t="s">
        <v>69</v>
      </c>
      <c r="R117">
        <v>4</v>
      </c>
      <c r="S117" t="s">
        <v>164</v>
      </c>
      <c r="T117" t="s">
        <v>36</v>
      </c>
      <c r="U117" t="s">
        <v>70</v>
      </c>
      <c r="AC117" s="2" t="s">
        <v>44</v>
      </c>
    </row>
    <row r="118" spans="1:29" ht="16.399999999999999" customHeight="1" x14ac:dyDescent="0.35">
      <c r="A118" s="1">
        <v>45005.510763888888</v>
      </c>
      <c r="B118">
        <v>462</v>
      </c>
      <c r="C118" t="s">
        <v>29</v>
      </c>
      <c r="D118">
        <v>5</v>
      </c>
      <c r="E118" t="s">
        <v>30</v>
      </c>
      <c r="F118">
        <v>81742</v>
      </c>
      <c r="G118" t="s">
        <v>163</v>
      </c>
      <c r="H118" t="s">
        <v>32</v>
      </c>
      <c r="I118">
        <v>111583</v>
      </c>
      <c r="J118">
        <v>1</v>
      </c>
      <c r="K118" s="1">
        <v>45005.510763888888</v>
      </c>
      <c r="L118">
        <v>0.2</v>
      </c>
      <c r="M118">
        <v>260.14999999999998</v>
      </c>
      <c r="N118" t="s">
        <v>74</v>
      </c>
      <c r="O118" t="s">
        <v>72</v>
      </c>
      <c r="P118">
        <v>1.2</v>
      </c>
      <c r="R118">
        <v>4</v>
      </c>
      <c r="S118" t="s">
        <v>164</v>
      </c>
      <c r="T118" t="s">
        <v>36</v>
      </c>
      <c r="U118" t="s">
        <v>75</v>
      </c>
      <c r="AC118" s="2" t="s">
        <v>44</v>
      </c>
    </row>
    <row r="119" spans="1:29" ht="16.399999999999999" customHeight="1" x14ac:dyDescent="0.35">
      <c r="A119" s="1">
        <v>45005.510763888888</v>
      </c>
      <c r="B119">
        <v>462</v>
      </c>
      <c r="C119" t="s">
        <v>29</v>
      </c>
      <c r="D119">
        <v>5</v>
      </c>
      <c r="E119" t="s">
        <v>30</v>
      </c>
      <c r="F119">
        <v>81742</v>
      </c>
      <c r="G119" t="s">
        <v>163</v>
      </c>
      <c r="H119" t="s">
        <v>32</v>
      </c>
      <c r="I119">
        <v>111583</v>
      </c>
      <c r="J119">
        <v>1</v>
      </c>
      <c r="K119" s="1">
        <v>45005.510763888888</v>
      </c>
      <c r="L119">
        <v>0.2</v>
      </c>
      <c r="M119">
        <v>260.08</v>
      </c>
      <c r="N119" t="s">
        <v>76</v>
      </c>
      <c r="O119" t="s">
        <v>68</v>
      </c>
      <c r="P119">
        <v>1.2</v>
      </c>
      <c r="R119">
        <v>4</v>
      </c>
      <c r="S119" t="s">
        <v>164</v>
      </c>
      <c r="T119" t="s">
        <v>36</v>
      </c>
      <c r="U119" t="s">
        <v>75</v>
      </c>
      <c r="AC119" s="2" t="s">
        <v>44</v>
      </c>
    </row>
    <row r="120" spans="1:29" ht="16.399999999999999" customHeight="1" x14ac:dyDescent="0.35">
      <c r="A120" s="1">
        <v>45005.510763888888</v>
      </c>
      <c r="B120">
        <v>462</v>
      </c>
      <c r="C120" t="s">
        <v>29</v>
      </c>
      <c r="D120">
        <v>5</v>
      </c>
      <c r="E120" t="s">
        <v>30</v>
      </c>
      <c r="F120">
        <v>81742</v>
      </c>
      <c r="G120" t="s">
        <v>163</v>
      </c>
      <c r="H120" t="s">
        <v>32</v>
      </c>
      <c r="I120">
        <v>111583</v>
      </c>
      <c r="J120">
        <v>1</v>
      </c>
      <c r="K120" s="1">
        <v>45005.510763888888</v>
      </c>
      <c r="L120">
        <v>0.2</v>
      </c>
      <c r="M120">
        <v>441.02</v>
      </c>
      <c r="N120" t="s">
        <v>77</v>
      </c>
      <c r="O120" t="s">
        <v>68</v>
      </c>
      <c r="P120">
        <v>9.3000000000000007</v>
      </c>
      <c r="R120">
        <v>4</v>
      </c>
      <c r="S120" t="s">
        <v>164</v>
      </c>
      <c r="T120" t="s">
        <v>36</v>
      </c>
      <c r="U120" t="s">
        <v>78</v>
      </c>
      <c r="AC120" s="2" t="s">
        <v>44</v>
      </c>
    </row>
    <row r="121" spans="1:29" ht="16.399999999999999" customHeight="1" x14ac:dyDescent="0.35">
      <c r="A121" s="1">
        <v>45005.510763888888</v>
      </c>
      <c r="B121">
        <v>462</v>
      </c>
      <c r="C121" t="s">
        <v>29</v>
      </c>
      <c r="D121">
        <v>5</v>
      </c>
      <c r="E121" t="s">
        <v>30</v>
      </c>
      <c r="F121">
        <v>81742</v>
      </c>
      <c r="G121" t="s">
        <v>163</v>
      </c>
      <c r="H121" t="s">
        <v>32</v>
      </c>
      <c r="I121">
        <v>111583</v>
      </c>
      <c r="J121">
        <v>1</v>
      </c>
      <c r="K121" s="1">
        <v>45005.510763888888</v>
      </c>
      <c r="L121">
        <v>0.2</v>
      </c>
      <c r="M121">
        <v>268.18</v>
      </c>
      <c r="N121" t="s">
        <v>79</v>
      </c>
      <c r="O121" t="s">
        <v>68</v>
      </c>
      <c r="P121">
        <v>7.0000000000000001E-3</v>
      </c>
      <c r="R121">
        <v>4</v>
      </c>
      <c r="S121" t="s">
        <v>164</v>
      </c>
      <c r="T121" t="s">
        <v>36</v>
      </c>
      <c r="U121" t="s">
        <v>70</v>
      </c>
      <c r="AC121" s="2" t="s">
        <v>44</v>
      </c>
    </row>
    <row r="122" spans="1:29" ht="16.399999999999999" customHeight="1" x14ac:dyDescent="0.35">
      <c r="A122" s="1">
        <v>45005.510763888888</v>
      </c>
      <c r="B122">
        <v>462</v>
      </c>
      <c r="C122" t="s">
        <v>29</v>
      </c>
      <c r="D122">
        <v>5</v>
      </c>
      <c r="E122" t="s">
        <v>30</v>
      </c>
      <c r="F122">
        <v>81742</v>
      </c>
      <c r="G122" t="s">
        <v>163</v>
      </c>
      <c r="H122" t="s">
        <v>32</v>
      </c>
      <c r="I122">
        <v>111583</v>
      </c>
      <c r="J122">
        <v>1</v>
      </c>
      <c r="K122" s="1">
        <v>45005.510763888888</v>
      </c>
      <c r="L122">
        <v>0.2</v>
      </c>
      <c r="M122">
        <v>268.14</v>
      </c>
      <c r="N122" t="s">
        <v>80</v>
      </c>
      <c r="O122" t="s">
        <v>68</v>
      </c>
      <c r="P122">
        <v>2.7E-2</v>
      </c>
      <c r="R122">
        <v>4</v>
      </c>
      <c r="S122" t="s">
        <v>164</v>
      </c>
      <c r="T122" t="s">
        <v>36</v>
      </c>
      <c r="U122" t="s">
        <v>75</v>
      </c>
      <c r="AC122" s="2" t="s">
        <v>44</v>
      </c>
    </row>
    <row r="123" spans="1:29" ht="16.399999999999999" customHeight="1" x14ac:dyDescent="0.35">
      <c r="A123" s="1">
        <v>45005.510763888888</v>
      </c>
      <c r="B123">
        <v>462</v>
      </c>
      <c r="C123" t="s">
        <v>29</v>
      </c>
      <c r="D123">
        <v>5</v>
      </c>
      <c r="E123" t="s">
        <v>30</v>
      </c>
      <c r="F123">
        <v>81742</v>
      </c>
      <c r="G123" t="s">
        <v>163</v>
      </c>
      <c r="H123" t="s">
        <v>32</v>
      </c>
      <c r="I123">
        <v>111583</v>
      </c>
      <c r="J123">
        <v>1</v>
      </c>
      <c r="K123" s="1">
        <v>45005.510763888888</v>
      </c>
      <c r="L123">
        <v>0.2</v>
      </c>
      <c r="M123">
        <v>171</v>
      </c>
      <c r="N123" t="s">
        <v>81</v>
      </c>
      <c r="O123" t="s">
        <v>68</v>
      </c>
      <c r="P123">
        <v>12</v>
      </c>
      <c r="R123">
        <v>4</v>
      </c>
      <c r="S123" t="s">
        <v>164</v>
      </c>
      <c r="T123" t="s">
        <v>36</v>
      </c>
      <c r="U123" t="s">
        <v>82</v>
      </c>
      <c r="AC123" s="2" t="s">
        <v>44</v>
      </c>
    </row>
    <row r="124" spans="1:29" ht="16.399999999999999" customHeight="1" x14ac:dyDescent="0.35">
      <c r="A124" s="1">
        <v>44909.618055555555</v>
      </c>
      <c r="B124">
        <v>462</v>
      </c>
      <c r="C124" t="s">
        <v>29</v>
      </c>
      <c r="D124">
        <v>5</v>
      </c>
      <c r="E124" t="s">
        <v>30</v>
      </c>
      <c r="F124">
        <v>81739</v>
      </c>
      <c r="G124" t="s">
        <v>168</v>
      </c>
      <c r="H124" t="s">
        <v>109</v>
      </c>
      <c r="J124">
        <v>1</v>
      </c>
      <c r="K124" s="1">
        <v>44909.618055555555</v>
      </c>
      <c r="L124">
        <v>0</v>
      </c>
      <c r="M124">
        <v>180.07</v>
      </c>
      <c r="N124" t="s">
        <v>124</v>
      </c>
      <c r="O124" t="s">
        <v>125</v>
      </c>
      <c r="P124">
        <v>0</v>
      </c>
      <c r="R124">
        <v>11</v>
      </c>
      <c r="S124" t="s">
        <v>169</v>
      </c>
      <c r="T124" t="s">
        <v>126</v>
      </c>
      <c r="AC124" s="2" t="s">
        <v>113</v>
      </c>
    </row>
    <row r="125" spans="1:29" ht="16.399999999999999" customHeight="1" x14ac:dyDescent="0.35">
      <c r="A125" s="1">
        <v>44909.618055555555</v>
      </c>
      <c r="B125">
        <v>462</v>
      </c>
      <c r="C125" t="s">
        <v>29</v>
      </c>
      <c r="D125">
        <v>5</v>
      </c>
      <c r="E125" t="s">
        <v>30</v>
      </c>
      <c r="F125">
        <v>81739</v>
      </c>
      <c r="G125" t="s">
        <v>168</v>
      </c>
      <c r="H125" t="s">
        <v>109</v>
      </c>
      <c r="J125">
        <v>1</v>
      </c>
      <c r="K125" s="1">
        <v>44909.618055555555</v>
      </c>
      <c r="L125">
        <v>0</v>
      </c>
      <c r="M125">
        <v>185.1</v>
      </c>
      <c r="N125" t="s">
        <v>127</v>
      </c>
      <c r="O125" t="s">
        <v>128</v>
      </c>
      <c r="P125">
        <v>0</v>
      </c>
      <c r="R125">
        <v>11</v>
      </c>
      <c r="S125" t="s">
        <v>169</v>
      </c>
      <c r="T125" t="s">
        <v>126</v>
      </c>
      <c r="AC125" s="2" t="s">
        <v>113</v>
      </c>
    </row>
    <row r="126" spans="1:29" ht="16.399999999999999" customHeight="1" x14ac:dyDescent="0.35">
      <c r="A126" s="1">
        <v>44909.618055555555</v>
      </c>
      <c r="B126">
        <v>462</v>
      </c>
      <c r="C126" t="s">
        <v>29</v>
      </c>
      <c r="D126">
        <v>5</v>
      </c>
      <c r="E126" t="s">
        <v>30</v>
      </c>
      <c r="F126">
        <v>81739</v>
      </c>
      <c r="G126" t="s">
        <v>168</v>
      </c>
      <c r="H126" t="s">
        <v>109</v>
      </c>
      <c r="J126">
        <v>1</v>
      </c>
      <c r="K126" s="1">
        <v>44909.618055555555</v>
      </c>
      <c r="L126">
        <v>0</v>
      </c>
      <c r="M126">
        <v>102</v>
      </c>
      <c r="N126" t="s">
        <v>129</v>
      </c>
      <c r="O126" t="s">
        <v>115</v>
      </c>
      <c r="P126">
        <v>0</v>
      </c>
      <c r="R126">
        <v>11</v>
      </c>
      <c r="S126" t="s">
        <v>169</v>
      </c>
      <c r="T126" t="s">
        <v>126</v>
      </c>
      <c r="AC126" s="2" t="s">
        <v>113</v>
      </c>
    </row>
    <row r="127" spans="1:29" ht="16.399999999999999" customHeight="1" x14ac:dyDescent="0.35">
      <c r="A127" s="1">
        <v>44909.618055555555</v>
      </c>
      <c r="B127">
        <v>462</v>
      </c>
      <c r="C127" t="s">
        <v>29</v>
      </c>
      <c r="D127">
        <v>5</v>
      </c>
      <c r="E127" t="s">
        <v>30</v>
      </c>
      <c r="F127">
        <v>81739</v>
      </c>
      <c r="G127" t="s">
        <v>168</v>
      </c>
      <c r="H127" t="s">
        <v>109</v>
      </c>
      <c r="J127">
        <v>1</v>
      </c>
      <c r="K127" s="1">
        <v>44909.618055555555</v>
      </c>
      <c r="L127">
        <v>0</v>
      </c>
      <c r="M127">
        <v>110.11</v>
      </c>
      <c r="N127" t="s">
        <v>130</v>
      </c>
      <c r="P127">
        <v>0</v>
      </c>
      <c r="R127">
        <v>11</v>
      </c>
      <c r="S127" t="s">
        <v>169</v>
      </c>
      <c r="T127" t="s">
        <v>126</v>
      </c>
      <c r="U127" t="s">
        <v>131</v>
      </c>
      <c r="AC127" s="2" t="s">
        <v>113</v>
      </c>
    </row>
    <row r="128" spans="1:29" ht="16.399999999999999" customHeight="1" x14ac:dyDescent="0.35">
      <c r="A128" s="1">
        <v>44909.618055555555</v>
      </c>
      <c r="B128">
        <v>462</v>
      </c>
      <c r="C128" t="s">
        <v>29</v>
      </c>
      <c r="D128">
        <v>5</v>
      </c>
      <c r="E128" t="s">
        <v>30</v>
      </c>
      <c r="F128">
        <v>81739</v>
      </c>
      <c r="G128" t="s">
        <v>168</v>
      </c>
      <c r="H128" t="s">
        <v>109</v>
      </c>
      <c r="J128">
        <v>1</v>
      </c>
      <c r="K128" s="1">
        <v>44909.618055555555</v>
      </c>
      <c r="L128">
        <v>0</v>
      </c>
      <c r="M128">
        <v>167.02</v>
      </c>
      <c r="N128" t="s">
        <v>132</v>
      </c>
      <c r="P128">
        <v>0</v>
      </c>
      <c r="R128">
        <v>11</v>
      </c>
      <c r="S128" t="s">
        <v>169</v>
      </c>
      <c r="T128" t="s">
        <v>126</v>
      </c>
      <c r="U128" t="s">
        <v>133</v>
      </c>
      <c r="AC128" s="2" t="s">
        <v>113</v>
      </c>
    </row>
    <row r="129" spans="1:29" ht="16.399999999999999" customHeight="1" x14ac:dyDescent="0.35">
      <c r="A129" s="1">
        <v>44909.618055555555</v>
      </c>
      <c r="B129">
        <v>462</v>
      </c>
      <c r="C129" t="s">
        <v>29</v>
      </c>
      <c r="D129">
        <v>5</v>
      </c>
      <c r="E129" t="s">
        <v>30</v>
      </c>
      <c r="F129">
        <v>81739</v>
      </c>
      <c r="G129" t="s">
        <v>168</v>
      </c>
      <c r="H129" t="s">
        <v>109</v>
      </c>
      <c r="J129">
        <v>1</v>
      </c>
      <c r="K129" s="1">
        <v>44909.618055555555</v>
      </c>
      <c r="L129">
        <v>0</v>
      </c>
      <c r="M129">
        <v>188</v>
      </c>
      <c r="N129" t="s">
        <v>134</v>
      </c>
      <c r="O129" t="s">
        <v>135</v>
      </c>
      <c r="P129">
        <v>0</v>
      </c>
      <c r="R129">
        <v>11</v>
      </c>
      <c r="S129" t="s">
        <v>169</v>
      </c>
      <c r="T129" t="s">
        <v>126</v>
      </c>
      <c r="AC129" s="2" t="s">
        <v>113</v>
      </c>
    </row>
    <row r="130" spans="1:29" ht="16.399999999999999" customHeight="1" x14ac:dyDescent="0.35">
      <c r="A130" s="1">
        <v>44909.618055555555</v>
      </c>
      <c r="B130">
        <v>462</v>
      </c>
      <c r="C130" t="s">
        <v>29</v>
      </c>
      <c r="D130">
        <v>5</v>
      </c>
      <c r="E130" t="s">
        <v>30</v>
      </c>
      <c r="F130">
        <v>81739</v>
      </c>
      <c r="G130" t="s">
        <v>168</v>
      </c>
      <c r="H130" t="s">
        <v>109</v>
      </c>
      <c r="J130">
        <v>1</v>
      </c>
      <c r="K130" s="1">
        <v>44909.618055555555</v>
      </c>
      <c r="L130">
        <v>0</v>
      </c>
      <c r="M130">
        <v>133.38</v>
      </c>
      <c r="N130" t="s">
        <v>136</v>
      </c>
      <c r="O130" t="s">
        <v>137</v>
      </c>
      <c r="P130">
        <v>2</v>
      </c>
      <c r="R130">
        <v>11</v>
      </c>
      <c r="S130" t="s">
        <v>169</v>
      </c>
      <c r="T130" t="s">
        <v>126</v>
      </c>
      <c r="AC130" s="2" t="s">
        <v>113</v>
      </c>
    </row>
    <row r="131" spans="1:29" ht="16.399999999999999" customHeight="1" x14ac:dyDescent="0.35">
      <c r="A131" s="1">
        <v>44803.528124999997</v>
      </c>
      <c r="B131">
        <v>462</v>
      </c>
      <c r="C131" t="s">
        <v>29</v>
      </c>
      <c r="D131">
        <v>5</v>
      </c>
      <c r="E131" t="s">
        <v>30</v>
      </c>
      <c r="F131">
        <v>81727</v>
      </c>
      <c r="G131" t="s">
        <v>170</v>
      </c>
      <c r="H131" t="s">
        <v>32</v>
      </c>
      <c r="I131">
        <v>108790</v>
      </c>
      <c r="J131">
        <v>1</v>
      </c>
      <c r="K131" s="1">
        <v>44803.528124999997</v>
      </c>
      <c r="L131">
        <v>0.2</v>
      </c>
      <c r="M131">
        <v>260.04000000000002</v>
      </c>
      <c r="N131" t="s">
        <v>143</v>
      </c>
      <c r="O131" t="s">
        <v>68</v>
      </c>
      <c r="P131">
        <v>5.0000000000000001E-3</v>
      </c>
      <c r="Q131" t="s">
        <v>69</v>
      </c>
      <c r="R131">
        <v>4</v>
      </c>
      <c r="S131" t="s">
        <v>171</v>
      </c>
      <c r="T131" t="s">
        <v>36</v>
      </c>
      <c r="U131" t="s">
        <v>70</v>
      </c>
      <c r="AC131" s="2" t="s">
        <v>44</v>
      </c>
    </row>
    <row r="132" spans="1:29" ht="16.399999999999999" customHeight="1" x14ac:dyDescent="0.35">
      <c r="A132" s="1">
        <v>44803.528124999997</v>
      </c>
      <c r="B132">
        <v>462</v>
      </c>
      <c r="C132" t="s">
        <v>29</v>
      </c>
      <c r="D132">
        <v>5</v>
      </c>
      <c r="E132" t="s">
        <v>30</v>
      </c>
      <c r="F132">
        <v>81727</v>
      </c>
      <c r="G132" t="s">
        <v>170</v>
      </c>
      <c r="H132" t="s">
        <v>32</v>
      </c>
      <c r="I132">
        <v>108790</v>
      </c>
      <c r="J132">
        <v>1</v>
      </c>
      <c r="K132" s="1">
        <v>44803.528124999997</v>
      </c>
      <c r="L132">
        <v>0.2</v>
      </c>
      <c r="M132">
        <v>431.04</v>
      </c>
      <c r="N132" t="s">
        <v>145</v>
      </c>
      <c r="O132" t="s">
        <v>146</v>
      </c>
      <c r="P132">
        <v>0.01</v>
      </c>
      <c r="R132">
        <v>4</v>
      </c>
      <c r="S132" t="s">
        <v>171</v>
      </c>
      <c r="T132" t="s">
        <v>36</v>
      </c>
      <c r="U132" t="s">
        <v>147</v>
      </c>
      <c r="AC132" s="2" t="s">
        <v>44</v>
      </c>
    </row>
    <row r="133" spans="1:29" ht="16.399999999999999" customHeight="1" x14ac:dyDescent="0.35">
      <c r="A133" s="1">
        <v>44803.528124999997</v>
      </c>
      <c r="B133">
        <v>462</v>
      </c>
      <c r="C133" t="s">
        <v>29</v>
      </c>
      <c r="D133">
        <v>5</v>
      </c>
      <c r="E133" t="s">
        <v>30</v>
      </c>
      <c r="F133">
        <v>81727</v>
      </c>
      <c r="G133" t="s">
        <v>170</v>
      </c>
      <c r="H133" t="s">
        <v>32</v>
      </c>
      <c r="I133">
        <v>108790</v>
      </c>
      <c r="J133">
        <v>1</v>
      </c>
      <c r="K133" s="1">
        <v>44803.528124999997</v>
      </c>
      <c r="L133">
        <v>0.2</v>
      </c>
      <c r="M133">
        <v>260.02</v>
      </c>
      <c r="N133" t="s">
        <v>67</v>
      </c>
      <c r="O133" t="s">
        <v>68</v>
      </c>
      <c r="P133">
        <v>8.0000000000000002E-3</v>
      </c>
      <c r="R133">
        <v>4</v>
      </c>
      <c r="S133" t="s">
        <v>171</v>
      </c>
      <c r="T133" t="s">
        <v>36</v>
      </c>
      <c r="U133" t="s">
        <v>70</v>
      </c>
      <c r="AC133" s="2" t="s">
        <v>44</v>
      </c>
    </row>
    <row r="134" spans="1:29" ht="16.399999999999999" customHeight="1" x14ac:dyDescent="0.35">
      <c r="A134" s="1">
        <v>44803.528124999997</v>
      </c>
      <c r="B134">
        <v>462</v>
      </c>
      <c r="C134" t="s">
        <v>29</v>
      </c>
      <c r="D134">
        <v>5</v>
      </c>
      <c r="E134" t="s">
        <v>30</v>
      </c>
      <c r="F134">
        <v>81727</v>
      </c>
      <c r="G134" t="s">
        <v>170</v>
      </c>
      <c r="H134" t="s">
        <v>32</v>
      </c>
      <c r="I134">
        <v>108790</v>
      </c>
      <c r="J134">
        <v>1</v>
      </c>
      <c r="K134" s="1">
        <v>44803.528124999997</v>
      </c>
      <c r="L134">
        <v>0.2</v>
      </c>
      <c r="M134">
        <v>260.02999999999997</v>
      </c>
      <c r="N134" t="s">
        <v>71</v>
      </c>
      <c r="O134" t="s">
        <v>72</v>
      </c>
      <c r="P134">
        <v>8.9999999999999993E-3</v>
      </c>
      <c r="R134">
        <v>4</v>
      </c>
      <c r="S134" t="s">
        <v>171</v>
      </c>
      <c r="T134" t="s">
        <v>36</v>
      </c>
      <c r="U134" t="s">
        <v>70</v>
      </c>
      <c r="AC134" s="2" t="s">
        <v>44</v>
      </c>
    </row>
    <row r="135" spans="1:29" ht="16.399999999999999" customHeight="1" x14ac:dyDescent="0.35">
      <c r="A135" s="1">
        <v>44803.528124999997</v>
      </c>
      <c r="B135">
        <v>462</v>
      </c>
      <c r="C135" t="s">
        <v>29</v>
      </c>
      <c r="D135">
        <v>5</v>
      </c>
      <c r="E135" t="s">
        <v>30</v>
      </c>
      <c r="F135">
        <v>81727</v>
      </c>
      <c r="G135" t="s">
        <v>170</v>
      </c>
      <c r="H135" t="s">
        <v>32</v>
      </c>
      <c r="I135">
        <v>108790</v>
      </c>
      <c r="J135">
        <v>1</v>
      </c>
      <c r="K135" s="1">
        <v>44803.528124999997</v>
      </c>
      <c r="L135">
        <v>0.2</v>
      </c>
      <c r="M135">
        <v>260.01</v>
      </c>
      <c r="N135" t="s">
        <v>73</v>
      </c>
      <c r="O135" t="s">
        <v>68</v>
      </c>
      <c r="P135">
        <v>2E-3</v>
      </c>
      <c r="Q135" t="s">
        <v>69</v>
      </c>
      <c r="R135">
        <v>4</v>
      </c>
      <c r="S135" t="s">
        <v>171</v>
      </c>
      <c r="T135" t="s">
        <v>36</v>
      </c>
      <c r="U135" t="s">
        <v>70</v>
      </c>
      <c r="AC135" s="2" t="s">
        <v>44</v>
      </c>
    </row>
    <row r="136" spans="1:29" ht="16.399999999999999" customHeight="1" x14ac:dyDescent="0.35">
      <c r="A136" s="1">
        <v>44803.528124999997</v>
      </c>
      <c r="B136">
        <v>462</v>
      </c>
      <c r="C136" t="s">
        <v>29</v>
      </c>
      <c r="D136">
        <v>5</v>
      </c>
      <c r="E136" t="s">
        <v>30</v>
      </c>
      <c r="F136">
        <v>81727</v>
      </c>
      <c r="G136" t="s">
        <v>170</v>
      </c>
      <c r="H136" t="s">
        <v>32</v>
      </c>
      <c r="I136">
        <v>108790</v>
      </c>
      <c r="J136">
        <v>1</v>
      </c>
      <c r="K136" s="1">
        <v>44803.528124999997</v>
      </c>
      <c r="L136">
        <v>0.2</v>
      </c>
      <c r="M136">
        <v>260.14999999999998</v>
      </c>
      <c r="N136" t="s">
        <v>74</v>
      </c>
      <c r="O136" t="s">
        <v>72</v>
      </c>
      <c r="P136">
        <v>0.49</v>
      </c>
      <c r="R136">
        <v>4</v>
      </c>
      <c r="S136" t="s">
        <v>171</v>
      </c>
      <c r="T136" t="s">
        <v>36</v>
      </c>
      <c r="U136" t="s">
        <v>75</v>
      </c>
      <c r="AC136" s="2" t="s">
        <v>44</v>
      </c>
    </row>
    <row r="137" spans="1:29" ht="16.399999999999999" customHeight="1" x14ac:dyDescent="0.35">
      <c r="A137" s="1">
        <v>44803.528124999997</v>
      </c>
      <c r="B137">
        <v>462</v>
      </c>
      <c r="C137" t="s">
        <v>29</v>
      </c>
      <c r="D137">
        <v>5</v>
      </c>
      <c r="E137" t="s">
        <v>30</v>
      </c>
      <c r="F137">
        <v>81727</v>
      </c>
      <c r="G137" t="s">
        <v>170</v>
      </c>
      <c r="H137" t="s">
        <v>32</v>
      </c>
      <c r="I137">
        <v>108790</v>
      </c>
      <c r="J137">
        <v>1</v>
      </c>
      <c r="K137" s="1">
        <v>44803.528124999997</v>
      </c>
      <c r="L137">
        <v>0.2</v>
      </c>
      <c r="M137">
        <v>260.08</v>
      </c>
      <c r="N137" t="s">
        <v>76</v>
      </c>
      <c r="O137" t="s">
        <v>68</v>
      </c>
      <c r="P137">
        <v>0.48</v>
      </c>
      <c r="R137">
        <v>4</v>
      </c>
      <c r="S137" t="s">
        <v>171</v>
      </c>
      <c r="T137" t="s">
        <v>36</v>
      </c>
      <c r="U137" t="s">
        <v>75</v>
      </c>
      <c r="AC137" s="2" t="s">
        <v>44</v>
      </c>
    </row>
    <row r="138" spans="1:29" ht="16.399999999999999" customHeight="1" x14ac:dyDescent="0.35">
      <c r="A138" s="1">
        <v>44803.528124999997</v>
      </c>
      <c r="B138">
        <v>462</v>
      </c>
      <c r="C138" t="s">
        <v>29</v>
      </c>
      <c r="D138">
        <v>5</v>
      </c>
      <c r="E138" t="s">
        <v>30</v>
      </c>
      <c r="F138">
        <v>81727</v>
      </c>
      <c r="G138" t="s">
        <v>170</v>
      </c>
      <c r="H138" t="s">
        <v>32</v>
      </c>
      <c r="I138">
        <v>108790</v>
      </c>
      <c r="J138">
        <v>1</v>
      </c>
      <c r="K138" s="1">
        <v>44803.528124999997</v>
      </c>
      <c r="L138">
        <v>0.2</v>
      </c>
      <c r="M138">
        <v>441.02</v>
      </c>
      <c r="N138" t="s">
        <v>77</v>
      </c>
      <c r="O138" t="s">
        <v>68</v>
      </c>
      <c r="P138">
        <v>7.7</v>
      </c>
      <c r="R138">
        <v>4</v>
      </c>
      <c r="S138" t="s">
        <v>171</v>
      </c>
      <c r="T138" t="s">
        <v>36</v>
      </c>
      <c r="U138" t="s">
        <v>78</v>
      </c>
      <c r="AC138" s="2" t="s">
        <v>44</v>
      </c>
    </row>
    <row r="139" spans="1:29" ht="16.399999999999999" customHeight="1" x14ac:dyDescent="0.35">
      <c r="A139" s="1">
        <v>44803.528124999997</v>
      </c>
      <c r="B139">
        <v>462</v>
      </c>
      <c r="C139" t="s">
        <v>29</v>
      </c>
      <c r="D139">
        <v>5</v>
      </c>
      <c r="E139" t="s">
        <v>30</v>
      </c>
      <c r="F139">
        <v>81727</v>
      </c>
      <c r="G139" t="s">
        <v>170</v>
      </c>
      <c r="H139" t="s">
        <v>32</v>
      </c>
      <c r="I139">
        <v>108790</v>
      </c>
      <c r="J139">
        <v>1</v>
      </c>
      <c r="K139" s="1">
        <v>44803.528124999997</v>
      </c>
      <c r="L139">
        <v>0.2</v>
      </c>
      <c r="M139">
        <v>268.18</v>
      </c>
      <c r="N139" t="s">
        <v>79</v>
      </c>
      <c r="O139" t="s">
        <v>68</v>
      </c>
      <c r="P139">
        <v>3.0000000000000001E-3</v>
      </c>
      <c r="Q139" t="s">
        <v>69</v>
      </c>
      <c r="R139">
        <v>4</v>
      </c>
      <c r="S139" t="s">
        <v>171</v>
      </c>
      <c r="T139" t="s">
        <v>36</v>
      </c>
      <c r="U139" t="s">
        <v>70</v>
      </c>
      <c r="AC139" s="2" t="s">
        <v>44</v>
      </c>
    </row>
    <row r="140" spans="1:29" ht="16.399999999999999" customHeight="1" x14ac:dyDescent="0.35">
      <c r="A140" s="1">
        <v>44803.528124999997</v>
      </c>
      <c r="B140">
        <v>462</v>
      </c>
      <c r="C140" t="s">
        <v>29</v>
      </c>
      <c r="D140">
        <v>5</v>
      </c>
      <c r="E140" t="s">
        <v>30</v>
      </c>
      <c r="F140">
        <v>81727</v>
      </c>
      <c r="G140" t="s">
        <v>170</v>
      </c>
      <c r="H140" t="s">
        <v>32</v>
      </c>
      <c r="I140">
        <v>108790</v>
      </c>
      <c r="J140">
        <v>1</v>
      </c>
      <c r="K140" s="1">
        <v>44803.528124999997</v>
      </c>
      <c r="L140">
        <v>0.2</v>
      </c>
      <c r="M140">
        <v>268.14</v>
      </c>
      <c r="N140" t="s">
        <v>80</v>
      </c>
      <c r="O140" t="s">
        <v>68</v>
      </c>
      <c r="P140">
        <v>2.5000000000000001E-2</v>
      </c>
      <c r="R140">
        <v>4</v>
      </c>
      <c r="S140" t="s">
        <v>171</v>
      </c>
      <c r="T140" t="s">
        <v>36</v>
      </c>
      <c r="U140" t="s">
        <v>75</v>
      </c>
      <c r="AC140" s="2" t="s">
        <v>44</v>
      </c>
    </row>
    <row r="141" spans="1:29" ht="16.399999999999999" customHeight="1" x14ac:dyDescent="0.35">
      <c r="A141" s="1">
        <v>44803.528124999997</v>
      </c>
      <c r="B141">
        <v>462</v>
      </c>
      <c r="C141" t="s">
        <v>29</v>
      </c>
      <c r="D141">
        <v>5</v>
      </c>
      <c r="E141" t="s">
        <v>30</v>
      </c>
      <c r="F141">
        <v>81727</v>
      </c>
      <c r="G141" t="s">
        <v>170</v>
      </c>
      <c r="H141" t="s">
        <v>32</v>
      </c>
      <c r="I141">
        <v>108790</v>
      </c>
      <c r="J141">
        <v>1</v>
      </c>
      <c r="K141" s="1">
        <v>44803.528124999997</v>
      </c>
      <c r="L141">
        <v>0.2</v>
      </c>
      <c r="M141">
        <v>171</v>
      </c>
      <c r="N141" t="s">
        <v>81</v>
      </c>
      <c r="O141" t="s">
        <v>68</v>
      </c>
      <c r="P141">
        <v>4</v>
      </c>
      <c r="R141">
        <v>4</v>
      </c>
      <c r="S141" t="s">
        <v>171</v>
      </c>
      <c r="T141" t="s">
        <v>36</v>
      </c>
      <c r="U141" t="s">
        <v>82</v>
      </c>
      <c r="AC141" s="2" t="s">
        <v>44</v>
      </c>
    </row>
    <row r="142" spans="1:29" ht="16.399999999999999" customHeight="1" x14ac:dyDescent="0.35">
      <c r="A142" s="1">
        <v>44803.528124999997</v>
      </c>
      <c r="B142">
        <v>462</v>
      </c>
      <c r="C142" t="s">
        <v>29</v>
      </c>
      <c r="D142">
        <v>5</v>
      </c>
      <c r="E142" t="s">
        <v>30</v>
      </c>
      <c r="F142">
        <v>81727</v>
      </c>
      <c r="G142" t="s">
        <v>170</v>
      </c>
      <c r="H142" t="s">
        <v>32</v>
      </c>
      <c r="I142">
        <v>108790</v>
      </c>
      <c r="J142">
        <v>1</v>
      </c>
      <c r="K142" s="1">
        <v>44803.528124999997</v>
      </c>
      <c r="L142">
        <v>0.2</v>
      </c>
      <c r="M142">
        <v>621.07000000000005</v>
      </c>
      <c r="N142" t="s">
        <v>172</v>
      </c>
      <c r="O142" t="s">
        <v>34</v>
      </c>
      <c r="P142">
        <v>12000</v>
      </c>
      <c r="R142">
        <v>4</v>
      </c>
      <c r="S142" t="s">
        <v>171</v>
      </c>
      <c r="T142" t="s">
        <v>36</v>
      </c>
      <c r="U142" t="s">
        <v>37</v>
      </c>
      <c r="V142" t="s">
        <v>38</v>
      </c>
      <c r="W142" t="s">
        <v>52</v>
      </c>
      <c r="X142" t="s">
        <v>95</v>
      </c>
      <c r="Y142" t="s">
        <v>150</v>
      </c>
      <c r="Z142" t="s">
        <v>151</v>
      </c>
      <c r="AA142" t="s">
        <v>152</v>
      </c>
      <c r="AB142" t="s">
        <v>173</v>
      </c>
      <c r="AC142" s="2" t="s">
        <v>44</v>
      </c>
    </row>
    <row r="143" spans="1:29" ht="16.399999999999999" customHeight="1" x14ac:dyDescent="0.35">
      <c r="A143" s="1">
        <v>44803.528124999997</v>
      </c>
      <c r="B143">
        <v>462</v>
      </c>
      <c r="C143" t="s">
        <v>29</v>
      </c>
      <c r="D143">
        <v>5</v>
      </c>
      <c r="E143" t="s">
        <v>30</v>
      </c>
      <c r="F143">
        <v>81727</v>
      </c>
      <c r="G143" t="s">
        <v>170</v>
      </c>
      <c r="H143" t="s">
        <v>32</v>
      </c>
      <c r="I143">
        <v>108790</v>
      </c>
      <c r="J143">
        <v>1</v>
      </c>
      <c r="K143" s="1">
        <v>44803.528124999997</v>
      </c>
      <c r="L143">
        <v>0.2</v>
      </c>
      <c r="M143">
        <v>622.08000000000004</v>
      </c>
      <c r="N143" t="s">
        <v>84</v>
      </c>
      <c r="O143" t="s">
        <v>34</v>
      </c>
      <c r="P143">
        <v>1</v>
      </c>
      <c r="R143">
        <v>4</v>
      </c>
      <c r="S143" t="s">
        <v>171</v>
      </c>
      <c r="T143" t="s">
        <v>36</v>
      </c>
      <c r="U143" t="s">
        <v>37</v>
      </c>
      <c r="V143" t="s">
        <v>38</v>
      </c>
      <c r="W143" t="s">
        <v>54</v>
      </c>
      <c r="X143" t="s">
        <v>85</v>
      </c>
      <c r="Y143" t="s">
        <v>86</v>
      </c>
      <c r="Z143" t="s">
        <v>87</v>
      </c>
      <c r="AA143" t="s">
        <v>88</v>
      </c>
      <c r="AC143" s="2" t="s">
        <v>44</v>
      </c>
    </row>
    <row r="144" spans="1:29" ht="16.399999999999999" customHeight="1" x14ac:dyDescent="0.35">
      <c r="A144" s="1">
        <v>44803.528124999997</v>
      </c>
      <c r="B144">
        <v>462</v>
      </c>
      <c r="C144" t="s">
        <v>29</v>
      </c>
      <c r="D144">
        <v>5</v>
      </c>
      <c r="E144" t="s">
        <v>30</v>
      </c>
      <c r="F144">
        <v>81727</v>
      </c>
      <c r="G144" t="s">
        <v>170</v>
      </c>
      <c r="H144" t="s">
        <v>32</v>
      </c>
      <c r="I144">
        <v>108790</v>
      </c>
      <c r="J144">
        <v>1</v>
      </c>
      <c r="K144" s="1">
        <v>44803.528124999997</v>
      </c>
      <c r="L144">
        <v>0.2</v>
      </c>
      <c r="M144">
        <v>622.05999999999995</v>
      </c>
      <c r="N144" t="s">
        <v>89</v>
      </c>
      <c r="O144" t="s">
        <v>34</v>
      </c>
      <c r="P144">
        <v>510</v>
      </c>
      <c r="R144">
        <v>4</v>
      </c>
      <c r="S144" t="s">
        <v>171</v>
      </c>
      <c r="T144" t="s">
        <v>36</v>
      </c>
      <c r="U144" t="s">
        <v>37</v>
      </c>
      <c r="V144" t="s">
        <v>38</v>
      </c>
      <c r="W144" t="s">
        <v>54</v>
      </c>
      <c r="X144" t="s">
        <v>90</v>
      </c>
      <c r="Y144" t="s">
        <v>91</v>
      </c>
      <c r="Z144" t="s">
        <v>92</v>
      </c>
      <c r="AA144" t="s">
        <v>93</v>
      </c>
      <c r="AC144" s="2" t="s">
        <v>44</v>
      </c>
    </row>
    <row r="145" spans="1:29" ht="16.399999999999999" customHeight="1" x14ac:dyDescent="0.35">
      <c r="A145" s="1">
        <v>44803.528124999997</v>
      </c>
      <c r="B145">
        <v>462</v>
      </c>
      <c r="C145" t="s">
        <v>29</v>
      </c>
      <c r="D145">
        <v>5</v>
      </c>
      <c r="E145" t="s">
        <v>30</v>
      </c>
      <c r="F145">
        <v>81727</v>
      </c>
      <c r="G145" t="s">
        <v>170</v>
      </c>
      <c r="H145" t="s">
        <v>32</v>
      </c>
      <c r="I145">
        <v>108790</v>
      </c>
      <c r="J145">
        <v>1</v>
      </c>
      <c r="K145" s="1">
        <v>44803.528124999997</v>
      </c>
      <c r="L145">
        <v>0.2</v>
      </c>
      <c r="M145">
        <v>623.12</v>
      </c>
      <c r="N145" t="s">
        <v>33</v>
      </c>
      <c r="O145" t="s">
        <v>34</v>
      </c>
      <c r="P145">
        <v>57</v>
      </c>
      <c r="R145">
        <v>4</v>
      </c>
      <c r="S145" t="s">
        <v>171</v>
      </c>
      <c r="T145" t="s">
        <v>36</v>
      </c>
      <c r="U145" t="s">
        <v>37</v>
      </c>
      <c r="V145" t="s">
        <v>38</v>
      </c>
      <c r="W145" t="s">
        <v>39</v>
      </c>
      <c r="X145" t="s">
        <v>40</v>
      </c>
      <c r="Y145" t="s">
        <v>41</v>
      </c>
      <c r="Z145" t="s">
        <v>42</v>
      </c>
      <c r="AA145" t="s">
        <v>43</v>
      </c>
      <c r="AC145" s="2" t="s">
        <v>44</v>
      </c>
    </row>
    <row r="146" spans="1:29" ht="16.399999999999999" customHeight="1" x14ac:dyDescent="0.35">
      <c r="A146" s="1">
        <v>44803.528124999997</v>
      </c>
      <c r="B146">
        <v>462</v>
      </c>
      <c r="C146" t="s">
        <v>29</v>
      </c>
      <c r="D146">
        <v>5</v>
      </c>
      <c r="E146" t="s">
        <v>30</v>
      </c>
      <c r="F146">
        <v>81727</v>
      </c>
      <c r="G146" t="s">
        <v>170</v>
      </c>
      <c r="H146" t="s">
        <v>32</v>
      </c>
      <c r="I146">
        <v>108790</v>
      </c>
      <c r="J146">
        <v>1</v>
      </c>
      <c r="K146" s="1">
        <v>44803.528124999997</v>
      </c>
      <c r="L146">
        <v>0.2</v>
      </c>
      <c r="M146">
        <v>651</v>
      </c>
      <c r="N146" t="s">
        <v>45</v>
      </c>
      <c r="O146" t="s">
        <v>34</v>
      </c>
      <c r="P146">
        <v>660</v>
      </c>
      <c r="R146">
        <v>4</v>
      </c>
      <c r="S146" t="s">
        <v>171</v>
      </c>
      <c r="T146" t="s">
        <v>36</v>
      </c>
      <c r="U146" t="s">
        <v>37</v>
      </c>
      <c r="AC146" s="2" t="s">
        <v>44</v>
      </c>
    </row>
    <row r="147" spans="1:29" ht="16.399999999999999" customHeight="1" x14ac:dyDescent="0.35">
      <c r="A147" s="1">
        <v>44803.528124999997</v>
      </c>
      <c r="B147">
        <v>462</v>
      </c>
      <c r="C147" t="s">
        <v>29</v>
      </c>
      <c r="D147">
        <v>5</v>
      </c>
      <c r="E147" t="s">
        <v>30</v>
      </c>
      <c r="F147">
        <v>81727</v>
      </c>
      <c r="G147" t="s">
        <v>170</v>
      </c>
      <c r="H147" t="s">
        <v>32</v>
      </c>
      <c r="I147">
        <v>108790</v>
      </c>
      <c r="J147">
        <v>1</v>
      </c>
      <c r="K147" s="1">
        <v>44803.528124999997</v>
      </c>
      <c r="L147">
        <v>0.2</v>
      </c>
      <c r="M147">
        <v>623.04</v>
      </c>
      <c r="N147" t="s">
        <v>174</v>
      </c>
      <c r="O147" t="s">
        <v>34</v>
      </c>
      <c r="P147">
        <v>57</v>
      </c>
      <c r="R147">
        <v>4</v>
      </c>
      <c r="S147" t="s">
        <v>171</v>
      </c>
      <c r="T147" t="s">
        <v>36</v>
      </c>
      <c r="U147" t="s">
        <v>37</v>
      </c>
      <c r="V147" t="s">
        <v>38</v>
      </c>
      <c r="W147" t="s">
        <v>39</v>
      </c>
      <c r="X147" t="s">
        <v>175</v>
      </c>
      <c r="Y147" t="s">
        <v>176</v>
      </c>
      <c r="Z147" t="s">
        <v>177</v>
      </c>
      <c r="AA147" t="s">
        <v>178</v>
      </c>
      <c r="AC147" s="2" t="s">
        <v>44</v>
      </c>
    </row>
    <row r="148" spans="1:29" ht="16.399999999999999" customHeight="1" x14ac:dyDescent="0.35">
      <c r="A148" s="1">
        <v>44803.528124999997</v>
      </c>
      <c r="B148">
        <v>462</v>
      </c>
      <c r="C148" t="s">
        <v>29</v>
      </c>
      <c r="D148">
        <v>5</v>
      </c>
      <c r="E148" t="s">
        <v>30</v>
      </c>
      <c r="F148">
        <v>81727</v>
      </c>
      <c r="G148" t="s">
        <v>170</v>
      </c>
      <c r="H148" t="s">
        <v>32</v>
      </c>
      <c r="I148">
        <v>108790</v>
      </c>
      <c r="J148">
        <v>1</v>
      </c>
      <c r="K148" s="1">
        <v>44803.528124999997</v>
      </c>
      <c r="L148">
        <v>0.2</v>
      </c>
      <c r="M148">
        <v>623.04999999999995</v>
      </c>
      <c r="N148" t="s">
        <v>179</v>
      </c>
      <c r="O148" t="s">
        <v>34</v>
      </c>
      <c r="P148">
        <v>1</v>
      </c>
      <c r="R148">
        <v>4</v>
      </c>
      <c r="S148" t="s">
        <v>171</v>
      </c>
      <c r="T148" t="s">
        <v>36</v>
      </c>
      <c r="U148" t="s">
        <v>37</v>
      </c>
      <c r="V148" t="s">
        <v>38</v>
      </c>
      <c r="W148" t="s">
        <v>39</v>
      </c>
      <c r="X148" t="s">
        <v>175</v>
      </c>
      <c r="Y148" t="s">
        <v>176</v>
      </c>
      <c r="Z148" t="s">
        <v>180</v>
      </c>
      <c r="AA148" t="s">
        <v>181</v>
      </c>
      <c r="AC148" s="2" t="s">
        <v>44</v>
      </c>
    </row>
    <row r="149" spans="1:29" ht="16.399999999999999" customHeight="1" x14ac:dyDescent="0.35">
      <c r="A149" s="1">
        <v>44803.528124999997</v>
      </c>
      <c r="B149">
        <v>462</v>
      </c>
      <c r="C149" t="s">
        <v>29</v>
      </c>
      <c r="D149">
        <v>5</v>
      </c>
      <c r="E149" t="s">
        <v>30</v>
      </c>
      <c r="F149">
        <v>81727</v>
      </c>
      <c r="G149" t="s">
        <v>170</v>
      </c>
      <c r="H149" t="s">
        <v>32</v>
      </c>
      <c r="I149">
        <v>108790</v>
      </c>
      <c r="J149">
        <v>1</v>
      </c>
      <c r="K149" s="1">
        <v>44803.528124999997</v>
      </c>
      <c r="L149">
        <v>0.2</v>
      </c>
      <c r="M149">
        <v>650</v>
      </c>
      <c r="N149" t="s">
        <v>182</v>
      </c>
      <c r="O149" t="s">
        <v>34</v>
      </c>
      <c r="P149">
        <v>510</v>
      </c>
      <c r="R149">
        <v>4</v>
      </c>
      <c r="S149" t="s">
        <v>171</v>
      </c>
      <c r="T149" t="s">
        <v>36</v>
      </c>
      <c r="U149" t="s">
        <v>37</v>
      </c>
      <c r="V149" t="s">
        <v>38</v>
      </c>
      <c r="W149" t="s">
        <v>39</v>
      </c>
      <c r="X149" t="s">
        <v>40</v>
      </c>
      <c r="Y149" t="s">
        <v>60</v>
      </c>
      <c r="Z149" t="s">
        <v>183</v>
      </c>
      <c r="AA149" t="s">
        <v>184</v>
      </c>
      <c r="AC149" s="2" t="s">
        <v>44</v>
      </c>
    </row>
    <row r="150" spans="1:29" ht="16.399999999999999" customHeight="1" x14ac:dyDescent="0.35">
      <c r="A150" s="1">
        <v>44803.528124999997</v>
      </c>
      <c r="B150">
        <v>462</v>
      </c>
      <c r="C150" t="s">
        <v>29</v>
      </c>
      <c r="D150">
        <v>5</v>
      </c>
      <c r="E150" t="s">
        <v>30</v>
      </c>
      <c r="F150">
        <v>81727</v>
      </c>
      <c r="G150" t="s">
        <v>170</v>
      </c>
      <c r="H150" t="s">
        <v>32</v>
      </c>
      <c r="I150">
        <v>108790</v>
      </c>
      <c r="J150">
        <v>1</v>
      </c>
      <c r="K150" s="1">
        <v>44803.528124999997</v>
      </c>
      <c r="L150">
        <v>0.2</v>
      </c>
      <c r="M150">
        <v>623.66</v>
      </c>
      <c r="N150" t="s">
        <v>185</v>
      </c>
      <c r="O150" t="s">
        <v>34</v>
      </c>
      <c r="P150">
        <v>1</v>
      </c>
      <c r="R150">
        <v>4</v>
      </c>
      <c r="S150" t="s">
        <v>171</v>
      </c>
      <c r="T150" t="s">
        <v>36</v>
      </c>
      <c r="U150" t="s">
        <v>37</v>
      </c>
      <c r="AC150" s="2" t="s">
        <v>44</v>
      </c>
    </row>
    <row r="151" spans="1:29" ht="16.399999999999999" customHeight="1" x14ac:dyDescent="0.35">
      <c r="A151" s="1">
        <v>44803.528124999997</v>
      </c>
      <c r="B151">
        <v>462</v>
      </c>
      <c r="C151" t="s">
        <v>29</v>
      </c>
      <c r="D151">
        <v>5</v>
      </c>
      <c r="E151" t="s">
        <v>30</v>
      </c>
      <c r="F151">
        <v>81727</v>
      </c>
      <c r="G151" t="s">
        <v>170</v>
      </c>
      <c r="H151" t="s">
        <v>32</v>
      </c>
      <c r="I151">
        <v>108790</v>
      </c>
      <c r="J151">
        <v>1</v>
      </c>
      <c r="K151" s="1">
        <v>44803.528124999997</v>
      </c>
      <c r="L151">
        <v>0.2</v>
      </c>
      <c r="M151">
        <v>623.02</v>
      </c>
      <c r="N151" t="s">
        <v>186</v>
      </c>
      <c r="O151" t="s">
        <v>34</v>
      </c>
      <c r="P151">
        <v>150</v>
      </c>
      <c r="R151">
        <v>4</v>
      </c>
      <c r="S151" t="s">
        <v>171</v>
      </c>
      <c r="T151" t="s">
        <v>36</v>
      </c>
      <c r="U151" t="s">
        <v>37</v>
      </c>
      <c r="V151" t="s">
        <v>38</v>
      </c>
      <c r="W151" t="s">
        <v>50</v>
      </c>
      <c r="X151" t="s">
        <v>187</v>
      </c>
      <c r="Y151" t="s">
        <v>188</v>
      </c>
      <c r="Z151" t="s">
        <v>189</v>
      </c>
      <c r="AA151" t="s">
        <v>190</v>
      </c>
      <c r="AC151" s="2" t="s">
        <v>44</v>
      </c>
    </row>
    <row r="152" spans="1:29" ht="16.399999999999999" customHeight="1" x14ac:dyDescent="0.35">
      <c r="A152" s="1">
        <v>44803.528124999997</v>
      </c>
      <c r="B152">
        <v>462</v>
      </c>
      <c r="C152" t="s">
        <v>29</v>
      </c>
      <c r="D152">
        <v>5</v>
      </c>
      <c r="E152" t="s">
        <v>30</v>
      </c>
      <c r="F152">
        <v>81727</v>
      </c>
      <c r="G152" t="s">
        <v>170</v>
      </c>
      <c r="H152" t="s">
        <v>32</v>
      </c>
      <c r="I152">
        <v>108790</v>
      </c>
      <c r="J152">
        <v>1</v>
      </c>
      <c r="K152" s="1">
        <v>44803.528124999997</v>
      </c>
      <c r="L152">
        <v>0.2</v>
      </c>
      <c r="M152">
        <v>622.07000000000005</v>
      </c>
      <c r="N152" t="s">
        <v>191</v>
      </c>
      <c r="O152" t="s">
        <v>34</v>
      </c>
      <c r="P152">
        <v>19</v>
      </c>
      <c r="R152">
        <v>4</v>
      </c>
      <c r="S152" t="s">
        <v>171</v>
      </c>
      <c r="T152" t="s">
        <v>36</v>
      </c>
      <c r="U152" t="s">
        <v>37</v>
      </c>
      <c r="V152" t="s">
        <v>38</v>
      </c>
      <c r="W152" t="s">
        <v>54</v>
      </c>
      <c r="X152" t="s">
        <v>90</v>
      </c>
      <c r="Y152" t="s">
        <v>192</v>
      </c>
      <c r="Z152" t="s">
        <v>193</v>
      </c>
      <c r="AA152" t="s">
        <v>194</v>
      </c>
      <c r="AC152" s="2" t="s">
        <v>44</v>
      </c>
    </row>
    <row r="153" spans="1:29" ht="16.399999999999999" customHeight="1" x14ac:dyDescent="0.35">
      <c r="A153" s="1">
        <v>44803.528124999997</v>
      </c>
      <c r="B153">
        <v>462</v>
      </c>
      <c r="C153" t="s">
        <v>29</v>
      </c>
      <c r="D153">
        <v>5</v>
      </c>
      <c r="E153" t="s">
        <v>30</v>
      </c>
      <c r="F153">
        <v>81727</v>
      </c>
      <c r="G153" t="s">
        <v>170</v>
      </c>
      <c r="H153" t="s">
        <v>32</v>
      </c>
      <c r="I153">
        <v>108790</v>
      </c>
      <c r="J153">
        <v>1</v>
      </c>
      <c r="K153" s="1">
        <v>44803.528124999997</v>
      </c>
      <c r="L153">
        <v>0.2</v>
      </c>
      <c r="M153">
        <v>623.59</v>
      </c>
      <c r="N153" t="s">
        <v>195</v>
      </c>
      <c r="O153" t="s">
        <v>34</v>
      </c>
      <c r="P153">
        <v>1</v>
      </c>
      <c r="R153">
        <v>4</v>
      </c>
      <c r="S153" t="s">
        <v>171</v>
      </c>
      <c r="T153" t="s">
        <v>36</v>
      </c>
      <c r="U153" t="s">
        <v>37</v>
      </c>
      <c r="V153" t="s">
        <v>49</v>
      </c>
      <c r="AC153" s="2" t="s">
        <v>44</v>
      </c>
    </row>
    <row r="154" spans="1:29" ht="16.399999999999999" customHeight="1" x14ac:dyDescent="0.35">
      <c r="A154" s="1">
        <v>44803.528124999997</v>
      </c>
      <c r="B154">
        <v>462</v>
      </c>
      <c r="C154" t="s">
        <v>29</v>
      </c>
      <c r="D154">
        <v>5</v>
      </c>
      <c r="E154" t="s">
        <v>30</v>
      </c>
      <c r="F154">
        <v>81727</v>
      </c>
      <c r="G154" t="s">
        <v>170</v>
      </c>
      <c r="H154" t="s">
        <v>32</v>
      </c>
      <c r="I154">
        <v>108790</v>
      </c>
      <c r="J154">
        <v>1</v>
      </c>
      <c r="K154" s="1">
        <v>44803.528124999997</v>
      </c>
      <c r="L154">
        <v>0.2</v>
      </c>
      <c r="M154">
        <v>623.15</v>
      </c>
      <c r="N154" t="s">
        <v>196</v>
      </c>
      <c r="O154" t="s">
        <v>34</v>
      </c>
      <c r="P154">
        <v>14000</v>
      </c>
      <c r="R154">
        <v>4</v>
      </c>
      <c r="S154" t="s">
        <v>171</v>
      </c>
      <c r="T154" t="s">
        <v>36</v>
      </c>
      <c r="U154" t="s">
        <v>37</v>
      </c>
      <c r="V154" t="s">
        <v>38</v>
      </c>
      <c r="W154" t="s">
        <v>39</v>
      </c>
      <c r="X154" t="s">
        <v>40</v>
      </c>
      <c r="Y154" t="s">
        <v>60</v>
      </c>
      <c r="Z154" t="s">
        <v>197</v>
      </c>
      <c r="AA154" t="s">
        <v>198</v>
      </c>
      <c r="AC154" s="2" t="s">
        <v>44</v>
      </c>
    </row>
    <row r="155" spans="1:29" ht="16.399999999999999" customHeight="1" x14ac:dyDescent="0.35">
      <c r="A155" s="1">
        <v>44803.528124999997</v>
      </c>
      <c r="B155">
        <v>462</v>
      </c>
      <c r="C155" t="s">
        <v>29</v>
      </c>
      <c r="D155">
        <v>5</v>
      </c>
      <c r="E155" t="s">
        <v>30</v>
      </c>
      <c r="F155">
        <v>81727</v>
      </c>
      <c r="G155" t="s">
        <v>170</v>
      </c>
      <c r="H155" t="s">
        <v>32</v>
      </c>
      <c r="I155">
        <v>108790</v>
      </c>
      <c r="J155">
        <v>1</v>
      </c>
      <c r="K155" s="1">
        <v>44803.528124999997</v>
      </c>
      <c r="L155">
        <v>0.2</v>
      </c>
      <c r="M155">
        <v>623.03</v>
      </c>
      <c r="N155" t="s">
        <v>199</v>
      </c>
      <c r="O155" t="s">
        <v>34</v>
      </c>
      <c r="P155">
        <v>19</v>
      </c>
      <c r="R155">
        <v>4</v>
      </c>
      <c r="S155" t="s">
        <v>171</v>
      </c>
      <c r="T155" t="s">
        <v>36</v>
      </c>
      <c r="U155" t="s">
        <v>37</v>
      </c>
      <c r="V155" t="s">
        <v>38</v>
      </c>
      <c r="W155" t="s">
        <v>46</v>
      </c>
      <c r="X155" t="s">
        <v>200</v>
      </c>
      <c r="Y155" t="s">
        <v>201</v>
      </c>
      <c r="Z155" t="s">
        <v>202</v>
      </c>
      <c r="AA155" t="s">
        <v>203</v>
      </c>
      <c r="AC155" s="2" t="s">
        <v>44</v>
      </c>
    </row>
    <row r="156" spans="1:29" ht="16.399999999999999" customHeight="1" x14ac:dyDescent="0.35">
      <c r="A156" s="1">
        <v>44803.528124999997</v>
      </c>
      <c r="B156">
        <v>462</v>
      </c>
      <c r="C156" t="s">
        <v>29</v>
      </c>
      <c r="D156">
        <v>5</v>
      </c>
      <c r="E156" t="s">
        <v>30</v>
      </c>
      <c r="F156">
        <v>81727</v>
      </c>
      <c r="G156" t="s">
        <v>170</v>
      </c>
      <c r="H156" t="s">
        <v>32</v>
      </c>
      <c r="I156">
        <v>108790</v>
      </c>
      <c r="J156">
        <v>1</v>
      </c>
      <c r="K156" s="1">
        <v>44803.528124999997</v>
      </c>
      <c r="L156">
        <v>0.2</v>
      </c>
      <c r="M156">
        <v>621.52</v>
      </c>
      <c r="N156" t="s">
        <v>51</v>
      </c>
      <c r="O156" t="s">
        <v>34</v>
      </c>
      <c r="P156">
        <v>940</v>
      </c>
      <c r="R156">
        <v>4</v>
      </c>
      <c r="S156" t="s">
        <v>171</v>
      </c>
      <c r="T156" t="s">
        <v>36</v>
      </c>
      <c r="U156" t="s">
        <v>37</v>
      </c>
      <c r="AC156" s="2" t="s">
        <v>44</v>
      </c>
    </row>
    <row r="157" spans="1:29" ht="16.399999999999999" customHeight="1" x14ac:dyDescent="0.35">
      <c r="A157" s="1">
        <v>44803.528124999997</v>
      </c>
      <c r="B157">
        <v>462</v>
      </c>
      <c r="C157" t="s">
        <v>29</v>
      </c>
      <c r="D157">
        <v>5</v>
      </c>
      <c r="E157" t="s">
        <v>30</v>
      </c>
      <c r="F157">
        <v>81727</v>
      </c>
      <c r="G157" t="s">
        <v>170</v>
      </c>
      <c r="H157" t="s">
        <v>32</v>
      </c>
      <c r="I157">
        <v>108790</v>
      </c>
      <c r="J157">
        <v>1</v>
      </c>
      <c r="K157" s="1">
        <v>44803.528124999997</v>
      </c>
      <c r="L157">
        <v>0.2</v>
      </c>
      <c r="M157">
        <v>657</v>
      </c>
      <c r="N157" t="s">
        <v>204</v>
      </c>
      <c r="O157" t="s">
        <v>34</v>
      </c>
      <c r="P157">
        <v>1</v>
      </c>
      <c r="R157">
        <v>4</v>
      </c>
      <c r="S157" t="s">
        <v>171</v>
      </c>
      <c r="T157" t="s">
        <v>36</v>
      </c>
      <c r="U157" t="s">
        <v>37</v>
      </c>
      <c r="V157" t="s">
        <v>65</v>
      </c>
      <c r="W157" t="s">
        <v>205</v>
      </c>
      <c r="X157" t="s">
        <v>206</v>
      </c>
      <c r="Y157" t="s">
        <v>207</v>
      </c>
      <c r="Z157" t="s">
        <v>208</v>
      </c>
      <c r="AA157" t="s">
        <v>209</v>
      </c>
      <c r="AC157" s="2" t="s">
        <v>44</v>
      </c>
    </row>
    <row r="158" spans="1:29" ht="16.399999999999999" customHeight="1" x14ac:dyDescent="0.35">
      <c r="A158" s="1">
        <v>44803.528124999997</v>
      </c>
      <c r="B158">
        <v>462</v>
      </c>
      <c r="C158" t="s">
        <v>29</v>
      </c>
      <c r="D158">
        <v>5</v>
      </c>
      <c r="E158" t="s">
        <v>30</v>
      </c>
      <c r="F158">
        <v>81727</v>
      </c>
      <c r="G158" t="s">
        <v>170</v>
      </c>
      <c r="H158" t="s">
        <v>32</v>
      </c>
      <c r="I158">
        <v>108790</v>
      </c>
      <c r="J158">
        <v>1</v>
      </c>
      <c r="K158" s="1">
        <v>44803.528124999997</v>
      </c>
      <c r="L158">
        <v>0.2</v>
      </c>
      <c r="M158">
        <v>659</v>
      </c>
      <c r="N158" t="s">
        <v>53</v>
      </c>
      <c r="O158" t="s">
        <v>34</v>
      </c>
      <c r="P158">
        <v>870</v>
      </c>
      <c r="R158">
        <v>4</v>
      </c>
      <c r="S158" t="s">
        <v>171</v>
      </c>
      <c r="T158" t="s">
        <v>36</v>
      </c>
      <c r="U158" t="s">
        <v>37</v>
      </c>
      <c r="V158" t="s">
        <v>38</v>
      </c>
      <c r="W158" t="s">
        <v>54</v>
      </c>
      <c r="X158" t="s">
        <v>55</v>
      </c>
      <c r="Y158" t="s">
        <v>56</v>
      </c>
      <c r="Z158" t="s">
        <v>57</v>
      </c>
      <c r="AA158" t="s">
        <v>58</v>
      </c>
      <c r="AC158" s="2" t="s">
        <v>44</v>
      </c>
    </row>
    <row r="159" spans="1:29" ht="16.399999999999999" customHeight="1" x14ac:dyDescent="0.35">
      <c r="A159" s="1">
        <v>44803.528124999997</v>
      </c>
      <c r="B159">
        <v>462</v>
      </c>
      <c r="C159" t="s">
        <v>29</v>
      </c>
      <c r="D159">
        <v>5</v>
      </c>
      <c r="E159" t="s">
        <v>30</v>
      </c>
      <c r="F159">
        <v>81727</v>
      </c>
      <c r="G159" t="s">
        <v>170</v>
      </c>
      <c r="H159" t="s">
        <v>32</v>
      </c>
      <c r="I159">
        <v>108790</v>
      </c>
      <c r="J159">
        <v>1</v>
      </c>
      <c r="K159" s="1">
        <v>44803.528124999997</v>
      </c>
      <c r="L159">
        <v>0.2</v>
      </c>
      <c r="M159">
        <v>649.01</v>
      </c>
      <c r="N159" t="s">
        <v>210</v>
      </c>
      <c r="O159" t="s">
        <v>34</v>
      </c>
      <c r="P159">
        <v>250</v>
      </c>
      <c r="R159">
        <v>4</v>
      </c>
      <c r="S159" t="s">
        <v>171</v>
      </c>
      <c r="T159" t="s">
        <v>36</v>
      </c>
      <c r="U159" t="s">
        <v>37</v>
      </c>
      <c r="V159" t="s">
        <v>38</v>
      </c>
      <c r="W159" t="s">
        <v>46</v>
      </c>
      <c r="X159" t="s">
        <v>200</v>
      </c>
      <c r="Y159" t="s">
        <v>211</v>
      </c>
      <c r="Z159" t="s">
        <v>212</v>
      </c>
      <c r="AA159" t="s">
        <v>213</v>
      </c>
      <c r="AB159" t="s">
        <v>214</v>
      </c>
      <c r="AC159" s="2" t="s">
        <v>44</v>
      </c>
    </row>
    <row r="160" spans="1:29" ht="16.399999999999999" customHeight="1" x14ac:dyDescent="0.35">
      <c r="A160" s="1">
        <v>44803.528124999997</v>
      </c>
      <c r="B160">
        <v>462</v>
      </c>
      <c r="C160" t="s">
        <v>29</v>
      </c>
      <c r="D160">
        <v>5</v>
      </c>
      <c r="E160" t="s">
        <v>30</v>
      </c>
      <c r="F160">
        <v>81727</v>
      </c>
      <c r="G160" t="s">
        <v>170</v>
      </c>
      <c r="H160" t="s">
        <v>32</v>
      </c>
      <c r="I160">
        <v>108790</v>
      </c>
      <c r="J160">
        <v>1</v>
      </c>
      <c r="K160" s="1">
        <v>44803.528124999997</v>
      </c>
      <c r="L160">
        <v>0.2</v>
      </c>
      <c r="M160">
        <v>623.32000000000005</v>
      </c>
      <c r="N160" t="s">
        <v>215</v>
      </c>
      <c r="O160" t="s">
        <v>216</v>
      </c>
      <c r="P160">
        <v>19</v>
      </c>
      <c r="R160">
        <v>4</v>
      </c>
      <c r="S160" t="s">
        <v>171</v>
      </c>
      <c r="T160" t="s">
        <v>36</v>
      </c>
      <c r="U160" t="s">
        <v>37</v>
      </c>
      <c r="V160" t="s">
        <v>38</v>
      </c>
      <c r="W160" t="s">
        <v>39</v>
      </c>
      <c r="X160" t="s">
        <v>40</v>
      </c>
      <c r="Y160" t="s">
        <v>60</v>
      </c>
      <c r="Z160" t="s">
        <v>61</v>
      </c>
      <c r="AA160" t="s">
        <v>217</v>
      </c>
      <c r="AC160" s="2" t="s">
        <v>44</v>
      </c>
    </row>
    <row r="161" spans="1:29" ht="16.399999999999999" customHeight="1" x14ac:dyDescent="0.35">
      <c r="A161" s="1">
        <v>44803.528124999997</v>
      </c>
      <c r="B161">
        <v>462</v>
      </c>
      <c r="C161" t="s">
        <v>29</v>
      </c>
      <c r="D161">
        <v>5</v>
      </c>
      <c r="E161" t="s">
        <v>30</v>
      </c>
      <c r="F161">
        <v>81727</v>
      </c>
      <c r="G161" t="s">
        <v>170</v>
      </c>
      <c r="H161" t="s">
        <v>32</v>
      </c>
      <c r="I161">
        <v>108790</v>
      </c>
      <c r="J161">
        <v>1</v>
      </c>
      <c r="K161" s="1">
        <v>44803.528124999997</v>
      </c>
      <c r="L161">
        <v>0.2</v>
      </c>
      <c r="M161">
        <v>623.88</v>
      </c>
      <c r="N161" t="s">
        <v>218</v>
      </c>
      <c r="O161" t="s">
        <v>34</v>
      </c>
      <c r="P161">
        <v>410</v>
      </c>
      <c r="R161">
        <v>4</v>
      </c>
      <c r="S161" t="s">
        <v>171</v>
      </c>
      <c r="T161" t="s">
        <v>36</v>
      </c>
      <c r="U161" t="s">
        <v>37</v>
      </c>
      <c r="V161" t="s">
        <v>49</v>
      </c>
      <c r="AC161" s="2" t="s">
        <v>44</v>
      </c>
    </row>
    <row r="162" spans="1:29" ht="16.399999999999999" customHeight="1" x14ac:dyDescent="0.35">
      <c r="A162" s="1">
        <v>44803.528124999997</v>
      </c>
      <c r="B162">
        <v>462</v>
      </c>
      <c r="C162" t="s">
        <v>29</v>
      </c>
      <c r="D162">
        <v>5</v>
      </c>
      <c r="E162" t="s">
        <v>30</v>
      </c>
      <c r="F162">
        <v>81727</v>
      </c>
      <c r="G162" t="s">
        <v>170</v>
      </c>
      <c r="H162" t="s">
        <v>32</v>
      </c>
      <c r="I162">
        <v>108790</v>
      </c>
      <c r="J162">
        <v>1</v>
      </c>
      <c r="K162" s="1">
        <v>44803.528124999997</v>
      </c>
      <c r="L162">
        <v>0.2</v>
      </c>
      <c r="M162">
        <v>623.21</v>
      </c>
      <c r="N162" t="s">
        <v>59</v>
      </c>
      <c r="O162" t="s">
        <v>34</v>
      </c>
      <c r="P162">
        <v>510</v>
      </c>
      <c r="R162">
        <v>4</v>
      </c>
      <c r="S162" t="s">
        <v>171</v>
      </c>
      <c r="T162" t="s">
        <v>36</v>
      </c>
      <c r="U162" t="s">
        <v>37</v>
      </c>
      <c r="V162" t="s">
        <v>38</v>
      </c>
      <c r="W162" t="s">
        <v>39</v>
      </c>
      <c r="X162" t="s">
        <v>40</v>
      </c>
      <c r="Y162" t="s">
        <v>60</v>
      </c>
      <c r="Z162" t="s">
        <v>61</v>
      </c>
      <c r="AA162" t="s">
        <v>62</v>
      </c>
      <c r="AC162" s="2" t="s">
        <v>44</v>
      </c>
    </row>
    <row r="163" spans="1:29" ht="16.399999999999999" customHeight="1" x14ac:dyDescent="0.35">
      <c r="A163" s="1">
        <v>44803.528124999997</v>
      </c>
      <c r="B163">
        <v>462</v>
      </c>
      <c r="C163" t="s">
        <v>29</v>
      </c>
      <c r="D163">
        <v>5</v>
      </c>
      <c r="E163" t="s">
        <v>30</v>
      </c>
      <c r="F163">
        <v>81727</v>
      </c>
      <c r="G163" t="s">
        <v>170</v>
      </c>
      <c r="H163" t="s">
        <v>32</v>
      </c>
      <c r="I163">
        <v>108790</v>
      </c>
      <c r="J163">
        <v>1</v>
      </c>
      <c r="K163" s="1">
        <v>44803.528124999997</v>
      </c>
      <c r="L163">
        <v>0.2</v>
      </c>
      <c r="M163">
        <v>623.25</v>
      </c>
      <c r="N163" t="s">
        <v>219</v>
      </c>
      <c r="O163" t="s">
        <v>34</v>
      </c>
      <c r="P163">
        <v>1</v>
      </c>
      <c r="R163">
        <v>4</v>
      </c>
      <c r="S163" t="s">
        <v>171</v>
      </c>
      <c r="T163" t="s">
        <v>36</v>
      </c>
      <c r="U163" t="s">
        <v>37</v>
      </c>
      <c r="V163" t="s">
        <v>38</v>
      </c>
      <c r="W163" t="s">
        <v>39</v>
      </c>
      <c r="X163" t="s">
        <v>40</v>
      </c>
      <c r="Y163" t="s">
        <v>100</v>
      </c>
      <c r="Z163" t="s">
        <v>220</v>
      </c>
      <c r="AA163" t="s">
        <v>221</v>
      </c>
      <c r="AC163" s="2" t="s">
        <v>44</v>
      </c>
    </row>
    <row r="164" spans="1:29" ht="16.399999999999999" customHeight="1" x14ac:dyDescent="0.35">
      <c r="A164" s="1">
        <v>44803.528124999997</v>
      </c>
      <c r="B164">
        <v>462</v>
      </c>
      <c r="C164" t="s">
        <v>29</v>
      </c>
      <c r="D164">
        <v>5</v>
      </c>
      <c r="E164" t="s">
        <v>30</v>
      </c>
      <c r="F164">
        <v>81727</v>
      </c>
      <c r="G164" t="s">
        <v>170</v>
      </c>
      <c r="H164" t="s">
        <v>32</v>
      </c>
      <c r="I164">
        <v>108790</v>
      </c>
      <c r="J164">
        <v>1</v>
      </c>
      <c r="K164" s="1">
        <v>44803.528124999997</v>
      </c>
      <c r="L164">
        <v>0.2</v>
      </c>
      <c r="M164">
        <v>623.17999999999995</v>
      </c>
      <c r="N164" t="s">
        <v>64</v>
      </c>
      <c r="O164" t="s">
        <v>34</v>
      </c>
      <c r="P164">
        <v>300</v>
      </c>
      <c r="R164">
        <v>4</v>
      </c>
      <c r="S164" t="s">
        <v>171</v>
      </c>
      <c r="T164" t="s">
        <v>36</v>
      </c>
      <c r="U164" t="s">
        <v>37</v>
      </c>
      <c r="V164" t="s">
        <v>65</v>
      </c>
      <c r="X164" t="s">
        <v>40</v>
      </c>
      <c r="Y164" t="s">
        <v>66</v>
      </c>
      <c r="AC164" s="2" t="s">
        <v>44</v>
      </c>
    </row>
    <row r="165" spans="1:29" ht="16.399999999999999" customHeight="1" x14ac:dyDescent="0.35">
      <c r="A165" s="1">
        <v>44803.528124999997</v>
      </c>
      <c r="B165">
        <v>462</v>
      </c>
      <c r="C165" t="s">
        <v>29</v>
      </c>
      <c r="D165">
        <v>5</v>
      </c>
      <c r="E165" t="s">
        <v>30</v>
      </c>
      <c r="F165">
        <v>81727</v>
      </c>
      <c r="G165" t="s">
        <v>170</v>
      </c>
      <c r="H165" t="s">
        <v>32</v>
      </c>
      <c r="I165">
        <v>108790</v>
      </c>
      <c r="J165">
        <v>1</v>
      </c>
      <c r="K165" s="1">
        <v>44803.528124999997</v>
      </c>
      <c r="L165">
        <v>0.2</v>
      </c>
      <c r="M165">
        <v>625.02</v>
      </c>
      <c r="N165" t="s">
        <v>222</v>
      </c>
      <c r="O165" t="s">
        <v>34</v>
      </c>
      <c r="P165">
        <v>1</v>
      </c>
      <c r="R165">
        <v>4</v>
      </c>
      <c r="S165" t="s">
        <v>171</v>
      </c>
      <c r="T165" t="s">
        <v>36</v>
      </c>
      <c r="U165" t="s">
        <v>37</v>
      </c>
      <c r="V165" t="s">
        <v>38</v>
      </c>
      <c r="W165" t="s">
        <v>223</v>
      </c>
      <c r="X165" t="s">
        <v>224</v>
      </c>
      <c r="Y165" t="s">
        <v>225</v>
      </c>
      <c r="Z165" t="s">
        <v>226</v>
      </c>
      <c r="AA165" t="s">
        <v>227</v>
      </c>
      <c r="AC165" s="2" t="s">
        <v>44</v>
      </c>
    </row>
    <row r="166" spans="1:29" ht="16.399999999999999" customHeight="1" x14ac:dyDescent="0.35">
      <c r="A166" s="1">
        <v>44803.528124999997</v>
      </c>
      <c r="B166">
        <v>462</v>
      </c>
      <c r="C166" t="s">
        <v>29</v>
      </c>
      <c r="D166">
        <v>5</v>
      </c>
      <c r="E166" t="s">
        <v>30</v>
      </c>
      <c r="F166">
        <v>81727</v>
      </c>
      <c r="G166" t="s">
        <v>170</v>
      </c>
      <c r="H166" t="s">
        <v>32</v>
      </c>
      <c r="I166">
        <v>108790</v>
      </c>
      <c r="J166">
        <v>1</v>
      </c>
      <c r="K166" s="1">
        <v>44803.528124999997</v>
      </c>
      <c r="L166">
        <v>0.2</v>
      </c>
      <c r="M166">
        <v>623.24</v>
      </c>
      <c r="N166" t="s">
        <v>228</v>
      </c>
      <c r="O166" t="s">
        <v>34</v>
      </c>
      <c r="P166">
        <v>1</v>
      </c>
      <c r="R166">
        <v>4</v>
      </c>
      <c r="S166" t="s">
        <v>171</v>
      </c>
      <c r="T166" t="s">
        <v>36</v>
      </c>
      <c r="U166" t="s">
        <v>37</v>
      </c>
      <c r="V166" t="s">
        <v>38</v>
      </c>
      <c r="W166" t="s">
        <v>39</v>
      </c>
      <c r="X166" t="s">
        <v>40</v>
      </c>
      <c r="Y166" t="s">
        <v>60</v>
      </c>
      <c r="Z166" t="s">
        <v>183</v>
      </c>
      <c r="AA166" t="s">
        <v>229</v>
      </c>
      <c r="AC166" s="2" t="s">
        <v>44</v>
      </c>
    </row>
    <row r="167" spans="1:29" ht="16.399999999999999" customHeight="1" x14ac:dyDescent="0.35">
      <c r="A167" s="1">
        <v>44803.528124999997</v>
      </c>
      <c r="B167">
        <v>462</v>
      </c>
      <c r="C167" t="s">
        <v>29</v>
      </c>
      <c r="D167">
        <v>5</v>
      </c>
      <c r="E167" t="s">
        <v>30</v>
      </c>
      <c r="F167">
        <v>81727</v>
      </c>
      <c r="G167" t="s">
        <v>170</v>
      </c>
      <c r="H167" t="s">
        <v>32</v>
      </c>
      <c r="I167">
        <v>108790</v>
      </c>
      <c r="J167">
        <v>1</v>
      </c>
      <c r="K167" s="1">
        <v>44803.528124999997</v>
      </c>
      <c r="L167">
        <v>0.2</v>
      </c>
      <c r="M167">
        <v>623.36</v>
      </c>
      <c r="N167" t="s">
        <v>230</v>
      </c>
      <c r="O167" t="s">
        <v>34</v>
      </c>
      <c r="P167">
        <v>1</v>
      </c>
      <c r="R167">
        <v>4</v>
      </c>
      <c r="S167" t="s">
        <v>171</v>
      </c>
      <c r="T167" t="s">
        <v>36</v>
      </c>
      <c r="U167" t="s">
        <v>37</v>
      </c>
      <c r="V167" t="s">
        <v>38</v>
      </c>
      <c r="W167" t="s">
        <v>39</v>
      </c>
      <c r="X167" t="s">
        <v>175</v>
      </c>
      <c r="Y167" t="s">
        <v>176</v>
      </c>
      <c r="Z167" t="s">
        <v>180</v>
      </c>
      <c r="AA167" t="s">
        <v>231</v>
      </c>
      <c r="AC167" s="2" t="s">
        <v>44</v>
      </c>
    </row>
    <row r="168" spans="1:29" ht="16.399999999999999" customHeight="1" x14ac:dyDescent="0.35">
      <c r="A168" s="1">
        <v>44803.528124999997</v>
      </c>
      <c r="B168">
        <v>462</v>
      </c>
      <c r="C168" t="s">
        <v>29</v>
      </c>
      <c r="D168">
        <v>5</v>
      </c>
      <c r="E168" t="s">
        <v>30</v>
      </c>
      <c r="F168">
        <v>81727</v>
      </c>
      <c r="G168" t="s">
        <v>170</v>
      </c>
      <c r="H168" t="s">
        <v>32</v>
      </c>
      <c r="I168">
        <v>108790</v>
      </c>
      <c r="J168">
        <v>1</v>
      </c>
      <c r="K168" s="1">
        <v>44803.528124999997</v>
      </c>
      <c r="L168">
        <v>0.2</v>
      </c>
      <c r="M168">
        <v>623.28</v>
      </c>
      <c r="N168" t="s">
        <v>232</v>
      </c>
      <c r="O168" t="s">
        <v>34</v>
      </c>
      <c r="P168">
        <v>1</v>
      </c>
      <c r="R168">
        <v>4</v>
      </c>
      <c r="S168" t="s">
        <v>171</v>
      </c>
      <c r="T168" t="s">
        <v>36</v>
      </c>
      <c r="U168" t="s">
        <v>37</v>
      </c>
      <c r="V168" t="s">
        <v>38</v>
      </c>
      <c r="W168" t="s">
        <v>39</v>
      </c>
      <c r="X168" t="s">
        <v>175</v>
      </c>
      <c r="Y168" t="s">
        <v>176</v>
      </c>
      <c r="Z168" t="s">
        <v>180</v>
      </c>
      <c r="AA168" t="s">
        <v>233</v>
      </c>
      <c r="AC168" s="2" t="s">
        <v>44</v>
      </c>
    </row>
    <row r="169" spans="1:29" ht="16.399999999999999" customHeight="1" x14ac:dyDescent="0.35">
      <c r="A169" s="1">
        <v>44803.528124999997</v>
      </c>
      <c r="B169">
        <v>462</v>
      </c>
      <c r="C169" t="s">
        <v>29</v>
      </c>
      <c r="D169">
        <v>5</v>
      </c>
      <c r="E169" t="s">
        <v>30</v>
      </c>
      <c r="F169">
        <v>81727</v>
      </c>
      <c r="G169" t="s">
        <v>170</v>
      </c>
      <c r="H169" t="s">
        <v>32</v>
      </c>
      <c r="I169">
        <v>108790</v>
      </c>
      <c r="J169">
        <v>1</v>
      </c>
      <c r="K169" s="1">
        <v>44803.528124999997</v>
      </c>
      <c r="L169">
        <v>0.2</v>
      </c>
      <c r="M169">
        <v>653</v>
      </c>
      <c r="N169" t="s">
        <v>234</v>
      </c>
      <c r="O169" t="s">
        <v>34</v>
      </c>
      <c r="P169">
        <v>580</v>
      </c>
      <c r="R169">
        <v>4</v>
      </c>
      <c r="S169" t="s">
        <v>171</v>
      </c>
      <c r="T169" t="s">
        <v>36</v>
      </c>
      <c r="U169" t="s">
        <v>37</v>
      </c>
      <c r="V169" t="s">
        <v>38</v>
      </c>
      <c r="W169" t="s">
        <v>46</v>
      </c>
      <c r="X169" t="s">
        <v>200</v>
      </c>
      <c r="Y169" t="s">
        <v>211</v>
      </c>
      <c r="Z169" t="s">
        <v>212</v>
      </c>
      <c r="AA169" t="s">
        <v>235</v>
      </c>
      <c r="AC169" s="2" t="s">
        <v>44</v>
      </c>
    </row>
    <row r="170" spans="1:29" ht="16.399999999999999" customHeight="1" x14ac:dyDescent="0.35">
      <c r="A170" s="1">
        <v>44803.528124999997</v>
      </c>
      <c r="B170">
        <v>462</v>
      </c>
      <c r="C170" t="s">
        <v>29</v>
      </c>
      <c r="D170">
        <v>5</v>
      </c>
      <c r="E170" t="s">
        <v>30</v>
      </c>
      <c r="F170">
        <v>81727</v>
      </c>
      <c r="G170" t="s">
        <v>170</v>
      </c>
      <c r="H170" t="s">
        <v>32</v>
      </c>
      <c r="I170">
        <v>108790</v>
      </c>
      <c r="J170">
        <v>1</v>
      </c>
      <c r="K170" s="1">
        <v>44803.528124999997</v>
      </c>
      <c r="L170">
        <v>0.2</v>
      </c>
      <c r="M170">
        <v>621.99</v>
      </c>
      <c r="N170" t="s">
        <v>153</v>
      </c>
      <c r="O170" t="s">
        <v>34</v>
      </c>
      <c r="P170">
        <v>12000</v>
      </c>
      <c r="R170">
        <v>4</v>
      </c>
      <c r="S170" t="s">
        <v>171</v>
      </c>
      <c r="T170" t="s">
        <v>36</v>
      </c>
      <c r="U170" t="s">
        <v>37</v>
      </c>
      <c r="V170" t="s">
        <v>49</v>
      </c>
      <c r="AC170" s="2" t="s">
        <v>44</v>
      </c>
    </row>
    <row r="171" spans="1:29" ht="16.399999999999999" customHeight="1" x14ac:dyDescent="0.35">
      <c r="A171" s="1">
        <v>44803.528124999997</v>
      </c>
      <c r="B171">
        <v>462</v>
      </c>
      <c r="C171" t="s">
        <v>29</v>
      </c>
      <c r="D171">
        <v>5</v>
      </c>
      <c r="E171" t="s">
        <v>30</v>
      </c>
      <c r="F171">
        <v>81727</v>
      </c>
      <c r="G171" t="s">
        <v>170</v>
      </c>
      <c r="H171" t="s">
        <v>32</v>
      </c>
      <c r="I171">
        <v>108790</v>
      </c>
      <c r="J171">
        <v>1</v>
      </c>
      <c r="K171" s="1">
        <v>44803.528124999997</v>
      </c>
      <c r="L171">
        <v>0.2</v>
      </c>
      <c r="M171">
        <v>624.01</v>
      </c>
      <c r="N171" t="s">
        <v>103</v>
      </c>
      <c r="O171" t="s">
        <v>34</v>
      </c>
      <c r="P171">
        <v>19</v>
      </c>
      <c r="R171">
        <v>4</v>
      </c>
      <c r="S171" t="s">
        <v>171</v>
      </c>
      <c r="T171" t="s">
        <v>36</v>
      </c>
      <c r="U171" t="s">
        <v>37</v>
      </c>
      <c r="V171" t="s">
        <v>38</v>
      </c>
      <c r="W171" t="s">
        <v>104</v>
      </c>
      <c r="X171" t="s">
        <v>105</v>
      </c>
      <c r="Y171" t="s">
        <v>106</v>
      </c>
      <c r="Z171" t="s">
        <v>107</v>
      </c>
      <c r="AA171" t="s">
        <v>108</v>
      </c>
      <c r="AC171" s="2" t="s">
        <v>44</v>
      </c>
    </row>
    <row r="172" spans="1:29" ht="16.399999999999999" customHeight="1" x14ac:dyDescent="0.35">
      <c r="A172" s="1">
        <v>44803.528124999997</v>
      </c>
      <c r="B172">
        <v>462</v>
      </c>
      <c r="C172" t="s">
        <v>29</v>
      </c>
      <c r="D172">
        <v>5</v>
      </c>
      <c r="E172" t="s">
        <v>30</v>
      </c>
      <c r="F172">
        <v>81727</v>
      </c>
      <c r="G172" t="s">
        <v>170</v>
      </c>
      <c r="H172" t="s">
        <v>32</v>
      </c>
      <c r="I172">
        <v>108790</v>
      </c>
      <c r="J172">
        <v>1</v>
      </c>
      <c r="K172" s="1">
        <v>44803.528124999997</v>
      </c>
      <c r="L172">
        <v>0.2</v>
      </c>
      <c r="M172">
        <v>660</v>
      </c>
      <c r="N172" t="s">
        <v>236</v>
      </c>
      <c r="O172" t="s">
        <v>34</v>
      </c>
      <c r="P172">
        <v>470</v>
      </c>
      <c r="R172">
        <v>4</v>
      </c>
      <c r="S172" t="s">
        <v>171</v>
      </c>
      <c r="T172" t="s">
        <v>36</v>
      </c>
      <c r="U172" t="s">
        <v>37</v>
      </c>
      <c r="V172" t="s">
        <v>38</v>
      </c>
      <c r="W172" t="s">
        <v>39</v>
      </c>
      <c r="AC172" s="2" t="s">
        <v>44</v>
      </c>
    </row>
    <row r="173" spans="1:29" ht="16.399999999999999" customHeight="1" x14ac:dyDescent="0.35">
      <c r="A173" s="1">
        <v>44803.528124999997</v>
      </c>
      <c r="B173">
        <v>462</v>
      </c>
      <c r="C173" t="s">
        <v>29</v>
      </c>
      <c r="D173">
        <v>5</v>
      </c>
      <c r="E173" t="s">
        <v>30</v>
      </c>
      <c r="F173">
        <v>81727</v>
      </c>
      <c r="G173" t="s">
        <v>170</v>
      </c>
      <c r="H173" t="s">
        <v>32</v>
      </c>
      <c r="I173">
        <v>108790</v>
      </c>
      <c r="J173">
        <v>1</v>
      </c>
      <c r="K173" s="1">
        <v>44803.528124999997</v>
      </c>
      <c r="L173">
        <v>0.2</v>
      </c>
      <c r="M173">
        <v>621.97</v>
      </c>
      <c r="N173" t="s">
        <v>162</v>
      </c>
      <c r="O173" t="s">
        <v>34</v>
      </c>
      <c r="P173">
        <v>28000</v>
      </c>
      <c r="R173">
        <v>4</v>
      </c>
      <c r="S173" t="s">
        <v>171</v>
      </c>
      <c r="T173" t="s">
        <v>36</v>
      </c>
      <c r="U173" t="s">
        <v>37</v>
      </c>
      <c r="AC173" s="2" t="s">
        <v>44</v>
      </c>
    </row>
    <row r="174" spans="1:29" ht="16.399999999999999" customHeight="1" x14ac:dyDescent="0.35">
      <c r="A174" s="1">
        <v>45070.64166666667</v>
      </c>
      <c r="B174">
        <v>462</v>
      </c>
      <c r="C174" t="s">
        <v>29</v>
      </c>
      <c r="D174">
        <v>5</v>
      </c>
      <c r="E174" t="s">
        <v>30</v>
      </c>
      <c r="F174">
        <v>81721</v>
      </c>
      <c r="G174" t="s">
        <v>31</v>
      </c>
      <c r="H174" t="s">
        <v>109</v>
      </c>
      <c r="J174">
        <v>2</v>
      </c>
      <c r="K174" s="1">
        <v>45070.64166666667</v>
      </c>
      <c r="L174">
        <v>0.2</v>
      </c>
      <c r="M174">
        <v>154.1</v>
      </c>
      <c r="N174" t="s">
        <v>110</v>
      </c>
      <c r="P174">
        <v>7.55</v>
      </c>
      <c r="R174">
        <v>11</v>
      </c>
      <c r="S174" t="s">
        <v>237</v>
      </c>
      <c r="T174" t="s">
        <v>36</v>
      </c>
      <c r="U174" t="s">
        <v>112</v>
      </c>
      <c r="AC174" s="2" t="s">
        <v>113</v>
      </c>
    </row>
    <row r="175" spans="1:29" ht="16.399999999999999" customHeight="1" x14ac:dyDescent="0.35">
      <c r="A175" s="1">
        <v>45070.64166666667</v>
      </c>
      <c r="B175">
        <v>462</v>
      </c>
      <c r="C175" t="s">
        <v>29</v>
      </c>
      <c r="D175">
        <v>5</v>
      </c>
      <c r="E175" t="s">
        <v>30</v>
      </c>
      <c r="F175">
        <v>81721</v>
      </c>
      <c r="G175" t="s">
        <v>31</v>
      </c>
      <c r="H175" t="s">
        <v>109</v>
      </c>
      <c r="J175">
        <v>2</v>
      </c>
      <c r="K175" s="1">
        <v>45070.64166666667</v>
      </c>
      <c r="L175">
        <v>0.2</v>
      </c>
      <c r="M175">
        <v>101</v>
      </c>
      <c r="N175" t="s">
        <v>114</v>
      </c>
      <c r="O175" t="s">
        <v>115</v>
      </c>
      <c r="P175">
        <v>6.6</v>
      </c>
      <c r="R175">
        <v>11</v>
      </c>
      <c r="S175" t="s">
        <v>237</v>
      </c>
      <c r="T175" t="s">
        <v>36</v>
      </c>
      <c r="U175" t="s">
        <v>112</v>
      </c>
      <c r="AC175" s="2" t="s">
        <v>113</v>
      </c>
    </row>
    <row r="176" spans="1:29" ht="16.399999999999999" customHeight="1" x14ac:dyDescent="0.35">
      <c r="A176" s="1">
        <v>45070.64166666667</v>
      </c>
      <c r="B176">
        <v>462</v>
      </c>
      <c r="C176" t="s">
        <v>29</v>
      </c>
      <c r="D176">
        <v>5</v>
      </c>
      <c r="E176" t="s">
        <v>30</v>
      </c>
      <c r="F176">
        <v>81721</v>
      </c>
      <c r="G176" t="s">
        <v>31</v>
      </c>
      <c r="H176" t="s">
        <v>109</v>
      </c>
      <c r="J176">
        <v>2</v>
      </c>
      <c r="K176" s="1">
        <v>45070.64166666667</v>
      </c>
      <c r="L176">
        <v>0.2</v>
      </c>
      <c r="M176">
        <v>141.01</v>
      </c>
      <c r="N176" t="s">
        <v>116</v>
      </c>
      <c r="O176" t="s">
        <v>117</v>
      </c>
      <c r="P176">
        <v>63.9</v>
      </c>
      <c r="R176">
        <v>11</v>
      </c>
      <c r="S176" t="s">
        <v>237</v>
      </c>
      <c r="T176" t="s">
        <v>36</v>
      </c>
      <c r="U176" t="s">
        <v>112</v>
      </c>
      <c r="AC176" s="2" t="s">
        <v>113</v>
      </c>
    </row>
    <row r="177" spans="1:29" ht="16.399999999999999" customHeight="1" x14ac:dyDescent="0.35">
      <c r="A177" s="1">
        <v>45070.64166666667</v>
      </c>
      <c r="B177">
        <v>462</v>
      </c>
      <c r="C177" t="s">
        <v>29</v>
      </c>
      <c r="D177">
        <v>5</v>
      </c>
      <c r="E177" t="s">
        <v>30</v>
      </c>
      <c r="F177">
        <v>81721</v>
      </c>
      <c r="G177" t="s">
        <v>31</v>
      </c>
      <c r="H177" t="s">
        <v>109</v>
      </c>
      <c r="J177">
        <v>2</v>
      </c>
      <c r="K177" s="1">
        <v>45070.64166666667</v>
      </c>
      <c r="L177">
        <v>0.2</v>
      </c>
      <c r="M177">
        <v>136.01</v>
      </c>
      <c r="N177" t="s">
        <v>118</v>
      </c>
      <c r="O177" t="s">
        <v>119</v>
      </c>
      <c r="P177">
        <v>31</v>
      </c>
      <c r="R177">
        <v>11</v>
      </c>
      <c r="S177" t="s">
        <v>237</v>
      </c>
      <c r="T177" t="s">
        <v>36</v>
      </c>
      <c r="U177" t="s">
        <v>120</v>
      </c>
      <c r="AC177" s="2" t="s">
        <v>113</v>
      </c>
    </row>
    <row r="178" spans="1:29" ht="16.399999999999999" customHeight="1" x14ac:dyDescent="0.35">
      <c r="A178" s="1">
        <v>45070.64166666667</v>
      </c>
      <c r="B178">
        <v>462</v>
      </c>
      <c r="C178" t="s">
        <v>29</v>
      </c>
      <c r="D178">
        <v>5</v>
      </c>
      <c r="E178" t="s">
        <v>30</v>
      </c>
      <c r="F178">
        <v>81721</v>
      </c>
      <c r="G178" t="s">
        <v>31</v>
      </c>
      <c r="H178" t="s">
        <v>109</v>
      </c>
      <c r="J178">
        <v>2</v>
      </c>
      <c r="K178" s="1">
        <v>45070.64166666667</v>
      </c>
      <c r="L178">
        <v>0.2</v>
      </c>
      <c r="M178">
        <v>266</v>
      </c>
      <c r="N178" t="s">
        <v>121</v>
      </c>
      <c r="O178" t="s">
        <v>68</v>
      </c>
      <c r="P178">
        <v>11.13</v>
      </c>
      <c r="R178">
        <v>11</v>
      </c>
      <c r="S178" t="s">
        <v>237</v>
      </c>
      <c r="T178" t="s">
        <v>36</v>
      </c>
      <c r="U178" t="s">
        <v>112</v>
      </c>
      <c r="AC178" s="2" t="s">
        <v>113</v>
      </c>
    </row>
    <row r="179" spans="1:29" ht="16.399999999999999" customHeight="1" x14ac:dyDescent="0.35">
      <c r="A179" s="1">
        <v>45070.64166666667</v>
      </c>
      <c r="B179">
        <v>462</v>
      </c>
      <c r="C179" t="s">
        <v>29</v>
      </c>
      <c r="D179">
        <v>5</v>
      </c>
      <c r="E179" t="s">
        <v>30</v>
      </c>
      <c r="F179">
        <v>81721</v>
      </c>
      <c r="G179" t="s">
        <v>31</v>
      </c>
      <c r="H179" t="s">
        <v>109</v>
      </c>
      <c r="J179">
        <v>2</v>
      </c>
      <c r="K179" s="1">
        <v>45070.64166666667</v>
      </c>
      <c r="L179">
        <v>0.2</v>
      </c>
      <c r="M179">
        <v>266.01</v>
      </c>
      <c r="N179" t="s">
        <v>122</v>
      </c>
      <c r="O179" t="s">
        <v>123</v>
      </c>
      <c r="P179">
        <v>98.4</v>
      </c>
      <c r="R179">
        <v>11</v>
      </c>
      <c r="S179" t="s">
        <v>237</v>
      </c>
      <c r="T179" t="s">
        <v>36</v>
      </c>
      <c r="U179" t="s">
        <v>112</v>
      </c>
      <c r="AC179" s="2" t="s">
        <v>113</v>
      </c>
    </row>
    <row r="180" spans="1:29" ht="16.399999999999999" customHeight="1" x14ac:dyDescent="0.35">
      <c r="A180" s="1">
        <v>45070.64166666667</v>
      </c>
      <c r="B180">
        <v>462</v>
      </c>
      <c r="C180" t="s">
        <v>29</v>
      </c>
      <c r="D180">
        <v>5</v>
      </c>
      <c r="E180" t="s">
        <v>30</v>
      </c>
      <c r="F180">
        <v>81721</v>
      </c>
      <c r="G180" t="s">
        <v>31</v>
      </c>
      <c r="H180" t="s">
        <v>109</v>
      </c>
      <c r="J180">
        <v>1</v>
      </c>
      <c r="K180" s="1">
        <v>45070.64166666667</v>
      </c>
      <c r="L180">
        <v>0</v>
      </c>
      <c r="M180">
        <v>180.07</v>
      </c>
      <c r="N180" t="s">
        <v>124</v>
      </c>
      <c r="O180" t="s">
        <v>125</v>
      </c>
      <c r="P180">
        <v>0</v>
      </c>
      <c r="R180">
        <v>11</v>
      </c>
      <c r="S180" t="s">
        <v>237</v>
      </c>
      <c r="T180" t="s">
        <v>126</v>
      </c>
      <c r="AC180" s="2" t="s">
        <v>113</v>
      </c>
    </row>
    <row r="181" spans="1:29" ht="16.399999999999999" customHeight="1" x14ac:dyDescent="0.35">
      <c r="A181" s="1">
        <v>45070.64166666667</v>
      </c>
      <c r="B181">
        <v>462</v>
      </c>
      <c r="C181" t="s">
        <v>29</v>
      </c>
      <c r="D181">
        <v>5</v>
      </c>
      <c r="E181" t="s">
        <v>30</v>
      </c>
      <c r="F181">
        <v>81721</v>
      </c>
      <c r="G181" t="s">
        <v>31</v>
      </c>
      <c r="H181" t="s">
        <v>109</v>
      </c>
      <c r="J181">
        <v>1</v>
      </c>
      <c r="K181" s="1">
        <v>45070.64166666667</v>
      </c>
      <c r="L181">
        <v>0</v>
      </c>
      <c r="M181">
        <v>185.1</v>
      </c>
      <c r="N181" t="s">
        <v>127</v>
      </c>
      <c r="O181" t="s">
        <v>128</v>
      </c>
      <c r="P181">
        <v>2</v>
      </c>
      <c r="R181">
        <v>11</v>
      </c>
      <c r="S181" t="s">
        <v>237</v>
      </c>
      <c r="T181" t="s">
        <v>126</v>
      </c>
      <c r="AC181" s="2" t="s">
        <v>113</v>
      </c>
    </row>
    <row r="182" spans="1:29" ht="16.399999999999999" customHeight="1" x14ac:dyDescent="0.35">
      <c r="A182" s="1">
        <v>45070.64166666667</v>
      </c>
      <c r="B182">
        <v>462</v>
      </c>
      <c r="C182" t="s">
        <v>29</v>
      </c>
      <c r="D182">
        <v>5</v>
      </c>
      <c r="E182" t="s">
        <v>30</v>
      </c>
      <c r="F182">
        <v>81721</v>
      </c>
      <c r="G182" t="s">
        <v>31</v>
      </c>
      <c r="H182" t="s">
        <v>109</v>
      </c>
      <c r="J182">
        <v>1</v>
      </c>
      <c r="K182" s="1">
        <v>45070.64166666667</v>
      </c>
      <c r="L182">
        <v>0</v>
      </c>
      <c r="M182">
        <v>102</v>
      </c>
      <c r="N182" t="s">
        <v>129</v>
      </c>
      <c r="O182" t="s">
        <v>115</v>
      </c>
      <c r="P182">
        <v>12</v>
      </c>
      <c r="R182">
        <v>11</v>
      </c>
      <c r="S182" t="s">
        <v>237</v>
      </c>
      <c r="T182" t="s">
        <v>126</v>
      </c>
      <c r="AC182" s="2" t="s">
        <v>113</v>
      </c>
    </row>
    <row r="183" spans="1:29" ht="16.399999999999999" customHeight="1" x14ac:dyDescent="0.35">
      <c r="A183" s="1">
        <v>45070.64166666667</v>
      </c>
      <c r="B183">
        <v>462</v>
      </c>
      <c r="C183" t="s">
        <v>29</v>
      </c>
      <c r="D183">
        <v>5</v>
      </c>
      <c r="E183" t="s">
        <v>30</v>
      </c>
      <c r="F183">
        <v>81721</v>
      </c>
      <c r="G183" t="s">
        <v>31</v>
      </c>
      <c r="H183" t="s">
        <v>109</v>
      </c>
      <c r="J183">
        <v>1</v>
      </c>
      <c r="K183" s="1">
        <v>45070.64166666667</v>
      </c>
      <c r="L183">
        <v>0</v>
      </c>
      <c r="M183">
        <v>110.11</v>
      </c>
      <c r="N183" t="s">
        <v>130</v>
      </c>
      <c r="P183">
        <v>0</v>
      </c>
      <c r="R183">
        <v>11</v>
      </c>
      <c r="S183" t="s">
        <v>237</v>
      </c>
      <c r="T183" t="s">
        <v>126</v>
      </c>
      <c r="U183" t="s">
        <v>131</v>
      </c>
      <c r="AC183" s="2" t="s">
        <v>113</v>
      </c>
    </row>
    <row r="184" spans="1:29" ht="16.399999999999999" customHeight="1" x14ac:dyDescent="0.35">
      <c r="A184" s="1">
        <v>45070.64166666667</v>
      </c>
      <c r="B184">
        <v>462</v>
      </c>
      <c r="C184" t="s">
        <v>29</v>
      </c>
      <c r="D184">
        <v>5</v>
      </c>
      <c r="E184" t="s">
        <v>30</v>
      </c>
      <c r="F184">
        <v>81721</v>
      </c>
      <c r="G184" t="s">
        <v>31</v>
      </c>
      <c r="H184" t="s">
        <v>109</v>
      </c>
      <c r="J184">
        <v>1</v>
      </c>
      <c r="K184" s="1">
        <v>45070.64166666667</v>
      </c>
      <c r="L184">
        <v>0</v>
      </c>
      <c r="M184">
        <v>167.02</v>
      </c>
      <c r="N184" t="s">
        <v>132</v>
      </c>
      <c r="P184">
        <v>1</v>
      </c>
      <c r="R184">
        <v>11</v>
      </c>
      <c r="S184" t="s">
        <v>237</v>
      </c>
      <c r="T184" t="s">
        <v>126</v>
      </c>
      <c r="U184" t="s">
        <v>133</v>
      </c>
      <c r="AC184" s="2" t="s">
        <v>113</v>
      </c>
    </row>
    <row r="185" spans="1:29" ht="16.399999999999999" customHeight="1" x14ac:dyDescent="0.35">
      <c r="A185" s="1">
        <v>45070.64166666667</v>
      </c>
      <c r="B185">
        <v>462</v>
      </c>
      <c r="C185" t="s">
        <v>29</v>
      </c>
      <c r="D185">
        <v>5</v>
      </c>
      <c r="E185" t="s">
        <v>30</v>
      </c>
      <c r="F185">
        <v>81721</v>
      </c>
      <c r="G185" t="s">
        <v>31</v>
      </c>
      <c r="H185" t="s">
        <v>109</v>
      </c>
      <c r="J185">
        <v>1</v>
      </c>
      <c r="K185" s="1">
        <v>45070.64166666667</v>
      </c>
      <c r="L185">
        <v>0</v>
      </c>
      <c r="M185">
        <v>188</v>
      </c>
      <c r="N185" t="s">
        <v>134</v>
      </c>
      <c r="O185" t="s">
        <v>135</v>
      </c>
      <c r="P185">
        <v>4</v>
      </c>
      <c r="R185">
        <v>11</v>
      </c>
      <c r="S185" t="s">
        <v>237</v>
      </c>
      <c r="T185" t="s">
        <v>126</v>
      </c>
      <c r="AC185" s="2" t="s">
        <v>113</v>
      </c>
    </row>
    <row r="186" spans="1:29" ht="16.399999999999999" customHeight="1" x14ac:dyDescent="0.35">
      <c r="A186" s="1">
        <v>45070.64166666667</v>
      </c>
      <c r="B186">
        <v>462</v>
      </c>
      <c r="C186" t="s">
        <v>29</v>
      </c>
      <c r="D186">
        <v>5</v>
      </c>
      <c r="E186" t="s">
        <v>30</v>
      </c>
      <c r="F186">
        <v>81721</v>
      </c>
      <c r="G186" t="s">
        <v>31</v>
      </c>
      <c r="H186" t="s">
        <v>109</v>
      </c>
      <c r="J186">
        <v>1</v>
      </c>
      <c r="K186" s="1">
        <v>45070.64166666667</v>
      </c>
      <c r="L186">
        <v>0</v>
      </c>
      <c r="M186">
        <v>133.38</v>
      </c>
      <c r="N186" t="s">
        <v>136</v>
      </c>
      <c r="O186" t="s">
        <v>137</v>
      </c>
      <c r="P186">
        <v>6</v>
      </c>
      <c r="R186">
        <v>11</v>
      </c>
      <c r="S186" t="s">
        <v>237</v>
      </c>
      <c r="T186" t="s">
        <v>126</v>
      </c>
      <c r="AC186" s="2" t="s">
        <v>113</v>
      </c>
    </row>
    <row r="187" spans="1:29" ht="16.399999999999999" customHeight="1" x14ac:dyDescent="0.35">
      <c r="A187" s="1">
        <v>45058.509722222225</v>
      </c>
      <c r="B187">
        <v>462</v>
      </c>
      <c r="C187" t="s">
        <v>29</v>
      </c>
      <c r="D187">
        <v>5</v>
      </c>
      <c r="E187" t="s">
        <v>30</v>
      </c>
      <c r="F187">
        <v>81716</v>
      </c>
      <c r="G187" t="s">
        <v>142</v>
      </c>
      <c r="H187" t="s">
        <v>109</v>
      </c>
      <c r="J187">
        <v>2</v>
      </c>
      <c r="K187" s="1">
        <v>45058.509722222225</v>
      </c>
      <c r="L187">
        <v>0.2</v>
      </c>
      <c r="M187">
        <v>154.1</v>
      </c>
      <c r="N187" t="s">
        <v>110</v>
      </c>
      <c r="P187">
        <v>7.76</v>
      </c>
      <c r="R187">
        <v>11</v>
      </c>
      <c r="S187" t="s">
        <v>238</v>
      </c>
      <c r="T187" t="s">
        <v>36</v>
      </c>
      <c r="U187" t="s">
        <v>112</v>
      </c>
      <c r="AC187" s="2" t="s">
        <v>113</v>
      </c>
    </row>
    <row r="188" spans="1:29" ht="16.399999999999999" customHeight="1" x14ac:dyDescent="0.35">
      <c r="A188" s="1">
        <v>45058.509722222225</v>
      </c>
      <c r="B188">
        <v>462</v>
      </c>
      <c r="C188" t="s">
        <v>29</v>
      </c>
      <c r="D188">
        <v>5</v>
      </c>
      <c r="E188" t="s">
        <v>30</v>
      </c>
      <c r="F188">
        <v>81716</v>
      </c>
      <c r="G188" t="s">
        <v>142</v>
      </c>
      <c r="H188" t="s">
        <v>109</v>
      </c>
      <c r="J188">
        <v>2</v>
      </c>
      <c r="K188" s="1">
        <v>45058.509722222225</v>
      </c>
      <c r="L188">
        <v>0.2</v>
      </c>
      <c r="M188">
        <v>101</v>
      </c>
      <c r="N188" t="s">
        <v>114</v>
      </c>
      <c r="O188" t="s">
        <v>115</v>
      </c>
      <c r="P188">
        <v>7.4</v>
      </c>
      <c r="R188">
        <v>11</v>
      </c>
      <c r="S188" t="s">
        <v>238</v>
      </c>
      <c r="T188" t="s">
        <v>36</v>
      </c>
      <c r="U188" t="s">
        <v>112</v>
      </c>
      <c r="AC188" s="2" t="s">
        <v>113</v>
      </c>
    </row>
    <row r="189" spans="1:29" ht="16.399999999999999" customHeight="1" x14ac:dyDescent="0.35">
      <c r="A189" s="1">
        <v>45058.509722222225</v>
      </c>
      <c r="B189">
        <v>462</v>
      </c>
      <c r="C189" t="s">
        <v>29</v>
      </c>
      <c r="D189">
        <v>5</v>
      </c>
      <c r="E189" t="s">
        <v>30</v>
      </c>
      <c r="F189">
        <v>81716</v>
      </c>
      <c r="G189" t="s">
        <v>142</v>
      </c>
      <c r="H189" t="s">
        <v>109</v>
      </c>
      <c r="J189">
        <v>2</v>
      </c>
      <c r="K189" s="1">
        <v>45058.509722222225</v>
      </c>
      <c r="L189">
        <v>0.2</v>
      </c>
      <c r="M189">
        <v>141.01</v>
      </c>
      <c r="N189" t="s">
        <v>116</v>
      </c>
      <c r="O189" t="s">
        <v>117</v>
      </c>
      <c r="P189">
        <v>63.7</v>
      </c>
      <c r="R189">
        <v>11</v>
      </c>
      <c r="S189" t="s">
        <v>238</v>
      </c>
      <c r="T189" t="s">
        <v>36</v>
      </c>
      <c r="U189" t="s">
        <v>112</v>
      </c>
      <c r="AC189" s="2" t="s">
        <v>113</v>
      </c>
    </row>
    <row r="190" spans="1:29" ht="16.399999999999999" customHeight="1" x14ac:dyDescent="0.35">
      <c r="A190" s="1">
        <v>45058.509722222225</v>
      </c>
      <c r="B190">
        <v>462</v>
      </c>
      <c r="C190" t="s">
        <v>29</v>
      </c>
      <c r="D190">
        <v>5</v>
      </c>
      <c r="E190" t="s">
        <v>30</v>
      </c>
      <c r="F190">
        <v>81716</v>
      </c>
      <c r="G190" t="s">
        <v>142</v>
      </c>
      <c r="H190" t="s">
        <v>109</v>
      </c>
      <c r="J190">
        <v>2</v>
      </c>
      <c r="K190" s="1">
        <v>45058.509722222225</v>
      </c>
      <c r="L190">
        <v>0.2</v>
      </c>
      <c r="M190">
        <v>136.01</v>
      </c>
      <c r="N190" t="s">
        <v>118</v>
      </c>
      <c r="O190" t="s">
        <v>119</v>
      </c>
      <c r="P190">
        <v>32.200000000000003</v>
      </c>
      <c r="R190">
        <v>11</v>
      </c>
      <c r="S190" t="s">
        <v>238</v>
      </c>
      <c r="T190" t="s">
        <v>36</v>
      </c>
      <c r="U190" t="s">
        <v>120</v>
      </c>
      <c r="AC190" s="2" t="s">
        <v>113</v>
      </c>
    </row>
    <row r="191" spans="1:29" ht="16.399999999999999" customHeight="1" x14ac:dyDescent="0.35">
      <c r="A191" s="1">
        <v>45058.509722222225</v>
      </c>
      <c r="B191">
        <v>462</v>
      </c>
      <c r="C191" t="s">
        <v>29</v>
      </c>
      <c r="D191">
        <v>5</v>
      </c>
      <c r="E191" t="s">
        <v>30</v>
      </c>
      <c r="F191">
        <v>81716</v>
      </c>
      <c r="G191" t="s">
        <v>142</v>
      </c>
      <c r="H191" t="s">
        <v>109</v>
      </c>
      <c r="J191">
        <v>2</v>
      </c>
      <c r="K191" s="1">
        <v>45058.509722222225</v>
      </c>
      <c r="L191">
        <v>0.2</v>
      </c>
      <c r="M191">
        <v>266</v>
      </c>
      <c r="N191" t="s">
        <v>121</v>
      </c>
      <c r="O191" t="s">
        <v>68</v>
      </c>
      <c r="P191">
        <v>10.99</v>
      </c>
      <c r="R191">
        <v>11</v>
      </c>
      <c r="S191" t="s">
        <v>238</v>
      </c>
      <c r="T191" t="s">
        <v>36</v>
      </c>
      <c r="U191" t="s">
        <v>112</v>
      </c>
      <c r="AC191" s="2" t="s">
        <v>113</v>
      </c>
    </row>
    <row r="192" spans="1:29" ht="16.399999999999999" customHeight="1" x14ac:dyDescent="0.35">
      <c r="A192" s="1">
        <v>45058.509722222225</v>
      </c>
      <c r="B192">
        <v>462</v>
      </c>
      <c r="C192" t="s">
        <v>29</v>
      </c>
      <c r="D192">
        <v>5</v>
      </c>
      <c r="E192" t="s">
        <v>30</v>
      </c>
      <c r="F192">
        <v>81716</v>
      </c>
      <c r="G192" t="s">
        <v>142</v>
      </c>
      <c r="H192" t="s">
        <v>109</v>
      </c>
      <c r="J192">
        <v>2</v>
      </c>
      <c r="K192" s="1">
        <v>45058.509722222225</v>
      </c>
      <c r="L192">
        <v>0.2</v>
      </c>
      <c r="M192">
        <v>266.01</v>
      </c>
      <c r="N192" t="s">
        <v>122</v>
      </c>
      <c r="O192" t="s">
        <v>123</v>
      </c>
      <c r="P192">
        <v>98.1</v>
      </c>
      <c r="R192">
        <v>11</v>
      </c>
      <c r="S192" t="s">
        <v>238</v>
      </c>
      <c r="T192" t="s">
        <v>36</v>
      </c>
      <c r="U192" t="s">
        <v>112</v>
      </c>
      <c r="AC192" s="2" t="s">
        <v>113</v>
      </c>
    </row>
    <row r="193" spans="1:29" ht="16.399999999999999" customHeight="1" x14ac:dyDescent="0.35">
      <c r="A193" s="1">
        <v>45058.509722222225</v>
      </c>
      <c r="B193">
        <v>462</v>
      </c>
      <c r="C193" t="s">
        <v>29</v>
      </c>
      <c r="D193">
        <v>5</v>
      </c>
      <c r="E193" t="s">
        <v>30</v>
      </c>
      <c r="F193">
        <v>81716</v>
      </c>
      <c r="G193" t="s">
        <v>142</v>
      </c>
      <c r="H193" t="s">
        <v>109</v>
      </c>
      <c r="J193">
        <v>1</v>
      </c>
      <c r="K193" s="1">
        <v>45058.509722222225</v>
      </c>
      <c r="L193">
        <v>0</v>
      </c>
      <c r="M193">
        <v>180.07</v>
      </c>
      <c r="N193" t="s">
        <v>124</v>
      </c>
      <c r="O193" t="s">
        <v>125</v>
      </c>
      <c r="P193">
        <v>0</v>
      </c>
      <c r="R193">
        <v>11</v>
      </c>
      <c r="S193" t="s">
        <v>238</v>
      </c>
      <c r="T193" t="s">
        <v>126</v>
      </c>
      <c r="AC193" s="2" t="s">
        <v>113</v>
      </c>
    </row>
    <row r="194" spans="1:29" ht="16.399999999999999" customHeight="1" x14ac:dyDescent="0.35">
      <c r="A194" s="1">
        <v>45058.509722222225</v>
      </c>
      <c r="B194">
        <v>462</v>
      </c>
      <c r="C194" t="s">
        <v>29</v>
      </c>
      <c r="D194">
        <v>5</v>
      </c>
      <c r="E194" t="s">
        <v>30</v>
      </c>
      <c r="F194">
        <v>81716</v>
      </c>
      <c r="G194" t="s">
        <v>142</v>
      </c>
      <c r="H194" t="s">
        <v>109</v>
      </c>
      <c r="J194">
        <v>1</v>
      </c>
      <c r="K194" s="1">
        <v>45058.509722222225</v>
      </c>
      <c r="L194">
        <v>0</v>
      </c>
      <c r="M194">
        <v>185.1</v>
      </c>
      <c r="N194" t="s">
        <v>127</v>
      </c>
      <c r="O194" t="s">
        <v>128</v>
      </c>
      <c r="P194">
        <v>2</v>
      </c>
      <c r="R194">
        <v>11</v>
      </c>
      <c r="S194" t="s">
        <v>238</v>
      </c>
      <c r="T194" t="s">
        <v>126</v>
      </c>
      <c r="AC194" s="2" t="s">
        <v>113</v>
      </c>
    </row>
    <row r="195" spans="1:29" ht="16.399999999999999" customHeight="1" x14ac:dyDescent="0.35">
      <c r="A195" s="1">
        <v>45058.509722222225</v>
      </c>
      <c r="B195">
        <v>462</v>
      </c>
      <c r="C195" t="s">
        <v>29</v>
      </c>
      <c r="D195">
        <v>5</v>
      </c>
      <c r="E195" t="s">
        <v>30</v>
      </c>
      <c r="F195">
        <v>81716</v>
      </c>
      <c r="G195" t="s">
        <v>142</v>
      </c>
      <c r="H195" t="s">
        <v>109</v>
      </c>
      <c r="J195">
        <v>1</v>
      </c>
      <c r="K195" s="1">
        <v>45058.509722222225</v>
      </c>
      <c r="L195">
        <v>0</v>
      </c>
      <c r="M195">
        <v>102</v>
      </c>
      <c r="N195" t="s">
        <v>129</v>
      </c>
      <c r="O195" t="s">
        <v>115</v>
      </c>
      <c r="P195">
        <v>12</v>
      </c>
      <c r="R195">
        <v>11</v>
      </c>
      <c r="S195" t="s">
        <v>238</v>
      </c>
      <c r="T195" t="s">
        <v>126</v>
      </c>
      <c r="AC195" s="2" t="s">
        <v>113</v>
      </c>
    </row>
    <row r="196" spans="1:29" ht="16.399999999999999" customHeight="1" x14ac:dyDescent="0.35">
      <c r="A196" s="1">
        <v>45058.509722222225</v>
      </c>
      <c r="B196">
        <v>462</v>
      </c>
      <c r="C196" t="s">
        <v>29</v>
      </c>
      <c r="D196">
        <v>5</v>
      </c>
      <c r="E196" t="s">
        <v>30</v>
      </c>
      <c r="F196">
        <v>81716</v>
      </c>
      <c r="G196" t="s">
        <v>142</v>
      </c>
      <c r="H196" t="s">
        <v>109</v>
      </c>
      <c r="J196">
        <v>1</v>
      </c>
      <c r="K196" s="1">
        <v>45058.509722222225</v>
      </c>
      <c r="L196">
        <v>0</v>
      </c>
      <c r="M196">
        <v>110.11</v>
      </c>
      <c r="N196" t="s">
        <v>130</v>
      </c>
      <c r="P196">
        <v>0</v>
      </c>
      <c r="R196">
        <v>11</v>
      </c>
      <c r="S196" t="s">
        <v>238</v>
      </c>
      <c r="T196" t="s">
        <v>126</v>
      </c>
      <c r="U196" t="s">
        <v>131</v>
      </c>
      <c r="AC196" s="2" t="s">
        <v>113</v>
      </c>
    </row>
    <row r="197" spans="1:29" ht="16.399999999999999" customHeight="1" x14ac:dyDescent="0.35">
      <c r="A197" s="1">
        <v>45058.509722222225</v>
      </c>
      <c r="B197">
        <v>462</v>
      </c>
      <c r="C197" t="s">
        <v>29</v>
      </c>
      <c r="D197">
        <v>5</v>
      </c>
      <c r="E197" t="s">
        <v>30</v>
      </c>
      <c r="F197">
        <v>81716</v>
      </c>
      <c r="G197" t="s">
        <v>142</v>
      </c>
      <c r="H197" t="s">
        <v>109</v>
      </c>
      <c r="J197">
        <v>1</v>
      </c>
      <c r="K197" s="1">
        <v>45058.509722222225</v>
      </c>
      <c r="L197">
        <v>0</v>
      </c>
      <c r="M197">
        <v>167.02</v>
      </c>
      <c r="N197" t="s">
        <v>132</v>
      </c>
      <c r="P197">
        <v>1</v>
      </c>
      <c r="R197">
        <v>11</v>
      </c>
      <c r="S197" t="s">
        <v>238</v>
      </c>
      <c r="T197" t="s">
        <v>126</v>
      </c>
      <c r="U197" t="s">
        <v>133</v>
      </c>
      <c r="AC197" s="2" t="s">
        <v>113</v>
      </c>
    </row>
    <row r="198" spans="1:29" ht="16.399999999999999" customHeight="1" x14ac:dyDescent="0.35">
      <c r="A198" s="1">
        <v>45058.509722222225</v>
      </c>
      <c r="B198">
        <v>462</v>
      </c>
      <c r="C198" t="s">
        <v>29</v>
      </c>
      <c r="D198">
        <v>5</v>
      </c>
      <c r="E198" t="s">
        <v>30</v>
      </c>
      <c r="F198">
        <v>81716</v>
      </c>
      <c r="G198" t="s">
        <v>142</v>
      </c>
      <c r="H198" t="s">
        <v>109</v>
      </c>
      <c r="J198">
        <v>1</v>
      </c>
      <c r="K198" s="1">
        <v>45058.509722222225</v>
      </c>
      <c r="L198">
        <v>0</v>
      </c>
      <c r="M198">
        <v>188</v>
      </c>
      <c r="N198" t="s">
        <v>134</v>
      </c>
      <c r="O198" t="s">
        <v>135</v>
      </c>
      <c r="P198">
        <v>4</v>
      </c>
      <c r="R198">
        <v>11</v>
      </c>
      <c r="S198" t="s">
        <v>238</v>
      </c>
      <c r="T198" t="s">
        <v>126</v>
      </c>
      <c r="AC198" s="2" t="s">
        <v>113</v>
      </c>
    </row>
    <row r="199" spans="1:29" ht="16.399999999999999" customHeight="1" x14ac:dyDescent="0.35">
      <c r="A199" s="1">
        <v>45058.509722222225</v>
      </c>
      <c r="B199">
        <v>462</v>
      </c>
      <c r="C199" t="s">
        <v>29</v>
      </c>
      <c r="D199">
        <v>5</v>
      </c>
      <c r="E199" t="s">
        <v>30</v>
      </c>
      <c r="F199">
        <v>81716</v>
      </c>
      <c r="G199" t="s">
        <v>142</v>
      </c>
      <c r="H199" t="s">
        <v>109</v>
      </c>
      <c r="J199">
        <v>1</v>
      </c>
      <c r="K199" s="1">
        <v>45058.509722222225</v>
      </c>
      <c r="L199">
        <v>0</v>
      </c>
      <c r="M199">
        <v>133.38</v>
      </c>
      <c r="N199" t="s">
        <v>136</v>
      </c>
      <c r="O199" t="s">
        <v>137</v>
      </c>
      <c r="P199">
        <v>6</v>
      </c>
      <c r="R199">
        <v>11</v>
      </c>
      <c r="S199" t="s">
        <v>238</v>
      </c>
      <c r="T199" t="s">
        <v>126</v>
      </c>
      <c r="AC199" s="2" t="s">
        <v>113</v>
      </c>
    </row>
    <row r="200" spans="1:29" ht="16.399999999999999" customHeight="1" x14ac:dyDescent="0.35">
      <c r="A200" s="1">
        <v>45044.478472222225</v>
      </c>
      <c r="B200">
        <v>462</v>
      </c>
      <c r="C200" t="s">
        <v>29</v>
      </c>
      <c r="D200">
        <v>5</v>
      </c>
      <c r="E200" t="s">
        <v>30</v>
      </c>
      <c r="F200">
        <v>81711</v>
      </c>
      <c r="G200" t="s">
        <v>239</v>
      </c>
      <c r="H200" t="s">
        <v>109</v>
      </c>
      <c r="J200">
        <v>2</v>
      </c>
      <c r="K200" s="1">
        <v>45044.478472222225</v>
      </c>
      <c r="L200">
        <v>0.2</v>
      </c>
      <c r="M200">
        <v>154.1</v>
      </c>
      <c r="N200" t="s">
        <v>110</v>
      </c>
      <c r="P200">
        <v>8.02</v>
      </c>
      <c r="R200">
        <v>11</v>
      </c>
      <c r="S200" t="s">
        <v>240</v>
      </c>
      <c r="T200" t="s">
        <v>36</v>
      </c>
      <c r="U200" t="s">
        <v>112</v>
      </c>
      <c r="AC200" s="2" t="s">
        <v>113</v>
      </c>
    </row>
    <row r="201" spans="1:29" ht="16.399999999999999" customHeight="1" x14ac:dyDescent="0.35">
      <c r="A201" s="1">
        <v>45044.478472222225</v>
      </c>
      <c r="B201">
        <v>462</v>
      </c>
      <c r="C201" t="s">
        <v>29</v>
      </c>
      <c r="D201">
        <v>5</v>
      </c>
      <c r="E201" t="s">
        <v>30</v>
      </c>
      <c r="F201">
        <v>81711</v>
      </c>
      <c r="G201" t="s">
        <v>239</v>
      </c>
      <c r="H201" t="s">
        <v>109</v>
      </c>
      <c r="J201">
        <v>2</v>
      </c>
      <c r="K201" s="1">
        <v>45044.478472222225</v>
      </c>
      <c r="L201">
        <v>0.2</v>
      </c>
      <c r="M201">
        <v>101</v>
      </c>
      <c r="N201" t="s">
        <v>114</v>
      </c>
      <c r="O201" t="s">
        <v>115</v>
      </c>
      <c r="P201">
        <v>11.1</v>
      </c>
      <c r="R201">
        <v>11</v>
      </c>
      <c r="S201" t="s">
        <v>240</v>
      </c>
      <c r="T201" t="s">
        <v>36</v>
      </c>
      <c r="U201" t="s">
        <v>112</v>
      </c>
      <c r="AC201" s="2" t="s">
        <v>113</v>
      </c>
    </row>
    <row r="202" spans="1:29" ht="16.399999999999999" customHeight="1" x14ac:dyDescent="0.35">
      <c r="A202" s="1">
        <v>45044.478472222225</v>
      </c>
      <c r="B202">
        <v>462</v>
      </c>
      <c r="C202" t="s">
        <v>29</v>
      </c>
      <c r="D202">
        <v>5</v>
      </c>
      <c r="E202" t="s">
        <v>30</v>
      </c>
      <c r="F202">
        <v>81711</v>
      </c>
      <c r="G202" t="s">
        <v>239</v>
      </c>
      <c r="H202" t="s">
        <v>109</v>
      </c>
      <c r="J202">
        <v>2</v>
      </c>
      <c r="K202" s="1">
        <v>45044.478472222225</v>
      </c>
      <c r="L202">
        <v>0.2</v>
      </c>
      <c r="M202">
        <v>141.01</v>
      </c>
      <c r="N202" t="s">
        <v>116</v>
      </c>
      <c r="O202" t="s">
        <v>117</v>
      </c>
      <c r="P202">
        <v>63.3</v>
      </c>
      <c r="R202">
        <v>11</v>
      </c>
      <c r="S202" t="s">
        <v>240</v>
      </c>
      <c r="T202" t="s">
        <v>36</v>
      </c>
      <c r="U202" t="s">
        <v>112</v>
      </c>
      <c r="AC202" s="2" t="s">
        <v>113</v>
      </c>
    </row>
    <row r="203" spans="1:29" ht="16.399999999999999" customHeight="1" x14ac:dyDescent="0.35">
      <c r="A203" s="1">
        <v>45044.478472222225</v>
      </c>
      <c r="B203">
        <v>462</v>
      </c>
      <c r="C203" t="s">
        <v>29</v>
      </c>
      <c r="D203">
        <v>5</v>
      </c>
      <c r="E203" t="s">
        <v>30</v>
      </c>
      <c r="F203">
        <v>81711</v>
      </c>
      <c r="G203" t="s">
        <v>239</v>
      </c>
      <c r="H203" t="s">
        <v>109</v>
      </c>
      <c r="J203">
        <v>2</v>
      </c>
      <c r="K203" s="1">
        <v>45044.478472222225</v>
      </c>
      <c r="L203">
        <v>0.2</v>
      </c>
      <c r="M203">
        <v>136.01</v>
      </c>
      <c r="N203" t="s">
        <v>118</v>
      </c>
      <c r="O203" t="s">
        <v>119</v>
      </c>
      <c r="P203">
        <v>28.8</v>
      </c>
      <c r="R203">
        <v>11</v>
      </c>
      <c r="S203" t="s">
        <v>240</v>
      </c>
      <c r="T203" t="s">
        <v>36</v>
      </c>
      <c r="U203" t="s">
        <v>120</v>
      </c>
      <c r="AC203" s="2" t="s">
        <v>113</v>
      </c>
    </row>
    <row r="204" spans="1:29" ht="16.399999999999999" customHeight="1" x14ac:dyDescent="0.35">
      <c r="A204" s="1">
        <v>45044.478472222225</v>
      </c>
      <c r="B204">
        <v>462</v>
      </c>
      <c r="C204" t="s">
        <v>29</v>
      </c>
      <c r="D204">
        <v>5</v>
      </c>
      <c r="E204" t="s">
        <v>30</v>
      </c>
      <c r="F204">
        <v>81711</v>
      </c>
      <c r="G204" t="s">
        <v>239</v>
      </c>
      <c r="H204" t="s">
        <v>109</v>
      </c>
      <c r="J204">
        <v>2</v>
      </c>
      <c r="K204" s="1">
        <v>45044.478472222225</v>
      </c>
      <c r="L204">
        <v>0.2</v>
      </c>
      <c r="M204">
        <v>266</v>
      </c>
      <c r="N204" t="s">
        <v>121</v>
      </c>
      <c r="O204" t="s">
        <v>68</v>
      </c>
      <c r="P204">
        <v>10.19</v>
      </c>
      <c r="R204">
        <v>11</v>
      </c>
      <c r="S204" t="s">
        <v>240</v>
      </c>
      <c r="T204" t="s">
        <v>36</v>
      </c>
      <c r="U204" t="s">
        <v>112</v>
      </c>
      <c r="AC204" s="2" t="s">
        <v>113</v>
      </c>
    </row>
    <row r="205" spans="1:29" ht="16.399999999999999" customHeight="1" x14ac:dyDescent="0.35">
      <c r="A205" s="1">
        <v>45044.478472222225</v>
      </c>
      <c r="B205">
        <v>462</v>
      </c>
      <c r="C205" t="s">
        <v>29</v>
      </c>
      <c r="D205">
        <v>5</v>
      </c>
      <c r="E205" t="s">
        <v>30</v>
      </c>
      <c r="F205">
        <v>81711</v>
      </c>
      <c r="G205" t="s">
        <v>239</v>
      </c>
      <c r="H205" t="s">
        <v>109</v>
      </c>
      <c r="J205">
        <v>2</v>
      </c>
      <c r="K205" s="1">
        <v>45044.478472222225</v>
      </c>
      <c r="L205">
        <v>0.2</v>
      </c>
      <c r="M205">
        <v>266.01</v>
      </c>
      <c r="N205" t="s">
        <v>122</v>
      </c>
      <c r="O205" t="s">
        <v>123</v>
      </c>
      <c r="P205">
        <v>101.8</v>
      </c>
      <c r="R205">
        <v>11</v>
      </c>
      <c r="S205" t="s">
        <v>240</v>
      </c>
      <c r="T205" t="s">
        <v>36</v>
      </c>
      <c r="U205" t="s">
        <v>112</v>
      </c>
      <c r="AC205" s="2" t="s">
        <v>113</v>
      </c>
    </row>
    <row r="206" spans="1:29" ht="16.399999999999999" customHeight="1" x14ac:dyDescent="0.35">
      <c r="A206" s="1">
        <v>45044.478472222225</v>
      </c>
      <c r="B206">
        <v>462</v>
      </c>
      <c r="C206" t="s">
        <v>29</v>
      </c>
      <c r="D206">
        <v>5</v>
      </c>
      <c r="E206" t="s">
        <v>30</v>
      </c>
      <c r="F206">
        <v>81711</v>
      </c>
      <c r="G206" t="s">
        <v>239</v>
      </c>
      <c r="H206" t="s">
        <v>109</v>
      </c>
      <c r="J206">
        <v>1</v>
      </c>
      <c r="K206" s="1">
        <v>45044.478472222225</v>
      </c>
      <c r="L206">
        <v>0</v>
      </c>
      <c r="M206">
        <v>180.07</v>
      </c>
      <c r="N206" t="s">
        <v>124</v>
      </c>
      <c r="O206" t="s">
        <v>125</v>
      </c>
      <c r="P206">
        <v>270</v>
      </c>
      <c r="R206">
        <v>11</v>
      </c>
      <c r="S206" t="s">
        <v>240</v>
      </c>
      <c r="T206" t="s">
        <v>126</v>
      </c>
      <c r="AC206" s="2" t="s">
        <v>113</v>
      </c>
    </row>
    <row r="207" spans="1:29" ht="16.399999999999999" customHeight="1" x14ac:dyDescent="0.35">
      <c r="A207" s="1">
        <v>45044.478472222225</v>
      </c>
      <c r="B207">
        <v>462</v>
      </c>
      <c r="C207" t="s">
        <v>29</v>
      </c>
      <c r="D207">
        <v>5</v>
      </c>
      <c r="E207" t="s">
        <v>30</v>
      </c>
      <c r="F207">
        <v>81711</v>
      </c>
      <c r="G207" t="s">
        <v>239</v>
      </c>
      <c r="H207" t="s">
        <v>109</v>
      </c>
      <c r="J207">
        <v>1</v>
      </c>
      <c r="K207" s="1">
        <v>45044.478472222225</v>
      </c>
      <c r="L207">
        <v>0</v>
      </c>
      <c r="M207">
        <v>185.1</v>
      </c>
      <c r="N207" t="s">
        <v>127</v>
      </c>
      <c r="O207" t="s">
        <v>128</v>
      </c>
      <c r="P207">
        <v>4</v>
      </c>
      <c r="R207">
        <v>11</v>
      </c>
      <c r="S207" t="s">
        <v>240</v>
      </c>
      <c r="T207" t="s">
        <v>126</v>
      </c>
      <c r="AC207" s="2" t="s">
        <v>113</v>
      </c>
    </row>
    <row r="208" spans="1:29" ht="16.399999999999999" customHeight="1" x14ac:dyDescent="0.35">
      <c r="A208" s="1">
        <v>45044.478472222225</v>
      </c>
      <c r="B208">
        <v>462</v>
      </c>
      <c r="C208" t="s">
        <v>29</v>
      </c>
      <c r="D208">
        <v>5</v>
      </c>
      <c r="E208" t="s">
        <v>30</v>
      </c>
      <c r="F208">
        <v>81711</v>
      </c>
      <c r="G208" t="s">
        <v>239</v>
      </c>
      <c r="H208" t="s">
        <v>109</v>
      </c>
      <c r="J208">
        <v>1</v>
      </c>
      <c r="K208" s="1">
        <v>45044.478472222225</v>
      </c>
      <c r="L208">
        <v>0</v>
      </c>
      <c r="M208">
        <v>102</v>
      </c>
      <c r="N208" t="s">
        <v>129</v>
      </c>
      <c r="O208" t="s">
        <v>115</v>
      </c>
      <c r="P208">
        <v>13</v>
      </c>
      <c r="R208">
        <v>11</v>
      </c>
      <c r="S208" t="s">
        <v>240</v>
      </c>
      <c r="T208" t="s">
        <v>126</v>
      </c>
      <c r="AC208" s="2" t="s">
        <v>113</v>
      </c>
    </row>
    <row r="209" spans="1:29" ht="16.399999999999999" customHeight="1" x14ac:dyDescent="0.35">
      <c r="A209" s="1">
        <v>45044.478472222225</v>
      </c>
      <c r="B209">
        <v>462</v>
      </c>
      <c r="C209" t="s">
        <v>29</v>
      </c>
      <c r="D209">
        <v>5</v>
      </c>
      <c r="E209" t="s">
        <v>30</v>
      </c>
      <c r="F209">
        <v>81711</v>
      </c>
      <c r="G209" t="s">
        <v>239</v>
      </c>
      <c r="H209" t="s">
        <v>109</v>
      </c>
      <c r="J209">
        <v>1</v>
      </c>
      <c r="K209" s="1">
        <v>45044.478472222225</v>
      </c>
      <c r="L209">
        <v>0</v>
      </c>
      <c r="M209">
        <v>110.11</v>
      </c>
      <c r="N209" t="s">
        <v>130</v>
      </c>
      <c r="P209">
        <v>0</v>
      </c>
      <c r="R209">
        <v>11</v>
      </c>
      <c r="S209" t="s">
        <v>240</v>
      </c>
      <c r="T209" t="s">
        <v>126</v>
      </c>
      <c r="U209" t="s">
        <v>131</v>
      </c>
      <c r="AC209" s="2" t="s">
        <v>113</v>
      </c>
    </row>
    <row r="210" spans="1:29" ht="16.399999999999999" customHeight="1" x14ac:dyDescent="0.35">
      <c r="A210" s="1">
        <v>45044.478472222225</v>
      </c>
      <c r="B210">
        <v>462</v>
      </c>
      <c r="C210" t="s">
        <v>29</v>
      </c>
      <c r="D210">
        <v>5</v>
      </c>
      <c r="E210" t="s">
        <v>30</v>
      </c>
      <c r="F210">
        <v>81711</v>
      </c>
      <c r="G210" t="s">
        <v>239</v>
      </c>
      <c r="H210" t="s">
        <v>109</v>
      </c>
      <c r="J210">
        <v>1</v>
      </c>
      <c r="K210" s="1">
        <v>45044.478472222225</v>
      </c>
      <c r="L210">
        <v>0</v>
      </c>
      <c r="M210">
        <v>167.02</v>
      </c>
      <c r="N210" t="s">
        <v>132</v>
      </c>
      <c r="P210">
        <v>3</v>
      </c>
      <c r="R210">
        <v>11</v>
      </c>
      <c r="S210" t="s">
        <v>240</v>
      </c>
      <c r="T210" t="s">
        <v>126</v>
      </c>
      <c r="U210" t="s">
        <v>133</v>
      </c>
      <c r="AC210" s="2" t="s">
        <v>113</v>
      </c>
    </row>
    <row r="211" spans="1:29" ht="16.399999999999999" customHeight="1" x14ac:dyDescent="0.35">
      <c r="A211" s="1">
        <v>45044.478472222225</v>
      </c>
      <c r="B211">
        <v>462</v>
      </c>
      <c r="C211" t="s">
        <v>29</v>
      </c>
      <c r="D211">
        <v>5</v>
      </c>
      <c r="E211" t="s">
        <v>30</v>
      </c>
      <c r="F211">
        <v>81711</v>
      </c>
      <c r="G211" t="s">
        <v>239</v>
      </c>
      <c r="H211" t="s">
        <v>109</v>
      </c>
      <c r="J211">
        <v>1</v>
      </c>
      <c r="K211" s="1">
        <v>45044.478472222225</v>
      </c>
      <c r="L211">
        <v>0</v>
      </c>
      <c r="M211">
        <v>188</v>
      </c>
      <c r="N211" t="s">
        <v>134</v>
      </c>
      <c r="O211" t="s">
        <v>135</v>
      </c>
      <c r="P211">
        <v>4</v>
      </c>
      <c r="R211">
        <v>11</v>
      </c>
      <c r="S211" t="s">
        <v>240</v>
      </c>
      <c r="T211" t="s">
        <v>126</v>
      </c>
      <c r="AC211" s="2" t="s">
        <v>113</v>
      </c>
    </row>
    <row r="212" spans="1:29" ht="16.399999999999999" customHeight="1" x14ac:dyDescent="0.35">
      <c r="A212" s="1">
        <v>45044.478472222225</v>
      </c>
      <c r="B212">
        <v>462</v>
      </c>
      <c r="C212" t="s">
        <v>29</v>
      </c>
      <c r="D212">
        <v>5</v>
      </c>
      <c r="E212" t="s">
        <v>30</v>
      </c>
      <c r="F212">
        <v>81711</v>
      </c>
      <c r="G212" t="s">
        <v>239</v>
      </c>
      <c r="H212" t="s">
        <v>109</v>
      </c>
      <c r="J212">
        <v>1</v>
      </c>
      <c r="K212" s="1">
        <v>45044.478472222225</v>
      </c>
      <c r="L212">
        <v>0</v>
      </c>
      <c r="M212">
        <v>133.38</v>
      </c>
      <c r="N212" t="s">
        <v>136</v>
      </c>
      <c r="O212" t="s">
        <v>137</v>
      </c>
      <c r="P212">
        <v>6</v>
      </c>
      <c r="R212">
        <v>11</v>
      </c>
      <c r="S212" t="s">
        <v>240</v>
      </c>
      <c r="T212" t="s">
        <v>126</v>
      </c>
      <c r="AC212" s="2" t="s">
        <v>113</v>
      </c>
    </row>
    <row r="213" spans="1:29" ht="16.399999999999999" customHeight="1" x14ac:dyDescent="0.35">
      <c r="A213" s="1">
        <v>45036.558333333334</v>
      </c>
      <c r="B213">
        <v>462</v>
      </c>
      <c r="C213" t="s">
        <v>29</v>
      </c>
      <c r="D213">
        <v>5</v>
      </c>
      <c r="E213" t="s">
        <v>30</v>
      </c>
      <c r="F213">
        <v>81706</v>
      </c>
      <c r="G213" t="s">
        <v>31</v>
      </c>
      <c r="H213" t="s">
        <v>109</v>
      </c>
      <c r="J213">
        <v>2</v>
      </c>
      <c r="K213" s="1">
        <v>45036.558333333334</v>
      </c>
      <c r="L213">
        <v>0.2</v>
      </c>
      <c r="M213">
        <v>154.1</v>
      </c>
      <c r="N213" t="s">
        <v>110</v>
      </c>
      <c r="P213">
        <v>8.4499999999999993</v>
      </c>
      <c r="R213">
        <v>11</v>
      </c>
      <c r="S213" t="s">
        <v>241</v>
      </c>
      <c r="T213" t="s">
        <v>36</v>
      </c>
      <c r="U213" t="s">
        <v>112</v>
      </c>
      <c r="AC213" s="2" t="s">
        <v>113</v>
      </c>
    </row>
    <row r="214" spans="1:29" ht="16.399999999999999" customHeight="1" x14ac:dyDescent="0.35">
      <c r="A214" s="1">
        <v>45036.558333333334</v>
      </c>
      <c r="B214">
        <v>462</v>
      </c>
      <c r="C214" t="s">
        <v>29</v>
      </c>
      <c r="D214">
        <v>5</v>
      </c>
      <c r="E214" t="s">
        <v>30</v>
      </c>
      <c r="F214">
        <v>81706</v>
      </c>
      <c r="G214" t="s">
        <v>31</v>
      </c>
      <c r="H214" t="s">
        <v>109</v>
      </c>
      <c r="J214">
        <v>2</v>
      </c>
      <c r="K214" s="1">
        <v>45036.558333333334</v>
      </c>
      <c r="L214">
        <v>0.2</v>
      </c>
      <c r="M214">
        <v>101</v>
      </c>
      <c r="N214" t="s">
        <v>114</v>
      </c>
      <c r="O214" t="s">
        <v>115</v>
      </c>
      <c r="P214">
        <v>10.4</v>
      </c>
      <c r="R214">
        <v>11</v>
      </c>
      <c r="S214" t="s">
        <v>241</v>
      </c>
      <c r="T214" t="s">
        <v>36</v>
      </c>
      <c r="U214" t="s">
        <v>112</v>
      </c>
      <c r="AC214" s="2" t="s">
        <v>113</v>
      </c>
    </row>
    <row r="215" spans="1:29" ht="16.399999999999999" customHeight="1" x14ac:dyDescent="0.35">
      <c r="A215" s="1">
        <v>45036.558333333334</v>
      </c>
      <c r="B215">
        <v>462</v>
      </c>
      <c r="C215" t="s">
        <v>29</v>
      </c>
      <c r="D215">
        <v>5</v>
      </c>
      <c r="E215" t="s">
        <v>30</v>
      </c>
      <c r="F215">
        <v>81706</v>
      </c>
      <c r="G215" t="s">
        <v>31</v>
      </c>
      <c r="H215" t="s">
        <v>109</v>
      </c>
      <c r="J215">
        <v>2</v>
      </c>
      <c r="K215" s="1">
        <v>45036.558333333334</v>
      </c>
      <c r="L215">
        <v>0.2</v>
      </c>
      <c r="M215">
        <v>141.01</v>
      </c>
      <c r="N215" t="s">
        <v>116</v>
      </c>
      <c r="O215" t="s">
        <v>117</v>
      </c>
      <c r="P215">
        <v>63.5</v>
      </c>
      <c r="R215">
        <v>11</v>
      </c>
      <c r="S215" t="s">
        <v>241</v>
      </c>
      <c r="T215" t="s">
        <v>36</v>
      </c>
      <c r="U215" t="s">
        <v>112</v>
      </c>
      <c r="AC215" s="2" t="s">
        <v>113</v>
      </c>
    </row>
    <row r="216" spans="1:29" ht="16.399999999999999" customHeight="1" x14ac:dyDescent="0.35">
      <c r="A216" s="1">
        <v>45036.558333333334</v>
      </c>
      <c r="B216">
        <v>462</v>
      </c>
      <c r="C216" t="s">
        <v>29</v>
      </c>
      <c r="D216">
        <v>5</v>
      </c>
      <c r="E216" t="s">
        <v>30</v>
      </c>
      <c r="F216">
        <v>81706</v>
      </c>
      <c r="G216" t="s">
        <v>31</v>
      </c>
      <c r="H216" t="s">
        <v>109</v>
      </c>
      <c r="J216">
        <v>2</v>
      </c>
      <c r="K216" s="1">
        <v>45036.558333333334</v>
      </c>
      <c r="L216">
        <v>0.2</v>
      </c>
      <c r="M216">
        <v>136.01</v>
      </c>
      <c r="N216" t="s">
        <v>118</v>
      </c>
      <c r="O216" t="s">
        <v>119</v>
      </c>
      <c r="P216">
        <v>27.4</v>
      </c>
      <c r="R216">
        <v>11</v>
      </c>
      <c r="S216" t="s">
        <v>241</v>
      </c>
      <c r="T216" t="s">
        <v>36</v>
      </c>
      <c r="U216" t="s">
        <v>120</v>
      </c>
      <c r="AC216" s="2" t="s">
        <v>113</v>
      </c>
    </row>
    <row r="217" spans="1:29" ht="16.399999999999999" customHeight="1" x14ac:dyDescent="0.35">
      <c r="A217" s="1">
        <v>45036.558333333334</v>
      </c>
      <c r="B217">
        <v>462</v>
      </c>
      <c r="C217" t="s">
        <v>29</v>
      </c>
      <c r="D217">
        <v>5</v>
      </c>
      <c r="E217" t="s">
        <v>30</v>
      </c>
      <c r="F217">
        <v>81706</v>
      </c>
      <c r="G217" t="s">
        <v>31</v>
      </c>
      <c r="H217" t="s">
        <v>109</v>
      </c>
      <c r="J217">
        <v>2</v>
      </c>
      <c r="K217" s="1">
        <v>45036.558333333334</v>
      </c>
      <c r="L217">
        <v>0.2</v>
      </c>
      <c r="M217">
        <v>266</v>
      </c>
      <c r="N217" t="s">
        <v>121</v>
      </c>
      <c r="O217" t="s">
        <v>68</v>
      </c>
      <c r="P217">
        <v>10.49</v>
      </c>
      <c r="R217">
        <v>11</v>
      </c>
      <c r="S217" t="s">
        <v>241</v>
      </c>
      <c r="T217" t="s">
        <v>36</v>
      </c>
      <c r="U217" t="s">
        <v>112</v>
      </c>
      <c r="AC217" s="2" t="s">
        <v>113</v>
      </c>
    </row>
    <row r="218" spans="1:29" ht="16.399999999999999" customHeight="1" x14ac:dyDescent="0.35">
      <c r="A218" s="1">
        <v>45036.558333333334</v>
      </c>
      <c r="B218">
        <v>462</v>
      </c>
      <c r="C218" t="s">
        <v>29</v>
      </c>
      <c r="D218">
        <v>5</v>
      </c>
      <c r="E218" t="s">
        <v>30</v>
      </c>
      <c r="F218">
        <v>81706</v>
      </c>
      <c r="G218" t="s">
        <v>31</v>
      </c>
      <c r="H218" t="s">
        <v>109</v>
      </c>
      <c r="J218">
        <v>2</v>
      </c>
      <c r="K218" s="1">
        <v>45036.558333333334</v>
      </c>
      <c r="L218">
        <v>0.2</v>
      </c>
      <c r="M218">
        <v>266.01</v>
      </c>
      <c r="N218" t="s">
        <v>122</v>
      </c>
      <c r="O218" t="s">
        <v>123</v>
      </c>
      <c r="P218">
        <v>101.7</v>
      </c>
      <c r="R218">
        <v>11</v>
      </c>
      <c r="S218" t="s">
        <v>241</v>
      </c>
      <c r="T218" t="s">
        <v>36</v>
      </c>
      <c r="U218" t="s">
        <v>112</v>
      </c>
      <c r="AC218" s="2" t="s">
        <v>113</v>
      </c>
    </row>
    <row r="219" spans="1:29" ht="16.399999999999999" customHeight="1" x14ac:dyDescent="0.35">
      <c r="A219" s="1">
        <v>45036.558333333334</v>
      </c>
      <c r="B219">
        <v>462</v>
      </c>
      <c r="C219" t="s">
        <v>29</v>
      </c>
      <c r="D219">
        <v>5</v>
      </c>
      <c r="E219" t="s">
        <v>30</v>
      </c>
      <c r="F219">
        <v>81706</v>
      </c>
      <c r="G219" t="s">
        <v>31</v>
      </c>
      <c r="H219" t="s">
        <v>109</v>
      </c>
      <c r="J219">
        <v>1</v>
      </c>
      <c r="K219" s="1">
        <v>45036.558333333334</v>
      </c>
      <c r="L219">
        <v>0</v>
      </c>
      <c r="M219">
        <v>180.07</v>
      </c>
      <c r="N219" t="s">
        <v>124</v>
      </c>
      <c r="O219" t="s">
        <v>125</v>
      </c>
      <c r="P219">
        <v>270</v>
      </c>
      <c r="R219">
        <v>11</v>
      </c>
      <c r="S219" t="s">
        <v>241</v>
      </c>
      <c r="T219" t="s">
        <v>126</v>
      </c>
      <c r="AC219" s="2" t="s">
        <v>113</v>
      </c>
    </row>
    <row r="220" spans="1:29" ht="16.399999999999999" customHeight="1" x14ac:dyDescent="0.35">
      <c r="A220" s="1">
        <v>45036.558333333334</v>
      </c>
      <c r="B220">
        <v>462</v>
      </c>
      <c r="C220" t="s">
        <v>29</v>
      </c>
      <c r="D220">
        <v>5</v>
      </c>
      <c r="E220" t="s">
        <v>30</v>
      </c>
      <c r="F220">
        <v>81706</v>
      </c>
      <c r="G220" t="s">
        <v>31</v>
      </c>
      <c r="H220" t="s">
        <v>109</v>
      </c>
      <c r="J220">
        <v>1</v>
      </c>
      <c r="K220" s="1">
        <v>45036.558333333334</v>
      </c>
      <c r="L220">
        <v>0</v>
      </c>
      <c r="M220">
        <v>185.1</v>
      </c>
      <c r="N220" t="s">
        <v>127</v>
      </c>
      <c r="O220" t="s">
        <v>128</v>
      </c>
      <c r="P220">
        <v>2</v>
      </c>
      <c r="R220">
        <v>11</v>
      </c>
      <c r="S220" t="s">
        <v>241</v>
      </c>
      <c r="T220" t="s">
        <v>126</v>
      </c>
      <c r="AC220" s="2" t="s">
        <v>113</v>
      </c>
    </row>
    <row r="221" spans="1:29" ht="16.399999999999999" customHeight="1" x14ac:dyDescent="0.35">
      <c r="A221" s="1">
        <v>45036.558333333334</v>
      </c>
      <c r="B221">
        <v>462</v>
      </c>
      <c r="C221" t="s">
        <v>29</v>
      </c>
      <c r="D221">
        <v>5</v>
      </c>
      <c r="E221" t="s">
        <v>30</v>
      </c>
      <c r="F221">
        <v>81706</v>
      </c>
      <c r="G221" t="s">
        <v>31</v>
      </c>
      <c r="H221" t="s">
        <v>109</v>
      </c>
      <c r="J221">
        <v>1</v>
      </c>
      <c r="K221" s="1">
        <v>45036.558333333334</v>
      </c>
      <c r="L221">
        <v>0</v>
      </c>
      <c r="M221">
        <v>102</v>
      </c>
      <c r="N221" t="s">
        <v>129</v>
      </c>
      <c r="O221" t="s">
        <v>115</v>
      </c>
      <c r="P221">
        <v>12</v>
      </c>
      <c r="R221">
        <v>11</v>
      </c>
      <c r="S221" t="s">
        <v>241</v>
      </c>
      <c r="T221" t="s">
        <v>126</v>
      </c>
      <c r="AC221" s="2" t="s">
        <v>113</v>
      </c>
    </row>
    <row r="222" spans="1:29" ht="16.399999999999999" customHeight="1" x14ac:dyDescent="0.35">
      <c r="A222" s="1">
        <v>45036.558333333334</v>
      </c>
      <c r="B222">
        <v>462</v>
      </c>
      <c r="C222" t="s">
        <v>29</v>
      </c>
      <c r="D222">
        <v>5</v>
      </c>
      <c r="E222" t="s">
        <v>30</v>
      </c>
      <c r="F222">
        <v>81706</v>
      </c>
      <c r="G222" t="s">
        <v>31</v>
      </c>
      <c r="H222" t="s">
        <v>109</v>
      </c>
      <c r="J222">
        <v>1</v>
      </c>
      <c r="K222" s="1">
        <v>45036.558333333334</v>
      </c>
      <c r="L222">
        <v>0</v>
      </c>
      <c r="M222">
        <v>110.11</v>
      </c>
      <c r="N222" t="s">
        <v>130</v>
      </c>
      <c r="P222">
        <v>0</v>
      </c>
      <c r="R222">
        <v>11</v>
      </c>
      <c r="S222" t="s">
        <v>241</v>
      </c>
      <c r="T222" t="s">
        <v>126</v>
      </c>
      <c r="U222" t="s">
        <v>131</v>
      </c>
      <c r="AC222" s="2" t="s">
        <v>113</v>
      </c>
    </row>
    <row r="223" spans="1:29" ht="16.399999999999999" customHeight="1" x14ac:dyDescent="0.35">
      <c r="A223" s="1">
        <v>45036.558333333334</v>
      </c>
      <c r="B223">
        <v>462</v>
      </c>
      <c r="C223" t="s">
        <v>29</v>
      </c>
      <c r="D223">
        <v>5</v>
      </c>
      <c r="E223" t="s">
        <v>30</v>
      </c>
      <c r="F223">
        <v>81706</v>
      </c>
      <c r="G223" t="s">
        <v>31</v>
      </c>
      <c r="H223" t="s">
        <v>109</v>
      </c>
      <c r="J223">
        <v>1</v>
      </c>
      <c r="K223" s="1">
        <v>45036.558333333334</v>
      </c>
      <c r="L223">
        <v>0</v>
      </c>
      <c r="M223">
        <v>167.02</v>
      </c>
      <c r="N223" t="s">
        <v>132</v>
      </c>
      <c r="P223">
        <v>1</v>
      </c>
      <c r="R223">
        <v>11</v>
      </c>
      <c r="S223" t="s">
        <v>241</v>
      </c>
      <c r="T223" t="s">
        <v>126</v>
      </c>
      <c r="U223" t="s">
        <v>133</v>
      </c>
      <c r="AC223" s="2" t="s">
        <v>113</v>
      </c>
    </row>
    <row r="224" spans="1:29" ht="16.399999999999999" customHeight="1" x14ac:dyDescent="0.35">
      <c r="A224" s="1">
        <v>45036.558333333334</v>
      </c>
      <c r="B224">
        <v>462</v>
      </c>
      <c r="C224" t="s">
        <v>29</v>
      </c>
      <c r="D224">
        <v>5</v>
      </c>
      <c r="E224" t="s">
        <v>30</v>
      </c>
      <c r="F224">
        <v>81706</v>
      </c>
      <c r="G224" t="s">
        <v>31</v>
      </c>
      <c r="H224" t="s">
        <v>109</v>
      </c>
      <c r="J224">
        <v>1</v>
      </c>
      <c r="K224" s="1">
        <v>45036.558333333334</v>
      </c>
      <c r="L224">
        <v>0</v>
      </c>
      <c r="M224">
        <v>188</v>
      </c>
      <c r="N224" t="s">
        <v>134</v>
      </c>
      <c r="O224" t="s">
        <v>135</v>
      </c>
      <c r="P224">
        <v>7</v>
      </c>
      <c r="R224">
        <v>11</v>
      </c>
      <c r="S224" t="s">
        <v>241</v>
      </c>
      <c r="T224" t="s">
        <v>126</v>
      </c>
      <c r="AC224" s="2" t="s">
        <v>113</v>
      </c>
    </row>
    <row r="225" spans="1:29" ht="16.399999999999999" customHeight="1" x14ac:dyDescent="0.35">
      <c r="A225" s="1">
        <v>45036.558333333334</v>
      </c>
      <c r="B225">
        <v>462</v>
      </c>
      <c r="C225" t="s">
        <v>29</v>
      </c>
      <c r="D225">
        <v>5</v>
      </c>
      <c r="E225" t="s">
        <v>30</v>
      </c>
      <c r="F225">
        <v>81706</v>
      </c>
      <c r="G225" t="s">
        <v>31</v>
      </c>
      <c r="H225" t="s">
        <v>109</v>
      </c>
      <c r="J225">
        <v>1</v>
      </c>
      <c r="K225" s="1">
        <v>45036.558333333334</v>
      </c>
      <c r="L225">
        <v>0</v>
      </c>
      <c r="M225">
        <v>133.38</v>
      </c>
      <c r="N225" t="s">
        <v>136</v>
      </c>
      <c r="O225" t="s">
        <v>137</v>
      </c>
      <c r="P225">
        <v>6</v>
      </c>
      <c r="R225">
        <v>11</v>
      </c>
      <c r="S225" t="s">
        <v>241</v>
      </c>
      <c r="T225" t="s">
        <v>126</v>
      </c>
      <c r="AC225" s="2" t="s">
        <v>113</v>
      </c>
    </row>
    <row r="226" spans="1:29" ht="16.399999999999999" customHeight="1" x14ac:dyDescent="0.35">
      <c r="A226" s="1">
        <v>45030.468055555553</v>
      </c>
      <c r="B226">
        <v>462</v>
      </c>
      <c r="C226" t="s">
        <v>29</v>
      </c>
      <c r="D226">
        <v>5</v>
      </c>
      <c r="E226" t="s">
        <v>30</v>
      </c>
      <c r="F226">
        <v>81701</v>
      </c>
      <c r="G226" t="s">
        <v>31</v>
      </c>
      <c r="H226" t="s">
        <v>109</v>
      </c>
      <c r="J226">
        <v>2</v>
      </c>
      <c r="K226" s="1">
        <v>45030.468055555553</v>
      </c>
      <c r="L226">
        <v>0.2</v>
      </c>
      <c r="M226">
        <v>154.1</v>
      </c>
      <c r="N226" t="s">
        <v>110</v>
      </c>
      <c r="P226">
        <v>8.7200000000000006</v>
      </c>
      <c r="R226">
        <v>11</v>
      </c>
      <c r="S226" t="s">
        <v>242</v>
      </c>
      <c r="T226" t="s">
        <v>36</v>
      </c>
      <c r="U226" t="s">
        <v>112</v>
      </c>
      <c r="AC226" s="2" t="s">
        <v>113</v>
      </c>
    </row>
    <row r="227" spans="1:29" ht="16.399999999999999" customHeight="1" x14ac:dyDescent="0.35">
      <c r="A227" s="1">
        <v>45030.468055555553</v>
      </c>
      <c r="B227">
        <v>462</v>
      </c>
      <c r="C227" t="s">
        <v>29</v>
      </c>
      <c r="D227">
        <v>5</v>
      </c>
      <c r="E227" t="s">
        <v>30</v>
      </c>
      <c r="F227">
        <v>81701</v>
      </c>
      <c r="G227" t="s">
        <v>31</v>
      </c>
      <c r="H227" t="s">
        <v>109</v>
      </c>
      <c r="J227">
        <v>2</v>
      </c>
      <c r="K227" s="1">
        <v>45030.468055555553</v>
      </c>
      <c r="L227">
        <v>0.2</v>
      </c>
      <c r="M227">
        <v>101</v>
      </c>
      <c r="N227" t="s">
        <v>114</v>
      </c>
      <c r="O227" t="s">
        <v>115</v>
      </c>
      <c r="P227">
        <v>11</v>
      </c>
      <c r="R227">
        <v>11</v>
      </c>
      <c r="S227" t="s">
        <v>242</v>
      </c>
      <c r="T227" t="s">
        <v>36</v>
      </c>
      <c r="U227" t="s">
        <v>112</v>
      </c>
      <c r="AC227" s="2" t="s">
        <v>113</v>
      </c>
    </row>
    <row r="228" spans="1:29" ht="16.399999999999999" customHeight="1" x14ac:dyDescent="0.35">
      <c r="A228" s="1">
        <v>45030.468055555553</v>
      </c>
      <c r="B228">
        <v>462</v>
      </c>
      <c r="C228" t="s">
        <v>29</v>
      </c>
      <c r="D228">
        <v>5</v>
      </c>
      <c r="E228" t="s">
        <v>30</v>
      </c>
      <c r="F228">
        <v>81701</v>
      </c>
      <c r="G228" t="s">
        <v>31</v>
      </c>
      <c r="H228" t="s">
        <v>109</v>
      </c>
      <c r="J228">
        <v>2</v>
      </c>
      <c r="K228" s="1">
        <v>45030.468055555553</v>
      </c>
      <c r="L228">
        <v>0.2</v>
      </c>
      <c r="M228">
        <v>141.01</v>
      </c>
      <c r="N228" t="s">
        <v>116</v>
      </c>
      <c r="O228" t="s">
        <v>117</v>
      </c>
      <c r="P228">
        <v>63.6</v>
      </c>
      <c r="R228">
        <v>11</v>
      </c>
      <c r="S228" t="s">
        <v>242</v>
      </c>
      <c r="T228" t="s">
        <v>36</v>
      </c>
      <c r="U228" t="s">
        <v>112</v>
      </c>
      <c r="AC228" s="2" t="s">
        <v>113</v>
      </c>
    </row>
    <row r="229" spans="1:29" ht="16.399999999999999" customHeight="1" x14ac:dyDescent="0.35">
      <c r="A229" s="1">
        <v>45030.468055555553</v>
      </c>
      <c r="B229">
        <v>462</v>
      </c>
      <c r="C229" t="s">
        <v>29</v>
      </c>
      <c r="D229">
        <v>5</v>
      </c>
      <c r="E229" t="s">
        <v>30</v>
      </c>
      <c r="F229">
        <v>81701</v>
      </c>
      <c r="G229" t="s">
        <v>31</v>
      </c>
      <c r="H229" t="s">
        <v>109</v>
      </c>
      <c r="J229">
        <v>2</v>
      </c>
      <c r="K229" s="1">
        <v>45030.468055555553</v>
      </c>
      <c r="L229">
        <v>0.2</v>
      </c>
      <c r="M229">
        <v>136.01</v>
      </c>
      <c r="N229" t="s">
        <v>118</v>
      </c>
      <c r="O229" t="s">
        <v>119</v>
      </c>
      <c r="P229">
        <v>32.200000000000003</v>
      </c>
      <c r="R229">
        <v>11</v>
      </c>
      <c r="S229" t="s">
        <v>242</v>
      </c>
      <c r="T229" t="s">
        <v>36</v>
      </c>
      <c r="U229" t="s">
        <v>120</v>
      </c>
      <c r="AC229" s="2" t="s">
        <v>113</v>
      </c>
    </row>
    <row r="230" spans="1:29" ht="16.399999999999999" customHeight="1" x14ac:dyDescent="0.35">
      <c r="A230" s="1">
        <v>45030.468055555553</v>
      </c>
      <c r="B230">
        <v>462</v>
      </c>
      <c r="C230" t="s">
        <v>29</v>
      </c>
      <c r="D230">
        <v>5</v>
      </c>
      <c r="E230" t="s">
        <v>30</v>
      </c>
      <c r="F230">
        <v>81701</v>
      </c>
      <c r="G230" t="s">
        <v>31</v>
      </c>
      <c r="H230" t="s">
        <v>109</v>
      </c>
      <c r="J230">
        <v>2</v>
      </c>
      <c r="K230" s="1">
        <v>45030.468055555553</v>
      </c>
      <c r="L230">
        <v>0.2</v>
      </c>
      <c r="M230">
        <v>266</v>
      </c>
      <c r="N230" t="s">
        <v>121</v>
      </c>
      <c r="O230" t="s">
        <v>68</v>
      </c>
      <c r="P230">
        <v>10.49</v>
      </c>
      <c r="R230">
        <v>11</v>
      </c>
      <c r="S230" t="s">
        <v>242</v>
      </c>
      <c r="T230" t="s">
        <v>36</v>
      </c>
      <c r="U230" t="s">
        <v>112</v>
      </c>
      <c r="AC230" s="2" t="s">
        <v>113</v>
      </c>
    </row>
    <row r="231" spans="1:29" ht="16.399999999999999" customHeight="1" x14ac:dyDescent="0.35">
      <c r="A231" s="1">
        <v>45030.468055555553</v>
      </c>
      <c r="B231">
        <v>462</v>
      </c>
      <c r="C231" t="s">
        <v>29</v>
      </c>
      <c r="D231">
        <v>5</v>
      </c>
      <c r="E231" t="s">
        <v>30</v>
      </c>
      <c r="F231">
        <v>81701</v>
      </c>
      <c r="G231" t="s">
        <v>31</v>
      </c>
      <c r="H231" t="s">
        <v>109</v>
      </c>
      <c r="J231">
        <v>2</v>
      </c>
      <c r="K231" s="1">
        <v>45030.468055555553</v>
      </c>
      <c r="L231">
        <v>0.2</v>
      </c>
      <c r="M231">
        <v>266.01</v>
      </c>
      <c r="N231" t="s">
        <v>122</v>
      </c>
      <c r="O231" t="s">
        <v>123</v>
      </c>
      <c r="P231">
        <v>102.8</v>
      </c>
      <c r="R231">
        <v>11</v>
      </c>
      <c r="S231" t="s">
        <v>242</v>
      </c>
      <c r="T231" t="s">
        <v>36</v>
      </c>
      <c r="U231" t="s">
        <v>112</v>
      </c>
      <c r="AC231" s="2" t="s">
        <v>113</v>
      </c>
    </row>
    <row r="232" spans="1:29" ht="16.399999999999999" customHeight="1" x14ac:dyDescent="0.35">
      <c r="A232" s="1">
        <v>45030.468055555553</v>
      </c>
      <c r="B232">
        <v>462</v>
      </c>
      <c r="C232" t="s">
        <v>29</v>
      </c>
      <c r="D232">
        <v>5</v>
      </c>
      <c r="E232" t="s">
        <v>30</v>
      </c>
      <c r="F232">
        <v>81701</v>
      </c>
      <c r="G232" t="s">
        <v>31</v>
      </c>
      <c r="H232" t="s">
        <v>109</v>
      </c>
      <c r="J232">
        <v>1</v>
      </c>
      <c r="K232" s="1">
        <v>45030.468055555553</v>
      </c>
      <c r="L232">
        <v>0</v>
      </c>
      <c r="M232">
        <v>180.07</v>
      </c>
      <c r="N232" t="s">
        <v>124</v>
      </c>
      <c r="O232" t="s">
        <v>125</v>
      </c>
      <c r="P232">
        <v>45</v>
      </c>
      <c r="R232">
        <v>11</v>
      </c>
      <c r="S232" t="s">
        <v>242</v>
      </c>
      <c r="T232" t="s">
        <v>126</v>
      </c>
      <c r="AC232" s="2" t="s">
        <v>113</v>
      </c>
    </row>
    <row r="233" spans="1:29" ht="16.399999999999999" customHeight="1" x14ac:dyDescent="0.35">
      <c r="A233" s="1">
        <v>45030.468055555553</v>
      </c>
      <c r="B233">
        <v>462</v>
      </c>
      <c r="C233" t="s">
        <v>29</v>
      </c>
      <c r="D233">
        <v>5</v>
      </c>
      <c r="E233" t="s">
        <v>30</v>
      </c>
      <c r="F233">
        <v>81701</v>
      </c>
      <c r="G233" t="s">
        <v>31</v>
      </c>
      <c r="H233" t="s">
        <v>109</v>
      </c>
      <c r="J233">
        <v>1</v>
      </c>
      <c r="K233" s="1">
        <v>45030.468055555553</v>
      </c>
      <c r="L233">
        <v>0</v>
      </c>
      <c r="M233">
        <v>185.1</v>
      </c>
      <c r="N233" t="s">
        <v>127</v>
      </c>
      <c r="O233" t="s">
        <v>128</v>
      </c>
      <c r="P233">
        <v>1</v>
      </c>
      <c r="R233">
        <v>11</v>
      </c>
      <c r="S233" t="s">
        <v>242</v>
      </c>
      <c r="T233" t="s">
        <v>126</v>
      </c>
      <c r="AC233" s="2" t="s">
        <v>113</v>
      </c>
    </row>
    <row r="234" spans="1:29" ht="16.399999999999999" customHeight="1" x14ac:dyDescent="0.35">
      <c r="A234" s="1">
        <v>45030.468055555553</v>
      </c>
      <c r="B234">
        <v>462</v>
      </c>
      <c r="C234" t="s">
        <v>29</v>
      </c>
      <c r="D234">
        <v>5</v>
      </c>
      <c r="E234" t="s">
        <v>30</v>
      </c>
      <c r="F234">
        <v>81701</v>
      </c>
      <c r="G234" t="s">
        <v>31</v>
      </c>
      <c r="H234" t="s">
        <v>109</v>
      </c>
      <c r="J234">
        <v>1</v>
      </c>
      <c r="K234" s="1">
        <v>45030.468055555553</v>
      </c>
      <c r="L234">
        <v>0</v>
      </c>
      <c r="M234">
        <v>102</v>
      </c>
      <c r="N234" t="s">
        <v>129</v>
      </c>
      <c r="O234" t="s">
        <v>115</v>
      </c>
      <c r="P234">
        <v>14</v>
      </c>
      <c r="R234">
        <v>11</v>
      </c>
      <c r="S234" t="s">
        <v>242</v>
      </c>
      <c r="T234" t="s">
        <v>126</v>
      </c>
      <c r="AC234" s="2" t="s">
        <v>113</v>
      </c>
    </row>
    <row r="235" spans="1:29" ht="16.399999999999999" customHeight="1" x14ac:dyDescent="0.35">
      <c r="A235" s="1">
        <v>45030.468055555553</v>
      </c>
      <c r="B235">
        <v>462</v>
      </c>
      <c r="C235" t="s">
        <v>29</v>
      </c>
      <c r="D235">
        <v>5</v>
      </c>
      <c r="E235" t="s">
        <v>30</v>
      </c>
      <c r="F235">
        <v>81701</v>
      </c>
      <c r="G235" t="s">
        <v>31</v>
      </c>
      <c r="H235" t="s">
        <v>109</v>
      </c>
      <c r="J235">
        <v>1</v>
      </c>
      <c r="K235" s="1">
        <v>45030.468055555553</v>
      </c>
      <c r="L235">
        <v>0</v>
      </c>
      <c r="M235">
        <v>110.11</v>
      </c>
      <c r="N235" t="s">
        <v>130</v>
      </c>
      <c r="P235">
        <v>0</v>
      </c>
      <c r="R235">
        <v>11</v>
      </c>
      <c r="S235" t="s">
        <v>242</v>
      </c>
      <c r="T235" t="s">
        <v>126</v>
      </c>
      <c r="U235" t="s">
        <v>131</v>
      </c>
      <c r="AC235" s="2" t="s">
        <v>113</v>
      </c>
    </row>
    <row r="236" spans="1:29" ht="16.399999999999999" customHeight="1" x14ac:dyDescent="0.35">
      <c r="A236" s="1">
        <v>45030.468055555553</v>
      </c>
      <c r="B236">
        <v>462</v>
      </c>
      <c r="C236" t="s">
        <v>29</v>
      </c>
      <c r="D236">
        <v>5</v>
      </c>
      <c r="E236" t="s">
        <v>30</v>
      </c>
      <c r="F236">
        <v>81701</v>
      </c>
      <c r="G236" t="s">
        <v>31</v>
      </c>
      <c r="H236" t="s">
        <v>109</v>
      </c>
      <c r="J236">
        <v>1</v>
      </c>
      <c r="K236" s="1">
        <v>45030.468055555553</v>
      </c>
      <c r="L236">
        <v>0</v>
      </c>
      <c r="M236">
        <v>167.02</v>
      </c>
      <c r="N236" t="s">
        <v>132</v>
      </c>
      <c r="P236">
        <v>1</v>
      </c>
      <c r="R236">
        <v>11</v>
      </c>
      <c r="S236" t="s">
        <v>242</v>
      </c>
      <c r="T236" t="s">
        <v>126</v>
      </c>
      <c r="U236" t="s">
        <v>133</v>
      </c>
      <c r="AC236" s="2" t="s">
        <v>113</v>
      </c>
    </row>
    <row r="237" spans="1:29" ht="16.399999999999999" customHeight="1" x14ac:dyDescent="0.35">
      <c r="A237" s="1">
        <v>45030.468055555553</v>
      </c>
      <c r="B237">
        <v>462</v>
      </c>
      <c r="C237" t="s">
        <v>29</v>
      </c>
      <c r="D237">
        <v>5</v>
      </c>
      <c r="E237" t="s">
        <v>30</v>
      </c>
      <c r="F237">
        <v>81701</v>
      </c>
      <c r="G237" t="s">
        <v>31</v>
      </c>
      <c r="H237" t="s">
        <v>109</v>
      </c>
      <c r="J237">
        <v>1</v>
      </c>
      <c r="K237" s="1">
        <v>45030.468055555553</v>
      </c>
      <c r="L237">
        <v>0</v>
      </c>
      <c r="M237">
        <v>188</v>
      </c>
      <c r="N237" t="s">
        <v>134</v>
      </c>
      <c r="O237" t="s">
        <v>135</v>
      </c>
      <c r="P237">
        <v>7</v>
      </c>
      <c r="R237">
        <v>11</v>
      </c>
      <c r="S237" t="s">
        <v>242</v>
      </c>
      <c r="T237" t="s">
        <v>126</v>
      </c>
      <c r="AC237" s="2" t="s">
        <v>113</v>
      </c>
    </row>
    <row r="238" spans="1:29" ht="16.399999999999999" customHeight="1" x14ac:dyDescent="0.35">
      <c r="A238" s="1">
        <v>45030.468055555553</v>
      </c>
      <c r="B238">
        <v>462</v>
      </c>
      <c r="C238" t="s">
        <v>29</v>
      </c>
      <c r="D238">
        <v>5</v>
      </c>
      <c r="E238" t="s">
        <v>30</v>
      </c>
      <c r="F238">
        <v>81701</v>
      </c>
      <c r="G238" t="s">
        <v>31</v>
      </c>
      <c r="H238" t="s">
        <v>109</v>
      </c>
      <c r="J238">
        <v>1</v>
      </c>
      <c r="K238" s="1">
        <v>45030.468055555553</v>
      </c>
      <c r="L238">
        <v>0</v>
      </c>
      <c r="M238">
        <v>133.38</v>
      </c>
      <c r="N238" t="s">
        <v>136</v>
      </c>
      <c r="O238" t="s">
        <v>137</v>
      </c>
      <c r="P238">
        <v>6</v>
      </c>
      <c r="R238">
        <v>11</v>
      </c>
      <c r="S238" t="s">
        <v>242</v>
      </c>
      <c r="T238" t="s">
        <v>126</v>
      </c>
      <c r="AC238" s="2" t="s">
        <v>113</v>
      </c>
    </row>
    <row r="239" spans="1:29" ht="16.399999999999999" customHeight="1" x14ac:dyDescent="0.35">
      <c r="A239" s="1">
        <v>45021.51666666667</v>
      </c>
      <c r="B239">
        <v>462</v>
      </c>
      <c r="C239" t="s">
        <v>29</v>
      </c>
      <c r="D239">
        <v>5</v>
      </c>
      <c r="E239" t="s">
        <v>30</v>
      </c>
      <c r="F239">
        <v>81696</v>
      </c>
      <c r="G239" t="s">
        <v>31</v>
      </c>
      <c r="H239" t="s">
        <v>109</v>
      </c>
      <c r="J239">
        <v>2</v>
      </c>
      <c r="K239" s="1">
        <v>45021.51666666667</v>
      </c>
      <c r="L239">
        <v>0.2</v>
      </c>
      <c r="M239">
        <v>154.1</v>
      </c>
      <c r="N239" t="s">
        <v>110</v>
      </c>
      <c r="P239">
        <v>9.14</v>
      </c>
      <c r="R239">
        <v>11</v>
      </c>
      <c r="S239" t="s">
        <v>243</v>
      </c>
      <c r="T239" t="s">
        <v>36</v>
      </c>
      <c r="U239" t="s">
        <v>112</v>
      </c>
      <c r="AC239" s="2" t="s">
        <v>113</v>
      </c>
    </row>
    <row r="240" spans="1:29" ht="16.399999999999999" customHeight="1" x14ac:dyDescent="0.35">
      <c r="A240" s="1">
        <v>45021.51666666667</v>
      </c>
      <c r="B240">
        <v>462</v>
      </c>
      <c r="C240" t="s">
        <v>29</v>
      </c>
      <c r="D240">
        <v>5</v>
      </c>
      <c r="E240" t="s">
        <v>30</v>
      </c>
      <c r="F240">
        <v>81696</v>
      </c>
      <c r="G240" t="s">
        <v>31</v>
      </c>
      <c r="H240" t="s">
        <v>109</v>
      </c>
      <c r="J240">
        <v>2</v>
      </c>
      <c r="K240" s="1">
        <v>45021.51666666667</v>
      </c>
      <c r="L240">
        <v>0.2</v>
      </c>
      <c r="M240">
        <v>101</v>
      </c>
      <c r="N240" t="s">
        <v>114</v>
      </c>
      <c r="O240" t="s">
        <v>115</v>
      </c>
      <c r="P240">
        <v>12.6</v>
      </c>
      <c r="R240">
        <v>11</v>
      </c>
      <c r="S240" t="s">
        <v>243</v>
      </c>
      <c r="T240" t="s">
        <v>36</v>
      </c>
      <c r="U240" t="s">
        <v>112</v>
      </c>
      <c r="AC240" s="2" t="s">
        <v>113</v>
      </c>
    </row>
    <row r="241" spans="1:29" ht="16.399999999999999" customHeight="1" x14ac:dyDescent="0.35">
      <c r="A241" s="1">
        <v>45021.51666666667</v>
      </c>
      <c r="B241">
        <v>462</v>
      </c>
      <c r="C241" t="s">
        <v>29</v>
      </c>
      <c r="D241">
        <v>5</v>
      </c>
      <c r="E241" t="s">
        <v>30</v>
      </c>
      <c r="F241">
        <v>81696</v>
      </c>
      <c r="G241" t="s">
        <v>31</v>
      </c>
      <c r="H241" t="s">
        <v>109</v>
      </c>
      <c r="J241">
        <v>2</v>
      </c>
      <c r="K241" s="1">
        <v>45021.51666666667</v>
      </c>
      <c r="L241">
        <v>0.2</v>
      </c>
      <c r="M241">
        <v>141.01</v>
      </c>
      <c r="N241" t="s">
        <v>116</v>
      </c>
      <c r="O241" t="s">
        <v>117</v>
      </c>
      <c r="P241">
        <v>64</v>
      </c>
      <c r="R241">
        <v>11</v>
      </c>
      <c r="S241" t="s">
        <v>243</v>
      </c>
      <c r="T241" t="s">
        <v>36</v>
      </c>
      <c r="U241" t="s">
        <v>112</v>
      </c>
      <c r="AC241" s="2" t="s">
        <v>113</v>
      </c>
    </row>
    <row r="242" spans="1:29" ht="16.399999999999999" customHeight="1" x14ac:dyDescent="0.35">
      <c r="A242" s="1">
        <v>45021.51666666667</v>
      </c>
      <c r="B242">
        <v>462</v>
      </c>
      <c r="C242" t="s">
        <v>29</v>
      </c>
      <c r="D242">
        <v>5</v>
      </c>
      <c r="E242" t="s">
        <v>30</v>
      </c>
      <c r="F242">
        <v>81696</v>
      </c>
      <c r="G242" t="s">
        <v>31</v>
      </c>
      <c r="H242" t="s">
        <v>109</v>
      </c>
      <c r="J242">
        <v>2</v>
      </c>
      <c r="K242" s="1">
        <v>45021.51666666667</v>
      </c>
      <c r="L242">
        <v>0.2</v>
      </c>
      <c r="M242">
        <v>136.01</v>
      </c>
      <c r="N242" t="s">
        <v>118</v>
      </c>
      <c r="O242" t="s">
        <v>119</v>
      </c>
      <c r="P242">
        <v>30.7</v>
      </c>
      <c r="R242">
        <v>11</v>
      </c>
      <c r="S242" t="s">
        <v>243</v>
      </c>
      <c r="T242" t="s">
        <v>36</v>
      </c>
      <c r="U242" t="s">
        <v>120</v>
      </c>
      <c r="AC242" s="2" t="s">
        <v>113</v>
      </c>
    </row>
    <row r="243" spans="1:29" ht="16.399999999999999" customHeight="1" x14ac:dyDescent="0.35">
      <c r="A243" s="1">
        <v>45021.51666666667</v>
      </c>
      <c r="B243">
        <v>462</v>
      </c>
      <c r="C243" t="s">
        <v>29</v>
      </c>
      <c r="D243">
        <v>5</v>
      </c>
      <c r="E243" t="s">
        <v>30</v>
      </c>
      <c r="F243">
        <v>81696</v>
      </c>
      <c r="G243" t="s">
        <v>31</v>
      </c>
      <c r="H243" t="s">
        <v>109</v>
      </c>
      <c r="J243">
        <v>2</v>
      </c>
      <c r="K243" s="1">
        <v>45021.51666666667</v>
      </c>
      <c r="L243">
        <v>0.2</v>
      </c>
      <c r="M243">
        <v>266</v>
      </c>
      <c r="N243" t="s">
        <v>121</v>
      </c>
      <c r="O243" t="s">
        <v>68</v>
      </c>
      <c r="P243">
        <v>10.82</v>
      </c>
      <c r="R243">
        <v>11</v>
      </c>
      <c r="S243" t="s">
        <v>243</v>
      </c>
      <c r="T243" t="s">
        <v>36</v>
      </c>
      <c r="U243" t="s">
        <v>112</v>
      </c>
      <c r="AC243" s="2" t="s">
        <v>113</v>
      </c>
    </row>
    <row r="244" spans="1:29" ht="16.399999999999999" customHeight="1" x14ac:dyDescent="0.35">
      <c r="A244" s="1">
        <v>45021.51666666667</v>
      </c>
      <c r="B244">
        <v>462</v>
      </c>
      <c r="C244" t="s">
        <v>29</v>
      </c>
      <c r="D244">
        <v>5</v>
      </c>
      <c r="E244" t="s">
        <v>30</v>
      </c>
      <c r="F244">
        <v>81696</v>
      </c>
      <c r="G244" t="s">
        <v>31</v>
      </c>
      <c r="H244" t="s">
        <v>109</v>
      </c>
      <c r="J244">
        <v>2</v>
      </c>
      <c r="K244" s="1">
        <v>45021.51666666667</v>
      </c>
      <c r="L244">
        <v>0.2</v>
      </c>
      <c r="M244">
        <v>266.01</v>
      </c>
      <c r="N244" t="s">
        <v>122</v>
      </c>
      <c r="O244" t="s">
        <v>123</v>
      </c>
      <c r="P244">
        <v>109.8</v>
      </c>
      <c r="R244">
        <v>11</v>
      </c>
      <c r="S244" t="s">
        <v>243</v>
      </c>
      <c r="T244" t="s">
        <v>36</v>
      </c>
      <c r="U244" t="s">
        <v>112</v>
      </c>
      <c r="AC244" s="2" t="s">
        <v>113</v>
      </c>
    </row>
    <row r="245" spans="1:29" ht="16.399999999999999" customHeight="1" x14ac:dyDescent="0.35">
      <c r="A245" s="1">
        <v>45021.51666666667</v>
      </c>
      <c r="B245">
        <v>462</v>
      </c>
      <c r="C245" t="s">
        <v>29</v>
      </c>
      <c r="D245">
        <v>5</v>
      </c>
      <c r="E245" t="s">
        <v>30</v>
      </c>
      <c r="F245">
        <v>81696</v>
      </c>
      <c r="G245" t="s">
        <v>31</v>
      </c>
      <c r="H245" t="s">
        <v>109</v>
      </c>
      <c r="J245">
        <v>1</v>
      </c>
      <c r="K245" s="1">
        <v>45021.51666666667</v>
      </c>
      <c r="L245">
        <v>0</v>
      </c>
      <c r="M245">
        <v>180.07</v>
      </c>
      <c r="N245" t="s">
        <v>124</v>
      </c>
      <c r="O245" t="s">
        <v>125</v>
      </c>
      <c r="P245">
        <v>225</v>
      </c>
      <c r="R245">
        <v>11</v>
      </c>
      <c r="S245" t="s">
        <v>243</v>
      </c>
      <c r="T245" t="s">
        <v>126</v>
      </c>
      <c r="AC245" s="2" t="s">
        <v>113</v>
      </c>
    </row>
    <row r="246" spans="1:29" ht="16.399999999999999" customHeight="1" x14ac:dyDescent="0.35">
      <c r="A246" s="1">
        <v>45021.51666666667</v>
      </c>
      <c r="B246">
        <v>462</v>
      </c>
      <c r="C246" t="s">
        <v>29</v>
      </c>
      <c r="D246">
        <v>5</v>
      </c>
      <c r="E246" t="s">
        <v>30</v>
      </c>
      <c r="F246">
        <v>81696</v>
      </c>
      <c r="G246" t="s">
        <v>31</v>
      </c>
      <c r="H246" t="s">
        <v>109</v>
      </c>
      <c r="J246">
        <v>1</v>
      </c>
      <c r="K246" s="1">
        <v>45021.51666666667</v>
      </c>
      <c r="L246">
        <v>0</v>
      </c>
      <c r="M246">
        <v>185.1</v>
      </c>
      <c r="N246" t="s">
        <v>127</v>
      </c>
      <c r="O246" t="s">
        <v>128</v>
      </c>
      <c r="P246">
        <v>2</v>
      </c>
      <c r="R246">
        <v>11</v>
      </c>
      <c r="S246" t="s">
        <v>243</v>
      </c>
      <c r="T246" t="s">
        <v>126</v>
      </c>
      <c r="AC246" s="2" t="s">
        <v>113</v>
      </c>
    </row>
    <row r="247" spans="1:29" ht="16.399999999999999" customHeight="1" x14ac:dyDescent="0.35">
      <c r="A247" s="1">
        <v>45021.51666666667</v>
      </c>
      <c r="B247">
        <v>462</v>
      </c>
      <c r="C247" t="s">
        <v>29</v>
      </c>
      <c r="D247">
        <v>5</v>
      </c>
      <c r="E247" t="s">
        <v>30</v>
      </c>
      <c r="F247">
        <v>81696</v>
      </c>
      <c r="G247" t="s">
        <v>31</v>
      </c>
      <c r="H247" t="s">
        <v>109</v>
      </c>
      <c r="J247">
        <v>1</v>
      </c>
      <c r="K247" s="1">
        <v>45021.51666666667</v>
      </c>
      <c r="L247">
        <v>0</v>
      </c>
      <c r="M247">
        <v>102</v>
      </c>
      <c r="N247" t="s">
        <v>129</v>
      </c>
      <c r="O247" t="s">
        <v>115</v>
      </c>
      <c r="P247">
        <v>14</v>
      </c>
      <c r="R247">
        <v>11</v>
      </c>
      <c r="S247" t="s">
        <v>243</v>
      </c>
      <c r="T247" t="s">
        <v>126</v>
      </c>
      <c r="AC247" s="2" t="s">
        <v>113</v>
      </c>
    </row>
    <row r="248" spans="1:29" ht="16.399999999999999" customHeight="1" x14ac:dyDescent="0.35">
      <c r="A248" s="1">
        <v>45021.51666666667</v>
      </c>
      <c r="B248">
        <v>462</v>
      </c>
      <c r="C248" t="s">
        <v>29</v>
      </c>
      <c r="D248">
        <v>5</v>
      </c>
      <c r="E248" t="s">
        <v>30</v>
      </c>
      <c r="F248">
        <v>81696</v>
      </c>
      <c r="G248" t="s">
        <v>31</v>
      </c>
      <c r="H248" t="s">
        <v>109</v>
      </c>
      <c r="J248">
        <v>1</v>
      </c>
      <c r="K248" s="1">
        <v>45021.51666666667</v>
      </c>
      <c r="L248">
        <v>0</v>
      </c>
      <c r="M248">
        <v>110.11</v>
      </c>
      <c r="N248" t="s">
        <v>130</v>
      </c>
      <c r="P248">
        <v>0</v>
      </c>
      <c r="R248">
        <v>11</v>
      </c>
      <c r="S248" t="s">
        <v>243</v>
      </c>
      <c r="T248" t="s">
        <v>126</v>
      </c>
      <c r="U248" t="s">
        <v>131</v>
      </c>
      <c r="AC248" s="2" t="s">
        <v>113</v>
      </c>
    </row>
    <row r="249" spans="1:29" ht="16.399999999999999" customHeight="1" x14ac:dyDescent="0.35">
      <c r="A249" s="1">
        <v>45021.51666666667</v>
      </c>
      <c r="B249">
        <v>462</v>
      </c>
      <c r="C249" t="s">
        <v>29</v>
      </c>
      <c r="D249">
        <v>5</v>
      </c>
      <c r="E249" t="s">
        <v>30</v>
      </c>
      <c r="F249">
        <v>81696</v>
      </c>
      <c r="G249" t="s">
        <v>31</v>
      </c>
      <c r="H249" t="s">
        <v>109</v>
      </c>
      <c r="J249">
        <v>1</v>
      </c>
      <c r="K249" s="1">
        <v>45021.51666666667</v>
      </c>
      <c r="L249">
        <v>0</v>
      </c>
      <c r="M249">
        <v>167.02</v>
      </c>
      <c r="N249" t="s">
        <v>132</v>
      </c>
      <c r="P249">
        <v>2</v>
      </c>
      <c r="R249">
        <v>11</v>
      </c>
      <c r="S249" t="s">
        <v>243</v>
      </c>
      <c r="T249" t="s">
        <v>126</v>
      </c>
      <c r="U249" t="s">
        <v>133</v>
      </c>
      <c r="AC249" s="2" t="s">
        <v>113</v>
      </c>
    </row>
    <row r="250" spans="1:29" ht="16.399999999999999" customHeight="1" x14ac:dyDescent="0.35">
      <c r="A250" s="1">
        <v>45021.51666666667</v>
      </c>
      <c r="B250">
        <v>462</v>
      </c>
      <c r="C250" t="s">
        <v>29</v>
      </c>
      <c r="D250">
        <v>5</v>
      </c>
      <c r="E250" t="s">
        <v>30</v>
      </c>
      <c r="F250">
        <v>81696</v>
      </c>
      <c r="G250" t="s">
        <v>31</v>
      </c>
      <c r="H250" t="s">
        <v>109</v>
      </c>
      <c r="J250">
        <v>1</v>
      </c>
      <c r="K250" s="1">
        <v>45021.51666666667</v>
      </c>
      <c r="L250">
        <v>0</v>
      </c>
      <c r="M250">
        <v>188</v>
      </c>
      <c r="N250" t="s">
        <v>134</v>
      </c>
      <c r="O250" t="s">
        <v>135</v>
      </c>
      <c r="P250">
        <v>2</v>
      </c>
      <c r="R250">
        <v>11</v>
      </c>
      <c r="S250" t="s">
        <v>243</v>
      </c>
      <c r="T250" t="s">
        <v>126</v>
      </c>
      <c r="AC250" s="2" t="s">
        <v>113</v>
      </c>
    </row>
    <row r="251" spans="1:29" ht="16.399999999999999" customHeight="1" x14ac:dyDescent="0.35">
      <c r="A251" s="1">
        <v>45021.51666666667</v>
      </c>
      <c r="B251">
        <v>462</v>
      </c>
      <c r="C251" t="s">
        <v>29</v>
      </c>
      <c r="D251">
        <v>5</v>
      </c>
      <c r="E251" t="s">
        <v>30</v>
      </c>
      <c r="F251">
        <v>81696</v>
      </c>
      <c r="G251" t="s">
        <v>31</v>
      </c>
      <c r="H251" t="s">
        <v>109</v>
      </c>
      <c r="J251">
        <v>1</v>
      </c>
      <c r="K251" s="1">
        <v>45021.51666666667</v>
      </c>
      <c r="L251">
        <v>0</v>
      </c>
      <c r="M251">
        <v>133.38</v>
      </c>
      <c r="N251" t="s">
        <v>136</v>
      </c>
      <c r="O251" t="s">
        <v>137</v>
      </c>
      <c r="P251">
        <v>6</v>
      </c>
      <c r="R251">
        <v>11</v>
      </c>
      <c r="S251" t="s">
        <v>243</v>
      </c>
      <c r="T251" t="s">
        <v>126</v>
      </c>
      <c r="AC251" s="2" t="s">
        <v>113</v>
      </c>
    </row>
    <row r="252" spans="1:29" ht="16.399999999999999" customHeight="1" x14ac:dyDescent="0.35">
      <c r="A252" s="1">
        <v>45016.468055555553</v>
      </c>
      <c r="B252">
        <v>462</v>
      </c>
      <c r="C252" t="s">
        <v>29</v>
      </c>
      <c r="D252">
        <v>5</v>
      </c>
      <c r="E252" t="s">
        <v>30</v>
      </c>
      <c r="F252">
        <v>81691</v>
      </c>
      <c r="G252" t="s">
        <v>31</v>
      </c>
      <c r="H252" t="s">
        <v>109</v>
      </c>
      <c r="J252">
        <v>2</v>
      </c>
      <c r="K252" s="1">
        <v>45016.468055555553</v>
      </c>
      <c r="L252">
        <v>0.2</v>
      </c>
      <c r="M252">
        <v>154.1</v>
      </c>
      <c r="N252" t="s">
        <v>110</v>
      </c>
      <c r="P252">
        <v>8.73</v>
      </c>
      <c r="R252">
        <v>11</v>
      </c>
      <c r="S252" t="s">
        <v>244</v>
      </c>
      <c r="T252" t="s">
        <v>36</v>
      </c>
      <c r="U252" t="s">
        <v>112</v>
      </c>
      <c r="AC252" s="2" t="s">
        <v>113</v>
      </c>
    </row>
    <row r="253" spans="1:29" ht="16.399999999999999" customHeight="1" x14ac:dyDescent="0.35">
      <c r="A253" s="1">
        <v>45016.468055555553</v>
      </c>
      <c r="B253">
        <v>462</v>
      </c>
      <c r="C253" t="s">
        <v>29</v>
      </c>
      <c r="D253">
        <v>5</v>
      </c>
      <c r="E253" t="s">
        <v>30</v>
      </c>
      <c r="F253">
        <v>81691</v>
      </c>
      <c r="G253" t="s">
        <v>31</v>
      </c>
      <c r="H253" t="s">
        <v>109</v>
      </c>
      <c r="J253">
        <v>2</v>
      </c>
      <c r="K253" s="1">
        <v>45016.468055555553</v>
      </c>
      <c r="L253">
        <v>0.2</v>
      </c>
      <c r="M253">
        <v>101</v>
      </c>
      <c r="N253" t="s">
        <v>114</v>
      </c>
      <c r="O253" t="s">
        <v>115</v>
      </c>
      <c r="P253">
        <v>12.4</v>
      </c>
      <c r="R253">
        <v>11</v>
      </c>
      <c r="S253" t="s">
        <v>244</v>
      </c>
      <c r="T253" t="s">
        <v>36</v>
      </c>
      <c r="U253" t="s">
        <v>112</v>
      </c>
      <c r="AC253" s="2" t="s">
        <v>113</v>
      </c>
    </row>
    <row r="254" spans="1:29" ht="16.399999999999999" customHeight="1" x14ac:dyDescent="0.35">
      <c r="A254" s="1">
        <v>45016.468055555553</v>
      </c>
      <c r="B254">
        <v>462</v>
      </c>
      <c r="C254" t="s">
        <v>29</v>
      </c>
      <c r="D254">
        <v>5</v>
      </c>
      <c r="E254" t="s">
        <v>30</v>
      </c>
      <c r="F254">
        <v>81691</v>
      </c>
      <c r="G254" t="s">
        <v>31</v>
      </c>
      <c r="H254" t="s">
        <v>109</v>
      </c>
      <c r="J254">
        <v>2</v>
      </c>
      <c r="K254" s="1">
        <v>45016.468055555553</v>
      </c>
      <c r="L254">
        <v>0.2</v>
      </c>
      <c r="M254">
        <v>141.01</v>
      </c>
      <c r="N254" t="s">
        <v>116</v>
      </c>
      <c r="O254" t="s">
        <v>117</v>
      </c>
      <c r="P254">
        <v>63.4</v>
      </c>
      <c r="R254">
        <v>11</v>
      </c>
      <c r="S254" t="s">
        <v>244</v>
      </c>
      <c r="T254" t="s">
        <v>36</v>
      </c>
      <c r="U254" t="s">
        <v>112</v>
      </c>
      <c r="AC254" s="2" t="s">
        <v>113</v>
      </c>
    </row>
    <row r="255" spans="1:29" ht="16.399999999999999" customHeight="1" x14ac:dyDescent="0.35">
      <c r="A255" s="1">
        <v>45016.468055555553</v>
      </c>
      <c r="B255">
        <v>462</v>
      </c>
      <c r="C255" t="s">
        <v>29</v>
      </c>
      <c r="D255">
        <v>5</v>
      </c>
      <c r="E255" t="s">
        <v>30</v>
      </c>
      <c r="F255">
        <v>81691</v>
      </c>
      <c r="G255" t="s">
        <v>31</v>
      </c>
      <c r="H255" t="s">
        <v>109</v>
      </c>
      <c r="J255">
        <v>2</v>
      </c>
      <c r="K255" s="1">
        <v>45016.468055555553</v>
      </c>
      <c r="L255">
        <v>0.2</v>
      </c>
      <c r="M255">
        <v>136.01</v>
      </c>
      <c r="N255" t="s">
        <v>118</v>
      </c>
      <c r="O255" t="s">
        <v>119</v>
      </c>
      <c r="P255">
        <v>28.5</v>
      </c>
      <c r="R255">
        <v>11</v>
      </c>
      <c r="S255" t="s">
        <v>244</v>
      </c>
      <c r="T255" t="s">
        <v>36</v>
      </c>
      <c r="U255" t="s">
        <v>120</v>
      </c>
      <c r="AC255" s="2" t="s">
        <v>113</v>
      </c>
    </row>
    <row r="256" spans="1:29" ht="16.399999999999999" customHeight="1" x14ac:dyDescent="0.35">
      <c r="A256" s="1">
        <v>45016.468055555553</v>
      </c>
      <c r="B256">
        <v>462</v>
      </c>
      <c r="C256" t="s">
        <v>29</v>
      </c>
      <c r="D256">
        <v>5</v>
      </c>
      <c r="E256" t="s">
        <v>30</v>
      </c>
      <c r="F256">
        <v>81691</v>
      </c>
      <c r="G256" t="s">
        <v>31</v>
      </c>
      <c r="H256" t="s">
        <v>109</v>
      </c>
      <c r="J256">
        <v>2</v>
      </c>
      <c r="K256" s="1">
        <v>45016.468055555553</v>
      </c>
      <c r="L256">
        <v>0.2</v>
      </c>
      <c r="M256">
        <v>266</v>
      </c>
      <c r="N256" t="s">
        <v>121</v>
      </c>
      <c r="O256" t="s">
        <v>68</v>
      </c>
      <c r="P256">
        <v>9.57</v>
      </c>
      <c r="R256">
        <v>11</v>
      </c>
      <c r="S256" t="s">
        <v>244</v>
      </c>
      <c r="T256" t="s">
        <v>36</v>
      </c>
      <c r="U256" t="s">
        <v>112</v>
      </c>
      <c r="AC256" s="2" t="s">
        <v>113</v>
      </c>
    </row>
    <row r="257" spans="1:29" ht="16.399999999999999" customHeight="1" x14ac:dyDescent="0.35">
      <c r="A257" s="1">
        <v>45016.468055555553</v>
      </c>
      <c r="B257">
        <v>462</v>
      </c>
      <c r="C257" t="s">
        <v>29</v>
      </c>
      <c r="D257">
        <v>5</v>
      </c>
      <c r="E257" t="s">
        <v>30</v>
      </c>
      <c r="F257">
        <v>81691</v>
      </c>
      <c r="G257" t="s">
        <v>31</v>
      </c>
      <c r="H257" t="s">
        <v>109</v>
      </c>
      <c r="J257">
        <v>2</v>
      </c>
      <c r="K257" s="1">
        <v>45016.468055555553</v>
      </c>
      <c r="L257">
        <v>0.2</v>
      </c>
      <c r="M257">
        <v>266.01</v>
      </c>
      <c r="N257" t="s">
        <v>122</v>
      </c>
      <c r="O257" t="s">
        <v>123</v>
      </c>
      <c r="P257">
        <v>97.6</v>
      </c>
      <c r="R257">
        <v>11</v>
      </c>
      <c r="S257" t="s">
        <v>244</v>
      </c>
      <c r="T257" t="s">
        <v>36</v>
      </c>
      <c r="U257" t="s">
        <v>112</v>
      </c>
      <c r="AC257" s="2" t="s">
        <v>113</v>
      </c>
    </row>
    <row r="258" spans="1:29" ht="16.399999999999999" customHeight="1" x14ac:dyDescent="0.35">
      <c r="A258" s="1">
        <v>45016.468055555553</v>
      </c>
      <c r="B258">
        <v>462</v>
      </c>
      <c r="C258" t="s">
        <v>29</v>
      </c>
      <c r="D258">
        <v>5</v>
      </c>
      <c r="E258" t="s">
        <v>30</v>
      </c>
      <c r="F258">
        <v>81691</v>
      </c>
      <c r="G258" t="s">
        <v>31</v>
      </c>
      <c r="H258" t="s">
        <v>109</v>
      </c>
      <c r="J258">
        <v>2</v>
      </c>
      <c r="K258" s="1">
        <v>45016.468055555553</v>
      </c>
      <c r="L258">
        <v>0.2</v>
      </c>
      <c r="M258">
        <v>103.02</v>
      </c>
      <c r="N258" t="s">
        <v>245</v>
      </c>
      <c r="O258" t="s">
        <v>246</v>
      </c>
      <c r="P258">
        <v>1000</v>
      </c>
      <c r="R258">
        <v>11</v>
      </c>
      <c r="S258" t="s">
        <v>244</v>
      </c>
      <c r="T258" t="s">
        <v>36</v>
      </c>
      <c r="AC258" s="2" t="s">
        <v>113</v>
      </c>
    </row>
    <row r="259" spans="1:29" ht="16.399999999999999" customHeight="1" x14ac:dyDescent="0.35">
      <c r="A259" s="1">
        <v>45016.468055555553</v>
      </c>
      <c r="B259">
        <v>462</v>
      </c>
      <c r="C259" t="s">
        <v>29</v>
      </c>
      <c r="D259">
        <v>5</v>
      </c>
      <c r="E259" t="s">
        <v>30</v>
      </c>
      <c r="F259">
        <v>81691</v>
      </c>
      <c r="G259" t="s">
        <v>31</v>
      </c>
      <c r="H259" t="s">
        <v>109</v>
      </c>
      <c r="J259">
        <v>1</v>
      </c>
      <c r="K259" s="1">
        <v>45016.468055555553</v>
      </c>
      <c r="L259">
        <v>0</v>
      </c>
      <c r="M259">
        <v>180.07</v>
      </c>
      <c r="N259" t="s">
        <v>124</v>
      </c>
      <c r="O259" t="s">
        <v>125</v>
      </c>
      <c r="P259">
        <v>225</v>
      </c>
      <c r="R259">
        <v>11</v>
      </c>
      <c r="S259" t="s">
        <v>244</v>
      </c>
      <c r="T259" t="s">
        <v>126</v>
      </c>
      <c r="AC259" s="2" t="s">
        <v>113</v>
      </c>
    </row>
    <row r="260" spans="1:29" ht="16.399999999999999" customHeight="1" x14ac:dyDescent="0.35">
      <c r="A260" s="1">
        <v>45016.468055555553</v>
      </c>
      <c r="B260">
        <v>462</v>
      </c>
      <c r="C260" t="s">
        <v>29</v>
      </c>
      <c r="D260">
        <v>5</v>
      </c>
      <c r="E260" t="s">
        <v>30</v>
      </c>
      <c r="F260">
        <v>81691</v>
      </c>
      <c r="G260" t="s">
        <v>31</v>
      </c>
      <c r="H260" t="s">
        <v>109</v>
      </c>
      <c r="J260">
        <v>1</v>
      </c>
      <c r="K260" s="1">
        <v>45016.468055555553</v>
      </c>
      <c r="L260">
        <v>0</v>
      </c>
      <c r="M260">
        <v>185.1</v>
      </c>
      <c r="N260" t="s">
        <v>127</v>
      </c>
      <c r="O260" t="s">
        <v>128</v>
      </c>
      <c r="P260">
        <v>3</v>
      </c>
      <c r="R260">
        <v>11</v>
      </c>
      <c r="S260" t="s">
        <v>244</v>
      </c>
      <c r="T260" t="s">
        <v>126</v>
      </c>
      <c r="AC260" s="2" t="s">
        <v>113</v>
      </c>
    </row>
    <row r="261" spans="1:29" ht="16.399999999999999" customHeight="1" x14ac:dyDescent="0.35">
      <c r="A261" s="1">
        <v>45016.468055555553</v>
      </c>
      <c r="B261">
        <v>462</v>
      </c>
      <c r="C261" t="s">
        <v>29</v>
      </c>
      <c r="D261">
        <v>5</v>
      </c>
      <c r="E261" t="s">
        <v>30</v>
      </c>
      <c r="F261">
        <v>81691</v>
      </c>
      <c r="G261" t="s">
        <v>31</v>
      </c>
      <c r="H261" t="s">
        <v>109</v>
      </c>
      <c r="J261">
        <v>1</v>
      </c>
      <c r="K261" s="1">
        <v>45016.468055555553</v>
      </c>
      <c r="L261">
        <v>0</v>
      </c>
      <c r="M261">
        <v>102</v>
      </c>
      <c r="N261" t="s">
        <v>129</v>
      </c>
      <c r="O261" t="s">
        <v>115</v>
      </c>
      <c r="P261">
        <v>9</v>
      </c>
      <c r="R261">
        <v>11</v>
      </c>
      <c r="S261" t="s">
        <v>244</v>
      </c>
      <c r="T261" t="s">
        <v>126</v>
      </c>
      <c r="AC261" s="2" t="s">
        <v>113</v>
      </c>
    </row>
    <row r="262" spans="1:29" ht="16.399999999999999" customHeight="1" x14ac:dyDescent="0.35">
      <c r="A262" s="1">
        <v>45016.468055555553</v>
      </c>
      <c r="B262">
        <v>462</v>
      </c>
      <c r="C262" t="s">
        <v>29</v>
      </c>
      <c r="D262">
        <v>5</v>
      </c>
      <c r="E262" t="s">
        <v>30</v>
      </c>
      <c r="F262">
        <v>81691</v>
      </c>
      <c r="G262" t="s">
        <v>31</v>
      </c>
      <c r="H262" t="s">
        <v>109</v>
      </c>
      <c r="J262">
        <v>1</v>
      </c>
      <c r="K262" s="1">
        <v>45016.468055555553</v>
      </c>
      <c r="L262">
        <v>0</v>
      </c>
      <c r="M262">
        <v>110.11</v>
      </c>
      <c r="N262" t="s">
        <v>130</v>
      </c>
      <c r="P262">
        <v>0</v>
      </c>
      <c r="R262">
        <v>11</v>
      </c>
      <c r="S262" t="s">
        <v>244</v>
      </c>
      <c r="T262" t="s">
        <v>126</v>
      </c>
      <c r="U262" t="s">
        <v>131</v>
      </c>
      <c r="AC262" s="2" t="s">
        <v>113</v>
      </c>
    </row>
    <row r="263" spans="1:29" ht="16.399999999999999" customHeight="1" x14ac:dyDescent="0.35">
      <c r="A263" s="1">
        <v>45016.468055555553</v>
      </c>
      <c r="B263">
        <v>462</v>
      </c>
      <c r="C263" t="s">
        <v>29</v>
      </c>
      <c r="D263">
        <v>5</v>
      </c>
      <c r="E263" t="s">
        <v>30</v>
      </c>
      <c r="F263">
        <v>81691</v>
      </c>
      <c r="G263" t="s">
        <v>31</v>
      </c>
      <c r="H263" t="s">
        <v>109</v>
      </c>
      <c r="J263">
        <v>1</v>
      </c>
      <c r="K263" s="1">
        <v>45016.468055555553</v>
      </c>
      <c r="L263">
        <v>0</v>
      </c>
      <c r="M263">
        <v>167.02</v>
      </c>
      <c r="N263" t="s">
        <v>132</v>
      </c>
      <c r="P263">
        <v>2</v>
      </c>
      <c r="R263">
        <v>11</v>
      </c>
      <c r="S263" t="s">
        <v>244</v>
      </c>
      <c r="T263" t="s">
        <v>126</v>
      </c>
      <c r="U263" t="s">
        <v>133</v>
      </c>
      <c r="AC263" s="2" t="s">
        <v>113</v>
      </c>
    </row>
    <row r="264" spans="1:29" ht="16.399999999999999" customHeight="1" x14ac:dyDescent="0.35">
      <c r="A264" s="1">
        <v>45016.468055555553</v>
      </c>
      <c r="B264">
        <v>462</v>
      </c>
      <c r="C264" t="s">
        <v>29</v>
      </c>
      <c r="D264">
        <v>5</v>
      </c>
      <c r="E264" t="s">
        <v>30</v>
      </c>
      <c r="F264">
        <v>81691</v>
      </c>
      <c r="G264" t="s">
        <v>31</v>
      </c>
      <c r="H264" t="s">
        <v>109</v>
      </c>
      <c r="J264">
        <v>1</v>
      </c>
      <c r="K264" s="1">
        <v>45016.468055555553</v>
      </c>
      <c r="L264">
        <v>0</v>
      </c>
      <c r="M264">
        <v>188</v>
      </c>
      <c r="N264" t="s">
        <v>134</v>
      </c>
      <c r="O264" t="s">
        <v>135</v>
      </c>
      <c r="P264">
        <v>7</v>
      </c>
      <c r="R264">
        <v>11</v>
      </c>
      <c r="S264" t="s">
        <v>244</v>
      </c>
      <c r="T264" t="s">
        <v>126</v>
      </c>
      <c r="AC264" s="2" t="s">
        <v>113</v>
      </c>
    </row>
    <row r="265" spans="1:29" ht="16.399999999999999" customHeight="1" x14ac:dyDescent="0.35">
      <c r="A265" s="1">
        <v>45016.468055555553</v>
      </c>
      <c r="B265">
        <v>462</v>
      </c>
      <c r="C265" t="s">
        <v>29</v>
      </c>
      <c r="D265">
        <v>5</v>
      </c>
      <c r="E265" t="s">
        <v>30</v>
      </c>
      <c r="F265">
        <v>81691</v>
      </c>
      <c r="G265" t="s">
        <v>31</v>
      </c>
      <c r="H265" t="s">
        <v>109</v>
      </c>
      <c r="J265">
        <v>1</v>
      </c>
      <c r="K265" s="1">
        <v>45016.468055555553</v>
      </c>
      <c r="L265">
        <v>0</v>
      </c>
      <c r="M265">
        <v>133.38</v>
      </c>
      <c r="N265" t="s">
        <v>136</v>
      </c>
      <c r="O265" t="s">
        <v>137</v>
      </c>
      <c r="P265">
        <v>6</v>
      </c>
      <c r="R265">
        <v>11</v>
      </c>
      <c r="S265" t="s">
        <v>244</v>
      </c>
      <c r="T265" t="s">
        <v>126</v>
      </c>
      <c r="AC265" s="2" t="s">
        <v>113</v>
      </c>
    </row>
    <row r="266" spans="1:29" ht="16.399999999999999" customHeight="1" x14ac:dyDescent="0.35">
      <c r="A266" s="1">
        <v>45009.472222222219</v>
      </c>
      <c r="B266">
        <v>462</v>
      </c>
      <c r="C266" t="s">
        <v>29</v>
      </c>
      <c r="D266">
        <v>5</v>
      </c>
      <c r="E266" t="s">
        <v>30</v>
      </c>
      <c r="F266">
        <v>81689</v>
      </c>
      <c r="G266" t="s">
        <v>160</v>
      </c>
      <c r="H266" t="s">
        <v>109</v>
      </c>
      <c r="J266">
        <v>1</v>
      </c>
      <c r="K266" s="1">
        <v>45009.509722222225</v>
      </c>
      <c r="L266">
        <v>0</v>
      </c>
      <c r="M266">
        <v>180.07</v>
      </c>
      <c r="N266" t="s">
        <v>124</v>
      </c>
      <c r="O266" t="s">
        <v>125</v>
      </c>
      <c r="P266">
        <v>0</v>
      </c>
      <c r="R266">
        <v>11</v>
      </c>
      <c r="S266" t="s">
        <v>247</v>
      </c>
      <c r="T266" t="s">
        <v>126</v>
      </c>
      <c r="AC266" s="2" t="s">
        <v>113</v>
      </c>
    </row>
    <row r="267" spans="1:29" ht="16.399999999999999" customHeight="1" x14ac:dyDescent="0.35">
      <c r="A267" s="1">
        <v>45009.472222222219</v>
      </c>
      <c r="B267">
        <v>462</v>
      </c>
      <c r="C267" t="s">
        <v>29</v>
      </c>
      <c r="D267">
        <v>5</v>
      </c>
      <c r="E267" t="s">
        <v>30</v>
      </c>
      <c r="F267">
        <v>81689</v>
      </c>
      <c r="G267" t="s">
        <v>160</v>
      </c>
      <c r="H267" t="s">
        <v>109</v>
      </c>
      <c r="J267">
        <v>1</v>
      </c>
      <c r="K267" s="1">
        <v>45009.509722222225</v>
      </c>
      <c r="L267">
        <v>0</v>
      </c>
      <c r="M267">
        <v>185.1</v>
      </c>
      <c r="N267" t="s">
        <v>127</v>
      </c>
      <c r="O267" t="s">
        <v>128</v>
      </c>
      <c r="P267">
        <v>0</v>
      </c>
      <c r="R267">
        <v>11</v>
      </c>
      <c r="S267" t="s">
        <v>247</v>
      </c>
      <c r="T267" t="s">
        <v>126</v>
      </c>
      <c r="AC267" s="2" t="s">
        <v>113</v>
      </c>
    </row>
    <row r="268" spans="1:29" ht="16.399999999999999" customHeight="1" x14ac:dyDescent="0.35">
      <c r="A268" s="1">
        <v>45009.472222222219</v>
      </c>
      <c r="B268">
        <v>462</v>
      </c>
      <c r="C268" t="s">
        <v>29</v>
      </c>
      <c r="D268">
        <v>5</v>
      </c>
      <c r="E268" t="s">
        <v>30</v>
      </c>
      <c r="F268">
        <v>81689</v>
      </c>
      <c r="G268" t="s">
        <v>160</v>
      </c>
      <c r="H268" t="s">
        <v>109</v>
      </c>
      <c r="J268">
        <v>1</v>
      </c>
      <c r="K268" s="1">
        <v>45009.509722222225</v>
      </c>
      <c r="L268">
        <v>0</v>
      </c>
      <c r="M268">
        <v>102</v>
      </c>
      <c r="N268" t="s">
        <v>129</v>
      </c>
      <c r="O268" t="s">
        <v>115</v>
      </c>
      <c r="P268">
        <v>0</v>
      </c>
      <c r="R268">
        <v>11</v>
      </c>
      <c r="S268" t="s">
        <v>247</v>
      </c>
      <c r="T268" t="s">
        <v>126</v>
      </c>
      <c r="AC268" s="2" t="s">
        <v>113</v>
      </c>
    </row>
    <row r="269" spans="1:29" ht="16.399999999999999" customHeight="1" x14ac:dyDescent="0.35">
      <c r="A269" s="1">
        <v>45009.472222222219</v>
      </c>
      <c r="B269">
        <v>462</v>
      </c>
      <c r="C269" t="s">
        <v>29</v>
      </c>
      <c r="D269">
        <v>5</v>
      </c>
      <c r="E269" t="s">
        <v>30</v>
      </c>
      <c r="F269">
        <v>81689</v>
      </c>
      <c r="G269" t="s">
        <v>160</v>
      </c>
      <c r="H269" t="s">
        <v>109</v>
      </c>
      <c r="J269">
        <v>1</v>
      </c>
      <c r="K269" s="1">
        <v>45009.509722222225</v>
      </c>
      <c r="L269">
        <v>0</v>
      </c>
      <c r="M269">
        <v>110.11</v>
      </c>
      <c r="N269" t="s">
        <v>130</v>
      </c>
      <c r="P269">
        <v>0</v>
      </c>
      <c r="R269">
        <v>11</v>
      </c>
      <c r="S269" t="s">
        <v>247</v>
      </c>
      <c r="T269" t="s">
        <v>126</v>
      </c>
      <c r="U269" t="s">
        <v>131</v>
      </c>
      <c r="AC269" s="2" t="s">
        <v>113</v>
      </c>
    </row>
    <row r="270" spans="1:29" ht="16.399999999999999" customHeight="1" x14ac:dyDescent="0.35">
      <c r="A270" s="1">
        <v>45009.472222222219</v>
      </c>
      <c r="B270">
        <v>462</v>
      </c>
      <c r="C270" t="s">
        <v>29</v>
      </c>
      <c r="D270">
        <v>5</v>
      </c>
      <c r="E270" t="s">
        <v>30</v>
      </c>
      <c r="F270">
        <v>81689</v>
      </c>
      <c r="G270" t="s">
        <v>160</v>
      </c>
      <c r="H270" t="s">
        <v>109</v>
      </c>
      <c r="J270">
        <v>1</v>
      </c>
      <c r="K270" s="1">
        <v>45009.509722222225</v>
      </c>
      <c r="L270">
        <v>0</v>
      </c>
      <c r="M270">
        <v>167.02</v>
      </c>
      <c r="N270" t="s">
        <v>132</v>
      </c>
      <c r="P270">
        <v>0</v>
      </c>
      <c r="R270">
        <v>11</v>
      </c>
      <c r="S270" t="s">
        <v>247</v>
      </c>
      <c r="T270" t="s">
        <v>126</v>
      </c>
      <c r="U270" t="s">
        <v>133</v>
      </c>
      <c r="AC270" s="2" t="s">
        <v>113</v>
      </c>
    </row>
    <row r="271" spans="1:29" ht="16.399999999999999" customHeight="1" x14ac:dyDescent="0.35">
      <c r="A271" s="1">
        <v>45009.472222222219</v>
      </c>
      <c r="B271">
        <v>462</v>
      </c>
      <c r="C271" t="s">
        <v>29</v>
      </c>
      <c r="D271">
        <v>5</v>
      </c>
      <c r="E271" t="s">
        <v>30</v>
      </c>
      <c r="F271">
        <v>81689</v>
      </c>
      <c r="G271" t="s">
        <v>160</v>
      </c>
      <c r="H271" t="s">
        <v>109</v>
      </c>
      <c r="J271">
        <v>1</v>
      </c>
      <c r="K271" s="1">
        <v>45009.509722222225</v>
      </c>
      <c r="L271">
        <v>0</v>
      </c>
      <c r="M271">
        <v>188</v>
      </c>
      <c r="N271" t="s">
        <v>134</v>
      </c>
      <c r="O271" t="s">
        <v>135</v>
      </c>
      <c r="P271">
        <v>0</v>
      </c>
      <c r="R271">
        <v>11</v>
      </c>
      <c r="S271" t="s">
        <v>247</v>
      </c>
      <c r="T271" t="s">
        <v>126</v>
      </c>
      <c r="AC271" s="2" t="s">
        <v>113</v>
      </c>
    </row>
    <row r="272" spans="1:29" ht="16.399999999999999" customHeight="1" x14ac:dyDescent="0.35">
      <c r="A272" s="1">
        <v>45009.472222222219</v>
      </c>
      <c r="B272">
        <v>462</v>
      </c>
      <c r="C272" t="s">
        <v>29</v>
      </c>
      <c r="D272">
        <v>5</v>
      </c>
      <c r="E272" t="s">
        <v>30</v>
      </c>
      <c r="F272">
        <v>81689</v>
      </c>
      <c r="G272" t="s">
        <v>160</v>
      </c>
      <c r="H272" t="s">
        <v>109</v>
      </c>
      <c r="J272">
        <v>1</v>
      </c>
      <c r="K272" s="1">
        <v>45009.509722222225</v>
      </c>
      <c r="L272">
        <v>0</v>
      </c>
      <c r="M272">
        <v>133.38</v>
      </c>
      <c r="N272" t="s">
        <v>136</v>
      </c>
      <c r="O272" t="s">
        <v>137</v>
      </c>
      <c r="P272">
        <v>2</v>
      </c>
      <c r="R272">
        <v>11</v>
      </c>
      <c r="S272" t="s">
        <v>247</v>
      </c>
      <c r="T272" t="s">
        <v>126</v>
      </c>
      <c r="AC272" s="2" t="s">
        <v>113</v>
      </c>
    </row>
    <row r="273" spans="1:29" ht="16.399999999999999" customHeight="1" x14ac:dyDescent="0.35">
      <c r="A273" s="1">
        <v>45005.509722222225</v>
      </c>
      <c r="B273">
        <v>462</v>
      </c>
      <c r="C273" t="s">
        <v>29</v>
      </c>
      <c r="D273">
        <v>5</v>
      </c>
      <c r="E273" t="s">
        <v>30</v>
      </c>
      <c r="F273">
        <v>81687</v>
      </c>
      <c r="G273" t="s">
        <v>163</v>
      </c>
      <c r="H273" t="s">
        <v>109</v>
      </c>
      <c r="J273">
        <v>1</v>
      </c>
      <c r="K273" s="1">
        <v>45005.509722222225</v>
      </c>
      <c r="L273">
        <v>0</v>
      </c>
      <c r="M273">
        <v>180.07</v>
      </c>
      <c r="N273" t="s">
        <v>124</v>
      </c>
      <c r="O273" t="s">
        <v>125</v>
      </c>
      <c r="P273">
        <v>0</v>
      </c>
      <c r="R273">
        <v>11</v>
      </c>
      <c r="S273" t="s">
        <v>248</v>
      </c>
      <c r="T273" t="s">
        <v>126</v>
      </c>
      <c r="AC273" s="2" t="s">
        <v>113</v>
      </c>
    </row>
    <row r="274" spans="1:29" ht="16.399999999999999" customHeight="1" x14ac:dyDescent="0.35">
      <c r="A274" s="1">
        <v>45005.509722222225</v>
      </c>
      <c r="B274">
        <v>462</v>
      </c>
      <c r="C274" t="s">
        <v>29</v>
      </c>
      <c r="D274">
        <v>5</v>
      </c>
      <c r="E274" t="s">
        <v>30</v>
      </c>
      <c r="F274">
        <v>81687</v>
      </c>
      <c r="G274" t="s">
        <v>163</v>
      </c>
      <c r="H274" t="s">
        <v>109</v>
      </c>
      <c r="J274">
        <v>1</v>
      </c>
      <c r="K274" s="1">
        <v>45005.509722222225</v>
      </c>
      <c r="L274">
        <v>0</v>
      </c>
      <c r="M274">
        <v>185.1</v>
      </c>
      <c r="N274" t="s">
        <v>127</v>
      </c>
      <c r="O274" t="s">
        <v>128</v>
      </c>
      <c r="P274">
        <v>0</v>
      </c>
      <c r="R274">
        <v>11</v>
      </c>
      <c r="S274" t="s">
        <v>248</v>
      </c>
      <c r="T274" t="s">
        <v>126</v>
      </c>
      <c r="AC274" s="2" t="s">
        <v>113</v>
      </c>
    </row>
    <row r="275" spans="1:29" ht="16.399999999999999" customHeight="1" x14ac:dyDescent="0.35">
      <c r="A275" s="1">
        <v>45005.509722222225</v>
      </c>
      <c r="B275">
        <v>462</v>
      </c>
      <c r="C275" t="s">
        <v>29</v>
      </c>
      <c r="D275">
        <v>5</v>
      </c>
      <c r="E275" t="s">
        <v>30</v>
      </c>
      <c r="F275">
        <v>81687</v>
      </c>
      <c r="G275" t="s">
        <v>163</v>
      </c>
      <c r="H275" t="s">
        <v>109</v>
      </c>
      <c r="J275">
        <v>1</v>
      </c>
      <c r="K275" s="1">
        <v>45005.509722222225</v>
      </c>
      <c r="L275">
        <v>0</v>
      </c>
      <c r="M275">
        <v>102</v>
      </c>
      <c r="N275" t="s">
        <v>129</v>
      </c>
      <c r="O275" t="s">
        <v>115</v>
      </c>
      <c r="P275">
        <v>0</v>
      </c>
      <c r="R275">
        <v>11</v>
      </c>
      <c r="S275" t="s">
        <v>248</v>
      </c>
      <c r="T275" t="s">
        <v>126</v>
      </c>
      <c r="AC275" s="2" t="s">
        <v>113</v>
      </c>
    </row>
    <row r="276" spans="1:29" ht="16.399999999999999" customHeight="1" x14ac:dyDescent="0.35">
      <c r="A276" s="1">
        <v>45005.509722222225</v>
      </c>
      <c r="B276">
        <v>462</v>
      </c>
      <c r="C276" t="s">
        <v>29</v>
      </c>
      <c r="D276">
        <v>5</v>
      </c>
      <c r="E276" t="s">
        <v>30</v>
      </c>
      <c r="F276">
        <v>81687</v>
      </c>
      <c r="G276" t="s">
        <v>163</v>
      </c>
      <c r="H276" t="s">
        <v>109</v>
      </c>
      <c r="J276">
        <v>1</v>
      </c>
      <c r="K276" s="1">
        <v>45005.509722222225</v>
      </c>
      <c r="L276">
        <v>0</v>
      </c>
      <c r="M276">
        <v>110.11</v>
      </c>
      <c r="N276" t="s">
        <v>130</v>
      </c>
      <c r="P276">
        <v>0</v>
      </c>
      <c r="R276">
        <v>11</v>
      </c>
      <c r="S276" t="s">
        <v>248</v>
      </c>
      <c r="T276" t="s">
        <v>126</v>
      </c>
      <c r="U276" t="s">
        <v>131</v>
      </c>
      <c r="AC276" s="2" t="s">
        <v>113</v>
      </c>
    </row>
    <row r="277" spans="1:29" ht="16.399999999999999" customHeight="1" x14ac:dyDescent="0.35">
      <c r="A277" s="1">
        <v>45005.509722222225</v>
      </c>
      <c r="B277">
        <v>462</v>
      </c>
      <c r="C277" t="s">
        <v>29</v>
      </c>
      <c r="D277">
        <v>5</v>
      </c>
      <c r="E277" t="s">
        <v>30</v>
      </c>
      <c r="F277">
        <v>81687</v>
      </c>
      <c r="G277" t="s">
        <v>163</v>
      </c>
      <c r="H277" t="s">
        <v>109</v>
      </c>
      <c r="J277">
        <v>1</v>
      </c>
      <c r="K277" s="1">
        <v>45005.509722222225</v>
      </c>
      <c r="L277">
        <v>0</v>
      </c>
      <c r="M277">
        <v>167.02</v>
      </c>
      <c r="N277" t="s">
        <v>132</v>
      </c>
      <c r="P277">
        <v>0</v>
      </c>
      <c r="R277">
        <v>11</v>
      </c>
      <c r="S277" t="s">
        <v>248</v>
      </c>
      <c r="T277" t="s">
        <v>126</v>
      </c>
      <c r="U277" t="s">
        <v>133</v>
      </c>
      <c r="AC277" s="2" t="s">
        <v>113</v>
      </c>
    </row>
    <row r="278" spans="1:29" ht="16.399999999999999" customHeight="1" x14ac:dyDescent="0.35">
      <c r="A278" s="1">
        <v>45005.509722222225</v>
      </c>
      <c r="B278">
        <v>462</v>
      </c>
      <c r="C278" t="s">
        <v>29</v>
      </c>
      <c r="D278">
        <v>5</v>
      </c>
      <c r="E278" t="s">
        <v>30</v>
      </c>
      <c r="F278">
        <v>81687</v>
      </c>
      <c r="G278" t="s">
        <v>163</v>
      </c>
      <c r="H278" t="s">
        <v>109</v>
      </c>
      <c r="J278">
        <v>1</v>
      </c>
      <c r="K278" s="1">
        <v>45005.509722222225</v>
      </c>
      <c r="L278">
        <v>0</v>
      </c>
      <c r="M278">
        <v>188</v>
      </c>
      <c r="N278" t="s">
        <v>134</v>
      </c>
      <c r="O278" t="s">
        <v>135</v>
      </c>
      <c r="P278">
        <v>0</v>
      </c>
      <c r="R278">
        <v>11</v>
      </c>
      <c r="S278" t="s">
        <v>248</v>
      </c>
      <c r="T278" t="s">
        <v>126</v>
      </c>
      <c r="AC278" s="2" t="s">
        <v>113</v>
      </c>
    </row>
    <row r="279" spans="1:29" ht="16.399999999999999" customHeight="1" x14ac:dyDescent="0.35">
      <c r="A279" s="1">
        <v>45005.509722222225</v>
      </c>
      <c r="B279">
        <v>462</v>
      </c>
      <c r="C279" t="s">
        <v>29</v>
      </c>
      <c r="D279">
        <v>5</v>
      </c>
      <c r="E279" t="s">
        <v>30</v>
      </c>
      <c r="F279">
        <v>81687</v>
      </c>
      <c r="G279" t="s">
        <v>163</v>
      </c>
      <c r="H279" t="s">
        <v>109</v>
      </c>
      <c r="J279">
        <v>1</v>
      </c>
      <c r="K279" s="1">
        <v>45005.509722222225</v>
      </c>
      <c r="L279">
        <v>0</v>
      </c>
      <c r="M279">
        <v>133.38</v>
      </c>
      <c r="N279" t="s">
        <v>136</v>
      </c>
      <c r="O279" t="s">
        <v>137</v>
      </c>
      <c r="P279">
        <v>2</v>
      </c>
      <c r="R279">
        <v>11</v>
      </c>
      <c r="S279" t="s">
        <v>248</v>
      </c>
      <c r="T279" t="s">
        <v>126</v>
      </c>
      <c r="AC279" s="2" t="s">
        <v>113</v>
      </c>
    </row>
    <row r="280" spans="1:29" ht="16.399999999999999" customHeight="1" x14ac:dyDescent="0.35">
      <c r="A280" s="1">
        <v>44994.492361111108</v>
      </c>
      <c r="B280">
        <v>462</v>
      </c>
      <c r="C280" t="s">
        <v>29</v>
      </c>
      <c r="D280">
        <v>5</v>
      </c>
      <c r="E280" t="s">
        <v>30</v>
      </c>
      <c r="F280">
        <v>81685</v>
      </c>
      <c r="G280" t="s">
        <v>170</v>
      </c>
      <c r="H280" t="s">
        <v>109</v>
      </c>
      <c r="J280">
        <v>1</v>
      </c>
      <c r="K280" s="1">
        <v>44994.492361111108</v>
      </c>
      <c r="L280">
        <v>0</v>
      </c>
      <c r="M280">
        <v>180.07</v>
      </c>
      <c r="N280" t="s">
        <v>124</v>
      </c>
      <c r="O280" t="s">
        <v>125</v>
      </c>
      <c r="P280">
        <v>0</v>
      </c>
      <c r="R280">
        <v>11</v>
      </c>
      <c r="S280" t="s">
        <v>248</v>
      </c>
      <c r="T280" t="s">
        <v>126</v>
      </c>
      <c r="AC280" s="2" t="s">
        <v>113</v>
      </c>
    </row>
    <row r="281" spans="1:29" ht="16.399999999999999" customHeight="1" x14ac:dyDescent="0.35">
      <c r="A281" s="1">
        <v>44994.492361111108</v>
      </c>
      <c r="B281">
        <v>462</v>
      </c>
      <c r="C281" t="s">
        <v>29</v>
      </c>
      <c r="D281">
        <v>5</v>
      </c>
      <c r="E281" t="s">
        <v>30</v>
      </c>
      <c r="F281">
        <v>81685</v>
      </c>
      <c r="G281" t="s">
        <v>170</v>
      </c>
      <c r="H281" t="s">
        <v>109</v>
      </c>
      <c r="J281">
        <v>1</v>
      </c>
      <c r="K281" s="1">
        <v>44994.492361111108</v>
      </c>
      <c r="L281">
        <v>0</v>
      </c>
      <c r="M281">
        <v>185.1</v>
      </c>
      <c r="N281" t="s">
        <v>127</v>
      </c>
      <c r="O281" t="s">
        <v>128</v>
      </c>
      <c r="P281">
        <v>0</v>
      </c>
      <c r="R281">
        <v>11</v>
      </c>
      <c r="S281" t="s">
        <v>248</v>
      </c>
      <c r="T281" t="s">
        <v>126</v>
      </c>
      <c r="AC281" s="2" t="s">
        <v>113</v>
      </c>
    </row>
    <row r="282" spans="1:29" ht="16.399999999999999" customHeight="1" x14ac:dyDescent="0.35">
      <c r="A282" s="1">
        <v>44994.492361111108</v>
      </c>
      <c r="B282">
        <v>462</v>
      </c>
      <c r="C282" t="s">
        <v>29</v>
      </c>
      <c r="D282">
        <v>5</v>
      </c>
      <c r="E282" t="s">
        <v>30</v>
      </c>
      <c r="F282">
        <v>81685</v>
      </c>
      <c r="G282" t="s">
        <v>170</v>
      </c>
      <c r="H282" t="s">
        <v>109</v>
      </c>
      <c r="J282">
        <v>1</v>
      </c>
      <c r="K282" s="1">
        <v>44994.492361111108</v>
      </c>
      <c r="L282">
        <v>0</v>
      </c>
      <c r="M282">
        <v>102</v>
      </c>
      <c r="N282" t="s">
        <v>129</v>
      </c>
      <c r="O282" t="s">
        <v>115</v>
      </c>
      <c r="P282">
        <v>0</v>
      </c>
      <c r="R282">
        <v>11</v>
      </c>
      <c r="S282" t="s">
        <v>248</v>
      </c>
      <c r="T282" t="s">
        <v>126</v>
      </c>
      <c r="AC282" s="2" t="s">
        <v>113</v>
      </c>
    </row>
    <row r="283" spans="1:29" ht="16.399999999999999" customHeight="1" x14ac:dyDescent="0.35">
      <c r="A283" s="1">
        <v>44994.492361111108</v>
      </c>
      <c r="B283">
        <v>462</v>
      </c>
      <c r="C283" t="s">
        <v>29</v>
      </c>
      <c r="D283">
        <v>5</v>
      </c>
      <c r="E283" t="s">
        <v>30</v>
      </c>
      <c r="F283">
        <v>81685</v>
      </c>
      <c r="G283" t="s">
        <v>170</v>
      </c>
      <c r="H283" t="s">
        <v>109</v>
      </c>
      <c r="J283">
        <v>1</v>
      </c>
      <c r="K283" s="1">
        <v>44994.492361111108</v>
      </c>
      <c r="L283">
        <v>0</v>
      </c>
      <c r="M283">
        <v>110.11</v>
      </c>
      <c r="N283" t="s">
        <v>130</v>
      </c>
      <c r="P283">
        <v>0</v>
      </c>
      <c r="R283">
        <v>11</v>
      </c>
      <c r="S283" t="s">
        <v>248</v>
      </c>
      <c r="T283" t="s">
        <v>126</v>
      </c>
      <c r="U283" t="s">
        <v>131</v>
      </c>
      <c r="AC283" s="2" t="s">
        <v>113</v>
      </c>
    </row>
    <row r="284" spans="1:29" ht="16.399999999999999" customHeight="1" x14ac:dyDescent="0.35">
      <c r="A284" s="1">
        <v>44994.492361111108</v>
      </c>
      <c r="B284">
        <v>462</v>
      </c>
      <c r="C284" t="s">
        <v>29</v>
      </c>
      <c r="D284">
        <v>5</v>
      </c>
      <c r="E284" t="s">
        <v>30</v>
      </c>
      <c r="F284">
        <v>81685</v>
      </c>
      <c r="G284" t="s">
        <v>170</v>
      </c>
      <c r="H284" t="s">
        <v>109</v>
      </c>
      <c r="J284">
        <v>1</v>
      </c>
      <c r="K284" s="1">
        <v>44994.492361111108</v>
      </c>
      <c r="L284">
        <v>0</v>
      </c>
      <c r="M284">
        <v>167.02</v>
      </c>
      <c r="N284" t="s">
        <v>132</v>
      </c>
      <c r="P284">
        <v>0</v>
      </c>
      <c r="R284">
        <v>11</v>
      </c>
      <c r="S284" t="s">
        <v>248</v>
      </c>
      <c r="T284" t="s">
        <v>126</v>
      </c>
      <c r="U284" t="s">
        <v>133</v>
      </c>
      <c r="AC284" s="2" t="s">
        <v>113</v>
      </c>
    </row>
    <row r="285" spans="1:29" ht="16.399999999999999" customHeight="1" x14ac:dyDescent="0.35">
      <c r="A285" s="1">
        <v>44994.492361111108</v>
      </c>
      <c r="B285">
        <v>462</v>
      </c>
      <c r="C285" t="s">
        <v>29</v>
      </c>
      <c r="D285">
        <v>5</v>
      </c>
      <c r="E285" t="s">
        <v>30</v>
      </c>
      <c r="F285">
        <v>81685</v>
      </c>
      <c r="G285" t="s">
        <v>170</v>
      </c>
      <c r="H285" t="s">
        <v>109</v>
      </c>
      <c r="J285">
        <v>1</v>
      </c>
      <c r="K285" s="1">
        <v>44994.492361111108</v>
      </c>
      <c r="L285">
        <v>0</v>
      </c>
      <c r="M285">
        <v>188</v>
      </c>
      <c r="N285" t="s">
        <v>134</v>
      </c>
      <c r="O285" t="s">
        <v>135</v>
      </c>
      <c r="P285">
        <v>0</v>
      </c>
      <c r="R285">
        <v>11</v>
      </c>
      <c r="S285" t="s">
        <v>248</v>
      </c>
      <c r="T285" t="s">
        <v>126</v>
      </c>
      <c r="AC285" s="2" t="s">
        <v>113</v>
      </c>
    </row>
    <row r="286" spans="1:29" ht="16.399999999999999" customHeight="1" x14ac:dyDescent="0.35">
      <c r="A286" s="1">
        <v>44994.492361111108</v>
      </c>
      <c r="B286">
        <v>462</v>
      </c>
      <c r="C286" t="s">
        <v>29</v>
      </c>
      <c r="D286">
        <v>5</v>
      </c>
      <c r="E286" t="s">
        <v>30</v>
      </c>
      <c r="F286">
        <v>81685</v>
      </c>
      <c r="G286" t="s">
        <v>170</v>
      </c>
      <c r="H286" t="s">
        <v>109</v>
      </c>
      <c r="J286">
        <v>1</v>
      </c>
      <c r="K286" s="1">
        <v>44994.492361111108</v>
      </c>
      <c r="L286">
        <v>0</v>
      </c>
      <c r="M286">
        <v>133.38</v>
      </c>
      <c r="N286" t="s">
        <v>136</v>
      </c>
      <c r="O286" t="s">
        <v>137</v>
      </c>
      <c r="P286">
        <v>2</v>
      </c>
      <c r="R286">
        <v>11</v>
      </c>
      <c r="S286" t="s">
        <v>248</v>
      </c>
      <c r="T286" t="s">
        <v>126</v>
      </c>
      <c r="AC286" s="2" t="s">
        <v>113</v>
      </c>
    </row>
    <row r="287" spans="1:29" ht="16.399999999999999" customHeight="1" x14ac:dyDescent="0.35">
      <c r="A287" s="1">
        <v>44981.48541666667</v>
      </c>
      <c r="B287">
        <v>462</v>
      </c>
      <c r="C287" t="s">
        <v>29</v>
      </c>
      <c r="D287">
        <v>5</v>
      </c>
      <c r="E287" t="s">
        <v>30</v>
      </c>
      <c r="F287">
        <v>81683</v>
      </c>
      <c r="G287" t="s">
        <v>249</v>
      </c>
      <c r="H287" t="s">
        <v>109</v>
      </c>
      <c r="J287">
        <v>1</v>
      </c>
      <c r="K287" s="1">
        <v>44981.48541666667</v>
      </c>
      <c r="L287">
        <v>0</v>
      </c>
      <c r="M287">
        <v>180.07</v>
      </c>
      <c r="N287" t="s">
        <v>124</v>
      </c>
      <c r="O287" t="s">
        <v>125</v>
      </c>
      <c r="P287">
        <v>0</v>
      </c>
      <c r="R287">
        <v>11</v>
      </c>
      <c r="S287" t="s">
        <v>250</v>
      </c>
      <c r="T287" t="s">
        <v>126</v>
      </c>
      <c r="AC287" s="2" t="s">
        <v>113</v>
      </c>
    </row>
    <row r="288" spans="1:29" ht="16.399999999999999" customHeight="1" x14ac:dyDescent="0.35">
      <c r="A288" s="1">
        <v>44981.48541666667</v>
      </c>
      <c r="B288">
        <v>462</v>
      </c>
      <c r="C288" t="s">
        <v>29</v>
      </c>
      <c r="D288">
        <v>5</v>
      </c>
      <c r="E288" t="s">
        <v>30</v>
      </c>
      <c r="F288">
        <v>81683</v>
      </c>
      <c r="G288" t="s">
        <v>249</v>
      </c>
      <c r="H288" t="s">
        <v>109</v>
      </c>
      <c r="J288">
        <v>1</v>
      </c>
      <c r="K288" s="1">
        <v>44981.48541666667</v>
      </c>
      <c r="L288">
        <v>0</v>
      </c>
      <c r="M288">
        <v>185.1</v>
      </c>
      <c r="N288" t="s">
        <v>127</v>
      </c>
      <c r="O288" t="s">
        <v>128</v>
      </c>
      <c r="P288">
        <v>0</v>
      </c>
      <c r="R288">
        <v>11</v>
      </c>
      <c r="S288" t="s">
        <v>250</v>
      </c>
      <c r="T288" t="s">
        <v>126</v>
      </c>
      <c r="AC288" s="2" t="s">
        <v>113</v>
      </c>
    </row>
    <row r="289" spans="1:29" ht="16.399999999999999" customHeight="1" x14ac:dyDescent="0.35">
      <c r="A289" s="1">
        <v>44981.48541666667</v>
      </c>
      <c r="B289">
        <v>462</v>
      </c>
      <c r="C289" t="s">
        <v>29</v>
      </c>
      <c r="D289">
        <v>5</v>
      </c>
      <c r="E289" t="s">
        <v>30</v>
      </c>
      <c r="F289">
        <v>81683</v>
      </c>
      <c r="G289" t="s">
        <v>249</v>
      </c>
      <c r="H289" t="s">
        <v>109</v>
      </c>
      <c r="J289">
        <v>1</v>
      </c>
      <c r="K289" s="1">
        <v>44981.48541666667</v>
      </c>
      <c r="L289">
        <v>0</v>
      </c>
      <c r="M289">
        <v>102</v>
      </c>
      <c r="N289" t="s">
        <v>129</v>
      </c>
      <c r="O289" t="s">
        <v>115</v>
      </c>
      <c r="P289">
        <v>0</v>
      </c>
      <c r="R289">
        <v>11</v>
      </c>
      <c r="S289" t="s">
        <v>250</v>
      </c>
      <c r="T289" t="s">
        <v>126</v>
      </c>
      <c r="AC289" s="2" t="s">
        <v>113</v>
      </c>
    </row>
    <row r="290" spans="1:29" ht="16.399999999999999" customHeight="1" x14ac:dyDescent="0.35">
      <c r="A290" s="1">
        <v>44981.48541666667</v>
      </c>
      <c r="B290">
        <v>462</v>
      </c>
      <c r="C290" t="s">
        <v>29</v>
      </c>
      <c r="D290">
        <v>5</v>
      </c>
      <c r="E290" t="s">
        <v>30</v>
      </c>
      <c r="F290">
        <v>81683</v>
      </c>
      <c r="G290" t="s">
        <v>249</v>
      </c>
      <c r="H290" t="s">
        <v>109</v>
      </c>
      <c r="J290">
        <v>1</v>
      </c>
      <c r="K290" s="1">
        <v>44981.48541666667</v>
      </c>
      <c r="L290">
        <v>0</v>
      </c>
      <c r="M290">
        <v>110.11</v>
      </c>
      <c r="N290" t="s">
        <v>130</v>
      </c>
      <c r="P290">
        <v>0</v>
      </c>
      <c r="R290">
        <v>11</v>
      </c>
      <c r="S290" t="s">
        <v>250</v>
      </c>
      <c r="T290" t="s">
        <v>126</v>
      </c>
      <c r="U290" t="s">
        <v>131</v>
      </c>
      <c r="AC290" s="2" t="s">
        <v>113</v>
      </c>
    </row>
    <row r="291" spans="1:29" ht="16.399999999999999" customHeight="1" x14ac:dyDescent="0.35">
      <c r="A291" s="1">
        <v>44981.48541666667</v>
      </c>
      <c r="B291">
        <v>462</v>
      </c>
      <c r="C291" t="s">
        <v>29</v>
      </c>
      <c r="D291">
        <v>5</v>
      </c>
      <c r="E291" t="s">
        <v>30</v>
      </c>
      <c r="F291">
        <v>81683</v>
      </c>
      <c r="G291" t="s">
        <v>249</v>
      </c>
      <c r="H291" t="s">
        <v>109</v>
      </c>
      <c r="J291">
        <v>1</v>
      </c>
      <c r="K291" s="1">
        <v>44981.48541666667</v>
      </c>
      <c r="L291">
        <v>0</v>
      </c>
      <c r="M291">
        <v>167.02</v>
      </c>
      <c r="N291" t="s">
        <v>132</v>
      </c>
      <c r="P291">
        <v>0</v>
      </c>
      <c r="R291">
        <v>11</v>
      </c>
      <c r="S291" t="s">
        <v>250</v>
      </c>
      <c r="T291" t="s">
        <v>126</v>
      </c>
      <c r="U291" t="s">
        <v>133</v>
      </c>
      <c r="AC291" s="2" t="s">
        <v>113</v>
      </c>
    </row>
    <row r="292" spans="1:29" ht="16.399999999999999" customHeight="1" x14ac:dyDescent="0.35">
      <c r="A292" s="1">
        <v>44981.48541666667</v>
      </c>
      <c r="B292">
        <v>462</v>
      </c>
      <c r="C292" t="s">
        <v>29</v>
      </c>
      <c r="D292">
        <v>5</v>
      </c>
      <c r="E292" t="s">
        <v>30</v>
      </c>
      <c r="F292">
        <v>81683</v>
      </c>
      <c r="G292" t="s">
        <v>249</v>
      </c>
      <c r="H292" t="s">
        <v>109</v>
      </c>
      <c r="J292">
        <v>1</v>
      </c>
      <c r="K292" s="1">
        <v>44981.48541666667</v>
      </c>
      <c r="L292">
        <v>0</v>
      </c>
      <c r="M292">
        <v>188</v>
      </c>
      <c r="N292" t="s">
        <v>134</v>
      </c>
      <c r="O292" t="s">
        <v>135</v>
      </c>
      <c r="P292">
        <v>0</v>
      </c>
      <c r="R292">
        <v>11</v>
      </c>
      <c r="S292" t="s">
        <v>250</v>
      </c>
      <c r="T292" t="s">
        <v>126</v>
      </c>
      <c r="AC292" s="2" t="s">
        <v>113</v>
      </c>
    </row>
    <row r="293" spans="1:29" ht="16.399999999999999" customHeight="1" x14ac:dyDescent="0.35">
      <c r="A293" s="1">
        <v>44981.48541666667</v>
      </c>
      <c r="B293">
        <v>462</v>
      </c>
      <c r="C293" t="s">
        <v>29</v>
      </c>
      <c r="D293">
        <v>5</v>
      </c>
      <c r="E293" t="s">
        <v>30</v>
      </c>
      <c r="F293">
        <v>81683</v>
      </c>
      <c r="G293" t="s">
        <v>249</v>
      </c>
      <c r="H293" t="s">
        <v>109</v>
      </c>
      <c r="J293">
        <v>1</v>
      </c>
      <c r="K293" s="1">
        <v>44981.48541666667</v>
      </c>
      <c r="L293">
        <v>0</v>
      </c>
      <c r="M293">
        <v>133.38</v>
      </c>
      <c r="N293" t="s">
        <v>136</v>
      </c>
      <c r="O293" t="s">
        <v>137</v>
      </c>
      <c r="P293">
        <v>2</v>
      </c>
      <c r="R293">
        <v>11</v>
      </c>
      <c r="S293" t="s">
        <v>250</v>
      </c>
      <c r="T293" t="s">
        <v>126</v>
      </c>
      <c r="AC293" s="2" t="s">
        <v>113</v>
      </c>
    </row>
    <row r="294" spans="1:29" ht="16.399999999999999" customHeight="1" x14ac:dyDescent="0.35">
      <c r="A294" s="1">
        <v>44824.468055555553</v>
      </c>
      <c r="B294">
        <v>462</v>
      </c>
      <c r="C294" t="s">
        <v>29</v>
      </c>
      <c r="D294">
        <v>5</v>
      </c>
      <c r="E294" t="s">
        <v>30</v>
      </c>
      <c r="F294">
        <v>81642</v>
      </c>
      <c r="G294" t="s">
        <v>251</v>
      </c>
      <c r="H294" t="s">
        <v>109</v>
      </c>
      <c r="J294">
        <v>1</v>
      </c>
      <c r="K294" s="1">
        <v>44824.468055555553</v>
      </c>
      <c r="L294">
        <v>0</v>
      </c>
      <c r="M294">
        <v>180.07</v>
      </c>
      <c r="N294" t="s">
        <v>124</v>
      </c>
      <c r="O294" t="s">
        <v>125</v>
      </c>
      <c r="P294">
        <v>0</v>
      </c>
      <c r="R294">
        <v>11</v>
      </c>
      <c r="S294" t="s">
        <v>252</v>
      </c>
      <c r="T294" t="s">
        <v>126</v>
      </c>
      <c r="AC294" s="2" t="s">
        <v>113</v>
      </c>
    </row>
    <row r="295" spans="1:29" ht="16.399999999999999" customHeight="1" x14ac:dyDescent="0.35">
      <c r="A295" s="1">
        <v>44824.468055555553</v>
      </c>
      <c r="B295">
        <v>462</v>
      </c>
      <c r="C295" t="s">
        <v>29</v>
      </c>
      <c r="D295">
        <v>5</v>
      </c>
      <c r="E295" t="s">
        <v>30</v>
      </c>
      <c r="F295">
        <v>81642</v>
      </c>
      <c r="G295" t="s">
        <v>251</v>
      </c>
      <c r="H295" t="s">
        <v>109</v>
      </c>
      <c r="J295">
        <v>1</v>
      </c>
      <c r="K295" s="1">
        <v>44824.468055555553</v>
      </c>
      <c r="L295">
        <v>0</v>
      </c>
      <c r="M295">
        <v>185.1</v>
      </c>
      <c r="N295" t="s">
        <v>127</v>
      </c>
      <c r="O295" t="s">
        <v>128</v>
      </c>
      <c r="P295">
        <v>0</v>
      </c>
      <c r="R295">
        <v>11</v>
      </c>
      <c r="S295" t="s">
        <v>252</v>
      </c>
      <c r="T295" t="s">
        <v>126</v>
      </c>
      <c r="AC295" s="2" t="s">
        <v>113</v>
      </c>
    </row>
    <row r="296" spans="1:29" ht="16.399999999999999" customHeight="1" x14ac:dyDescent="0.35">
      <c r="A296" s="1">
        <v>44824.468055555553</v>
      </c>
      <c r="B296">
        <v>462</v>
      </c>
      <c r="C296" t="s">
        <v>29</v>
      </c>
      <c r="D296">
        <v>5</v>
      </c>
      <c r="E296" t="s">
        <v>30</v>
      </c>
      <c r="F296">
        <v>81642</v>
      </c>
      <c r="G296" t="s">
        <v>251</v>
      </c>
      <c r="H296" t="s">
        <v>109</v>
      </c>
      <c r="J296">
        <v>1</v>
      </c>
      <c r="K296" s="1">
        <v>44824.468055555553</v>
      </c>
      <c r="L296">
        <v>0</v>
      </c>
      <c r="M296">
        <v>102</v>
      </c>
      <c r="N296" t="s">
        <v>129</v>
      </c>
      <c r="O296" t="s">
        <v>115</v>
      </c>
      <c r="P296">
        <v>0</v>
      </c>
      <c r="R296">
        <v>11</v>
      </c>
      <c r="S296" t="s">
        <v>252</v>
      </c>
      <c r="T296" t="s">
        <v>126</v>
      </c>
      <c r="AC296" s="2" t="s">
        <v>113</v>
      </c>
    </row>
    <row r="297" spans="1:29" ht="16.399999999999999" customHeight="1" x14ac:dyDescent="0.35">
      <c r="A297" s="1">
        <v>44824.468055555553</v>
      </c>
      <c r="B297">
        <v>462</v>
      </c>
      <c r="C297" t="s">
        <v>29</v>
      </c>
      <c r="D297">
        <v>5</v>
      </c>
      <c r="E297" t="s">
        <v>30</v>
      </c>
      <c r="F297">
        <v>81642</v>
      </c>
      <c r="G297" t="s">
        <v>251</v>
      </c>
      <c r="H297" t="s">
        <v>109</v>
      </c>
      <c r="J297">
        <v>1</v>
      </c>
      <c r="K297" s="1">
        <v>44824.468055555553</v>
      </c>
      <c r="L297">
        <v>0</v>
      </c>
      <c r="M297">
        <v>110.11</v>
      </c>
      <c r="N297" t="s">
        <v>130</v>
      </c>
      <c r="P297">
        <v>0</v>
      </c>
      <c r="R297">
        <v>11</v>
      </c>
      <c r="S297" t="s">
        <v>252</v>
      </c>
      <c r="T297" t="s">
        <v>126</v>
      </c>
      <c r="U297" t="s">
        <v>131</v>
      </c>
      <c r="AC297" s="2" t="s">
        <v>113</v>
      </c>
    </row>
    <row r="298" spans="1:29" ht="16.399999999999999" customHeight="1" x14ac:dyDescent="0.35">
      <c r="A298" s="1">
        <v>44824.468055555553</v>
      </c>
      <c r="B298">
        <v>462</v>
      </c>
      <c r="C298" t="s">
        <v>29</v>
      </c>
      <c r="D298">
        <v>5</v>
      </c>
      <c r="E298" t="s">
        <v>30</v>
      </c>
      <c r="F298">
        <v>81642</v>
      </c>
      <c r="G298" t="s">
        <v>251</v>
      </c>
      <c r="H298" t="s">
        <v>109</v>
      </c>
      <c r="J298">
        <v>1</v>
      </c>
      <c r="K298" s="1">
        <v>44824.468055555553</v>
      </c>
      <c r="L298">
        <v>0</v>
      </c>
      <c r="M298">
        <v>167.02</v>
      </c>
      <c r="N298" t="s">
        <v>132</v>
      </c>
      <c r="P298">
        <v>0</v>
      </c>
      <c r="R298">
        <v>11</v>
      </c>
      <c r="S298" t="s">
        <v>252</v>
      </c>
      <c r="T298" t="s">
        <v>126</v>
      </c>
      <c r="U298" t="s">
        <v>133</v>
      </c>
      <c r="AC298" s="2" t="s">
        <v>113</v>
      </c>
    </row>
    <row r="299" spans="1:29" ht="16.399999999999999" customHeight="1" x14ac:dyDescent="0.35">
      <c r="A299" s="1">
        <v>44824.468055555553</v>
      </c>
      <c r="B299">
        <v>462</v>
      </c>
      <c r="C299" t="s">
        <v>29</v>
      </c>
      <c r="D299">
        <v>5</v>
      </c>
      <c r="E299" t="s">
        <v>30</v>
      </c>
      <c r="F299">
        <v>81642</v>
      </c>
      <c r="G299" t="s">
        <v>251</v>
      </c>
      <c r="H299" t="s">
        <v>109</v>
      </c>
      <c r="J299">
        <v>1</v>
      </c>
      <c r="K299" s="1">
        <v>44824.468055555553</v>
      </c>
      <c r="L299">
        <v>0</v>
      </c>
      <c r="M299">
        <v>188</v>
      </c>
      <c r="N299" t="s">
        <v>134</v>
      </c>
      <c r="O299" t="s">
        <v>135</v>
      </c>
      <c r="P299">
        <v>0</v>
      </c>
      <c r="R299">
        <v>11</v>
      </c>
      <c r="S299" t="s">
        <v>252</v>
      </c>
      <c r="T299" t="s">
        <v>126</v>
      </c>
      <c r="AC299" s="2" t="s">
        <v>113</v>
      </c>
    </row>
    <row r="300" spans="1:29" ht="16.399999999999999" customHeight="1" x14ac:dyDescent="0.35">
      <c r="A300" s="1">
        <v>44824.468055555553</v>
      </c>
      <c r="B300">
        <v>462</v>
      </c>
      <c r="C300" t="s">
        <v>29</v>
      </c>
      <c r="D300">
        <v>5</v>
      </c>
      <c r="E300" t="s">
        <v>30</v>
      </c>
      <c r="F300">
        <v>81642</v>
      </c>
      <c r="G300" t="s">
        <v>251</v>
      </c>
      <c r="H300" t="s">
        <v>109</v>
      </c>
      <c r="J300">
        <v>1</v>
      </c>
      <c r="K300" s="1">
        <v>44824.468055555553</v>
      </c>
      <c r="L300">
        <v>0</v>
      </c>
      <c r="M300">
        <v>133.38</v>
      </c>
      <c r="N300" t="s">
        <v>136</v>
      </c>
      <c r="O300" t="s">
        <v>137</v>
      </c>
      <c r="P300">
        <v>2</v>
      </c>
      <c r="R300">
        <v>11</v>
      </c>
      <c r="S300" t="s">
        <v>252</v>
      </c>
      <c r="T300" t="s">
        <v>126</v>
      </c>
      <c r="AC300" s="2" t="s">
        <v>113</v>
      </c>
    </row>
    <row r="301" spans="1:29" ht="16.399999999999999" customHeight="1" x14ac:dyDescent="0.35">
      <c r="A301" s="1">
        <v>44803.527083333334</v>
      </c>
      <c r="B301">
        <v>462</v>
      </c>
      <c r="C301" t="s">
        <v>29</v>
      </c>
      <c r="D301">
        <v>5</v>
      </c>
      <c r="E301" t="s">
        <v>30</v>
      </c>
      <c r="F301">
        <v>81622</v>
      </c>
      <c r="G301" t="s">
        <v>170</v>
      </c>
      <c r="H301" t="s">
        <v>109</v>
      </c>
      <c r="J301">
        <v>2</v>
      </c>
      <c r="K301" s="1">
        <v>44803.527083333334</v>
      </c>
      <c r="L301">
        <v>0.2</v>
      </c>
      <c r="M301">
        <v>154.1</v>
      </c>
      <c r="N301" t="s">
        <v>110</v>
      </c>
      <c r="P301">
        <v>7.93</v>
      </c>
      <c r="R301">
        <v>11</v>
      </c>
      <c r="S301" t="s">
        <v>253</v>
      </c>
      <c r="T301" t="s">
        <v>36</v>
      </c>
      <c r="U301" t="s">
        <v>112</v>
      </c>
      <c r="AC301" s="2" t="s">
        <v>113</v>
      </c>
    </row>
    <row r="302" spans="1:29" ht="16.399999999999999" customHeight="1" x14ac:dyDescent="0.35">
      <c r="A302" s="1">
        <v>44803.527083333334</v>
      </c>
      <c r="B302">
        <v>462</v>
      </c>
      <c r="C302" t="s">
        <v>29</v>
      </c>
      <c r="D302">
        <v>5</v>
      </c>
      <c r="E302" t="s">
        <v>30</v>
      </c>
      <c r="F302">
        <v>81622</v>
      </c>
      <c r="G302" t="s">
        <v>170</v>
      </c>
      <c r="H302" t="s">
        <v>109</v>
      </c>
      <c r="J302">
        <v>2</v>
      </c>
      <c r="K302" s="1">
        <v>44803.527083333334</v>
      </c>
      <c r="L302">
        <v>0.2</v>
      </c>
      <c r="M302">
        <v>101</v>
      </c>
      <c r="N302" t="s">
        <v>114</v>
      </c>
      <c r="O302" t="s">
        <v>115</v>
      </c>
      <c r="P302">
        <v>7.7</v>
      </c>
      <c r="R302">
        <v>11</v>
      </c>
      <c r="S302" t="s">
        <v>253</v>
      </c>
      <c r="T302" t="s">
        <v>36</v>
      </c>
      <c r="U302" t="s">
        <v>112</v>
      </c>
      <c r="AC302" s="2" t="s">
        <v>113</v>
      </c>
    </row>
    <row r="303" spans="1:29" ht="16.399999999999999" customHeight="1" x14ac:dyDescent="0.35">
      <c r="A303" s="1">
        <v>44803.527083333334</v>
      </c>
      <c r="B303">
        <v>462</v>
      </c>
      <c r="C303" t="s">
        <v>29</v>
      </c>
      <c r="D303">
        <v>5</v>
      </c>
      <c r="E303" t="s">
        <v>30</v>
      </c>
      <c r="F303">
        <v>81622</v>
      </c>
      <c r="G303" t="s">
        <v>170</v>
      </c>
      <c r="H303" t="s">
        <v>109</v>
      </c>
      <c r="J303">
        <v>2</v>
      </c>
      <c r="K303" s="1">
        <v>44803.527083333334</v>
      </c>
      <c r="L303">
        <v>0.2</v>
      </c>
      <c r="M303">
        <v>141.01</v>
      </c>
      <c r="N303" t="s">
        <v>116</v>
      </c>
      <c r="O303" t="s">
        <v>117</v>
      </c>
      <c r="P303">
        <v>62.1</v>
      </c>
      <c r="R303">
        <v>11</v>
      </c>
      <c r="S303" t="s">
        <v>253</v>
      </c>
      <c r="T303" t="s">
        <v>36</v>
      </c>
      <c r="U303" t="s">
        <v>112</v>
      </c>
      <c r="AC303" s="2" t="s">
        <v>113</v>
      </c>
    </row>
    <row r="304" spans="1:29" ht="16.399999999999999" customHeight="1" x14ac:dyDescent="0.35">
      <c r="A304" s="1">
        <v>44803.527083333334</v>
      </c>
      <c r="B304">
        <v>462</v>
      </c>
      <c r="C304" t="s">
        <v>29</v>
      </c>
      <c r="D304">
        <v>5</v>
      </c>
      <c r="E304" t="s">
        <v>30</v>
      </c>
      <c r="F304">
        <v>81622</v>
      </c>
      <c r="G304" t="s">
        <v>170</v>
      </c>
      <c r="H304" t="s">
        <v>109</v>
      </c>
      <c r="J304">
        <v>2</v>
      </c>
      <c r="K304" s="1">
        <v>44803.527083333334</v>
      </c>
      <c r="L304">
        <v>0.2</v>
      </c>
      <c r="M304">
        <v>136.01</v>
      </c>
      <c r="N304" t="s">
        <v>118</v>
      </c>
      <c r="O304" t="s">
        <v>119</v>
      </c>
      <c r="P304">
        <v>7.35</v>
      </c>
      <c r="R304">
        <v>11</v>
      </c>
      <c r="S304" t="s">
        <v>253</v>
      </c>
      <c r="T304" t="s">
        <v>36</v>
      </c>
      <c r="U304" t="s">
        <v>120</v>
      </c>
      <c r="AC304" s="2" t="s">
        <v>113</v>
      </c>
    </row>
    <row r="305" spans="1:29" ht="16.399999999999999" customHeight="1" x14ac:dyDescent="0.35">
      <c r="A305" s="1">
        <v>44803.527083333334</v>
      </c>
      <c r="B305">
        <v>462</v>
      </c>
      <c r="C305" t="s">
        <v>29</v>
      </c>
      <c r="D305">
        <v>5</v>
      </c>
      <c r="E305" t="s">
        <v>30</v>
      </c>
      <c r="F305">
        <v>81622</v>
      </c>
      <c r="G305" t="s">
        <v>170</v>
      </c>
      <c r="H305" t="s">
        <v>109</v>
      </c>
      <c r="J305">
        <v>2</v>
      </c>
      <c r="K305" s="1">
        <v>44803.527083333334</v>
      </c>
      <c r="L305">
        <v>0.2</v>
      </c>
      <c r="M305">
        <v>266</v>
      </c>
      <c r="N305" t="s">
        <v>121</v>
      </c>
      <c r="O305" t="s">
        <v>68</v>
      </c>
      <c r="P305">
        <v>11.02</v>
      </c>
      <c r="R305">
        <v>11</v>
      </c>
      <c r="S305" t="s">
        <v>253</v>
      </c>
      <c r="T305" t="s">
        <v>36</v>
      </c>
      <c r="U305" t="s">
        <v>112</v>
      </c>
      <c r="AC305" s="2" t="s">
        <v>113</v>
      </c>
    </row>
    <row r="306" spans="1:29" ht="16.399999999999999" customHeight="1" x14ac:dyDescent="0.35">
      <c r="A306" s="1">
        <v>44803.527083333334</v>
      </c>
      <c r="B306">
        <v>462</v>
      </c>
      <c r="C306" t="s">
        <v>29</v>
      </c>
      <c r="D306">
        <v>5</v>
      </c>
      <c r="E306" t="s">
        <v>30</v>
      </c>
      <c r="F306">
        <v>81622</v>
      </c>
      <c r="G306" t="s">
        <v>170</v>
      </c>
      <c r="H306" t="s">
        <v>109</v>
      </c>
      <c r="J306">
        <v>2</v>
      </c>
      <c r="K306" s="1">
        <v>44803.527083333334</v>
      </c>
      <c r="L306">
        <v>0.2</v>
      </c>
      <c r="M306">
        <v>266.01</v>
      </c>
      <c r="N306" t="s">
        <v>122</v>
      </c>
      <c r="O306" t="s">
        <v>123</v>
      </c>
      <c r="P306">
        <v>101</v>
      </c>
      <c r="R306">
        <v>11</v>
      </c>
      <c r="S306" t="s">
        <v>253</v>
      </c>
      <c r="T306" t="s">
        <v>36</v>
      </c>
      <c r="U306" t="s">
        <v>112</v>
      </c>
      <c r="AC306" s="2" t="s">
        <v>113</v>
      </c>
    </row>
    <row r="307" spans="1:29" ht="16.399999999999999" customHeight="1" x14ac:dyDescent="0.35">
      <c r="A307" s="1">
        <v>44803.527083333334</v>
      </c>
      <c r="B307">
        <v>462</v>
      </c>
      <c r="C307" t="s">
        <v>29</v>
      </c>
      <c r="D307">
        <v>5</v>
      </c>
      <c r="E307" t="s">
        <v>30</v>
      </c>
      <c r="F307">
        <v>81622</v>
      </c>
      <c r="G307" t="s">
        <v>170</v>
      </c>
      <c r="H307" t="s">
        <v>109</v>
      </c>
      <c r="J307">
        <v>2</v>
      </c>
      <c r="K307" s="1">
        <v>44803.527083333334</v>
      </c>
      <c r="L307">
        <v>0.2</v>
      </c>
      <c r="M307">
        <v>103.02</v>
      </c>
      <c r="N307" t="s">
        <v>245</v>
      </c>
      <c r="O307" t="s">
        <v>246</v>
      </c>
      <c r="P307">
        <v>1000</v>
      </c>
      <c r="R307">
        <v>11</v>
      </c>
      <c r="S307" t="s">
        <v>253</v>
      </c>
      <c r="T307" t="s">
        <v>36</v>
      </c>
      <c r="AC307" s="2" t="s">
        <v>113</v>
      </c>
    </row>
    <row r="308" spans="1:29" ht="16.399999999999999" customHeight="1" x14ac:dyDescent="0.35">
      <c r="A308" s="1">
        <v>44803.527083333334</v>
      </c>
      <c r="B308">
        <v>462</v>
      </c>
      <c r="C308" t="s">
        <v>29</v>
      </c>
      <c r="D308">
        <v>5</v>
      </c>
      <c r="E308" t="s">
        <v>30</v>
      </c>
      <c r="F308">
        <v>81622</v>
      </c>
      <c r="G308" t="s">
        <v>170</v>
      </c>
      <c r="H308" t="s">
        <v>109</v>
      </c>
      <c r="J308">
        <v>1</v>
      </c>
      <c r="K308" s="1">
        <v>44803.527083333334</v>
      </c>
      <c r="L308">
        <v>0</v>
      </c>
      <c r="M308">
        <v>180.07</v>
      </c>
      <c r="N308" t="s">
        <v>124</v>
      </c>
      <c r="O308" t="s">
        <v>125</v>
      </c>
      <c r="P308">
        <v>270</v>
      </c>
      <c r="R308">
        <v>11</v>
      </c>
      <c r="S308" t="s">
        <v>253</v>
      </c>
      <c r="T308" t="s">
        <v>126</v>
      </c>
      <c r="AC308" s="2" t="s">
        <v>113</v>
      </c>
    </row>
    <row r="309" spans="1:29" ht="16.399999999999999" customHeight="1" x14ac:dyDescent="0.35">
      <c r="A309" s="1">
        <v>44803.527083333334</v>
      </c>
      <c r="B309">
        <v>462</v>
      </c>
      <c r="C309" t="s">
        <v>29</v>
      </c>
      <c r="D309">
        <v>5</v>
      </c>
      <c r="E309" t="s">
        <v>30</v>
      </c>
      <c r="F309">
        <v>81622</v>
      </c>
      <c r="G309" t="s">
        <v>170</v>
      </c>
      <c r="H309" t="s">
        <v>109</v>
      </c>
      <c r="J309">
        <v>1</v>
      </c>
      <c r="K309" s="1">
        <v>44803.527083333334</v>
      </c>
      <c r="L309">
        <v>0</v>
      </c>
      <c r="M309">
        <v>185.1</v>
      </c>
      <c r="N309" t="s">
        <v>127</v>
      </c>
      <c r="O309" t="s">
        <v>128</v>
      </c>
      <c r="P309">
        <v>2</v>
      </c>
      <c r="R309">
        <v>11</v>
      </c>
      <c r="S309" t="s">
        <v>253</v>
      </c>
      <c r="T309" t="s">
        <v>126</v>
      </c>
      <c r="AC309" s="2" t="s">
        <v>113</v>
      </c>
    </row>
    <row r="310" spans="1:29" ht="16.399999999999999" customHeight="1" x14ac:dyDescent="0.35">
      <c r="A310" s="1">
        <v>44803.527083333334</v>
      </c>
      <c r="B310">
        <v>462</v>
      </c>
      <c r="C310" t="s">
        <v>29</v>
      </c>
      <c r="D310">
        <v>5</v>
      </c>
      <c r="E310" t="s">
        <v>30</v>
      </c>
      <c r="F310">
        <v>81622</v>
      </c>
      <c r="G310" t="s">
        <v>170</v>
      </c>
      <c r="H310" t="s">
        <v>109</v>
      </c>
      <c r="J310">
        <v>1</v>
      </c>
      <c r="K310" s="1">
        <v>44803.527083333334</v>
      </c>
      <c r="L310">
        <v>0</v>
      </c>
      <c r="M310">
        <v>102</v>
      </c>
      <c r="N310" t="s">
        <v>129</v>
      </c>
      <c r="O310" t="s">
        <v>115</v>
      </c>
      <c r="P310">
        <v>9</v>
      </c>
      <c r="R310">
        <v>11</v>
      </c>
      <c r="S310" t="s">
        <v>253</v>
      </c>
      <c r="T310" t="s">
        <v>126</v>
      </c>
      <c r="AC310" s="2" t="s">
        <v>113</v>
      </c>
    </row>
    <row r="311" spans="1:29" ht="16.399999999999999" customHeight="1" x14ac:dyDescent="0.35">
      <c r="A311" s="1">
        <v>44803.527083333334</v>
      </c>
      <c r="B311">
        <v>462</v>
      </c>
      <c r="C311" t="s">
        <v>29</v>
      </c>
      <c r="D311">
        <v>5</v>
      </c>
      <c r="E311" t="s">
        <v>30</v>
      </c>
      <c r="F311">
        <v>81622</v>
      </c>
      <c r="G311" t="s">
        <v>170</v>
      </c>
      <c r="H311" t="s">
        <v>109</v>
      </c>
      <c r="J311">
        <v>1</v>
      </c>
      <c r="K311" s="1">
        <v>44803.527083333334</v>
      </c>
      <c r="L311">
        <v>0</v>
      </c>
      <c r="M311">
        <v>110.11</v>
      </c>
      <c r="N311" t="s">
        <v>130</v>
      </c>
      <c r="P311">
        <v>0</v>
      </c>
      <c r="R311">
        <v>11</v>
      </c>
      <c r="S311" t="s">
        <v>253</v>
      </c>
      <c r="T311" t="s">
        <v>126</v>
      </c>
      <c r="U311" t="s">
        <v>131</v>
      </c>
      <c r="AC311" s="2" t="s">
        <v>113</v>
      </c>
    </row>
    <row r="312" spans="1:29" ht="16.399999999999999" customHeight="1" x14ac:dyDescent="0.35">
      <c r="A312" s="1">
        <v>44803.527083333334</v>
      </c>
      <c r="B312">
        <v>462</v>
      </c>
      <c r="C312" t="s">
        <v>29</v>
      </c>
      <c r="D312">
        <v>5</v>
      </c>
      <c r="E312" t="s">
        <v>30</v>
      </c>
      <c r="F312">
        <v>81622</v>
      </c>
      <c r="G312" t="s">
        <v>170</v>
      </c>
      <c r="H312" t="s">
        <v>109</v>
      </c>
      <c r="J312">
        <v>1</v>
      </c>
      <c r="K312" s="1">
        <v>44803.527083333334</v>
      </c>
      <c r="L312">
        <v>0</v>
      </c>
      <c r="M312">
        <v>167.02</v>
      </c>
      <c r="N312" t="s">
        <v>132</v>
      </c>
      <c r="P312">
        <v>2</v>
      </c>
      <c r="R312">
        <v>11</v>
      </c>
      <c r="S312" t="s">
        <v>253</v>
      </c>
      <c r="T312" t="s">
        <v>126</v>
      </c>
      <c r="U312" t="s">
        <v>133</v>
      </c>
      <c r="AC312" s="2" t="s">
        <v>113</v>
      </c>
    </row>
    <row r="313" spans="1:29" ht="16.399999999999999" customHeight="1" x14ac:dyDescent="0.35">
      <c r="A313" s="1">
        <v>44803.527083333334</v>
      </c>
      <c r="B313">
        <v>462</v>
      </c>
      <c r="C313" t="s">
        <v>29</v>
      </c>
      <c r="D313">
        <v>5</v>
      </c>
      <c r="E313" t="s">
        <v>30</v>
      </c>
      <c r="F313">
        <v>81622</v>
      </c>
      <c r="G313" t="s">
        <v>170</v>
      </c>
      <c r="H313" t="s">
        <v>109</v>
      </c>
      <c r="J313">
        <v>1</v>
      </c>
      <c r="K313" s="1">
        <v>44803.527083333334</v>
      </c>
      <c r="L313">
        <v>0</v>
      </c>
      <c r="M313">
        <v>188</v>
      </c>
      <c r="N313" t="s">
        <v>134</v>
      </c>
      <c r="O313" t="s">
        <v>135</v>
      </c>
      <c r="P313">
        <v>8</v>
      </c>
      <c r="R313">
        <v>11</v>
      </c>
      <c r="S313" t="s">
        <v>253</v>
      </c>
      <c r="T313" t="s">
        <v>126</v>
      </c>
      <c r="AC313" s="2" t="s">
        <v>113</v>
      </c>
    </row>
    <row r="314" spans="1:29" ht="16.399999999999999" customHeight="1" x14ac:dyDescent="0.35">
      <c r="A314" s="1">
        <v>44803.527083333334</v>
      </c>
      <c r="B314">
        <v>462</v>
      </c>
      <c r="C314" t="s">
        <v>29</v>
      </c>
      <c r="D314">
        <v>5</v>
      </c>
      <c r="E314" t="s">
        <v>30</v>
      </c>
      <c r="F314">
        <v>81622</v>
      </c>
      <c r="G314" t="s">
        <v>170</v>
      </c>
      <c r="H314" t="s">
        <v>109</v>
      </c>
      <c r="J314">
        <v>1</v>
      </c>
      <c r="K314" s="1">
        <v>44803.527083333334</v>
      </c>
      <c r="L314">
        <v>0</v>
      </c>
      <c r="M314">
        <v>133.38</v>
      </c>
      <c r="N314" t="s">
        <v>136</v>
      </c>
      <c r="O314" t="s">
        <v>137</v>
      </c>
      <c r="P314">
        <v>6</v>
      </c>
      <c r="R314">
        <v>11</v>
      </c>
      <c r="S314" t="s">
        <v>253</v>
      </c>
      <c r="T314" t="s">
        <v>126</v>
      </c>
      <c r="AC314" s="2" t="s">
        <v>113</v>
      </c>
    </row>
    <row r="315" spans="1:29" ht="16.399999999999999" customHeight="1" x14ac:dyDescent="0.35">
      <c r="A315" s="1">
        <v>44708.552430555559</v>
      </c>
      <c r="B315">
        <v>462</v>
      </c>
      <c r="C315" t="s">
        <v>29</v>
      </c>
      <c r="D315">
        <v>5</v>
      </c>
      <c r="E315" t="s">
        <v>30</v>
      </c>
      <c r="F315">
        <v>81615</v>
      </c>
      <c r="G315" t="s">
        <v>254</v>
      </c>
      <c r="H315" t="s">
        <v>32</v>
      </c>
      <c r="I315">
        <v>107425</v>
      </c>
      <c r="J315">
        <v>1</v>
      </c>
      <c r="K315" s="1">
        <v>44708.552430555559</v>
      </c>
      <c r="L315">
        <v>0.2</v>
      </c>
      <c r="M315">
        <v>622.05999999999995</v>
      </c>
      <c r="N315" t="s">
        <v>89</v>
      </c>
      <c r="O315" t="s">
        <v>34</v>
      </c>
      <c r="P315">
        <v>1</v>
      </c>
      <c r="R315">
        <v>4</v>
      </c>
      <c r="S315" t="s">
        <v>255</v>
      </c>
      <c r="T315" t="s">
        <v>36</v>
      </c>
      <c r="U315" t="s">
        <v>37</v>
      </c>
      <c r="V315" t="s">
        <v>38</v>
      </c>
      <c r="W315" t="s">
        <v>54</v>
      </c>
      <c r="X315" t="s">
        <v>90</v>
      </c>
      <c r="Y315" t="s">
        <v>91</v>
      </c>
      <c r="Z315" t="s">
        <v>92</v>
      </c>
      <c r="AA315" t="s">
        <v>93</v>
      </c>
      <c r="AC315" s="2" t="s">
        <v>44</v>
      </c>
    </row>
    <row r="316" spans="1:29" ht="16.399999999999999" customHeight="1" x14ac:dyDescent="0.35">
      <c r="A316" s="1">
        <v>44708.552430555559</v>
      </c>
      <c r="B316">
        <v>462</v>
      </c>
      <c r="C316" t="s">
        <v>29</v>
      </c>
      <c r="D316">
        <v>5</v>
      </c>
      <c r="E316" t="s">
        <v>30</v>
      </c>
      <c r="F316">
        <v>81615</v>
      </c>
      <c r="G316" t="s">
        <v>254</v>
      </c>
      <c r="H316" t="s">
        <v>32</v>
      </c>
      <c r="I316">
        <v>107425</v>
      </c>
      <c r="J316">
        <v>1</v>
      </c>
      <c r="K316" s="1">
        <v>44708.552430555559</v>
      </c>
      <c r="L316">
        <v>0.2</v>
      </c>
      <c r="M316">
        <v>623.16</v>
      </c>
      <c r="N316" t="s">
        <v>256</v>
      </c>
      <c r="O316" t="s">
        <v>34</v>
      </c>
      <c r="P316">
        <v>1</v>
      </c>
      <c r="R316">
        <v>4</v>
      </c>
      <c r="S316" t="s">
        <v>255</v>
      </c>
      <c r="T316" t="s">
        <v>36</v>
      </c>
      <c r="U316" t="s">
        <v>37</v>
      </c>
      <c r="V316" t="s">
        <v>38</v>
      </c>
      <c r="W316" t="s">
        <v>39</v>
      </c>
      <c r="X316" t="s">
        <v>40</v>
      </c>
      <c r="Y316" t="s">
        <v>60</v>
      </c>
      <c r="Z316" t="s">
        <v>197</v>
      </c>
      <c r="AA316" t="s">
        <v>198</v>
      </c>
      <c r="AC316" s="2" t="s">
        <v>44</v>
      </c>
    </row>
    <row r="317" spans="1:29" ht="16.399999999999999" customHeight="1" x14ac:dyDescent="0.35">
      <c r="A317" s="1">
        <v>44708.552430555559</v>
      </c>
      <c r="B317">
        <v>462</v>
      </c>
      <c r="C317" t="s">
        <v>29</v>
      </c>
      <c r="D317">
        <v>5</v>
      </c>
      <c r="E317" t="s">
        <v>30</v>
      </c>
      <c r="F317">
        <v>81615</v>
      </c>
      <c r="G317" t="s">
        <v>254</v>
      </c>
      <c r="H317" t="s">
        <v>32</v>
      </c>
      <c r="I317">
        <v>107425</v>
      </c>
      <c r="J317">
        <v>1</v>
      </c>
      <c r="K317" s="1">
        <v>44708.552430555559</v>
      </c>
      <c r="L317">
        <v>0.2</v>
      </c>
      <c r="M317">
        <v>651</v>
      </c>
      <c r="N317" t="s">
        <v>45</v>
      </c>
      <c r="O317" t="s">
        <v>34</v>
      </c>
      <c r="P317">
        <v>1</v>
      </c>
      <c r="R317">
        <v>4</v>
      </c>
      <c r="S317" t="s">
        <v>255</v>
      </c>
      <c r="T317" t="s">
        <v>36</v>
      </c>
      <c r="U317" t="s">
        <v>37</v>
      </c>
      <c r="AC317" s="2" t="s">
        <v>44</v>
      </c>
    </row>
    <row r="318" spans="1:29" ht="16.399999999999999" customHeight="1" x14ac:dyDescent="0.35">
      <c r="A318" s="1">
        <v>44708.552430555559</v>
      </c>
      <c r="B318">
        <v>462</v>
      </c>
      <c r="C318" t="s">
        <v>29</v>
      </c>
      <c r="D318">
        <v>5</v>
      </c>
      <c r="E318" t="s">
        <v>30</v>
      </c>
      <c r="F318">
        <v>81615</v>
      </c>
      <c r="G318" t="s">
        <v>254</v>
      </c>
      <c r="H318" t="s">
        <v>32</v>
      </c>
      <c r="I318">
        <v>107425</v>
      </c>
      <c r="J318">
        <v>1</v>
      </c>
      <c r="K318" s="1">
        <v>44708.552430555559</v>
      </c>
      <c r="L318">
        <v>0.2</v>
      </c>
      <c r="M318">
        <v>623.45000000000005</v>
      </c>
      <c r="N318" t="s">
        <v>257</v>
      </c>
      <c r="O318" t="s">
        <v>34</v>
      </c>
      <c r="P318">
        <v>110</v>
      </c>
      <c r="R318">
        <v>4</v>
      </c>
      <c r="S318" t="s">
        <v>255</v>
      </c>
      <c r="T318" t="s">
        <v>36</v>
      </c>
      <c r="U318" t="s">
        <v>37</v>
      </c>
      <c r="V318" t="s">
        <v>258</v>
      </c>
      <c r="X318" t="s">
        <v>200</v>
      </c>
      <c r="Y318" t="s">
        <v>201</v>
      </c>
      <c r="AC318" s="2" t="s">
        <v>44</v>
      </c>
    </row>
    <row r="319" spans="1:29" ht="16.399999999999999" customHeight="1" x14ac:dyDescent="0.35">
      <c r="A319" s="1">
        <v>44708.552430555559</v>
      </c>
      <c r="B319">
        <v>462</v>
      </c>
      <c r="C319" t="s">
        <v>29</v>
      </c>
      <c r="D319">
        <v>5</v>
      </c>
      <c r="E319" t="s">
        <v>30</v>
      </c>
      <c r="F319">
        <v>81615</v>
      </c>
      <c r="G319" t="s">
        <v>254</v>
      </c>
      <c r="H319" t="s">
        <v>32</v>
      </c>
      <c r="I319">
        <v>107425</v>
      </c>
      <c r="J319">
        <v>1</v>
      </c>
      <c r="K319" s="1">
        <v>44708.552430555559</v>
      </c>
      <c r="L319">
        <v>0.2</v>
      </c>
      <c r="M319">
        <v>623.61</v>
      </c>
      <c r="N319" t="s">
        <v>259</v>
      </c>
      <c r="O319" t="s">
        <v>34</v>
      </c>
      <c r="P319">
        <v>1</v>
      </c>
      <c r="R319">
        <v>4</v>
      </c>
      <c r="S319" t="s">
        <v>255</v>
      </c>
      <c r="T319" t="s">
        <v>36</v>
      </c>
      <c r="U319" t="s">
        <v>37</v>
      </c>
      <c r="V319" t="s">
        <v>49</v>
      </c>
      <c r="AC319" s="2" t="s">
        <v>44</v>
      </c>
    </row>
    <row r="320" spans="1:29" ht="16.399999999999999" customHeight="1" x14ac:dyDescent="0.35">
      <c r="A320" s="1">
        <v>44708.552430555559</v>
      </c>
      <c r="B320">
        <v>462</v>
      </c>
      <c r="C320" t="s">
        <v>29</v>
      </c>
      <c r="D320">
        <v>5</v>
      </c>
      <c r="E320" t="s">
        <v>30</v>
      </c>
      <c r="F320">
        <v>81615</v>
      </c>
      <c r="G320" t="s">
        <v>254</v>
      </c>
      <c r="H320" t="s">
        <v>32</v>
      </c>
      <c r="I320">
        <v>107425</v>
      </c>
      <c r="J320">
        <v>1</v>
      </c>
      <c r="K320" s="1">
        <v>44708.552430555559</v>
      </c>
      <c r="L320">
        <v>0.2</v>
      </c>
      <c r="M320">
        <v>623</v>
      </c>
      <c r="N320" t="s">
        <v>48</v>
      </c>
      <c r="O320" t="s">
        <v>34</v>
      </c>
      <c r="P320">
        <v>38</v>
      </c>
      <c r="R320">
        <v>4</v>
      </c>
      <c r="S320" t="s">
        <v>255</v>
      </c>
      <c r="T320" t="s">
        <v>36</v>
      </c>
      <c r="U320" t="s">
        <v>37</v>
      </c>
      <c r="V320" t="s">
        <v>49</v>
      </c>
      <c r="AC320" s="2" t="s">
        <v>44</v>
      </c>
    </row>
    <row r="321" spans="1:29" ht="16.399999999999999" customHeight="1" x14ac:dyDescent="0.35">
      <c r="A321" s="1">
        <v>44708.552430555559</v>
      </c>
      <c r="B321">
        <v>462</v>
      </c>
      <c r="C321" t="s">
        <v>29</v>
      </c>
      <c r="D321">
        <v>5</v>
      </c>
      <c r="E321" t="s">
        <v>30</v>
      </c>
      <c r="F321">
        <v>81615</v>
      </c>
      <c r="G321" t="s">
        <v>254</v>
      </c>
      <c r="H321" t="s">
        <v>32</v>
      </c>
      <c r="I321">
        <v>107425</v>
      </c>
      <c r="J321">
        <v>1</v>
      </c>
      <c r="K321" s="1">
        <v>44708.552430555559</v>
      </c>
      <c r="L321">
        <v>0.2</v>
      </c>
      <c r="M321">
        <v>621.44000000000005</v>
      </c>
      <c r="N321" t="s">
        <v>155</v>
      </c>
      <c r="O321" t="s">
        <v>34</v>
      </c>
      <c r="P321">
        <v>150000</v>
      </c>
      <c r="R321">
        <v>4</v>
      </c>
      <c r="S321" t="s">
        <v>255</v>
      </c>
      <c r="T321" t="s">
        <v>36</v>
      </c>
      <c r="U321" t="s">
        <v>37</v>
      </c>
      <c r="V321" t="s">
        <v>49</v>
      </c>
      <c r="AC321" s="2" t="s">
        <v>44</v>
      </c>
    </row>
    <row r="322" spans="1:29" ht="16.399999999999999" customHeight="1" x14ac:dyDescent="0.35">
      <c r="A322" s="1">
        <v>44708.552430555559</v>
      </c>
      <c r="B322">
        <v>462</v>
      </c>
      <c r="C322" t="s">
        <v>29</v>
      </c>
      <c r="D322">
        <v>5</v>
      </c>
      <c r="E322" t="s">
        <v>30</v>
      </c>
      <c r="F322">
        <v>81615</v>
      </c>
      <c r="G322" t="s">
        <v>254</v>
      </c>
      <c r="H322" t="s">
        <v>32</v>
      </c>
      <c r="I322">
        <v>107425</v>
      </c>
      <c r="J322">
        <v>1</v>
      </c>
      <c r="K322" s="1">
        <v>44708.552430555559</v>
      </c>
      <c r="L322">
        <v>0.2</v>
      </c>
      <c r="M322">
        <v>622.15</v>
      </c>
      <c r="N322" t="s">
        <v>260</v>
      </c>
      <c r="O322" t="s">
        <v>34</v>
      </c>
      <c r="P322">
        <v>1</v>
      </c>
      <c r="R322">
        <v>4</v>
      </c>
      <c r="S322" t="s">
        <v>255</v>
      </c>
      <c r="T322" t="s">
        <v>36</v>
      </c>
      <c r="U322" t="s">
        <v>37</v>
      </c>
      <c r="V322" t="s">
        <v>49</v>
      </c>
      <c r="AC322" s="2" t="s">
        <v>44</v>
      </c>
    </row>
    <row r="323" spans="1:29" ht="16.399999999999999" customHeight="1" x14ac:dyDescent="0.35">
      <c r="A323" s="1">
        <v>44708.552430555559</v>
      </c>
      <c r="B323">
        <v>462</v>
      </c>
      <c r="C323" t="s">
        <v>29</v>
      </c>
      <c r="D323">
        <v>5</v>
      </c>
      <c r="E323" t="s">
        <v>30</v>
      </c>
      <c r="F323">
        <v>81615</v>
      </c>
      <c r="G323" t="s">
        <v>254</v>
      </c>
      <c r="H323" t="s">
        <v>32</v>
      </c>
      <c r="I323">
        <v>107425</v>
      </c>
      <c r="J323">
        <v>1</v>
      </c>
      <c r="K323" s="1">
        <v>44708.552430555559</v>
      </c>
      <c r="L323">
        <v>0.2</v>
      </c>
      <c r="M323">
        <v>623.03</v>
      </c>
      <c r="N323" t="s">
        <v>199</v>
      </c>
      <c r="O323" t="s">
        <v>34</v>
      </c>
      <c r="P323">
        <v>1</v>
      </c>
      <c r="R323">
        <v>4</v>
      </c>
      <c r="S323" t="s">
        <v>255</v>
      </c>
      <c r="T323" t="s">
        <v>36</v>
      </c>
      <c r="U323" t="s">
        <v>37</v>
      </c>
      <c r="V323" t="s">
        <v>38</v>
      </c>
      <c r="W323" t="s">
        <v>46</v>
      </c>
      <c r="X323" t="s">
        <v>200</v>
      </c>
      <c r="Y323" t="s">
        <v>201</v>
      </c>
      <c r="Z323" t="s">
        <v>202</v>
      </c>
      <c r="AA323" t="s">
        <v>203</v>
      </c>
      <c r="AC323" s="2" t="s">
        <v>44</v>
      </c>
    </row>
    <row r="324" spans="1:29" ht="16.399999999999999" customHeight="1" x14ac:dyDescent="0.35">
      <c r="A324" s="1">
        <v>44708.552430555559</v>
      </c>
      <c r="B324">
        <v>462</v>
      </c>
      <c r="C324" t="s">
        <v>29</v>
      </c>
      <c r="D324">
        <v>5</v>
      </c>
      <c r="E324" t="s">
        <v>30</v>
      </c>
      <c r="F324">
        <v>81615</v>
      </c>
      <c r="G324" t="s">
        <v>254</v>
      </c>
      <c r="H324" t="s">
        <v>32</v>
      </c>
      <c r="I324">
        <v>107425</v>
      </c>
      <c r="J324">
        <v>1</v>
      </c>
      <c r="K324" s="1">
        <v>44708.552430555559</v>
      </c>
      <c r="L324">
        <v>0.2</v>
      </c>
      <c r="M324">
        <v>621.52</v>
      </c>
      <c r="N324" t="s">
        <v>51</v>
      </c>
      <c r="O324" t="s">
        <v>34</v>
      </c>
      <c r="P324">
        <v>11000</v>
      </c>
      <c r="R324">
        <v>4</v>
      </c>
      <c r="S324" t="s">
        <v>255</v>
      </c>
      <c r="T324" t="s">
        <v>36</v>
      </c>
      <c r="U324" t="s">
        <v>37</v>
      </c>
      <c r="AC324" s="2" t="s">
        <v>44</v>
      </c>
    </row>
    <row r="325" spans="1:29" ht="16.399999999999999" customHeight="1" x14ac:dyDescent="0.35">
      <c r="A325" s="1">
        <v>44708.552430555559</v>
      </c>
      <c r="B325">
        <v>462</v>
      </c>
      <c r="C325" t="s">
        <v>29</v>
      </c>
      <c r="D325">
        <v>5</v>
      </c>
      <c r="E325" t="s">
        <v>30</v>
      </c>
      <c r="F325">
        <v>81615</v>
      </c>
      <c r="G325" t="s">
        <v>254</v>
      </c>
      <c r="H325" t="s">
        <v>32</v>
      </c>
      <c r="I325">
        <v>107425</v>
      </c>
      <c r="J325">
        <v>1</v>
      </c>
      <c r="K325" s="1">
        <v>44708.552430555559</v>
      </c>
      <c r="L325">
        <v>0.2</v>
      </c>
      <c r="M325">
        <v>657</v>
      </c>
      <c r="N325" t="s">
        <v>204</v>
      </c>
      <c r="O325" t="s">
        <v>34</v>
      </c>
      <c r="P325">
        <v>57</v>
      </c>
      <c r="R325">
        <v>4</v>
      </c>
      <c r="S325" t="s">
        <v>255</v>
      </c>
      <c r="T325" t="s">
        <v>36</v>
      </c>
      <c r="U325" t="s">
        <v>37</v>
      </c>
      <c r="V325" t="s">
        <v>65</v>
      </c>
      <c r="W325" t="s">
        <v>205</v>
      </c>
      <c r="X325" t="s">
        <v>206</v>
      </c>
      <c r="Y325" t="s">
        <v>207</v>
      </c>
      <c r="Z325" t="s">
        <v>208</v>
      </c>
      <c r="AA325" t="s">
        <v>209</v>
      </c>
      <c r="AC325" s="2" t="s">
        <v>44</v>
      </c>
    </row>
    <row r="326" spans="1:29" ht="16.399999999999999" customHeight="1" x14ac:dyDescent="0.35">
      <c r="A326" s="1">
        <v>44708.552430555559</v>
      </c>
      <c r="B326">
        <v>462</v>
      </c>
      <c r="C326" t="s">
        <v>29</v>
      </c>
      <c r="D326">
        <v>5</v>
      </c>
      <c r="E326" t="s">
        <v>30</v>
      </c>
      <c r="F326">
        <v>81615</v>
      </c>
      <c r="G326" t="s">
        <v>254</v>
      </c>
      <c r="H326" t="s">
        <v>32</v>
      </c>
      <c r="I326">
        <v>107425</v>
      </c>
      <c r="J326">
        <v>1</v>
      </c>
      <c r="K326" s="1">
        <v>44708.552430555559</v>
      </c>
      <c r="L326">
        <v>0.2</v>
      </c>
      <c r="M326">
        <v>659</v>
      </c>
      <c r="N326" t="s">
        <v>53</v>
      </c>
      <c r="O326" t="s">
        <v>34</v>
      </c>
      <c r="P326">
        <v>130</v>
      </c>
      <c r="R326">
        <v>4</v>
      </c>
      <c r="S326" t="s">
        <v>255</v>
      </c>
      <c r="T326" t="s">
        <v>36</v>
      </c>
      <c r="U326" t="s">
        <v>37</v>
      </c>
      <c r="V326" t="s">
        <v>38</v>
      </c>
      <c r="W326" t="s">
        <v>54</v>
      </c>
      <c r="X326" t="s">
        <v>55</v>
      </c>
      <c r="Y326" t="s">
        <v>56</v>
      </c>
      <c r="Z326" t="s">
        <v>57</v>
      </c>
      <c r="AA326" t="s">
        <v>58</v>
      </c>
      <c r="AC326" s="2" t="s">
        <v>44</v>
      </c>
    </row>
    <row r="327" spans="1:29" ht="16.399999999999999" customHeight="1" x14ac:dyDescent="0.35">
      <c r="A327" s="1">
        <v>44708.552430555559</v>
      </c>
      <c r="B327">
        <v>462</v>
      </c>
      <c r="C327" t="s">
        <v>29</v>
      </c>
      <c r="D327">
        <v>5</v>
      </c>
      <c r="E327" t="s">
        <v>30</v>
      </c>
      <c r="F327">
        <v>81615</v>
      </c>
      <c r="G327" t="s">
        <v>254</v>
      </c>
      <c r="H327" t="s">
        <v>32</v>
      </c>
      <c r="I327">
        <v>107425</v>
      </c>
      <c r="J327">
        <v>1</v>
      </c>
      <c r="K327" s="1">
        <v>44708.552430555559</v>
      </c>
      <c r="L327">
        <v>0.2</v>
      </c>
      <c r="M327">
        <v>623.16999999999996</v>
      </c>
      <c r="N327" t="s">
        <v>261</v>
      </c>
      <c r="O327" t="s">
        <v>34</v>
      </c>
      <c r="P327">
        <v>1</v>
      </c>
      <c r="R327">
        <v>4</v>
      </c>
      <c r="S327" t="s">
        <v>255</v>
      </c>
      <c r="T327" t="s">
        <v>36</v>
      </c>
      <c r="U327" t="s">
        <v>37</v>
      </c>
      <c r="V327" t="s">
        <v>38</v>
      </c>
      <c r="W327" t="s">
        <v>39</v>
      </c>
      <c r="X327" t="s">
        <v>40</v>
      </c>
      <c r="Y327" t="s">
        <v>41</v>
      </c>
      <c r="Z327" t="s">
        <v>262</v>
      </c>
      <c r="AA327" t="s">
        <v>263</v>
      </c>
      <c r="AC327" s="2" t="s">
        <v>44</v>
      </c>
    </row>
    <row r="328" spans="1:29" ht="16.399999999999999" customHeight="1" x14ac:dyDescent="0.35">
      <c r="A328" s="1">
        <v>44708.552430555559</v>
      </c>
      <c r="B328">
        <v>462</v>
      </c>
      <c r="C328" t="s">
        <v>29</v>
      </c>
      <c r="D328">
        <v>5</v>
      </c>
      <c r="E328" t="s">
        <v>30</v>
      </c>
      <c r="F328">
        <v>81615</v>
      </c>
      <c r="G328" t="s">
        <v>254</v>
      </c>
      <c r="H328" t="s">
        <v>32</v>
      </c>
      <c r="I328">
        <v>107425</v>
      </c>
      <c r="J328">
        <v>1</v>
      </c>
      <c r="K328" s="1">
        <v>44708.552430555559</v>
      </c>
      <c r="L328">
        <v>0.2</v>
      </c>
      <c r="M328">
        <v>625.01</v>
      </c>
      <c r="N328" t="s">
        <v>264</v>
      </c>
      <c r="O328" t="s">
        <v>34</v>
      </c>
      <c r="P328">
        <v>19</v>
      </c>
      <c r="R328">
        <v>4</v>
      </c>
      <c r="S328" t="s">
        <v>255</v>
      </c>
      <c r="T328" t="s">
        <v>36</v>
      </c>
      <c r="U328" t="s">
        <v>37</v>
      </c>
      <c r="V328" t="s">
        <v>38</v>
      </c>
      <c r="W328" t="s">
        <v>223</v>
      </c>
      <c r="X328" t="s">
        <v>224</v>
      </c>
      <c r="Y328" t="s">
        <v>265</v>
      </c>
      <c r="Z328" t="s">
        <v>266</v>
      </c>
      <c r="AA328" t="s">
        <v>267</v>
      </c>
      <c r="AC328" s="2" t="s">
        <v>44</v>
      </c>
    </row>
    <row r="329" spans="1:29" ht="16.399999999999999" customHeight="1" x14ac:dyDescent="0.35">
      <c r="A329" s="1">
        <v>44708.552430555559</v>
      </c>
      <c r="B329">
        <v>462</v>
      </c>
      <c r="C329" t="s">
        <v>29</v>
      </c>
      <c r="D329">
        <v>5</v>
      </c>
      <c r="E329" t="s">
        <v>30</v>
      </c>
      <c r="F329">
        <v>81615</v>
      </c>
      <c r="G329" t="s">
        <v>254</v>
      </c>
      <c r="H329" t="s">
        <v>32</v>
      </c>
      <c r="I329">
        <v>107425</v>
      </c>
      <c r="J329">
        <v>1</v>
      </c>
      <c r="K329" s="1">
        <v>44708.552430555559</v>
      </c>
      <c r="L329">
        <v>0.2</v>
      </c>
      <c r="M329">
        <v>649.01</v>
      </c>
      <c r="N329" t="s">
        <v>210</v>
      </c>
      <c r="O329" t="s">
        <v>34</v>
      </c>
      <c r="P329">
        <v>1</v>
      </c>
      <c r="R329">
        <v>4</v>
      </c>
      <c r="S329" t="s">
        <v>255</v>
      </c>
      <c r="T329" t="s">
        <v>36</v>
      </c>
      <c r="U329" t="s">
        <v>37</v>
      </c>
      <c r="V329" t="s">
        <v>38</v>
      </c>
      <c r="W329" t="s">
        <v>46</v>
      </c>
      <c r="X329" t="s">
        <v>200</v>
      </c>
      <c r="Y329" t="s">
        <v>211</v>
      </c>
      <c r="Z329" t="s">
        <v>212</v>
      </c>
      <c r="AA329" t="s">
        <v>213</v>
      </c>
      <c r="AB329" t="s">
        <v>214</v>
      </c>
      <c r="AC329" s="2" t="s">
        <v>44</v>
      </c>
    </row>
    <row r="330" spans="1:29" ht="16.399999999999999" customHeight="1" x14ac:dyDescent="0.35">
      <c r="A330" s="1">
        <v>44708.552430555559</v>
      </c>
      <c r="B330">
        <v>462</v>
      </c>
      <c r="C330" t="s">
        <v>29</v>
      </c>
      <c r="D330">
        <v>5</v>
      </c>
      <c r="E330" t="s">
        <v>30</v>
      </c>
      <c r="F330">
        <v>81615</v>
      </c>
      <c r="G330" t="s">
        <v>254</v>
      </c>
      <c r="H330" t="s">
        <v>32</v>
      </c>
      <c r="I330">
        <v>107425</v>
      </c>
      <c r="J330">
        <v>1</v>
      </c>
      <c r="K330" s="1">
        <v>44708.552430555559</v>
      </c>
      <c r="L330">
        <v>0.2</v>
      </c>
      <c r="M330">
        <v>649</v>
      </c>
      <c r="N330" t="s">
        <v>268</v>
      </c>
      <c r="O330" t="s">
        <v>34</v>
      </c>
      <c r="P330">
        <v>1</v>
      </c>
      <c r="R330">
        <v>4</v>
      </c>
      <c r="S330" t="s">
        <v>255</v>
      </c>
      <c r="T330" t="s">
        <v>36</v>
      </c>
      <c r="U330" t="s">
        <v>37</v>
      </c>
      <c r="V330" t="s">
        <v>38</v>
      </c>
      <c r="W330" t="s">
        <v>46</v>
      </c>
      <c r="X330" t="s">
        <v>200</v>
      </c>
      <c r="Y330" t="s">
        <v>211</v>
      </c>
      <c r="Z330" t="s">
        <v>212</v>
      </c>
      <c r="AA330" t="s">
        <v>213</v>
      </c>
      <c r="AC330" s="2" t="s">
        <v>44</v>
      </c>
    </row>
    <row r="331" spans="1:29" ht="16.399999999999999" customHeight="1" x14ac:dyDescent="0.35">
      <c r="A331" s="1">
        <v>44708.552430555559</v>
      </c>
      <c r="B331">
        <v>462</v>
      </c>
      <c r="C331" t="s">
        <v>29</v>
      </c>
      <c r="D331">
        <v>5</v>
      </c>
      <c r="E331" t="s">
        <v>30</v>
      </c>
      <c r="F331">
        <v>81615</v>
      </c>
      <c r="G331" t="s">
        <v>254</v>
      </c>
      <c r="H331" t="s">
        <v>32</v>
      </c>
      <c r="I331">
        <v>107425</v>
      </c>
      <c r="J331">
        <v>1</v>
      </c>
      <c r="K331" s="1">
        <v>44708.552430555559</v>
      </c>
      <c r="L331">
        <v>0.2</v>
      </c>
      <c r="M331">
        <v>623.32000000000005</v>
      </c>
      <c r="N331" t="s">
        <v>215</v>
      </c>
      <c r="O331" t="s">
        <v>216</v>
      </c>
      <c r="P331">
        <v>38</v>
      </c>
      <c r="R331">
        <v>4</v>
      </c>
      <c r="S331" t="s">
        <v>255</v>
      </c>
      <c r="T331" t="s">
        <v>36</v>
      </c>
      <c r="U331" t="s">
        <v>37</v>
      </c>
      <c r="V331" t="s">
        <v>38</v>
      </c>
      <c r="W331" t="s">
        <v>39</v>
      </c>
      <c r="X331" t="s">
        <v>40</v>
      </c>
      <c r="Y331" t="s">
        <v>60</v>
      </c>
      <c r="Z331" t="s">
        <v>61</v>
      </c>
      <c r="AA331" t="s">
        <v>217</v>
      </c>
      <c r="AC331" s="2" t="s">
        <v>44</v>
      </c>
    </row>
    <row r="332" spans="1:29" ht="16.399999999999999" customHeight="1" x14ac:dyDescent="0.35">
      <c r="A332" s="1">
        <v>44708.552430555559</v>
      </c>
      <c r="B332">
        <v>462</v>
      </c>
      <c r="C332" t="s">
        <v>29</v>
      </c>
      <c r="D332">
        <v>5</v>
      </c>
      <c r="E332" t="s">
        <v>30</v>
      </c>
      <c r="F332">
        <v>81615</v>
      </c>
      <c r="G332" t="s">
        <v>254</v>
      </c>
      <c r="H332" t="s">
        <v>32</v>
      </c>
      <c r="I332">
        <v>107425</v>
      </c>
      <c r="J332">
        <v>1</v>
      </c>
      <c r="K332" s="1">
        <v>44708.552430555559</v>
      </c>
      <c r="L332">
        <v>0.2</v>
      </c>
      <c r="M332">
        <v>623.21</v>
      </c>
      <c r="N332" t="s">
        <v>59</v>
      </c>
      <c r="O332" t="s">
        <v>34</v>
      </c>
      <c r="P332">
        <v>130</v>
      </c>
      <c r="R332">
        <v>4</v>
      </c>
      <c r="S332" t="s">
        <v>255</v>
      </c>
      <c r="T332" t="s">
        <v>36</v>
      </c>
      <c r="U332" t="s">
        <v>37</v>
      </c>
      <c r="V332" t="s">
        <v>38</v>
      </c>
      <c r="W332" t="s">
        <v>39</v>
      </c>
      <c r="X332" t="s">
        <v>40</v>
      </c>
      <c r="Y332" t="s">
        <v>60</v>
      </c>
      <c r="Z332" t="s">
        <v>61</v>
      </c>
      <c r="AA332" t="s">
        <v>62</v>
      </c>
      <c r="AC332" s="2" t="s">
        <v>44</v>
      </c>
    </row>
    <row r="333" spans="1:29" ht="16.399999999999999" customHeight="1" x14ac:dyDescent="0.35">
      <c r="A333" s="1">
        <v>44708.552430555559</v>
      </c>
      <c r="B333">
        <v>462</v>
      </c>
      <c r="C333" t="s">
        <v>29</v>
      </c>
      <c r="D333">
        <v>5</v>
      </c>
      <c r="E333" t="s">
        <v>30</v>
      </c>
      <c r="F333">
        <v>81615</v>
      </c>
      <c r="G333" t="s">
        <v>254</v>
      </c>
      <c r="H333" t="s">
        <v>32</v>
      </c>
      <c r="I333">
        <v>107425</v>
      </c>
      <c r="J333">
        <v>1</v>
      </c>
      <c r="K333" s="1">
        <v>44708.552430555559</v>
      </c>
      <c r="L333">
        <v>0.2</v>
      </c>
      <c r="M333">
        <v>623.24</v>
      </c>
      <c r="N333" t="s">
        <v>228</v>
      </c>
      <c r="O333" t="s">
        <v>34</v>
      </c>
      <c r="P333">
        <v>1</v>
      </c>
      <c r="R333">
        <v>4</v>
      </c>
      <c r="S333" t="s">
        <v>255</v>
      </c>
      <c r="T333" t="s">
        <v>36</v>
      </c>
      <c r="U333" t="s">
        <v>37</v>
      </c>
      <c r="V333" t="s">
        <v>38</v>
      </c>
      <c r="W333" t="s">
        <v>39</v>
      </c>
      <c r="X333" t="s">
        <v>40</v>
      </c>
      <c r="Y333" t="s">
        <v>60</v>
      </c>
      <c r="Z333" t="s">
        <v>183</v>
      </c>
      <c r="AA333" t="s">
        <v>229</v>
      </c>
      <c r="AC333" s="2" t="s">
        <v>44</v>
      </c>
    </row>
    <row r="334" spans="1:29" ht="16.399999999999999" customHeight="1" x14ac:dyDescent="0.35">
      <c r="A334" s="1">
        <v>44708.552430555559</v>
      </c>
      <c r="B334">
        <v>462</v>
      </c>
      <c r="C334" t="s">
        <v>29</v>
      </c>
      <c r="D334">
        <v>5</v>
      </c>
      <c r="E334" t="s">
        <v>30</v>
      </c>
      <c r="F334">
        <v>81615</v>
      </c>
      <c r="G334" t="s">
        <v>254</v>
      </c>
      <c r="H334" t="s">
        <v>32</v>
      </c>
      <c r="I334">
        <v>107425</v>
      </c>
      <c r="J334">
        <v>1</v>
      </c>
      <c r="K334" s="1">
        <v>44708.552430555559</v>
      </c>
      <c r="L334">
        <v>0.2</v>
      </c>
      <c r="M334">
        <v>623.86</v>
      </c>
      <c r="N334" t="s">
        <v>269</v>
      </c>
      <c r="O334" t="s">
        <v>34</v>
      </c>
      <c r="P334">
        <v>57</v>
      </c>
      <c r="R334">
        <v>4</v>
      </c>
      <c r="S334" t="s">
        <v>255</v>
      </c>
      <c r="T334" t="s">
        <v>36</v>
      </c>
      <c r="U334" t="s">
        <v>37</v>
      </c>
      <c r="V334" t="s">
        <v>49</v>
      </c>
      <c r="AC334" s="2" t="s">
        <v>44</v>
      </c>
    </row>
    <row r="335" spans="1:29" ht="16.399999999999999" customHeight="1" x14ac:dyDescent="0.35">
      <c r="A335" s="1">
        <v>44708.552430555559</v>
      </c>
      <c r="B335">
        <v>462</v>
      </c>
      <c r="C335" t="s">
        <v>29</v>
      </c>
      <c r="D335">
        <v>5</v>
      </c>
      <c r="E335" t="s">
        <v>30</v>
      </c>
      <c r="F335">
        <v>81615</v>
      </c>
      <c r="G335" t="s">
        <v>254</v>
      </c>
      <c r="H335" t="s">
        <v>32</v>
      </c>
      <c r="I335">
        <v>107425</v>
      </c>
      <c r="J335">
        <v>1</v>
      </c>
      <c r="K335" s="1">
        <v>44708.552430555559</v>
      </c>
      <c r="L335">
        <v>0.2</v>
      </c>
      <c r="M335">
        <v>653</v>
      </c>
      <c r="N335" t="s">
        <v>234</v>
      </c>
      <c r="O335" t="s">
        <v>34</v>
      </c>
      <c r="P335">
        <v>1</v>
      </c>
      <c r="R335">
        <v>4</v>
      </c>
      <c r="S335" t="s">
        <v>255</v>
      </c>
      <c r="T335" t="s">
        <v>36</v>
      </c>
      <c r="U335" t="s">
        <v>37</v>
      </c>
      <c r="V335" t="s">
        <v>38</v>
      </c>
      <c r="W335" t="s">
        <v>46</v>
      </c>
      <c r="X335" t="s">
        <v>200</v>
      </c>
      <c r="Y335" t="s">
        <v>211</v>
      </c>
      <c r="Z335" t="s">
        <v>212</v>
      </c>
      <c r="AA335" t="s">
        <v>235</v>
      </c>
      <c r="AC335" s="2" t="s">
        <v>44</v>
      </c>
    </row>
    <row r="336" spans="1:29" ht="16.399999999999999" customHeight="1" x14ac:dyDescent="0.35">
      <c r="A336" s="1">
        <v>44708.552430555559</v>
      </c>
      <c r="B336">
        <v>462</v>
      </c>
      <c r="C336" t="s">
        <v>29</v>
      </c>
      <c r="D336">
        <v>5</v>
      </c>
      <c r="E336" t="s">
        <v>30</v>
      </c>
      <c r="F336">
        <v>81615</v>
      </c>
      <c r="G336" t="s">
        <v>254</v>
      </c>
      <c r="H336" t="s">
        <v>32</v>
      </c>
      <c r="I336">
        <v>107425</v>
      </c>
      <c r="J336">
        <v>1</v>
      </c>
      <c r="K336" s="1">
        <v>44708.552430555559</v>
      </c>
      <c r="L336">
        <v>0.2</v>
      </c>
      <c r="M336">
        <v>621.99</v>
      </c>
      <c r="N336" t="s">
        <v>153</v>
      </c>
      <c r="O336" t="s">
        <v>34</v>
      </c>
      <c r="P336">
        <v>340000</v>
      </c>
      <c r="R336">
        <v>4</v>
      </c>
      <c r="S336" t="s">
        <v>255</v>
      </c>
      <c r="T336" t="s">
        <v>36</v>
      </c>
      <c r="U336" t="s">
        <v>37</v>
      </c>
      <c r="V336" t="s">
        <v>49</v>
      </c>
      <c r="AC336" s="2" t="s">
        <v>44</v>
      </c>
    </row>
    <row r="337" spans="1:29" ht="16.399999999999999" customHeight="1" x14ac:dyDescent="0.35">
      <c r="A337" s="1">
        <v>44708.552430555559</v>
      </c>
      <c r="B337">
        <v>462</v>
      </c>
      <c r="C337" t="s">
        <v>29</v>
      </c>
      <c r="D337">
        <v>5</v>
      </c>
      <c r="E337" t="s">
        <v>30</v>
      </c>
      <c r="F337">
        <v>81615</v>
      </c>
      <c r="G337" t="s">
        <v>254</v>
      </c>
      <c r="H337" t="s">
        <v>32</v>
      </c>
      <c r="I337">
        <v>107425</v>
      </c>
      <c r="J337">
        <v>1</v>
      </c>
      <c r="K337" s="1">
        <v>44708.552430555559</v>
      </c>
      <c r="L337">
        <v>0.2</v>
      </c>
      <c r="M337">
        <v>624.01</v>
      </c>
      <c r="N337" t="s">
        <v>103</v>
      </c>
      <c r="O337" t="s">
        <v>34</v>
      </c>
      <c r="P337">
        <v>1</v>
      </c>
      <c r="R337">
        <v>4</v>
      </c>
      <c r="S337" t="s">
        <v>255</v>
      </c>
      <c r="T337" t="s">
        <v>36</v>
      </c>
      <c r="U337" t="s">
        <v>37</v>
      </c>
      <c r="V337" t="s">
        <v>38</v>
      </c>
      <c r="W337" t="s">
        <v>104</v>
      </c>
      <c r="X337" t="s">
        <v>105</v>
      </c>
      <c r="Y337" t="s">
        <v>106</v>
      </c>
      <c r="Z337" t="s">
        <v>107</v>
      </c>
      <c r="AA337" t="s">
        <v>108</v>
      </c>
      <c r="AC337" s="2" t="s">
        <v>44</v>
      </c>
    </row>
    <row r="338" spans="1:29" ht="16.399999999999999" customHeight="1" x14ac:dyDescent="0.35">
      <c r="A338" s="1">
        <v>44708.552430555559</v>
      </c>
      <c r="B338">
        <v>462</v>
      </c>
      <c r="C338" t="s">
        <v>29</v>
      </c>
      <c r="D338">
        <v>5</v>
      </c>
      <c r="E338" t="s">
        <v>30</v>
      </c>
      <c r="F338">
        <v>81615</v>
      </c>
      <c r="G338" t="s">
        <v>254</v>
      </c>
      <c r="H338" t="s">
        <v>32</v>
      </c>
      <c r="I338">
        <v>107425</v>
      </c>
      <c r="J338">
        <v>1</v>
      </c>
      <c r="K338" s="1">
        <v>44708.552430555559</v>
      </c>
      <c r="L338">
        <v>0.2</v>
      </c>
      <c r="M338">
        <v>621.97</v>
      </c>
      <c r="N338" t="s">
        <v>162</v>
      </c>
      <c r="O338" t="s">
        <v>34</v>
      </c>
      <c r="P338">
        <v>19000</v>
      </c>
      <c r="R338">
        <v>4</v>
      </c>
      <c r="S338" t="s">
        <v>255</v>
      </c>
      <c r="T338" t="s">
        <v>36</v>
      </c>
      <c r="U338" t="s">
        <v>37</v>
      </c>
      <c r="AC338" s="2" t="s">
        <v>44</v>
      </c>
    </row>
    <row r="339" spans="1:29" ht="16.399999999999999" customHeight="1" x14ac:dyDescent="0.35">
      <c r="A339" s="1">
        <v>44708.552430555559</v>
      </c>
      <c r="B339">
        <v>462</v>
      </c>
      <c r="C339" t="s">
        <v>29</v>
      </c>
      <c r="D339">
        <v>5</v>
      </c>
      <c r="E339" t="s">
        <v>30</v>
      </c>
      <c r="F339">
        <v>81615</v>
      </c>
      <c r="G339" t="s">
        <v>254</v>
      </c>
      <c r="H339" t="s">
        <v>32</v>
      </c>
      <c r="I339">
        <v>107425</v>
      </c>
      <c r="J339">
        <v>1</v>
      </c>
      <c r="K339" s="1">
        <v>44708.552430555559</v>
      </c>
      <c r="L339">
        <v>0.2</v>
      </c>
      <c r="M339">
        <v>260.04000000000002</v>
      </c>
      <c r="N339" t="s">
        <v>143</v>
      </c>
      <c r="O339" t="s">
        <v>68</v>
      </c>
      <c r="P339">
        <v>5.0000000000000001E-3</v>
      </c>
      <c r="Q339" t="s">
        <v>69</v>
      </c>
      <c r="R339">
        <v>4</v>
      </c>
      <c r="S339" t="s">
        <v>255</v>
      </c>
      <c r="T339" t="s">
        <v>36</v>
      </c>
      <c r="U339" t="s">
        <v>70</v>
      </c>
      <c r="AC339" s="2" t="s">
        <v>44</v>
      </c>
    </row>
    <row r="340" spans="1:29" ht="16.399999999999999" customHeight="1" x14ac:dyDescent="0.35">
      <c r="A340" s="1">
        <v>44708.552430555559</v>
      </c>
      <c r="B340">
        <v>462</v>
      </c>
      <c r="C340" t="s">
        <v>29</v>
      </c>
      <c r="D340">
        <v>5</v>
      </c>
      <c r="E340" t="s">
        <v>30</v>
      </c>
      <c r="F340">
        <v>81615</v>
      </c>
      <c r="G340" t="s">
        <v>254</v>
      </c>
      <c r="H340" t="s">
        <v>32</v>
      </c>
      <c r="I340">
        <v>107425</v>
      </c>
      <c r="J340">
        <v>1</v>
      </c>
      <c r="K340" s="1">
        <v>44708.552430555559</v>
      </c>
      <c r="L340">
        <v>0.2</v>
      </c>
      <c r="M340">
        <v>431</v>
      </c>
      <c r="N340" t="s">
        <v>165</v>
      </c>
      <c r="O340" t="s">
        <v>166</v>
      </c>
      <c r="P340">
        <v>16</v>
      </c>
      <c r="R340">
        <v>4</v>
      </c>
      <c r="S340" t="s">
        <v>255</v>
      </c>
      <c r="T340" t="s">
        <v>36</v>
      </c>
      <c r="U340" t="s">
        <v>167</v>
      </c>
      <c r="AC340" s="2" t="s">
        <v>44</v>
      </c>
    </row>
    <row r="341" spans="1:29" ht="16.399999999999999" customHeight="1" x14ac:dyDescent="0.35">
      <c r="A341" s="1">
        <v>44708.552430555559</v>
      </c>
      <c r="B341">
        <v>462</v>
      </c>
      <c r="C341" t="s">
        <v>29</v>
      </c>
      <c r="D341">
        <v>5</v>
      </c>
      <c r="E341" t="s">
        <v>30</v>
      </c>
      <c r="F341">
        <v>81615</v>
      </c>
      <c r="G341" t="s">
        <v>254</v>
      </c>
      <c r="H341" t="s">
        <v>32</v>
      </c>
      <c r="I341">
        <v>107425</v>
      </c>
      <c r="J341">
        <v>1</v>
      </c>
      <c r="K341" s="1">
        <v>44708.552430555559</v>
      </c>
      <c r="L341">
        <v>0.2</v>
      </c>
      <c r="M341">
        <v>260.02</v>
      </c>
      <c r="N341" t="s">
        <v>67</v>
      </c>
      <c r="O341" t="s">
        <v>68</v>
      </c>
      <c r="P341">
        <v>2E-3</v>
      </c>
      <c r="Q341" t="s">
        <v>69</v>
      </c>
      <c r="R341">
        <v>4</v>
      </c>
      <c r="S341" t="s">
        <v>255</v>
      </c>
      <c r="T341" t="s">
        <v>36</v>
      </c>
      <c r="U341" t="s">
        <v>70</v>
      </c>
      <c r="AC341" s="2" t="s">
        <v>44</v>
      </c>
    </row>
    <row r="342" spans="1:29" ht="16.399999999999999" customHeight="1" x14ac:dyDescent="0.35">
      <c r="A342" s="1">
        <v>44708.552430555559</v>
      </c>
      <c r="B342">
        <v>462</v>
      </c>
      <c r="C342" t="s">
        <v>29</v>
      </c>
      <c r="D342">
        <v>5</v>
      </c>
      <c r="E342" t="s">
        <v>30</v>
      </c>
      <c r="F342">
        <v>81615</v>
      </c>
      <c r="G342" t="s">
        <v>254</v>
      </c>
      <c r="H342" t="s">
        <v>32</v>
      </c>
      <c r="I342">
        <v>107425</v>
      </c>
      <c r="J342">
        <v>1</v>
      </c>
      <c r="K342" s="1">
        <v>44708.552430555559</v>
      </c>
      <c r="L342">
        <v>0.2</v>
      </c>
      <c r="M342">
        <v>260.02999999999997</v>
      </c>
      <c r="N342" t="s">
        <v>71</v>
      </c>
      <c r="O342" t="s">
        <v>72</v>
      </c>
      <c r="P342">
        <v>2E-3</v>
      </c>
      <c r="Q342" t="s">
        <v>69</v>
      </c>
      <c r="R342">
        <v>4</v>
      </c>
      <c r="S342" t="s">
        <v>255</v>
      </c>
      <c r="T342" t="s">
        <v>36</v>
      </c>
      <c r="U342" t="s">
        <v>70</v>
      </c>
      <c r="AC342" s="2" t="s">
        <v>44</v>
      </c>
    </row>
    <row r="343" spans="1:29" ht="16.399999999999999" customHeight="1" x14ac:dyDescent="0.35">
      <c r="A343" s="1">
        <v>44708.552430555559</v>
      </c>
      <c r="B343">
        <v>462</v>
      </c>
      <c r="C343" t="s">
        <v>29</v>
      </c>
      <c r="D343">
        <v>5</v>
      </c>
      <c r="E343" t="s">
        <v>30</v>
      </c>
      <c r="F343">
        <v>81615</v>
      </c>
      <c r="G343" t="s">
        <v>254</v>
      </c>
      <c r="H343" t="s">
        <v>32</v>
      </c>
      <c r="I343">
        <v>107425</v>
      </c>
      <c r="J343">
        <v>1</v>
      </c>
      <c r="K343" s="1">
        <v>44708.552430555559</v>
      </c>
      <c r="L343">
        <v>0.2</v>
      </c>
      <c r="M343">
        <v>260.01</v>
      </c>
      <c r="N343" t="s">
        <v>73</v>
      </c>
      <c r="O343" t="s">
        <v>68</v>
      </c>
      <c r="P343">
        <v>2E-3</v>
      </c>
      <c r="Q343" t="s">
        <v>69</v>
      </c>
      <c r="R343">
        <v>4</v>
      </c>
      <c r="S343" t="s">
        <v>255</v>
      </c>
      <c r="T343" t="s">
        <v>36</v>
      </c>
      <c r="U343" t="s">
        <v>70</v>
      </c>
      <c r="AC343" s="2" t="s">
        <v>44</v>
      </c>
    </row>
    <row r="344" spans="1:29" ht="16.399999999999999" customHeight="1" x14ac:dyDescent="0.35">
      <c r="A344" s="1">
        <v>44708.552430555559</v>
      </c>
      <c r="B344">
        <v>462</v>
      </c>
      <c r="C344" t="s">
        <v>29</v>
      </c>
      <c r="D344">
        <v>5</v>
      </c>
      <c r="E344" t="s">
        <v>30</v>
      </c>
      <c r="F344">
        <v>81615</v>
      </c>
      <c r="G344" t="s">
        <v>254</v>
      </c>
      <c r="H344" t="s">
        <v>32</v>
      </c>
      <c r="I344">
        <v>107425</v>
      </c>
      <c r="J344">
        <v>1</v>
      </c>
      <c r="K344" s="1">
        <v>44708.552430555559</v>
      </c>
      <c r="L344">
        <v>0.2</v>
      </c>
      <c r="M344">
        <v>260.14999999999998</v>
      </c>
      <c r="N344" t="s">
        <v>74</v>
      </c>
      <c r="O344" t="s">
        <v>72</v>
      </c>
      <c r="P344">
        <v>0.62</v>
      </c>
      <c r="R344">
        <v>4</v>
      </c>
      <c r="S344" t="s">
        <v>255</v>
      </c>
      <c r="T344" t="s">
        <v>36</v>
      </c>
      <c r="U344" t="s">
        <v>75</v>
      </c>
      <c r="AC344" s="2" t="s">
        <v>44</v>
      </c>
    </row>
    <row r="345" spans="1:29" ht="16.399999999999999" customHeight="1" x14ac:dyDescent="0.35">
      <c r="A345" s="1">
        <v>44708.552430555559</v>
      </c>
      <c r="B345">
        <v>462</v>
      </c>
      <c r="C345" t="s">
        <v>29</v>
      </c>
      <c r="D345">
        <v>5</v>
      </c>
      <c r="E345" t="s">
        <v>30</v>
      </c>
      <c r="F345">
        <v>81615</v>
      </c>
      <c r="G345" t="s">
        <v>254</v>
      </c>
      <c r="H345" t="s">
        <v>32</v>
      </c>
      <c r="I345">
        <v>107425</v>
      </c>
      <c r="J345">
        <v>1</v>
      </c>
      <c r="K345" s="1">
        <v>44708.552430555559</v>
      </c>
      <c r="L345">
        <v>0.2</v>
      </c>
      <c r="M345">
        <v>260.08</v>
      </c>
      <c r="N345" t="s">
        <v>76</v>
      </c>
      <c r="O345" t="s">
        <v>68</v>
      </c>
      <c r="P345">
        <v>0.62</v>
      </c>
      <c r="R345">
        <v>4</v>
      </c>
      <c r="S345" t="s">
        <v>255</v>
      </c>
      <c r="T345" t="s">
        <v>36</v>
      </c>
      <c r="U345" t="s">
        <v>75</v>
      </c>
      <c r="AC345" s="2" t="s">
        <v>44</v>
      </c>
    </row>
    <row r="346" spans="1:29" ht="16.399999999999999" customHeight="1" x14ac:dyDescent="0.35">
      <c r="A346" s="1">
        <v>44708.552430555559</v>
      </c>
      <c r="B346">
        <v>462</v>
      </c>
      <c r="C346" t="s">
        <v>29</v>
      </c>
      <c r="D346">
        <v>5</v>
      </c>
      <c r="E346" t="s">
        <v>30</v>
      </c>
      <c r="F346">
        <v>81615</v>
      </c>
      <c r="G346" t="s">
        <v>254</v>
      </c>
      <c r="H346" t="s">
        <v>32</v>
      </c>
      <c r="I346">
        <v>107425</v>
      </c>
      <c r="J346">
        <v>1</v>
      </c>
      <c r="K346" s="1">
        <v>44708.552430555559</v>
      </c>
      <c r="L346">
        <v>0.2</v>
      </c>
      <c r="M346">
        <v>441.02</v>
      </c>
      <c r="N346" t="s">
        <v>77</v>
      </c>
      <c r="O346" t="s">
        <v>68</v>
      </c>
      <c r="P346">
        <v>7.9</v>
      </c>
      <c r="R346">
        <v>4</v>
      </c>
      <c r="S346" t="s">
        <v>255</v>
      </c>
      <c r="T346" t="s">
        <v>36</v>
      </c>
      <c r="U346" t="s">
        <v>78</v>
      </c>
      <c r="AC346" s="2" t="s">
        <v>44</v>
      </c>
    </row>
    <row r="347" spans="1:29" ht="16.399999999999999" customHeight="1" x14ac:dyDescent="0.35">
      <c r="A347" s="1">
        <v>44708.552430555559</v>
      </c>
      <c r="B347">
        <v>462</v>
      </c>
      <c r="C347" t="s">
        <v>29</v>
      </c>
      <c r="D347">
        <v>5</v>
      </c>
      <c r="E347" t="s">
        <v>30</v>
      </c>
      <c r="F347">
        <v>81615</v>
      </c>
      <c r="G347" t="s">
        <v>254</v>
      </c>
      <c r="H347" t="s">
        <v>32</v>
      </c>
      <c r="I347">
        <v>107425</v>
      </c>
      <c r="J347">
        <v>1</v>
      </c>
      <c r="K347" s="1">
        <v>44708.552430555559</v>
      </c>
      <c r="L347">
        <v>0.2</v>
      </c>
      <c r="M347">
        <v>268.18</v>
      </c>
      <c r="N347" t="s">
        <v>79</v>
      </c>
      <c r="O347" t="s">
        <v>68</v>
      </c>
      <c r="P347">
        <v>8.0000000000000002E-3</v>
      </c>
      <c r="R347">
        <v>4</v>
      </c>
      <c r="S347" t="s">
        <v>255</v>
      </c>
      <c r="T347" t="s">
        <v>36</v>
      </c>
      <c r="U347" t="s">
        <v>70</v>
      </c>
      <c r="AC347" s="2" t="s">
        <v>44</v>
      </c>
    </row>
    <row r="348" spans="1:29" ht="16.399999999999999" customHeight="1" x14ac:dyDescent="0.35">
      <c r="A348" s="1">
        <v>44708.552430555559</v>
      </c>
      <c r="B348">
        <v>462</v>
      </c>
      <c r="C348" t="s">
        <v>29</v>
      </c>
      <c r="D348">
        <v>5</v>
      </c>
      <c r="E348" t="s">
        <v>30</v>
      </c>
      <c r="F348">
        <v>81615</v>
      </c>
      <c r="G348" t="s">
        <v>254</v>
      </c>
      <c r="H348" t="s">
        <v>32</v>
      </c>
      <c r="I348">
        <v>107425</v>
      </c>
      <c r="J348">
        <v>1</v>
      </c>
      <c r="K348" s="1">
        <v>44708.552430555559</v>
      </c>
      <c r="L348">
        <v>0.2</v>
      </c>
      <c r="M348">
        <v>268.14</v>
      </c>
      <c r="N348" t="s">
        <v>80</v>
      </c>
      <c r="O348" t="s">
        <v>68</v>
      </c>
      <c r="P348">
        <v>1.6E-2</v>
      </c>
      <c r="R348">
        <v>4</v>
      </c>
      <c r="S348" t="s">
        <v>255</v>
      </c>
      <c r="T348" t="s">
        <v>36</v>
      </c>
      <c r="U348" t="s">
        <v>75</v>
      </c>
      <c r="AC348" s="2" t="s">
        <v>44</v>
      </c>
    </row>
    <row r="349" spans="1:29" ht="16.399999999999999" customHeight="1" x14ac:dyDescent="0.35">
      <c r="A349" s="1">
        <v>44708.552430555559</v>
      </c>
      <c r="B349">
        <v>462</v>
      </c>
      <c r="C349" t="s">
        <v>29</v>
      </c>
      <c r="D349">
        <v>5</v>
      </c>
      <c r="E349" t="s">
        <v>30</v>
      </c>
      <c r="F349">
        <v>81615</v>
      </c>
      <c r="G349" t="s">
        <v>254</v>
      </c>
      <c r="H349" t="s">
        <v>32</v>
      </c>
      <c r="I349">
        <v>107425</v>
      </c>
      <c r="J349">
        <v>1</v>
      </c>
      <c r="K349" s="1">
        <v>44708.552430555559</v>
      </c>
      <c r="L349">
        <v>0.2</v>
      </c>
      <c r="M349">
        <v>171</v>
      </c>
      <c r="N349" t="s">
        <v>81</v>
      </c>
      <c r="O349" t="s">
        <v>68</v>
      </c>
      <c r="P349">
        <v>6</v>
      </c>
      <c r="R349">
        <v>4</v>
      </c>
      <c r="S349" t="s">
        <v>255</v>
      </c>
      <c r="T349" t="s">
        <v>36</v>
      </c>
      <c r="U349" t="s">
        <v>82</v>
      </c>
      <c r="AC349" s="2" t="s">
        <v>44</v>
      </c>
    </row>
    <row r="350" spans="1:29" ht="16.399999999999999" customHeight="1" x14ac:dyDescent="0.35">
      <c r="A350" s="1">
        <v>44708.552430555559</v>
      </c>
      <c r="B350">
        <v>462</v>
      </c>
      <c r="C350" t="s">
        <v>29</v>
      </c>
      <c r="D350">
        <v>5</v>
      </c>
      <c r="E350" t="s">
        <v>30</v>
      </c>
      <c r="F350">
        <v>81615</v>
      </c>
      <c r="G350" t="s">
        <v>254</v>
      </c>
      <c r="H350" t="s">
        <v>32</v>
      </c>
      <c r="I350">
        <v>107425</v>
      </c>
      <c r="J350">
        <v>1</v>
      </c>
      <c r="K350" s="1">
        <v>44708.552430555559</v>
      </c>
      <c r="L350">
        <v>0.2</v>
      </c>
      <c r="M350">
        <v>623.33000000000004</v>
      </c>
      <c r="N350" t="s">
        <v>270</v>
      </c>
      <c r="O350" t="s">
        <v>34</v>
      </c>
      <c r="P350">
        <v>110</v>
      </c>
      <c r="R350">
        <v>4</v>
      </c>
      <c r="S350" t="s">
        <v>255</v>
      </c>
      <c r="T350" t="s">
        <v>36</v>
      </c>
      <c r="U350" t="s">
        <v>37</v>
      </c>
      <c r="V350" t="s">
        <v>38</v>
      </c>
      <c r="W350" t="s">
        <v>39</v>
      </c>
      <c r="X350" t="s">
        <v>40</v>
      </c>
      <c r="Y350" t="s">
        <v>60</v>
      </c>
      <c r="Z350" t="s">
        <v>271</v>
      </c>
      <c r="AA350" t="s">
        <v>272</v>
      </c>
      <c r="AC350" s="2" t="s">
        <v>44</v>
      </c>
    </row>
    <row r="351" spans="1:29" ht="16.399999999999999" customHeight="1" x14ac:dyDescent="0.35">
      <c r="A351" s="1">
        <v>44708.552430555559</v>
      </c>
      <c r="B351">
        <v>462</v>
      </c>
      <c r="C351" t="s">
        <v>29</v>
      </c>
      <c r="D351">
        <v>5</v>
      </c>
      <c r="E351" t="s">
        <v>30</v>
      </c>
      <c r="F351">
        <v>81615</v>
      </c>
      <c r="G351" t="s">
        <v>254</v>
      </c>
      <c r="H351" t="s">
        <v>32</v>
      </c>
      <c r="I351">
        <v>107425</v>
      </c>
      <c r="J351">
        <v>1</v>
      </c>
      <c r="K351" s="1">
        <v>44708.552430555559</v>
      </c>
      <c r="L351">
        <v>0.2</v>
      </c>
      <c r="M351">
        <v>621.05999999999995</v>
      </c>
      <c r="N351" t="s">
        <v>148</v>
      </c>
      <c r="O351" t="s">
        <v>34</v>
      </c>
      <c r="P351">
        <v>170000</v>
      </c>
      <c r="R351">
        <v>4</v>
      </c>
      <c r="S351" t="s">
        <v>255</v>
      </c>
      <c r="T351" t="s">
        <v>36</v>
      </c>
      <c r="U351" t="s">
        <v>37</v>
      </c>
      <c r="V351" t="s">
        <v>38</v>
      </c>
      <c r="W351" t="s">
        <v>52</v>
      </c>
      <c r="X351" t="s">
        <v>95</v>
      </c>
      <c r="Y351" t="s">
        <v>150</v>
      </c>
      <c r="Z351" t="s">
        <v>151</v>
      </c>
      <c r="AA351" t="s">
        <v>152</v>
      </c>
      <c r="AC351" s="2" t="s">
        <v>44</v>
      </c>
    </row>
    <row r="352" spans="1:29" ht="16.399999999999999" customHeight="1" x14ac:dyDescent="0.35">
      <c r="A352" s="1">
        <v>44708.552430555559</v>
      </c>
      <c r="B352">
        <v>462</v>
      </c>
      <c r="C352" t="s">
        <v>29</v>
      </c>
      <c r="D352">
        <v>5</v>
      </c>
      <c r="E352" t="s">
        <v>30</v>
      </c>
      <c r="F352">
        <v>81615</v>
      </c>
      <c r="G352" t="s">
        <v>254</v>
      </c>
      <c r="H352" t="s">
        <v>32</v>
      </c>
      <c r="I352">
        <v>107425</v>
      </c>
      <c r="J352">
        <v>1</v>
      </c>
      <c r="K352" s="1">
        <v>44708.552430555559</v>
      </c>
      <c r="L352">
        <v>0.2</v>
      </c>
      <c r="M352">
        <v>621.07000000000005</v>
      </c>
      <c r="N352" t="s">
        <v>172</v>
      </c>
      <c r="O352" t="s">
        <v>34</v>
      </c>
      <c r="P352">
        <v>20000</v>
      </c>
      <c r="R352">
        <v>4</v>
      </c>
      <c r="S352" t="s">
        <v>255</v>
      </c>
      <c r="T352" t="s">
        <v>36</v>
      </c>
      <c r="U352" t="s">
        <v>37</v>
      </c>
      <c r="V352" t="s">
        <v>38</v>
      </c>
      <c r="W352" t="s">
        <v>52</v>
      </c>
      <c r="X352" t="s">
        <v>95</v>
      </c>
      <c r="Y352" t="s">
        <v>150</v>
      </c>
      <c r="Z352" t="s">
        <v>151</v>
      </c>
      <c r="AA352" t="s">
        <v>152</v>
      </c>
      <c r="AB352" t="s">
        <v>173</v>
      </c>
      <c r="AC352" s="2" t="s">
        <v>44</v>
      </c>
    </row>
    <row r="353" spans="1:29" ht="16.399999999999999" customHeight="1" x14ac:dyDescent="0.35">
      <c r="A353" s="1">
        <v>44708.552430555559</v>
      </c>
      <c r="B353">
        <v>462</v>
      </c>
      <c r="C353" t="s">
        <v>29</v>
      </c>
      <c r="D353">
        <v>5</v>
      </c>
      <c r="E353" t="s">
        <v>30</v>
      </c>
      <c r="F353">
        <v>81615</v>
      </c>
      <c r="G353" t="s">
        <v>254</v>
      </c>
      <c r="H353" t="s">
        <v>32</v>
      </c>
      <c r="I353">
        <v>107425</v>
      </c>
      <c r="J353">
        <v>1</v>
      </c>
      <c r="K353" s="1">
        <v>44708.552430555559</v>
      </c>
      <c r="L353">
        <v>0.2</v>
      </c>
      <c r="M353">
        <v>622.08000000000004</v>
      </c>
      <c r="N353" t="s">
        <v>84</v>
      </c>
      <c r="O353" t="s">
        <v>34</v>
      </c>
      <c r="P353">
        <v>1</v>
      </c>
      <c r="R353">
        <v>4</v>
      </c>
      <c r="S353" t="s">
        <v>255</v>
      </c>
      <c r="T353" t="s">
        <v>36</v>
      </c>
      <c r="U353" t="s">
        <v>37</v>
      </c>
      <c r="V353" t="s">
        <v>38</v>
      </c>
      <c r="W353" t="s">
        <v>54</v>
      </c>
      <c r="X353" t="s">
        <v>85</v>
      </c>
      <c r="Y353" t="s">
        <v>86</v>
      </c>
      <c r="Z353" t="s">
        <v>87</v>
      </c>
      <c r="AA353" t="s">
        <v>88</v>
      </c>
      <c r="AC353" s="2" t="s">
        <v>44</v>
      </c>
    </row>
    <row r="354" spans="1:29" ht="16.399999999999999" customHeight="1" x14ac:dyDescent="0.35">
      <c r="A354" s="1">
        <v>44680.500347222223</v>
      </c>
      <c r="B354">
        <v>462</v>
      </c>
      <c r="C354" t="s">
        <v>29</v>
      </c>
      <c r="D354">
        <v>5</v>
      </c>
      <c r="E354" t="s">
        <v>30</v>
      </c>
      <c r="F354">
        <v>81612</v>
      </c>
      <c r="G354" t="s">
        <v>254</v>
      </c>
      <c r="H354" t="s">
        <v>32</v>
      </c>
      <c r="I354">
        <v>107006</v>
      </c>
      <c r="J354">
        <v>1</v>
      </c>
      <c r="K354" s="1">
        <v>44680.500347222223</v>
      </c>
      <c r="L354">
        <v>0.2</v>
      </c>
      <c r="M354">
        <v>621.05999999999995</v>
      </c>
      <c r="N354" t="s">
        <v>148</v>
      </c>
      <c r="O354" t="s">
        <v>34</v>
      </c>
      <c r="P354">
        <v>53000</v>
      </c>
      <c r="R354">
        <v>4</v>
      </c>
      <c r="S354" t="s">
        <v>273</v>
      </c>
      <c r="T354" t="s">
        <v>36</v>
      </c>
      <c r="U354" t="s">
        <v>37</v>
      </c>
      <c r="V354" t="s">
        <v>38</v>
      </c>
      <c r="W354" t="s">
        <v>52</v>
      </c>
      <c r="X354" t="s">
        <v>95</v>
      </c>
      <c r="Y354" t="s">
        <v>150</v>
      </c>
      <c r="Z354" t="s">
        <v>151</v>
      </c>
      <c r="AA354" t="s">
        <v>152</v>
      </c>
      <c r="AC354" s="2" t="s">
        <v>44</v>
      </c>
    </row>
    <row r="355" spans="1:29" ht="16.399999999999999" customHeight="1" x14ac:dyDescent="0.35">
      <c r="A355" s="1">
        <v>44680.500347222223</v>
      </c>
      <c r="B355">
        <v>462</v>
      </c>
      <c r="C355" t="s">
        <v>29</v>
      </c>
      <c r="D355">
        <v>5</v>
      </c>
      <c r="E355" t="s">
        <v>30</v>
      </c>
      <c r="F355">
        <v>81612</v>
      </c>
      <c r="G355" t="s">
        <v>254</v>
      </c>
      <c r="H355" t="s">
        <v>32</v>
      </c>
      <c r="I355">
        <v>107006</v>
      </c>
      <c r="J355">
        <v>1</v>
      </c>
      <c r="K355" s="1">
        <v>44680.500347222223</v>
      </c>
      <c r="L355">
        <v>0.2</v>
      </c>
      <c r="M355">
        <v>621.07000000000005</v>
      </c>
      <c r="N355" t="s">
        <v>172</v>
      </c>
      <c r="O355" t="s">
        <v>34</v>
      </c>
      <c r="P355">
        <v>2800</v>
      </c>
      <c r="R355">
        <v>4</v>
      </c>
      <c r="S355" t="s">
        <v>273</v>
      </c>
      <c r="T355" t="s">
        <v>36</v>
      </c>
      <c r="U355" t="s">
        <v>37</v>
      </c>
      <c r="V355" t="s">
        <v>38</v>
      </c>
      <c r="W355" t="s">
        <v>52</v>
      </c>
      <c r="X355" t="s">
        <v>95</v>
      </c>
      <c r="Y355" t="s">
        <v>150</v>
      </c>
      <c r="Z355" t="s">
        <v>151</v>
      </c>
      <c r="AA355" t="s">
        <v>152</v>
      </c>
      <c r="AB355" t="s">
        <v>173</v>
      </c>
      <c r="AC355" s="2" t="s">
        <v>44</v>
      </c>
    </row>
    <row r="356" spans="1:29" ht="16.399999999999999" customHeight="1" x14ac:dyDescent="0.35">
      <c r="A356" s="1">
        <v>44680.500347222223</v>
      </c>
      <c r="B356">
        <v>462</v>
      </c>
      <c r="C356" t="s">
        <v>29</v>
      </c>
      <c r="D356">
        <v>5</v>
      </c>
      <c r="E356" t="s">
        <v>30</v>
      </c>
      <c r="F356">
        <v>81612</v>
      </c>
      <c r="G356" t="s">
        <v>254</v>
      </c>
      <c r="H356" t="s">
        <v>32</v>
      </c>
      <c r="I356">
        <v>107006</v>
      </c>
      <c r="J356">
        <v>1</v>
      </c>
      <c r="K356" s="1">
        <v>44680.500347222223</v>
      </c>
      <c r="L356">
        <v>0.2</v>
      </c>
      <c r="M356">
        <v>622.08000000000004</v>
      </c>
      <c r="N356" t="s">
        <v>84</v>
      </c>
      <c r="O356" t="s">
        <v>34</v>
      </c>
      <c r="P356">
        <v>92</v>
      </c>
      <c r="R356">
        <v>4</v>
      </c>
      <c r="S356" t="s">
        <v>273</v>
      </c>
      <c r="T356" t="s">
        <v>36</v>
      </c>
      <c r="U356" t="s">
        <v>37</v>
      </c>
      <c r="V356" t="s">
        <v>38</v>
      </c>
      <c r="W356" t="s">
        <v>54</v>
      </c>
      <c r="X356" t="s">
        <v>85</v>
      </c>
      <c r="Y356" t="s">
        <v>86</v>
      </c>
      <c r="Z356" t="s">
        <v>87</v>
      </c>
      <c r="AA356" t="s">
        <v>88</v>
      </c>
      <c r="AC356" s="2" t="s">
        <v>44</v>
      </c>
    </row>
    <row r="357" spans="1:29" ht="16.399999999999999" customHeight="1" x14ac:dyDescent="0.35">
      <c r="A357" s="1">
        <v>44680.500347222223</v>
      </c>
      <c r="B357">
        <v>462</v>
      </c>
      <c r="C357" t="s">
        <v>29</v>
      </c>
      <c r="D357">
        <v>5</v>
      </c>
      <c r="E357" t="s">
        <v>30</v>
      </c>
      <c r="F357">
        <v>81612</v>
      </c>
      <c r="G357" t="s">
        <v>254</v>
      </c>
      <c r="H357" t="s">
        <v>32</v>
      </c>
      <c r="I357">
        <v>107006</v>
      </c>
      <c r="J357">
        <v>1</v>
      </c>
      <c r="K357" s="1">
        <v>44680.500347222223</v>
      </c>
      <c r="L357">
        <v>0.2</v>
      </c>
      <c r="M357">
        <v>622.05999999999995</v>
      </c>
      <c r="N357" t="s">
        <v>89</v>
      </c>
      <c r="O357" t="s">
        <v>34</v>
      </c>
      <c r="P357">
        <v>21</v>
      </c>
      <c r="R357">
        <v>4</v>
      </c>
      <c r="S357" t="s">
        <v>273</v>
      </c>
      <c r="T357" t="s">
        <v>36</v>
      </c>
      <c r="U357" t="s">
        <v>37</v>
      </c>
      <c r="V357" t="s">
        <v>38</v>
      </c>
      <c r="W357" t="s">
        <v>54</v>
      </c>
      <c r="X357" t="s">
        <v>90</v>
      </c>
      <c r="Y357" t="s">
        <v>91</v>
      </c>
      <c r="Z357" t="s">
        <v>92</v>
      </c>
      <c r="AA357" t="s">
        <v>93</v>
      </c>
      <c r="AC357" s="2" t="s">
        <v>44</v>
      </c>
    </row>
    <row r="358" spans="1:29" ht="16.399999999999999" customHeight="1" x14ac:dyDescent="0.35">
      <c r="A358" s="1">
        <v>44680.500347222223</v>
      </c>
      <c r="B358">
        <v>462</v>
      </c>
      <c r="C358" t="s">
        <v>29</v>
      </c>
      <c r="D358">
        <v>5</v>
      </c>
      <c r="E358" t="s">
        <v>30</v>
      </c>
      <c r="F358">
        <v>81612</v>
      </c>
      <c r="G358" t="s">
        <v>254</v>
      </c>
      <c r="H358" t="s">
        <v>32</v>
      </c>
      <c r="I358">
        <v>107006</v>
      </c>
      <c r="J358">
        <v>1</v>
      </c>
      <c r="K358" s="1">
        <v>44680.500347222223</v>
      </c>
      <c r="L358">
        <v>0.2</v>
      </c>
      <c r="M358">
        <v>651</v>
      </c>
      <c r="N358" t="s">
        <v>45</v>
      </c>
      <c r="O358" t="s">
        <v>34</v>
      </c>
      <c r="P358">
        <v>1600</v>
      </c>
      <c r="R358">
        <v>4</v>
      </c>
      <c r="S358" t="s">
        <v>273</v>
      </c>
      <c r="T358" t="s">
        <v>36</v>
      </c>
      <c r="U358" t="s">
        <v>37</v>
      </c>
      <c r="AC358" s="2" t="s">
        <v>44</v>
      </c>
    </row>
    <row r="359" spans="1:29" ht="16.399999999999999" customHeight="1" x14ac:dyDescent="0.35">
      <c r="A359" s="1">
        <v>44680.500347222223</v>
      </c>
      <c r="B359">
        <v>462</v>
      </c>
      <c r="C359" t="s">
        <v>29</v>
      </c>
      <c r="D359">
        <v>5</v>
      </c>
      <c r="E359" t="s">
        <v>30</v>
      </c>
      <c r="F359">
        <v>81612</v>
      </c>
      <c r="G359" t="s">
        <v>254</v>
      </c>
      <c r="H359" t="s">
        <v>32</v>
      </c>
      <c r="I359">
        <v>107006</v>
      </c>
      <c r="J359">
        <v>1</v>
      </c>
      <c r="K359" s="1">
        <v>44680.500347222223</v>
      </c>
      <c r="L359">
        <v>0.2</v>
      </c>
      <c r="M359">
        <v>623.45000000000005</v>
      </c>
      <c r="N359" t="s">
        <v>257</v>
      </c>
      <c r="O359" t="s">
        <v>34</v>
      </c>
      <c r="P359">
        <v>61</v>
      </c>
      <c r="R359">
        <v>4</v>
      </c>
      <c r="S359" t="s">
        <v>273</v>
      </c>
      <c r="T359" t="s">
        <v>36</v>
      </c>
      <c r="U359" t="s">
        <v>37</v>
      </c>
      <c r="V359" t="s">
        <v>258</v>
      </c>
      <c r="X359" t="s">
        <v>200</v>
      </c>
      <c r="Y359" t="s">
        <v>201</v>
      </c>
      <c r="AC359" s="2" t="s">
        <v>44</v>
      </c>
    </row>
    <row r="360" spans="1:29" ht="16.399999999999999" customHeight="1" x14ac:dyDescent="0.35">
      <c r="A360" s="1">
        <v>44680.500347222223</v>
      </c>
      <c r="B360">
        <v>462</v>
      </c>
      <c r="C360" t="s">
        <v>29</v>
      </c>
      <c r="D360">
        <v>5</v>
      </c>
      <c r="E360" t="s">
        <v>30</v>
      </c>
      <c r="F360">
        <v>81612</v>
      </c>
      <c r="G360" t="s">
        <v>254</v>
      </c>
      <c r="H360" t="s">
        <v>32</v>
      </c>
      <c r="I360">
        <v>107006</v>
      </c>
      <c r="J360">
        <v>1</v>
      </c>
      <c r="K360" s="1">
        <v>44680.500347222223</v>
      </c>
      <c r="L360">
        <v>0.2</v>
      </c>
      <c r="M360">
        <v>623.04</v>
      </c>
      <c r="N360" t="s">
        <v>174</v>
      </c>
      <c r="O360" t="s">
        <v>34</v>
      </c>
      <c r="P360">
        <v>1</v>
      </c>
      <c r="R360">
        <v>4</v>
      </c>
      <c r="S360" t="s">
        <v>273</v>
      </c>
      <c r="T360" t="s">
        <v>36</v>
      </c>
      <c r="U360" t="s">
        <v>37</v>
      </c>
      <c r="V360" t="s">
        <v>38</v>
      </c>
      <c r="W360" t="s">
        <v>39</v>
      </c>
      <c r="X360" t="s">
        <v>175</v>
      </c>
      <c r="Y360" t="s">
        <v>176</v>
      </c>
      <c r="Z360" t="s">
        <v>177</v>
      </c>
      <c r="AA360" t="s">
        <v>178</v>
      </c>
      <c r="AC360" s="2" t="s">
        <v>44</v>
      </c>
    </row>
    <row r="361" spans="1:29" ht="16.399999999999999" customHeight="1" x14ac:dyDescent="0.35">
      <c r="A361" s="1">
        <v>44680.500347222223</v>
      </c>
      <c r="B361">
        <v>462</v>
      </c>
      <c r="C361" t="s">
        <v>29</v>
      </c>
      <c r="D361">
        <v>5</v>
      </c>
      <c r="E361" t="s">
        <v>30</v>
      </c>
      <c r="F361">
        <v>81612</v>
      </c>
      <c r="G361" t="s">
        <v>254</v>
      </c>
      <c r="H361" t="s">
        <v>32</v>
      </c>
      <c r="I361">
        <v>107006</v>
      </c>
      <c r="J361">
        <v>1</v>
      </c>
      <c r="K361" s="1">
        <v>44680.500347222223</v>
      </c>
      <c r="L361">
        <v>0.2</v>
      </c>
      <c r="M361">
        <v>650</v>
      </c>
      <c r="N361" t="s">
        <v>182</v>
      </c>
      <c r="O361" t="s">
        <v>34</v>
      </c>
      <c r="P361">
        <v>23</v>
      </c>
      <c r="R361">
        <v>4</v>
      </c>
      <c r="S361" t="s">
        <v>273</v>
      </c>
      <c r="T361" t="s">
        <v>36</v>
      </c>
      <c r="U361" t="s">
        <v>37</v>
      </c>
      <c r="V361" t="s">
        <v>38</v>
      </c>
      <c r="W361" t="s">
        <v>39</v>
      </c>
      <c r="X361" t="s">
        <v>40</v>
      </c>
      <c r="Y361" t="s">
        <v>60</v>
      </c>
      <c r="Z361" t="s">
        <v>183</v>
      </c>
      <c r="AA361" t="s">
        <v>184</v>
      </c>
      <c r="AC361" s="2" t="s">
        <v>44</v>
      </c>
    </row>
    <row r="362" spans="1:29" ht="16.399999999999999" customHeight="1" x14ac:dyDescent="0.35">
      <c r="A362" s="1">
        <v>44680.500347222223</v>
      </c>
      <c r="B362">
        <v>462</v>
      </c>
      <c r="C362" t="s">
        <v>29</v>
      </c>
      <c r="D362">
        <v>5</v>
      </c>
      <c r="E362" t="s">
        <v>30</v>
      </c>
      <c r="F362">
        <v>81612</v>
      </c>
      <c r="G362" t="s">
        <v>254</v>
      </c>
      <c r="H362" t="s">
        <v>32</v>
      </c>
      <c r="I362">
        <v>107006</v>
      </c>
      <c r="J362">
        <v>1</v>
      </c>
      <c r="K362" s="1">
        <v>44680.500347222223</v>
      </c>
      <c r="L362">
        <v>0.2</v>
      </c>
      <c r="M362">
        <v>623</v>
      </c>
      <c r="N362" t="s">
        <v>48</v>
      </c>
      <c r="O362" t="s">
        <v>34</v>
      </c>
      <c r="P362">
        <v>13</v>
      </c>
      <c r="R362">
        <v>4</v>
      </c>
      <c r="S362" t="s">
        <v>273</v>
      </c>
      <c r="T362" t="s">
        <v>36</v>
      </c>
      <c r="U362" t="s">
        <v>37</v>
      </c>
      <c r="V362" t="s">
        <v>49</v>
      </c>
      <c r="AC362" s="2" t="s">
        <v>44</v>
      </c>
    </row>
    <row r="363" spans="1:29" ht="16.399999999999999" customHeight="1" x14ac:dyDescent="0.35">
      <c r="A363" s="1">
        <v>44680.500347222223</v>
      </c>
      <c r="B363">
        <v>462</v>
      </c>
      <c r="C363" t="s">
        <v>29</v>
      </c>
      <c r="D363">
        <v>5</v>
      </c>
      <c r="E363" t="s">
        <v>30</v>
      </c>
      <c r="F363">
        <v>81612</v>
      </c>
      <c r="G363" t="s">
        <v>254</v>
      </c>
      <c r="H363" t="s">
        <v>32</v>
      </c>
      <c r="I363">
        <v>107006</v>
      </c>
      <c r="J363">
        <v>1</v>
      </c>
      <c r="K363" s="1">
        <v>44680.500347222223</v>
      </c>
      <c r="L363">
        <v>0.2</v>
      </c>
      <c r="M363">
        <v>621.44000000000005</v>
      </c>
      <c r="N363" t="s">
        <v>155</v>
      </c>
      <c r="O363" t="s">
        <v>34</v>
      </c>
      <c r="P363">
        <v>40000</v>
      </c>
      <c r="R363">
        <v>4</v>
      </c>
      <c r="S363" t="s">
        <v>273</v>
      </c>
      <c r="T363" t="s">
        <v>36</v>
      </c>
      <c r="U363" t="s">
        <v>37</v>
      </c>
      <c r="V363" t="s">
        <v>49</v>
      </c>
      <c r="AC363" s="2" t="s">
        <v>44</v>
      </c>
    </row>
    <row r="364" spans="1:29" ht="16.399999999999999" customHeight="1" x14ac:dyDescent="0.35">
      <c r="A364" s="1">
        <v>44680.500347222223</v>
      </c>
      <c r="B364">
        <v>462</v>
      </c>
      <c r="C364" t="s">
        <v>29</v>
      </c>
      <c r="D364">
        <v>5</v>
      </c>
      <c r="E364" t="s">
        <v>30</v>
      </c>
      <c r="F364">
        <v>81612</v>
      </c>
      <c r="G364" t="s">
        <v>254</v>
      </c>
      <c r="H364" t="s">
        <v>32</v>
      </c>
      <c r="I364">
        <v>107006</v>
      </c>
      <c r="J364">
        <v>1</v>
      </c>
      <c r="K364" s="1">
        <v>44680.500347222223</v>
      </c>
      <c r="L364">
        <v>0.2</v>
      </c>
      <c r="M364">
        <v>623.15</v>
      </c>
      <c r="N364" t="s">
        <v>196</v>
      </c>
      <c r="O364" t="s">
        <v>34</v>
      </c>
      <c r="P364">
        <v>1</v>
      </c>
      <c r="R364">
        <v>4</v>
      </c>
      <c r="S364" t="s">
        <v>273</v>
      </c>
      <c r="T364" t="s">
        <v>36</v>
      </c>
      <c r="U364" t="s">
        <v>37</v>
      </c>
      <c r="V364" t="s">
        <v>38</v>
      </c>
      <c r="W364" t="s">
        <v>39</v>
      </c>
      <c r="X364" t="s">
        <v>40</v>
      </c>
      <c r="Y364" t="s">
        <v>60</v>
      </c>
      <c r="Z364" t="s">
        <v>197</v>
      </c>
      <c r="AA364" t="s">
        <v>198</v>
      </c>
      <c r="AC364" s="2" t="s">
        <v>44</v>
      </c>
    </row>
    <row r="365" spans="1:29" ht="16.399999999999999" customHeight="1" x14ac:dyDescent="0.35">
      <c r="A365" s="1">
        <v>44680.500347222223</v>
      </c>
      <c r="B365">
        <v>462</v>
      </c>
      <c r="C365" t="s">
        <v>29</v>
      </c>
      <c r="D365">
        <v>5</v>
      </c>
      <c r="E365" t="s">
        <v>30</v>
      </c>
      <c r="F365">
        <v>81612</v>
      </c>
      <c r="G365" t="s">
        <v>254</v>
      </c>
      <c r="H365" t="s">
        <v>32</v>
      </c>
      <c r="I365">
        <v>107006</v>
      </c>
      <c r="J365">
        <v>1</v>
      </c>
      <c r="K365" s="1">
        <v>44680.500347222223</v>
      </c>
      <c r="L365">
        <v>0.2</v>
      </c>
      <c r="M365">
        <v>623.03</v>
      </c>
      <c r="N365" t="s">
        <v>199</v>
      </c>
      <c r="O365" t="s">
        <v>34</v>
      </c>
      <c r="P365">
        <v>110</v>
      </c>
      <c r="R365">
        <v>4</v>
      </c>
      <c r="S365" t="s">
        <v>273</v>
      </c>
      <c r="T365" t="s">
        <v>36</v>
      </c>
      <c r="U365" t="s">
        <v>37</v>
      </c>
      <c r="V365" t="s">
        <v>38</v>
      </c>
      <c r="W365" t="s">
        <v>46</v>
      </c>
      <c r="X365" t="s">
        <v>200</v>
      </c>
      <c r="Y365" t="s">
        <v>201</v>
      </c>
      <c r="Z365" t="s">
        <v>202</v>
      </c>
      <c r="AA365" t="s">
        <v>203</v>
      </c>
      <c r="AC365" s="2" t="s">
        <v>44</v>
      </c>
    </row>
    <row r="366" spans="1:29" ht="16.399999999999999" customHeight="1" x14ac:dyDescent="0.35">
      <c r="A366" s="1">
        <v>44680.500347222223</v>
      </c>
      <c r="B366">
        <v>462</v>
      </c>
      <c r="C366" t="s">
        <v>29</v>
      </c>
      <c r="D366">
        <v>5</v>
      </c>
      <c r="E366" t="s">
        <v>30</v>
      </c>
      <c r="F366">
        <v>81612</v>
      </c>
      <c r="G366" t="s">
        <v>254</v>
      </c>
      <c r="H366" t="s">
        <v>32</v>
      </c>
      <c r="I366">
        <v>107006</v>
      </c>
      <c r="J366">
        <v>1</v>
      </c>
      <c r="K366" s="1">
        <v>44680.500347222223</v>
      </c>
      <c r="L366">
        <v>0.2</v>
      </c>
      <c r="M366">
        <v>621.52</v>
      </c>
      <c r="N366" t="s">
        <v>51</v>
      </c>
      <c r="O366" t="s">
        <v>34</v>
      </c>
      <c r="P366">
        <v>3700</v>
      </c>
      <c r="R366">
        <v>4</v>
      </c>
      <c r="S366" t="s">
        <v>273</v>
      </c>
      <c r="T366" t="s">
        <v>36</v>
      </c>
      <c r="U366" t="s">
        <v>37</v>
      </c>
      <c r="AC366" s="2" t="s">
        <v>44</v>
      </c>
    </row>
    <row r="367" spans="1:29" ht="16.399999999999999" customHeight="1" x14ac:dyDescent="0.35">
      <c r="A367" s="1">
        <v>44680.500347222223</v>
      </c>
      <c r="B367">
        <v>462</v>
      </c>
      <c r="C367" t="s">
        <v>29</v>
      </c>
      <c r="D367">
        <v>5</v>
      </c>
      <c r="E367" t="s">
        <v>30</v>
      </c>
      <c r="F367">
        <v>81612</v>
      </c>
      <c r="G367" t="s">
        <v>254</v>
      </c>
      <c r="H367" t="s">
        <v>32</v>
      </c>
      <c r="I367">
        <v>107006</v>
      </c>
      <c r="J367">
        <v>1</v>
      </c>
      <c r="K367" s="1">
        <v>44680.500347222223</v>
      </c>
      <c r="L367">
        <v>0.2</v>
      </c>
      <c r="M367">
        <v>623.16999999999996</v>
      </c>
      <c r="N367" t="s">
        <v>261</v>
      </c>
      <c r="O367" t="s">
        <v>34</v>
      </c>
      <c r="P367">
        <v>31</v>
      </c>
      <c r="R367">
        <v>4</v>
      </c>
      <c r="S367" t="s">
        <v>273</v>
      </c>
      <c r="T367" t="s">
        <v>36</v>
      </c>
      <c r="U367" t="s">
        <v>37</v>
      </c>
      <c r="V367" t="s">
        <v>38</v>
      </c>
      <c r="W367" t="s">
        <v>39</v>
      </c>
      <c r="X367" t="s">
        <v>40</v>
      </c>
      <c r="Y367" t="s">
        <v>41</v>
      </c>
      <c r="Z367" t="s">
        <v>262</v>
      </c>
      <c r="AA367" t="s">
        <v>263</v>
      </c>
      <c r="AC367" s="2" t="s">
        <v>44</v>
      </c>
    </row>
    <row r="368" spans="1:29" ht="16.399999999999999" customHeight="1" x14ac:dyDescent="0.35">
      <c r="A368" s="1">
        <v>44680.500347222223</v>
      </c>
      <c r="B368">
        <v>462</v>
      </c>
      <c r="C368" t="s">
        <v>29</v>
      </c>
      <c r="D368">
        <v>5</v>
      </c>
      <c r="E368" t="s">
        <v>30</v>
      </c>
      <c r="F368">
        <v>81612</v>
      </c>
      <c r="G368" t="s">
        <v>254</v>
      </c>
      <c r="H368" t="s">
        <v>32</v>
      </c>
      <c r="I368">
        <v>107006</v>
      </c>
      <c r="J368">
        <v>1</v>
      </c>
      <c r="K368" s="1">
        <v>44680.500347222223</v>
      </c>
      <c r="L368">
        <v>0.2</v>
      </c>
      <c r="M368">
        <v>649</v>
      </c>
      <c r="N368" t="s">
        <v>268</v>
      </c>
      <c r="O368" t="s">
        <v>34</v>
      </c>
      <c r="P368">
        <v>1</v>
      </c>
      <c r="R368">
        <v>4</v>
      </c>
      <c r="S368" t="s">
        <v>273</v>
      </c>
      <c r="T368" t="s">
        <v>36</v>
      </c>
      <c r="U368" t="s">
        <v>37</v>
      </c>
      <c r="V368" t="s">
        <v>38</v>
      </c>
      <c r="W368" t="s">
        <v>46</v>
      </c>
      <c r="X368" t="s">
        <v>200</v>
      </c>
      <c r="Y368" t="s">
        <v>211</v>
      </c>
      <c r="Z368" t="s">
        <v>212</v>
      </c>
      <c r="AA368" t="s">
        <v>213</v>
      </c>
      <c r="AC368" s="2" t="s">
        <v>44</v>
      </c>
    </row>
    <row r="369" spans="1:29" ht="16.399999999999999" customHeight="1" x14ac:dyDescent="0.35">
      <c r="A369" s="1">
        <v>44680.500347222223</v>
      </c>
      <c r="B369">
        <v>462</v>
      </c>
      <c r="C369" t="s">
        <v>29</v>
      </c>
      <c r="D369">
        <v>5</v>
      </c>
      <c r="E369" t="s">
        <v>30</v>
      </c>
      <c r="F369">
        <v>81612</v>
      </c>
      <c r="G369" t="s">
        <v>254</v>
      </c>
      <c r="H369" t="s">
        <v>32</v>
      </c>
      <c r="I369">
        <v>107006</v>
      </c>
      <c r="J369">
        <v>1</v>
      </c>
      <c r="K369" s="1">
        <v>44680.500347222223</v>
      </c>
      <c r="L369">
        <v>0.2</v>
      </c>
      <c r="M369">
        <v>621.4</v>
      </c>
      <c r="N369" t="s">
        <v>159</v>
      </c>
      <c r="O369" t="s">
        <v>34</v>
      </c>
      <c r="P369">
        <v>0</v>
      </c>
      <c r="R369">
        <v>4</v>
      </c>
      <c r="S369" t="s">
        <v>273</v>
      </c>
      <c r="T369" t="s">
        <v>36</v>
      </c>
      <c r="U369" t="s">
        <v>37</v>
      </c>
      <c r="V369" t="s">
        <v>49</v>
      </c>
      <c r="AC369" s="2" t="s">
        <v>44</v>
      </c>
    </row>
    <row r="370" spans="1:29" ht="16.399999999999999" customHeight="1" x14ac:dyDescent="0.35">
      <c r="A370" s="1">
        <v>44680.500347222223</v>
      </c>
      <c r="B370">
        <v>462</v>
      </c>
      <c r="C370" t="s">
        <v>29</v>
      </c>
      <c r="D370">
        <v>5</v>
      </c>
      <c r="E370" t="s">
        <v>30</v>
      </c>
      <c r="F370">
        <v>81612</v>
      </c>
      <c r="G370" t="s">
        <v>254</v>
      </c>
      <c r="H370" t="s">
        <v>32</v>
      </c>
      <c r="I370">
        <v>107006</v>
      </c>
      <c r="J370">
        <v>1</v>
      </c>
      <c r="K370" s="1">
        <v>44680.500347222223</v>
      </c>
      <c r="L370">
        <v>0.2</v>
      </c>
      <c r="M370">
        <v>623.21</v>
      </c>
      <c r="N370" t="s">
        <v>59</v>
      </c>
      <c r="O370" t="s">
        <v>34</v>
      </c>
      <c r="P370">
        <v>23</v>
      </c>
      <c r="R370">
        <v>4</v>
      </c>
      <c r="S370" t="s">
        <v>273</v>
      </c>
      <c r="T370" t="s">
        <v>36</v>
      </c>
      <c r="U370" t="s">
        <v>37</v>
      </c>
      <c r="V370" t="s">
        <v>38</v>
      </c>
      <c r="W370" t="s">
        <v>39</v>
      </c>
      <c r="X370" t="s">
        <v>40</v>
      </c>
      <c r="Y370" t="s">
        <v>60</v>
      </c>
      <c r="Z370" t="s">
        <v>61</v>
      </c>
      <c r="AA370" t="s">
        <v>62</v>
      </c>
      <c r="AC370" s="2" t="s">
        <v>44</v>
      </c>
    </row>
    <row r="371" spans="1:29" ht="16.399999999999999" customHeight="1" x14ac:dyDescent="0.35">
      <c r="A371" s="1">
        <v>44680.500347222223</v>
      </c>
      <c r="B371">
        <v>462</v>
      </c>
      <c r="C371" t="s">
        <v>29</v>
      </c>
      <c r="D371">
        <v>5</v>
      </c>
      <c r="E371" t="s">
        <v>30</v>
      </c>
      <c r="F371">
        <v>81612</v>
      </c>
      <c r="G371" t="s">
        <v>254</v>
      </c>
      <c r="H371" t="s">
        <v>32</v>
      </c>
      <c r="I371">
        <v>107006</v>
      </c>
      <c r="J371">
        <v>1</v>
      </c>
      <c r="K371" s="1">
        <v>44680.500347222223</v>
      </c>
      <c r="L371">
        <v>0.2</v>
      </c>
      <c r="M371">
        <v>626.02</v>
      </c>
      <c r="N371" t="s">
        <v>274</v>
      </c>
      <c r="O371" t="s">
        <v>34</v>
      </c>
      <c r="P371">
        <v>1</v>
      </c>
      <c r="R371">
        <v>4</v>
      </c>
      <c r="S371" t="s">
        <v>273</v>
      </c>
      <c r="T371" t="s">
        <v>36</v>
      </c>
      <c r="U371" t="s">
        <v>37</v>
      </c>
      <c r="V371" t="s">
        <v>49</v>
      </c>
      <c r="AC371" s="2" t="s">
        <v>44</v>
      </c>
    </row>
    <row r="372" spans="1:29" ht="16.399999999999999" customHeight="1" x14ac:dyDescent="0.35">
      <c r="A372" s="1">
        <v>44680.500347222223</v>
      </c>
      <c r="B372">
        <v>462</v>
      </c>
      <c r="C372" t="s">
        <v>29</v>
      </c>
      <c r="D372">
        <v>5</v>
      </c>
      <c r="E372" t="s">
        <v>30</v>
      </c>
      <c r="F372">
        <v>81612</v>
      </c>
      <c r="G372" t="s">
        <v>254</v>
      </c>
      <c r="H372" t="s">
        <v>32</v>
      </c>
      <c r="I372">
        <v>107006</v>
      </c>
      <c r="J372">
        <v>1</v>
      </c>
      <c r="K372" s="1">
        <v>44680.500347222223</v>
      </c>
      <c r="L372">
        <v>0.2</v>
      </c>
      <c r="M372">
        <v>621.08000000000004</v>
      </c>
      <c r="N372" t="s">
        <v>94</v>
      </c>
      <c r="O372" t="s">
        <v>34</v>
      </c>
      <c r="P372">
        <v>1</v>
      </c>
      <c r="R372">
        <v>4</v>
      </c>
      <c r="S372" t="s">
        <v>273</v>
      </c>
      <c r="T372" t="s">
        <v>36</v>
      </c>
      <c r="U372" t="s">
        <v>37</v>
      </c>
      <c r="V372" t="s">
        <v>38</v>
      </c>
      <c r="W372" t="s">
        <v>52</v>
      </c>
      <c r="X372" t="s">
        <v>95</v>
      </c>
      <c r="Y372" t="s">
        <v>96</v>
      </c>
      <c r="Z372" t="s">
        <v>97</v>
      </c>
      <c r="AA372" t="s">
        <v>98</v>
      </c>
      <c r="AC372" s="2" t="s">
        <v>44</v>
      </c>
    </row>
    <row r="373" spans="1:29" ht="16.399999999999999" customHeight="1" x14ac:dyDescent="0.35">
      <c r="A373" s="1">
        <v>44680.500347222223</v>
      </c>
      <c r="B373">
        <v>462</v>
      </c>
      <c r="C373" t="s">
        <v>29</v>
      </c>
      <c r="D373">
        <v>5</v>
      </c>
      <c r="E373" t="s">
        <v>30</v>
      </c>
      <c r="F373">
        <v>81612</v>
      </c>
      <c r="G373" t="s">
        <v>254</v>
      </c>
      <c r="H373" t="s">
        <v>32</v>
      </c>
      <c r="I373">
        <v>107006</v>
      </c>
      <c r="J373">
        <v>1</v>
      </c>
      <c r="K373" s="1">
        <v>44680.500347222223</v>
      </c>
      <c r="L373">
        <v>0.2</v>
      </c>
      <c r="M373">
        <v>623.86</v>
      </c>
      <c r="N373" t="s">
        <v>269</v>
      </c>
      <c r="O373" t="s">
        <v>34</v>
      </c>
      <c r="P373">
        <v>1</v>
      </c>
      <c r="R373">
        <v>4</v>
      </c>
      <c r="S373" t="s">
        <v>273</v>
      </c>
      <c r="T373" t="s">
        <v>36</v>
      </c>
      <c r="U373" t="s">
        <v>37</v>
      </c>
      <c r="V373" t="s">
        <v>49</v>
      </c>
      <c r="AC373" s="2" t="s">
        <v>44</v>
      </c>
    </row>
    <row r="374" spans="1:29" ht="16.399999999999999" customHeight="1" x14ac:dyDescent="0.35">
      <c r="A374" s="1">
        <v>44680.500347222223</v>
      </c>
      <c r="B374">
        <v>462</v>
      </c>
      <c r="C374" t="s">
        <v>29</v>
      </c>
      <c r="D374">
        <v>5</v>
      </c>
      <c r="E374" t="s">
        <v>30</v>
      </c>
      <c r="F374">
        <v>81612</v>
      </c>
      <c r="G374" t="s">
        <v>254</v>
      </c>
      <c r="H374" t="s">
        <v>32</v>
      </c>
      <c r="I374">
        <v>107006</v>
      </c>
      <c r="J374">
        <v>1</v>
      </c>
      <c r="K374" s="1">
        <v>44680.500347222223</v>
      </c>
      <c r="L374">
        <v>0.2</v>
      </c>
      <c r="M374">
        <v>621.99</v>
      </c>
      <c r="N374" t="s">
        <v>153</v>
      </c>
      <c r="O374" t="s">
        <v>34</v>
      </c>
      <c r="P374">
        <v>96000</v>
      </c>
      <c r="R374">
        <v>4</v>
      </c>
      <c r="S374" t="s">
        <v>273</v>
      </c>
      <c r="T374" t="s">
        <v>36</v>
      </c>
      <c r="U374" t="s">
        <v>37</v>
      </c>
      <c r="V374" t="s">
        <v>49</v>
      </c>
      <c r="AC374" s="2" t="s">
        <v>44</v>
      </c>
    </row>
    <row r="375" spans="1:29" ht="16.399999999999999" customHeight="1" x14ac:dyDescent="0.35">
      <c r="A375" s="1">
        <v>44680.500347222223</v>
      </c>
      <c r="B375">
        <v>462</v>
      </c>
      <c r="C375" t="s">
        <v>29</v>
      </c>
      <c r="D375">
        <v>5</v>
      </c>
      <c r="E375" t="s">
        <v>30</v>
      </c>
      <c r="F375">
        <v>81612</v>
      </c>
      <c r="G375" t="s">
        <v>254</v>
      </c>
      <c r="H375" t="s">
        <v>32</v>
      </c>
      <c r="I375">
        <v>107006</v>
      </c>
      <c r="J375">
        <v>1</v>
      </c>
      <c r="K375" s="1">
        <v>44680.500347222223</v>
      </c>
      <c r="L375">
        <v>0.2</v>
      </c>
      <c r="M375">
        <v>624.01</v>
      </c>
      <c r="N375" t="s">
        <v>103</v>
      </c>
      <c r="O375" t="s">
        <v>34</v>
      </c>
      <c r="P375">
        <v>31</v>
      </c>
      <c r="R375">
        <v>4</v>
      </c>
      <c r="S375" t="s">
        <v>273</v>
      </c>
      <c r="T375" t="s">
        <v>36</v>
      </c>
      <c r="U375" t="s">
        <v>37</v>
      </c>
      <c r="V375" t="s">
        <v>38</v>
      </c>
      <c r="W375" t="s">
        <v>104</v>
      </c>
      <c r="X375" t="s">
        <v>105</v>
      </c>
      <c r="Y375" t="s">
        <v>106</v>
      </c>
      <c r="Z375" t="s">
        <v>107</v>
      </c>
      <c r="AA375" t="s">
        <v>108</v>
      </c>
      <c r="AC375" s="2" t="s">
        <v>44</v>
      </c>
    </row>
    <row r="376" spans="1:29" ht="16.399999999999999" customHeight="1" x14ac:dyDescent="0.35">
      <c r="A376" s="1">
        <v>44680.500347222223</v>
      </c>
      <c r="B376">
        <v>462</v>
      </c>
      <c r="C376" t="s">
        <v>29</v>
      </c>
      <c r="D376">
        <v>5</v>
      </c>
      <c r="E376" t="s">
        <v>30</v>
      </c>
      <c r="F376">
        <v>81612</v>
      </c>
      <c r="G376" t="s">
        <v>254</v>
      </c>
      <c r="H376" t="s">
        <v>32</v>
      </c>
      <c r="I376">
        <v>107006</v>
      </c>
      <c r="J376">
        <v>1</v>
      </c>
      <c r="K376" s="1">
        <v>44680.500347222223</v>
      </c>
      <c r="L376">
        <v>0.2</v>
      </c>
      <c r="M376">
        <v>260.04000000000002</v>
      </c>
      <c r="N376" t="s">
        <v>143</v>
      </c>
      <c r="O376" t="s">
        <v>68</v>
      </c>
      <c r="P376">
        <v>5.0000000000000001E-3</v>
      </c>
      <c r="Q376" t="s">
        <v>69</v>
      </c>
      <c r="R376">
        <v>4</v>
      </c>
      <c r="S376" t="s">
        <v>273</v>
      </c>
      <c r="T376" t="s">
        <v>36</v>
      </c>
      <c r="U376" t="s">
        <v>70</v>
      </c>
      <c r="AC376" s="2" t="s">
        <v>44</v>
      </c>
    </row>
    <row r="377" spans="1:29" ht="16.399999999999999" customHeight="1" x14ac:dyDescent="0.35">
      <c r="A377" s="1">
        <v>44680.500347222223</v>
      </c>
      <c r="B377">
        <v>462</v>
      </c>
      <c r="C377" t="s">
        <v>29</v>
      </c>
      <c r="D377">
        <v>5</v>
      </c>
      <c r="E377" t="s">
        <v>30</v>
      </c>
      <c r="F377">
        <v>81612</v>
      </c>
      <c r="G377" t="s">
        <v>254</v>
      </c>
      <c r="H377" t="s">
        <v>32</v>
      </c>
      <c r="I377">
        <v>107006</v>
      </c>
      <c r="J377">
        <v>1</v>
      </c>
      <c r="K377" s="1">
        <v>44680.500347222223</v>
      </c>
      <c r="L377">
        <v>0.2</v>
      </c>
      <c r="M377">
        <v>431</v>
      </c>
      <c r="N377" t="s">
        <v>165</v>
      </c>
      <c r="O377" t="s">
        <v>166</v>
      </c>
      <c r="P377">
        <v>9.8000000000000007</v>
      </c>
      <c r="R377">
        <v>4</v>
      </c>
      <c r="S377" t="s">
        <v>273</v>
      </c>
      <c r="T377" t="s">
        <v>36</v>
      </c>
      <c r="U377" t="s">
        <v>167</v>
      </c>
      <c r="AC377" s="2" t="s">
        <v>44</v>
      </c>
    </row>
    <row r="378" spans="1:29" ht="16.399999999999999" customHeight="1" x14ac:dyDescent="0.35">
      <c r="A378" s="1">
        <v>44680.500347222223</v>
      </c>
      <c r="B378">
        <v>462</v>
      </c>
      <c r="C378" t="s">
        <v>29</v>
      </c>
      <c r="D378">
        <v>5</v>
      </c>
      <c r="E378" t="s">
        <v>30</v>
      </c>
      <c r="F378">
        <v>81612</v>
      </c>
      <c r="G378" t="s">
        <v>254</v>
      </c>
      <c r="H378" t="s">
        <v>32</v>
      </c>
      <c r="I378">
        <v>107006</v>
      </c>
      <c r="J378">
        <v>1</v>
      </c>
      <c r="K378" s="1">
        <v>44680.500347222223</v>
      </c>
      <c r="L378">
        <v>0.2</v>
      </c>
      <c r="M378">
        <v>260.02</v>
      </c>
      <c r="N378" t="s">
        <v>67</v>
      </c>
      <c r="O378" t="s">
        <v>68</v>
      </c>
      <c r="P378">
        <v>2E-3</v>
      </c>
      <c r="Q378" t="s">
        <v>69</v>
      </c>
      <c r="R378">
        <v>4</v>
      </c>
      <c r="S378" t="s">
        <v>273</v>
      </c>
      <c r="T378" t="s">
        <v>36</v>
      </c>
      <c r="U378" t="s">
        <v>70</v>
      </c>
      <c r="AC378" s="2" t="s">
        <v>44</v>
      </c>
    </row>
    <row r="379" spans="1:29" ht="16.399999999999999" customHeight="1" x14ac:dyDescent="0.35">
      <c r="A379" s="1">
        <v>44680.500347222223</v>
      </c>
      <c r="B379">
        <v>462</v>
      </c>
      <c r="C379" t="s">
        <v>29</v>
      </c>
      <c r="D379">
        <v>5</v>
      </c>
      <c r="E379" t="s">
        <v>30</v>
      </c>
      <c r="F379">
        <v>81612</v>
      </c>
      <c r="G379" t="s">
        <v>254</v>
      </c>
      <c r="H379" t="s">
        <v>32</v>
      </c>
      <c r="I379">
        <v>107006</v>
      </c>
      <c r="J379">
        <v>1</v>
      </c>
      <c r="K379" s="1">
        <v>44680.500347222223</v>
      </c>
      <c r="L379">
        <v>0.2</v>
      </c>
      <c r="M379">
        <v>260.02999999999997</v>
      </c>
      <c r="N379" t="s">
        <v>71</v>
      </c>
      <c r="O379" t="s">
        <v>72</v>
      </c>
      <c r="P379">
        <v>2E-3</v>
      </c>
      <c r="Q379" t="s">
        <v>69</v>
      </c>
      <c r="R379">
        <v>4</v>
      </c>
      <c r="S379" t="s">
        <v>273</v>
      </c>
      <c r="T379" t="s">
        <v>36</v>
      </c>
      <c r="U379" t="s">
        <v>70</v>
      </c>
      <c r="AC379" s="2" t="s">
        <v>44</v>
      </c>
    </row>
    <row r="380" spans="1:29" ht="16.399999999999999" customHeight="1" x14ac:dyDescent="0.35">
      <c r="A380" s="1">
        <v>44680.500347222223</v>
      </c>
      <c r="B380">
        <v>462</v>
      </c>
      <c r="C380" t="s">
        <v>29</v>
      </c>
      <c r="D380">
        <v>5</v>
      </c>
      <c r="E380" t="s">
        <v>30</v>
      </c>
      <c r="F380">
        <v>81612</v>
      </c>
      <c r="G380" t="s">
        <v>254</v>
      </c>
      <c r="H380" t="s">
        <v>32</v>
      </c>
      <c r="I380">
        <v>107006</v>
      </c>
      <c r="J380">
        <v>1</v>
      </c>
      <c r="K380" s="1">
        <v>44680.500347222223</v>
      </c>
      <c r="L380">
        <v>0.2</v>
      </c>
      <c r="M380">
        <v>260.01</v>
      </c>
      <c r="N380" t="s">
        <v>73</v>
      </c>
      <c r="O380" t="s">
        <v>68</v>
      </c>
      <c r="P380">
        <v>2E-3</v>
      </c>
      <c r="Q380" t="s">
        <v>69</v>
      </c>
      <c r="R380">
        <v>4</v>
      </c>
      <c r="S380" t="s">
        <v>273</v>
      </c>
      <c r="T380" t="s">
        <v>36</v>
      </c>
      <c r="U380" t="s">
        <v>70</v>
      </c>
      <c r="AC380" s="2" t="s">
        <v>44</v>
      </c>
    </row>
    <row r="381" spans="1:29" ht="16.399999999999999" customHeight="1" x14ac:dyDescent="0.35">
      <c r="A381" s="1">
        <v>44680.500347222223</v>
      </c>
      <c r="B381">
        <v>462</v>
      </c>
      <c r="C381" t="s">
        <v>29</v>
      </c>
      <c r="D381">
        <v>5</v>
      </c>
      <c r="E381" t="s">
        <v>30</v>
      </c>
      <c r="F381">
        <v>81612</v>
      </c>
      <c r="G381" t="s">
        <v>254</v>
      </c>
      <c r="H381" t="s">
        <v>32</v>
      </c>
      <c r="I381">
        <v>107006</v>
      </c>
      <c r="J381">
        <v>1</v>
      </c>
      <c r="K381" s="1">
        <v>44680.500347222223</v>
      </c>
      <c r="L381">
        <v>0.2</v>
      </c>
      <c r="M381">
        <v>260.14999999999998</v>
      </c>
      <c r="N381" t="s">
        <v>74</v>
      </c>
      <c r="O381" t="s">
        <v>72</v>
      </c>
      <c r="P381">
        <v>0.49</v>
      </c>
      <c r="R381">
        <v>4</v>
      </c>
      <c r="S381" t="s">
        <v>273</v>
      </c>
      <c r="T381" t="s">
        <v>36</v>
      </c>
      <c r="U381" t="s">
        <v>75</v>
      </c>
      <c r="AC381" s="2" t="s">
        <v>44</v>
      </c>
    </row>
    <row r="382" spans="1:29" ht="16.399999999999999" customHeight="1" x14ac:dyDescent="0.35">
      <c r="A382" s="1">
        <v>44680.500347222223</v>
      </c>
      <c r="B382">
        <v>462</v>
      </c>
      <c r="C382" t="s">
        <v>29</v>
      </c>
      <c r="D382">
        <v>5</v>
      </c>
      <c r="E382" t="s">
        <v>30</v>
      </c>
      <c r="F382">
        <v>81612</v>
      </c>
      <c r="G382" t="s">
        <v>254</v>
      </c>
      <c r="H382" t="s">
        <v>32</v>
      </c>
      <c r="I382">
        <v>107006</v>
      </c>
      <c r="J382">
        <v>1</v>
      </c>
      <c r="K382" s="1">
        <v>44680.500347222223</v>
      </c>
      <c r="L382">
        <v>0.2</v>
      </c>
      <c r="M382">
        <v>260.08</v>
      </c>
      <c r="N382" t="s">
        <v>76</v>
      </c>
      <c r="O382" t="s">
        <v>68</v>
      </c>
      <c r="P382">
        <v>0.49</v>
      </c>
      <c r="R382">
        <v>4</v>
      </c>
      <c r="S382" t="s">
        <v>273</v>
      </c>
      <c r="T382" t="s">
        <v>36</v>
      </c>
      <c r="U382" t="s">
        <v>75</v>
      </c>
      <c r="AC382" s="2" t="s">
        <v>44</v>
      </c>
    </row>
    <row r="383" spans="1:29" ht="16.399999999999999" customHeight="1" x14ac:dyDescent="0.35">
      <c r="A383" s="1">
        <v>44680.500347222223</v>
      </c>
      <c r="B383">
        <v>462</v>
      </c>
      <c r="C383" t="s">
        <v>29</v>
      </c>
      <c r="D383">
        <v>5</v>
      </c>
      <c r="E383" t="s">
        <v>30</v>
      </c>
      <c r="F383">
        <v>81612</v>
      </c>
      <c r="G383" t="s">
        <v>254</v>
      </c>
      <c r="H383" t="s">
        <v>32</v>
      </c>
      <c r="I383">
        <v>107006</v>
      </c>
      <c r="J383">
        <v>1</v>
      </c>
      <c r="K383" s="1">
        <v>44680.500347222223</v>
      </c>
      <c r="L383">
        <v>0.2</v>
      </c>
      <c r="M383">
        <v>441.02</v>
      </c>
      <c r="N383" t="s">
        <v>77</v>
      </c>
      <c r="O383" t="s">
        <v>68</v>
      </c>
      <c r="P383">
        <v>9</v>
      </c>
      <c r="R383">
        <v>4</v>
      </c>
      <c r="S383" t="s">
        <v>273</v>
      </c>
      <c r="T383" t="s">
        <v>36</v>
      </c>
      <c r="U383" t="s">
        <v>78</v>
      </c>
      <c r="AC383" s="2" t="s">
        <v>44</v>
      </c>
    </row>
    <row r="384" spans="1:29" ht="16.399999999999999" customHeight="1" x14ac:dyDescent="0.35">
      <c r="A384" s="1">
        <v>44680.500347222223</v>
      </c>
      <c r="B384">
        <v>462</v>
      </c>
      <c r="C384" t="s">
        <v>29</v>
      </c>
      <c r="D384">
        <v>5</v>
      </c>
      <c r="E384" t="s">
        <v>30</v>
      </c>
      <c r="F384">
        <v>81612</v>
      </c>
      <c r="G384" t="s">
        <v>254</v>
      </c>
      <c r="H384" t="s">
        <v>32</v>
      </c>
      <c r="I384">
        <v>107006</v>
      </c>
      <c r="J384">
        <v>1</v>
      </c>
      <c r="K384" s="1">
        <v>44680.500347222223</v>
      </c>
      <c r="L384">
        <v>0.2</v>
      </c>
      <c r="M384">
        <v>268.18</v>
      </c>
      <c r="N384" t="s">
        <v>79</v>
      </c>
      <c r="O384" t="s">
        <v>68</v>
      </c>
      <c r="P384">
        <v>6.0000000000000001E-3</v>
      </c>
      <c r="R384">
        <v>4</v>
      </c>
      <c r="S384" t="s">
        <v>273</v>
      </c>
      <c r="T384" t="s">
        <v>36</v>
      </c>
      <c r="U384" t="s">
        <v>70</v>
      </c>
      <c r="AC384" s="2" t="s">
        <v>44</v>
      </c>
    </row>
    <row r="385" spans="1:29" ht="16.399999999999999" customHeight="1" x14ac:dyDescent="0.35">
      <c r="A385" s="1">
        <v>44680.500347222223</v>
      </c>
      <c r="B385">
        <v>462</v>
      </c>
      <c r="C385" t="s">
        <v>29</v>
      </c>
      <c r="D385">
        <v>5</v>
      </c>
      <c r="E385" t="s">
        <v>30</v>
      </c>
      <c r="F385">
        <v>81612</v>
      </c>
      <c r="G385" t="s">
        <v>254</v>
      </c>
      <c r="H385" t="s">
        <v>32</v>
      </c>
      <c r="I385">
        <v>107006</v>
      </c>
      <c r="J385">
        <v>1</v>
      </c>
      <c r="K385" s="1">
        <v>44680.500347222223</v>
      </c>
      <c r="L385">
        <v>0.2</v>
      </c>
      <c r="M385">
        <v>268.14</v>
      </c>
      <c r="N385" t="s">
        <v>80</v>
      </c>
      <c r="O385" t="s">
        <v>68</v>
      </c>
      <c r="P385">
        <v>1.6E-2</v>
      </c>
      <c r="R385">
        <v>4</v>
      </c>
      <c r="S385" t="s">
        <v>273</v>
      </c>
      <c r="T385" t="s">
        <v>36</v>
      </c>
      <c r="U385" t="s">
        <v>75</v>
      </c>
      <c r="AC385" s="2" t="s">
        <v>44</v>
      </c>
    </row>
    <row r="386" spans="1:29" ht="16.399999999999999" customHeight="1" x14ac:dyDescent="0.35">
      <c r="A386" s="1">
        <v>44680.500347222223</v>
      </c>
      <c r="B386">
        <v>462</v>
      </c>
      <c r="C386" t="s">
        <v>29</v>
      </c>
      <c r="D386">
        <v>5</v>
      </c>
      <c r="E386" t="s">
        <v>30</v>
      </c>
      <c r="F386">
        <v>81612</v>
      </c>
      <c r="G386" t="s">
        <v>254</v>
      </c>
      <c r="H386" t="s">
        <v>32</v>
      </c>
      <c r="I386">
        <v>107006</v>
      </c>
      <c r="J386">
        <v>1</v>
      </c>
      <c r="K386" s="1">
        <v>44680.500347222223</v>
      </c>
      <c r="L386">
        <v>0.2</v>
      </c>
      <c r="M386">
        <v>171</v>
      </c>
      <c r="N386" t="s">
        <v>81</v>
      </c>
      <c r="O386" t="s">
        <v>68</v>
      </c>
      <c r="P386">
        <v>4</v>
      </c>
      <c r="R386">
        <v>4</v>
      </c>
      <c r="S386" t="s">
        <v>273</v>
      </c>
      <c r="T386" t="s">
        <v>36</v>
      </c>
      <c r="U386" t="s">
        <v>82</v>
      </c>
      <c r="AC386" s="2" t="s">
        <v>44</v>
      </c>
    </row>
    <row r="387" spans="1:29" ht="16.399999999999999" customHeight="1" x14ac:dyDescent="0.35">
      <c r="A387" s="1">
        <v>44680.500347222223</v>
      </c>
      <c r="B387">
        <v>462</v>
      </c>
      <c r="C387" t="s">
        <v>29</v>
      </c>
      <c r="D387">
        <v>5</v>
      </c>
      <c r="E387" t="s">
        <v>30</v>
      </c>
      <c r="F387">
        <v>81612</v>
      </c>
      <c r="G387" t="s">
        <v>254</v>
      </c>
      <c r="H387" t="s">
        <v>32</v>
      </c>
      <c r="I387">
        <v>107006</v>
      </c>
      <c r="J387">
        <v>1</v>
      </c>
      <c r="K387" s="1">
        <v>44680.500347222223</v>
      </c>
      <c r="L387">
        <v>0.2</v>
      </c>
      <c r="M387">
        <v>623.33000000000004</v>
      </c>
      <c r="N387" t="s">
        <v>270</v>
      </c>
      <c r="O387" t="s">
        <v>34</v>
      </c>
      <c r="P387">
        <v>65</v>
      </c>
      <c r="R387">
        <v>4</v>
      </c>
      <c r="S387" t="s">
        <v>273</v>
      </c>
      <c r="T387" t="s">
        <v>36</v>
      </c>
      <c r="U387" t="s">
        <v>37</v>
      </c>
      <c r="V387" t="s">
        <v>38</v>
      </c>
      <c r="W387" t="s">
        <v>39</v>
      </c>
      <c r="X387" t="s">
        <v>40</v>
      </c>
      <c r="Y387" t="s">
        <v>60</v>
      </c>
      <c r="Z387" t="s">
        <v>271</v>
      </c>
      <c r="AA387" t="s">
        <v>272</v>
      </c>
      <c r="AC387" s="2" t="s">
        <v>44</v>
      </c>
    </row>
    <row r="388" spans="1:29" ht="16.399999999999999" customHeight="1" x14ac:dyDescent="0.35">
      <c r="A388" s="1">
        <v>44708.548611111109</v>
      </c>
      <c r="B388">
        <v>462</v>
      </c>
      <c r="C388" t="s">
        <v>29</v>
      </c>
      <c r="D388">
        <v>5</v>
      </c>
      <c r="E388" t="s">
        <v>30</v>
      </c>
      <c r="F388">
        <v>81587</v>
      </c>
      <c r="G388" t="s">
        <v>254</v>
      </c>
      <c r="H388" t="s">
        <v>109</v>
      </c>
      <c r="J388">
        <v>2</v>
      </c>
      <c r="K388" s="1">
        <v>44708.548611111109</v>
      </c>
      <c r="L388">
        <v>0.2</v>
      </c>
      <c r="M388">
        <v>154.1</v>
      </c>
      <c r="N388" t="s">
        <v>110</v>
      </c>
      <c r="P388">
        <v>7.97</v>
      </c>
      <c r="R388">
        <v>11</v>
      </c>
      <c r="S388" t="s">
        <v>275</v>
      </c>
      <c r="T388" t="s">
        <v>36</v>
      </c>
      <c r="U388" t="s">
        <v>112</v>
      </c>
      <c r="AC388" s="2" t="s">
        <v>276</v>
      </c>
    </row>
    <row r="389" spans="1:29" ht="16.399999999999999" customHeight="1" x14ac:dyDescent="0.35">
      <c r="A389" s="1">
        <v>44708.548611111109</v>
      </c>
      <c r="B389">
        <v>462</v>
      </c>
      <c r="C389" t="s">
        <v>29</v>
      </c>
      <c r="D389">
        <v>5</v>
      </c>
      <c r="E389" t="s">
        <v>30</v>
      </c>
      <c r="F389">
        <v>81587</v>
      </c>
      <c r="G389" t="s">
        <v>254</v>
      </c>
      <c r="H389" t="s">
        <v>109</v>
      </c>
      <c r="J389">
        <v>2</v>
      </c>
      <c r="K389" s="1">
        <v>44708.548611111109</v>
      </c>
      <c r="L389">
        <v>0.2</v>
      </c>
      <c r="M389">
        <v>101</v>
      </c>
      <c r="N389" t="s">
        <v>114</v>
      </c>
      <c r="O389" t="s">
        <v>115</v>
      </c>
      <c r="P389">
        <v>7.1</v>
      </c>
      <c r="R389">
        <v>11</v>
      </c>
      <c r="S389" t="s">
        <v>275</v>
      </c>
      <c r="T389" t="s">
        <v>36</v>
      </c>
      <c r="U389" t="s">
        <v>112</v>
      </c>
      <c r="AC389" s="2" t="s">
        <v>276</v>
      </c>
    </row>
    <row r="390" spans="1:29" ht="16.399999999999999" customHeight="1" x14ac:dyDescent="0.35">
      <c r="A390" s="1">
        <v>44708.548611111109</v>
      </c>
      <c r="B390">
        <v>462</v>
      </c>
      <c r="C390" t="s">
        <v>29</v>
      </c>
      <c r="D390">
        <v>5</v>
      </c>
      <c r="E390" t="s">
        <v>30</v>
      </c>
      <c r="F390">
        <v>81587</v>
      </c>
      <c r="G390" t="s">
        <v>254</v>
      </c>
      <c r="H390" t="s">
        <v>109</v>
      </c>
      <c r="J390">
        <v>2</v>
      </c>
      <c r="K390" s="1">
        <v>44708.548611111109</v>
      </c>
      <c r="L390">
        <v>0.2</v>
      </c>
      <c r="M390">
        <v>141.01</v>
      </c>
      <c r="N390" t="s">
        <v>116</v>
      </c>
      <c r="O390" t="s">
        <v>117</v>
      </c>
      <c r="P390">
        <v>66</v>
      </c>
      <c r="R390">
        <v>11</v>
      </c>
      <c r="S390" t="s">
        <v>275</v>
      </c>
      <c r="T390" t="s">
        <v>36</v>
      </c>
      <c r="U390" t="s">
        <v>112</v>
      </c>
      <c r="AC390" s="2" t="s">
        <v>276</v>
      </c>
    </row>
    <row r="391" spans="1:29" ht="16.399999999999999" customHeight="1" x14ac:dyDescent="0.35">
      <c r="A391" s="1">
        <v>44708.548611111109</v>
      </c>
      <c r="B391">
        <v>462</v>
      </c>
      <c r="C391" t="s">
        <v>29</v>
      </c>
      <c r="D391">
        <v>5</v>
      </c>
      <c r="E391" t="s">
        <v>30</v>
      </c>
      <c r="F391">
        <v>81587</v>
      </c>
      <c r="G391" t="s">
        <v>254</v>
      </c>
      <c r="H391" t="s">
        <v>109</v>
      </c>
      <c r="J391">
        <v>2</v>
      </c>
      <c r="K391" s="1">
        <v>44708.548611111109</v>
      </c>
      <c r="L391">
        <v>0.2</v>
      </c>
      <c r="M391">
        <v>136.01</v>
      </c>
      <c r="N391" t="s">
        <v>118</v>
      </c>
      <c r="O391" t="s">
        <v>119</v>
      </c>
      <c r="P391">
        <v>7.34</v>
      </c>
      <c r="R391">
        <v>11</v>
      </c>
      <c r="S391" t="s">
        <v>275</v>
      </c>
      <c r="T391" t="s">
        <v>36</v>
      </c>
      <c r="U391" t="s">
        <v>120</v>
      </c>
      <c r="AC391" s="2" t="s">
        <v>276</v>
      </c>
    </row>
    <row r="392" spans="1:29" ht="16.399999999999999" customHeight="1" x14ac:dyDescent="0.35">
      <c r="A392" s="1">
        <v>44708.548611111109</v>
      </c>
      <c r="B392">
        <v>462</v>
      </c>
      <c r="C392" t="s">
        <v>29</v>
      </c>
      <c r="D392">
        <v>5</v>
      </c>
      <c r="E392" t="s">
        <v>30</v>
      </c>
      <c r="F392">
        <v>81587</v>
      </c>
      <c r="G392" t="s">
        <v>254</v>
      </c>
      <c r="H392" t="s">
        <v>109</v>
      </c>
      <c r="J392">
        <v>2</v>
      </c>
      <c r="K392" s="1">
        <v>44708.548611111109</v>
      </c>
      <c r="L392">
        <v>0.2</v>
      </c>
      <c r="M392">
        <v>266</v>
      </c>
      <c r="N392" t="s">
        <v>121</v>
      </c>
      <c r="O392" t="s">
        <v>68</v>
      </c>
      <c r="P392">
        <v>11.1</v>
      </c>
      <c r="R392">
        <v>11</v>
      </c>
      <c r="S392" t="s">
        <v>275</v>
      </c>
      <c r="T392" t="s">
        <v>36</v>
      </c>
      <c r="U392" t="s">
        <v>112</v>
      </c>
      <c r="AC392" s="2" t="s">
        <v>276</v>
      </c>
    </row>
    <row r="393" spans="1:29" ht="16.399999999999999" customHeight="1" x14ac:dyDescent="0.35">
      <c r="A393" s="1">
        <v>44708.548611111109</v>
      </c>
      <c r="B393">
        <v>462</v>
      </c>
      <c r="C393" t="s">
        <v>29</v>
      </c>
      <c r="D393">
        <v>5</v>
      </c>
      <c r="E393" t="s">
        <v>30</v>
      </c>
      <c r="F393">
        <v>81587</v>
      </c>
      <c r="G393" t="s">
        <v>254</v>
      </c>
      <c r="H393" t="s">
        <v>109</v>
      </c>
      <c r="J393">
        <v>2</v>
      </c>
      <c r="K393" s="1">
        <v>44708.548611111109</v>
      </c>
      <c r="L393">
        <v>0.2</v>
      </c>
      <c r="M393">
        <v>266.01</v>
      </c>
      <c r="N393" t="s">
        <v>122</v>
      </c>
      <c r="O393" t="s">
        <v>123</v>
      </c>
      <c r="P393">
        <v>99.3</v>
      </c>
      <c r="R393">
        <v>11</v>
      </c>
      <c r="S393" t="s">
        <v>275</v>
      </c>
      <c r="T393" t="s">
        <v>36</v>
      </c>
      <c r="U393" t="s">
        <v>112</v>
      </c>
      <c r="AC393" s="2" t="s">
        <v>276</v>
      </c>
    </row>
    <row r="394" spans="1:29" ht="16.399999999999999" customHeight="1" x14ac:dyDescent="0.35">
      <c r="A394" s="1">
        <v>44708.548611111109</v>
      </c>
      <c r="B394">
        <v>462</v>
      </c>
      <c r="C394" t="s">
        <v>29</v>
      </c>
      <c r="D394">
        <v>5</v>
      </c>
      <c r="E394" t="s">
        <v>30</v>
      </c>
      <c r="F394">
        <v>81587</v>
      </c>
      <c r="G394" t="s">
        <v>254</v>
      </c>
      <c r="H394" t="s">
        <v>109</v>
      </c>
      <c r="J394">
        <v>2</v>
      </c>
      <c r="K394" s="1">
        <v>44708.548611111109</v>
      </c>
      <c r="L394">
        <v>0.2</v>
      </c>
      <c r="M394">
        <v>103.02</v>
      </c>
      <c r="N394" t="s">
        <v>245</v>
      </c>
      <c r="O394" t="s">
        <v>246</v>
      </c>
      <c r="P394">
        <v>1000</v>
      </c>
      <c r="R394">
        <v>11</v>
      </c>
      <c r="S394" t="s">
        <v>275</v>
      </c>
      <c r="T394" t="s">
        <v>36</v>
      </c>
      <c r="AC394" s="2" t="s">
        <v>276</v>
      </c>
    </row>
    <row r="395" spans="1:29" ht="16.399999999999999" customHeight="1" x14ac:dyDescent="0.35">
      <c r="A395" s="1">
        <v>44708.548611111109</v>
      </c>
      <c r="B395">
        <v>462</v>
      </c>
      <c r="C395" t="s">
        <v>29</v>
      </c>
      <c r="D395">
        <v>5</v>
      </c>
      <c r="E395" t="s">
        <v>30</v>
      </c>
      <c r="F395">
        <v>81587</v>
      </c>
      <c r="G395" t="s">
        <v>254</v>
      </c>
      <c r="H395" t="s">
        <v>109</v>
      </c>
      <c r="J395">
        <v>1</v>
      </c>
      <c r="K395" s="1">
        <v>44708.548611111109</v>
      </c>
      <c r="L395">
        <v>0</v>
      </c>
      <c r="M395">
        <v>180.07</v>
      </c>
      <c r="N395" t="s">
        <v>124</v>
      </c>
      <c r="O395" t="s">
        <v>125</v>
      </c>
      <c r="P395">
        <v>315</v>
      </c>
      <c r="R395">
        <v>11</v>
      </c>
      <c r="S395" t="s">
        <v>275</v>
      </c>
      <c r="T395" t="s">
        <v>126</v>
      </c>
      <c r="AC395" s="2" t="s">
        <v>276</v>
      </c>
    </row>
    <row r="396" spans="1:29" ht="16.399999999999999" customHeight="1" x14ac:dyDescent="0.35">
      <c r="A396" s="1">
        <v>44708.548611111109</v>
      </c>
      <c r="B396">
        <v>462</v>
      </c>
      <c r="C396" t="s">
        <v>29</v>
      </c>
      <c r="D396">
        <v>5</v>
      </c>
      <c r="E396" t="s">
        <v>30</v>
      </c>
      <c r="F396">
        <v>81587</v>
      </c>
      <c r="G396" t="s">
        <v>254</v>
      </c>
      <c r="H396" t="s">
        <v>109</v>
      </c>
      <c r="J396">
        <v>1</v>
      </c>
      <c r="K396" s="1">
        <v>44708.548611111109</v>
      </c>
      <c r="L396">
        <v>0</v>
      </c>
      <c r="M396">
        <v>185.1</v>
      </c>
      <c r="N396" t="s">
        <v>127</v>
      </c>
      <c r="O396" t="s">
        <v>128</v>
      </c>
      <c r="P396">
        <v>2</v>
      </c>
      <c r="R396">
        <v>11</v>
      </c>
      <c r="S396" t="s">
        <v>275</v>
      </c>
      <c r="T396" t="s">
        <v>126</v>
      </c>
      <c r="AC396" s="2" t="s">
        <v>276</v>
      </c>
    </row>
    <row r="397" spans="1:29" ht="16.399999999999999" customHeight="1" x14ac:dyDescent="0.35">
      <c r="A397" s="1">
        <v>44708.548611111109</v>
      </c>
      <c r="B397">
        <v>462</v>
      </c>
      <c r="C397" t="s">
        <v>29</v>
      </c>
      <c r="D397">
        <v>5</v>
      </c>
      <c r="E397" t="s">
        <v>30</v>
      </c>
      <c r="F397">
        <v>81587</v>
      </c>
      <c r="G397" t="s">
        <v>254</v>
      </c>
      <c r="H397" t="s">
        <v>109</v>
      </c>
      <c r="J397">
        <v>1</v>
      </c>
      <c r="K397" s="1">
        <v>44708.548611111109</v>
      </c>
      <c r="L397">
        <v>0</v>
      </c>
      <c r="M397">
        <v>102</v>
      </c>
      <c r="N397" t="s">
        <v>129</v>
      </c>
      <c r="O397" t="s">
        <v>115</v>
      </c>
      <c r="P397">
        <v>6</v>
      </c>
      <c r="R397">
        <v>11</v>
      </c>
      <c r="S397" t="s">
        <v>275</v>
      </c>
      <c r="T397" t="s">
        <v>126</v>
      </c>
      <c r="AC397" s="2" t="s">
        <v>276</v>
      </c>
    </row>
    <row r="398" spans="1:29" ht="16.399999999999999" customHeight="1" x14ac:dyDescent="0.35">
      <c r="A398" s="1">
        <v>44708.548611111109</v>
      </c>
      <c r="B398">
        <v>462</v>
      </c>
      <c r="C398" t="s">
        <v>29</v>
      </c>
      <c r="D398">
        <v>5</v>
      </c>
      <c r="E398" t="s">
        <v>30</v>
      </c>
      <c r="F398">
        <v>81587</v>
      </c>
      <c r="G398" t="s">
        <v>254</v>
      </c>
      <c r="H398" t="s">
        <v>109</v>
      </c>
      <c r="J398">
        <v>1</v>
      </c>
      <c r="K398" s="1">
        <v>44708.548611111109</v>
      </c>
      <c r="L398">
        <v>0</v>
      </c>
      <c r="M398">
        <v>110.11</v>
      </c>
      <c r="N398" t="s">
        <v>130</v>
      </c>
      <c r="P398">
        <v>0</v>
      </c>
      <c r="R398">
        <v>11</v>
      </c>
      <c r="S398" t="s">
        <v>275</v>
      </c>
      <c r="T398" t="s">
        <v>126</v>
      </c>
      <c r="U398" t="s">
        <v>131</v>
      </c>
      <c r="AC398" s="2" t="s">
        <v>276</v>
      </c>
    </row>
    <row r="399" spans="1:29" ht="16.399999999999999" customHeight="1" x14ac:dyDescent="0.35">
      <c r="A399" s="1">
        <v>44708.548611111109</v>
      </c>
      <c r="B399">
        <v>462</v>
      </c>
      <c r="C399" t="s">
        <v>29</v>
      </c>
      <c r="D399">
        <v>5</v>
      </c>
      <c r="E399" t="s">
        <v>30</v>
      </c>
      <c r="F399">
        <v>81587</v>
      </c>
      <c r="G399" t="s">
        <v>254</v>
      </c>
      <c r="H399" t="s">
        <v>109</v>
      </c>
      <c r="J399">
        <v>1</v>
      </c>
      <c r="K399" s="1">
        <v>44708.548611111109</v>
      </c>
      <c r="L399">
        <v>0</v>
      </c>
      <c r="M399">
        <v>167.02</v>
      </c>
      <c r="N399" t="s">
        <v>132</v>
      </c>
      <c r="P399">
        <v>1</v>
      </c>
      <c r="R399">
        <v>11</v>
      </c>
      <c r="S399" t="s">
        <v>275</v>
      </c>
      <c r="T399" t="s">
        <v>126</v>
      </c>
      <c r="U399" t="s">
        <v>133</v>
      </c>
      <c r="AC399" s="2" t="s">
        <v>276</v>
      </c>
    </row>
    <row r="400" spans="1:29" ht="16.399999999999999" customHeight="1" x14ac:dyDescent="0.35">
      <c r="A400" s="1">
        <v>44708.548611111109</v>
      </c>
      <c r="B400">
        <v>462</v>
      </c>
      <c r="C400" t="s">
        <v>29</v>
      </c>
      <c r="D400">
        <v>5</v>
      </c>
      <c r="E400" t="s">
        <v>30</v>
      </c>
      <c r="F400">
        <v>81587</v>
      </c>
      <c r="G400" t="s">
        <v>254</v>
      </c>
      <c r="H400" t="s">
        <v>109</v>
      </c>
      <c r="J400">
        <v>1</v>
      </c>
      <c r="K400" s="1">
        <v>44708.548611111109</v>
      </c>
      <c r="L400">
        <v>0</v>
      </c>
      <c r="M400">
        <v>188</v>
      </c>
      <c r="N400" t="s">
        <v>134</v>
      </c>
      <c r="O400" t="s">
        <v>135</v>
      </c>
      <c r="P400">
        <v>8</v>
      </c>
      <c r="R400">
        <v>11</v>
      </c>
      <c r="S400" t="s">
        <v>275</v>
      </c>
      <c r="T400" t="s">
        <v>126</v>
      </c>
      <c r="AC400" s="2" t="s">
        <v>276</v>
      </c>
    </row>
    <row r="401" spans="1:29" ht="16.399999999999999" customHeight="1" x14ac:dyDescent="0.35">
      <c r="A401" s="1">
        <v>44708.548611111109</v>
      </c>
      <c r="B401">
        <v>462</v>
      </c>
      <c r="C401" t="s">
        <v>29</v>
      </c>
      <c r="D401">
        <v>5</v>
      </c>
      <c r="E401" t="s">
        <v>30</v>
      </c>
      <c r="F401">
        <v>81587</v>
      </c>
      <c r="G401" t="s">
        <v>254</v>
      </c>
      <c r="H401" t="s">
        <v>109</v>
      </c>
      <c r="J401">
        <v>1</v>
      </c>
      <c r="K401" s="1">
        <v>44708.548611111109</v>
      </c>
      <c r="L401">
        <v>0</v>
      </c>
      <c r="M401">
        <v>133.38</v>
      </c>
      <c r="N401" t="s">
        <v>136</v>
      </c>
      <c r="O401" t="s">
        <v>137</v>
      </c>
      <c r="P401">
        <v>6</v>
      </c>
      <c r="R401">
        <v>11</v>
      </c>
      <c r="S401" t="s">
        <v>275</v>
      </c>
      <c r="T401" t="s">
        <v>126</v>
      </c>
      <c r="AC401" s="2" t="s">
        <v>276</v>
      </c>
    </row>
    <row r="402" spans="1:29" ht="16.399999999999999" customHeight="1" x14ac:dyDescent="0.35">
      <c r="A402" s="1">
        <v>44708.548611111109</v>
      </c>
      <c r="B402">
        <v>462</v>
      </c>
      <c r="C402" t="s">
        <v>29</v>
      </c>
      <c r="D402">
        <v>5</v>
      </c>
      <c r="E402" t="s">
        <v>30</v>
      </c>
      <c r="F402">
        <v>81587</v>
      </c>
      <c r="G402" t="s">
        <v>254</v>
      </c>
      <c r="H402" t="s">
        <v>109</v>
      </c>
      <c r="J402">
        <v>1</v>
      </c>
      <c r="K402" s="1">
        <v>44708.548611111109</v>
      </c>
      <c r="L402">
        <v>0</v>
      </c>
      <c r="M402">
        <v>131</v>
      </c>
      <c r="N402" t="s">
        <v>138</v>
      </c>
      <c r="O402" t="s">
        <v>139</v>
      </c>
      <c r="P402">
        <v>1.21</v>
      </c>
      <c r="R402">
        <v>11</v>
      </c>
      <c r="S402" t="s">
        <v>275</v>
      </c>
      <c r="T402" t="s">
        <v>126</v>
      </c>
      <c r="U402" t="s">
        <v>140</v>
      </c>
      <c r="AC402" s="2" t="s">
        <v>276</v>
      </c>
    </row>
    <row r="403" spans="1:29" ht="16.399999999999999" customHeight="1" x14ac:dyDescent="0.35">
      <c r="A403" s="1">
        <v>44680.496527777781</v>
      </c>
      <c r="B403">
        <v>462</v>
      </c>
      <c r="C403" t="s">
        <v>29</v>
      </c>
      <c r="D403">
        <v>5</v>
      </c>
      <c r="E403" t="s">
        <v>30</v>
      </c>
      <c r="F403">
        <v>81582</v>
      </c>
      <c r="G403" t="s">
        <v>254</v>
      </c>
      <c r="H403" t="s">
        <v>109</v>
      </c>
      <c r="J403">
        <v>2</v>
      </c>
      <c r="K403" s="1">
        <v>44680.496527777781</v>
      </c>
      <c r="L403">
        <v>0.2</v>
      </c>
      <c r="M403">
        <v>154.1</v>
      </c>
      <c r="N403" t="s">
        <v>110</v>
      </c>
      <c r="P403">
        <v>8.11</v>
      </c>
      <c r="R403">
        <v>11</v>
      </c>
      <c r="S403" t="s">
        <v>277</v>
      </c>
      <c r="T403" t="s">
        <v>36</v>
      </c>
      <c r="U403" t="s">
        <v>112</v>
      </c>
      <c r="AC403" s="2" t="s">
        <v>113</v>
      </c>
    </row>
    <row r="404" spans="1:29" ht="16.399999999999999" customHeight="1" x14ac:dyDescent="0.35">
      <c r="A404" s="1">
        <v>44680.496527777781</v>
      </c>
      <c r="B404">
        <v>462</v>
      </c>
      <c r="C404" t="s">
        <v>29</v>
      </c>
      <c r="D404">
        <v>5</v>
      </c>
      <c r="E404" t="s">
        <v>30</v>
      </c>
      <c r="F404">
        <v>81582</v>
      </c>
      <c r="G404" t="s">
        <v>254</v>
      </c>
      <c r="H404" t="s">
        <v>109</v>
      </c>
      <c r="J404">
        <v>2</v>
      </c>
      <c r="K404" s="1">
        <v>44680.496527777781</v>
      </c>
      <c r="L404">
        <v>0.2</v>
      </c>
      <c r="M404">
        <v>101</v>
      </c>
      <c r="N404" t="s">
        <v>114</v>
      </c>
      <c r="O404" t="s">
        <v>115</v>
      </c>
      <c r="P404">
        <v>11.7</v>
      </c>
      <c r="R404">
        <v>11</v>
      </c>
      <c r="S404" t="s">
        <v>277</v>
      </c>
      <c r="T404" t="s">
        <v>36</v>
      </c>
      <c r="U404" t="s">
        <v>112</v>
      </c>
      <c r="AC404" s="2" t="s">
        <v>113</v>
      </c>
    </row>
    <row r="405" spans="1:29" ht="16.399999999999999" customHeight="1" x14ac:dyDescent="0.35">
      <c r="A405" s="1">
        <v>44680.496527777781</v>
      </c>
      <c r="B405">
        <v>462</v>
      </c>
      <c r="C405" t="s">
        <v>29</v>
      </c>
      <c r="D405">
        <v>5</v>
      </c>
      <c r="E405" t="s">
        <v>30</v>
      </c>
      <c r="F405">
        <v>81582</v>
      </c>
      <c r="G405" t="s">
        <v>254</v>
      </c>
      <c r="H405" t="s">
        <v>109</v>
      </c>
      <c r="J405">
        <v>2</v>
      </c>
      <c r="K405" s="1">
        <v>44680.496527777781</v>
      </c>
      <c r="L405">
        <v>0.2</v>
      </c>
      <c r="M405">
        <v>141.01</v>
      </c>
      <c r="N405" t="s">
        <v>116</v>
      </c>
      <c r="O405" t="s">
        <v>117</v>
      </c>
      <c r="P405">
        <v>67</v>
      </c>
      <c r="R405">
        <v>11</v>
      </c>
      <c r="S405" t="s">
        <v>277</v>
      </c>
      <c r="T405" t="s">
        <v>36</v>
      </c>
      <c r="U405" t="s">
        <v>112</v>
      </c>
      <c r="AC405" s="2" t="s">
        <v>113</v>
      </c>
    </row>
    <row r="406" spans="1:29" ht="16.399999999999999" customHeight="1" x14ac:dyDescent="0.35">
      <c r="A406" s="1">
        <v>44680.496527777781</v>
      </c>
      <c r="B406">
        <v>462</v>
      </c>
      <c r="C406" t="s">
        <v>29</v>
      </c>
      <c r="D406">
        <v>5</v>
      </c>
      <c r="E406" t="s">
        <v>30</v>
      </c>
      <c r="F406">
        <v>81582</v>
      </c>
      <c r="G406" t="s">
        <v>254</v>
      </c>
      <c r="H406" t="s">
        <v>109</v>
      </c>
      <c r="J406">
        <v>2</v>
      </c>
      <c r="K406" s="1">
        <v>44680.496527777781</v>
      </c>
      <c r="L406">
        <v>0.2</v>
      </c>
      <c r="M406">
        <v>136.01</v>
      </c>
      <c r="N406" t="s">
        <v>118</v>
      </c>
      <c r="O406" t="s">
        <v>119</v>
      </c>
      <c r="P406">
        <v>3.67</v>
      </c>
      <c r="R406">
        <v>11</v>
      </c>
      <c r="S406" t="s">
        <v>277</v>
      </c>
      <c r="T406" t="s">
        <v>36</v>
      </c>
      <c r="U406" t="s">
        <v>120</v>
      </c>
      <c r="AC406" s="2" t="s">
        <v>113</v>
      </c>
    </row>
    <row r="407" spans="1:29" ht="16.399999999999999" customHeight="1" x14ac:dyDescent="0.35">
      <c r="A407" s="1">
        <v>44680.496527777781</v>
      </c>
      <c r="B407">
        <v>462</v>
      </c>
      <c r="C407" t="s">
        <v>29</v>
      </c>
      <c r="D407">
        <v>5</v>
      </c>
      <c r="E407" t="s">
        <v>30</v>
      </c>
      <c r="F407">
        <v>81582</v>
      </c>
      <c r="G407" t="s">
        <v>254</v>
      </c>
      <c r="H407" t="s">
        <v>109</v>
      </c>
      <c r="J407">
        <v>2</v>
      </c>
      <c r="K407" s="1">
        <v>44680.496527777781</v>
      </c>
      <c r="L407">
        <v>0.2</v>
      </c>
      <c r="M407">
        <v>266</v>
      </c>
      <c r="N407" t="s">
        <v>121</v>
      </c>
      <c r="O407" t="s">
        <v>68</v>
      </c>
      <c r="P407">
        <v>10.130000000000001</v>
      </c>
      <c r="R407">
        <v>11</v>
      </c>
      <c r="S407" t="s">
        <v>277</v>
      </c>
      <c r="T407" t="s">
        <v>36</v>
      </c>
      <c r="U407" t="s">
        <v>112</v>
      </c>
      <c r="AC407" s="2" t="s">
        <v>113</v>
      </c>
    </row>
    <row r="408" spans="1:29" ht="16.399999999999999" customHeight="1" x14ac:dyDescent="0.35">
      <c r="A408" s="1">
        <v>44680.496527777781</v>
      </c>
      <c r="B408">
        <v>462</v>
      </c>
      <c r="C408" t="s">
        <v>29</v>
      </c>
      <c r="D408">
        <v>5</v>
      </c>
      <c r="E408" t="s">
        <v>30</v>
      </c>
      <c r="F408">
        <v>81582</v>
      </c>
      <c r="G408" t="s">
        <v>254</v>
      </c>
      <c r="H408" t="s">
        <v>109</v>
      </c>
      <c r="J408">
        <v>2</v>
      </c>
      <c r="K408" s="1">
        <v>44680.496527777781</v>
      </c>
      <c r="L408">
        <v>0.2</v>
      </c>
      <c r="M408">
        <v>266.01</v>
      </c>
      <c r="N408" t="s">
        <v>122</v>
      </c>
      <c r="O408" t="s">
        <v>123</v>
      </c>
      <c r="P408">
        <v>101.7</v>
      </c>
      <c r="R408">
        <v>11</v>
      </c>
      <c r="S408" t="s">
        <v>277</v>
      </c>
      <c r="T408" t="s">
        <v>36</v>
      </c>
      <c r="U408" t="s">
        <v>112</v>
      </c>
      <c r="AC408" s="2" t="s">
        <v>113</v>
      </c>
    </row>
    <row r="409" spans="1:29" ht="16.399999999999999" customHeight="1" x14ac:dyDescent="0.35">
      <c r="A409" s="1">
        <v>44680.496527777781</v>
      </c>
      <c r="B409">
        <v>462</v>
      </c>
      <c r="C409" t="s">
        <v>29</v>
      </c>
      <c r="D409">
        <v>5</v>
      </c>
      <c r="E409" t="s">
        <v>30</v>
      </c>
      <c r="F409">
        <v>81582</v>
      </c>
      <c r="G409" t="s">
        <v>254</v>
      </c>
      <c r="H409" t="s">
        <v>109</v>
      </c>
      <c r="J409">
        <v>2</v>
      </c>
      <c r="K409" s="1">
        <v>44680.496527777781</v>
      </c>
      <c r="L409">
        <v>0.2</v>
      </c>
      <c r="M409">
        <v>103.02</v>
      </c>
      <c r="N409" t="s">
        <v>245</v>
      </c>
      <c r="O409" t="s">
        <v>246</v>
      </c>
      <c r="P409">
        <v>1000</v>
      </c>
      <c r="R409">
        <v>11</v>
      </c>
      <c r="S409" t="s">
        <v>277</v>
      </c>
      <c r="T409" t="s">
        <v>36</v>
      </c>
      <c r="AC409" s="2" t="s">
        <v>113</v>
      </c>
    </row>
    <row r="410" spans="1:29" ht="16.399999999999999" customHeight="1" x14ac:dyDescent="0.35">
      <c r="A410" s="1">
        <v>44680.496527777781</v>
      </c>
      <c r="B410">
        <v>462</v>
      </c>
      <c r="C410" t="s">
        <v>29</v>
      </c>
      <c r="D410">
        <v>5</v>
      </c>
      <c r="E410" t="s">
        <v>30</v>
      </c>
      <c r="F410">
        <v>81582</v>
      </c>
      <c r="G410" t="s">
        <v>254</v>
      </c>
      <c r="H410" t="s">
        <v>109</v>
      </c>
      <c r="J410">
        <v>1</v>
      </c>
      <c r="K410" s="1">
        <v>44680.496527777781</v>
      </c>
      <c r="L410">
        <v>0</v>
      </c>
      <c r="M410">
        <v>180.07</v>
      </c>
      <c r="N410" t="s">
        <v>124</v>
      </c>
      <c r="O410" t="s">
        <v>125</v>
      </c>
      <c r="P410">
        <v>0</v>
      </c>
      <c r="R410">
        <v>11</v>
      </c>
      <c r="S410" t="s">
        <v>277</v>
      </c>
      <c r="T410" t="s">
        <v>126</v>
      </c>
      <c r="AC410" s="2" t="s">
        <v>113</v>
      </c>
    </row>
    <row r="411" spans="1:29" ht="16.399999999999999" customHeight="1" x14ac:dyDescent="0.35">
      <c r="A411" s="1">
        <v>44680.496527777781</v>
      </c>
      <c r="B411">
        <v>462</v>
      </c>
      <c r="C411" t="s">
        <v>29</v>
      </c>
      <c r="D411">
        <v>5</v>
      </c>
      <c r="E411" t="s">
        <v>30</v>
      </c>
      <c r="F411">
        <v>81582</v>
      </c>
      <c r="G411" t="s">
        <v>254</v>
      </c>
      <c r="H411" t="s">
        <v>109</v>
      </c>
      <c r="J411">
        <v>1</v>
      </c>
      <c r="K411" s="1">
        <v>44680.496527777781</v>
      </c>
      <c r="L411">
        <v>0</v>
      </c>
      <c r="M411">
        <v>185.1</v>
      </c>
      <c r="N411" t="s">
        <v>127</v>
      </c>
      <c r="O411" t="s">
        <v>128</v>
      </c>
      <c r="P411">
        <v>2</v>
      </c>
      <c r="R411">
        <v>11</v>
      </c>
      <c r="S411" t="s">
        <v>277</v>
      </c>
      <c r="T411" t="s">
        <v>126</v>
      </c>
      <c r="AC411" s="2" t="s">
        <v>113</v>
      </c>
    </row>
    <row r="412" spans="1:29" ht="16.399999999999999" customHeight="1" x14ac:dyDescent="0.35">
      <c r="A412" s="1">
        <v>44680.496527777781</v>
      </c>
      <c r="B412">
        <v>462</v>
      </c>
      <c r="C412" t="s">
        <v>29</v>
      </c>
      <c r="D412">
        <v>5</v>
      </c>
      <c r="E412" t="s">
        <v>30</v>
      </c>
      <c r="F412">
        <v>81582</v>
      </c>
      <c r="G412" t="s">
        <v>254</v>
      </c>
      <c r="H412" t="s">
        <v>109</v>
      </c>
      <c r="J412">
        <v>1</v>
      </c>
      <c r="K412" s="1">
        <v>44680.496527777781</v>
      </c>
      <c r="L412">
        <v>0</v>
      </c>
      <c r="M412">
        <v>102</v>
      </c>
      <c r="N412" t="s">
        <v>129</v>
      </c>
      <c r="O412" t="s">
        <v>115</v>
      </c>
      <c r="P412">
        <v>15</v>
      </c>
      <c r="R412">
        <v>11</v>
      </c>
      <c r="S412" t="s">
        <v>277</v>
      </c>
      <c r="T412" t="s">
        <v>126</v>
      </c>
      <c r="AC412" s="2" t="s">
        <v>113</v>
      </c>
    </row>
    <row r="413" spans="1:29" ht="16.399999999999999" customHeight="1" x14ac:dyDescent="0.35">
      <c r="A413" s="1">
        <v>44680.496527777781</v>
      </c>
      <c r="B413">
        <v>462</v>
      </c>
      <c r="C413" t="s">
        <v>29</v>
      </c>
      <c r="D413">
        <v>5</v>
      </c>
      <c r="E413" t="s">
        <v>30</v>
      </c>
      <c r="F413">
        <v>81582</v>
      </c>
      <c r="G413" t="s">
        <v>254</v>
      </c>
      <c r="H413" t="s">
        <v>109</v>
      </c>
      <c r="J413">
        <v>1</v>
      </c>
      <c r="K413" s="1">
        <v>44680.496527777781</v>
      </c>
      <c r="L413">
        <v>0</v>
      </c>
      <c r="M413">
        <v>110.11</v>
      </c>
      <c r="N413" t="s">
        <v>130</v>
      </c>
      <c r="P413">
        <v>0</v>
      </c>
      <c r="R413">
        <v>11</v>
      </c>
      <c r="S413" t="s">
        <v>277</v>
      </c>
      <c r="T413" t="s">
        <v>126</v>
      </c>
      <c r="U413" t="s">
        <v>131</v>
      </c>
      <c r="AC413" s="2" t="s">
        <v>113</v>
      </c>
    </row>
    <row r="414" spans="1:29" ht="16.399999999999999" customHeight="1" x14ac:dyDescent="0.35">
      <c r="A414" s="1">
        <v>44680.496527777781</v>
      </c>
      <c r="B414">
        <v>462</v>
      </c>
      <c r="C414" t="s">
        <v>29</v>
      </c>
      <c r="D414">
        <v>5</v>
      </c>
      <c r="E414" t="s">
        <v>30</v>
      </c>
      <c r="F414">
        <v>81582</v>
      </c>
      <c r="G414" t="s">
        <v>254</v>
      </c>
      <c r="H414" t="s">
        <v>109</v>
      </c>
      <c r="J414">
        <v>1</v>
      </c>
      <c r="K414" s="1">
        <v>44680.496527777781</v>
      </c>
      <c r="L414">
        <v>0</v>
      </c>
      <c r="M414">
        <v>167.02</v>
      </c>
      <c r="N414" t="s">
        <v>132</v>
      </c>
      <c r="P414">
        <v>1</v>
      </c>
      <c r="R414">
        <v>11</v>
      </c>
      <c r="S414" t="s">
        <v>277</v>
      </c>
      <c r="T414" t="s">
        <v>126</v>
      </c>
      <c r="U414" t="s">
        <v>133</v>
      </c>
      <c r="AC414" s="2" t="s">
        <v>113</v>
      </c>
    </row>
    <row r="415" spans="1:29" ht="16.399999999999999" customHeight="1" x14ac:dyDescent="0.35">
      <c r="A415" s="1">
        <v>44680.496527777781</v>
      </c>
      <c r="B415">
        <v>462</v>
      </c>
      <c r="C415" t="s">
        <v>29</v>
      </c>
      <c r="D415">
        <v>5</v>
      </c>
      <c r="E415" t="s">
        <v>30</v>
      </c>
      <c r="F415">
        <v>81582</v>
      </c>
      <c r="G415" t="s">
        <v>254</v>
      </c>
      <c r="H415" t="s">
        <v>109</v>
      </c>
      <c r="J415">
        <v>1</v>
      </c>
      <c r="K415" s="1">
        <v>44680.496527777781</v>
      </c>
      <c r="L415">
        <v>0</v>
      </c>
      <c r="M415">
        <v>188</v>
      </c>
      <c r="N415" t="s">
        <v>134</v>
      </c>
      <c r="O415" t="s">
        <v>135</v>
      </c>
      <c r="P415">
        <v>7</v>
      </c>
      <c r="R415">
        <v>11</v>
      </c>
      <c r="S415" t="s">
        <v>277</v>
      </c>
      <c r="T415" t="s">
        <v>126</v>
      </c>
      <c r="AC415" s="2" t="s">
        <v>113</v>
      </c>
    </row>
    <row r="416" spans="1:29" ht="16.399999999999999" customHeight="1" x14ac:dyDescent="0.35">
      <c r="A416" s="1">
        <v>44680.496527777781</v>
      </c>
      <c r="B416">
        <v>462</v>
      </c>
      <c r="C416" t="s">
        <v>29</v>
      </c>
      <c r="D416">
        <v>5</v>
      </c>
      <c r="E416" t="s">
        <v>30</v>
      </c>
      <c r="F416">
        <v>81582</v>
      </c>
      <c r="G416" t="s">
        <v>254</v>
      </c>
      <c r="H416" t="s">
        <v>109</v>
      </c>
      <c r="J416">
        <v>1</v>
      </c>
      <c r="K416" s="1">
        <v>44680.496527777781</v>
      </c>
      <c r="L416">
        <v>0</v>
      </c>
      <c r="M416">
        <v>133.38</v>
      </c>
      <c r="N416" t="s">
        <v>136</v>
      </c>
      <c r="O416" t="s">
        <v>137</v>
      </c>
      <c r="P416">
        <v>6</v>
      </c>
      <c r="R416">
        <v>11</v>
      </c>
      <c r="S416" t="s">
        <v>277</v>
      </c>
      <c r="T416" t="s">
        <v>126</v>
      </c>
      <c r="AC416" s="2" t="s">
        <v>113</v>
      </c>
    </row>
    <row r="417" spans="1:29" ht="16.399999999999999" customHeight="1" x14ac:dyDescent="0.35">
      <c r="A417" s="1">
        <v>44369.597569444442</v>
      </c>
      <c r="B417">
        <v>462</v>
      </c>
      <c r="C417" t="s">
        <v>29</v>
      </c>
      <c r="D417">
        <v>5</v>
      </c>
      <c r="E417" t="s">
        <v>30</v>
      </c>
      <c r="F417">
        <v>81408</v>
      </c>
      <c r="G417" t="s">
        <v>278</v>
      </c>
      <c r="H417" t="s">
        <v>32</v>
      </c>
      <c r="I417">
        <v>102679</v>
      </c>
      <c r="J417">
        <v>1</v>
      </c>
      <c r="K417" s="1">
        <v>44369.597569444442</v>
      </c>
      <c r="L417">
        <v>0.2</v>
      </c>
      <c r="M417">
        <v>623.33000000000004</v>
      </c>
      <c r="N417" t="s">
        <v>270</v>
      </c>
      <c r="O417" t="s">
        <v>34</v>
      </c>
      <c r="P417">
        <v>19</v>
      </c>
      <c r="R417">
        <v>4</v>
      </c>
      <c r="S417" t="s">
        <v>279</v>
      </c>
      <c r="T417" t="s">
        <v>36</v>
      </c>
      <c r="U417" t="s">
        <v>37</v>
      </c>
      <c r="V417" t="s">
        <v>38</v>
      </c>
      <c r="W417" t="s">
        <v>39</v>
      </c>
      <c r="X417" t="s">
        <v>40</v>
      </c>
      <c r="Y417" t="s">
        <v>60</v>
      </c>
      <c r="Z417" t="s">
        <v>271</v>
      </c>
      <c r="AA417" t="s">
        <v>272</v>
      </c>
      <c r="AC417" s="2" t="s">
        <v>44</v>
      </c>
    </row>
    <row r="418" spans="1:29" ht="16.399999999999999" customHeight="1" x14ac:dyDescent="0.35">
      <c r="A418" s="1">
        <v>44369.597569444442</v>
      </c>
      <c r="B418">
        <v>462</v>
      </c>
      <c r="C418" t="s">
        <v>29</v>
      </c>
      <c r="D418">
        <v>5</v>
      </c>
      <c r="E418" t="s">
        <v>30</v>
      </c>
      <c r="F418">
        <v>81408</v>
      </c>
      <c r="G418" t="s">
        <v>278</v>
      </c>
      <c r="H418" t="s">
        <v>32</v>
      </c>
      <c r="I418">
        <v>102679</v>
      </c>
      <c r="J418">
        <v>1</v>
      </c>
      <c r="K418" s="1">
        <v>44369.597569444442</v>
      </c>
      <c r="L418">
        <v>0.2</v>
      </c>
      <c r="M418">
        <v>621.07000000000005</v>
      </c>
      <c r="N418" t="s">
        <v>172</v>
      </c>
      <c r="O418" t="s">
        <v>34</v>
      </c>
      <c r="P418">
        <v>1900</v>
      </c>
      <c r="R418">
        <v>4</v>
      </c>
      <c r="S418" t="s">
        <v>279</v>
      </c>
      <c r="T418" t="s">
        <v>36</v>
      </c>
      <c r="U418" t="s">
        <v>37</v>
      </c>
      <c r="V418" t="s">
        <v>38</v>
      </c>
      <c r="W418" t="s">
        <v>52</v>
      </c>
      <c r="X418" t="s">
        <v>95</v>
      </c>
      <c r="Y418" t="s">
        <v>150</v>
      </c>
      <c r="Z418" t="s">
        <v>151</v>
      </c>
      <c r="AA418" t="s">
        <v>152</v>
      </c>
      <c r="AB418" t="s">
        <v>173</v>
      </c>
      <c r="AC418" s="2" t="s">
        <v>44</v>
      </c>
    </row>
    <row r="419" spans="1:29" ht="16.399999999999999" customHeight="1" x14ac:dyDescent="0.35">
      <c r="A419" s="1">
        <v>44369.597569444442</v>
      </c>
      <c r="B419">
        <v>462</v>
      </c>
      <c r="C419" t="s">
        <v>29</v>
      </c>
      <c r="D419">
        <v>5</v>
      </c>
      <c r="E419" t="s">
        <v>30</v>
      </c>
      <c r="F419">
        <v>81408</v>
      </c>
      <c r="G419" t="s">
        <v>278</v>
      </c>
      <c r="H419" t="s">
        <v>32</v>
      </c>
      <c r="I419">
        <v>102679</v>
      </c>
      <c r="J419">
        <v>1</v>
      </c>
      <c r="K419" s="1">
        <v>44369.597569444442</v>
      </c>
      <c r="L419">
        <v>0.2</v>
      </c>
      <c r="M419">
        <v>622.08000000000004</v>
      </c>
      <c r="N419" t="s">
        <v>84</v>
      </c>
      <c r="O419" t="s">
        <v>34</v>
      </c>
      <c r="P419">
        <v>1</v>
      </c>
      <c r="R419">
        <v>4</v>
      </c>
      <c r="S419" t="s">
        <v>279</v>
      </c>
      <c r="T419" t="s">
        <v>36</v>
      </c>
      <c r="U419" t="s">
        <v>37</v>
      </c>
      <c r="V419" t="s">
        <v>38</v>
      </c>
      <c r="W419" t="s">
        <v>54</v>
      </c>
      <c r="X419" t="s">
        <v>85</v>
      </c>
      <c r="Y419" t="s">
        <v>86</v>
      </c>
      <c r="Z419" t="s">
        <v>87</v>
      </c>
      <c r="AA419" t="s">
        <v>88</v>
      </c>
      <c r="AC419" s="2" t="s">
        <v>44</v>
      </c>
    </row>
    <row r="420" spans="1:29" ht="16.399999999999999" customHeight="1" x14ac:dyDescent="0.35">
      <c r="A420" s="1">
        <v>44369.597569444442</v>
      </c>
      <c r="B420">
        <v>462</v>
      </c>
      <c r="C420" t="s">
        <v>29</v>
      </c>
      <c r="D420">
        <v>5</v>
      </c>
      <c r="E420" t="s">
        <v>30</v>
      </c>
      <c r="F420">
        <v>81408</v>
      </c>
      <c r="G420" t="s">
        <v>278</v>
      </c>
      <c r="H420" t="s">
        <v>32</v>
      </c>
      <c r="I420">
        <v>102679</v>
      </c>
      <c r="J420">
        <v>1</v>
      </c>
      <c r="K420" s="1">
        <v>44369.597569444442</v>
      </c>
      <c r="L420">
        <v>0.2</v>
      </c>
      <c r="M420">
        <v>622.05999999999995</v>
      </c>
      <c r="N420" t="s">
        <v>89</v>
      </c>
      <c r="O420" t="s">
        <v>34</v>
      </c>
      <c r="P420">
        <v>96</v>
      </c>
      <c r="R420">
        <v>4</v>
      </c>
      <c r="S420" t="s">
        <v>279</v>
      </c>
      <c r="T420" t="s">
        <v>36</v>
      </c>
      <c r="U420" t="s">
        <v>37</v>
      </c>
      <c r="V420" t="s">
        <v>38</v>
      </c>
      <c r="W420" t="s">
        <v>54</v>
      </c>
      <c r="X420" t="s">
        <v>90</v>
      </c>
      <c r="Y420" t="s">
        <v>91</v>
      </c>
      <c r="Z420" t="s">
        <v>92</v>
      </c>
      <c r="AA420" t="s">
        <v>93</v>
      </c>
      <c r="AC420" s="2" t="s">
        <v>44</v>
      </c>
    </row>
    <row r="421" spans="1:29" ht="16.399999999999999" customHeight="1" x14ac:dyDescent="0.35">
      <c r="A421" s="1">
        <v>44369.597569444442</v>
      </c>
      <c r="B421">
        <v>462</v>
      </c>
      <c r="C421" t="s">
        <v>29</v>
      </c>
      <c r="D421">
        <v>5</v>
      </c>
      <c r="E421" t="s">
        <v>30</v>
      </c>
      <c r="F421">
        <v>81408</v>
      </c>
      <c r="G421" t="s">
        <v>278</v>
      </c>
      <c r="H421" t="s">
        <v>32</v>
      </c>
      <c r="I421">
        <v>102679</v>
      </c>
      <c r="J421">
        <v>1</v>
      </c>
      <c r="K421" s="1">
        <v>44369.597569444442</v>
      </c>
      <c r="L421">
        <v>0.2</v>
      </c>
      <c r="M421">
        <v>623.12</v>
      </c>
      <c r="N421" t="s">
        <v>33</v>
      </c>
      <c r="O421" t="s">
        <v>34</v>
      </c>
      <c r="P421">
        <v>1</v>
      </c>
      <c r="R421">
        <v>4</v>
      </c>
      <c r="S421" t="s">
        <v>279</v>
      </c>
      <c r="T421" t="s">
        <v>36</v>
      </c>
      <c r="U421" t="s">
        <v>37</v>
      </c>
      <c r="V421" t="s">
        <v>38</v>
      </c>
      <c r="W421" t="s">
        <v>39</v>
      </c>
      <c r="X421" t="s">
        <v>40</v>
      </c>
      <c r="Y421" t="s">
        <v>41</v>
      </c>
      <c r="Z421" t="s">
        <v>42</v>
      </c>
      <c r="AA421" t="s">
        <v>43</v>
      </c>
      <c r="AC421" s="2" t="s">
        <v>44</v>
      </c>
    </row>
    <row r="422" spans="1:29" ht="16.399999999999999" customHeight="1" x14ac:dyDescent="0.35">
      <c r="A422" s="1">
        <v>44369.597569444442</v>
      </c>
      <c r="B422">
        <v>462</v>
      </c>
      <c r="C422" t="s">
        <v>29</v>
      </c>
      <c r="D422">
        <v>5</v>
      </c>
      <c r="E422" t="s">
        <v>30</v>
      </c>
      <c r="F422">
        <v>81408</v>
      </c>
      <c r="G422" t="s">
        <v>278</v>
      </c>
      <c r="H422" t="s">
        <v>32</v>
      </c>
      <c r="I422">
        <v>102679</v>
      </c>
      <c r="J422">
        <v>1</v>
      </c>
      <c r="K422" s="1">
        <v>44369.597569444442</v>
      </c>
      <c r="L422">
        <v>0.2</v>
      </c>
      <c r="M422">
        <v>623.01</v>
      </c>
      <c r="N422" t="s">
        <v>280</v>
      </c>
      <c r="O422" t="s">
        <v>34</v>
      </c>
      <c r="P422">
        <v>1</v>
      </c>
      <c r="R422">
        <v>4</v>
      </c>
      <c r="S422" t="s">
        <v>279</v>
      </c>
      <c r="T422" t="s">
        <v>36</v>
      </c>
      <c r="U422" t="s">
        <v>37</v>
      </c>
      <c r="V422" t="s">
        <v>38</v>
      </c>
      <c r="W422" t="s">
        <v>50</v>
      </c>
      <c r="X422" t="s">
        <v>187</v>
      </c>
      <c r="Y422" t="s">
        <v>281</v>
      </c>
      <c r="Z422" t="s">
        <v>282</v>
      </c>
      <c r="AA422" t="s">
        <v>283</v>
      </c>
      <c r="AC422" s="2" t="s">
        <v>44</v>
      </c>
    </row>
    <row r="423" spans="1:29" ht="16.399999999999999" customHeight="1" x14ac:dyDescent="0.35">
      <c r="A423" s="1">
        <v>44369.597569444442</v>
      </c>
      <c r="B423">
        <v>462</v>
      </c>
      <c r="C423" t="s">
        <v>29</v>
      </c>
      <c r="D423">
        <v>5</v>
      </c>
      <c r="E423" t="s">
        <v>30</v>
      </c>
      <c r="F423">
        <v>81408</v>
      </c>
      <c r="G423" t="s">
        <v>278</v>
      </c>
      <c r="H423" t="s">
        <v>32</v>
      </c>
      <c r="I423">
        <v>102679</v>
      </c>
      <c r="J423">
        <v>1</v>
      </c>
      <c r="K423" s="1">
        <v>44369.597569444442</v>
      </c>
      <c r="L423">
        <v>0.2</v>
      </c>
      <c r="M423">
        <v>623.45000000000005</v>
      </c>
      <c r="N423" t="s">
        <v>257</v>
      </c>
      <c r="O423" t="s">
        <v>34</v>
      </c>
      <c r="P423">
        <v>120</v>
      </c>
      <c r="R423">
        <v>4</v>
      </c>
      <c r="S423" t="s">
        <v>279</v>
      </c>
      <c r="T423" t="s">
        <v>36</v>
      </c>
      <c r="U423" t="s">
        <v>37</v>
      </c>
      <c r="V423" t="s">
        <v>258</v>
      </c>
      <c r="X423" t="s">
        <v>200</v>
      </c>
      <c r="Y423" t="s">
        <v>201</v>
      </c>
      <c r="AC423" s="2" t="s">
        <v>44</v>
      </c>
    </row>
    <row r="424" spans="1:29" ht="16.399999999999999" customHeight="1" x14ac:dyDescent="0.35">
      <c r="A424" s="1">
        <v>44369.597569444442</v>
      </c>
      <c r="B424">
        <v>462</v>
      </c>
      <c r="C424" t="s">
        <v>29</v>
      </c>
      <c r="D424">
        <v>5</v>
      </c>
      <c r="E424" t="s">
        <v>30</v>
      </c>
      <c r="F424">
        <v>81408</v>
      </c>
      <c r="G424" t="s">
        <v>278</v>
      </c>
      <c r="H424" t="s">
        <v>32</v>
      </c>
      <c r="I424">
        <v>102679</v>
      </c>
      <c r="J424">
        <v>1</v>
      </c>
      <c r="K424" s="1">
        <v>44369.597569444442</v>
      </c>
      <c r="L424">
        <v>0.2</v>
      </c>
      <c r="M424">
        <v>650</v>
      </c>
      <c r="N424" t="s">
        <v>182</v>
      </c>
      <c r="O424" t="s">
        <v>34</v>
      </c>
      <c r="P424">
        <v>1</v>
      </c>
      <c r="R424">
        <v>4</v>
      </c>
      <c r="S424" t="s">
        <v>279</v>
      </c>
      <c r="T424" t="s">
        <v>36</v>
      </c>
      <c r="U424" t="s">
        <v>37</v>
      </c>
      <c r="V424" t="s">
        <v>38</v>
      </c>
      <c r="W424" t="s">
        <v>39</v>
      </c>
      <c r="X424" t="s">
        <v>40</v>
      </c>
      <c r="Y424" t="s">
        <v>60</v>
      </c>
      <c r="Z424" t="s">
        <v>183</v>
      </c>
      <c r="AA424" t="s">
        <v>184</v>
      </c>
      <c r="AC424" s="2" t="s">
        <v>44</v>
      </c>
    </row>
    <row r="425" spans="1:29" ht="16.399999999999999" customHeight="1" x14ac:dyDescent="0.35">
      <c r="A425" s="1">
        <v>44369.597569444442</v>
      </c>
      <c r="B425">
        <v>462</v>
      </c>
      <c r="C425" t="s">
        <v>29</v>
      </c>
      <c r="D425">
        <v>5</v>
      </c>
      <c r="E425" t="s">
        <v>30</v>
      </c>
      <c r="F425">
        <v>81408</v>
      </c>
      <c r="G425" t="s">
        <v>278</v>
      </c>
      <c r="H425" t="s">
        <v>32</v>
      </c>
      <c r="I425">
        <v>102679</v>
      </c>
      <c r="J425">
        <v>1</v>
      </c>
      <c r="K425" s="1">
        <v>44369.597569444442</v>
      </c>
      <c r="L425">
        <v>0.2</v>
      </c>
      <c r="M425">
        <v>623.02</v>
      </c>
      <c r="N425" t="s">
        <v>186</v>
      </c>
      <c r="O425" t="s">
        <v>34</v>
      </c>
      <c r="P425">
        <v>1</v>
      </c>
      <c r="R425">
        <v>4</v>
      </c>
      <c r="S425" t="s">
        <v>279</v>
      </c>
      <c r="T425" t="s">
        <v>36</v>
      </c>
      <c r="U425" t="s">
        <v>37</v>
      </c>
      <c r="V425" t="s">
        <v>38</v>
      </c>
      <c r="W425" t="s">
        <v>50</v>
      </c>
      <c r="X425" t="s">
        <v>187</v>
      </c>
      <c r="Y425" t="s">
        <v>188</v>
      </c>
      <c r="Z425" t="s">
        <v>189</v>
      </c>
      <c r="AA425" t="s">
        <v>190</v>
      </c>
      <c r="AC425" s="2" t="s">
        <v>44</v>
      </c>
    </row>
    <row r="426" spans="1:29" ht="16.399999999999999" customHeight="1" x14ac:dyDescent="0.35">
      <c r="A426" s="1">
        <v>44369.597569444442</v>
      </c>
      <c r="B426">
        <v>462</v>
      </c>
      <c r="C426" t="s">
        <v>29</v>
      </c>
      <c r="D426">
        <v>5</v>
      </c>
      <c r="E426" t="s">
        <v>30</v>
      </c>
      <c r="F426">
        <v>81408</v>
      </c>
      <c r="G426" t="s">
        <v>278</v>
      </c>
      <c r="H426" t="s">
        <v>32</v>
      </c>
      <c r="I426">
        <v>102679</v>
      </c>
      <c r="J426">
        <v>1</v>
      </c>
      <c r="K426" s="1">
        <v>44369.597569444442</v>
      </c>
      <c r="L426">
        <v>0.2</v>
      </c>
      <c r="M426">
        <v>623.59</v>
      </c>
      <c r="N426" t="s">
        <v>195</v>
      </c>
      <c r="O426" t="s">
        <v>34</v>
      </c>
      <c r="P426">
        <v>1</v>
      </c>
      <c r="R426">
        <v>4</v>
      </c>
      <c r="S426" t="s">
        <v>279</v>
      </c>
      <c r="T426" t="s">
        <v>36</v>
      </c>
      <c r="U426" t="s">
        <v>37</v>
      </c>
      <c r="V426" t="s">
        <v>49</v>
      </c>
      <c r="AC426" s="2" t="s">
        <v>44</v>
      </c>
    </row>
    <row r="427" spans="1:29" ht="16.399999999999999" customHeight="1" x14ac:dyDescent="0.35">
      <c r="A427" s="1">
        <v>44369.597569444442</v>
      </c>
      <c r="B427">
        <v>462</v>
      </c>
      <c r="C427" t="s">
        <v>29</v>
      </c>
      <c r="D427">
        <v>5</v>
      </c>
      <c r="E427" t="s">
        <v>30</v>
      </c>
      <c r="F427">
        <v>81408</v>
      </c>
      <c r="G427" t="s">
        <v>278</v>
      </c>
      <c r="H427" t="s">
        <v>32</v>
      </c>
      <c r="I427">
        <v>102679</v>
      </c>
      <c r="J427">
        <v>1</v>
      </c>
      <c r="K427" s="1">
        <v>44369.597569444442</v>
      </c>
      <c r="L427">
        <v>0.2</v>
      </c>
      <c r="M427">
        <v>657</v>
      </c>
      <c r="N427" t="s">
        <v>204</v>
      </c>
      <c r="O427" t="s">
        <v>34</v>
      </c>
      <c r="P427">
        <v>19</v>
      </c>
      <c r="R427">
        <v>4</v>
      </c>
      <c r="S427" t="s">
        <v>279</v>
      </c>
      <c r="T427" t="s">
        <v>36</v>
      </c>
      <c r="U427" t="s">
        <v>37</v>
      </c>
      <c r="V427" t="s">
        <v>65</v>
      </c>
      <c r="W427" t="s">
        <v>205</v>
      </c>
      <c r="X427" t="s">
        <v>206</v>
      </c>
      <c r="Y427" t="s">
        <v>207</v>
      </c>
      <c r="Z427" t="s">
        <v>208</v>
      </c>
      <c r="AA427" t="s">
        <v>209</v>
      </c>
      <c r="AC427" s="2" t="s">
        <v>44</v>
      </c>
    </row>
    <row r="428" spans="1:29" ht="16.399999999999999" customHeight="1" x14ac:dyDescent="0.35">
      <c r="A428" s="1">
        <v>44369.597569444442</v>
      </c>
      <c r="B428">
        <v>462</v>
      </c>
      <c r="C428" t="s">
        <v>29</v>
      </c>
      <c r="D428">
        <v>5</v>
      </c>
      <c r="E428" t="s">
        <v>30</v>
      </c>
      <c r="F428">
        <v>81408</v>
      </c>
      <c r="G428" t="s">
        <v>278</v>
      </c>
      <c r="H428" t="s">
        <v>32</v>
      </c>
      <c r="I428">
        <v>102679</v>
      </c>
      <c r="J428">
        <v>1</v>
      </c>
      <c r="K428" s="1">
        <v>44369.597569444442</v>
      </c>
      <c r="L428">
        <v>0.2</v>
      </c>
      <c r="M428">
        <v>624.02</v>
      </c>
      <c r="N428" t="s">
        <v>284</v>
      </c>
      <c r="O428" t="s">
        <v>34</v>
      </c>
      <c r="P428">
        <v>19</v>
      </c>
      <c r="R428">
        <v>4</v>
      </c>
      <c r="S428" t="s">
        <v>279</v>
      </c>
      <c r="T428" t="s">
        <v>36</v>
      </c>
      <c r="U428" t="s">
        <v>37</v>
      </c>
      <c r="V428" t="s">
        <v>38</v>
      </c>
      <c r="W428" t="s">
        <v>104</v>
      </c>
      <c r="X428" t="s">
        <v>105</v>
      </c>
      <c r="Y428" t="s">
        <v>106</v>
      </c>
      <c r="Z428" t="s">
        <v>107</v>
      </c>
      <c r="AA428" t="s">
        <v>285</v>
      </c>
      <c r="AC428" s="2" t="s">
        <v>44</v>
      </c>
    </row>
    <row r="429" spans="1:29" ht="16.399999999999999" customHeight="1" x14ac:dyDescent="0.35">
      <c r="A429" s="1">
        <v>44369.597569444442</v>
      </c>
      <c r="B429">
        <v>462</v>
      </c>
      <c r="C429" t="s">
        <v>29</v>
      </c>
      <c r="D429">
        <v>5</v>
      </c>
      <c r="E429" t="s">
        <v>30</v>
      </c>
      <c r="F429">
        <v>81408</v>
      </c>
      <c r="G429" t="s">
        <v>278</v>
      </c>
      <c r="H429" t="s">
        <v>32</v>
      </c>
      <c r="I429">
        <v>102679</v>
      </c>
      <c r="J429">
        <v>1</v>
      </c>
      <c r="K429" s="1">
        <v>44369.597569444442</v>
      </c>
      <c r="L429">
        <v>0.2</v>
      </c>
      <c r="M429">
        <v>659</v>
      </c>
      <c r="N429" t="s">
        <v>53</v>
      </c>
      <c r="O429" t="s">
        <v>34</v>
      </c>
      <c r="P429">
        <v>1</v>
      </c>
      <c r="R429">
        <v>4</v>
      </c>
      <c r="S429" t="s">
        <v>279</v>
      </c>
      <c r="T429" t="s">
        <v>36</v>
      </c>
      <c r="U429" t="s">
        <v>37</v>
      </c>
      <c r="V429" t="s">
        <v>38</v>
      </c>
      <c r="W429" t="s">
        <v>54</v>
      </c>
      <c r="X429" t="s">
        <v>55</v>
      </c>
      <c r="Y429" t="s">
        <v>56</v>
      </c>
      <c r="Z429" t="s">
        <v>57</v>
      </c>
      <c r="AA429" t="s">
        <v>58</v>
      </c>
      <c r="AC429" s="2" t="s">
        <v>44</v>
      </c>
    </row>
    <row r="430" spans="1:29" ht="16.399999999999999" customHeight="1" x14ac:dyDescent="0.35">
      <c r="A430" s="1">
        <v>44369.597569444442</v>
      </c>
      <c r="B430">
        <v>462</v>
      </c>
      <c r="C430" t="s">
        <v>29</v>
      </c>
      <c r="D430">
        <v>5</v>
      </c>
      <c r="E430" t="s">
        <v>30</v>
      </c>
      <c r="F430">
        <v>81408</v>
      </c>
      <c r="G430" t="s">
        <v>278</v>
      </c>
      <c r="H430" t="s">
        <v>32</v>
      </c>
      <c r="I430">
        <v>102679</v>
      </c>
      <c r="J430">
        <v>1</v>
      </c>
      <c r="K430" s="1">
        <v>44369.597569444442</v>
      </c>
      <c r="L430">
        <v>0.2</v>
      </c>
      <c r="M430">
        <v>649.01</v>
      </c>
      <c r="N430" t="s">
        <v>210</v>
      </c>
      <c r="O430" t="s">
        <v>34</v>
      </c>
      <c r="P430">
        <v>1</v>
      </c>
      <c r="R430">
        <v>4</v>
      </c>
      <c r="S430" t="s">
        <v>279</v>
      </c>
      <c r="T430" t="s">
        <v>36</v>
      </c>
      <c r="U430" t="s">
        <v>37</v>
      </c>
      <c r="V430" t="s">
        <v>38</v>
      </c>
      <c r="W430" t="s">
        <v>46</v>
      </c>
      <c r="X430" t="s">
        <v>200</v>
      </c>
      <c r="Y430" t="s">
        <v>211</v>
      </c>
      <c r="Z430" t="s">
        <v>212</v>
      </c>
      <c r="AA430" t="s">
        <v>213</v>
      </c>
      <c r="AB430" t="s">
        <v>214</v>
      </c>
      <c r="AC430" s="2" t="s">
        <v>44</v>
      </c>
    </row>
    <row r="431" spans="1:29" ht="16.399999999999999" customHeight="1" x14ac:dyDescent="0.35">
      <c r="A431" s="1">
        <v>44369.597569444442</v>
      </c>
      <c r="B431">
        <v>462</v>
      </c>
      <c r="C431" t="s">
        <v>29</v>
      </c>
      <c r="D431">
        <v>5</v>
      </c>
      <c r="E431" t="s">
        <v>30</v>
      </c>
      <c r="F431">
        <v>81408</v>
      </c>
      <c r="G431" t="s">
        <v>278</v>
      </c>
      <c r="H431" t="s">
        <v>32</v>
      </c>
      <c r="I431">
        <v>102679</v>
      </c>
      <c r="J431">
        <v>1</v>
      </c>
      <c r="K431" s="1">
        <v>44369.597569444442</v>
      </c>
      <c r="L431">
        <v>0.2</v>
      </c>
      <c r="M431">
        <v>649</v>
      </c>
      <c r="N431" t="s">
        <v>268</v>
      </c>
      <c r="O431" t="s">
        <v>34</v>
      </c>
      <c r="P431">
        <v>1</v>
      </c>
      <c r="R431">
        <v>4</v>
      </c>
      <c r="S431" t="s">
        <v>279</v>
      </c>
      <c r="T431" t="s">
        <v>36</v>
      </c>
      <c r="U431" t="s">
        <v>37</v>
      </c>
      <c r="V431" t="s">
        <v>38</v>
      </c>
      <c r="W431" t="s">
        <v>46</v>
      </c>
      <c r="X431" t="s">
        <v>200</v>
      </c>
      <c r="Y431" t="s">
        <v>211</v>
      </c>
      <c r="Z431" t="s">
        <v>212</v>
      </c>
      <c r="AA431" t="s">
        <v>213</v>
      </c>
      <c r="AC431" s="2" t="s">
        <v>44</v>
      </c>
    </row>
    <row r="432" spans="1:29" ht="16.399999999999999" customHeight="1" x14ac:dyDescent="0.35">
      <c r="A432" s="1">
        <v>44369.597569444442</v>
      </c>
      <c r="B432">
        <v>462</v>
      </c>
      <c r="C432" t="s">
        <v>29</v>
      </c>
      <c r="D432">
        <v>5</v>
      </c>
      <c r="E432" t="s">
        <v>30</v>
      </c>
      <c r="F432">
        <v>81408</v>
      </c>
      <c r="G432" t="s">
        <v>278</v>
      </c>
      <c r="H432" t="s">
        <v>32</v>
      </c>
      <c r="I432">
        <v>102679</v>
      </c>
      <c r="J432">
        <v>1</v>
      </c>
      <c r="K432" s="1">
        <v>44369.597569444442</v>
      </c>
      <c r="L432">
        <v>0.2</v>
      </c>
      <c r="M432">
        <v>623.21</v>
      </c>
      <c r="N432" t="s">
        <v>59</v>
      </c>
      <c r="O432" t="s">
        <v>34</v>
      </c>
      <c r="P432">
        <v>1</v>
      </c>
      <c r="R432">
        <v>4</v>
      </c>
      <c r="S432" t="s">
        <v>279</v>
      </c>
      <c r="T432" t="s">
        <v>36</v>
      </c>
      <c r="U432" t="s">
        <v>37</v>
      </c>
      <c r="V432" t="s">
        <v>38</v>
      </c>
      <c r="W432" t="s">
        <v>39</v>
      </c>
      <c r="X432" t="s">
        <v>40</v>
      </c>
      <c r="Y432" t="s">
        <v>60</v>
      </c>
      <c r="Z432" t="s">
        <v>61</v>
      </c>
      <c r="AA432" t="s">
        <v>62</v>
      </c>
      <c r="AC432" s="2" t="s">
        <v>44</v>
      </c>
    </row>
    <row r="433" spans="1:29" ht="16.399999999999999" customHeight="1" x14ac:dyDescent="0.35">
      <c r="A433" s="1">
        <v>44369.597569444442</v>
      </c>
      <c r="B433">
        <v>462</v>
      </c>
      <c r="C433" t="s">
        <v>29</v>
      </c>
      <c r="D433">
        <v>5</v>
      </c>
      <c r="E433" t="s">
        <v>30</v>
      </c>
      <c r="F433">
        <v>81408</v>
      </c>
      <c r="G433" t="s">
        <v>278</v>
      </c>
      <c r="H433" t="s">
        <v>32</v>
      </c>
      <c r="I433">
        <v>102679</v>
      </c>
      <c r="J433">
        <v>1</v>
      </c>
      <c r="K433" s="1">
        <v>44369.597569444442</v>
      </c>
      <c r="L433">
        <v>0.2</v>
      </c>
      <c r="M433">
        <v>623.25</v>
      </c>
      <c r="N433" t="s">
        <v>219</v>
      </c>
      <c r="O433" t="s">
        <v>34</v>
      </c>
      <c r="P433">
        <v>1</v>
      </c>
      <c r="R433">
        <v>4</v>
      </c>
      <c r="S433" t="s">
        <v>279</v>
      </c>
      <c r="T433" t="s">
        <v>36</v>
      </c>
      <c r="U433" t="s">
        <v>37</v>
      </c>
      <c r="V433" t="s">
        <v>38</v>
      </c>
      <c r="W433" t="s">
        <v>39</v>
      </c>
      <c r="X433" t="s">
        <v>40</v>
      </c>
      <c r="Y433" t="s">
        <v>100</v>
      </c>
      <c r="Z433" t="s">
        <v>220</v>
      </c>
      <c r="AA433" t="s">
        <v>221</v>
      </c>
      <c r="AC433" s="2" t="s">
        <v>44</v>
      </c>
    </row>
    <row r="434" spans="1:29" ht="16.399999999999999" customHeight="1" x14ac:dyDescent="0.35">
      <c r="A434" s="1">
        <v>44369.597569444442</v>
      </c>
      <c r="B434">
        <v>462</v>
      </c>
      <c r="C434" t="s">
        <v>29</v>
      </c>
      <c r="D434">
        <v>5</v>
      </c>
      <c r="E434" t="s">
        <v>30</v>
      </c>
      <c r="F434">
        <v>81408</v>
      </c>
      <c r="G434" t="s">
        <v>278</v>
      </c>
      <c r="H434" t="s">
        <v>32</v>
      </c>
      <c r="I434">
        <v>102679</v>
      </c>
      <c r="J434">
        <v>1</v>
      </c>
      <c r="K434" s="1">
        <v>44369.597569444442</v>
      </c>
      <c r="L434">
        <v>0.2</v>
      </c>
      <c r="M434">
        <v>623.28</v>
      </c>
      <c r="N434" t="s">
        <v>232</v>
      </c>
      <c r="O434" t="s">
        <v>34</v>
      </c>
      <c r="P434">
        <v>1</v>
      </c>
      <c r="R434">
        <v>4</v>
      </c>
      <c r="S434" t="s">
        <v>279</v>
      </c>
      <c r="T434" t="s">
        <v>36</v>
      </c>
      <c r="U434" t="s">
        <v>37</v>
      </c>
      <c r="V434" t="s">
        <v>38</v>
      </c>
      <c r="W434" t="s">
        <v>39</v>
      </c>
      <c r="X434" t="s">
        <v>175</v>
      </c>
      <c r="Y434" t="s">
        <v>176</v>
      </c>
      <c r="Z434" t="s">
        <v>180</v>
      </c>
      <c r="AA434" t="s">
        <v>233</v>
      </c>
      <c r="AC434" s="2" t="s">
        <v>44</v>
      </c>
    </row>
    <row r="435" spans="1:29" ht="16.399999999999999" customHeight="1" x14ac:dyDescent="0.35">
      <c r="A435" s="1">
        <v>44369.597569444442</v>
      </c>
      <c r="B435">
        <v>462</v>
      </c>
      <c r="C435" t="s">
        <v>29</v>
      </c>
      <c r="D435">
        <v>5</v>
      </c>
      <c r="E435" t="s">
        <v>30</v>
      </c>
      <c r="F435">
        <v>81408</v>
      </c>
      <c r="G435" t="s">
        <v>278</v>
      </c>
      <c r="H435" t="s">
        <v>32</v>
      </c>
      <c r="I435">
        <v>102679</v>
      </c>
      <c r="J435">
        <v>1</v>
      </c>
      <c r="K435" s="1">
        <v>44369.597569444442</v>
      </c>
      <c r="L435">
        <v>0.2</v>
      </c>
      <c r="M435">
        <v>653</v>
      </c>
      <c r="N435" t="s">
        <v>234</v>
      </c>
      <c r="O435" t="s">
        <v>34</v>
      </c>
      <c r="P435">
        <v>19</v>
      </c>
      <c r="R435">
        <v>4</v>
      </c>
      <c r="S435" t="s">
        <v>279</v>
      </c>
      <c r="T435" t="s">
        <v>36</v>
      </c>
      <c r="U435" t="s">
        <v>37</v>
      </c>
      <c r="V435" t="s">
        <v>38</v>
      </c>
      <c r="W435" t="s">
        <v>46</v>
      </c>
      <c r="X435" t="s">
        <v>200</v>
      </c>
      <c r="Y435" t="s">
        <v>211</v>
      </c>
      <c r="Z435" t="s">
        <v>212</v>
      </c>
      <c r="AA435" t="s">
        <v>235</v>
      </c>
      <c r="AC435" s="2" t="s">
        <v>44</v>
      </c>
    </row>
    <row r="436" spans="1:29" ht="16.399999999999999" customHeight="1" x14ac:dyDescent="0.35">
      <c r="A436" s="1">
        <v>44369.597569444442</v>
      </c>
      <c r="B436">
        <v>462</v>
      </c>
      <c r="C436" t="s">
        <v>29</v>
      </c>
      <c r="D436">
        <v>5</v>
      </c>
      <c r="E436" t="s">
        <v>30</v>
      </c>
      <c r="F436">
        <v>81408</v>
      </c>
      <c r="G436" t="s">
        <v>278</v>
      </c>
      <c r="H436" t="s">
        <v>32</v>
      </c>
      <c r="I436">
        <v>102679</v>
      </c>
      <c r="J436">
        <v>1</v>
      </c>
      <c r="K436" s="1">
        <v>44369.597569444442</v>
      </c>
      <c r="L436">
        <v>0.2</v>
      </c>
      <c r="M436">
        <v>621.99</v>
      </c>
      <c r="N436" t="s">
        <v>153</v>
      </c>
      <c r="O436" t="s">
        <v>34</v>
      </c>
      <c r="P436">
        <v>84000</v>
      </c>
      <c r="R436">
        <v>4</v>
      </c>
      <c r="S436" t="s">
        <v>279</v>
      </c>
      <c r="T436" t="s">
        <v>36</v>
      </c>
      <c r="U436" t="s">
        <v>37</v>
      </c>
      <c r="V436" t="s">
        <v>49</v>
      </c>
      <c r="AC436" s="2" t="s">
        <v>44</v>
      </c>
    </row>
    <row r="437" spans="1:29" ht="16.399999999999999" customHeight="1" x14ac:dyDescent="0.35">
      <c r="A437" s="1">
        <v>44369.597569444442</v>
      </c>
      <c r="B437">
        <v>462</v>
      </c>
      <c r="C437" t="s">
        <v>29</v>
      </c>
      <c r="D437">
        <v>5</v>
      </c>
      <c r="E437" t="s">
        <v>30</v>
      </c>
      <c r="F437">
        <v>81408</v>
      </c>
      <c r="G437" t="s">
        <v>278</v>
      </c>
      <c r="H437" t="s">
        <v>32</v>
      </c>
      <c r="I437">
        <v>102679</v>
      </c>
      <c r="J437">
        <v>1</v>
      </c>
      <c r="K437" s="1">
        <v>44369.597569444442</v>
      </c>
      <c r="L437">
        <v>0.2</v>
      </c>
      <c r="M437">
        <v>624.01</v>
      </c>
      <c r="N437" t="s">
        <v>103</v>
      </c>
      <c r="O437" t="s">
        <v>34</v>
      </c>
      <c r="P437">
        <v>19</v>
      </c>
      <c r="R437">
        <v>4</v>
      </c>
      <c r="S437" t="s">
        <v>279</v>
      </c>
      <c r="T437" t="s">
        <v>36</v>
      </c>
      <c r="U437" t="s">
        <v>37</v>
      </c>
      <c r="V437" t="s">
        <v>38</v>
      </c>
      <c r="W437" t="s">
        <v>104</v>
      </c>
      <c r="X437" t="s">
        <v>105</v>
      </c>
      <c r="Y437" t="s">
        <v>106</v>
      </c>
      <c r="Z437" t="s">
        <v>107</v>
      </c>
      <c r="AA437" t="s">
        <v>108</v>
      </c>
      <c r="AC437" s="2" t="s">
        <v>44</v>
      </c>
    </row>
    <row r="438" spans="1:29" ht="16.399999999999999" customHeight="1" x14ac:dyDescent="0.35">
      <c r="A438" s="1">
        <v>44369.597569444442</v>
      </c>
      <c r="B438">
        <v>462</v>
      </c>
      <c r="C438" t="s">
        <v>29</v>
      </c>
      <c r="D438">
        <v>5</v>
      </c>
      <c r="E438" t="s">
        <v>30</v>
      </c>
      <c r="F438">
        <v>81408</v>
      </c>
      <c r="G438" t="s">
        <v>278</v>
      </c>
      <c r="H438" t="s">
        <v>32</v>
      </c>
      <c r="I438">
        <v>102679</v>
      </c>
      <c r="J438">
        <v>1</v>
      </c>
      <c r="K438" s="1">
        <v>44369.597569444442</v>
      </c>
      <c r="L438">
        <v>0.2</v>
      </c>
      <c r="M438">
        <v>660</v>
      </c>
      <c r="N438" t="s">
        <v>236</v>
      </c>
      <c r="O438" t="s">
        <v>34</v>
      </c>
      <c r="P438">
        <v>19</v>
      </c>
      <c r="R438">
        <v>4</v>
      </c>
      <c r="S438" t="s">
        <v>279</v>
      </c>
      <c r="T438" t="s">
        <v>36</v>
      </c>
      <c r="U438" t="s">
        <v>37</v>
      </c>
      <c r="V438" t="s">
        <v>38</v>
      </c>
      <c r="W438" t="s">
        <v>39</v>
      </c>
      <c r="AC438" s="2" t="s">
        <v>44</v>
      </c>
    </row>
    <row r="439" spans="1:29" ht="16.399999999999999" customHeight="1" x14ac:dyDescent="0.35">
      <c r="A439" s="1">
        <v>44369.597569444442</v>
      </c>
      <c r="B439">
        <v>462</v>
      </c>
      <c r="C439" t="s">
        <v>29</v>
      </c>
      <c r="D439">
        <v>5</v>
      </c>
      <c r="E439" t="s">
        <v>30</v>
      </c>
      <c r="F439">
        <v>81408</v>
      </c>
      <c r="G439" t="s">
        <v>278</v>
      </c>
      <c r="H439" t="s">
        <v>32</v>
      </c>
      <c r="I439">
        <v>102679</v>
      </c>
      <c r="J439">
        <v>1</v>
      </c>
      <c r="K439" s="1">
        <v>44369.597569444442</v>
      </c>
      <c r="L439">
        <v>0.2</v>
      </c>
      <c r="M439">
        <v>651</v>
      </c>
      <c r="N439" t="s">
        <v>45</v>
      </c>
      <c r="O439" t="s">
        <v>34</v>
      </c>
      <c r="P439">
        <v>250</v>
      </c>
      <c r="R439">
        <v>4</v>
      </c>
      <c r="S439" t="s">
        <v>279</v>
      </c>
      <c r="T439" t="s">
        <v>36</v>
      </c>
      <c r="U439" t="s">
        <v>37</v>
      </c>
      <c r="AC439" s="2" t="s">
        <v>44</v>
      </c>
    </row>
    <row r="440" spans="1:29" ht="16.399999999999999" customHeight="1" x14ac:dyDescent="0.35">
      <c r="A440" s="1">
        <v>44369.597569444442</v>
      </c>
      <c r="B440">
        <v>462</v>
      </c>
      <c r="C440" t="s">
        <v>29</v>
      </c>
      <c r="D440">
        <v>5</v>
      </c>
      <c r="E440" t="s">
        <v>30</v>
      </c>
      <c r="F440">
        <v>81408</v>
      </c>
      <c r="G440" t="s">
        <v>278</v>
      </c>
      <c r="H440" t="s">
        <v>32</v>
      </c>
      <c r="I440">
        <v>102679</v>
      </c>
      <c r="J440">
        <v>1</v>
      </c>
      <c r="K440" s="1">
        <v>44369.597569444442</v>
      </c>
      <c r="L440">
        <v>0.2</v>
      </c>
      <c r="M440">
        <v>652.29999999999995</v>
      </c>
      <c r="N440" t="s">
        <v>286</v>
      </c>
      <c r="O440" t="s">
        <v>34</v>
      </c>
      <c r="P440">
        <v>1</v>
      </c>
      <c r="R440">
        <v>4</v>
      </c>
      <c r="S440" t="s">
        <v>279</v>
      </c>
      <c r="T440" t="s">
        <v>36</v>
      </c>
      <c r="U440" t="s">
        <v>37</v>
      </c>
      <c r="AC440" s="2" t="s">
        <v>44</v>
      </c>
    </row>
    <row r="441" spans="1:29" ht="16.399999999999999" customHeight="1" x14ac:dyDescent="0.35">
      <c r="A441" s="1">
        <v>44369.597569444442</v>
      </c>
      <c r="B441">
        <v>462</v>
      </c>
      <c r="C441" t="s">
        <v>29</v>
      </c>
      <c r="D441">
        <v>5</v>
      </c>
      <c r="E441" t="s">
        <v>30</v>
      </c>
      <c r="F441">
        <v>81408</v>
      </c>
      <c r="G441" t="s">
        <v>278</v>
      </c>
      <c r="H441" t="s">
        <v>32</v>
      </c>
      <c r="I441">
        <v>102679</v>
      </c>
      <c r="J441">
        <v>1</v>
      </c>
      <c r="K441" s="1">
        <v>44369.597569444442</v>
      </c>
      <c r="L441">
        <v>0.2</v>
      </c>
      <c r="M441">
        <v>652</v>
      </c>
      <c r="N441" t="s">
        <v>287</v>
      </c>
      <c r="O441" t="s">
        <v>34</v>
      </c>
      <c r="P441">
        <v>1</v>
      </c>
      <c r="R441">
        <v>4</v>
      </c>
      <c r="S441" t="s">
        <v>279</v>
      </c>
      <c r="T441" t="s">
        <v>36</v>
      </c>
      <c r="U441" t="s">
        <v>37</v>
      </c>
      <c r="AC441" s="2" t="s">
        <v>44</v>
      </c>
    </row>
    <row r="442" spans="1:29" ht="16.399999999999999" customHeight="1" x14ac:dyDescent="0.35">
      <c r="A442" s="1">
        <v>44369.597569444442</v>
      </c>
      <c r="B442">
        <v>462</v>
      </c>
      <c r="C442" t="s">
        <v>29</v>
      </c>
      <c r="D442">
        <v>5</v>
      </c>
      <c r="E442" t="s">
        <v>30</v>
      </c>
      <c r="F442">
        <v>81408</v>
      </c>
      <c r="G442" t="s">
        <v>278</v>
      </c>
      <c r="H442" t="s">
        <v>32</v>
      </c>
      <c r="I442">
        <v>102679</v>
      </c>
      <c r="J442">
        <v>1</v>
      </c>
      <c r="K442" s="1">
        <v>44369.597569444442</v>
      </c>
      <c r="L442">
        <v>0.2</v>
      </c>
      <c r="M442">
        <v>652.1</v>
      </c>
      <c r="N442" t="s">
        <v>288</v>
      </c>
      <c r="O442" t="s">
        <v>34</v>
      </c>
      <c r="P442">
        <v>83000</v>
      </c>
      <c r="R442">
        <v>4</v>
      </c>
      <c r="S442" t="s">
        <v>279</v>
      </c>
      <c r="T442" t="s">
        <v>36</v>
      </c>
      <c r="U442" t="s">
        <v>37</v>
      </c>
      <c r="V442" t="s">
        <v>38</v>
      </c>
      <c r="W442" t="s">
        <v>52</v>
      </c>
      <c r="AC442" s="2" t="s">
        <v>44</v>
      </c>
    </row>
    <row r="443" spans="1:29" ht="16.399999999999999" customHeight="1" x14ac:dyDescent="0.35">
      <c r="A443" s="1">
        <v>44369.597569444442</v>
      </c>
      <c r="B443">
        <v>462</v>
      </c>
      <c r="C443" t="s">
        <v>29</v>
      </c>
      <c r="D443">
        <v>5</v>
      </c>
      <c r="E443" t="s">
        <v>30</v>
      </c>
      <c r="F443">
        <v>81408</v>
      </c>
      <c r="G443" t="s">
        <v>278</v>
      </c>
      <c r="H443" t="s">
        <v>32</v>
      </c>
      <c r="I443">
        <v>102679</v>
      </c>
      <c r="J443">
        <v>1</v>
      </c>
      <c r="K443" s="1">
        <v>44369.597569444442</v>
      </c>
      <c r="L443">
        <v>0.2</v>
      </c>
      <c r="M443">
        <v>260.04000000000002</v>
      </c>
      <c r="N443" t="s">
        <v>143</v>
      </c>
      <c r="O443" t="s">
        <v>68</v>
      </c>
      <c r="P443">
        <v>5.0000000000000001E-3</v>
      </c>
      <c r="Q443" t="s">
        <v>69</v>
      </c>
      <c r="R443">
        <v>4</v>
      </c>
      <c r="S443" t="s">
        <v>279</v>
      </c>
      <c r="T443" t="s">
        <v>36</v>
      </c>
      <c r="U443" t="s">
        <v>70</v>
      </c>
      <c r="AC443" s="2" t="s">
        <v>44</v>
      </c>
    </row>
    <row r="444" spans="1:29" ht="16.399999999999999" customHeight="1" x14ac:dyDescent="0.35">
      <c r="A444" s="1">
        <v>44369.597569444442</v>
      </c>
      <c r="B444">
        <v>462</v>
      </c>
      <c r="C444" t="s">
        <v>29</v>
      </c>
      <c r="D444">
        <v>5</v>
      </c>
      <c r="E444" t="s">
        <v>30</v>
      </c>
      <c r="F444">
        <v>81408</v>
      </c>
      <c r="G444" t="s">
        <v>278</v>
      </c>
      <c r="H444" t="s">
        <v>32</v>
      </c>
      <c r="I444">
        <v>102679</v>
      </c>
      <c r="J444">
        <v>1</v>
      </c>
      <c r="K444" s="1">
        <v>44369.597569444442</v>
      </c>
      <c r="L444">
        <v>0.2</v>
      </c>
      <c r="M444">
        <v>431</v>
      </c>
      <c r="N444" t="s">
        <v>165</v>
      </c>
      <c r="O444" t="s">
        <v>166</v>
      </c>
      <c r="P444">
        <v>5.2</v>
      </c>
      <c r="R444">
        <v>4</v>
      </c>
      <c r="S444" t="s">
        <v>279</v>
      </c>
      <c r="T444" t="s">
        <v>36</v>
      </c>
      <c r="U444" t="s">
        <v>167</v>
      </c>
      <c r="AC444" s="2" t="s">
        <v>44</v>
      </c>
    </row>
    <row r="445" spans="1:29" ht="16.399999999999999" customHeight="1" x14ac:dyDescent="0.35">
      <c r="A445" s="1">
        <v>44369.597569444442</v>
      </c>
      <c r="B445">
        <v>462</v>
      </c>
      <c r="C445" t="s">
        <v>29</v>
      </c>
      <c r="D445">
        <v>5</v>
      </c>
      <c r="E445" t="s">
        <v>30</v>
      </c>
      <c r="F445">
        <v>81408</v>
      </c>
      <c r="G445" t="s">
        <v>278</v>
      </c>
      <c r="H445" t="s">
        <v>32</v>
      </c>
      <c r="I445">
        <v>102679</v>
      </c>
      <c r="J445">
        <v>1</v>
      </c>
      <c r="K445" s="1">
        <v>44369.597569444442</v>
      </c>
      <c r="L445">
        <v>0.2</v>
      </c>
      <c r="M445">
        <v>260.02</v>
      </c>
      <c r="N445" t="s">
        <v>67</v>
      </c>
      <c r="O445" t="s">
        <v>68</v>
      </c>
      <c r="P445">
        <v>2E-3</v>
      </c>
      <c r="Q445" t="s">
        <v>69</v>
      </c>
      <c r="R445">
        <v>4</v>
      </c>
      <c r="S445" t="s">
        <v>279</v>
      </c>
      <c r="T445" t="s">
        <v>36</v>
      </c>
      <c r="U445" t="s">
        <v>70</v>
      </c>
      <c r="AC445" s="2" t="s">
        <v>44</v>
      </c>
    </row>
    <row r="446" spans="1:29" ht="16.399999999999999" customHeight="1" x14ac:dyDescent="0.35">
      <c r="A446" s="1">
        <v>44369.597569444442</v>
      </c>
      <c r="B446">
        <v>462</v>
      </c>
      <c r="C446" t="s">
        <v>29</v>
      </c>
      <c r="D446">
        <v>5</v>
      </c>
      <c r="E446" t="s">
        <v>30</v>
      </c>
      <c r="F446">
        <v>81408</v>
      </c>
      <c r="G446" t="s">
        <v>278</v>
      </c>
      <c r="H446" t="s">
        <v>32</v>
      </c>
      <c r="I446">
        <v>102679</v>
      </c>
      <c r="J446">
        <v>1</v>
      </c>
      <c r="K446" s="1">
        <v>44369.597569444442</v>
      </c>
      <c r="L446">
        <v>0.2</v>
      </c>
      <c r="M446">
        <v>260.02999999999997</v>
      </c>
      <c r="N446" t="s">
        <v>71</v>
      </c>
      <c r="O446" t="s">
        <v>72</v>
      </c>
      <c r="P446">
        <v>2E-3</v>
      </c>
      <c r="Q446" t="s">
        <v>69</v>
      </c>
      <c r="R446">
        <v>4</v>
      </c>
      <c r="S446" t="s">
        <v>279</v>
      </c>
      <c r="T446" t="s">
        <v>36</v>
      </c>
      <c r="U446" t="s">
        <v>70</v>
      </c>
      <c r="AC446" s="2" t="s">
        <v>44</v>
      </c>
    </row>
    <row r="447" spans="1:29" ht="16.399999999999999" customHeight="1" x14ac:dyDescent="0.35">
      <c r="A447" s="1">
        <v>44369.597569444442</v>
      </c>
      <c r="B447">
        <v>462</v>
      </c>
      <c r="C447" t="s">
        <v>29</v>
      </c>
      <c r="D447">
        <v>5</v>
      </c>
      <c r="E447" t="s">
        <v>30</v>
      </c>
      <c r="F447">
        <v>81408</v>
      </c>
      <c r="G447" t="s">
        <v>278</v>
      </c>
      <c r="H447" t="s">
        <v>32</v>
      </c>
      <c r="I447">
        <v>102679</v>
      </c>
      <c r="J447">
        <v>1</v>
      </c>
      <c r="K447" s="1">
        <v>44369.597569444442</v>
      </c>
      <c r="L447">
        <v>0.2</v>
      </c>
      <c r="M447">
        <v>260.01</v>
      </c>
      <c r="N447" t="s">
        <v>73</v>
      </c>
      <c r="O447" t="s">
        <v>68</v>
      </c>
      <c r="P447">
        <v>2E-3</v>
      </c>
      <c r="Q447" t="s">
        <v>69</v>
      </c>
      <c r="R447">
        <v>4</v>
      </c>
      <c r="S447" t="s">
        <v>279</v>
      </c>
      <c r="T447" t="s">
        <v>36</v>
      </c>
      <c r="U447" t="s">
        <v>70</v>
      </c>
      <c r="AC447" s="2" t="s">
        <v>44</v>
      </c>
    </row>
    <row r="448" spans="1:29" ht="16.399999999999999" customHeight="1" x14ac:dyDescent="0.35">
      <c r="A448" s="1">
        <v>44369.597569444442</v>
      </c>
      <c r="B448">
        <v>462</v>
      </c>
      <c r="C448" t="s">
        <v>29</v>
      </c>
      <c r="D448">
        <v>5</v>
      </c>
      <c r="E448" t="s">
        <v>30</v>
      </c>
      <c r="F448">
        <v>81408</v>
      </c>
      <c r="G448" t="s">
        <v>278</v>
      </c>
      <c r="H448" t="s">
        <v>32</v>
      </c>
      <c r="I448">
        <v>102679</v>
      </c>
      <c r="J448">
        <v>1</v>
      </c>
      <c r="K448" s="1">
        <v>44369.597569444442</v>
      </c>
      <c r="L448">
        <v>0.2</v>
      </c>
      <c r="M448">
        <v>260.14999999999998</v>
      </c>
      <c r="N448" t="s">
        <v>74</v>
      </c>
      <c r="O448" t="s">
        <v>72</v>
      </c>
      <c r="P448">
        <v>0.46</v>
      </c>
      <c r="R448">
        <v>4</v>
      </c>
      <c r="S448" t="s">
        <v>279</v>
      </c>
      <c r="T448" t="s">
        <v>36</v>
      </c>
      <c r="U448" t="s">
        <v>75</v>
      </c>
      <c r="AC448" s="2" t="s">
        <v>44</v>
      </c>
    </row>
    <row r="449" spans="1:29" ht="16.399999999999999" customHeight="1" x14ac:dyDescent="0.35">
      <c r="A449" s="1">
        <v>44369.597569444442</v>
      </c>
      <c r="B449">
        <v>462</v>
      </c>
      <c r="C449" t="s">
        <v>29</v>
      </c>
      <c r="D449">
        <v>5</v>
      </c>
      <c r="E449" t="s">
        <v>30</v>
      </c>
      <c r="F449">
        <v>81408</v>
      </c>
      <c r="G449" t="s">
        <v>278</v>
      </c>
      <c r="H449" t="s">
        <v>32</v>
      </c>
      <c r="I449">
        <v>102679</v>
      </c>
      <c r="J449">
        <v>1</v>
      </c>
      <c r="K449" s="1">
        <v>44369.597569444442</v>
      </c>
      <c r="L449">
        <v>0.2</v>
      </c>
      <c r="M449">
        <v>260.08</v>
      </c>
      <c r="N449" t="s">
        <v>76</v>
      </c>
      <c r="O449" t="s">
        <v>68</v>
      </c>
      <c r="P449">
        <v>0.46</v>
      </c>
      <c r="R449">
        <v>4</v>
      </c>
      <c r="S449" t="s">
        <v>279</v>
      </c>
      <c r="T449" t="s">
        <v>36</v>
      </c>
      <c r="U449" t="s">
        <v>75</v>
      </c>
      <c r="AC449" s="2" t="s">
        <v>44</v>
      </c>
    </row>
    <row r="450" spans="1:29" ht="16.399999999999999" customHeight="1" x14ac:dyDescent="0.35">
      <c r="A450" s="1">
        <v>44369.597569444442</v>
      </c>
      <c r="B450">
        <v>462</v>
      </c>
      <c r="C450" t="s">
        <v>29</v>
      </c>
      <c r="D450">
        <v>5</v>
      </c>
      <c r="E450" t="s">
        <v>30</v>
      </c>
      <c r="F450">
        <v>81408</v>
      </c>
      <c r="G450" t="s">
        <v>278</v>
      </c>
      <c r="H450" t="s">
        <v>32</v>
      </c>
      <c r="I450">
        <v>102679</v>
      </c>
      <c r="J450">
        <v>1</v>
      </c>
      <c r="K450" s="1">
        <v>44369.597569444442</v>
      </c>
      <c r="L450">
        <v>0.2</v>
      </c>
      <c r="M450">
        <v>441.02</v>
      </c>
      <c r="N450" t="s">
        <v>77</v>
      </c>
      <c r="O450" t="s">
        <v>68</v>
      </c>
      <c r="P450">
        <v>5.8</v>
      </c>
      <c r="R450">
        <v>4</v>
      </c>
      <c r="S450" t="s">
        <v>279</v>
      </c>
      <c r="T450" t="s">
        <v>36</v>
      </c>
      <c r="U450" t="s">
        <v>78</v>
      </c>
      <c r="AC450" s="2" t="s">
        <v>44</v>
      </c>
    </row>
    <row r="451" spans="1:29" ht="16.399999999999999" customHeight="1" x14ac:dyDescent="0.35">
      <c r="A451" s="1">
        <v>44369.597569444442</v>
      </c>
      <c r="B451">
        <v>462</v>
      </c>
      <c r="C451" t="s">
        <v>29</v>
      </c>
      <c r="D451">
        <v>5</v>
      </c>
      <c r="E451" t="s">
        <v>30</v>
      </c>
      <c r="F451">
        <v>81408</v>
      </c>
      <c r="G451" t="s">
        <v>278</v>
      </c>
      <c r="H451" t="s">
        <v>32</v>
      </c>
      <c r="I451">
        <v>102679</v>
      </c>
      <c r="J451">
        <v>1</v>
      </c>
      <c r="K451" s="1">
        <v>44369.597569444442</v>
      </c>
      <c r="L451">
        <v>0.2</v>
      </c>
      <c r="M451">
        <v>268.18</v>
      </c>
      <c r="N451" t="s">
        <v>79</v>
      </c>
      <c r="O451" t="s">
        <v>68</v>
      </c>
      <c r="P451">
        <v>5.0000000000000001E-3</v>
      </c>
      <c r="R451">
        <v>4</v>
      </c>
      <c r="S451" t="s">
        <v>279</v>
      </c>
      <c r="T451" t="s">
        <v>36</v>
      </c>
      <c r="U451" t="s">
        <v>70</v>
      </c>
      <c r="AC451" s="2" t="s">
        <v>44</v>
      </c>
    </row>
    <row r="452" spans="1:29" ht="16.399999999999999" customHeight="1" x14ac:dyDescent="0.35">
      <c r="A452" s="1">
        <v>44369.597569444442</v>
      </c>
      <c r="B452">
        <v>462</v>
      </c>
      <c r="C452" t="s">
        <v>29</v>
      </c>
      <c r="D452">
        <v>5</v>
      </c>
      <c r="E452" t="s">
        <v>30</v>
      </c>
      <c r="F452">
        <v>81408</v>
      </c>
      <c r="G452" t="s">
        <v>278</v>
      </c>
      <c r="H452" t="s">
        <v>32</v>
      </c>
      <c r="I452">
        <v>102679</v>
      </c>
      <c r="J452">
        <v>1</v>
      </c>
      <c r="K452" s="1">
        <v>44369.597569444442</v>
      </c>
      <c r="L452">
        <v>0.2</v>
      </c>
      <c r="M452">
        <v>268.14</v>
      </c>
      <c r="N452" t="s">
        <v>80</v>
      </c>
      <c r="O452" t="s">
        <v>68</v>
      </c>
      <c r="P452">
        <v>1.7999999999999999E-2</v>
      </c>
      <c r="R452">
        <v>4</v>
      </c>
      <c r="S452" t="s">
        <v>279</v>
      </c>
      <c r="T452" t="s">
        <v>36</v>
      </c>
      <c r="U452" t="s">
        <v>75</v>
      </c>
      <c r="AC452" s="2" t="s">
        <v>44</v>
      </c>
    </row>
    <row r="453" spans="1:29" ht="16.399999999999999" customHeight="1" x14ac:dyDescent="0.35">
      <c r="A453" s="1">
        <v>44369.597569444442</v>
      </c>
      <c r="B453">
        <v>462</v>
      </c>
      <c r="C453" t="s">
        <v>29</v>
      </c>
      <c r="D453">
        <v>5</v>
      </c>
      <c r="E453" t="s">
        <v>30</v>
      </c>
      <c r="F453">
        <v>81408</v>
      </c>
      <c r="G453" t="s">
        <v>278</v>
      </c>
      <c r="H453" t="s">
        <v>32</v>
      </c>
      <c r="I453">
        <v>102679</v>
      </c>
      <c r="J453">
        <v>1</v>
      </c>
      <c r="K453" s="1">
        <v>44369.597569444442</v>
      </c>
      <c r="L453">
        <v>0.2</v>
      </c>
      <c r="M453">
        <v>171</v>
      </c>
      <c r="N453" t="s">
        <v>81</v>
      </c>
      <c r="O453" t="s">
        <v>68</v>
      </c>
      <c r="P453">
        <v>5</v>
      </c>
      <c r="R453">
        <v>4</v>
      </c>
      <c r="S453" t="s">
        <v>279</v>
      </c>
      <c r="T453" t="s">
        <v>36</v>
      </c>
      <c r="U453" t="s">
        <v>82</v>
      </c>
      <c r="AC453" s="2" t="s">
        <v>44</v>
      </c>
    </row>
    <row r="454" spans="1:29" ht="16.399999999999999" customHeight="1" x14ac:dyDescent="0.35">
      <c r="A454" s="1">
        <v>44337.625347222223</v>
      </c>
      <c r="B454">
        <v>462</v>
      </c>
      <c r="C454" t="s">
        <v>29</v>
      </c>
      <c r="D454">
        <v>5</v>
      </c>
      <c r="E454" t="s">
        <v>30</v>
      </c>
      <c r="F454">
        <v>81218</v>
      </c>
      <c r="G454" t="s">
        <v>254</v>
      </c>
      <c r="H454" t="s">
        <v>32</v>
      </c>
      <c r="I454">
        <v>102245</v>
      </c>
      <c r="J454">
        <v>1</v>
      </c>
      <c r="K454" s="1">
        <v>44337.625347222223</v>
      </c>
      <c r="L454">
        <v>0.2</v>
      </c>
      <c r="M454">
        <v>260.04000000000002</v>
      </c>
      <c r="N454" t="s">
        <v>143</v>
      </c>
      <c r="O454" t="s">
        <v>68</v>
      </c>
      <c r="P454">
        <v>5.0000000000000001E-3</v>
      </c>
      <c r="Q454" t="s">
        <v>69</v>
      </c>
      <c r="R454">
        <v>4</v>
      </c>
      <c r="S454" t="s">
        <v>289</v>
      </c>
      <c r="T454" t="s">
        <v>36</v>
      </c>
      <c r="U454" t="s">
        <v>70</v>
      </c>
      <c r="AC454" s="2" t="s">
        <v>44</v>
      </c>
    </row>
    <row r="455" spans="1:29" ht="16.399999999999999" customHeight="1" x14ac:dyDescent="0.35">
      <c r="A455" s="1">
        <v>44337.625347222223</v>
      </c>
      <c r="B455">
        <v>462</v>
      </c>
      <c r="C455" t="s">
        <v>29</v>
      </c>
      <c r="D455">
        <v>5</v>
      </c>
      <c r="E455" t="s">
        <v>30</v>
      </c>
      <c r="F455">
        <v>81218</v>
      </c>
      <c r="G455" t="s">
        <v>254</v>
      </c>
      <c r="H455" t="s">
        <v>32</v>
      </c>
      <c r="I455">
        <v>102245</v>
      </c>
      <c r="J455">
        <v>1</v>
      </c>
      <c r="K455" s="1">
        <v>44337.625347222223</v>
      </c>
      <c r="L455">
        <v>0.2</v>
      </c>
      <c r="M455">
        <v>431.04</v>
      </c>
      <c r="N455" t="s">
        <v>145</v>
      </c>
      <c r="O455" t="s">
        <v>146</v>
      </c>
      <c r="P455">
        <v>4.8999999999999998E-3</v>
      </c>
      <c r="R455">
        <v>4</v>
      </c>
      <c r="S455" t="s">
        <v>289</v>
      </c>
      <c r="T455" t="s">
        <v>36</v>
      </c>
      <c r="U455" t="s">
        <v>147</v>
      </c>
      <c r="AC455" s="2" t="s">
        <v>44</v>
      </c>
    </row>
    <row r="456" spans="1:29" ht="16.399999999999999" customHeight="1" x14ac:dyDescent="0.35">
      <c r="A456" s="1">
        <v>44337.625347222223</v>
      </c>
      <c r="B456">
        <v>462</v>
      </c>
      <c r="C456" t="s">
        <v>29</v>
      </c>
      <c r="D456">
        <v>5</v>
      </c>
      <c r="E456" t="s">
        <v>30</v>
      </c>
      <c r="F456">
        <v>81218</v>
      </c>
      <c r="G456" t="s">
        <v>254</v>
      </c>
      <c r="H456" t="s">
        <v>32</v>
      </c>
      <c r="I456">
        <v>102245</v>
      </c>
      <c r="J456">
        <v>1</v>
      </c>
      <c r="K456" s="1">
        <v>44337.625347222223</v>
      </c>
      <c r="L456">
        <v>0.2</v>
      </c>
      <c r="M456">
        <v>260.02</v>
      </c>
      <c r="N456" t="s">
        <v>67</v>
      </c>
      <c r="O456" t="s">
        <v>68</v>
      </c>
      <c r="P456">
        <v>2E-3</v>
      </c>
      <c r="Q456" t="s">
        <v>69</v>
      </c>
      <c r="R456">
        <v>4</v>
      </c>
      <c r="S456" t="s">
        <v>289</v>
      </c>
      <c r="T456" t="s">
        <v>36</v>
      </c>
      <c r="U456" t="s">
        <v>70</v>
      </c>
      <c r="AC456" s="2" t="s">
        <v>44</v>
      </c>
    </row>
    <row r="457" spans="1:29" ht="16.399999999999999" customHeight="1" x14ac:dyDescent="0.35">
      <c r="A457" s="1">
        <v>44337.625347222223</v>
      </c>
      <c r="B457">
        <v>462</v>
      </c>
      <c r="C457" t="s">
        <v>29</v>
      </c>
      <c r="D457">
        <v>5</v>
      </c>
      <c r="E457" t="s">
        <v>30</v>
      </c>
      <c r="F457">
        <v>81218</v>
      </c>
      <c r="G457" t="s">
        <v>254</v>
      </c>
      <c r="H457" t="s">
        <v>32</v>
      </c>
      <c r="I457">
        <v>102245</v>
      </c>
      <c r="J457">
        <v>1</v>
      </c>
      <c r="K457" s="1">
        <v>44337.625347222223</v>
      </c>
      <c r="L457">
        <v>0.2</v>
      </c>
      <c r="M457">
        <v>260.02999999999997</v>
      </c>
      <c r="N457" t="s">
        <v>71</v>
      </c>
      <c r="O457" t="s">
        <v>72</v>
      </c>
      <c r="P457">
        <v>2E-3</v>
      </c>
      <c r="Q457" t="s">
        <v>69</v>
      </c>
      <c r="R457">
        <v>4</v>
      </c>
      <c r="S457" t="s">
        <v>289</v>
      </c>
      <c r="T457" t="s">
        <v>36</v>
      </c>
      <c r="U457" t="s">
        <v>70</v>
      </c>
      <c r="AC457" s="2" t="s">
        <v>44</v>
      </c>
    </row>
    <row r="458" spans="1:29" ht="16.399999999999999" customHeight="1" x14ac:dyDescent="0.35">
      <c r="A458" s="1">
        <v>44337.625347222223</v>
      </c>
      <c r="B458">
        <v>462</v>
      </c>
      <c r="C458" t="s">
        <v>29</v>
      </c>
      <c r="D458">
        <v>5</v>
      </c>
      <c r="E458" t="s">
        <v>30</v>
      </c>
      <c r="F458">
        <v>81218</v>
      </c>
      <c r="G458" t="s">
        <v>254</v>
      </c>
      <c r="H458" t="s">
        <v>32</v>
      </c>
      <c r="I458">
        <v>102245</v>
      </c>
      <c r="J458">
        <v>1</v>
      </c>
      <c r="K458" s="1">
        <v>44337.625347222223</v>
      </c>
      <c r="L458">
        <v>0.2</v>
      </c>
      <c r="M458">
        <v>260.01</v>
      </c>
      <c r="N458" t="s">
        <v>73</v>
      </c>
      <c r="O458" t="s">
        <v>68</v>
      </c>
      <c r="P458">
        <v>2E-3</v>
      </c>
      <c r="Q458" t="s">
        <v>69</v>
      </c>
      <c r="R458">
        <v>4</v>
      </c>
      <c r="S458" t="s">
        <v>289</v>
      </c>
      <c r="T458" t="s">
        <v>36</v>
      </c>
      <c r="U458" t="s">
        <v>70</v>
      </c>
      <c r="AC458" s="2" t="s">
        <v>44</v>
      </c>
    </row>
    <row r="459" spans="1:29" ht="16.399999999999999" customHeight="1" x14ac:dyDescent="0.35">
      <c r="A459" s="1">
        <v>44337.625347222223</v>
      </c>
      <c r="B459">
        <v>462</v>
      </c>
      <c r="C459" t="s">
        <v>29</v>
      </c>
      <c r="D459">
        <v>5</v>
      </c>
      <c r="E459" t="s">
        <v>30</v>
      </c>
      <c r="F459">
        <v>81218</v>
      </c>
      <c r="G459" t="s">
        <v>254</v>
      </c>
      <c r="H459" t="s">
        <v>32</v>
      </c>
      <c r="I459">
        <v>102245</v>
      </c>
      <c r="J459">
        <v>1</v>
      </c>
      <c r="K459" s="1">
        <v>44337.625347222223</v>
      </c>
      <c r="L459">
        <v>0.2</v>
      </c>
      <c r="M459">
        <v>260.14999999999998</v>
      </c>
      <c r="N459" t="s">
        <v>74</v>
      </c>
      <c r="O459" t="s">
        <v>72</v>
      </c>
      <c r="P459">
        <v>0.5</v>
      </c>
      <c r="R459">
        <v>4</v>
      </c>
      <c r="S459" t="s">
        <v>289</v>
      </c>
      <c r="T459" t="s">
        <v>36</v>
      </c>
      <c r="U459" t="s">
        <v>75</v>
      </c>
      <c r="AC459" s="2" t="s">
        <v>44</v>
      </c>
    </row>
    <row r="460" spans="1:29" ht="16.399999999999999" customHeight="1" x14ac:dyDescent="0.35">
      <c r="A460" s="1">
        <v>44337.625347222223</v>
      </c>
      <c r="B460">
        <v>462</v>
      </c>
      <c r="C460" t="s">
        <v>29</v>
      </c>
      <c r="D460">
        <v>5</v>
      </c>
      <c r="E460" t="s">
        <v>30</v>
      </c>
      <c r="F460">
        <v>81218</v>
      </c>
      <c r="G460" t="s">
        <v>254</v>
      </c>
      <c r="H460" t="s">
        <v>32</v>
      </c>
      <c r="I460">
        <v>102245</v>
      </c>
      <c r="J460">
        <v>1</v>
      </c>
      <c r="K460" s="1">
        <v>44337.625347222223</v>
      </c>
      <c r="L460">
        <v>0.2</v>
      </c>
      <c r="M460">
        <v>260.08</v>
      </c>
      <c r="N460" t="s">
        <v>76</v>
      </c>
      <c r="O460" t="s">
        <v>68</v>
      </c>
      <c r="P460">
        <v>0.5</v>
      </c>
      <c r="R460">
        <v>4</v>
      </c>
      <c r="S460" t="s">
        <v>289</v>
      </c>
      <c r="T460" t="s">
        <v>36</v>
      </c>
      <c r="U460" t="s">
        <v>75</v>
      </c>
      <c r="AC460" s="2" t="s">
        <v>44</v>
      </c>
    </row>
    <row r="461" spans="1:29" ht="16.399999999999999" customHeight="1" x14ac:dyDescent="0.35">
      <c r="A461" s="1">
        <v>44337.625347222223</v>
      </c>
      <c r="B461">
        <v>462</v>
      </c>
      <c r="C461" t="s">
        <v>29</v>
      </c>
      <c r="D461">
        <v>5</v>
      </c>
      <c r="E461" t="s">
        <v>30</v>
      </c>
      <c r="F461">
        <v>81218</v>
      </c>
      <c r="G461" t="s">
        <v>254</v>
      </c>
      <c r="H461" t="s">
        <v>32</v>
      </c>
      <c r="I461">
        <v>102245</v>
      </c>
      <c r="J461">
        <v>1</v>
      </c>
      <c r="K461" s="1">
        <v>44337.625347222223</v>
      </c>
      <c r="L461">
        <v>0.2</v>
      </c>
      <c r="M461">
        <v>441.02</v>
      </c>
      <c r="N461" t="s">
        <v>77</v>
      </c>
      <c r="O461" t="s">
        <v>68</v>
      </c>
      <c r="P461">
        <v>5.9</v>
      </c>
      <c r="R461">
        <v>4</v>
      </c>
      <c r="S461" t="s">
        <v>289</v>
      </c>
      <c r="T461" t="s">
        <v>36</v>
      </c>
      <c r="U461" t="s">
        <v>78</v>
      </c>
      <c r="AC461" s="2" t="s">
        <v>44</v>
      </c>
    </row>
    <row r="462" spans="1:29" ht="16.399999999999999" customHeight="1" x14ac:dyDescent="0.35">
      <c r="A462" s="1">
        <v>44337.625347222223</v>
      </c>
      <c r="B462">
        <v>462</v>
      </c>
      <c r="C462" t="s">
        <v>29</v>
      </c>
      <c r="D462">
        <v>5</v>
      </c>
      <c r="E462" t="s">
        <v>30</v>
      </c>
      <c r="F462">
        <v>81218</v>
      </c>
      <c r="G462" t="s">
        <v>254</v>
      </c>
      <c r="H462" t="s">
        <v>32</v>
      </c>
      <c r="I462">
        <v>102245</v>
      </c>
      <c r="J462">
        <v>1</v>
      </c>
      <c r="K462" s="1">
        <v>44337.625347222223</v>
      </c>
      <c r="L462">
        <v>0.2</v>
      </c>
      <c r="M462">
        <v>268.18</v>
      </c>
      <c r="N462" t="s">
        <v>79</v>
      </c>
      <c r="O462" t="s">
        <v>68</v>
      </c>
      <c r="P462">
        <v>4.0000000000000001E-3</v>
      </c>
      <c r="R462">
        <v>4</v>
      </c>
      <c r="S462" t="s">
        <v>289</v>
      </c>
      <c r="T462" t="s">
        <v>36</v>
      </c>
      <c r="U462" t="s">
        <v>70</v>
      </c>
      <c r="AC462" s="2" t="s">
        <v>44</v>
      </c>
    </row>
    <row r="463" spans="1:29" ht="16.399999999999999" customHeight="1" x14ac:dyDescent="0.35">
      <c r="A463" s="1">
        <v>44337.625347222223</v>
      </c>
      <c r="B463">
        <v>462</v>
      </c>
      <c r="C463" t="s">
        <v>29</v>
      </c>
      <c r="D463">
        <v>5</v>
      </c>
      <c r="E463" t="s">
        <v>30</v>
      </c>
      <c r="F463">
        <v>81218</v>
      </c>
      <c r="G463" t="s">
        <v>254</v>
      </c>
      <c r="H463" t="s">
        <v>32</v>
      </c>
      <c r="I463">
        <v>102245</v>
      </c>
      <c r="J463">
        <v>1</v>
      </c>
      <c r="K463" s="1">
        <v>44337.625347222223</v>
      </c>
      <c r="L463">
        <v>0.2</v>
      </c>
      <c r="M463">
        <v>268.14</v>
      </c>
      <c r="N463" t="s">
        <v>80</v>
      </c>
      <c r="O463" t="s">
        <v>68</v>
      </c>
      <c r="P463">
        <v>2.5000000000000001E-2</v>
      </c>
      <c r="R463">
        <v>4</v>
      </c>
      <c r="S463" t="s">
        <v>289</v>
      </c>
      <c r="T463" t="s">
        <v>36</v>
      </c>
      <c r="U463" t="s">
        <v>75</v>
      </c>
      <c r="AC463" s="2" t="s">
        <v>44</v>
      </c>
    </row>
    <row r="464" spans="1:29" ht="16.399999999999999" customHeight="1" x14ac:dyDescent="0.35">
      <c r="A464" s="1">
        <v>44337.625347222223</v>
      </c>
      <c r="B464">
        <v>462</v>
      </c>
      <c r="C464" t="s">
        <v>29</v>
      </c>
      <c r="D464">
        <v>5</v>
      </c>
      <c r="E464" t="s">
        <v>30</v>
      </c>
      <c r="F464">
        <v>81218</v>
      </c>
      <c r="G464" t="s">
        <v>254</v>
      </c>
      <c r="H464" t="s">
        <v>32</v>
      </c>
      <c r="I464">
        <v>102245</v>
      </c>
      <c r="J464">
        <v>1</v>
      </c>
      <c r="K464" s="1">
        <v>44337.625347222223</v>
      </c>
      <c r="L464">
        <v>0.2</v>
      </c>
      <c r="M464">
        <v>171</v>
      </c>
      <c r="N464" t="s">
        <v>81</v>
      </c>
      <c r="O464" t="s">
        <v>68</v>
      </c>
      <c r="P464">
        <v>5</v>
      </c>
      <c r="R464">
        <v>4</v>
      </c>
      <c r="S464" t="s">
        <v>289</v>
      </c>
      <c r="T464" t="s">
        <v>36</v>
      </c>
      <c r="U464" t="s">
        <v>82</v>
      </c>
      <c r="AC464" s="2" t="s">
        <v>44</v>
      </c>
    </row>
    <row r="465" spans="1:29" ht="16.399999999999999" customHeight="1" x14ac:dyDescent="0.35">
      <c r="A465" s="1">
        <v>44337.625347222223</v>
      </c>
      <c r="B465">
        <v>462</v>
      </c>
      <c r="C465" t="s">
        <v>29</v>
      </c>
      <c r="D465">
        <v>5</v>
      </c>
      <c r="E465" t="s">
        <v>30</v>
      </c>
      <c r="F465">
        <v>81218</v>
      </c>
      <c r="G465" t="s">
        <v>254</v>
      </c>
      <c r="H465" t="s">
        <v>32</v>
      </c>
      <c r="I465">
        <v>102245</v>
      </c>
      <c r="J465">
        <v>1</v>
      </c>
      <c r="K465" s="1">
        <v>44337.625347222223</v>
      </c>
      <c r="L465">
        <v>0.2</v>
      </c>
      <c r="M465">
        <v>623.33000000000004</v>
      </c>
      <c r="N465" t="s">
        <v>270</v>
      </c>
      <c r="O465" t="s">
        <v>34</v>
      </c>
      <c r="P465">
        <v>40</v>
      </c>
      <c r="R465">
        <v>4</v>
      </c>
      <c r="S465" t="s">
        <v>289</v>
      </c>
      <c r="T465" t="s">
        <v>36</v>
      </c>
      <c r="U465" t="s">
        <v>37</v>
      </c>
      <c r="V465" t="s">
        <v>38</v>
      </c>
      <c r="W465" t="s">
        <v>39</v>
      </c>
      <c r="X465" t="s">
        <v>40</v>
      </c>
      <c r="Y465" t="s">
        <v>60</v>
      </c>
      <c r="Z465" t="s">
        <v>271</v>
      </c>
      <c r="AA465" t="s">
        <v>272</v>
      </c>
      <c r="AC465" s="2" t="s">
        <v>44</v>
      </c>
    </row>
    <row r="466" spans="1:29" ht="16.399999999999999" customHeight="1" x14ac:dyDescent="0.35">
      <c r="A466" s="1">
        <v>44337.625347222223</v>
      </c>
      <c r="B466">
        <v>462</v>
      </c>
      <c r="C466" t="s">
        <v>29</v>
      </c>
      <c r="D466">
        <v>5</v>
      </c>
      <c r="E466" t="s">
        <v>30</v>
      </c>
      <c r="F466">
        <v>81218</v>
      </c>
      <c r="G466" t="s">
        <v>254</v>
      </c>
      <c r="H466" t="s">
        <v>32</v>
      </c>
      <c r="I466">
        <v>102245</v>
      </c>
      <c r="J466">
        <v>1</v>
      </c>
      <c r="K466" s="1">
        <v>44337.625347222223</v>
      </c>
      <c r="L466">
        <v>0.2</v>
      </c>
      <c r="M466">
        <v>621.05999999999995</v>
      </c>
      <c r="N466" t="s">
        <v>148</v>
      </c>
      <c r="O466" t="s">
        <v>34</v>
      </c>
      <c r="P466">
        <v>1</v>
      </c>
      <c r="R466">
        <v>4</v>
      </c>
      <c r="S466" t="s">
        <v>289</v>
      </c>
      <c r="T466" t="s">
        <v>36</v>
      </c>
      <c r="U466" t="s">
        <v>37</v>
      </c>
      <c r="V466" t="s">
        <v>38</v>
      </c>
      <c r="W466" t="s">
        <v>52</v>
      </c>
      <c r="X466" t="s">
        <v>95</v>
      </c>
      <c r="Y466" t="s">
        <v>150</v>
      </c>
      <c r="Z466" t="s">
        <v>151</v>
      </c>
      <c r="AA466" t="s">
        <v>152</v>
      </c>
      <c r="AC466" s="2" t="s">
        <v>44</v>
      </c>
    </row>
    <row r="467" spans="1:29" ht="16.399999999999999" customHeight="1" x14ac:dyDescent="0.35">
      <c r="A467" s="1">
        <v>44337.625347222223</v>
      </c>
      <c r="B467">
        <v>462</v>
      </c>
      <c r="C467" t="s">
        <v>29</v>
      </c>
      <c r="D467">
        <v>5</v>
      </c>
      <c r="E467" t="s">
        <v>30</v>
      </c>
      <c r="F467">
        <v>81218</v>
      </c>
      <c r="G467" t="s">
        <v>254</v>
      </c>
      <c r="H467" t="s">
        <v>32</v>
      </c>
      <c r="I467">
        <v>102245</v>
      </c>
      <c r="J467">
        <v>1</v>
      </c>
      <c r="K467" s="1">
        <v>44337.625347222223</v>
      </c>
      <c r="L467">
        <v>0.2</v>
      </c>
      <c r="M467">
        <v>621.07000000000005</v>
      </c>
      <c r="N467" t="s">
        <v>172</v>
      </c>
      <c r="O467" t="s">
        <v>34</v>
      </c>
      <c r="P467">
        <v>6100</v>
      </c>
      <c r="R467">
        <v>4</v>
      </c>
      <c r="S467" t="s">
        <v>289</v>
      </c>
      <c r="T467" t="s">
        <v>36</v>
      </c>
      <c r="U467" t="s">
        <v>37</v>
      </c>
      <c r="V467" t="s">
        <v>38</v>
      </c>
      <c r="W467" t="s">
        <v>52</v>
      </c>
      <c r="X467" t="s">
        <v>95</v>
      </c>
      <c r="Y467" t="s">
        <v>150</v>
      </c>
      <c r="Z467" t="s">
        <v>151</v>
      </c>
      <c r="AA467" t="s">
        <v>152</v>
      </c>
      <c r="AB467" t="s">
        <v>173</v>
      </c>
      <c r="AC467" s="2" t="s">
        <v>44</v>
      </c>
    </row>
    <row r="468" spans="1:29" ht="16.399999999999999" customHeight="1" x14ac:dyDescent="0.35">
      <c r="A468" s="1">
        <v>44337.625347222223</v>
      </c>
      <c r="B468">
        <v>462</v>
      </c>
      <c r="C468" t="s">
        <v>29</v>
      </c>
      <c r="D468">
        <v>5</v>
      </c>
      <c r="E468" t="s">
        <v>30</v>
      </c>
      <c r="F468">
        <v>81218</v>
      </c>
      <c r="G468" t="s">
        <v>254</v>
      </c>
      <c r="H468" t="s">
        <v>32</v>
      </c>
      <c r="I468">
        <v>102245</v>
      </c>
      <c r="J468">
        <v>1</v>
      </c>
      <c r="K468" s="1">
        <v>44337.625347222223</v>
      </c>
      <c r="L468">
        <v>0.2</v>
      </c>
      <c r="M468">
        <v>622.05999999999995</v>
      </c>
      <c r="N468" t="s">
        <v>89</v>
      </c>
      <c r="O468" t="s">
        <v>34</v>
      </c>
      <c r="P468">
        <v>220</v>
      </c>
      <c r="R468">
        <v>4</v>
      </c>
      <c r="S468" t="s">
        <v>289</v>
      </c>
      <c r="T468" t="s">
        <v>36</v>
      </c>
      <c r="U468" t="s">
        <v>37</v>
      </c>
      <c r="V468" t="s">
        <v>38</v>
      </c>
      <c r="W468" t="s">
        <v>54</v>
      </c>
      <c r="X468" t="s">
        <v>90</v>
      </c>
      <c r="Y468" t="s">
        <v>91</v>
      </c>
      <c r="Z468" t="s">
        <v>92</v>
      </c>
      <c r="AA468" t="s">
        <v>93</v>
      </c>
      <c r="AC468" s="2" t="s">
        <v>44</v>
      </c>
    </row>
    <row r="469" spans="1:29" ht="16.399999999999999" customHeight="1" x14ac:dyDescent="0.35">
      <c r="A469" s="1">
        <v>44337.625347222223</v>
      </c>
      <c r="B469">
        <v>462</v>
      </c>
      <c r="C469" t="s">
        <v>29</v>
      </c>
      <c r="D469">
        <v>5</v>
      </c>
      <c r="E469" t="s">
        <v>30</v>
      </c>
      <c r="F469">
        <v>81218</v>
      </c>
      <c r="G469" t="s">
        <v>254</v>
      </c>
      <c r="H469" t="s">
        <v>32</v>
      </c>
      <c r="I469">
        <v>102245</v>
      </c>
      <c r="J469">
        <v>1</v>
      </c>
      <c r="K469" s="1">
        <v>44337.625347222223</v>
      </c>
      <c r="L469">
        <v>0.2</v>
      </c>
      <c r="M469">
        <v>623.01</v>
      </c>
      <c r="N469" t="s">
        <v>280</v>
      </c>
      <c r="O469" t="s">
        <v>34</v>
      </c>
      <c r="P469">
        <v>20</v>
      </c>
      <c r="R469">
        <v>4</v>
      </c>
      <c r="S469" t="s">
        <v>289</v>
      </c>
      <c r="T469" t="s">
        <v>36</v>
      </c>
      <c r="U469" t="s">
        <v>37</v>
      </c>
      <c r="V469" t="s">
        <v>38</v>
      </c>
      <c r="W469" t="s">
        <v>50</v>
      </c>
      <c r="X469" t="s">
        <v>187</v>
      </c>
      <c r="Y469" t="s">
        <v>281</v>
      </c>
      <c r="Z469" t="s">
        <v>282</v>
      </c>
      <c r="AA469" t="s">
        <v>283</v>
      </c>
      <c r="AC469" s="2" t="s">
        <v>44</v>
      </c>
    </row>
    <row r="470" spans="1:29" ht="16.399999999999999" customHeight="1" x14ac:dyDescent="0.35">
      <c r="A470" s="1">
        <v>44337.625347222223</v>
      </c>
      <c r="B470">
        <v>462</v>
      </c>
      <c r="C470" t="s">
        <v>29</v>
      </c>
      <c r="D470">
        <v>5</v>
      </c>
      <c r="E470" t="s">
        <v>30</v>
      </c>
      <c r="F470">
        <v>81218</v>
      </c>
      <c r="G470" t="s">
        <v>254</v>
      </c>
      <c r="H470" t="s">
        <v>32</v>
      </c>
      <c r="I470">
        <v>102245</v>
      </c>
      <c r="J470">
        <v>1</v>
      </c>
      <c r="K470" s="1">
        <v>44337.625347222223</v>
      </c>
      <c r="L470">
        <v>0.2</v>
      </c>
      <c r="M470">
        <v>623.45000000000005</v>
      </c>
      <c r="N470" t="s">
        <v>257</v>
      </c>
      <c r="O470" t="s">
        <v>34</v>
      </c>
      <c r="P470">
        <v>1</v>
      </c>
      <c r="R470">
        <v>4</v>
      </c>
      <c r="S470" t="s">
        <v>289</v>
      </c>
      <c r="T470" t="s">
        <v>36</v>
      </c>
      <c r="U470" t="s">
        <v>37</v>
      </c>
      <c r="V470" t="s">
        <v>258</v>
      </c>
      <c r="X470" t="s">
        <v>200</v>
      </c>
      <c r="Y470" t="s">
        <v>201</v>
      </c>
      <c r="AC470" s="2" t="s">
        <v>44</v>
      </c>
    </row>
    <row r="471" spans="1:29" ht="16.399999999999999" customHeight="1" x14ac:dyDescent="0.35">
      <c r="A471" s="1">
        <v>44337.625347222223</v>
      </c>
      <c r="B471">
        <v>462</v>
      </c>
      <c r="C471" t="s">
        <v>29</v>
      </c>
      <c r="D471">
        <v>5</v>
      </c>
      <c r="E471" t="s">
        <v>30</v>
      </c>
      <c r="F471">
        <v>81218</v>
      </c>
      <c r="G471" t="s">
        <v>254</v>
      </c>
      <c r="H471" t="s">
        <v>32</v>
      </c>
      <c r="I471">
        <v>102245</v>
      </c>
      <c r="J471">
        <v>1</v>
      </c>
      <c r="K471" s="1">
        <v>44337.625347222223</v>
      </c>
      <c r="L471">
        <v>0.2</v>
      </c>
      <c r="M471">
        <v>650</v>
      </c>
      <c r="N471" t="s">
        <v>182</v>
      </c>
      <c r="O471" t="s">
        <v>34</v>
      </c>
      <c r="P471">
        <v>79</v>
      </c>
      <c r="R471">
        <v>4</v>
      </c>
      <c r="S471" t="s">
        <v>289</v>
      </c>
      <c r="T471" t="s">
        <v>36</v>
      </c>
      <c r="U471" t="s">
        <v>37</v>
      </c>
      <c r="V471" t="s">
        <v>38</v>
      </c>
      <c r="W471" t="s">
        <v>39</v>
      </c>
      <c r="X471" t="s">
        <v>40</v>
      </c>
      <c r="Y471" t="s">
        <v>60</v>
      </c>
      <c r="Z471" t="s">
        <v>183</v>
      </c>
      <c r="AA471" t="s">
        <v>184</v>
      </c>
      <c r="AC471" s="2" t="s">
        <v>44</v>
      </c>
    </row>
    <row r="472" spans="1:29" ht="16.399999999999999" customHeight="1" x14ac:dyDescent="0.35">
      <c r="A472" s="1">
        <v>44337.625347222223</v>
      </c>
      <c r="B472">
        <v>462</v>
      </c>
      <c r="C472" t="s">
        <v>29</v>
      </c>
      <c r="D472">
        <v>5</v>
      </c>
      <c r="E472" t="s">
        <v>30</v>
      </c>
      <c r="F472">
        <v>81218</v>
      </c>
      <c r="G472" t="s">
        <v>254</v>
      </c>
      <c r="H472" t="s">
        <v>32</v>
      </c>
      <c r="I472">
        <v>102245</v>
      </c>
      <c r="J472">
        <v>1</v>
      </c>
      <c r="K472" s="1">
        <v>44337.625347222223</v>
      </c>
      <c r="L472">
        <v>0.2</v>
      </c>
      <c r="M472">
        <v>623.02</v>
      </c>
      <c r="N472" t="s">
        <v>186</v>
      </c>
      <c r="O472" t="s">
        <v>34</v>
      </c>
      <c r="P472">
        <v>40</v>
      </c>
      <c r="R472">
        <v>4</v>
      </c>
      <c r="S472" t="s">
        <v>289</v>
      </c>
      <c r="T472" t="s">
        <v>36</v>
      </c>
      <c r="U472" t="s">
        <v>37</v>
      </c>
      <c r="V472" t="s">
        <v>38</v>
      </c>
      <c r="W472" t="s">
        <v>50</v>
      </c>
      <c r="X472" t="s">
        <v>187</v>
      </c>
      <c r="Y472" t="s">
        <v>188</v>
      </c>
      <c r="Z472" t="s">
        <v>189</v>
      </c>
      <c r="AA472" t="s">
        <v>190</v>
      </c>
      <c r="AC472" s="2" t="s">
        <v>44</v>
      </c>
    </row>
    <row r="473" spans="1:29" ht="16.399999999999999" customHeight="1" x14ac:dyDescent="0.35">
      <c r="A473" s="1">
        <v>44337.625347222223</v>
      </c>
      <c r="B473">
        <v>462</v>
      </c>
      <c r="C473" t="s">
        <v>29</v>
      </c>
      <c r="D473">
        <v>5</v>
      </c>
      <c r="E473" t="s">
        <v>30</v>
      </c>
      <c r="F473">
        <v>81218</v>
      </c>
      <c r="G473" t="s">
        <v>254</v>
      </c>
      <c r="H473" t="s">
        <v>32</v>
      </c>
      <c r="I473">
        <v>102245</v>
      </c>
      <c r="J473">
        <v>1</v>
      </c>
      <c r="K473" s="1">
        <v>44337.625347222223</v>
      </c>
      <c r="L473">
        <v>0.2</v>
      </c>
      <c r="M473">
        <v>621.44000000000005</v>
      </c>
      <c r="N473" t="s">
        <v>155</v>
      </c>
      <c r="O473" t="s">
        <v>34</v>
      </c>
      <c r="P473">
        <v>1</v>
      </c>
      <c r="R473">
        <v>4</v>
      </c>
      <c r="S473" t="s">
        <v>289</v>
      </c>
      <c r="T473" t="s">
        <v>36</v>
      </c>
      <c r="U473" t="s">
        <v>37</v>
      </c>
      <c r="V473" t="s">
        <v>49</v>
      </c>
      <c r="AC473" s="2" t="s">
        <v>44</v>
      </c>
    </row>
    <row r="474" spans="1:29" ht="16.399999999999999" customHeight="1" x14ac:dyDescent="0.35">
      <c r="A474" s="1">
        <v>44337.625347222223</v>
      </c>
      <c r="B474">
        <v>462</v>
      </c>
      <c r="C474" t="s">
        <v>29</v>
      </c>
      <c r="D474">
        <v>5</v>
      </c>
      <c r="E474" t="s">
        <v>30</v>
      </c>
      <c r="F474">
        <v>81218</v>
      </c>
      <c r="G474" t="s">
        <v>254</v>
      </c>
      <c r="H474" t="s">
        <v>32</v>
      </c>
      <c r="I474">
        <v>102245</v>
      </c>
      <c r="J474">
        <v>1</v>
      </c>
      <c r="K474" s="1">
        <v>44337.625347222223</v>
      </c>
      <c r="L474">
        <v>0.2</v>
      </c>
      <c r="M474">
        <v>622.03</v>
      </c>
      <c r="N474" t="s">
        <v>290</v>
      </c>
      <c r="O474" t="s">
        <v>34</v>
      </c>
      <c r="P474">
        <v>1</v>
      </c>
      <c r="R474">
        <v>4</v>
      </c>
      <c r="S474" t="s">
        <v>289</v>
      </c>
      <c r="T474" t="s">
        <v>36</v>
      </c>
      <c r="U474" t="s">
        <v>37</v>
      </c>
      <c r="V474" t="s">
        <v>38</v>
      </c>
      <c r="W474" t="s">
        <v>54</v>
      </c>
      <c r="X474" t="s">
        <v>291</v>
      </c>
      <c r="Y474" t="s">
        <v>292</v>
      </c>
      <c r="Z474" t="s">
        <v>293</v>
      </c>
      <c r="AA474" t="s">
        <v>294</v>
      </c>
      <c r="AC474" s="2" t="s">
        <v>44</v>
      </c>
    </row>
    <row r="475" spans="1:29" ht="16.399999999999999" customHeight="1" x14ac:dyDescent="0.35">
      <c r="A475" s="1">
        <v>44337.625347222223</v>
      </c>
      <c r="B475">
        <v>462</v>
      </c>
      <c r="C475" t="s">
        <v>29</v>
      </c>
      <c r="D475">
        <v>5</v>
      </c>
      <c r="E475" t="s">
        <v>30</v>
      </c>
      <c r="F475">
        <v>81218</v>
      </c>
      <c r="G475" t="s">
        <v>254</v>
      </c>
      <c r="H475" t="s">
        <v>32</v>
      </c>
      <c r="I475">
        <v>102245</v>
      </c>
      <c r="J475">
        <v>1</v>
      </c>
      <c r="K475" s="1">
        <v>44337.625347222223</v>
      </c>
      <c r="L475">
        <v>0.2</v>
      </c>
      <c r="M475">
        <v>657</v>
      </c>
      <c r="N475" t="s">
        <v>204</v>
      </c>
      <c r="O475" t="s">
        <v>34</v>
      </c>
      <c r="P475">
        <v>59</v>
      </c>
      <c r="R475">
        <v>4</v>
      </c>
      <c r="S475" t="s">
        <v>289</v>
      </c>
      <c r="T475" t="s">
        <v>36</v>
      </c>
      <c r="U475" t="s">
        <v>37</v>
      </c>
      <c r="V475" t="s">
        <v>65</v>
      </c>
      <c r="W475" t="s">
        <v>205</v>
      </c>
      <c r="X475" t="s">
        <v>206</v>
      </c>
      <c r="Y475" t="s">
        <v>207</v>
      </c>
      <c r="Z475" t="s">
        <v>208</v>
      </c>
      <c r="AA475" t="s">
        <v>209</v>
      </c>
      <c r="AC475" s="2" t="s">
        <v>44</v>
      </c>
    </row>
    <row r="476" spans="1:29" ht="16.399999999999999" customHeight="1" x14ac:dyDescent="0.35">
      <c r="A476" s="1">
        <v>44337.625347222223</v>
      </c>
      <c r="B476">
        <v>462</v>
      </c>
      <c r="C476" t="s">
        <v>29</v>
      </c>
      <c r="D476">
        <v>5</v>
      </c>
      <c r="E476" t="s">
        <v>30</v>
      </c>
      <c r="F476">
        <v>81218</v>
      </c>
      <c r="G476" t="s">
        <v>254</v>
      </c>
      <c r="H476" t="s">
        <v>32</v>
      </c>
      <c r="I476">
        <v>102245</v>
      </c>
      <c r="J476">
        <v>1</v>
      </c>
      <c r="K476" s="1">
        <v>44337.625347222223</v>
      </c>
      <c r="L476">
        <v>0.2</v>
      </c>
      <c r="M476">
        <v>623.49</v>
      </c>
      <c r="N476" t="s">
        <v>295</v>
      </c>
      <c r="O476" t="s">
        <v>34</v>
      </c>
      <c r="P476">
        <v>1</v>
      </c>
      <c r="R476">
        <v>4</v>
      </c>
      <c r="S476" t="s">
        <v>289</v>
      </c>
      <c r="T476" t="s">
        <v>36</v>
      </c>
      <c r="U476" t="s">
        <v>37</v>
      </c>
      <c r="V476" t="s">
        <v>49</v>
      </c>
      <c r="AC476" s="2" t="s">
        <v>44</v>
      </c>
    </row>
    <row r="477" spans="1:29" ht="16.399999999999999" customHeight="1" x14ac:dyDescent="0.35">
      <c r="A477" s="1">
        <v>44337.625347222223</v>
      </c>
      <c r="B477">
        <v>462</v>
      </c>
      <c r="C477" t="s">
        <v>29</v>
      </c>
      <c r="D477">
        <v>5</v>
      </c>
      <c r="E477" t="s">
        <v>30</v>
      </c>
      <c r="F477">
        <v>81218</v>
      </c>
      <c r="G477" t="s">
        <v>254</v>
      </c>
      <c r="H477" t="s">
        <v>32</v>
      </c>
      <c r="I477">
        <v>102245</v>
      </c>
      <c r="J477">
        <v>1</v>
      </c>
      <c r="K477" s="1">
        <v>44337.625347222223</v>
      </c>
      <c r="L477">
        <v>0.2</v>
      </c>
      <c r="M477">
        <v>649.01</v>
      </c>
      <c r="N477" t="s">
        <v>210</v>
      </c>
      <c r="O477" t="s">
        <v>34</v>
      </c>
      <c r="P477">
        <v>79</v>
      </c>
      <c r="R477">
        <v>4</v>
      </c>
      <c r="S477" t="s">
        <v>289</v>
      </c>
      <c r="T477" t="s">
        <v>36</v>
      </c>
      <c r="U477" t="s">
        <v>37</v>
      </c>
      <c r="V477" t="s">
        <v>38</v>
      </c>
      <c r="W477" t="s">
        <v>46</v>
      </c>
      <c r="X477" t="s">
        <v>200</v>
      </c>
      <c r="Y477" t="s">
        <v>211</v>
      </c>
      <c r="Z477" t="s">
        <v>212</v>
      </c>
      <c r="AA477" t="s">
        <v>213</v>
      </c>
      <c r="AB477" t="s">
        <v>214</v>
      </c>
      <c r="AC477" s="2" t="s">
        <v>44</v>
      </c>
    </row>
    <row r="478" spans="1:29" ht="16.399999999999999" customHeight="1" x14ac:dyDescent="0.35">
      <c r="A478" s="1">
        <v>44337.625347222223</v>
      </c>
      <c r="B478">
        <v>462</v>
      </c>
      <c r="C478" t="s">
        <v>29</v>
      </c>
      <c r="D478">
        <v>5</v>
      </c>
      <c r="E478" t="s">
        <v>30</v>
      </c>
      <c r="F478">
        <v>81218</v>
      </c>
      <c r="G478" t="s">
        <v>254</v>
      </c>
      <c r="H478" t="s">
        <v>32</v>
      </c>
      <c r="I478">
        <v>102245</v>
      </c>
      <c r="J478">
        <v>1</v>
      </c>
      <c r="K478" s="1">
        <v>44337.625347222223</v>
      </c>
      <c r="L478">
        <v>0.2</v>
      </c>
      <c r="M478">
        <v>649</v>
      </c>
      <c r="N478" t="s">
        <v>268</v>
      </c>
      <c r="O478" t="s">
        <v>34</v>
      </c>
      <c r="P478">
        <v>1</v>
      </c>
      <c r="R478">
        <v>4</v>
      </c>
      <c r="S478" t="s">
        <v>289</v>
      </c>
      <c r="T478" t="s">
        <v>36</v>
      </c>
      <c r="U478" t="s">
        <v>37</v>
      </c>
      <c r="V478" t="s">
        <v>38</v>
      </c>
      <c r="W478" t="s">
        <v>46</v>
      </c>
      <c r="X478" t="s">
        <v>200</v>
      </c>
      <c r="Y478" t="s">
        <v>211</v>
      </c>
      <c r="Z478" t="s">
        <v>212</v>
      </c>
      <c r="AA478" t="s">
        <v>213</v>
      </c>
      <c r="AC478" s="2" t="s">
        <v>44</v>
      </c>
    </row>
    <row r="479" spans="1:29" ht="16.399999999999999" customHeight="1" x14ac:dyDescent="0.35">
      <c r="A479" s="1">
        <v>44337.625347222223</v>
      </c>
      <c r="B479">
        <v>462</v>
      </c>
      <c r="C479" t="s">
        <v>29</v>
      </c>
      <c r="D479">
        <v>5</v>
      </c>
      <c r="E479" t="s">
        <v>30</v>
      </c>
      <c r="F479">
        <v>81218</v>
      </c>
      <c r="G479" t="s">
        <v>254</v>
      </c>
      <c r="H479" t="s">
        <v>32</v>
      </c>
      <c r="I479">
        <v>102245</v>
      </c>
      <c r="J479">
        <v>1</v>
      </c>
      <c r="K479" s="1">
        <v>44337.625347222223</v>
      </c>
      <c r="L479">
        <v>0.2</v>
      </c>
      <c r="M479">
        <v>623.20000000000005</v>
      </c>
      <c r="N479" t="s">
        <v>296</v>
      </c>
      <c r="O479" t="s">
        <v>34</v>
      </c>
      <c r="P479">
        <v>1</v>
      </c>
      <c r="R479">
        <v>4</v>
      </c>
      <c r="S479" t="s">
        <v>289</v>
      </c>
      <c r="T479" t="s">
        <v>36</v>
      </c>
      <c r="U479" t="s">
        <v>37</v>
      </c>
      <c r="V479" t="s">
        <v>38</v>
      </c>
      <c r="W479" t="s">
        <v>39</v>
      </c>
      <c r="X479" t="s">
        <v>40</v>
      </c>
      <c r="Y479" t="s">
        <v>60</v>
      </c>
      <c r="Z479" t="s">
        <v>61</v>
      </c>
      <c r="AA479" t="s">
        <v>297</v>
      </c>
      <c r="AC479" s="2" t="s">
        <v>44</v>
      </c>
    </row>
    <row r="480" spans="1:29" ht="16.399999999999999" customHeight="1" x14ac:dyDescent="0.35">
      <c r="A480" s="1">
        <v>44337.625347222223</v>
      </c>
      <c r="B480">
        <v>462</v>
      </c>
      <c r="C480" t="s">
        <v>29</v>
      </c>
      <c r="D480">
        <v>5</v>
      </c>
      <c r="E480" t="s">
        <v>30</v>
      </c>
      <c r="F480">
        <v>81218</v>
      </c>
      <c r="G480" t="s">
        <v>254</v>
      </c>
      <c r="H480" t="s">
        <v>32</v>
      </c>
      <c r="I480">
        <v>102245</v>
      </c>
      <c r="J480">
        <v>1</v>
      </c>
      <c r="K480" s="1">
        <v>44337.625347222223</v>
      </c>
      <c r="L480">
        <v>0.2</v>
      </c>
      <c r="M480">
        <v>623.21</v>
      </c>
      <c r="N480" t="s">
        <v>59</v>
      </c>
      <c r="O480" t="s">
        <v>34</v>
      </c>
      <c r="P480">
        <v>40</v>
      </c>
      <c r="R480">
        <v>4</v>
      </c>
      <c r="S480" t="s">
        <v>289</v>
      </c>
      <c r="T480" t="s">
        <v>36</v>
      </c>
      <c r="U480" t="s">
        <v>37</v>
      </c>
      <c r="V480" t="s">
        <v>38</v>
      </c>
      <c r="W480" t="s">
        <v>39</v>
      </c>
      <c r="X480" t="s">
        <v>40</v>
      </c>
      <c r="Y480" t="s">
        <v>60</v>
      </c>
      <c r="Z480" t="s">
        <v>61</v>
      </c>
      <c r="AA480" t="s">
        <v>62</v>
      </c>
      <c r="AC480" s="2" t="s">
        <v>44</v>
      </c>
    </row>
    <row r="481" spans="1:29" ht="16.399999999999999" customHeight="1" x14ac:dyDescent="0.35">
      <c r="A481" s="1">
        <v>44337.625347222223</v>
      </c>
      <c r="B481">
        <v>462</v>
      </c>
      <c r="C481" t="s">
        <v>29</v>
      </c>
      <c r="D481">
        <v>5</v>
      </c>
      <c r="E481" t="s">
        <v>30</v>
      </c>
      <c r="F481">
        <v>81218</v>
      </c>
      <c r="G481" t="s">
        <v>254</v>
      </c>
      <c r="H481" t="s">
        <v>32</v>
      </c>
      <c r="I481">
        <v>102245</v>
      </c>
      <c r="J481">
        <v>1</v>
      </c>
      <c r="K481" s="1">
        <v>44337.625347222223</v>
      </c>
      <c r="L481">
        <v>0.2</v>
      </c>
      <c r="M481">
        <v>623.86</v>
      </c>
      <c r="N481" t="s">
        <v>269</v>
      </c>
      <c r="O481" t="s">
        <v>34</v>
      </c>
      <c r="P481">
        <v>1</v>
      </c>
      <c r="R481">
        <v>4</v>
      </c>
      <c r="S481" t="s">
        <v>289</v>
      </c>
      <c r="T481" t="s">
        <v>36</v>
      </c>
      <c r="U481" t="s">
        <v>37</v>
      </c>
      <c r="V481" t="s">
        <v>49</v>
      </c>
      <c r="AC481" s="2" t="s">
        <v>44</v>
      </c>
    </row>
    <row r="482" spans="1:29" ht="16.399999999999999" customHeight="1" x14ac:dyDescent="0.35">
      <c r="A482" s="1">
        <v>44337.625347222223</v>
      </c>
      <c r="B482">
        <v>462</v>
      </c>
      <c r="C482" t="s">
        <v>29</v>
      </c>
      <c r="D482">
        <v>5</v>
      </c>
      <c r="E482" t="s">
        <v>30</v>
      </c>
      <c r="F482">
        <v>81218</v>
      </c>
      <c r="G482" t="s">
        <v>254</v>
      </c>
      <c r="H482" t="s">
        <v>32</v>
      </c>
      <c r="I482">
        <v>102245</v>
      </c>
      <c r="J482">
        <v>1</v>
      </c>
      <c r="K482" s="1">
        <v>44337.625347222223</v>
      </c>
      <c r="L482">
        <v>0.2</v>
      </c>
      <c r="M482">
        <v>621.99</v>
      </c>
      <c r="N482" t="s">
        <v>153</v>
      </c>
      <c r="O482" t="s">
        <v>34</v>
      </c>
      <c r="P482">
        <v>300000</v>
      </c>
      <c r="R482">
        <v>4</v>
      </c>
      <c r="S482" t="s">
        <v>289</v>
      </c>
      <c r="T482" t="s">
        <v>36</v>
      </c>
      <c r="U482" t="s">
        <v>37</v>
      </c>
      <c r="V482" t="s">
        <v>49</v>
      </c>
      <c r="AC482" s="2" t="s">
        <v>44</v>
      </c>
    </row>
    <row r="483" spans="1:29" ht="16.399999999999999" customHeight="1" x14ac:dyDescent="0.35">
      <c r="A483" s="1">
        <v>44337.625347222223</v>
      </c>
      <c r="B483">
        <v>462</v>
      </c>
      <c r="C483" t="s">
        <v>29</v>
      </c>
      <c r="D483">
        <v>5</v>
      </c>
      <c r="E483" t="s">
        <v>30</v>
      </c>
      <c r="F483">
        <v>81218</v>
      </c>
      <c r="G483" t="s">
        <v>254</v>
      </c>
      <c r="H483" t="s">
        <v>32</v>
      </c>
      <c r="I483">
        <v>102245</v>
      </c>
      <c r="J483">
        <v>1</v>
      </c>
      <c r="K483" s="1">
        <v>44337.625347222223</v>
      </c>
      <c r="L483">
        <v>0.2</v>
      </c>
      <c r="M483">
        <v>624.01</v>
      </c>
      <c r="N483" t="s">
        <v>103</v>
      </c>
      <c r="O483" t="s">
        <v>34</v>
      </c>
      <c r="P483">
        <v>1</v>
      </c>
      <c r="R483">
        <v>4</v>
      </c>
      <c r="S483" t="s">
        <v>289</v>
      </c>
      <c r="T483" t="s">
        <v>36</v>
      </c>
      <c r="U483" t="s">
        <v>37</v>
      </c>
      <c r="V483" t="s">
        <v>38</v>
      </c>
      <c r="W483" t="s">
        <v>104</v>
      </c>
      <c r="X483" t="s">
        <v>105</v>
      </c>
      <c r="Y483" t="s">
        <v>106</v>
      </c>
      <c r="Z483" t="s">
        <v>107</v>
      </c>
      <c r="AA483" t="s">
        <v>108</v>
      </c>
      <c r="AC483" s="2" t="s">
        <v>44</v>
      </c>
    </row>
    <row r="484" spans="1:29" ht="16.399999999999999" customHeight="1" x14ac:dyDescent="0.35">
      <c r="A484" s="1">
        <v>44337.625347222223</v>
      </c>
      <c r="B484">
        <v>462</v>
      </c>
      <c r="C484" t="s">
        <v>29</v>
      </c>
      <c r="D484">
        <v>5</v>
      </c>
      <c r="E484" t="s">
        <v>30</v>
      </c>
      <c r="F484">
        <v>81218</v>
      </c>
      <c r="G484" t="s">
        <v>254</v>
      </c>
      <c r="H484" t="s">
        <v>32</v>
      </c>
      <c r="I484">
        <v>102245</v>
      </c>
      <c r="J484">
        <v>1</v>
      </c>
      <c r="K484" s="1">
        <v>44337.625347222223</v>
      </c>
      <c r="L484">
        <v>0.2</v>
      </c>
      <c r="M484">
        <v>651</v>
      </c>
      <c r="N484" t="s">
        <v>45</v>
      </c>
      <c r="O484" t="s">
        <v>34</v>
      </c>
      <c r="P484">
        <v>510</v>
      </c>
      <c r="R484">
        <v>4</v>
      </c>
      <c r="S484" t="s">
        <v>289</v>
      </c>
      <c r="T484" t="s">
        <v>36</v>
      </c>
      <c r="U484" t="s">
        <v>37</v>
      </c>
      <c r="AC484" s="2" t="s">
        <v>44</v>
      </c>
    </row>
    <row r="485" spans="1:29" ht="16.399999999999999" customHeight="1" x14ac:dyDescent="0.35">
      <c r="A485" s="1">
        <v>44337.625347222223</v>
      </c>
      <c r="B485">
        <v>462</v>
      </c>
      <c r="C485" t="s">
        <v>29</v>
      </c>
      <c r="D485">
        <v>5</v>
      </c>
      <c r="E485" t="s">
        <v>30</v>
      </c>
      <c r="F485">
        <v>81218</v>
      </c>
      <c r="G485" t="s">
        <v>254</v>
      </c>
      <c r="H485" t="s">
        <v>32</v>
      </c>
      <c r="I485">
        <v>102245</v>
      </c>
      <c r="J485">
        <v>1</v>
      </c>
      <c r="K485" s="1">
        <v>44337.625347222223</v>
      </c>
      <c r="L485">
        <v>0.2</v>
      </c>
      <c r="M485">
        <v>652.1</v>
      </c>
      <c r="N485" t="s">
        <v>288</v>
      </c>
      <c r="O485" t="s">
        <v>34</v>
      </c>
      <c r="P485">
        <v>300000</v>
      </c>
      <c r="R485">
        <v>4</v>
      </c>
      <c r="S485" t="s">
        <v>289</v>
      </c>
      <c r="T485" t="s">
        <v>36</v>
      </c>
      <c r="U485" t="s">
        <v>37</v>
      </c>
      <c r="V485" t="s">
        <v>38</v>
      </c>
      <c r="W485" t="s">
        <v>52</v>
      </c>
      <c r="AC485" s="2" t="s">
        <v>44</v>
      </c>
    </row>
    <row r="486" spans="1:29" ht="16.399999999999999" customHeight="1" x14ac:dyDescent="0.35">
      <c r="A486" s="1">
        <v>44369.59652777778</v>
      </c>
      <c r="B486">
        <v>462</v>
      </c>
      <c r="C486" t="s">
        <v>29</v>
      </c>
      <c r="D486">
        <v>5</v>
      </c>
      <c r="E486" t="s">
        <v>30</v>
      </c>
      <c r="F486">
        <v>80951</v>
      </c>
      <c r="G486" t="s">
        <v>278</v>
      </c>
      <c r="H486" t="s">
        <v>109</v>
      </c>
      <c r="J486">
        <v>17</v>
      </c>
      <c r="K486" s="1">
        <v>44369.59652777778</v>
      </c>
      <c r="L486">
        <v>3.35</v>
      </c>
      <c r="M486">
        <v>432</v>
      </c>
      <c r="N486" t="s">
        <v>298</v>
      </c>
      <c r="O486" t="s">
        <v>299</v>
      </c>
      <c r="P486">
        <v>3.9</v>
      </c>
      <c r="R486">
        <v>11</v>
      </c>
      <c r="S486" t="s">
        <v>300</v>
      </c>
      <c r="U486" t="s">
        <v>301</v>
      </c>
      <c r="AC486" s="2" t="s">
        <v>302</v>
      </c>
    </row>
    <row r="487" spans="1:29" ht="16.399999999999999" customHeight="1" x14ac:dyDescent="0.35">
      <c r="A487" s="1">
        <v>44369.59652777778</v>
      </c>
      <c r="B487">
        <v>462</v>
      </c>
      <c r="C487" t="s">
        <v>29</v>
      </c>
      <c r="D487">
        <v>5</v>
      </c>
      <c r="E487" t="s">
        <v>30</v>
      </c>
      <c r="F487">
        <v>80951</v>
      </c>
      <c r="G487" t="s">
        <v>278</v>
      </c>
      <c r="H487" t="s">
        <v>109</v>
      </c>
      <c r="J487">
        <v>16</v>
      </c>
      <c r="K487" s="1">
        <v>44369.59652777778</v>
      </c>
      <c r="L487">
        <v>3.25</v>
      </c>
      <c r="M487">
        <v>432</v>
      </c>
      <c r="N487" t="s">
        <v>298</v>
      </c>
      <c r="O487" t="s">
        <v>299</v>
      </c>
      <c r="P487">
        <v>5.8</v>
      </c>
      <c r="R487">
        <v>11</v>
      </c>
      <c r="S487" t="s">
        <v>300</v>
      </c>
      <c r="U487" t="s">
        <v>301</v>
      </c>
      <c r="AC487" s="2" t="s">
        <v>302</v>
      </c>
    </row>
    <row r="488" spans="1:29" ht="16.399999999999999" customHeight="1" x14ac:dyDescent="0.35">
      <c r="A488" s="1">
        <v>44369.59652777778</v>
      </c>
      <c r="B488">
        <v>462</v>
      </c>
      <c r="C488" t="s">
        <v>29</v>
      </c>
      <c r="D488">
        <v>5</v>
      </c>
      <c r="E488" t="s">
        <v>30</v>
      </c>
      <c r="F488">
        <v>80951</v>
      </c>
      <c r="G488" t="s">
        <v>278</v>
      </c>
      <c r="H488" t="s">
        <v>109</v>
      </c>
      <c r="J488">
        <v>15</v>
      </c>
      <c r="K488" s="1">
        <v>44369.59652777778</v>
      </c>
      <c r="L488">
        <v>3</v>
      </c>
      <c r="M488">
        <v>432</v>
      </c>
      <c r="N488" t="s">
        <v>298</v>
      </c>
      <c r="O488" t="s">
        <v>299</v>
      </c>
      <c r="P488">
        <v>9.5</v>
      </c>
      <c r="R488">
        <v>11</v>
      </c>
      <c r="S488" t="s">
        <v>300</v>
      </c>
      <c r="U488" t="s">
        <v>301</v>
      </c>
      <c r="AC488" s="2" t="s">
        <v>302</v>
      </c>
    </row>
    <row r="489" spans="1:29" ht="16.399999999999999" customHeight="1" x14ac:dyDescent="0.35">
      <c r="A489" s="1">
        <v>44369.59652777778</v>
      </c>
      <c r="B489">
        <v>462</v>
      </c>
      <c r="C489" t="s">
        <v>29</v>
      </c>
      <c r="D489">
        <v>5</v>
      </c>
      <c r="E489" t="s">
        <v>30</v>
      </c>
      <c r="F489">
        <v>80951</v>
      </c>
      <c r="G489" t="s">
        <v>278</v>
      </c>
      <c r="H489" t="s">
        <v>109</v>
      </c>
      <c r="J489">
        <v>14</v>
      </c>
      <c r="K489" s="1">
        <v>44369.59652777778</v>
      </c>
      <c r="L489">
        <v>2.75</v>
      </c>
      <c r="M489">
        <v>432</v>
      </c>
      <c r="N489" t="s">
        <v>298</v>
      </c>
      <c r="O489" t="s">
        <v>299</v>
      </c>
      <c r="P489">
        <v>12.7</v>
      </c>
      <c r="R489">
        <v>11</v>
      </c>
      <c r="S489" t="s">
        <v>300</v>
      </c>
      <c r="U489" t="s">
        <v>301</v>
      </c>
      <c r="AC489" s="2" t="s">
        <v>302</v>
      </c>
    </row>
    <row r="490" spans="1:29" ht="16.399999999999999" customHeight="1" x14ac:dyDescent="0.35">
      <c r="A490" s="1">
        <v>44369.59652777778</v>
      </c>
      <c r="B490">
        <v>462</v>
      </c>
      <c r="C490" t="s">
        <v>29</v>
      </c>
      <c r="D490">
        <v>5</v>
      </c>
      <c r="E490" t="s">
        <v>30</v>
      </c>
      <c r="F490">
        <v>80951</v>
      </c>
      <c r="G490" t="s">
        <v>278</v>
      </c>
      <c r="H490" t="s">
        <v>109</v>
      </c>
      <c r="J490">
        <v>13</v>
      </c>
      <c r="K490" s="1">
        <v>44369.59652777778</v>
      </c>
      <c r="L490">
        <v>2.5</v>
      </c>
      <c r="M490">
        <v>432</v>
      </c>
      <c r="N490" t="s">
        <v>298</v>
      </c>
      <c r="O490" t="s">
        <v>299</v>
      </c>
      <c r="P490">
        <v>16</v>
      </c>
      <c r="R490">
        <v>11</v>
      </c>
      <c r="S490" t="s">
        <v>300</v>
      </c>
      <c r="U490" t="s">
        <v>301</v>
      </c>
      <c r="AC490" s="2" t="s">
        <v>302</v>
      </c>
    </row>
    <row r="491" spans="1:29" ht="16.399999999999999" customHeight="1" x14ac:dyDescent="0.35">
      <c r="A491" s="1">
        <v>44369.59652777778</v>
      </c>
      <c r="B491">
        <v>462</v>
      </c>
      <c r="C491" t="s">
        <v>29</v>
      </c>
      <c r="D491">
        <v>5</v>
      </c>
      <c r="E491" t="s">
        <v>30</v>
      </c>
      <c r="F491">
        <v>80951</v>
      </c>
      <c r="G491" t="s">
        <v>278</v>
      </c>
      <c r="H491" t="s">
        <v>109</v>
      </c>
      <c r="J491">
        <v>12</v>
      </c>
      <c r="K491" s="1">
        <v>44369.59652777778</v>
      </c>
      <c r="L491">
        <v>2.25</v>
      </c>
      <c r="M491">
        <v>432</v>
      </c>
      <c r="N491" t="s">
        <v>298</v>
      </c>
      <c r="O491" t="s">
        <v>299</v>
      </c>
      <c r="P491">
        <v>21</v>
      </c>
      <c r="R491">
        <v>11</v>
      </c>
      <c r="S491" t="s">
        <v>300</v>
      </c>
      <c r="U491" t="s">
        <v>301</v>
      </c>
      <c r="AC491" s="2" t="s">
        <v>302</v>
      </c>
    </row>
    <row r="492" spans="1:29" ht="16.399999999999999" customHeight="1" x14ac:dyDescent="0.35">
      <c r="A492" s="1">
        <v>44369.59652777778</v>
      </c>
      <c r="B492">
        <v>462</v>
      </c>
      <c r="C492" t="s">
        <v>29</v>
      </c>
      <c r="D492">
        <v>5</v>
      </c>
      <c r="E492" t="s">
        <v>30</v>
      </c>
      <c r="F492">
        <v>80951</v>
      </c>
      <c r="G492" t="s">
        <v>278</v>
      </c>
      <c r="H492" t="s">
        <v>109</v>
      </c>
      <c r="J492">
        <v>11</v>
      </c>
      <c r="K492" s="1">
        <v>44369.59652777778</v>
      </c>
      <c r="L492">
        <v>2</v>
      </c>
      <c r="M492">
        <v>432</v>
      </c>
      <c r="N492" t="s">
        <v>298</v>
      </c>
      <c r="O492" t="s">
        <v>299</v>
      </c>
      <c r="P492">
        <v>28</v>
      </c>
      <c r="R492">
        <v>11</v>
      </c>
      <c r="S492" t="s">
        <v>300</v>
      </c>
      <c r="U492" t="s">
        <v>301</v>
      </c>
      <c r="AC492" s="2" t="s">
        <v>302</v>
      </c>
    </row>
    <row r="493" spans="1:29" ht="16.399999999999999" customHeight="1" x14ac:dyDescent="0.35">
      <c r="A493" s="1">
        <v>44369.59652777778</v>
      </c>
      <c r="B493">
        <v>462</v>
      </c>
      <c r="C493" t="s">
        <v>29</v>
      </c>
      <c r="D493">
        <v>5</v>
      </c>
      <c r="E493" t="s">
        <v>30</v>
      </c>
      <c r="F493">
        <v>80951</v>
      </c>
      <c r="G493" t="s">
        <v>278</v>
      </c>
      <c r="H493" t="s">
        <v>109</v>
      </c>
      <c r="J493">
        <v>10</v>
      </c>
      <c r="K493" s="1">
        <v>44369.59652777778</v>
      </c>
      <c r="L493">
        <v>1.75</v>
      </c>
      <c r="M493">
        <v>432</v>
      </c>
      <c r="N493" t="s">
        <v>298</v>
      </c>
      <c r="O493" t="s">
        <v>299</v>
      </c>
      <c r="P493">
        <v>35</v>
      </c>
      <c r="R493">
        <v>11</v>
      </c>
      <c r="S493" t="s">
        <v>300</v>
      </c>
      <c r="U493" t="s">
        <v>301</v>
      </c>
      <c r="AC493" s="2" t="s">
        <v>302</v>
      </c>
    </row>
    <row r="494" spans="1:29" ht="16.399999999999999" customHeight="1" x14ac:dyDescent="0.35">
      <c r="A494" s="1">
        <v>44369.59652777778</v>
      </c>
      <c r="B494">
        <v>462</v>
      </c>
      <c r="C494" t="s">
        <v>29</v>
      </c>
      <c r="D494">
        <v>5</v>
      </c>
      <c r="E494" t="s">
        <v>30</v>
      </c>
      <c r="F494">
        <v>80951</v>
      </c>
      <c r="G494" t="s">
        <v>278</v>
      </c>
      <c r="H494" t="s">
        <v>109</v>
      </c>
      <c r="J494">
        <v>9</v>
      </c>
      <c r="K494" s="1">
        <v>44369.59652777778</v>
      </c>
      <c r="L494">
        <v>1.5</v>
      </c>
      <c r="M494">
        <v>432</v>
      </c>
      <c r="N494" t="s">
        <v>298</v>
      </c>
      <c r="O494" t="s">
        <v>299</v>
      </c>
      <c r="P494">
        <v>47</v>
      </c>
      <c r="R494">
        <v>11</v>
      </c>
      <c r="S494" t="s">
        <v>300</v>
      </c>
      <c r="U494" t="s">
        <v>301</v>
      </c>
      <c r="AC494" s="2" t="s">
        <v>302</v>
      </c>
    </row>
    <row r="495" spans="1:29" ht="16.399999999999999" customHeight="1" x14ac:dyDescent="0.35">
      <c r="A495" s="1">
        <v>44369.59652777778</v>
      </c>
      <c r="B495">
        <v>462</v>
      </c>
      <c r="C495" t="s">
        <v>29</v>
      </c>
      <c r="D495">
        <v>5</v>
      </c>
      <c r="E495" t="s">
        <v>30</v>
      </c>
      <c r="F495">
        <v>80951</v>
      </c>
      <c r="G495" t="s">
        <v>278</v>
      </c>
      <c r="H495" t="s">
        <v>109</v>
      </c>
      <c r="J495">
        <v>8</v>
      </c>
      <c r="K495" s="1">
        <v>44369.59652777778</v>
      </c>
      <c r="L495">
        <v>1.25</v>
      </c>
      <c r="M495">
        <v>432</v>
      </c>
      <c r="N495" t="s">
        <v>298</v>
      </c>
      <c r="O495" t="s">
        <v>299</v>
      </c>
      <c r="P495">
        <v>58</v>
      </c>
      <c r="R495">
        <v>11</v>
      </c>
      <c r="S495" t="s">
        <v>300</v>
      </c>
      <c r="U495" t="s">
        <v>301</v>
      </c>
      <c r="AC495" s="2" t="s">
        <v>302</v>
      </c>
    </row>
    <row r="496" spans="1:29" ht="16.399999999999999" customHeight="1" x14ac:dyDescent="0.35">
      <c r="A496" s="1">
        <v>44369.59652777778</v>
      </c>
      <c r="B496">
        <v>462</v>
      </c>
      <c r="C496" t="s">
        <v>29</v>
      </c>
      <c r="D496">
        <v>5</v>
      </c>
      <c r="E496" t="s">
        <v>30</v>
      </c>
      <c r="F496">
        <v>80951</v>
      </c>
      <c r="G496" t="s">
        <v>278</v>
      </c>
      <c r="H496" t="s">
        <v>109</v>
      </c>
      <c r="J496">
        <v>7</v>
      </c>
      <c r="K496" s="1">
        <v>44369.59652777778</v>
      </c>
      <c r="L496">
        <v>1</v>
      </c>
      <c r="M496">
        <v>432</v>
      </c>
      <c r="N496" t="s">
        <v>298</v>
      </c>
      <c r="O496" t="s">
        <v>299</v>
      </c>
      <c r="P496">
        <v>75</v>
      </c>
      <c r="R496">
        <v>11</v>
      </c>
      <c r="S496" t="s">
        <v>300</v>
      </c>
      <c r="U496" t="s">
        <v>301</v>
      </c>
      <c r="AC496" s="2" t="s">
        <v>302</v>
      </c>
    </row>
    <row r="497" spans="1:29" ht="16.399999999999999" customHeight="1" x14ac:dyDescent="0.35">
      <c r="A497" s="1">
        <v>44369.59652777778</v>
      </c>
      <c r="B497">
        <v>462</v>
      </c>
      <c r="C497" t="s">
        <v>29</v>
      </c>
      <c r="D497">
        <v>5</v>
      </c>
      <c r="E497" t="s">
        <v>30</v>
      </c>
      <c r="F497">
        <v>80951</v>
      </c>
      <c r="G497" t="s">
        <v>278</v>
      </c>
      <c r="H497" t="s">
        <v>109</v>
      </c>
      <c r="J497">
        <v>6</v>
      </c>
      <c r="K497" s="1">
        <v>44369.59652777778</v>
      </c>
      <c r="L497">
        <v>0.75</v>
      </c>
      <c r="M497">
        <v>432</v>
      </c>
      <c r="N497" t="s">
        <v>298</v>
      </c>
      <c r="O497" t="s">
        <v>299</v>
      </c>
      <c r="P497">
        <v>95</v>
      </c>
      <c r="R497">
        <v>11</v>
      </c>
      <c r="S497" t="s">
        <v>300</v>
      </c>
      <c r="U497" t="s">
        <v>301</v>
      </c>
      <c r="AC497" s="2" t="s">
        <v>302</v>
      </c>
    </row>
    <row r="498" spans="1:29" ht="16.399999999999999" customHeight="1" x14ac:dyDescent="0.35">
      <c r="A498" s="1">
        <v>44369.59652777778</v>
      </c>
      <c r="B498">
        <v>462</v>
      </c>
      <c r="C498" t="s">
        <v>29</v>
      </c>
      <c r="D498">
        <v>5</v>
      </c>
      <c r="E498" t="s">
        <v>30</v>
      </c>
      <c r="F498">
        <v>80951</v>
      </c>
      <c r="G498" t="s">
        <v>278</v>
      </c>
      <c r="H498" t="s">
        <v>109</v>
      </c>
      <c r="J498">
        <v>5</v>
      </c>
      <c r="K498" s="1">
        <v>44369.59652777778</v>
      </c>
      <c r="L498">
        <v>0.5</v>
      </c>
      <c r="M498">
        <v>432</v>
      </c>
      <c r="N498" t="s">
        <v>298</v>
      </c>
      <c r="O498" t="s">
        <v>299</v>
      </c>
      <c r="P498">
        <v>113</v>
      </c>
      <c r="R498">
        <v>11</v>
      </c>
      <c r="S498" t="s">
        <v>300</v>
      </c>
      <c r="U498" t="s">
        <v>301</v>
      </c>
      <c r="AC498" s="2" t="s">
        <v>302</v>
      </c>
    </row>
    <row r="499" spans="1:29" ht="16.399999999999999" customHeight="1" x14ac:dyDescent="0.35">
      <c r="A499" s="1">
        <v>44369.59652777778</v>
      </c>
      <c r="B499">
        <v>462</v>
      </c>
      <c r="C499" t="s">
        <v>29</v>
      </c>
      <c r="D499">
        <v>5</v>
      </c>
      <c r="E499" t="s">
        <v>30</v>
      </c>
      <c r="F499">
        <v>80951</v>
      </c>
      <c r="G499" t="s">
        <v>278</v>
      </c>
      <c r="H499" t="s">
        <v>109</v>
      </c>
      <c r="J499">
        <v>4</v>
      </c>
      <c r="K499" s="1">
        <v>44369.59652777778</v>
      </c>
      <c r="L499">
        <v>0.25</v>
      </c>
      <c r="M499">
        <v>432</v>
      </c>
      <c r="N499" t="s">
        <v>298</v>
      </c>
      <c r="O499" t="s">
        <v>299</v>
      </c>
      <c r="P499">
        <v>184</v>
      </c>
      <c r="R499">
        <v>11</v>
      </c>
      <c r="S499" t="s">
        <v>300</v>
      </c>
      <c r="U499" t="s">
        <v>301</v>
      </c>
      <c r="AC499" s="2" t="s">
        <v>302</v>
      </c>
    </row>
    <row r="500" spans="1:29" ht="16.399999999999999" customHeight="1" x14ac:dyDescent="0.35">
      <c r="A500" s="1">
        <v>44369.59652777778</v>
      </c>
      <c r="B500">
        <v>462</v>
      </c>
      <c r="C500" t="s">
        <v>29</v>
      </c>
      <c r="D500">
        <v>5</v>
      </c>
      <c r="E500" t="s">
        <v>30</v>
      </c>
      <c r="F500">
        <v>80951</v>
      </c>
      <c r="G500" t="s">
        <v>278</v>
      </c>
      <c r="H500" t="s">
        <v>109</v>
      </c>
      <c r="J500">
        <v>3</v>
      </c>
      <c r="K500" s="1">
        <v>44369.59652777778</v>
      </c>
      <c r="L500">
        <v>0</v>
      </c>
      <c r="M500">
        <v>432</v>
      </c>
      <c r="N500" t="s">
        <v>298</v>
      </c>
      <c r="O500" t="s">
        <v>299</v>
      </c>
      <c r="P500">
        <v>246</v>
      </c>
      <c r="R500">
        <v>11</v>
      </c>
      <c r="S500" t="s">
        <v>300</v>
      </c>
      <c r="U500" t="s">
        <v>303</v>
      </c>
      <c r="AC500" s="2" t="s">
        <v>302</v>
      </c>
    </row>
    <row r="501" spans="1:29" ht="16.399999999999999" customHeight="1" x14ac:dyDescent="0.35">
      <c r="A501" s="1">
        <v>44369.59652777778</v>
      </c>
      <c r="B501">
        <v>462</v>
      </c>
      <c r="C501" t="s">
        <v>29</v>
      </c>
      <c r="D501">
        <v>5</v>
      </c>
      <c r="E501" t="s">
        <v>30</v>
      </c>
      <c r="F501">
        <v>80951</v>
      </c>
      <c r="G501" t="s">
        <v>278</v>
      </c>
      <c r="H501" t="s">
        <v>109</v>
      </c>
      <c r="J501">
        <v>2</v>
      </c>
      <c r="K501" s="1">
        <v>44369.59652777778</v>
      </c>
      <c r="L501">
        <v>0.2</v>
      </c>
      <c r="M501">
        <v>154.1</v>
      </c>
      <c r="N501" t="s">
        <v>110</v>
      </c>
      <c r="P501">
        <v>7.66</v>
      </c>
      <c r="R501">
        <v>11</v>
      </c>
      <c r="S501" t="s">
        <v>300</v>
      </c>
      <c r="T501" t="s">
        <v>36</v>
      </c>
      <c r="U501" t="s">
        <v>112</v>
      </c>
      <c r="AC501" s="2" t="s">
        <v>302</v>
      </c>
    </row>
    <row r="502" spans="1:29" ht="16.399999999999999" customHeight="1" x14ac:dyDescent="0.35">
      <c r="A502" s="1">
        <v>44369.59652777778</v>
      </c>
      <c r="B502">
        <v>462</v>
      </c>
      <c r="C502" t="s">
        <v>29</v>
      </c>
      <c r="D502">
        <v>5</v>
      </c>
      <c r="E502" t="s">
        <v>30</v>
      </c>
      <c r="F502">
        <v>80951</v>
      </c>
      <c r="G502" t="s">
        <v>278</v>
      </c>
      <c r="H502" t="s">
        <v>109</v>
      </c>
      <c r="J502">
        <v>2</v>
      </c>
      <c r="K502" s="1">
        <v>44369.59652777778</v>
      </c>
      <c r="L502">
        <v>0.2</v>
      </c>
      <c r="M502">
        <v>101</v>
      </c>
      <c r="N502" t="s">
        <v>114</v>
      </c>
      <c r="O502" t="s">
        <v>115</v>
      </c>
      <c r="P502">
        <v>6.8</v>
      </c>
      <c r="R502">
        <v>11</v>
      </c>
      <c r="S502" t="s">
        <v>300</v>
      </c>
      <c r="T502" t="s">
        <v>36</v>
      </c>
      <c r="U502" t="s">
        <v>112</v>
      </c>
      <c r="AC502" s="2" t="s">
        <v>302</v>
      </c>
    </row>
    <row r="503" spans="1:29" ht="16.399999999999999" customHeight="1" x14ac:dyDescent="0.35">
      <c r="A503" s="1">
        <v>44369.59652777778</v>
      </c>
      <c r="B503">
        <v>462</v>
      </c>
      <c r="C503" t="s">
        <v>29</v>
      </c>
      <c r="D503">
        <v>5</v>
      </c>
      <c r="E503" t="s">
        <v>30</v>
      </c>
      <c r="F503">
        <v>80951</v>
      </c>
      <c r="G503" t="s">
        <v>278</v>
      </c>
      <c r="H503" t="s">
        <v>109</v>
      </c>
      <c r="J503">
        <v>2</v>
      </c>
      <c r="K503" s="1">
        <v>44369.59652777778</v>
      </c>
      <c r="L503">
        <v>0.2</v>
      </c>
      <c r="M503">
        <v>141.01</v>
      </c>
      <c r="N503" t="s">
        <v>116</v>
      </c>
      <c r="O503" t="s">
        <v>117</v>
      </c>
      <c r="P503">
        <v>62.9</v>
      </c>
      <c r="R503">
        <v>11</v>
      </c>
      <c r="S503" t="s">
        <v>300</v>
      </c>
      <c r="T503" t="s">
        <v>36</v>
      </c>
      <c r="U503" t="s">
        <v>112</v>
      </c>
      <c r="AC503" s="2" t="s">
        <v>302</v>
      </c>
    </row>
    <row r="504" spans="1:29" ht="16.399999999999999" customHeight="1" x14ac:dyDescent="0.35">
      <c r="A504" s="1">
        <v>44369.59652777778</v>
      </c>
      <c r="B504">
        <v>462</v>
      </c>
      <c r="C504" t="s">
        <v>29</v>
      </c>
      <c r="D504">
        <v>5</v>
      </c>
      <c r="E504" t="s">
        <v>30</v>
      </c>
      <c r="F504">
        <v>80951</v>
      </c>
      <c r="G504" t="s">
        <v>278</v>
      </c>
      <c r="H504" t="s">
        <v>109</v>
      </c>
      <c r="J504">
        <v>2</v>
      </c>
      <c r="K504" s="1">
        <v>44369.59652777778</v>
      </c>
      <c r="L504">
        <v>0.2</v>
      </c>
      <c r="M504">
        <v>136.01</v>
      </c>
      <c r="N504" t="s">
        <v>118</v>
      </c>
      <c r="O504" t="s">
        <v>119</v>
      </c>
      <c r="P504">
        <v>3.7</v>
      </c>
      <c r="R504">
        <v>11</v>
      </c>
      <c r="S504" t="s">
        <v>300</v>
      </c>
      <c r="T504" t="s">
        <v>36</v>
      </c>
      <c r="U504" t="s">
        <v>120</v>
      </c>
      <c r="AC504" s="2" t="s">
        <v>302</v>
      </c>
    </row>
    <row r="505" spans="1:29" ht="16.399999999999999" customHeight="1" x14ac:dyDescent="0.35">
      <c r="A505" s="1">
        <v>44369.59652777778</v>
      </c>
      <c r="B505">
        <v>462</v>
      </c>
      <c r="C505" t="s">
        <v>29</v>
      </c>
      <c r="D505">
        <v>5</v>
      </c>
      <c r="E505" t="s">
        <v>30</v>
      </c>
      <c r="F505">
        <v>80951</v>
      </c>
      <c r="G505" t="s">
        <v>278</v>
      </c>
      <c r="H505" t="s">
        <v>109</v>
      </c>
      <c r="J505">
        <v>2</v>
      </c>
      <c r="K505" s="1">
        <v>44369.59652777778</v>
      </c>
      <c r="L505">
        <v>0.2</v>
      </c>
      <c r="M505">
        <v>266</v>
      </c>
      <c r="N505" t="s">
        <v>121</v>
      </c>
      <c r="O505" t="s">
        <v>68</v>
      </c>
      <c r="P505">
        <v>11.25</v>
      </c>
      <c r="R505">
        <v>11</v>
      </c>
      <c r="S505" t="s">
        <v>300</v>
      </c>
      <c r="T505" t="s">
        <v>36</v>
      </c>
      <c r="U505" t="s">
        <v>112</v>
      </c>
      <c r="AC505" s="2" t="s">
        <v>302</v>
      </c>
    </row>
    <row r="506" spans="1:29" ht="16.399999999999999" customHeight="1" x14ac:dyDescent="0.35">
      <c r="A506" s="1">
        <v>44369.59652777778</v>
      </c>
      <c r="B506">
        <v>462</v>
      </c>
      <c r="C506" t="s">
        <v>29</v>
      </c>
      <c r="D506">
        <v>5</v>
      </c>
      <c r="E506" t="s">
        <v>30</v>
      </c>
      <c r="F506">
        <v>80951</v>
      </c>
      <c r="G506" t="s">
        <v>278</v>
      </c>
      <c r="H506" t="s">
        <v>109</v>
      </c>
      <c r="J506">
        <v>2</v>
      </c>
      <c r="K506" s="1">
        <v>44369.59652777778</v>
      </c>
      <c r="L506">
        <v>0.2</v>
      </c>
      <c r="M506">
        <v>266.01</v>
      </c>
      <c r="N506" t="s">
        <v>122</v>
      </c>
      <c r="O506" t="s">
        <v>123</v>
      </c>
      <c r="P506">
        <v>98.7</v>
      </c>
      <c r="R506">
        <v>11</v>
      </c>
      <c r="S506" t="s">
        <v>300</v>
      </c>
      <c r="T506" t="s">
        <v>36</v>
      </c>
      <c r="U506" t="s">
        <v>112</v>
      </c>
      <c r="AC506" s="2" t="s">
        <v>302</v>
      </c>
    </row>
    <row r="507" spans="1:29" ht="16.399999999999999" customHeight="1" x14ac:dyDescent="0.35">
      <c r="A507" s="1">
        <v>44369.59652777778</v>
      </c>
      <c r="B507">
        <v>462</v>
      </c>
      <c r="C507" t="s">
        <v>29</v>
      </c>
      <c r="D507">
        <v>5</v>
      </c>
      <c r="E507" t="s">
        <v>30</v>
      </c>
      <c r="F507">
        <v>80951</v>
      </c>
      <c r="G507" t="s">
        <v>278</v>
      </c>
      <c r="H507" t="s">
        <v>109</v>
      </c>
      <c r="J507">
        <v>2</v>
      </c>
      <c r="K507" s="1">
        <v>44369.59652777778</v>
      </c>
      <c r="L507">
        <v>0.2</v>
      </c>
      <c r="M507">
        <v>103.02</v>
      </c>
      <c r="N507" t="s">
        <v>245</v>
      </c>
      <c r="O507" t="s">
        <v>246</v>
      </c>
      <c r="P507">
        <v>1000</v>
      </c>
      <c r="R507">
        <v>11</v>
      </c>
      <c r="S507" t="s">
        <v>300</v>
      </c>
      <c r="T507" t="s">
        <v>36</v>
      </c>
      <c r="AC507" s="2" t="s">
        <v>302</v>
      </c>
    </row>
    <row r="508" spans="1:29" ht="16.399999999999999" customHeight="1" x14ac:dyDescent="0.35">
      <c r="A508" s="1">
        <v>44369.59652777778</v>
      </c>
      <c r="B508">
        <v>462</v>
      </c>
      <c r="C508" t="s">
        <v>29</v>
      </c>
      <c r="D508">
        <v>5</v>
      </c>
      <c r="E508" t="s">
        <v>30</v>
      </c>
      <c r="F508">
        <v>80951</v>
      </c>
      <c r="G508" t="s">
        <v>278</v>
      </c>
      <c r="H508" t="s">
        <v>109</v>
      </c>
      <c r="J508">
        <v>1</v>
      </c>
      <c r="K508" s="1">
        <v>44369.59652777778</v>
      </c>
      <c r="L508">
        <v>0</v>
      </c>
      <c r="M508">
        <v>180.07</v>
      </c>
      <c r="N508" t="s">
        <v>124</v>
      </c>
      <c r="O508" t="s">
        <v>125</v>
      </c>
      <c r="P508">
        <v>0</v>
      </c>
      <c r="R508">
        <v>11</v>
      </c>
      <c r="S508" t="s">
        <v>300</v>
      </c>
      <c r="T508" t="s">
        <v>126</v>
      </c>
      <c r="AC508" s="2" t="s">
        <v>302</v>
      </c>
    </row>
    <row r="509" spans="1:29" ht="16.399999999999999" customHeight="1" x14ac:dyDescent="0.35">
      <c r="A509" s="1">
        <v>44369.59652777778</v>
      </c>
      <c r="B509">
        <v>462</v>
      </c>
      <c r="C509" t="s">
        <v>29</v>
      </c>
      <c r="D509">
        <v>5</v>
      </c>
      <c r="E509" t="s">
        <v>30</v>
      </c>
      <c r="F509">
        <v>80951</v>
      </c>
      <c r="G509" t="s">
        <v>278</v>
      </c>
      <c r="H509" t="s">
        <v>109</v>
      </c>
      <c r="J509">
        <v>1</v>
      </c>
      <c r="K509" s="1">
        <v>44369.59652777778</v>
      </c>
      <c r="L509">
        <v>0</v>
      </c>
      <c r="M509">
        <v>185.1</v>
      </c>
      <c r="N509" t="s">
        <v>127</v>
      </c>
      <c r="O509" t="s">
        <v>128</v>
      </c>
      <c r="P509">
        <v>2</v>
      </c>
      <c r="R509">
        <v>11</v>
      </c>
      <c r="S509" t="s">
        <v>300</v>
      </c>
      <c r="T509" t="s">
        <v>126</v>
      </c>
      <c r="AC509" s="2" t="s">
        <v>302</v>
      </c>
    </row>
    <row r="510" spans="1:29" ht="16.399999999999999" customHeight="1" x14ac:dyDescent="0.35">
      <c r="A510" s="1">
        <v>44369.59652777778</v>
      </c>
      <c r="B510">
        <v>462</v>
      </c>
      <c r="C510" t="s">
        <v>29</v>
      </c>
      <c r="D510">
        <v>5</v>
      </c>
      <c r="E510" t="s">
        <v>30</v>
      </c>
      <c r="F510">
        <v>80951</v>
      </c>
      <c r="G510" t="s">
        <v>278</v>
      </c>
      <c r="H510" t="s">
        <v>109</v>
      </c>
      <c r="J510">
        <v>1</v>
      </c>
      <c r="K510" s="1">
        <v>44369.59652777778</v>
      </c>
      <c r="L510">
        <v>0</v>
      </c>
      <c r="M510">
        <v>102</v>
      </c>
      <c r="N510" t="s">
        <v>129</v>
      </c>
      <c r="O510" t="s">
        <v>115</v>
      </c>
      <c r="P510">
        <v>8</v>
      </c>
      <c r="R510">
        <v>11</v>
      </c>
      <c r="S510" t="s">
        <v>300</v>
      </c>
      <c r="T510" t="s">
        <v>126</v>
      </c>
      <c r="AC510" s="2" t="s">
        <v>302</v>
      </c>
    </row>
    <row r="511" spans="1:29" ht="16.399999999999999" customHeight="1" x14ac:dyDescent="0.35">
      <c r="A511" s="1">
        <v>44369.59652777778</v>
      </c>
      <c r="B511">
        <v>462</v>
      </c>
      <c r="C511" t="s">
        <v>29</v>
      </c>
      <c r="D511">
        <v>5</v>
      </c>
      <c r="E511" t="s">
        <v>30</v>
      </c>
      <c r="F511">
        <v>80951</v>
      </c>
      <c r="G511" t="s">
        <v>278</v>
      </c>
      <c r="H511" t="s">
        <v>109</v>
      </c>
      <c r="J511">
        <v>1</v>
      </c>
      <c r="K511" s="1">
        <v>44369.59652777778</v>
      </c>
      <c r="L511">
        <v>0</v>
      </c>
      <c r="M511">
        <v>110.11</v>
      </c>
      <c r="N511" t="s">
        <v>130</v>
      </c>
      <c r="P511">
        <v>0</v>
      </c>
      <c r="R511">
        <v>11</v>
      </c>
      <c r="S511" t="s">
        <v>300</v>
      </c>
      <c r="T511" t="s">
        <v>126</v>
      </c>
      <c r="U511" t="s">
        <v>131</v>
      </c>
      <c r="AC511" s="2" t="s">
        <v>302</v>
      </c>
    </row>
    <row r="512" spans="1:29" ht="16.399999999999999" customHeight="1" x14ac:dyDescent="0.35">
      <c r="A512" s="1">
        <v>44369.59652777778</v>
      </c>
      <c r="B512">
        <v>462</v>
      </c>
      <c r="C512" t="s">
        <v>29</v>
      </c>
      <c r="D512">
        <v>5</v>
      </c>
      <c r="E512" t="s">
        <v>30</v>
      </c>
      <c r="F512">
        <v>80951</v>
      </c>
      <c r="G512" t="s">
        <v>278</v>
      </c>
      <c r="H512" t="s">
        <v>109</v>
      </c>
      <c r="J512">
        <v>1</v>
      </c>
      <c r="K512" s="1">
        <v>44369.59652777778</v>
      </c>
      <c r="L512">
        <v>0</v>
      </c>
      <c r="M512">
        <v>167.02</v>
      </c>
      <c r="N512" t="s">
        <v>132</v>
      </c>
      <c r="P512">
        <v>1</v>
      </c>
      <c r="R512">
        <v>11</v>
      </c>
      <c r="S512" t="s">
        <v>300</v>
      </c>
      <c r="T512" t="s">
        <v>126</v>
      </c>
      <c r="U512" t="s">
        <v>133</v>
      </c>
      <c r="AC512" s="2" t="s">
        <v>302</v>
      </c>
    </row>
    <row r="513" spans="1:29" ht="16.399999999999999" customHeight="1" x14ac:dyDescent="0.35">
      <c r="A513" s="1">
        <v>44369.59652777778</v>
      </c>
      <c r="B513">
        <v>462</v>
      </c>
      <c r="C513" t="s">
        <v>29</v>
      </c>
      <c r="D513">
        <v>5</v>
      </c>
      <c r="E513" t="s">
        <v>30</v>
      </c>
      <c r="F513">
        <v>80951</v>
      </c>
      <c r="G513" t="s">
        <v>278</v>
      </c>
      <c r="H513" t="s">
        <v>109</v>
      </c>
      <c r="J513">
        <v>1</v>
      </c>
      <c r="K513" s="1">
        <v>44369.59652777778</v>
      </c>
      <c r="L513">
        <v>0</v>
      </c>
      <c r="M513">
        <v>188</v>
      </c>
      <c r="N513" t="s">
        <v>134</v>
      </c>
      <c r="O513" t="s">
        <v>135</v>
      </c>
      <c r="P513">
        <v>4</v>
      </c>
      <c r="R513">
        <v>11</v>
      </c>
      <c r="S513" t="s">
        <v>300</v>
      </c>
      <c r="T513" t="s">
        <v>126</v>
      </c>
      <c r="AC513" s="2" t="s">
        <v>302</v>
      </c>
    </row>
    <row r="514" spans="1:29" ht="16.399999999999999" customHeight="1" x14ac:dyDescent="0.35">
      <c r="A514" s="1">
        <v>44369.59652777778</v>
      </c>
      <c r="B514">
        <v>462</v>
      </c>
      <c r="C514" t="s">
        <v>29</v>
      </c>
      <c r="D514">
        <v>5</v>
      </c>
      <c r="E514" t="s">
        <v>30</v>
      </c>
      <c r="F514">
        <v>80951</v>
      </c>
      <c r="G514" t="s">
        <v>278</v>
      </c>
      <c r="H514" t="s">
        <v>109</v>
      </c>
      <c r="J514">
        <v>1</v>
      </c>
      <c r="K514" s="1">
        <v>44369.59652777778</v>
      </c>
      <c r="L514">
        <v>0</v>
      </c>
      <c r="M514">
        <v>133.38</v>
      </c>
      <c r="N514" t="s">
        <v>136</v>
      </c>
      <c r="O514" t="s">
        <v>137</v>
      </c>
      <c r="P514">
        <v>6</v>
      </c>
      <c r="R514">
        <v>11</v>
      </c>
      <c r="S514" t="s">
        <v>300</v>
      </c>
      <c r="T514" t="s">
        <v>126</v>
      </c>
      <c r="AC514" s="2" t="s">
        <v>302</v>
      </c>
    </row>
    <row r="515" spans="1:29" ht="16.399999999999999" customHeight="1" x14ac:dyDescent="0.35">
      <c r="A515" s="1">
        <v>44369.59652777778</v>
      </c>
      <c r="B515">
        <v>462</v>
      </c>
      <c r="C515" t="s">
        <v>29</v>
      </c>
      <c r="D515">
        <v>5</v>
      </c>
      <c r="E515" t="s">
        <v>30</v>
      </c>
      <c r="F515">
        <v>80951</v>
      </c>
      <c r="G515" t="s">
        <v>278</v>
      </c>
      <c r="H515" t="s">
        <v>109</v>
      </c>
      <c r="J515">
        <v>1</v>
      </c>
      <c r="K515" s="1">
        <v>44369.59652777778</v>
      </c>
      <c r="L515">
        <v>0</v>
      </c>
      <c r="M515">
        <v>131</v>
      </c>
      <c r="N515" t="s">
        <v>138</v>
      </c>
      <c r="O515" t="s">
        <v>139</v>
      </c>
      <c r="P515">
        <v>1.49</v>
      </c>
      <c r="R515">
        <v>11</v>
      </c>
      <c r="S515" t="s">
        <v>300</v>
      </c>
      <c r="T515" t="s">
        <v>126</v>
      </c>
      <c r="U515" t="s">
        <v>140</v>
      </c>
      <c r="AC515" s="2" t="s">
        <v>302</v>
      </c>
    </row>
    <row r="516" spans="1:29" ht="16.399999999999999" customHeight="1" x14ac:dyDescent="0.35">
      <c r="A516" s="1">
        <v>44337.618055555555</v>
      </c>
      <c r="B516">
        <v>462</v>
      </c>
      <c r="C516" t="s">
        <v>29</v>
      </c>
      <c r="D516">
        <v>5</v>
      </c>
      <c r="E516" t="s">
        <v>30</v>
      </c>
      <c r="F516">
        <v>80915</v>
      </c>
      <c r="G516" t="s">
        <v>254</v>
      </c>
      <c r="H516" t="s">
        <v>109</v>
      </c>
      <c r="J516">
        <v>16</v>
      </c>
      <c r="K516" s="1">
        <v>44337.618055555555</v>
      </c>
      <c r="L516">
        <v>3.15</v>
      </c>
      <c r="M516">
        <v>432</v>
      </c>
      <c r="N516" t="s">
        <v>298</v>
      </c>
      <c r="O516" t="s">
        <v>299</v>
      </c>
      <c r="P516">
        <v>5.8</v>
      </c>
      <c r="R516">
        <v>11</v>
      </c>
      <c r="S516" t="s">
        <v>304</v>
      </c>
      <c r="U516" t="s">
        <v>301</v>
      </c>
      <c r="AC516" s="2" t="s">
        <v>302</v>
      </c>
    </row>
    <row r="517" spans="1:29" ht="16.399999999999999" customHeight="1" x14ac:dyDescent="0.35">
      <c r="A517" s="1">
        <v>44337.618055555555</v>
      </c>
      <c r="B517">
        <v>462</v>
      </c>
      <c r="C517" t="s">
        <v>29</v>
      </c>
      <c r="D517">
        <v>5</v>
      </c>
      <c r="E517" t="s">
        <v>30</v>
      </c>
      <c r="F517">
        <v>80915</v>
      </c>
      <c r="G517" t="s">
        <v>254</v>
      </c>
      <c r="H517" t="s">
        <v>109</v>
      </c>
      <c r="J517">
        <v>15</v>
      </c>
      <c r="K517" s="1">
        <v>44337.618055555555</v>
      </c>
      <c r="L517">
        <v>3</v>
      </c>
      <c r="M517">
        <v>432</v>
      </c>
      <c r="N517" t="s">
        <v>298</v>
      </c>
      <c r="O517" t="s">
        <v>299</v>
      </c>
      <c r="P517">
        <v>7.7</v>
      </c>
      <c r="R517">
        <v>11</v>
      </c>
      <c r="S517" t="s">
        <v>304</v>
      </c>
      <c r="U517" t="s">
        <v>301</v>
      </c>
      <c r="AC517" s="2" t="s">
        <v>302</v>
      </c>
    </row>
    <row r="518" spans="1:29" ht="16.399999999999999" customHeight="1" x14ac:dyDescent="0.35">
      <c r="A518" s="1">
        <v>44337.618055555555</v>
      </c>
      <c r="B518">
        <v>462</v>
      </c>
      <c r="C518" t="s">
        <v>29</v>
      </c>
      <c r="D518">
        <v>5</v>
      </c>
      <c r="E518" t="s">
        <v>30</v>
      </c>
      <c r="F518">
        <v>80915</v>
      </c>
      <c r="G518" t="s">
        <v>254</v>
      </c>
      <c r="H518" t="s">
        <v>109</v>
      </c>
      <c r="J518">
        <v>14</v>
      </c>
      <c r="K518" s="1">
        <v>44337.618055555555</v>
      </c>
      <c r="L518">
        <v>2.75</v>
      </c>
      <c r="M518">
        <v>432</v>
      </c>
      <c r="N518" t="s">
        <v>298</v>
      </c>
      <c r="O518" t="s">
        <v>299</v>
      </c>
      <c r="P518">
        <v>10</v>
      </c>
      <c r="R518">
        <v>11</v>
      </c>
      <c r="S518" t="s">
        <v>304</v>
      </c>
      <c r="U518" t="s">
        <v>301</v>
      </c>
      <c r="AC518" s="2" t="s">
        <v>302</v>
      </c>
    </row>
    <row r="519" spans="1:29" ht="16.399999999999999" customHeight="1" x14ac:dyDescent="0.35">
      <c r="A519" s="1">
        <v>44337.618055555555</v>
      </c>
      <c r="B519">
        <v>462</v>
      </c>
      <c r="C519" t="s">
        <v>29</v>
      </c>
      <c r="D519">
        <v>5</v>
      </c>
      <c r="E519" t="s">
        <v>30</v>
      </c>
      <c r="F519">
        <v>80915</v>
      </c>
      <c r="G519" t="s">
        <v>254</v>
      </c>
      <c r="H519" t="s">
        <v>109</v>
      </c>
      <c r="J519">
        <v>13</v>
      </c>
      <c r="K519" s="1">
        <v>44337.618055555555</v>
      </c>
      <c r="L519">
        <v>2.5</v>
      </c>
      <c r="M519">
        <v>432</v>
      </c>
      <c r="N519" t="s">
        <v>298</v>
      </c>
      <c r="O519" t="s">
        <v>299</v>
      </c>
      <c r="P519">
        <v>15</v>
      </c>
      <c r="R519">
        <v>11</v>
      </c>
      <c r="S519" t="s">
        <v>304</v>
      </c>
      <c r="U519" t="s">
        <v>301</v>
      </c>
      <c r="AC519" s="2" t="s">
        <v>302</v>
      </c>
    </row>
    <row r="520" spans="1:29" ht="16.399999999999999" customHeight="1" x14ac:dyDescent="0.35">
      <c r="A520" s="1">
        <v>44337.618055555555</v>
      </c>
      <c r="B520">
        <v>462</v>
      </c>
      <c r="C520" t="s">
        <v>29</v>
      </c>
      <c r="D520">
        <v>5</v>
      </c>
      <c r="E520" t="s">
        <v>30</v>
      </c>
      <c r="F520">
        <v>80915</v>
      </c>
      <c r="G520" t="s">
        <v>254</v>
      </c>
      <c r="H520" t="s">
        <v>109</v>
      </c>
      <c r="J520">
        <v>12</v>
      </c>
      <c r="K520" s="1">
        <v>44337.618055555555</v>
      </c>
      <c r="L520">
        <v>2.25</v>
      </c>
      <c r="M520">
        <v>432</v>
      </c>
      <c r="N520" t="s">
        <v>298</v>
      </c>
      <c r="O520" t="s">
        <v>299</v>
      </c>
      <c r="P520">
        <v>20</v>
      </c>
      <c r="R520">
        <v>11</v>
      </c>
      <c r="S520" t="s">
        <v>304</v>
      </c>
      <c r="U520" t="s">
        <v>301</v>
      </c>
      <c r="AC520" s="2" t="s">
        <v>302</v>
      </c>
    </row>
    <row r="521" spans="1:29" ht="16.399999999999999" customHeight="1" x14ac:dyDescent="0.35">
      <c r="A521" s="1">
        <v>44337.618055555555</v>
      </c>
      <c r="B521">
        <v>462</v>
      </c>
      <c r="C521" t="s">
        <v>29</v>
      </c>
      <c r="D521">
        <v>5</v>
      </c>
      <c r="E521" t="s">
        <v>30</v>
      </c>
      <c r="F521">
        <v>80915</v>
      </c>
      <c r="G521" t="s">
        <v>254</v>
      </c>
      <c r="H521" t="s">
        <v>109</v>
      </c>
      <c r="J521">
        <v>11</v>
      </c>
      <c r="K521" s="1">
        <v>44337.618055555555</v>
      </c>
      <c r="L521">
        <v>2</v>
      </c>
      <c r="M521">
        <v>432</v>
      </c>
      <c r="N521" t="s">
        <v>298</v>
      </c>
      <c r="O521" t="s">
        <v>299</v>
      </c>
      <c r="P521">
        <v>30</v>
      </c>
      <c r="R521">
        <v>11</v>
      </c>
      <c r="S521" t="s">
        <v>304</v>
      </c>
      <c r="U521" t="s">
        <v>301</v>
      </c>
      <c r="AC521" s="2" t="s">
        <v>302</v>
      </c>
    </row>
    <row r="522" spans="1:29" ht="16.399999999999999" customHeight="1" x14ac:dyDescent="0.35">
      <c r="A522" s="1">
        <v>44337.618055555555</v>
      </c>
      <c r="B522">
        <v>462</v>
      </c>
      <c r="C522" t="s">
        <v>29</v>
      </c>
      <c r="D522">
        <v>5</v>
      </c>
      <c r="E522" t="s">
        <v>30</v>
      </c>
      <c r="F522">
        <v>80915</v>
      </c>
      <c r="G522" t="s">
        <v>254</v>
      </c>
      <c r="H522" t="s">
        <v>109</v>
      </c>
      <c r="J522">
        <v>10</v>
      </c>
      <c r="K522" s="1">
        <v>44337.618055555555</v>
      </c>
      <c r="L522">
        <v>1.75</v>
      </c>
      <c r="M522">
        <v>432</v>
      </c>
      <c r="N522" t="s">
        <v>298</v>
      </c>
      <c r="O522" t="s">
        <v>299</v>
      </c>
      <c r="P522">
        <v>41</v>
      </c>
      <c r="R522">
        <v>11</v>
      </c>
      <c r="S522" t="s">
        <v>304</v>
      </c>
      <c r="U522" t="s">
        <v>301</v>
      </c>
      <c r="AC522" s="2" t="s">
        <v>302</v>
      </c>
    </row>
    <row r="523" spans="1:29" ht="16.399999999999999" customHeight="1" x14ac:dyDescent="0.35">
      <c r="A523" s="1">
        <v>44337.618055555555</v>
      </c>
      <c r="B523">
        <v>462</v>
      </c>
      <c r="C523" t="s">
        <v>29</v>
      </c>
      <c r="D523">
        <v>5</v>
      </c>
      <c r="E523" t="s">
        <v>30</v>
      </c>
      <c r="F523">
        <v>80915</v>
      </c>
      <c r="G523" t="s">
        <v>254</v>
      </c>
      <c r="H523" t="s">
        <v>109</v>
      </c>
      <c r="J523">
        <v>9</v>
      </c>
      <c r="K523" s="1">
        <v>44337.618055555555</v>
      </c>
      <c r="L523">
        <v>1.5</v>
      </c>
      <c r="M523">
        <v>432</v>
      </c>
      <c r="N523" t="s">
        <v>298</v>
      </c>
      <c r="O523" t="s">
        <v>299</v>
      </c>
      <c r="P523">
        <v>60</v>
      </c>
      <c r="R523">
        <v>11</v>
      </c>
      <c r="S523" t="s">
        <v>304</v>
      </c>
      <c r="U523" t="s">
        <v>301</v>
      </c>
      <c r="AC523" s="2" t="s">
        <v>302</v>
      </c>
    </row>
    <row r="524" spans="1:29" ht="16.399999999999999" customHeight="1" x14ac:dyDescent="0.35">
      <c r="A524" s="1">
        <v>44337.618055555555</v>
      </c>
      <c r="B524">
        <v>462</v>
      </c>
      <c r="C524" t="s">
        <v>29</v>
      </c>
      <c r="D524">
        <v>5</v>
      </c>
      <c r="E524" t="s">
        <v>30</v>
      </c>
      <c r="F524">
        <v>80915</v>
      </c>
      <c r="G524" t="s">
        <v>254</v>
      </c>
      <c r="H524" t="s">
        <v>109</v>
      </c>
      <c r="J524">
        <v>8</v>
      </c>
      <c r="K524" s="1">
        <v>44337.618055555555</v>
      </c>
      <c r="L524">
        <v>1.25</v>
      </c>
      <c r="M524">
        <v>432</v>
      </c>
      <c r="N524" t="s">
        <v>298</v>
      </c>
      <c r="O524" t="s">
        <v>299</v>
      </c>
      <c r="P524">
        <v>83</v>
      </c>
      <c r="R524">
        <v>11</v>
      </c>
      <c r="S524" t="s">
        <v>304</v>
      </c>
      <c r="U524" t="s">
        <v>301</v>
      </c>
      <c r="AC524" s="2" t="s">
        <v>302</v>
      </c>
    </row>
    <row r="525" spans="1:29" ht="16.399999999999999" customHeight="1" x14ac:dyDescent="0.35">
      <c r="A525" s="1">
        <v>44337.618055555555</v>
      </c>
      <c r="B525">
        <v>462</v>
      </c>
      <c r="C525" t="s">
        <v>29</v>
      </c>
      <c r="D525">
        <v>5</v>
      </c>
      <c r="E525" t="s">
        <v>30</v>
      </c>
      <c r="F525">
        <v>80915</v>
      </c>
      <c r="G525" t="s">
        <v>254</v>
      </c>
      <c r="H525" t="s">
        <v>109</v>
      </c>
      <c r="J525">
        <v>7</v>
      </c>
      <c r="K525" s="1">
        <v>44337.618055555555</v>
      </c>
      <c r="L525">
        <v>1</v>
      </c>
      <c r="M525">
        <v>432</v>
      </c>
      <c r="N525" t="s">
        <v>298</v>
      </c>
      <c r="O525" t="s">
        <v>299</v>
      </c>
      <c r="P525">
        <v>123</v>
      </c>
      <c r="R525">
        <v>11</v>
      </c>
      <c r="S525" t="s">
        <v>304</v>
      </c>
      <c r="U525" t="s">
        <v>301</v>
      </c>
      <c r="AC525" s="2" t="s">
        <v>302</v>
      </c>
    </row>
    <row r="526" spans="1:29" ht="16.399999999999999" customHeight="1" x14ac:dyDescent="0.35">
      <c r="A526" s="1">
        <v>44337.618055555555</v>
      </c>
      <c r="B526">
        <v>462</v>
      </c>
      <c r="C526" t="s">
        <v>29</v>
      </c>
      <c r="D526">
        <v>5</v>
      </c>
      <c r="E526" t="s">
        <v>30</v>
      </c>
      <c r="F526">
        <v>80915</v>
      </c>
      <c r="G526" t="s">
        <v>254</v>
      </c>
      <c r="H526" t="s">
        <v>109</v>
      </c>
      <c r="J526">
        <v>6</v>
      </c>
      <c r="K526" s="1">
        <v>44337.618055555555</v>
      </c>
      <c r="L526">
        <v>0.75</v>
      </c>
      <c r="M526">
        <v>432</v>
      </c>
      <c r="N526" t="s">
        <v>298</v>
      </c>
      <c r="O526" t="s">
        <v>299</v>
      </c>
      <c r="P526">
        <v>170</v>
      </c>
      <c r="R526">
        <v>11</v>
      </c>
      <c r="S526" t="s">
        <v>304</v>
      </c>
      <c r="U526" t="s">
        <v>301</v>
      </c>
      <c r="AC526" s="2" t="s">
        <v>302</v>
      </c>
    </row>
    <row r="527" spans="1:29" ht="16.399999999999999" customHeight="1" x14ac:dyDescent="0.35">
      <c r="A527" s="1">
        <v>44337.618055555555</v>
      </c>
      <c r="B527">
        <v>462</v>
      </c>
      <c r="C527" t="s">
        <v>29</v>
      </c>
      <c r="D527">
        <v>5</v>
      </c>
      <c r="E527" t="s">
        <v>30</v>
      </c>
      <c r="F527">
        <v>80915</v>
      </c>
      <c r="G527" t="s">
        <v>254</v>
      </c>
      <c r="H527" t="s">
        <v>109</v>
      </c>
      <c r="J527">
        <v>5</v>
      </c>
      <c r="K527" s="1">
        <v>44337.618055555555</v>
      </c>
      <c r="L527">
        <v>0.5</v>
      </c>
      <c r="M527">
        <v>432</v>
      </c>
      <c r="N527" t="s">
        <v>298</v>
      </c>
      <c r="O527" t="s">
        <v>299</v>
      </c>
      <c r="P527">
        <v>282</v>
      </c>
      <c r="R527">
        <v>11</v>
      </c>
      <c r="S527" t="s">
        <v>304</v>
      </c>
      <c r="U527" t="s">
        <v>301</v>
      </c>
      <c r="AC527" s="2" t="s">
        <v>302</v>
      </c>
    </row>
    <row r="528" spans="1:29" ht="16.399999999999999" customHeight="1" x14ac:dyDescent="0.35">
      <c r="A528" s="1">
        <v>44337.618055555555</v>
      </c>
      <c r="B528">
        <v>462</v>
      </c>
      <c r="C528" t="s">
        <v>29</v>
      </c>
      <c r="D528">
        <v>5</v>
      </c>
      <c r="E528" t="s">
        <v>30</v>
      </c>
      <c r="F528">
        <v>80915</v>
      </c>
      <c r="G528" t="s">
        <v>254</v>
      </c>
      <c r="H528" t="s">
        <v>109</v>
      </c>
      <c r="J528">
        <v>4</v>
      </c>
      <c r="K528" s="1">
        <v>44337.618055555555</v>
      </c>
      <c r="L528">
        <v>0.25</v>
      </c>
      <c r="M528">
        <v>432</v>
      </c>
      <c r="N528" t="s">
        <v>298</v>
      </c>
      <c r="O528" t="s">
        <v>299</v>
      </c>
      <c r="P528">
        <v>429</v>
      </c>
      <c r="R528">
        <v>11</v>
      </c>
      <c r="S528" t="s">
        <v>304</v>
      </c>
      <c r="U528" t="s">
        <v>301</v>
      </c>
      <c r="AC528" s="2" t="s">
        <v>302</v>
      </c>
    </row>
    <row r="529" spans="1:29" ht="16.399999999999999" customHeight="1" x14ac:dyDescent="0.35">
      <c r="A529" s="1">
        <v>44337.618055555555</v>
      </c>
      <c r="B529">
        <v>462</v>
      </c>
      <c r="C529" t="s">
        <v>29</v>
      </c>
      <c r="D529">
        <v>5</v>
      </c>
      <c r="E529" t="s">
        <v>30</v>
      </c>
      <c r="F529">
        <v>80915</v>
      </c>
      <c r="G529" t="s">
        <v>254</v>
      </c>
      <c r="H529" t="s">
        <v>109</v>
      </c>
      <c r="J529">
        <v>3</v>
      </c>
      <c r="K529" s="1">
        <v>44337.618055555555</v>
      </c>
      <c r="L529">
        <v>0</v>
      </c>
      <c r="M529">
        <v>432</v>
      </c>
      <c r="N529" t="s">
        <v>298</v>
      </c>
      <c r="O529" t="s">
        <v>299</v>
      </c>
      <c r="P529">
        <v>592</v>
      </c>
      <c r="R529">
        <v>11</v>
      </c>
      <c r="S529" t="s">
        <v>304</v>
      </c>
      <c r="U529" t="s">
        <v>303</v>
      </c>
      <c r="AC529" s="2" t="s">
        <v>302</v>
      </c>
    </row>
    <row r="530" spans="1:29" ht="16.399999999999999" customHeight="1" x14ac:dyDescent="0.35">
      <c r="A530" s="1">
        <v>44337.618055555555</v>
      </c>
      <c r="B530">
        <v>462</v>
      </c>
      <c r="C530" t="s">
        <v>29</v>
      </c>
      <c r="D530">
        <v>5</v>
      </c>
      <c r="E530" t="s">
        <v>30</v>
      </c>
      <c r="F530">
        <v>80915</v>
      </c>
      <c r="G530" t="s">
        <v>254</v>
      </c>
      <c r="H530" t="s">
        <v>109</v>
      </c>
      <c r="J530">
        <v>2</v>
      </c>
      <c r="K530" s="1">
        <v>44337.618055555555</v>
      </c>
      <c r="L530">
        <v>0.2</v>
      </c>
      <c r="M530">
        <v>154.1</v>
      </c>
      <c r="N530" t="s">
        <v>110</v>
      </c>
      <c r="P530">
        <v>7.64</v>
      </c>
      <c r="R530">
        <v>11</v>
      </c>
      <c r="S530" t="s">
        <v>304</v>
      </c>
      <c r="T530" t="s">
        <v>36</v>
      </c>
      <c r="U530" t="s">
        <v>112</v>
      </c>
      <c r="AC530" s="2" t="s">
        <v>302</v>
      </c>
    </row>
    <row r="531" spans="1:29" ht="16.399999999999999" customHeight="1" x14ac:dyDescent="0.35">
      <c r="A531" s="1">
        <v>44337.618055555555</v>
      </c>
      <c r="B531">
        <v>462</v>
      </c>
      <c r="C531" t="s">
        <v>29</v>
      </c>
      <c r="D531">
        <v>5</v>
      </c>
      <c r="E531" t="s">
        <v>30</v>
      </c>
      <c r="F531">
        <v>80915</v>
      </c>
      <c r="G531" t="s">
        <v>254</v>
      </c>
      <c r="H531" t="s">
        <v>109</v>
      </c>
      <c r="J531">
        <v>2</v>
      </c>
      <c r="K531" s="1">
        <v>44337.618055555555</v>
      </c>
      <c r="L531">
        <v>0.2</v>
      </c>
      <c r="M531">
        <v>101</v>
      </c>
      <c r="N531" t="s">
        <v>114</v>
      </c>
      <c r="O531" t="s">
        <v>115</v>
      </c>
      <c r="P531">
        <v>6.3</v>
      </c>
      <c r="R531">
        <v>11</v>
      </c>
      <c r="S531" t="s">
        <v>304</v>
      </c>
      <c r="T531" t="s">
        <v>36</v>
      </c>
      <c r="U531" t="s">
        <v>112</v>
      </c>
      <c r="AC531" s="2" t="s">
        <v>302</v>
      </c>
    </row>
    <row r="532" spans="1:29" ht="16.399999999999999" customHeight="1" x14ac:dyDescent="0.35">
      <c r="A532" s="1">
        <v>44337.618055555555</v>
      </c>
      <c r="B532">
        <v>462</v>
      </c>
      <c r="C532" t="s">
        <v>29</v>
      </c>
      <c r="D532">
        <v>5</v>
      </c>
      <c r="E532" t="s">
        <v>30</v>
      </c>
      <c r="F532">
        <v>80915</v>
      </c>
      <c r="G532" t="s">
        <v>254</v>
      </c>
      <c r="H532" t="s">
        <v>109</v>
      </c>
      <c r="J532">
        <v>2</v>
      </c>
      <c r="K532" s="1">
        <v>44337.618055555555</v>
      </c>
      <c r="L532">
        <v>0.2</v>
      </c>
      <c r="M532">
        <v>141.01</v>
      </c>
      <c r="N532" t="s">
        <v>116</v>
      </c>
      <c r="O532" t="s">
        <v>117</v>
      </c>
      <c r="P532">
        <v>64.099999999999994</v>
      </c>
      <c r="R532">
        <v>11</v>
      </c>
      <c r="S532" t="s">
        <v>304</v>
      </c>
      <c r="T532" t="s">
        <v>36</v>
      </c>
      <c r="U532" t="s">
        <v>112</v>
      </c>
      <c r="AC532" s="2" t="s">
        <v>302</v>
      </c>
    </row>
    <row r="533" spans="1:29" ht="16.399999999999999" customHeight="1" x14ac:dyDescent="0.35">
      <c r="A533" s="1">
        <v>44337.618055555555</v>
      </c>
      <c r="B533">
        <v>462</v>
      </c>
      <c r="C533" t="s">
        <v>29</v>
      </c>
      <c r="D533">
        <v>5</v>
      </c>
      <c r="E533" t="s">
        <v>30</v>
      </c>
      <c r="F533">
        <v>80915</v>
      </c>
      <c r="G533" t="s">
        <v>254</v>
      </c>
      <c r="H533" t="s">
        <v>109</v>
      </c>
      <c r="J533">
        <v>2</v>
      </c>
      <c r="K533" s="1">
        <v>44337.618055555555</v>
      </c>
      <c r="L533">
        <v>0.2</v>
      </c>
      <c r="M533">
        <v>136.01</v>
      </c>
      <c r="N533" t="s">
        <v>118</v>
      </c>
      <c r="O533" t="s">
        <v>119</v>
      </c>
      <c r="P533">
        <v>5.41</v>
      </c>
      <c r="R533">
        <v>11</v>
      </c>
      <c r="S533" t="s">
        <v>304</v>
      </c>
      <c r="T533" t="s">
        <v>36</v>
      </c>
      <c r="U533" t="s">
        <v>120</v>
      </c>
      <c r="AC533" s="2" t="s">
        <v>302</v>
      </c>
    </row>
    <row r="534" spans="1:29" ht="16.399999999999999" customHeight="1" x14ac:dyDescent="0.35">
      <c r="A534" s="1">
        <v>44337.618055555555</v>
      </c>
      <c r="B534">
        <v>462</v>
      </c>
      <c r="C534" t="s">
        <v>29</v>
      </c>
      <c r="D534">
        <v>5</v>
      </c>
      <c r="E534" t="s">
        <v>30</v>
      </c>
      <c r="F534">
        <v>80915</v>
      </c>
      <c r="G534" t="s">
        <v>254</v>
      </c>
      <c r="H534" t="s">
        <v>109</v>
      </c>
      <c r="J534">
        <v>2</v>
      </c>
      <c r="K534" s="1">
        <v>44337.618055555555</v>
      </c>
      <c r="L534">
        <v>0.2</v>
      </c>
      <c r="M534">
        <v>266</v>
      </c>
      <c r="N534" t="s">
        <v>121</v>
      </c>
      <c r="O534" t="s">
        <v>68</v>
      </c>
      <c r="P534">
        <v>11.37</v>
      </c>
      <c r="R534">
        <v>11</v>
      </c>
      <c r="S534" t="s">
        <v>304</v>
      </c>
      <c r="T534" t="s">
        <v>36</v>
      </c>
      <c r="U534" t="s">
        <v>112</v>
      </c>
      <c r="AC534" s="2" t="s">
        <v>302</v>
      </c>
    </row>
    <row r="535" spans="1:29" ht="16.399999999999999" customHeight="1" x14ac:dyDescent="0.35">
      <c r="A535" s="1">
        <v>44337.618055555555</v>
      </c>
      <c r="B535">
        <v>462</v>
      </c>
      <c r="C535" t="s">
        <v>29</v>
      </c>
      <c r="D535">
        <v>5</v>
      </c>
      <c r="E535" t="s">
        <v>30</v>
      </c>
      <c r="F535">
        <v>80915</v>
      </c>
      <c r="G535" t="s">
        <v>254</v>
      </c>
      <c r="H535" t="s">
        <v>109</v>
      </c>
      <c r="J535">
        <v>2</v>
      </c>
      <c r="K535" s="1">
        <v>44337.618055555555</v>
      </c>
      <c r="L535">
        <v>0.2</v>
      </c>
      <c r="M535">
        <v>266.01</v>
      </c>
      <c r="N535" t="s">
        <v>122</v>
      </c>
      <c r="O535" t="s">
        <v>123</v>
      </c>
      <c r="P535">
        <v>98.7</v>
      </c>
      <c r="R535">
        <v>11</v>
      </c>
      <c r="S535" t="s">
        <v>304</v>
      </c>
      <c r="T535" t="s">
        <v>36</v>
      </c>
      <c r="U535" t="s">
        <v>112</v>
      </c>
      <c r="AC535" s="2" t="s">
        <v>302</v>
      </c>
    </row>
    <row r="536" spans="1:29" ht="16.399999999999999" customHeight="1" x14ac:dyDescent="0.35">
      <c r="A536" s="1">
        <v>44337.618055555555</v>
      </c>
      <c r="B536">
        <v>462</v>
      </c>
      <c r="C536" t="s">
        <v>29</v>
      </c>
      <c r="D536">
        <v>5</v>
      </c>
      <c r="E536" t="s">
        <v>30</v>
      </c>
      <c r="F536">
        <v>80915</v>
      </c>
      <c r="G536" t="s">
        <v>254</v>
      </c>
      <c r="H536" t="s">
        <v>109</v>
      </c>
      <c r="J536">
        <v>2</v>
      </c>
      <c r="K536" s="1">
        <v>44337.618055555555</v>
      </c>
      <c r="L536">
        <v>0.2</v>
      </c>
      <c r="M536">
        <v>103.02</v>
      </c>
      <c r="N536" t="s">
        <v>245</v>
      </c>
      <c r="O536" t="s">
        <v>246</v>
      </c>
      <c r="P536">
        <v>1000</v>
      </c>
      <c r="R536">
        <v>11</v>
      </c>
      <c r="S536" t="s">
        <v>304</v>
      </c>
      <c r="T536" t="s">
        <v>36</v>
      </c>
      <c r="AC536" s="2" t="s">
        <v>302</v>
      </c>
    </row>
    <row r="537" spans="1:29" ht="16.399999999999999" customHeight="1" x14ac:dyDescent="0.35">
      <c r="A537" s="1">
        <v>44337.618055555555</v>
      </c>
      <c r="B537">
        <v>462</v>
      </c>
      <c r="C537" t="s">
        <v>29</v>
      </c>
      <c r="D537">
        <v>5</v>
      </c>
      <c r="E537" t="s">
        <v>30</v>
      </c>
      <c r="F537">
        <v>80915</v>
      </c>
      <c r="G537" t="s">
        <v>254</v>
      </c>
      <c r="H537" t="s">
        <v>109</v>
      </c>
      <c r="J537">
        <v>1</v>
      </c>
      <c r="K537" s="1">
        <v>44337.618055555555</v>
      </c>
      <c r="L537">
        <v>0</v>
      </c>
      <c r="M537">
        <v>180.07</v>
      </c>
      <c r="N537" t="s">
        <v>124</v>
      </c>
      <c r="O537" t="s">
        <v>125</v>
      </c>
      <c r="P537">
        <v>315</v>
      </c>
      <c r="R537">
        <v>11</v>
      </c>
      <c r="S537" t="s">
        <v>304</v>
      </c>
      <c r="T537" t="s">
        <v>126</v>
      </c>
      <c r="AC537" s="2" t="s">
        <v>302</v>
      </c>
    </row>
    <row r="538" spans="1:29" ht="16.399999999999999" customHeight="1" x14ac:dyDescent="0.35">
      <c r="A538" s="1">
        <v>44337.618055555555</v>
      </c>
      <c r="B538">
        <v>462</v>
      </c>
      <c r="C538" t="s">
        <v>29</v>
      </c>
      <c r="D538">
        <v>5</v>
      </c>
      <c r="E538" t="s">
        <v>30</v>
      </c>
      <c r="F538">
        <v>80915</v>
      </c>
      <c r="G538" t="s">
        <v>254</v>
      </c>
      <c r="H538" t="s">
        <v>109</v>
      </c>
      <c r="J538">
        <v>1</v>
      </c>
      <c r="K538" s="1">
        <v>44337.618055555555</v>
      </c>
      <c r="L538">
        <v>0</v>
      </c>
      <c r="M538">
        <v>185.1</v>
      </c>
      <c r="N538" t="s">
        <v>127</v>
      </c>
      <c r="O538" t="s">
        <v>128</v>
      </c>
      <c r="P538">
        <v>2</v>
      </c>
      <c r="R538">
        <v>11</v>
      </c>
      <c r="S538" t="s">
        <v>304</v>
      </c>
      <c r="T538" t="s">
        <v>126</v>
      </c>
      <c r="AC538" s="2" t="s">
        <v>302</v>
      </c>
    </row>
    <row r="539" spans="1:29" ht="16.399999999999999" customHeight="1" x14ac:dyDescent="0.35">
      <c r="A539" s="1">
        <v>44337.618055555555</v>
      </c>
      <c r="B539">
        <v>462</v>
      </c>
      <c r="C539" t="s">
        <v>29</v>
      </c>
      <c r="D539">
        <v>5</v>
      </c>
      <c r="E539" t="s">
        <v>30</v>
      </c>
      <c r="F539">
        <v>80915</v>
      </c>
      <c r="G539" t="s">
        <v>254</v>
      </c>
      <c r="H539" t="s">
        <v>109</v>
      </c>
      <c r="J539">
        <v>1</v>
      </c>
      <c r="K539" s="1">
        <v>44337.618055555555</v>
      </c>
      <c r="L539">
        <v>0</v>
      </c>
      <c r="M539">
        <v>102</v>
      </c>
      <c r="N539" t="s">
        <v>129</v>
      </c>
      <c r="O539" t="s">
        <v>115</v>
      </c>
      <c r="P539">
        <v>15</v>
      </c>
      <c r="R539">
        <v>11</v>
      </c>
      <c r="S539" t="s">
        <v>304</v>
      </c>
      <c r="T539" t="s">
        <v>126</v>
      </c>
      <c r="AC539" s="2" t="s">
        <v>302</v>
      </c>
    </row>
    <row r="540" spans="1:29" ht="16.399999999999999" customHeight="1" x14ac:dyDescent="0.35">
      <c r="A540" s="1">
        <v>44337.618055555555</v>
      </c>
      <c r="B540">
        <v>462</v>
      </c>
      <c r="C540" t="s">
        <v>29</v>
      </c>
      <c r="D540">
        <v>5</v>
      </c>
      <c r="E540" t="s">
        <v>30</v>
      </c>
      <c r="F540">
        <v>80915</v>
      </c>
      <c r="G540" t="s">
        <v>254</v>
      </c>
      <c r="H540" t="s">
        <v>109</v>
      </c>
      <c r="J540">
        <v>1</v>
      </c>
      <c r="K540" s="1">
        <v>44337.618055555555</v>
      </c>
      <c r="L540">
        <v>0</v>
      </c>
      <c r="M540">
        <v>110.11</v>
      </c>
      <c r="N540" t="s">
        <v>130</v>
      </c>
      <c r="P540">
        <v>0</v>
      </c>
      <c r="R540">
        <v>11</v>
      </c>
      <c r="S540" t="s">
        <v>304</v>
      </c>
      <c r="T540" t="s">
        <v>126</v>
      </c>
      <c r="U540" t="s">
        <v>131</v>
      </c>
      <c r="AC540" s="2" t="s">
        <v>302</v>
      </c>
    </row>
    <row r="541" spans="1:29" ht="16.399999999999999" customHeight="1" x14ac:dyDescent="0.35">
      <c r="A541" s="1">
        <v>44337.618055555555</v>
      </c>
      <c r="B541">
        <v>462</v>
      </c>
      <c r="C541" t="s">
        <v>29</v>
      </c>
      <c r="D541">
        <v>5</v>
      </c>
      <c r="E541" t="s">
        <v>30</v>
      </c>
      <c r="F541">
        <v>80915</v>
      </c>
      <c r="G541" t="s">
        <v>254</v>
      </c>
      <c r="H541" t="s">
        <v>109</v>
      </c>
      <c r="J541">
        <v>1</v>
      </c>
      <c r="K541" s="1">
        <v>44337.618055555555</v>
      </c>
      <c r="L541">
        <v>0</v>
      </c>
      <c r="M541">
        <v>167.02</v>
      </c>
      <c r="N541" t="s">
        <v>132</v>
      </c>
      <c r="P541">
        <v>1</v>
      </c>
      <c r="R541">
        <v>11</v>
      </c>
      <c r="S541" t="s">
        <v>304</v>
      </c>
      <c r="T541" t="s">
        <v>126</v>
      </c>
      <c r="U541" t="s">
        <v>133</v>
      </c>
      <c r="AC541" s="2" t="s">
        <v>302</v>
      </c>
    </row>
    <row r="542" spans="1:29" ht="16.399999999999999" customHeight="1" x14ac:dyDescent="0.35">
      <c r="A542" s="1">
        <v>44337.618055555555</v>
      </c>
      <c r="B542">
        <v>462</v>
      </c>
      <c r="C542" t="s">
        <v>29</v>
      </c>
      <c r="D542">
        <v>5</v>
      </c>
      <c r="E542" t="s">
        <v>30</v>
      </c>
      <c r="F542">
        <v>80915</v>
      </c>
      <c r="G542" t="s">
        <v>254</v>
      </c>
      <c r="H542" t="s">
        <v>109</v>
      </c>
      <c r="J542">
        <v>1</v>
      </c>
      <c r="K542" s="1">
        <v>44337.618055555555</v>
      </c>
      <c r="L542">
        <v>0</v>
      </c>
      <c r="M542">
        <v>188</v>
      </c>
      <c r="N542" t="s">
        <v>134</v>
      </c>
      <c r="O542" t="s">
        <v>135</v>
      </c>
      <c r="P542">
        <v>1</v>
      </c>
      <c r="R542">
        <v>11</v>
      </c>
      <c r="S542" t="s">
        <v>304</v>
      </c>
      <c r="T542" t="s">
        <v>126</v>
      </c>
      <c r="AC542" s="2" t="s">
        <v>302</v>
      </c>
    </row>
    <row r="543" spans="1:29" ht="16.399999999999999" customHeight="1" x14ac:dyDescent="0.35">
      <c r="A543" s="1">
        <v>44337.618055555555</v>
      </c>
      <c r="B543">
        <v>462</v>
      </c>
      <c r="C543" t="s">
        <v>29</v>
      </c>
      <c r="D543">
        <v>5</v>
      </c>
      <c r="E543" t="s">
        <v>30</v>
      </c>
      <c r="F543">
        <v>80915</v>
      </c>
      <c r="G543" t="s">
        <v>254</v>
      </c>
      <c r="H543" t="s">
        <v>109</v>
      </c>
      <c r="J543">
        <v>1</v>
      </c>
      <c r="K543" s="1">
        <v>44337.618055555555</v>
      </c>
      <c r="L543">
        <v>0</v>
      </c>
      <c r="M543">
        <v>133.38</v>
      </c>
      <c r="N543" t="s">
        <v>136</v>
      </c>
      <c r="O543" t="s">
        <v>137</v>
      </c>
      <c r="P543">
        <v>6</v>
      </c>
      <c r="R543">
        <v>11</v>
      </c>
      <c r="S543" t="s">
        <v>304</v>
      </c>
      <c r="T543" t="s">
        <v>126</v>
      </c>
      <c r="AC543" s="2" t="s">
        <v>302</v>
      </c>
    </row>
    <row r="544" spans="1:29" ht="16.399999999999999" customHeight="1" x14ac:dyDescent="0.35">
      <c r="A544" s="1">
        <v>43992.521180555559</v>
      </c>
      <c r="B544">
        <v>462</v>
      </c>
      <c r="C544" t="s">
        <v>29</v>
      </c>
      <c r="D544">
        <v>5</v>
      </c>
      <c r="E544" t="s">
        <v>30</v>
      </c>
      <c r="F544">
        <v>80228</v>
      </c>
      <c r="G544" t="s">
        <v>305</v>
      </c>
      <c r="H544" t="s">
        <v>32</v>
      </c>
      <c r="I544">
        <v>97371</v>
      </c>
      <c r="J544">
        <v>1</v>
      </c>
      <c r="K544" s="1">
        <v>43992.521180555559</v>
      </c>
      <c r="L544">
        <v>0.2</v>
      </c>
      <c r="M544">
        <v>623.33000000000004</v>
      </c>
      <c r="N544" t="s">
        <v>270</v>
      </c>
      <c r="O544" t="s">
        <v>34</v>
      </c>
      <c r="P544">
        <v>240</v>
      </c>
      <c r="R544">
        <v>4</v>
      </c>
      <c r="S544" t="s">
        <v>306</v>
      </c>
      <c r="T544" t="s">
        <v>36</v>
      </c>
      <c r="U544" t="s">
        <v>37</v>
      </c>
      <c r="V544" t="s">
        <v>38</v>
      </c>
      <c r="W544" t="s">
        <v>39</v>
      </c>
      <c r="X544" t="s">
        <v>40</v>
      </c>
      <c r="Y544" t="s">
        <v>60</v>
      </c>
      <c r="Z544" t="s">
        <v>271</v>
      </c>
      <c r="AA544" t="s">
        <v>272</v>
      </c>
      <c r="AC544" s="2" t="s">
        <v>44</v>
      </c>
    </row>
    <row r="545" spans="1:29" ht="16.399999999999999" customHeight="1" x14ac:dyDescent="0.35">
      <c r="A545" s="1">
        <v>43992.521180555559</v>
      </c>
      <c r="B545">
        <v>462</v>
      </c>
      <c r="C545" t="s">
        <v>29</v>
      </c>
      <c r="D545">
        <v>5</v>
      </c>
      <c r="E545" t="s">
        <v>30</v>
      </c>
      <c r="F545">
        <v>80228</v>
      </c>
      <c r="G545" t="s">
        <v>305</v>
      </c>
      <c r="H545" t="s">
        <v>32</v>
      </c>
      <c r="I545">
        <v>97371</v>
      </c>
      <c r="J545">
        <v>1</v>
      </c>
      <c r="K545" s="1">
        <v>43992.521180555559</v>
      </c>
      <c r="L545">
        <v>0.2</v>
      </c>
      <c r="M545">
        <v>621.05999999999995</v>
      </c>
      <c r="N545" t="s">
        <v>148</v>
      </c>
      <c r="O545" t="s">
        <v>34</v>
      </c>
      <c r="P545">
        <v>1</v>
      </c>
      <c r="R545">
        <v>4</v>
      </c>
      <c r="S545" t="s">
        <v>306</v>
      </c>
      <c r="T545" t="s">
        <v>36</v>
      </c>
      <c r="U545" t="s">
        <v>37</v>
      </c>
      <c r="V545" t="s">
        <v>38</v>
      </c>
      <c r="W545" t="s">
        <v>52</v>
      </c>
      <c r="X545" t="s">
        <v>95</v>
      </c>
      <c r="Y545" t="s">
        <v>150</v>
      </c>
      <c r="Z545" t="s">
        <v>151</v>
      </c>
      <c r="AA545" t="s">
        <v>152</v>
      </c>
      <c r="AC545" s="2" t="s">
        <v>44</v>
      </c>
    </row>
    <row r="546" spans="1:29" ht="16.399999999999999" customHeight="1" x14ac:dyDescent="0.35">
      <c r="A546" s="1">
        <v>43992.521180555559</v>
      </c>
      <c r="B546">
        <v>462</v>
      </c>
      <c r="C546" t="s">
        <v>29</v>
      </c>
      <c r="D546">
        <v>5</v>
      </c>
      <c r="E546" t="s">
        <v>30</v>
      </c>
      <c r="F546">
        <v>80228</v>
      </c>
      <c r="G546" t="s">
        <v>305</v>
      </c>
      <c r="H546" t="s">
        <v>32</v>
      </c>
      <c r="I546">
        <v>97371</v>
      </c>
      <c r="J546">
        <v>1</v>
      </c>
      <c r="K546" s="1">
        <v>43992.521180555559</v>
      </c>
      <c r="L546">
        <v>0.2</v>
      </c>
      <c r="M546">
        <v>621.07000000000005</v>
      </c>
      <c r="N546" t="s">
        <v>172</v>
      </c>
      <c r="O546" t="s">
        <v>34</v>
      </c>
      <c r="P546">
        <v>42000</v>
      </c>
      <c r="R546">
        <v>4</v>
      </c>
      <c r="S546" t="s">
        <v>306</v>
      </c>
      <c r="T546" t="s">
        <v>36</v>
      </c>
      <c r="U546" t="s">
        <v>37</v>
      </c>
      <c r="V546" t="s">
        <v>38</v>
      </c>
      <c r="W546" t="s">
        <v>52</v>
      </c>
      <c r="X546" t="s">
        <v>95</v>
      </c>
      <c r="Y546" t="s">
        <v>150</v>
      </c>
      <c r="Z546" t="s">
        <v>151</v>
      </c>
      <c r="AA546" t="s">
        <v>152</v>
      </c>
      <c r="AB546" t="s">
        <v>173</v>
      </c>
      <c r="AC546" s="2" t="s">
        <v>44</v>
      </c>
    </row>
    <row r="547" spans="1:29" ht="16.399999999999999" customHeight="1" x14ac:dyDescent="0.35">
      <c r="A547" s="1">
        <v>43992.521180555559</v>
      </c>
      <c r="B547">
        <v>462</v>
      </c>
      <c r="C547" t="s">
        <v>29</v>
      </c>
      <c r="D547">
        <v>5</v>
      </c>
      <c r="E547" t="s">
        <v>30</v>
      </c>
      <c r="F547">
        <v>80228</v>
      </c>
      <c r="G547" t="s">
        <v>305</v>
      </c>
      <c r="H547" t="s">
        <v>32</v>
      </c>
      <c r="I547">
        <v>97371</v>
      </c>
      <c r="J547">
        <v>1</v>
      </c>
      <c r="K547" s="1">
        <v>43992.521180555559</v>
      </c>
      <c r="L547">
        <v>0.2</v>
      </c>
      <c r="M547">
        <v>623.01</v>
      </c>
      <c r="N547" t="s">
        <v>280</v>
      </c>
      <c r="O547" t="s">
        <v>34</v>
      </c>
      <c r="P547">
        <v>59</v>
      </c>
      <c r="R547">
        <v>4</v>
      </c>
      <c r="S547" t="s">
        <v>306</v>
      </c>
      <c r="T547" t="s">
        <v>36</v>
      </c>
      <c r="U547" t="s">
        <v>37</v>
      </c>
      <c r="V547" t="s">
        <v>38</v>
      </c>
      <c r="W547" t="s">
        <v>50</v>
      </c>
      <c r="X547" t="s">
        <v>187</v>
      </c>
      <c r="Y547" t="s">
        <v>281</v>
      </c>
      <c r="Z547" t="s">
        <v>282</v>
      </c>
      <c r="AA547" t="s">
        <v>283</v>
      </c>
      <c r="AC547" s="2" t="s">
        <v>44</v>
      </c>
    </row>
    <row r="548" spans="1:29" ht="16.399999999999999" customHeight="1" x14ac:dyDescent="0.35">
      <c r="A548" s="1">
        <v>43992.521180555559</v>
      </c>
      <c r="B548">
        <v>462</v>
      </c>
      <c r="C548" t="s">
        <v>29</v>
      </c>
      <c r="D548">
        <v>5</v>
      </c>
      <c r="E548" t="s">
        <v>30</v>
      </c>
      <c r="F548">
        <v>80228</v>
      </c>
      <c r="G548" t="s">
        <v>305</v>
      </c>
      <c r="H548" t="s">
        <v>32</v>
      </c>
      <c r="I548">
        <v>97371</v>
      </c>
      <c r="J548">
        <v>1</v>
      </c>
      <c r="K548" s="1">
        <v>43992.521180555559</v>
      </c>
      <c r="L548">
        <v>0.2</v>
      </c>
      <c r="M548">
        <v>623.45000000000005</v>
      </c>
      <c r="N548" t="s">
        <v>257</v>
      </c>
      <c r="O548" t="s">
        <v>34</v>
      </c>
      <c r="P548">
        <v>310</v>
      </c>
      <c r="R548">
        <v>4</v>
      </c>
      <c r="S548" t="s">
        <v>306</v>
      </c>
      <c r="T548" t="s">
        <v>36</v>
      </c>
      <c r="U548" t="s">
        <v>37</v>
      </c>
      <c r="V548" t="s">
        <v>258</v>
      </c>
      <c r="X548" t="s">
        <v>200</v>
      </c>
      <c r="Y548" t="s">
        <v>201</v>
      </c>
      <c r="AC548" s="2" t="s">
        <v>44</v>
      </c>
    </row>
    <row r="549" spans="1:29" ht="16.399999999999999" customHeight="1" x14ac:dyDescent="0.35">
      <c r="A549" s="1">
        <v>43992.521180555559</v>
      </c>
      <c r="B549">
        <v>462</v>
      </c>
      <c r="C549" t="s">
        <v>29</v>
      </c>
      <c r="D549">
        <v>5</v>
      </c>
      <c r="E549" t="s">
        <v>30</v>
      </c>
      <c r="F549">
        <v>80228</v>
      </c>
      <c r="G549" t="s">
        <v>305</v>
      </c>
      <c r="H549" t="s">
        <v>32</v>
      </c>
      <c r="I549">
        <v>97371</v>
      </c>
      <c r="J549">
        <v>1</v>
      </c>
      <c r="K549" s="1">
        <v>43992.521180555559</v>
      </c>
      <c r="L549">
        <v>0.2</v>
      </c>
      <c r="M549">
        <v>650</v>
      </c>
      <c r="N549" t="s">
        <v>182</v>
      </c>
      <c r="O549" t="s">
        <v>34</v>
      </c>
      <c r="P549">
        <v>1</v>
      </c>
      <c r="R549">
        <v>4</v>
      </c>
      <c r="S549" t="s">
        <v>306</v>
      </c>
      <c r="T549" t="s">
        <v>36</v>
      </c>
      <c r="U549" t="s">
        <v>37</v>
      </c>
      <c r="V549" t="s">
        <v>38</v>
      </c>
      <c r="W549" t="s">
        <v>39</v>
      </c>
      <c r="X549" t="s">
        <v>40</v>
      </c>
      <c r="Y549" t="s">
        <v>60</v>
      </c>
      <c r="Z549" t="s">
        <v>183</v>
      </c>
      <c r="AA549" t="s">
        <v>184</v>
      </c>
      <c r="AC549" s="2" t="s">
        <v>44</v>
      </c>
    </row>
    <row r="550" spans="1:29" ht="16.399999999999999" customHeight="1" x14ac:dyDescent="0.35">
      <c r="A550" s="1">
        <v>43992.521180555559</v>
      </c>
      <c r="B550">
        <v>462</v>
      </c>
      <c r="C550" t="s">
        <v>29</v>
      </c>
      <c r="D550">
        <v>5</v>
      </c>
      <c r="E550" t="s">
        <v>30</v>
      </c>
      <c r="F550">
        <v>80228</v>
      </c>
      <c r="G550" t="s">
        <v>305</v>
      </c>
      <c r="H550" t="s">
        <v>32</v>
      </c>
      <c r="I550">
        <v>97371</v>
      </c>
      <c r="J550">
        <v>1</v>
      </c>
      <c r="K550" s="1">
        <v>43992.521180555559</v>
      </c>
      <c r="L550">
        <v>0.2</v>
      </c>
      <c r="M550">
        <v>623.02</v>
      </c>
      <c r="N550" t="s">
        <v>186</v>
      </c>
      <c r="O550" t="s">
        <v>34</v>
      </c>
      <c r="P550">
        <v>20</v>
      </c>
      <c r="R550">
        <v>4</v>
      </c>
      <c r="S550" t="s">
        <v>306</v>
      </c>
      <c r="T550" t="s">
        <v>36</v>
      </c>
      <c r="U550" t="s">
        <v>37</v>
      </c>
      <c r="V550" t="s">
        <v>38</v>
      </c>
      <c r="W550" t="s">
        <v>50</v>
      </c>
      <c r="X550" t="s">
        <v>187</v>
      </c>
      <c r="Y550" t="s">
        <v>188</v>
      </c>
      <c r="Z550" t="s">
        <v>189</v>
      </c>
      <c r="AA550" t="s">
        <v>190</v>
      </c>
      <c r="AC550" s="2" t="s">
        <v>44</v>
      </c>
    </row>
    <row r="551" spans="1:29" ht="16.399999999999999" customHeight="1" x14ac:dyDescent="0.35">
      <c r="A551" s="1">
        <v>43992.521180555559</v>
      </c>
      <c r="B551">
        <v>462</v>
      </c>
      <c r="C551" t="s">
        <v>29</v>
      </c>
      <c r="D551">
        <v>5</v>
      </c>
      <c r="E551" t="s">
        <v>30</v>
      </c>
      <c r="F551">
        <v>80228</v>
      </c>
      <c r="G551" t="s">
        <v>305</v>
      </c>
      <c r="H551" t="s">
        <v>32</v>
      </c>
      <c r="I551">
        <v>97371</v>
      </c>
      <c r="J551">
        <v>1</v>
      </c>
      <c r="K551" s="1">
        <v>43992.521180555559</v>
      </c>
      <c r="L551">
        <v>0.2</v>
      </c>
      <c r="M551">
        <v>621.44000000000005</v>
      </c>
      <c r="N551" t="s">
        <v>155</v>
      </c>
      <c r="O551" t="s">
        <v>34</v>
      </c>
      <c r="P551">
        <v>1</v>
      </c>
      <c r="R551">
        <v>4</v>
      </c>
      <c r="S551" t="s">
        <v>306</v>
      </c>
      <c r="T551" t="s">
        <v>36</v>
      </c>
      <c r="U551" t="s">
        <v>37</v>
      </c>
      <c r="V551" t="s">
        <v>49</v>
      </c>
      <c r="AC551" s="2" t="s">
        <v>44</v>
      </c>
    </row>
    <row r="552" spans="1:29" ht="16.399999999999999" customHeight="1" x14ac:dyDescent="0.35">
      <c r="A552" s="1">
        <v>43992.521180555559</v>
      </c>
      <c r="B552">
        <v>462</v>
      </c>
      <c r="C552" t="s">
        <v>29</v>
      </c>
      <c r="D552">
        <v>5</v>
      </c>
      <c r="E552" t="s">
        <v>30</v>
      </c>
      <c r="F552">
        <v>80228</v>
      </c>
      <c r="G552" t="s">
        <v>305</v>
      </c>
      <c r="H552" t="s">
        <v>32</v>
      </c>
      <c r="I552">
        <v>97371</v>
      </c>
      <c r="J552">
        <v>1</v>
      </c>
      <c r="K552" s="1">
        <v>43992.521180555559</v>
      </c>
      <c r="L552">
        <v>0.2</v>
      </c>
      <c r="M552">
        <v>622.03</v>
      </c>
      <c r="N552" t="s">
        <v>290</v>
      </c>
      <c r="O552" t="s">
        <v>34</v>
      </c>
      <c r="P552">
        <v>1</v>
      </c>
      <c r="R552">
        <v>4</v>
      </c>
      <c r="S552" t="s">
        <v>306</v>
      </c>
      <c r="T552" t="s">
        <v>36</v>
      </c>
      <c r="U552" t="s">
        <v>37</v>
      </c>
      <c r="V552" t="s">
        <v>38</v>
      </c>
      <c r="W552" t="s">
        <v>54</v>
      </c>
      <c r="X552" t="s">
        <v>291</v>
      </c>
      <c r="Y552" t="s">
        <v>292</v>
      </c>
      <c r="Z552" t="s">
        <v>293</v>
      </c>
      <c r="AA552" t="s">
        <v>294</v>
      </c>
      <c r="AC552" s="2" t="s">
        <v>44</v>
      </c>
    </row>
    <row r="553" spans="1:29" ht="16.399999999999999" customHeight="1" x14ac:dyDescent="0.35">
      <c r="A553" s="1">
        <v>43992.521180555559</v>
      </c>
      <c r="B553">
        <v>462</v>
      </c>
      <c r="C553" t="s">
        <v>29</v>
      </c>
      <c r="D553">
        <v>5</v>
      </c>
      <c r="E553" t="s">
        <v>30</v>
      </c>
      <c r="F553">
        <v>80228</v>
      </c>
      <c r="G553" t="s">
        <v>305</v>
      </c>
      <c r="H553" t="s">
        <v>32</v>
      </c>
      <c r="I553">
        <v>97371</v>
      </c>
      <c r="J553">
        <v>1</v>
      </c>
      <c r="K553" s="1">
        <v>43992.521180555559</v>
      </c>
      <c r="L553">
        <v>0.2</v>
      </c>
      <c r="M553">
        <v>625.01</v>
      </c>
      <c r="N553" t="s">
        <v>264</v>
      </c>
      <c r="O553" t="s">
        <v>34</v>
      </c>
      <c r="P553">
        <v>1</v>
      </c>
      <c r="R553">
        <v>4</v>
      </c>
      <c r="S553" t="s">
        <v>306</v>
      </c>
      <c r="T553" t="s">
        <v>36</v>
      </c>
      <c r="U553" t="s">
        <v>37</v>
      </c>
      <c r="V553" t="s">
        <v>38</v>
      </c>
      <c r="W553" t="s">
        <v>223</v>
      </c>
      <c r="X553" t="s">
        <v>224</v>
      </c>
      <c r="Y553" t="s">
        <v>265</v>
      </c>
      <c r="Z553" t="s">
        <v>266</v>
      </c>
      <c r="AA553" t="s">
        <v>267</v>
      </c>
      <c r="AC553" s="2" t="s">
        <v>44</v>
      </c>
    </row>
    <row r="554" spans="1:29" ht="16.399999999999999" customHeight="1" x14ac:dyDescent="0.35">
      <c r="A554" s="1">
        <v>43992.521180555559</v>
      </c>
      <c r="B554">
        <v>462</v>
      </c>
      <c r="C554" t="s">
        <v>29</v>
      </c>
      <c r="D554">
        <v>5</v>
      </c>
      <c r="E554" t="s">
        <v>30</v>
      </c>
      <c r="F554">
        <v>80228</v>
      </c>
      <c r="G554" t="s">
        <v>305</v>
      </c>
      <c r="H554" t="s">
        <v>32</v>
      </c>
      <c r="I554">
        <v>97371</v>
      </c>
      <c r="J554">
        <v>1</v>
      </c>
      <c r="K554" s="1">
        <v>43992.521180555559</v>
      </c>
      <c r="L554">
        <v>0.2</v>
      </c>
      <c r="M554">
        <v>649.01</v>
      </c>
      <c r="N554" t="s">
        <v>210</v>
      </c>
      <c r="O554" t="s">
        <v>34</v>
      </c>
      <c r="P554">
        <v>20</v>
      </c>
      <c r="R554">
        <v>4</v>
      </c>
      <c r="S554" t="s">
        <v>306</v>
      </c>
      <c r="T554" t="s">
        <v>36</v>
      </c>
      <c r="U554" t="s">
        <v>37</v>
      </c>
      <c r="V554" t="s">
        <v>38</v>
      </c>
      <c r="W554" t="s">
        <v>46</v>
      </c>
      <c r="X554" t="s">
        <v>200</v>
      </c>
      <c r="Y554" t="s">
        <v>211</v>
      </c>
      <c r="Z554" t="s">
        <v>212</v>
      </c>
      <c r="AA554" t="s">
        <v>213</v>
      </c>
      <c r="AB554" t="s">
        <v>214</v>
      </c>
      <c r="AC554" s="2" t="s">
        <v>44</v>
      </c>
    </row>
    <row r="555" spans="1:29" ht="16.399999999999999" customHeight="1" x14ac:dyDescent="0.35">
      <c r="A555" s="1">
        <v>43992.521180555559</v>
      </c>
      <c r="B555">
        <v>462</v>
      </c>
      <c r="C555" t="s">
        <v>29</v>
      </c>
      <c r="D555">
        <v>5</v>
      </c>
      <c r="E555" t="s">
        <v>30</v>
      </c>
      <c r="F555">
        <v>80228</v>
      </c>
      <c r="G555" t="s">
        <v>305</v>
      </c>
      <c r="H555" t="s">
        <v>32</v>
      </c>
      <c r="I555">
        <v>97371</v>
      </c>
      <c r="J555">
        <v>1</v>
      </c>
      <c r="K555" s="1">
        <v>43992.521180555559</v>
      </c>
      <c r="L555">
        <v>0.2</v>
      </c>
      <c r="M555">
        <v>649</v>
      </c>
      <c r="N555" t="s">
        <v>268</v>
      </c>
      <c r="O555" t="s">
        <v>34</v>
      </c>
      <c r="P555">
        <v>20</v>
      </c>
      <c r="R555">
        <v>4</v>
      </c>
      <c r="S555" t="s">
        <v>306</v>
      </c>
      <c r="T555" t="s">
        <v>36</v>
      </c>
      <c r="U555" t="s">
        <v>37</v>
      </c>
      <c r="V555" t="s">
        <v>38</v>
      </c>
      <c r="W555" t="s">
        <v>46</v>
      </c>
      <c r="X555" t="s">
        <v>200</v>
      </c>
      <c r="Y555" t="s">
        <v>211</v>
      </c>
      <c r="Z555" t="s">
        <v>212</v>
      </c>
      <c r="AA555" t="s">
        <v>213</v>
      </c>
      <c r="AC555" s="2" t="s">
        <v>44</v>
      </c>
    </row>
    <row r="556" spans="1:29" ht="16.399999999999999" customHeight="1" x14ac:dyDescent="0.35">
      <c r="A556" s="1">
        <v>43992.521180555559</v>
      </c>
      <c r="B556">
        <v>462</v>
      </c>
      <c r="C556" t="s">
        <v>29</v>
      </c>
      <c r="D556">
        <v>5</v>
      </c>
      <c r="E556" t="s">
        <v>30</v>
      </c>
      <c r="F556">
        <v>80228</v>
      </c>
      <c r="G556" t="s">
        <v>305</v>
      </c>
      <c r="H556" t="s">
        <v>32</v>
      </c>
      <c r="I556">
        <v>97371</v>
      </c>
      <c r="J556">
        <v>1</v>
      </c>
      <c r="K556" s="1">
        <v>43992.521180555559</v>
      </c>
      <c r="L556">
        <v>0.2</v>
      </c>
      <c r="M556">
        <v>623.21</v>
      </c>
      <c r="N556" t="s">
        <v>59</v>
      </c>
      <c r="O556" t="s">
        <v>34</v>
      </c>
      <c r="P556">
        <v>160</v>
      </c>
      <c r="R556">
        <v>4</v>
      </c>
      <c r="S556" t="s">
        <v>306</v>
      </c>
      <c r="T556" t="s">
        <v>36</v>
      </c>
      <c r="U556" t="s">
        <v>37</v>
      </c>
      <c r="V556" t="s">
        <v>38</v>
      </c>
      <c r="W556" t="s">
        <v>39</v>
      </c>
      <c r="X556" t="s">
        <v>40</v>
      </c>
      <c r="Y556" t="s">
        <v>60</v>
      </c>
      <c r="Z556" t="s">
        <v>61</v>
      </c>
      <c r="AA556" t="s">
        <v>62</v>
      </c>
      <c r="AC556" s="2" t="s">
        <v>44</v>
      </c>
    </row>
    <row r="557" spans="1:29" ht="16.399999999999999" customHeight="1" x14ac:dyDescent="0.35">
      <c r="A557" s="1">
        <v>43992.521180555559</v>
      </c>
      <c r="B557">
        <v>462</v>
      </c>
      <c r="C557" t="s">
        <v>29</v>
      </c>
      <c r="D557">
        <v>5</v>
      </c>
      <c r="E557" t="s">
        <v>30</v>
      </c>
      <c r="F557">
        <v>80228</v>
      </c>
      <c r="G557" t="s">
        <v>305</v>
      </c>
      <c r="H557" t="s">
        <v>32</v>
      </c>
      <c r="I557">
        <v>97371</v>
      </c>
      <c r="J557">
        <v>1</v>
      </c>
      <c r="K557" s="1">
        <v>43992.521180555559</v>
      </c>
      <c r="L557">
        <v>0.2</v>
      </c>
      <c r="M557">
        <v>623.25</v>
      </c>
      <c r="N557" t="s">
        <v>219</v>
      </c>
      <c r="O557" t="s">
        <v>34</v>
      </c>
      <c r="P557">
        <v>79</v>
      </c>
      <c r="R557">
        <v>4</v>
      </c>
      <c r="S557" t="s">
        <v>306</v>
      </c>
      <c r="T557" t="s">
        <v>36</v>
      </c>
      <c r="U557" t="s">
        <v>37</v>
      </c>
      <c r="V557" t="s">
        <v>38</v>
      </c>
      <c r="W557" t="s">
        <v>39</v>
      </c>
      <c r="X557" t="s">
        <v>40</v>
      </c>
      <c r="Y557" t="s">
        <v>100</v>
      </c>
      <c r="Z557" t="s">
        <v>220</v>
      </c>
      <c r="AA557" t="s">
        <v>221</v>
      </c>
      <c r="AC557" s="2" t="s">
        <v>44</v>
      </c>
    </row>
    <row r="558" spans="1:29" ht="16.399999999999999" customHeight="1" x14ac:dyDescent="0.35">
      <c r="A558" s="1">
        <v>43992.521180555559</v>
      </c>
      <c r="B558">
        <v>462</v>
      </c>
      <c r="C558" t="s">
        <v>29</v>
      </c>
      <c r="D558">
        <v>5</v>
      </c>
      <c r="E558" t="s">
        <v>30</v>
      </c>
      <c r="F558">
        <v>80228</v>
      </c>
      <c r="G558" t="s">
        <v>305</v>
      </c>
      <c r="H558" t="s">
        <v>32</v>
      </c>
      <c r="I558">
        <v>97371</v>
      </c>
      <c r="J558">
        <v>1</v>
      </c>
      <c r="K558" s="1">
        <v>43992.521180555559</v>
      </c>
      <c r="L558">
        <v>0.2</v>
      </c>
      <c r="M558">
        <v>623.22</v>
      </c>
      <c r="N558" t="s">
        <v>99</v>
      </c>
      <c r="O558" t="s">
        <v>34</v>
      </c>
      <c r="P558">
        <v>1</v>
      </c>
      <c r="R558">
        <v>4</v>
      </c>
      <c r="S558" t="s">
        <v>306</v>
      </c>
      <c r="T558" t="s">
        <v>36</v>
      </c>
      <c r="U558" t="s">
        <v>37</v>
      </c>
      <c r="V558" t="s">
        <v>38</v>
      </c>
      <c r="W558" t="s">
        <v>39</v>
      </c>
      <c r="X558" t="s">
        <v>40</v>
      </c>
      <c r="Y558" t="s">
        <v>100</v>
      </c>
      <c r="Z558" t="s">
        <v>101</v>
      </c>
      <c r="AA558" t="s">
        <v>102</v>
      </c>
      <c r="AC558" s="2" t="s">
        <v>44</v>
      </c>
    </row>
    <row r="559" spans="1:29" ht="16.399999999999999" customHeight="1" x14ac:dyDescent="0.35">
      <c r="A559" s="1">
        <v>43992.521180555559</v>
      </c>
      <c r="B559">
        <v>462</v>
      </c>
      <c r="C559" t="s">
        <v>29</v>
      </c>
      <c r="D559">
        <v>5</v>
      </c>
      <c r="E559" t="s">
        <v>30</v>
      </c>
      <c r="F559">
        <v>80228</v>
      </c>
      <c r="G559" t="s">
        <v>305</v>
      </c>
      <c r="H559" t="s">
        <v>32</v>
      </c>
      <c r="I559">
        <v>97371</v>
      </c>
      <c r="J559">
        <v>1</v>
      </c>
      <c r="K559" s="1">
        <v>43992.521180555559</v>
      </c>
      <c r="L559">
        <v>0.2</v>
      </c>
      <c r="M559">
        <v>653</v>
      </c>
      <c r="N559" t="s">
        <v>234</v>
      </c>
      <c r="O559" t="s">
        <v>34</v>
      </c>
      <c r="P559">
        <v>1</v>
      </c>
      <c r="R559">
        <v>4</v>
      </c>
      <c r="S559" t="s">
        <v>306</v>
      </c>
      <c r="T559" t="s">
        <v>36</v>
      </c>
      <c r="U559" t="s">
        <v>37</v>
      </c>
      <c r="V559" t="s">
        <v>38</v>
      </c>
      <c r="W559" t="s">
        <v>46</v>
      </c>
      <c r="X559" t="s">
        <v>200</v>
      </c>
      <c r="Y559" t="s">
        <v>211</v>
      </c>
      <c r="Z559" t="s">
        <v>212</v>
      </c>
      <c r="AA559" t="s">
        <v>235</v>
      </c>
      <c r="AC559" s="2" t="s">
        <v>44</v>
      </c>
    </row>
    <row r="560" spans="1:29" ht="16.399999999999999" customHeight="1" x14ac:dyDescent="0.35">
      <c r="A560" s="1">
        <v>43992.521180555559</v>
      </c>
      <c r="B560">
        <v>462</v>
      </c>
      <c r="C560" t="s">
        <v>29</v>
      </c>
      <c r="D560">
        <v>5</v>
      </c>
      <c r="E560" t="s">
        <v>30</v>
      </c>
      <c r="F560">
        <v>80228</v>
      </c>
      <c r="G560" t="s">
        <v>305</v>
      </c>
      <c r="H560" t="s">
        <v>32</v>
      </c>
      <c r="I560">
        <v>97371</v>
      </c>
      <c r="J560">
        <v>1</v>
      </c>
      <c r="K560" s="1">
        <v>43992.521180555559</v>
      </c>
      <c r="L560">
        <v>0.2</v>
      </c>
      <c r="M560">
        <v>621.99</v>
      </c>
      <c r="N560" t="s">
        <v>153</v>
      </c>
      <c r="O560" t="s">
        <v>34</v>
      </c>
      <c r="P560">
        <v>280000</v>
      </c>
      <c r="R560">
        <v>4</v>
      </c>
      <c r="S560" t="s">
        <v>306</v>
      </c>
      <c r="T560" t="s">
        <v>36</v>
      </c>
      <c r="U560" t="s">
        <v>37</v>
      </c>
      <c r="V560" t="s">
        <v>49</v>
      </c>
      <c r="AC560" s="2" t="s">
        <v>44</v>
      </c>
    </row>
    <row r="561" spans="1:29" ht="16.399999999999999" customHeight="1" x14ac:dyDescent="0.35">
      <c r="A561" s="1">
        <v>43992.521180555559</v>
      </c>
      <c r="B561">
        <v>462</v>
      </c>
      <c r="C561" t="s">
        <v>29</v>
      </c>
      <c r="D561">
        <v>5</v>
      </c>
      <c r="E561" t="s">
        <v>30</v>
      </c>
      <c r="F561">
        <v>80228</v>
      </c>
      <c r="G561" t="s">
        <v>305</v>
      </c>
      <c r="H561" t="s">
        <v>32</v>
      </c>
      <c r="I561">
        <v>97371</v>
      </c>
      <c r="J561">
        <v>1</v>
      </c>
      <c r="K561" s="1">
        <v>43992.521180555559</v>
      </c>
      <c r="L561">
        <v>0.2</v>
      </c>
      <c r="M561">
        <v>624.01</v>
      </c>
      <c r="N561" t="s">
        <v>103</v>
      </c>
      <c r="O561" t="s">
        <v>34</v>
      </c>
      <c r="P561">
        <v>20</v>
      </c>
      <c r="R561">
        <v>4</v>
      </c>
      <c r="S561" t="s">
        <v>306</v>
      </c>
      <c r="T561" t="s">
        <v>36</v>
      </c>
      <c r="U561" t="s">
        <v>37</v>
      </c>
      <c r="V561" t="s">
        <v>38</v>
      </c>
      <c r="W561" t="s">
        <v>104</v>
      </c>
      <c r="X561" t="s">
        <v>105</v>
      </c>
      <c r="Y561" t="s">
        <v>106</v>
      </c>
      <c r="Z561" t="s">
        <v>107</v>
      </c>
      <c r="AA561" t="s">
        <v>108</v>
      </c>
      <c r="AC561" s="2" t="s">
        <v>44</v>
      </c>
    </row>
    <row r="562" spans="1:29" ht="16.399999999999999" customHeight="1" x14ac:dyDescent="0.35">
      <c r="A562" s="1">
        <v>43992.521180555559</v>
      </c>
      <c r="B562">
        <v>462</v>
      </c>
      <c r="C562" t="s">
        <v>29</v>
      </c>
      <c r="D562">
        <v>5</v>
      </c>
      <c r="E562" t="s">
        <v>30</v>
      </c>
      <c r="F562">
        <v>80228</v>
      </c>
      <c r="G562" t="s">
        <v>305</v>
      </c>
      <c r="H562" t="s">
        <v>32</v>
      </c>
      <c r="I562">
        <v>97371</v>
      </c>
      <c r="J562">
        <v>1</v>
      </c>
      <c r="K562" s="1">
        <v>43992.521180555559</v>
      </c>
      <c r="L562">
        <v>0.2</v>
      </c>
      <c r="M562">
        <v>652.1</v>
      </c>
      <c r="N562" t="s">
        <v>288</v>
      </c>
      <c r="O562" t="s">
        <v>34</v>
      </c>
      <c r="P562">
        <v>240000</v>
      </c>
      <c r="R562">
        <v>4</v>
      </c>
      <c r="S562" t="s">
        <v>306</v>
      </c>
      <c r="T562" t="s">
        <v>36</v>
      </c>
      <c r="U562" t="s">
        <v>37</v>
      </c>
      <c r="V562" t="s">
        <v>38</v>
      </c>
      <c r="W562" t="s">
        <v>52</v>
      </c>
      <c r="AC562" s="2" t="s">
        <v>44</v>
      </c>
    </row>
    <row r="563" spans="1:29" ht="16.399999999999999" customHeight="1" x14ac:dyDescent="0.35">
      <c r="A563" s="1">
        <v>43992.521180555559</v>
      </c>
      <c r="B563">
        <v>462</v>
      </c>
      <c r="C563" t="s">
        <v>29</v>
      </c>
      <c r="D563">
        <v>5</v>
      </c>
      <c r="E563" t="s">
        <v>30</v>
      </c>
      <c r="F563">
        <v>80228</v>
      </c>
      <c r="G563" t="s">
        <v>305</v>
      </c>
      <c r="H563" t="s">
        <v>32</v>
      </c>
      <c r="I563">
        <v>97371</v>
      </c>
      <c r="J563">
        <v>1</v>
      </c>
      <c r="K563" s="1">
        <v>43992.521180555559</v>
      </c>
      <c r="L563">
        <v>0.2</v>
      </c>
      <c r="M563">
        <v>623.42999999999995</v>
      </c>
      <c r="N563" t="s">
        <v>307</v>
      </c>
      <c r="O563" t="s">
        <v>34</v>
      </c>
      <c r="P563">
        <v>2800</v>
      </c>
      <c r="R563">
        <v>4</v>
      </c>
      <c r="S563" t="s">
        <v>306</v>
      </c>
      <c r="T563" t="s">
        <v>36</v>
      </c>
      <c r="U563" t="s">
        <v>37</v>
      </c>
      <c r="V563" t="s">
        <v>49</v>
      </c>
      <c r="AC563" s="2" t="s">
        <v>44</v>
      </c>
    </row>
    <row r="564" spans="1:29" ht="16.399999999999999" customHeight="1" x14ac:dyDescent="0.35">
      <c r="A564" s="1">
        <v>43992.521180555559</v>
      </c>
      <c r="B564">
        <v>462</v>
      </c>
      <c r="C564" t="s">
        <v>29</v>
      </c>
      <c r="D564">
        <v>5</v>
      </c>
      <c r="E564" t="s">
        <v>30</v>
      </c>
      <c r="F564">
        <v>80228</v>
      </c>
      <c r="G564" t="s">
        <v>305</v>
      </c>
      <c r="H564" t="s">
        <v>32</v>
      </c>
      <c r="I564">
        <v>97371</v>
      </c>
      <c r="J564">
        <v>1</v>
      </c>
      <c r="K564" s="1">
        <v>43992.521180555559</v>
      </c>
      <c r="L564">
        <v>0.2</v>
      </c>
      <c r="M564">
        <v>260.04000000000002</v>
      </c>
      <c r="N564" t="s">
        <v>143</v>
      </c>
      <c r="O564" t="s">
        <v>68</v>
      </c>
      <c r="P564">
        <v>5.0000000000000001E-3</v>
      </c>
      <c r="R564">
        <v>4</v>
      </c>
      <c r="S564" t="s">
        <v>306</v>
      </c>
      <c r="T564" t="s">
        <v>36</v>
      </c>
      <c r="U564" t="s">
        <v>70</v>
      </c>
      <c r="AC564" s="2" t="s">
        <v>44</v>
      </c>
    </row>
    <row r="565" spans="1:29" ht="16.399999999999999" customHeight="1" x14ac:dyDescent="0.35">
      <c r="A565" s="1">
        <v>43992.521180555559</v>
      </c>
      <c r="B565">
        <v>462</v>
      </c>
      <c r="C565" t="s">
        <v>29</v>
      </c>
      <c r="D565">
        <v>5</v>
      </c>
      <c r="E565" t="s">
        <v>30</v>
      </c>
      <c r="F565">
        <v>80228</v>
      </c>
      <c r="G565" t="s">
        <v>305</v>
      </c>
      <c r="H565" t="s">
        <v>32</v>
      </c>
      <c r="I565">
        <v>97371</v>
      </c>
      <c r="J565">
        <v>1</v>
      </c>
      <c r="K565" s="1">
        <v>43992.521180555559</v>
      </c>
      <c r="L565">
        <v>0.2</v>
      </c>
      <c r="M565">
        <v>431.04</v>
      </c>
      <c r="N565" t="s">
        <v>145</v>
      </c>
      <c r="O565" t="s">
        <v>146</v>
      </c>
      <c r="P565">
        <v>6.6E-3</v>
      </c>
      <c r="R565">
        <v>4</v>
      </c>
      <c r="S565" t="s">
        <v>306</v>
      </c>
      <c r="T565" t="s">
        <v>36</v>
      </c>
      <c r="U565" t="s">
        <v>147</v>
      </c>
      <c r="AC565" s="2" t="s">
        <v>44</v>
      </c>
    </row>
    <row r="566" spans="1:29" ht="16.399999999999999" customHeight="1" x14ac:dyDescent="0.35">
      <c r="A566" s="1">
        <v>43992.521180555559</v>
      </c>
      <c r="B566">
        <v>462</v>
      </c>
      <c r="C566" t="s">
        <v>29</v>
      </c>
      <c r="D566">
        <v>5</v>
      </c>
      <c r="E566" t="s">
        <v>30</v>
      </c>
      <c r="F566">
        <v>80228</v>
      </c>
      <c r="G566" t="s">
        <v>305</v>
      </c>
      <c r="H566" t="s">
        <v>32</v>
      </c>
      <c r="I566">
        <v>97371</v>
      </c>
      <c r="J566">
        <v>1</v>
      </c>
      <c r="K566" s="1">
        <v>43992.521180555559</v>
      </c>
      <c r="L566">
        <v>0.2</v>
      </c>
      <c r="M566">
        <v>260.02</v>
      </c>
      <c r="N566" t="s">
        <v>67</v>
      </c>
      <c r="O566" t="s">
        <v>68</v>
      </c>
      <c r="P566">
        <v>2E-3</v>
      </c>
      <c r="R566">
        <v>4</v>
      </c>
      <c r="S566" t="s">
        <v>306</v>
      </c>
      <c r="T566" t="s">
        <v>36</v>
      </c>
      <c r="U566" t="s">
        <v>70</v>
      </c>
      <c r="AC566" s="2" t="s">
        <v>44</v>
      </c>
    </row>
    <row r="567" spans="1:29" ht="16.399999999999999" customHeight="1" x14ac:dyDescent="0.35">
      <c r="A567" s="1">
        <v>43992.521180555559</v>
      </c>
      <c r="B567">
        <v>462</v>
      </c>
      <c r="C567" t="s">
        <v>29</v>
      </c>
      <c r="D567">
        <v>5</v>
      </c>
      <c r="E567" t="s">
        <v>30</v>
      </c>
      <c r="F567">
        <v>80228</v>
      </c>
      <c r="G567" t="s">
        <v>305</v>
      </c>
      <c r="H567" t="s">
        <v>32</v>
      </c>
      <c r="I567">
        <v>97371</v>
      </c>
      <c r="J567">
        <v>1</v>
      </c>
      <c r="K567" s="1">
        <v>43992.521180555559</v>
      </c>
      <c r="L567">
        <v>0.2</v>
      </c>
      <c r="M567">
        <v>260.02999999999997</v>
      </c>
      <c r="N567" t="s">
        <v>71</v>
      </c>
      <c r="O567" t="s">
        <v>72</v>
      </c>
      <c r="P567">
        <v>2E-3</v>
      </c>
      <c r="R567">
        <v>4</v>
      </c>
      <c r="S567" t="s">
        <v>306</v>
      </c>
      <c r="T567" t="s">
        <v>36</v>
      </c>
      <c r="U567" t="s">
        <v>70</v>
      </c>
      <c r="AC567" s="2" t="s">
        <v>44</v>
      </c>
    </row>
    <row r="568" spans="1:29" ht="16.399999999999999" customHeight="1" x14ac:dyDescent="0.35">
      <c r="A568" s="1">
        <v>43992.521180555559</v>
      </c>
      <c r="B568">
        <v>462</v>
      </c>
      <c r="C568" t="s">
        <v>29</v>
      </c>
      <c r="D568">
        <v>5</v>
      </c>
      <c r="E568" t="s">
        <v>30</v>
      </c>
      <c r="F568">
        <v>80228</v>
      </c>
      <c r="G568" t="s">
        <v>305</v>
      </c>
      <c r="H568" t="s">
        <v>32</v>
      </c>
      <c r="I568">
        <v>97371</v>
      </c>
      <c r="J568">
        <v>1</v>
      </c>
      <c r="K568" s="1">
        <v>43992.521180555559</v>
      </c>
      <c r="L568">
        <v>0.2</v>
      </c>
      <c r="M568">
        <v>260.01</v>
      </c>
      <c r="N568" t="s">
        <v>73</v>
      </c>
      <c r="O568" t="s">
        <v>68</v>
      </c>
      <c r="P568">
        <v>2E-3</v>
      </c>
      <c r="R568">
        <v>4</v>
      </c>
      <c r="S568" t="s">
        <v>306</v>
      </c>
      <c r="T568" t="s">
        <v>36</v>
      </c>
      <c r="U568" t="s">
        <v>70</v>
      </c>
      <c r="AC568" s="2" t="s">
        <v>44</v>
      </c>
    </row>
    <row r="569" spans="1:29" ht="16.399999999999999" customHeight="1" x14ac:dyDescent="0.35">
      <c r="A569" s="1">
        <v>43992.521180555559</v>
      </c>
      <c r="B569">
        <v>462</v>
      </c>
      <c r="C569" t="s">
        <v>29</v>
      </c>
      <c r="D569">
        <v>5</v>
      </c>
      <c r="E569" t="s">
        <v>30</v>
      </c>
      <c r="F569">
        <v>80228</v>
      </c>
      <c r="G569" t="s">
        <v>305</v>
      </c>
      <c r="H569" t="s">
        <v>32</v>
      </c>
      <c r="I569">
        <v>97371</v>
      </c>
      <c r="J569">
        <v>1</v>
      </c>
      <c r="K569" s="1">
        <v>43992.521180555559</v>
      </c>
      <c r="L569">
        <v>0.2</v>
      </c>
      <c r="M569">
        <v>260.14999999999998</v>
      </c>
      <c r="N569" t="s">
        <v>74</v>
      </c>
      <c r="O569" t="s">
        <v>72</v>
      </c>
      <c r="P569">
        <v>0.45</v>
      </c>
      <c r="R569">
        <v>4</v>
      </c>
      <c r="S569" t="s">
        <v>306</v>
      </c>
      <c r="T569" t="s">
        <v>36</v>
      </c>
      <c r="U569" t="s">
        <v>75</v>
      </c>
      <c r="AC569" s="2" t="s">
        <v>44</v>
      </c>
    </row>
    <row r="570" spans="1:29" ht="16.399999999999999" customHeight="1" x14ac:dyDescent="0.35">
      <c r="A570" s="1">
        <v>43992.521180555559</v>
      </c>
      <c r="B570">
        <v>462</v>
      </c>
      <c r="C570" t="s">
        <v>29</v>
      </c>
      <c r="D570">
        <v>5</v>
      </c>
      <c r="E570" t="s">
        <v>30</v>
      </c>
      <c r="F570">
        <v>80228</v>
      </c>
      <c r="G570" t="s">
        <v>305</v>
      </c>
      <c r="H570" t="s">
        <v>32</v>
      </c>
      <c r="I570">
        <v>97371</v>
      </c>
      <c r="J570">
        <v>1</v>
      </c>
      <c r="K570" s="1">
        <v>43992.521180555559</v>
      </c>
      <c r="L570">
        <v>0.2</v>
      </c>
      <c r="M570">
        <v>260.08</v>
      </c>
      <c r="N570" t="s">
        <v>76</v>
      </c>
      <c r="O570" t="s">
        <v>68</v>
      </c>
      <c r="P570">
        <v>0.45</v>
      </c>
      <c r="R570">
        <v>4</v>
      </c>
      <c r="S570" t="s">
        <v>306</v>
      </c>
      <c r="T570" t="s">
        <v>36</v>
      </c>
      <c r="U570" t="s">
        <v>75</v>
      </c>
      <c r="AC570" s="2" t="s">
        <v>44</v>
      </c>
    </row>
    <row r="571" spans="1:29" ht="16.399999999999999" customHeight="1" x14ac:dyDescent="0.35">
      <c r="A571" s="1">
        <v>43992.521180555559</v>
      </c>
      <c r="B571">
        <v>462</v>
      </c>
      <c r="C571" t="s">
        <v>29</v>
      </c>
      <c r="D571">
        <v>5</v>
      </c>
      <c r="E571" t="s">
        <v>30</v>
      </c>
      <c r="F571">
        <v>80228</v>
      </c>
      <c r="G571" t="s">
        <v>305</v>
      </c>
      <c r="H571" t="s">
        <v>32</v>
      </c>
      <c r="I571">
        <v>97371</v>
      </c>
      <c r="J571">
        <v>1</v>
      </c>
      <c r="K571" s="1">
        <v>43992.521180555559</v>
      </c>
      <c r="L571">
        <v>0.2</v>
      </c>
      <c r="M571">
        <v>441.02</v>
      </c>
      <c r="N571" t="s">
        <v>77</v>
      </c>
      <c r="O571" t="s">
        <v>68</v>
      </c>
      <c r="P571">
        <v>4.9000000000000004</v>
      </c>
      <c r="R571">
        <v>4</v>
      </c>
      <c r="S571" t="s">
        <v>306</v>
      </c>
      <c r="T571" t="s">
        <v>36</v>
      </c>
      <c r="U571" t="s">
        <v>78</v>
      </c>
      <c r="AC571" s="2" t="s">
        <v>44</v>
      </c>
    </row>
    <row r="572" spans="1:29" ht="16.399999999999999" customHeight="1" x14ac:dyDescent="0.35">
      <c r="A572" s="1">
        <v>43992.521180555559</v>
      </c>
      <c r="B572">
        <v>462</v>
      </c>
      <c r="C572" t="s">
        <v>29</v>
      </c>
      <c r="D572">
        <v>5</v>
      </c>
      <c r="E572" t="s">
        <v>30</v>
      </c>
      <c r="F572">
        <v>80228</v>
      </c>
      <c r="G572" t="s">
        <v>305</v>
      </c>
      <c r="H572" t="s">
        <v>32</v>
      </c>
      <c r="I572">
        <v>97371</v>
      </c>
      <c r="J572">
        <v>1</v>
      </c>
      <c r="K572" s="1">
        <v>43992.521180555559</v>
      </c>
      <c r="L572">
        <v>0.2</v>
      </c>
      <c r="M572">
        <v>268.18</v>
      </c>
      <c r="N572" t="s">
        <v>79</v>
      </c>
      <c r="O572" t="s">
        <v>68</v>
      </c>
      <c r="P572">
        <v>3.0000000000000001E-3</v>
      </c>
      <c r="R572">
        <v>4</v>
      </c>
      <c r="S572" t="s">
        <v>306</v>
      </c>
      <c r="T572" t="s">
        <v>36</v>
      </c>
      <c r="U572" t="s">
        <v>70</v>
      </c>
      <c r="AC572" s="2" t="s">
        <v>44</v>
      </c>
    </row>
    <row r="573" spans="1:29" ht="16.399999999999999" customHeight="1" x14ac:dyDescent="0.35">
      <c r="A573" s="1">
        <v>43992.521180555559</v>
      </c>
      <c r="B573">
        <v>462</v>
      </c>
      <c r="C573" t="s">
        <v>29</v>
      </c>
      <c r="D573">
        <v>5</v>
      </c>
      <c r="E573" t="s">
        <v>30</v>
      </c>
      <c r="F573">
        <v>80228</v>
      </c>
      <c r="G573" t="s">
        <v>305</v>
      </c>
      <c r="H573" t="s">
        <v>32</v>
      </c>
      <c r="I573">
        <v>97371</v>
      </c>
      <c r="J573">
        <v>1</v>
      </c>
      <c r="K573" s="1">
        <v>43992.521180555559</v>
      </c>
      <c r="L573">
        <v>0.2</v>
      </c>
      <c r="M573">
        <v>268.14</v>
      </c>
      <c r="N573" t="s">
        <v>80</v>
      </c>
      <c r="O573" t="s">
        <v>68</v>
      </c>
      <c r="P573">
        <v>2.1000000000000001E-2</v>
      </c>
      <c r="R573">
        <v>4</v>
      </c>
      <c r="S573" t="s">
        <v>306</v>
      </c>
      <c r="T573" t="s">
        <v>36</v>
      </c>
      <c r="U573" t="s">
        <v>75</v>
      </c>
      <c r="AC573" s="2" t="s">
        <v>44</v>
      </c>
    </row>
    <row r="574" spans="1:29" ht="16.399999999999999" customHeight="1" x14ac:dyDescent="0.35">
      <c r="A574" s="1">
        <v>43992.521180555559</v>
      </c>
      <c r="B574">
        <v>462</v>
      </c>
      <c r="C574" t="s">
        <v>29</v>
      </c>
      <c r="D574">
        <v>5</v>
      </c>
      <c r="E574" t="s">
        <v>30</v>
      </c>
      <c r="F574">
        <v>80228</v>
      </c>
      <c r="G574" t="s">
        <v>305</v>
      </c>
      <c r="H574" t="s">
        <v>32</v>
      </c>
      <c r="I574">
        <v>97371</v>
      </c>
      <c r="J574">
        <v>1</v>
      </c>
      <c r="K574" s="1">
        <v>43992.521180555559</v>
      </c>
      <c r="L574">
        <v>0.2</v>
      </c>
      <c r="M574">
        <v>171</v>
      </c>
      <c r="N574" t="s">
        <v>81</v>
      </c>
      <c r="O574" t="s">
        <v>68</v>
      </c>
      <c r="P574">
        <v>4</v>
      </c>
      <c r="R574">
        <v>4</v>
      </c>
      <c r="S574" t="s">
        <v>306</v>
      </c>
      <c r="T574" t="s">
        <v>36</v>
      </c>
      <c r="U574" t="s">
        <v>82</v>
      </c>
      <c r="AC574" s="2" t="s">
        <v>44</v>
      </c>
    </row>
    <row r="575" spans="1:29" ht="16.399999999999999" customHeight="1" x14ac:dyDescent="0.35">
      <c r="A575" s="1">
        <v>43992.517361111109</v>
      </c>
      <c r="B575">
        <v>462</v>
      </c>
      <c r="C575" t="s">
        <v>29</v>
      </c>
      <c r="D575">
        <v>5</v>
      </c>
      <c r="E575" t="s">
        <v>30</v>
      </c>
      <c r="F575">
        <v>80217</v>
      </c>
      <c r="G575" t="s">
        <v>305</v>
      </c>
      <c r="H575" t="s">
        <v>109</v>
      </c>
      <c r="J575">
        <v>17</v>
      </c>
      <c r="K575" s="1">
        <v>43992.517361111109</v>
      </c>
      <c r="L575">
        <v>3.6</v>
      </c>
      <c r="M575">
        <v>432</v>
      </c>
      <c r="N575" t="s">
        <v>298</v>
      </c>
      <c r="O575" t="s">
        <v>299</v>
      </c>
      <c r="P575">
        <v>6.1</v>
      </c>
      <c r="R575">
        <v>11</v>
      </c>
      <c r="S575" t="s">
        <v>308</v>
      </c>
      <c r="U575" t="s">
        <v>309</v>
      </c>
      <c r="AC575" s="2" t="s">
        <v>302</v>
      </c>
    </row>
    <row r="576" spans="1:29" ht="16.399999999999999" customHeight="1" x14ac:dyDescent="0.35">
      <c r="A576" s="1">
        <v>43992.517361111109</v>
      </c>
      <c r="B576">
        <v>462</v>
      </c>
      <c r="C576" t="s">
        <v>29</v>
      </c>
      <c r="D576">
        <v>5</v>
      </c>
      <c r="E576" t="s">
        <v>30</v>
      </c>
      <c r="F576">
        <v>80217</v>
      </c>
      <c r="G576" t="s">
        <v>305</v>
      </c>
      <c r="H576" t="s">
        <v>109</v>
      </c>
      <c r="J576">
        <v>16</v>
      </c>
      <c r="K576" s="1">
        <v>43992.517361111109</v>
      </c>
      <c r="L576">
        <v>3.5</v>
      </c>
      <c r="M576">
        <v>432</v>
      </c>
      <c r="N576" t="s">
        <v>298</v>
      </c>
      <c r="O576" t="s">
        <v>299</v>
      </c>
      <c r="P576">
        <v>8.6999999999999993</v>
      </c>
      <c r="R576">
        <v>11</v>
      </c>
      <c r="S576" t="s">
        <v>308</v>
      </c>
      <c r="U576" t="s">
        <v>309</v>
      </c>
      <c r="AC576" s="2" t="s">
        <v>302</v>
      </c>
    </row>
    <row r="577" spans="1:29" ht="16.399999999999999" customHeight="1" x14ac:dyDescent="0.35">
      <c r="A577" s="1">
        <v>43992.517361111109</v>
      </c>
      <c r="B577">
        <v>462</v>
      </c>
      <c r="C577" t="s">
        <v>29</v>
      </c>
      <c r="D577">
        <v>5</v>
      </c>
      <c r="E577" t="s">
        <v>30</v>
      </c>
      <c r="F577">
        <v>80217</v>
      </c>
      <c r="G577" t="s">
        <v>305</v>
      </c>
      <c r="H577" t="s">
        <v>109</v>
      </c>
      <c r="J577">
        <v>15</v>
      </c>
      <c r="K577" s="1">
        <v>43992.517361111109</v>
      </c>
      <c r="L577">
        <v>3.25</v>
      </c>
      <c r="M577">
        <v>432</v>
      </c>
      <c r="N577" t="s">
        <v>298</v>
      </c>
      <c r="O577" t="s">
        <v>299</v>
      </c>
      <c r="P577">
        <v>13.6</v>
      </c>
      <c r="R577">
        <v>11</v>
      </c>
      <c r="S577" t="s">
        <v>308</v>
      </c>
      <c r="U577" t="s">
        <v>309</v>
      </c>
      <c r="AC577" s="2" t="s">
        <v>302</v>
      </c>
    </row>
    <row r="578" spans="1:29" ht="16.399999999999999" customHeight="1" x14ac:dyDescent="0.35">
      <c r="A578" s="1">
        <v>43992.517361111109</v>
      </c>
      <c r="B578">
        <v>462</v>
      </c>
      <c r="C578" t="s">
        <v>29</v>
      </c>
      <c r="D578">
        <v>5</v>
      </c>
      <c r="E578" t="s">
        <v>30</v>
      </c>
      <c r="F578">
        <v>80217</v>
      </c>
      <c r="G578" t="s">
        <v>305</v>
      </c>
      <c r="H578" t="s">
        <v>109</v>
      </c>
      <c r="J578">
        <v>14</v>
      </c>
      <c r="K578" s="1">
        <v>43992.517361111109</v>
      </c>
      <c r="L578">
        <v>3</v>
      </c>
      <c r="M578">
        <v>432</v>
      </c>
      <c r="N578" t="s">
        <v>298</v>
      </c>
      <c r="O578" t="s">
        <v>299</v>
      </c>
      <c r="P578">
        <v>17.2</v>
      </c>
      <c r="R578">
        <v>11</v>
      </c>
      <c r="S578" t="s">
        <v>308</v>
      </c>
      <c r="U578" t="s">
        <v>309</v>
      </c>
      <c r="AC578" s="2" t="s">
        <v>302</v>
      </c>
    </row>
    <row r="579" spans="1:29" ht="16.399999999999999" customHeight="1" x14ac:dyDescent="0.35">
      <c r="A579" s="1">
        <v>43992.517361111109</v>
      </c>
      <c r="B579">
        <v>462</v>
      </c>
      <c r="C579" t="s">
        <v>29</v>
      </c>
      <c r="D579">
        <v>5</v>
      </c>
      <c r="E579" t="s">
        <v>30</v>
      </c>
      <c r="F579">
        <v>80217</v>
      </c>
      <c r="G579" t="s">
        <v>305</v>
      </c>
      <c r="H579" t="s">
        <v>109</v>
      </c>
      <c r="J579">
        <v>13</v>
      </c>
      <c r="K579" s="1">
        <v>43992.517361111109</v>
      </c>
      <c r="L579">
        <v>2.75</v>
      </c>
      <c r="M579">
        <v>432</v>
      </c>
      <c r="N579" t="s">
        <v>298</v>
      </c>
      <c r="O579" t="s">
        <v>299</v>
      </c>
      <c r="P579">
        <v>20.5</v>
      </c>
      <c r="R579">
        <v>11</v>
      </c>
      <c r="S579" t="s">
        <v>308</v>
      </c>
      <c r="U579" t="s">
        <v>309</v>
      </c>
      <c r="AC579" s="2" t="s">
        <v>302</v>
      </c>
    </row>
    <row r="580" spans="1:29" ht="16.399999999999999" customHeight="1" x14ac:dyDescent="0.35">
      <c r="A580" s="1">
        <v>43992.517361111109</v>
      </c>
      <c r="B580">
        <v>462</v>
      </c>
      <c r="C580" t="s">
        <v>29</v>
      </c>
      <c r="D580">
        <v>5</v>
      </c>
      <c r="E580" t="s">
        <v>30</v>
      </c>
      <c r="F580">
        <v>80217</v>
      </c>
      <c r="G580" t="s">
        <v>305</v>
      </c>
      <c r="H580" t="s">
        <v>109</v>
      </c>
      <c r="J580">
        <v>12</v>
      </c>
      <c r="K580" s="1">
        <v>43992.517361111109</v>
      </c>
      <c r="L580">
        <v>2.5</v>
      </c>
      <c r="M580">
        <v>432</v>
      </c>
      <c r="N580" t="s">
        <v>298</v>
      </c>
      <c r="O580" t="s">
        <v>299</v>
      </c>
      <c r="P580">
        <v>22.8</v>
      </c>
      <c r="R580">
        <v>11</v>
      </c>
      <c r="S580" t="s">
        <v>308</v>
      </c>
      <c r="U580" t="s">
        <v>309</v>
      </c>
      <c r="AC580" s="2" t="s">
        <v>302</v>
      </c>
    </row>
    <row r="581" spans="1:29" ht="16.399999999999999" customHeight="1" x14ac:dyDescent="0.35">
      <c r="A581" s="1">
        <v>43992.517361111109</v>
      </c>
      <c r="B581">
        <v>462</v>
      </c>
      <c r="C581" t="s">
        <v>29</v>
      </c>
      <c r="D581">
        <v>5</v>
      </c>
      <c r="E581" t="s">
        <v>30</v>
      </c>
      <c r="F581">
        <v>80217</v>
      </c>
      <c r="G581" t="s">
        <v>305</v>
      </c>
      <c r="H581" t="s">
        <v>109</v>
      </c>
      <c r="J581">
        <v>11</v>
      </c>
      <c r="K581" s="1">
        <v>43992.517361111109</v>
      </c>
      <c r="L581">
        <v>2.25</v>
      </c>
      <c r="M581">
        <v>432</v>
      </c>
      <c r="N581" t="s">
        <v>298</v>
      </c>
      <c r="O581" t="s">
        <v>299</v>
      </c>
      <c r="P581">
        <v>36.200000000000003</v>
      </c>
      <c r="R581">
        <v>11</v>
      </c>
      <c r="S581" t="s">
        <v>308</v>
      </c>
      <c r="U581" t="s">
        <v>309</v>
      </c>
      <c r="AC581" s="2" t="s">
        <v>302</v>
      </c>
    </row>
    <row r="582" spans="1:29" ht="16.399999999999999" customHeight="1" x14ac:dyDescent="0.35">
      <c r="A582" s="1">
        <v>43992.517361111109</v>
      </c>
      <c r="B582">
        <v>462</v>
      </c>
      <c r="C582" t="s">
        <v>29</v>
      </c>
      <c r="D582">
        <v>5</v>
      </c>
      <c r="E582" t="s">
        <v>30</v>
      </c>
      <c r="F582">
        <v>80217</v>
      </c>
      <c r="G582" t="s">
        <v>305</v>
      </c>
      <c r="H582" t="s">
        <v>109</v>
      </c>
      <c r="J582">
        <v>10</v>
      </c>
      <c r="K582" s="1">
        <v>43992.517361111109</v>
      </c>
      <c r="L582">
        <v>2</v>
      </c>
      <c r="M582">
        <v>432</v>
      </c>
      <c r="N582" t="s">
        <v>298</v>
      </c>
      <c r="O582" t="s">
        <v>299</v>
      </c>
      <c r="P582">
        <v>47</v>
      </c>
      <c r="R582">
        <v>11</v>
      </c>
      <c r="S582" t="s">
        <v>308</v>
      </c>
      <c r="U582" t="s">
        <v>309</v>
      </c>
      <c r="AC582" s="2" t="s">
        <v>302</v>
      </c>
    </row>
    <row r="583" spans="1:29" ht="16.399999999999999" customHeight="1" x14ac:dyDescent="0.35">
      <c r="A583" s="1">
        <v>43992.517361111109</v>
      </c>
      <c r="B583">
        <v>462</v>
      </c>
      <c r="C583" t="s">
        <v>29</v>
      </c>
      <c r="D583">
        <v>5</v>
      </c>
      <c r="E583" t="s">
        <v>30</v>
      </c>
      <c r="F583">
        <v>80217</v>
      </c>
      <c r="G583" t="s">
        <v>305</v>
      </c>
      <c r="H583" t="s">
        <v>109</v>
      </c>
      <c r="J583">
        <v>9</v>
      </c>
      <c r="K583" s="1">
        <v>43992.517361111109</v>
      </c>
      <c r="L583">
        <v>1.75</v>
      </c>
      <c r="M583">
        <v>432</v>
      </c>
      <c r="N583" t="s">
        <v>298</v>
      </c>
      <c r="O583" t="s">
        <v>299</v>
      </c>
      <c r="P583">
        <v>68</v>
      </c>
      <c r="R583">
        <v>11</v>
      </c>
      <c r="S583" t="s">
        <v>308</v>
      </c>
      <c r="U583" t="s">
        <v>309</v>
      </c>
      <c r="AC583" s="2" t="s">
        <v>302</v>
      </c>
    </row>
    <row r="584" spans="1:29" ht="16.399999999999999" customHeight="1" x14ac:dyDescent="0.35">
      <c r="A584" s="1">
        <v>43992.517361111109</v>
      </c>
      <c r="B584">
        <v>462</v>
      </c>
      <c r="C584" t="s">
        <v>29</v>
      </c>
      <c r="D584">
        <v>5</v>
      </c>
      <c r="E584" t="s">
        <v>30</v>
      </c>
      <c r="F584">
        <v>80217</v>
      </c>
      <c r="G584" t="s">
        <v>305</v>
      </c>
      <c r="H584" t="s">
        <v>109</v>
      </c>
      <c r="J584">
        <v>8</v>
      </c>
      <c r="K584" s="1">
        <v>43992.517361111109</v>
      </c>
      <c r="L584">
        <v>1.5</v>
      </c>
      <c r="M584">
        <v>432</v>
      </c>
      <c r="N584" t="s">
        <v>298</v>
      </c>
      <c r="O584" t="s">
        <v>299</v>
      </c>
      <c r="P584">
        <v>87</v>
      </c>
      <c r="R584">
        <v>11</v>
      </c>
      <c r="S584" t="s">
        <v>308</v>
      </c>
      <c r="U584" t="s">
        <v>309</v>
      </c>
      <c r="AC584" s="2" t="s">
        <v>302</v>
      </c>
    </row>
    <row r="585" spans="1:29" ht="16.399999999999999" customHeight="1" x14ac:dyDescent="0.35">
      <c r="A585" s="1">
        <v>43992.517361111109</v>
      </c>
      <c r="B585">
        <v>462</v>
      </c>
      <c r="C585" t="s">
        <v>29</v>
      </c>
      <c r="D585">
        <v>5</v>
      </c>
      <c r="E585" t="s">
        <v>30</v>
      </c>
      <c r="F585">
        <v>80217</v>
      </c>
      <c r="G585" t="s">
        <v>305</v>
      </c>
      <c r="H585" t="s">
        <v>109</v>
      </c>
      <c r="J585">
        <v>7</v>
      </c>
      <c r="K585" s="1">
        <v>43992.517361111109</v>
      </c>
      <c r="L585">
        <v>1.25</v>
      </c>
      <c r="M585">
        <v>432</v>
      </c>
      <c r="N585" t="s">
        <v>298</v>
      </c>
      <c r="O585" t="s">
        <v>299</v>
      </c>
      <c r="P585">
        <v>101</v>
      </c>
      <c r="R585">
        <v>11</v>
      </c>
      <c r="S585" t="s">
        <v>308</v>
      </c>
      <c r="U585" t="s">
        <v>309</v>
      </c>
      <c r="AC585" s="2" t="s">
        <v>302</v>
      </c>
    </row>
    <row r="586" spans="1:29" ht="16.399999999999999" customHeight="1" x14ac:dyDescent="0.35">
      <c r="A586" s="1">
        <v>43992.517361111109</v>
      </c>
      <c r="B586">
        <v>462</v>
      </c>
      <c r="C586" t="s">
        <v>29</v>
      </c>
      <c r="D586">
        <v>5</v>
      </c>
      <c r="E586" t="s">
        <v>30</v>
      </c>
      <c r="F586">
        <v>80217</v>
      </c>
      <c r="G586" t="s">
        <v>305</v>
      </c>
      <c r="H586" t="s">
        <v>109</v>
      </c>
      <c r="J586">
        <v>6</v>
      </c>
      <c r="K586" s="1">
        <v>43992.517361111109</v>
      </c>
      <c r="L586">
        <v>1</v>
      </c>
      <c r="M586">
        <v>432</v>
      </c>
      <c r="N586" t="s">
        <v>298</v>
      </c>
      <c r="O586" t="s">
        <v>299</v>
      </c>
      <c r="P586">
        <v>122</v>
      </c>
      <c r="R586">
        <v>11</v>
      </c>
      <c r="S586" t="s">
        <v>308</v>
      </c>
      <c r="U586" t="s">
        <v>309</v>
      </c>
      <c r="AC586" s="2" t="s">
        <v>302</v>
      </c>
    </row>
    <row r="587" spans="1:29" ht="16.399999999999999" customHeight="1" x14ac:dyDescent="0.35">
      <c r="A587" s="1">
        <v>43992.517361111109</v>
      </c>
      <c r="B587">
        <v>462</v>
      </c>
      <c r="C587" t="s">
        <v>29</v>
      </c>
      <c r="D587">
        <v>5</v>
      </c>
      <c r="E587" t="s">
        <v>30</v>
      </c>
      <c r="F587">
        <v>80217</v>
      </c>
      <c r="G587" t="s">
        <v>305</v>
      </c>
      <c r="H587" t="s">
        <v>109</v>
      </c>
      <c r="J587">
        <v>5</v>
      </c>
      <c r="K587" s="1">
        <v>43992.517361111109</v>
      </c>
      <c r="L587">
        <v>0.75</v>
      </c>
      <c r="M587">
        <v>432</v>
      </c>
      <c r="N587" t="s">
        <v>298</v>
      </c>
      <c r="O587" t="s">
        <v>299</v>
      </c>
      <c r="P587">
        <v>178</v>
      </c>
      <c r="R587">
        <v>11</v>
      </c>
      <c r="S587" t="s">
        <v>308</v>
      </c>
      <c r="U587" t="s">
        <v>309</v>
      </c>
      <c r="AC587" s="2" t="s">
        <v>302</v>
      </c>
    </row>
    <row r="588" spans="1:29" ht="16.399999999999999" customHeight="1" x14ac:dyDescent="0.35">
      <c r="A588" s="1">
        <v>43992.517361111109</v>
      </c>
      <c r="B588">
        <v>462</v>
      </c>
      <c r="C588" t="s">
        <v>29</v>
      </c>
      <c r="D588">
        <v>5</v>
      </c>
      <c r="E588" t="s">
        <v>30</v>
      </c>
      <c r="F588">
        <v>80217</v>
      </c>
      <c r="G588" t="s">
        <v>305</v>
      </c>
      <c r="H588" t="s">
        <v>109</v>
      </c>
      <c r="J588">
        <v>4</v>
      </c>
      <c r="K588" s="1">
        <v>43992.517361111109</v>
      </c>
      <c r="L588">
        <v>0.5</v>
      </c>
      <c r="M588">
        <v>432</v>
      </c>
      <c r="N588" t="s">
        <v>298</v>
      </c>
      <c r="O588" t="s">
        <v>299</v>
      </c>
      <c r="P588">
        <v>209</v>
      </c>
      <c r="R588">
        <v>11</v>
      </c>
      <c r="S588" t="s">
        <v>308</v>
      </c>
      <c r="U588" t="s">
        <v>309</v>
      </c>
      <c r="AC588" s="2" t="s">
        <v>302</v>
      </c>
    </row>
    <row r="589" spans="1:29" ht="16.399999999999999" customHeight="1" x14ac:dyDescent="0.35">
      <c r="A589" s="1">
        <v>43992.517361111109</v>
      </c>
      <c r="B589">
        <v>462</v>
      </c>
      <c r="C589" t="s">
        <v>29</v>
      </c>
      <c r="D589">
        <v>5</v>
      </c>
      <c r="E589" t="s">
        <v>30</v>
      </c>
      <c r="F589">
        <v>80217</v>
      </c>
      <c r="G589" t="s">
        <v>305</v>
      </c>
      <c r="H589" t="s">
        <v>109</v>
      </c>
      <c r="J589">
        <v>3</v>
      </c>
      <c r="K589" s="1">
        <v>43992.517361111109</v>
      </c>
      <c r="L589">
        <v>0</v>
      </c>
      <c r="M589">
        <v>432</v>
      </c>
      <c r="N589" t="s">
        <v>298</v>
      </c>
      <c r="O589" t="s">
        <v>299</v>
      </c>
      <c r="P589">
        <v>352</v>
      </c>
      <c r="R589">
        <v>11</v>
      </c>
      <c r="S589" t="s">
        <v>308</v>
      </c>
      <c r="U589" t="s">
        <v>310</v>
      </c>
      <c r="AC589" s="2" t="s">
        <v>302</v>
      </c>
    </row>
    <row r="590" spans="1:29" ht="16.399999999999999" customHeight="1" x14ac:dyDescent="0.35">
      <c r="A590" s="1">
        <v>43992.517361111109</v>
      </c>
      <c r="B590">
        <v>462</v>
      </c>
      <c r="C590" t="s">
        <v>29</v>
      </c>
      <c r="D590">
        <v>5</v>
      </c>
      <c r="E590" t="s">
        <v>30</v>
      </c>
      <c r="F590">
        <v>80217</v>
      </c>
      <c r="G590" t="s">
        <v>305</v>
      </c>
      <c r="H590" t="s">
        <v>109</v>
      </c>
      <c r="J590">
        <v>2</v>
      </c>
      <c r="K590" s="1">
        <v>43992.517361111109</v>
      </c>
      <c r="L590">
        <v>0.2</v>
      </c>
      <c r="M590">
        <v>154.1</v>
      </c>
      <c r="N590" t="s">
        <v>110</v>
      </c>
      <c r="P590">
        <v>7.77</v>
      </c>
      <c r="R590">
        <v>11</v>
      </c>
      <c r="S590" t="s">
        <v>308</v>
      </c>
      <c r="T590" t="s">
        <v>36</v>
      </c>
      <c r="U590" t="s">
        <v>112</v>
      </c>
      <c r="AC590" s="2" t="s">
        <v>302</v>
      </c>
    </row>
    <row r="591" spans="1:29" ht="16.399999999999999" customHeight="1" x14ac:dyDescent="0.35">
      <c r="A591" s="1">
        <v>43992.517361111109</v>
      </c>
      <c r="B591">
        <v>462</v>
      </c>
      <c r="C591" t="s">
        <v>29</v>
      </c>
      <c r="D591">
        <v>5</v>
      </c>
      <c r="E591" t="s">
        <v>30</v>
      </c>
      <c r="F591">
        <v>80217</v>
      </c>
      <c r="G591" t="s">
        <v>305</v>
      </c>
      <c r="H591" t="s">
        <v>109</v>
      </c>
      <c r="J591">
        <v>2</v>
      </c>
      <c r="K591" s="1">
        <v>43992.517361111109</v>
      </c>
      <c r="L591">
        <v>0.2</v>
      </c>
      <c r="M591">
        <v>101</v>
      </c>
      <c r="N591" t="s">
        <v>114</v>
      </c>
      <c r="O591" t="s">
        <v>115</v>
      </c>
      <c r="P591">
        <v>4.8</v>
      </c>
      <c r="R591">
        <v>11</v>
      </c>
      <c r="S591" t="s">
        <v>308</v>
      </c>
      <c r="T591" t="s">
        <v>36</v>
      </c>
      <c r="U591" t="s">
        <v>112</v>
      </c>
      <c r="AC591" s="2" t="s">
        <v>302</v>
      </c>
    </row>
    <row r="592" spans="1:29" ht="16.399999999999999" customHeight="1" x14ac:dyDescent="0.35">
      <c r="A592" s="1">
        <v>43992.517361111109</v>
      </c>
      <c r="B592">
        <v>462</v>
      </c>
      <c r="C592" t="s">
        <v>29</v>
      </c>
      <c r="D592">
        <v>5</v>
      </c>
      <c r="E592" t="s">
        <v>30</v>
      </c>
      <c r="F592">
        <v>80217</v>
      </c>
      <c r="G592" t="s">
        <v>305</v>
      </c>
      <c r="H592" t="s">
        <v>109</v>
      </c>
      <c r="J592">
        <v>2</v>
      </c>
      <c r="K592" s="1">
        <v>43992.517361111109</v>
      </c>
      <c r="L592">
        <v>0.2</v>
      </c>
      <c r="M592">
        <v>141.01</v>
      </c>
      <c r="N592" t="s">
        <v>116</v>
      </c>
      <c r="O592" t="s">
        <v>117</v>
      </c>
      <c r="P592">
        <v>60.7</v>
      </c>
      <c r="R592">
        <v>11</v>
      </c>
      <c r="S592" t="s">
        <v>308</v>
      </c>
      <c r="T592" t="s">
        <v>36</v>
      </c>
      <c r="U592" t="s">
        <v>112</v>
      </c>
      <c r="AC592" s="2" t="s">
        <v>302</v>
      </c>
    </row>
    <row r="593" spans="1:29" ht="16.399999999999999" customHeight="1" x14ac:dyDescent="0.35">
      <c r="A593" s="1">
        <v>43992.517361111109</v>
      </c>
      <c r="B593">
        <v>462</v>
      </c>
      <c r="C593" t="s">
        <v>29</v>
      </c>
      <c r="D593">
        <v>5</v>
      </c>
      <c r="E593" t="s">
        <v>30</v>
      </c>
      <c r="F593">
        <v>80217</v>
      </c>
      <c r="G593" t="s">
        <v>305</v>
      </c>
      <c r="H593" t="s">
        <v>109</v>
      </c>
      <c r="J593">
        <v>2</v>
      </c>
      <c r="K593" s="1">
        <v>43992.517361111109</v>
      </c>
      <c r="L593">
        <v>0.2</v>
      </c>
      <c r="M593">
        <v>136.01</v>
      </c>
      <c r="N593" t="s">
        <v>118</v>
      </c>
      <c r="O593" t="s">
        <v>119</v>
      </c>
      <c r="P593">
        <v>3.14</v>
      </c>
      <c r="R593">
        <v>11</v>
      </c>
      <c r="S593" t="s">
        <v>308</v>
      </c>
      <c r="T593" t="s">
        <v>36</v>
      </c>
      <c r="U593" t="s">
        <v>120</v>
      </c>
      <c r="AC593" s="2" t="s">
        <v>302</v>
      </c>
    </row>
    <row r="594" spans="1:29" ht="16.399999999999999" customHeight="1" x14ac:dyDescent="0.35">
      <c r="A594" s="1">
        <v>43992.517361111109</v>
      </c>
      <c r="B594">
        <v>462</v>
      </c>
      <c r="C594" t="s">
        <v>29</v>
      </c>
      <c r="D594">
        <v>5</v>
      </c>
      <c r="E594" t="s">
        <v>30</v>
      </c>
      <c r="F594">
        <v>80217</v>
      </c>
      <c r="G594" t="s">
        <v>305</v>
      </c>
      <c r="H594" t="s">
        <v>109</v>
      </c>
      <c r="J594">
        <v>2</v>
      </c>
      <c r="K594" s="1">
        <v>43992.517361111109</v>
      </c>
      <c r="L594">
        <v>0.2</v>
      </c>
      <c r="M594">
        <v>266</v>
      </c>
      <c r="N594" t="s">
        <v>121</v>
      </c>
      <c r="O594" t="s">
        <v>68</v>
      </c>
      <c r="P594">
        <v>11.6</v>
      </c>
      <c r="R594">
        <v>11</v>
      </c>
      <c r="S594" t="s">
        <v>308</v>
      </c>
      <c r="T594" t="s">
        <v>36</v>
      </c>
      <c r="U594" t="s">
        <v>112</v>
      </c>
      <c r="AC594" s="2" t="s">
        <v>302</v>
      </c>
    </row>
    <row r="595" spans="1:29" ht="16.399999999999999" customHeight="1" x14ac:dyDescent="0.35">
      <c r="A595" s="1">
        <v>43992.517361111109</v>
      </c>
      <c r="B595">
        <v>462</v>
      </c>
      <c r="C595" t="s">
        <v>29</v>
      </c>
      <c r="D595">
        <v>5</v>
      </c>
      <c r="E595" t="s">
        <v>30</v>
      </c>
      <c r="F595">
        <v>80217</v>
      </c>
      <c r="G595" t="s">
        <v>305</v>
      </c>
      <c r="H595" t="s">
        <v>109</v>
      </c>
      <c r="J595">
        <v>2</v>
      </c>
      <c r="K595" s="1">
        <v>43992.517361111109</v>
      </c>
      <c r="L595">
        <v>0.2</v>
      </c>
      <c r="M595">
        <v>266.01</v>
      </c>
      <c r="N595" t="s">
        <v>122</v>
      </c>
      <c r="O595" t="s">
        <v>123</v>
      </c>
      <c r="P595">
        <v>97.3</v>
      </c>
      <c r="R595">
        <v>11</v>
      </c>
      <c r="S595" t="s">
        <v>308</v>
      </c>
      <c r="T595" t="s">
        <v>36</v>
      </c>
      <c r="U595" t="s">
        <v>112</v>
      </c>
      <c r="AC595" s="2" t="s">
        <v>302</v>
      </c>
    </row>
    <row r="596" spans="1:29" ht="16.399999999999999" customHeight="1" x14ac:dyDescent="0.35">
      <c r="A596" s="1">
        <v>43992.517361111109</v>
      </c>
      <c r="B596">
        <v>462</v>
      </c>
      <c r="C596" t="s">
        <v>29</v>
      </c>
      <c r="D596">
        <v>5</v>
      </c>
      <c r="E596" t="s">
        <v>30</v>
      </c>
      <c r="F596">
        <v>80217</v>
      </c>
      <c r="G596" t="s">
        <v>305</v>
      </c>
      <c r="H596" t="s">
        <v>109</v>
      </c>
      <c r="J596">
        <v>1</v>
      </c>
      <c r="K596" s="1">
        <v>43992.517361111109</v>
      </c>
      <c r="L596">
        <v>0</v>
      </c>
      <c r="M596">
        <v>180.07</v>
      </c>
      <c r="N596" t="s">
        <v>124</v>
      </c>
      <c r="O596" t="s">
        <v>125</v>
      </c>
      <c r="P596">
        <v>315</v>
      </c>
      <c r="R596">
        <v>11</v>
      </c>
      <c r="S596" t="s">
        <v>308</v>
      </c>
      <c r="T596" t="s">
        <v>126</v>
      </c>
      <c r="AC596" s="2" t="s">
        <v>302</v>
      </c>
    </row>
    <row r="597" spans="1:29" ht="16.399999999999999" customHeight="1" x14ac:dyDescent="0.35">
      <c r="A597" s="1">
        <v>43992.517361111109</v>
      </c>
      <c r="B597">
        <v>462</v>
      </c>
      <c r="C597" t="s">
        <v>29</v>
      </c>
      <c r="D597">
        <v>5</v>
      </c>
      <c r="E597" t="s">
        <v>30</v>
      </c>
      <c r="F597">
        <v>80217</v>
      </c>
      <c r="G597" t="s">
        <v>305</v>
      </c>
      <c r="H597" t="s">
        <v>109</v>
      </c>
      <c r="J597">
        <v>1</v>
      </c>
      <c r="K597" s="1">
        <v>43992.517361111109</v>
      </c>
      <c r="L597">
        <v>0</v>
      </c>
      <c r="M597">
        <v>185.1</v>
      </c>
      <c r="N597" t="s">
        <v>127</v>
      </c>
      <c r="O597" t="s">
        <v>128</v>
      </c>
      <c r="P597">
        <v>3</v>
      </c>
      <c r="R597">
        <v>11</v>
      </c>
      <c r="S597" t="s">
        <v>308</v>
      </c>
      <c r="T597" t="s">
        <v>126</v>
      </c>
      <c r="AC597" s="2" t="s">
        <v>302</v>
      </c>
    </row>
    <row r="598" spans="1:29" ht="16.399999999999999" customHeight="1" x14ac:dyDescent="0.35">
      <c r="A598" s="1">
        <v>43992.517361111109</v>
      </c>
      <c r="B598">
        <v>462</v>
      </c>
      <c r="C598" t="s">
        <v>29</v>
      </c>
      <c r="D598">
        <v>5</v>
      </c>
      <c r="E598" t="s">
        <v>30</v>
      </c>
      <c r="F598">
        <v>80217</v>
      </c>
      <c r="G598" t="s">
        <v>305</v>
      </c>
      <c r="H598" t="s">
        <v>109</v>
      </c>
      <c r="J598">
        <v>1</v>
      </c>
      <c r="K598" s="1">
        <v>43992.517361111109</v>
      </c>
      <c r="L598">
        <v>0</v>
      </c>
      <c r="M598">
        <v>102</v>
      </c>
      <c r="N598" t="s">
        <v>129</v>
      </c>
      <c r="O598" t="s">
        <v>115</v>
      </c>
      <c r="P598">
        <v>6</v>
      </c>
      <c r="R598">
        <v>11</v>
      </c>
      <c r="S598" t="s">
        <v>308</v>
      </c>
      <c r="T598" t="s">
        <v>126</v>
      </c>
      <c r="AC598" s="2" t="s">
        <v>302</v>
      </c>
    </row>
    <row r="599" spans="1:29" ht="16.399999999999999" customHeight="1" x14ac:dyDescent="0.35">
      <c r="A599" s="1">
        <v>43992.517361111109</v>
      </c>
      <c r="B599">
        <v>462</v>
      </c>
      <c r="C599" t="s">
        <v>29</v>
      </c>
      <c r="D599">
        <v>5</v>
      </c>
      <c r="E599" t="s">
        <v>30</v>
      </c>
      <c r="F599">
        <v>80217</v>
      </c>
      <c r="G599" t="s">
        <v>305</v>
      </c>
      <c r="H599" t="s">
        <v>109</v>
      </c>
      <c r="J599">
        <v>1</v>
      </c>
      <c r="K599" s="1">
        <v>43992.517361111109</v>
      </c>
      <c r="L599">
        <v>0</v>
      </c>
      <c r="M599">
        <v>110.11</v>
      </c>
      <c r="N599" t="s">
        <v>130</v>
      </c>
      <c r="P599">
        <v>0</v>
      </c>
      <c r="R599">
        <v>11</v>
      </c>
      <c r="S599" t="s">
        <v>308</v>
      </c>
      <c r="T599" t="s">
        <v>126</v>
      </c>
      <c r="U599" t="s">
        <v>131</v>
      </c>
      <c r="AC599" s="2" t="s">
        <v>302</v>
      </c>
    </row>
    <row r="600" spans="1:29" ht="16.399999999999999" customHeight="1" x14ac:dyDescent="0.35">
      <c r="A600" s="1">
        <v>43992.517361111109</v>
      </c>
      <c r="B600">
        <v>462</v>
      </c>
      <c r="C600" t="s">
        <v>29</v>
      </c>
      <c r="D600">
        <v>5</v>
      </c>
      <c r="E600" t="s">
        <v>30</v>
      </c>
      <c r="F600">
        <v>80217</v>
      </c>
      <c r="G600" t="s">
        <v>305</v>
      </c>
      <c r="H600" t="s">
        <v>109</v>
      </c>
      <c r="J600">
        <v>1</v>
      </c>
      <c r="K600" s="1">
        <v>43992.517361111109</v>
      </c>
      <c r="L600">
        <v>0</v>
      </c>
      <c r="M600">
        <v>167.02</v>
      </c>
      <c r="N600" t="s">
        <v>132</v>
      </c>
      <c r="P600">
        <v>2</v>
      </c>
      <c r="R600">
        <v>11</v>
      </c>
      <c r="S600" t="s">
        <v>308</v>
      </c>
      <c r="T600" t="s">
        <v>126</v>
      </c>
      <c r="U600" t="s">
        <v>133</v>
      </c>
      <c r="AC600" s="2" t="s">
        <v>302</v>
      </c>
    </row>
    <row r="601" spans="1:29" ht="16.399999999999999" customHeight="1" x14ac:dyDescent="0.35">
      <c r="A601" s="1">
        <v>43992.517361111109</v>
      </c>
      <c r="B601">
        <v>462</v>
      </c>
      <c r="C601" t="s">
        <v>29</v>
      </c>
      <c r="D601">
        <v>5</v>
      </c>
      <c r="E601" t="s">
        <v>30</v>
      </c>
      <c r="F601">
        <v>80217</v>
      </c>
      <c r="G601" t="s">
        <v>305</v>
      </c>
      <c r="H601" t="s">
        <v>109</v>
      </c>
      <c r="J601">
        <v>1</v>
      </c>
      <c r="K601" s="1">
        <v>43992.517361111109</v>
      </c>
      <c r="L601">
        <v>0</v>
      </c>
      <c r="M601">
        <v>188</v>
      </c>
      <c r="N601" t="s">
        <v>134</v>
      </c>
      <c r="O601" t="s">
        <v>135</v>
      </c>
      <c r="P601">
        <v>7</v>
      </c>
      <c r="R601">
        <v>11</v>
      </c>
      <c r="S601" t="s">
        <v>308</v>
      </c>
      <c r="T601" t="s">
        <v>126</v>
      </c>
      <c r="AC601" s="2" t="s">
        <v>302</v>
      </c>
    </row>
    <row r="602" spans="1:29" ht="16.399999999999999" customHeight="1" x14ac:dyDescent="0.35">
      <c r="A602" s="1">
        <v>43992.517361111109</v>
      </c>
      <c r="B602">
        <v>462</v>
      </c>
      <c r="C602" t="s">
        <v>29</v>
      </c>
      <c r="D602">
        <v>5</v>
      </c>
      <c r="E602" t="s">
        <v>30</v>
      </c>
      <c r="F602">
        <v>80217</v>
      </c>
      <c r="G602" t="s">
        <v>305</v>
      </c>
      <c r="H602" t="s">
        <v>109</v>
      </c>
      <c r="J602">
        <v>1</v>
      </c>
      <c r="K602" s="1">
        <v>43992.517361111109</v>
      </c>
      <c r="L602">
        <v>0</v>
      </c>
      <c r="M602">
        <v>133.38</v>
      </c>
      <c r="N602" t="s">
        <v>136</v>
      </c>
      <c r="O602" t="s">
        <v>137</v>
      </c>
      <c r="P602">
        <v>6</v>
      </c>
      <c r="R602">
        <v>11</v>
      </c>
      <c r="S602" t="s">
        <v>308</v>
      </c>
      <c r="T602" t="s">
        <v>126</v>
      </c>
      <c r="AC602" s="2" t="s">
        <v>302</v>
      </c>
    </row>
    <row r="603" spans="1:29" ht="16.399999999999999" customHeight="1" x14ac:dyDescent="0.35">
      <c r="A603" s="1">
        <v>43992.517361111109</v>
      </c>
      <c r="B603">
        <v>462</v>
      </c>
      <c r="C603" t="s">
        <v>29</v>
      </c>
      <c r="D603">
        <v>5</v>
      </c>
      <c r="E603" t="s">
        <v>30</v>
      </c>
      <c r="F603">
        <v>80217</v>
      </c>
      <c r="G603" t="s">
        <v>305</v>
      </c>
      <c r="H603" t="s">
        <v>109</v>
      </c>
      <c r="J603">
        <v>1</v>
      </c>
      <c r="K603" s="1">
        <v>43992.517361111109</v>
      </c>
      <c r="L603">
        <v>0</v>
      </c>
      <c r="M603">
        <v>131</v>
      </c>
      <c r="N603" t="s">
        <v>138</v>
      </c>
      <c r="O603" t="s">
        <v>139</v>
      </c>
      <c r="P603">
        <v>1.48</v>
      </c>
      <c r="R603">
        <v>11</v>
      </c>
      <c r="S603" t="s">
        <v>308</v>
      </c>
      <c r="T603" t="s">
        <v>126</v>
      </c>
      <c r="U603" t="s">
        <v>140</v>
      </c>
      <c r="AC603" s="2" t="s">
        <v>302</v>
      </c>
    </row>
    <row r="604" spans="1:29" ht="16.399999999999999" customHeight="1" x14ac:dyDescent="0.35">
      <c r="A604" s="1">
        <v>43964.479513888888</v>
      </c>
      <c r="B604">
        <v>462</v>
      </c>
      <c r="C604" t="s">
        <v>29</v>
      </c>
      <c r="D604">
        <v>5</v>
      </c>
      <c r="E604" t="s">
        <v>30</v>
      </c>
      <c r="F604">
        <v>80112</v>
      </c>
      <c r="G604" t="s">
        <v>311</v>
      </c>
      <c r="H604" t="s">
        <v>32</v>
      </c>
      <c r="I604">
        <v>97026</v>
      </c>
      <c r="J604">
        <v>1</v>
      </c>
      <c r="K604" s="1">
        <v>43964.479513888888</v>
      </c>
      <c r="L604">
        <v>0.2</v>
      </c>
      <c r="M604">
        <v>621.07000000000005</v>
      </c>
      <c r="N604" t="s">
        <v>172</v>
      </c>
      <c r="O604" t="s">
        <v>34</v>
      </c>
      <c r="P604">
        <v>30000</v>
      </c>
      <c r="R604">
        <v>4</v>
      </c>
      <c r="S604" t="s">
        <v>312</v>
      </c>
      <c r="T604" t="s">
        <v>36</v>
      </c>
      <c r="U604" t="s">
        <v>37</v>
      </c>
      <c r="V604" t="s">
        <v>38</v>
      </c>
      <c r="W604" t="s">
        <v>52</v>
      </c>
      <c r="X604" t="s">
        <v>95</v>
      </c>
      <c r="Y604" t="s">
        <v>150</v>
      </c>
      <c r="Z604" t="s">
        <v>151</v>
      </c>
      <c r="AA604" t="s">
        <v>152</v>
      </c>
      <c r="AB604" t="s">
        <v>173</v>
      </c>
      <c r="AC604" s="2" t="s">
        <v>44</v>
      </c>
    </row>
    <row r="605" spans="1:29" ht="16.399999999999999" customHeight="1" x14ac:dyDescent="0.35">
      <c r="A605" s="1">
        <v>43964.479513888888</v>
      </c>
      <c r="B605">
        <v>462</v>
      </c>
      <c r="C605" t="s">
        <v>29</v>
      </c>
      <c r="D605">
        <v>5</v>
      </c>
      <c r="E605" t="s">
        <v>30</v>
      </c>
      <c r="F605">
        <v>80112</v>
      </c>
      <c r="G605" t="s">
        <v>311</v>
      </c>
      <c r="H605" t="s">
        <v>32</v>
      </c>
      <c r="I605">
        <v>97026</v>
      </c>
      <c r="J605">
        <v>1</v>
      </c>
      <c r="K605" s="1">
        <v>43964.479513888888</v>
      </c>
      <c r="L605">
        <v>0.2</v>
      </c>
      <c r="M605">
        <v>622.05999999999995</v>
      </c>
      <c r="N605" t="s">
        <v>89</v>
      </c>
      <c r="O605" t="s">
        <v>34</v>
      </c>
      <c r="P605">
        <v>1200</v>
      </c>
      <c r="R605">
        <v>4</v>
      </c>
      <c r="S605" t="s">
        <v>312</v>
      </c>
      <c r="T605" t="s">
        <v>36</v>
      </c>
      <c r="U605" t="s">
        <v>37</v>
      </c>
      <c r="V605" t="s">
        <v>38</v>
      </c>
      <c r="W605" t="s">
        <v>54</v>
      </c>
      <c r="X605" t="s">
        <v>90</v>
      </c>
      <c r="Y605" t="s">
        <v>91</v>
      </c>
      <c r="Z605" t="s">
        <v>92</v>
      </c>
      <c r="AA605" t="s">
        <v>93</v>
      </c>
      <c r="AC605" s="2" t="s">
        <v>44</v>
      </c>
    </row>
    <row r="606" spans="1:29" ht="16.399999999999999" customHeight="1" x14ac:dyDescent="0.35">
      <c r="A606" s="1">
        <v>43964.479513888888</v>
      </c>
      <c r="B606">
        <v>462</v>
      </c>
      <c r="C606" t="s">
        <v>29</v>
      </c>
      <c r="D606">
        <v>5</v>
      </c>
      <c r="E606" t="s">
        <v>30</v>
      </c>
      <c r="F606">
        <v>80112</v>
      </c>
      <c r="G606" t="s">
        <v>311</v>
      </c>
      <c r="H606" t="s">
        <v>32</v>
      </c>
      <c r="I606">
        <v>97026</v>
      </c>
      <c r="J606">
        <v>1</v>
      </c>
      <c r="K606" s="1">
        <v>43964.479513888888</v>
      </c>
      <c r="L606">
        <v>0.2</v>
      </c>
      <c r="M606">
        <v>623.61</v>
      </c>
      <c r="N606" t="s">
        <v>259</v>
      </c>
      <c r="O606" t="s">
        <v>34</v>
      </c>
      <c r="P606">
        <v>1</v>
      </c>
      <c r="R606">
        <v>4</v>
      </c>
      <c r="S606" t="s">
        <v>312</v>
      </c>
      <c r="T606" t="s">
        <v>36</v>
      </c>
      <c r="U606" t="s">
        <v>37</v>
      </c>
      <c r="V606" t="s">
        <v>49</v>
      </c>
      <c r="AC606" s="2" t="s">
        <v>44</v>
      </c>
    </row>
    <row r="607" spans="1:29" ht="16.399999999999999" customHeight="1" x14ac:dyDescent="0.35">
      <c r="A607" s="1">
        <v>43964.479513888888</v>
      </c>
      <c r="B607">
        <v>462</v>
      </c>
      <c r="C607" t="s">
        <v>29</v>
      </c>
      <c r="D607">
        <v>5</v>
      </c>
      <c r="E607" t="s">
        <v>30</v>
      </c>
      <c r="F607">
        <v>80112</v>
      </c>
      <c r="G607" t="s">
        <v>311</v>
      </c>
      <c r="H607" t="s">
        <v>32</v>
      </c>
      <c r="I607">
        <v>97026</v>
      </c>
      <c r="J607">
        <v>1</v>
      </c>
      <c r="K607" s="1">
        <v>43964.479513888888</v>
      </c>
      <c r="L607">
        <v>0.2</v>
      </c>
      <c r="M607">
        <v>623.02</v>
      </c>
      <c r="N607" t="s">
        <v>186</v>
      </c>
      <c r="O607" t="s">
        <v>34</v>
      </c>
      <c r="P607">
        <v>59</v>
      </c>
      <c r="R607">
        <v>4</v>
      </c>
      <c r="S607" t="s">
        <v>312</v>
      </c>
      <c r="T607" t="s">
        <v>36</v>
      </c>
      <c r="U607" t="s">
        <v>37</v>
      </c>
      <c r="V607" t="s">
        <v>38</v>
      </c>
      <c r="W607" t="s">
        <v>50</v>
      </c>
      <c r="X607" t="s">
        <v>187</v>
      </c>
      <c r="Y607" t="s">
        <v>188</v>
      </c>
      <c r="Z607" t="s">
        <v>189</v>
      </c>
      <c r="AA607" t="s">
        <v>190</v>
      </c>
      <c r="AC607" s="2" t="s">
        <v>44</v>
      </c>
    </row>
    <row r="608" spans="1:29" ht="16.399999999999999" customHeight="1" x14ac:dyDescent="0.35">
      <c r="A608" s="1">
        <v>43964.479513888888</v>
      </c>
      <c r="B608">
        <v>462</v>
      </c>
      <c r="C608" t="s">
        <v>29</v>
      </c>
      <c r="D608">
        <v>5</v>
      </c>
      <c r="E608" t="s">
        <v>30</v>
      </c>
      <c r="F608">
        <v>80112</v>
      </c>
      <c r="G608" t="s">
        <v>311</v>
      </c>
      <c r="H608" t="s">
        <v>32</v>
      </c>
      <c r="I608">
        <v>97026</v>
      </c>
      <c r="J608">
        <v>1</v>
      </c>
      <c r="K608" s="1">
        <v>43964.479513888888</v>
      </c>
      <c r="L608">
        <v>0.2</v>
      </c>
      <c r="M608">
        <v>623.15</v>
      </c>
      <c r="N608" t="s">
        <v>196</v>
      </c>
      <c r="O608" t="s">
        <v>34</v>
      </c>
      <c r="P608">
        <v>1</v>
      </c>
      <c r="R608">
        <v>4</v>
      </c>
      <c r="S608" t="s">
        <v>312</v>
      </c>
      <c r="T608" t="s">
        <v>36</v>
      </c>
      <c r="U608" t="s">
        <v>37</v>
      </c>
      <c r="V608" t="s">
        <v>38</v>
      </c>
      <c r="W608" t="s">
        <v>39</v>
      </c>
      <c r="X608" t="s">
        <v>40</v>
      </c>
      <c r="Y608" t="s">
        <v>60</v>
      </c>
      <c r="Z608" t="s">
        <v>197</v>
      </c>
      <c r="AA608" t="s">
        <v>198</v>
      </c>
      <c r="AC608" s="2" t="s">
        <v>44</v>
      </c>
    </row>
    <row r="609" spans="1:29" ht="16.399999999999999" customHeight="1" x14ac:dyDescent="0.35">
      <c r="A609" s="1">
        <v>43964.479513888888</v>
      </c>
      <c r="B609">
        <v>462</v>
      </c>
      <c r="C609" t="s">
        <v>29</v>
      </c>
      <c r="D609">
        <v>5</v>
      </c>
      <c r="E609" t="s">
        <v>30</v>
      </c>
      <c r="F609">
        <v>80112</v>
      </c>
      <c r="G609" t="s">
        <v>311</v>
      </c>
      <c r="H609" t="s">
        <v>32</v>
      </c>
      <c r="I609">
        <v>97026</v>
      </c>
      <c r="J609">
        <v>1</v>
      </c>
      <c r="K609" s="1">
        <v>43964.479513888888</v>
      </c>
      <c r="L609">
        <v>0.2</v>
      </c>
      <c r="M609">
        <v>623.03</v>
      </c>
      <c r="N609" t="s">
        <v>199</v>
      </c>
      <c r="O609" t="s">
        <v>34</v>
      </c>
      <c r="P609">
        <v>20</v>
      </c>
      <c r="R609">
        <v>4</v>
      </c>
      <c r="S609" t="s">
        <v>312</v>
      </c>
      <c r="T609" t="s">
        <v>36</v>
      </c>
      <c r="U609" t="s">
        <v>37</v>
      </c>
      <c r="V609" t="s">
        <v>38</v>
      </c>
      <c r="W609" t="s">
        <v>46</v>
      </c>
      <c r="X609" t="s">
        <v>200</v>
      </c>
      <c r="Y609" t="s">
        <v>201</v>
      </c>
      <c r="Z609" t="s">
        <v>202</v>
      </c>
      <c r="AA609" t="s">
        <v>203</v>
      </c>
      <c r="AC609" s="2" t="s">
        <v>44</v>
      </c>
    </row>
    <row r="610" spans="1:29" ht="16.399999999999999" customHeight="1" x14ac:dyDescent="0.35">
      <c r="A610" s="1">
        <v>43964.479513888888</v>
      </c>
      <c r="B610">
        <v>462</v>
      </c>
      <c r="C610" t="s">
        <v>29</v>
      </c>
      <c r="D610">
        <v>5</v>
      </c>
      <c r="E610" t="s">
        <v>30</v>
      </c>
      <c r="F610">
        <v>80112</v>
      </c>
      <c r="G610" t="s">
        <v>311</v>
      </c>
      <c r="H610" t="s">
        <v>32</v>
      </c>
      <c r="I610">
        <v>97026</v>
      </c>
      <c r="J610">
        <v>1</v>
      </c>
      <c r="K610" s="1">
        <v>43964.479513888888</v>
      </c>
      <c r="L610">
        <v>0.2</v>
      </c>
      <c r="M610">
        <v>657</v>
      </c>
      <c r="N610" t="s">
        <v>204</v>
      </c>
      <c r="O610" t="s">
        <v>34</v>
      </c>
      <c r="P610">
        <v>1</v>
      </c>
      <c r="R610">
        <v>4</v>
      </c>
      <c r="S610" t="s">
        <v>312</v>
      </c>
      <c r="T610" t="s">
        <v>36</v>
      </c>
      <c r="U610" t="s">
        <v>37</v>
      </c>
      <c r="V610" t="s">
        <v>65</v>
      </c>
      <c r="W610" t="s">
        <v>205</v>
      </c>
      <c r="X610" t="s">
        <v>206</v>
      </c>
      <c r="Y610" t="s">
        <v>207</v>
      </c>
      <c r="Z610" t="s">
        <v>208</v>
      </c>
      <c r="AA610" t="s">
        <v>209</v>
      </c>
      <c r="AC610" s="2" t="s">
        <v>44</v>
      </c>
    </row>
    <row r="611" spans="1:29" ht="16.399999999999999" customHeight="1" x14ac:dyDescent="0.35">
      <c r="A611" s="1">
        <v>43964.479513888888</v>
      </c>
      <c r="B611">
        <v>462</v>
      </c>
      <c r="C611" t="s">
        <v>29</v>
      </c>
      <c r="D611">
        <v>5</v>
      </c>
      <c r="E611" t="s">
        <v>30</v>
      </c>
      <c r="F611">
        <v>80112</v>
      </c>
      <c r="G611" t="s">
        <v>311</v>
      </c>
      <c r="H611" t="s">
        <v>32</v>
      </c>
      <c r="I611">
        <v>97026</v>
      </c>
      <c r="J611">
        <v>1</v>
      </c>
      <c r="K611" s="1">
        <v>43964.479513888888</v>
      </c>
      <c r="L611">
        <v>0.2</v>
      </c>
      <c r="M611">
        <v>659</v>
      </c>
      <c r="N611" t="s">
        <v>53</v>
      </c>
      <c r="O611" t="s">
        <v>34</v>
      </c>
      <c r="P611">
        <v>290</v>
      </c>
      <c r="R611">
        <v>4</v>
      </c>
      <c r="S611" t="s">
        <v>312</v>
      </c>
      <c r="T611" t="s">
        <v>36</v>
      </c>
      <c r="U611" t="s">
        <v>37</v>
      </c>
      <c r="V611" t="s">
        <v>38</v>
      </c>
      <c r="W611" t="s">
        <v>54</v>
      </c>
      <c r="X611" t="s">
        <v>55</v>
      </c>
      <c r="Y611" t="s">
        <v>56</v>
      </c>
      <c r="Z611" t="s">
        <v>57</v>
      </c>
      <c r="AA611" t="s">
        <v>58</v>
      </c>
      <c r="AC611" s="2" t="s">
        <v>44</v>
      </c>
    </row>
    <row r="612" spans="1:29" ht="16.399999999999999" customHeight="1" x14ac:dyDescent="0.35">
      <c r="A612" s="1">
        <v>43964.479513888888</v>
      </c>
      <c r="B612">
        <v>462</v>
      </c>
      <c r="C612" t="s">
        <v>29</v>
      </c>
      <c r="D612">
        <v>5</v>
      </c>
      <c r="E612" t="s">
        <v>30</v>
      </c>
      <c r="F612">
        <v>80112</v>
      </c>
      <c r="G612" t="s">
        <v>311</v>
      </c>
      <c r="H612" t="s">
        <v>32</v>
      </c>
      <c r="I612">
        <v>97026</v>
      </c>
      <c r="J612">
        <v>1</v>
      </c>
      <c r="K612" s="1">
        <v>43964.479513888888</v>
      </c>
      <c r="L612">
        <v>0.2</v>
      </c>
      <c r="M612">
        <v>625.01</v>
      </c>
      <c r="N612" t="s">
        <v>264</v>
      </c>
      <c r="O612" t="s">
        <v>34</v>
      </c>
      <c r="P612">
        <v>1</v>
      </c>
      <c r="R612">
        <v>4</v>
      </c>
      <c r="S612" t="s">
        <v>312</v>
      </c>
      <c r="T612" t="s">
        <v>36</v>
      </c>
      <c r="U612" t="s">
        <v>37</v>
      </c>
      <c r="V612" t="s">
        <v>38</v>
      </c>
      <c r="W612" t="s">
        <v>223</v>
      </c>
      <c r="X612" t="s">
        <v>224</v>
      </c>
      <c r="Y612" t="s">
        <v>265</v>
      </c>
      <c r="Z612" t="s">
        <v>266</v>
      </c>
      <c r="AA612" t="s">
        <v>267</v>
      </c>
      <c r="AC612" s="2" t="s">
        <v>44</v>
      </c>
    </row>
    <row r="613" spans="1:29" ht="16.399999999999999" customHeight="1" x14ac:dyDescent="0.35">
      <c r="A613" s="1">
        <v>43964.479513888888</v>
      </c>
      <c r="B613">
        <v>462</v>
      </c>
      <c r="C613" t="s">
        <v>29</v>
      </c>
      <c r="D613">
        <v>5</v>
      </c>
      <c r="E613" t="s">
        <v>30</v>
      </c>
      <c r="F613">
        <v>80112</v>
      </c>
      <c r="G613" t="s">
        <v>311</v>
      </c>
      <c r="H613" t="s">
        <v>32</v>
      </c>
      <c r="I613">
        <v>97026</v>
      </c>
      <c r="J613">
        <v>1</v>
      </c>
      <c r="K613" s="1">
        <v>43964.479513888888</v>
      </c>
      <c r="L613">
        <v>0.2</v>
      </c>
      <c r="M613">
        <v>649.01</v>
      </c>
      <c r="N613" t="s">
        <v>210</v>
      </c>
      <c r="O613" t="s">
        <v>34</v>
      </c>
      <c r="P613">
        <v>1</v>
      </c>
      <c r="R613">
        <v>4</v>
      </c>
      <c r="S613" t="s">
        <v>312</v>
      </c>
      <c r="T613" t="s">
        <v>36</v>
      </c>
      <c r="U613" t="s">
        <v>37</v>
      </c>
      <c r="V613" t="s">
        <v>38</v>
      </c>
      <c r="W613" t="s">
        <v>46</v>
      </c>
      <c r="X613" t="s">
        <v>200</v>
      </c>
      <c r="Y613" t="s">
        <v>211</v>
      </c>
      <c r="Z613" t="s">
        <v>212</v>
      </c>
      <c r="AA613" t="s">
        <v>213</v>
      </c>
      <c r="AB613" t="s">
        <v>214</v>
      </c>
      <c r="AC613" s="2" t="s">
        <v>44</v>
      </c>
    </row>
    <row r="614" spans="1:29" ht="16.399999999999999" customHeight="1" x14ac:dyDescent="0.35">
      <c r="A614" s="1">
        <v>43964.479513888888</v>
      </c>
      <c r="B614">
        <v>462</v>
      </c>
      <c r="C614" t="s">
        <v>29</v>
      </c>
      <c r="D614">
        <v>5</v>
      </c>
      <c r="E614" t="s">
        <v>30</v>
      </c>
      <c r="F614">
        <v>80112</v>
      </c>
      <c r="G614" t="s">
        <v>311</v>
      </c>
      <c r="H614" t="s">
        <v>32</v>
      </c>
      <c r="I614">
        <v>97026</v>
      </c>
      <c r="J614">
        <v>1</v>
      </c>
      <c r="K614" s="1">
        <v>43964.479513888888</v>
      </c>
      <c r="L614">
        <v>0.2</v>
      </c>
      <c r="M614">
        <v>623.32000000000005</v>
      </c>
      <c r="N614" t="s">
        <v>215</v>
      </c>
      <c r="O614" t="s">
        <v>216</v>
      </c>
      <c r="P614">
        <v>1</v>
      </c>
      <c r="R614">
        <v>4</v>
      </c>
      <c r="S614" t="s">
        <v>312</v>
      </c>
      <c r="T614" t="s">
        <v>36</v>
      </c>
      <c r="U614" t="s">
        <v>37</v>
      </c>
      <c r="V614" t="s">
        <v>38</v>
      </c>
      <c r="W614" t="s">
        <v>39</v>
      </c>
      <c r="X614" t="s">
        <v>40</v>
      </c>
      <c r="Y614" t="s">
        <v>60</v>
      </c>
      <c r="Z614" t="s">
        <v>61</v>
      </c>
      <c r="AA614" t="s">
        <v>217</v>
      </c>
      <c r="AC614" s="2" t="s">
        <v>44</v>
      </c>
    </row>
    <row r="615" spans="1:29" ht="16.399999999999999" customHeight="1" x14ac:dyDescent="0.35">
      <c r="A615" s="1">
        <v>43964.479513888888</v>
      </c>
      <c r="B615">
        <v>462</v>
      </c>
      <c r="C615" t="s">
        <v>29</v>
      </c>
      <c r="D615">
        <v>5</v>
      </c>
      <c r="E615" t="s">
        <v>30</v>
      </c>
      <c r="F615">
        <v>80112</v>
      </c>
      <c r="G615" t="s">
        <v>311</v>
      </c>
      <c r="H615" t="s">
        <v>32</v>
      </c>
      <c r="I615">
        <v>97026</v>
      </c>
      <c r="J615">
        <v>1</v>
      </c>
      <c r="K615" s="1">
        <v>43964.479513888888</v>
      </c>
      <c r="L615">
        <v>0.2</v>
      </c>
      <c r="M615">
        <v>623.20000000000005</v>
      </c>
      <c r="N615" t="s">
        <v>296</v>
      </c>
      <c r="O615" t="s">
        <v>34</v>
      </c>
      <c r="P615">
        <v>78</v>
      </c>
      <c r="R615">
        <v>4</v>
      </c>
      <c r="S615" t="s">
        <v>312</v>
      </c>
      <c r="T615" t="s">
        <v>36</v>
      </c>
      <c r="U615" t="s">
        <v>37</v>
      </c>
      <c r="V615" t="s">
        <v>38</v>
      </c>
      <c r="W615" t="s">
        <v>39</v>
      </c>
      <c r="X615" t="s">
        <v>40</v>
      </c>
      <c r="Y615" t="s">
        <v>60</v>
      </c>
      <c r="Z615" t="s">
        <v>61</v>
      </c>
      <c r="AA615" t="s">
        <v>297</v>
      </c>
      <c r="AC615" s="2" t="s">
        <v>44</v>
      </c>
    </row>
    <row r="616" spans="1:29" ht="16.399999999999999" customHeight="1" x14ac:dyDescent="0.35">
      <c r="A616" s="1">
        <v>43964.479513888888</v>
      </c>
      <c r="B616">
        <v>462</v>
      </c>
      <c r="C616" t="s">
        <v>29</v>
      </c>
      <c r="D616">
        <v>5</v>
      </c>
      <c r="E616" t="s">
        <v>30</v>
      </c>
      <c r="F616">
        <v>80112</v>
      </c>
      <c r="G616" t="s">
        <v>311</v>
      </c>
      <c r="H616" t="s">
        <v>32</v>
      </c>
      <c r="I616">
        <v>97026</v>
      </c>
      <c r="J616">
        <v>1</v>
      </c>
      <c r="K616" s="1">
        <v>43964.479513888888</v>
      </c>
      <c r="L616">
        <v>0.2</v>
      </c>
      <c r="M616">
        <v>623.21</v>
      </c>
      <c r="N616" t="s">
        <v>59</v>
      </c>
      <c r="O616" t="s">
        <v>34</v>
      </c>
      <c r="P616">
        <v>98</v>
      </c>
      <c r="R616">
        <v>4</v>
      </c>
      <c r="S616" t="s">
        <v>312</v>
      </c>
      <c r="T616" t="s">
        <v>36</v>
      </c>
      <c r="U616" t="s">
        <v>37</v>
      </c>
      <c r="V616" t="s">
        <v>38</v>
      </c>
      <c r="W616" t="s">
        <v>39</v>
      </c>
      <c r="X616" t="s">
        <v>40</v>
      </c>
      <c r="Y616" t="s">
        <v>60</v>
      </c>
      <c r="Z616" t="s">
        <v>61</v>
      </c>
      <c r="AA616" t="s">
        <v>62</v>
      </c>
      <c r="AC616" s="2" t="s">
        <v>44</v>
      </c>
    </row>
    <row r="617" spans="1:29" ht="16.399999999999999" customHeight="1" x14ac:dyDescent="0.35">
      <c r="A617" s="1">
        <v>43964.479513888888</v>
      </c>
      <c r="B617">
        <v>462</v>
      </c>
      <c r="C617" t="s">
        <v>29</v>
      </c>
      <c r="D617">
        <v>5</v>
      </c>
      <c r="E617" t="s">
        <v>30</v>
      </c>
      <c r="F617">
        <v>80112</v>
      </c>
      <c r="G617" t="s">
        <v>311</v>
      </c>
      <c r="H617" t="s">
        <v>32</v>
      </c>
      <c r="I617">
        <v>97026</v>
      </c>
      <c r="J617">
        <v>1</v>
      </c>
      <c r="K617" s="1">
        <v>43964.479513888888</v>
      </c>
      <c r="L617">
        <v>0.2</v>
      </c>
      <c r="M617">
        <v>623.22</v>
      </c>
      <c r="N617" t="s">
        <v>99</v>
      </c>
      <c r="O617" t="s">
        <v>34</v>
      </c>
      <c r="P617">
        <v>1</v>
      </c>
      <c r="R617">
        <v>4</v>
      </c>
      <c r="S617" t="s">
        <v>312</v>
      </c>
      <c r="T617" t="s">
        <v>36</v>
      </c>
      <c r="U617" t="s">
        <v>37</v>
      </c>
      <c r="V617" t="s">
        <v>38</v>
      </c>
      <c r="W617" t="s">
        <v>39</v>
      </c>
      <c r="X617" t="s">
        <v>40</v>
      </c>
      <c r="Y617" t="s">
        <v>100</v>
      </c>
      <c r="Z617" t="s">
        <v>101</v>
      </c>
      <c r="AA617" t="s">
        <v>102</v>
      </c>
      <c r="AC617" s="2" t="s">
        <v>44</v>
      </c>
    </row>
    <row r="618" spans="1:29" ht="16.399999999999999" customHeight="1" x14ac:dyDescent="0.35">
      <c r="A618" s="1">
        <v>43964.479513888888</v>
      </c>
      <c r="B618">
        <v>462</v>
      </c>
      <c r="C618" t="s">
        <v>29</v>
      </c>
      <c r="D618">
        <v>5</v>
      </c>
      <c r="E618" t="s">
        <v>30</v>
      </c>
      <c r="F618">
        <v>80112</v>
      </c>
      <c r="G618" t="s">
        <v>311</v>
      </c>
      <c r="H618" t="s">
        <v>32</v>
      </c>
      <c r="I618">
        <v>97026</v>
      </c>
      <c r="J618">
        <v>1</v>
      </c>
      <c r="K618" s="1">
        <v>43964.479513888888</v>
      </c>
      <c r="L618">
        <v>0.2</v>
      </c>
      <c r="M618">
        <v>653</v>
      </c>
      <c r="N618" t="s">
        <v>234</v>
      </c>
      <c r="O618" t="s">
        <v>34</v>
      </c>
      <c r="P618">
        <v>1</v>
      </c>
      <c r="R618">
        <v>4</v>
      </c>
      <c r="S618" t="s">
        <v>312</v>
      </c>
      <c r="T618" t="s">
        <v>36</v>
      </c>
      <c r="U618" t="s">
        <v>37</v>
      </c>
      <c r="V618" t="s">
        <v>38</v>
      </c>
      <c r="W618" t="s">
        <v>46</v>
      </c>
      <c r="X618" t="s">
        <v>200</v>
      </c>
      <c r="Y618" t="s">
        <v>211</v>
      </c>
      <c r="Z618" t="s">
        <v>212</v>
      </c>
      <c r="AA618" t="s">
        <v>235</v>
      </c>
      <c r="AC618" s="2" t="s">
        <v>44</v>
      </c>
    </row>
    <row r="619" spans="1:29" ht="16.399999999999999" customHeight="1" x14ac:dyDescent="0.35">
      <c r="A619" s="1">
        <v>43964.479513888888</v>
      </c>
      <c r="B619">
        <v>462</v>
      </c>
      <c r="C619" t="s">
        <v>29</v>
      </c>
      <c r="D619">
        <v>5</v>
      </c>
      <c r="E619" t="s">
        <v>30</v>
      </c>
      <c r="F619">
        <v>80112</v>
      </c>
      <c r="G619" t="s">
        <v>311</v>
      </c>
      <c r="H619" t="s">
        <v>32</v>
      </c>
      <c r="I619">
        <v>97026</v>
      </c>
      <c r="J619">
        <v>1</v>
      </c>
      <c r="K619" s="1">
        <v>43964.479513888888</v>
      </c>
      <c r="L619">
        <v>0.2</v>
      </c>
      <c r="M619">
        <v>621.99</v>
      </c>
      <c r="N619" t="s">
        <v>153</v>
      </c>
      <c r="O619" t="s">
        <v>34</v>
      </c>
      <c r="P619">
        <v>230000</v>
      </c>
      <c r="R619">
        <v>4</v>
      </c>
      <c r="S619" t="s">
        <v>312</v>
      </c>
      <c r="T619" t="s">
        <v>36</v>
      </c>
      <c r="U619" t="s">
        <v>37</v>
      </c>
      <c r="V619" t="s">
        <v>49</v>
      </c>
      <c r="AC619" s="2" t="s">
        <v>44</v>
      </c>
    </row>
    <row r="620" spans="1:29" ht="16.399999999999999" customHeight="1" x14ac:dyDescent="0.35">
      <c r="A620" s="1">
        <v>43964.479513888888</v>
      </c>
      <c r="B620">
        <v>462</v>
      </c>
      <c r="C620" t="s">
        <v>29</v>
      </c>
      <c r="D620">
        <v>5</v>
      </c>
      <c r="E620" t="s">
        <v>30</v>
      </c>
      <c r="F620">
        <v>80112</v>
      </c>
      <c r="G620" t="s">
        <v>311</v>
      </c>
      <c r="H620" t="s">
        <v>32</v>
      </c>
      <c r="I620">
        <v>97026</v>
      </c>
      <c r="J620">
        <v>1</v>
      </c>
      <c r="K620" s="1">
        <v>43964.479513888888</v>
      </c>
      <c r="L620">
        <v>0.2</v>
      </c>
      <c r="M620">
        <v>624.01</v>
      </c>
      <c r="N620" t="s">
        <v>103</v>
      </c>
      <c r="O620" t="s">
        <v>34</v>
      </c>
      <c r="P620">
        <v>20</v>
      </c>
      <c r="R620">
        <v>4</v>
      </c>
      <c r="S620" t="s">
        <v>312</v>
      </c>
      <c r="T620" t="s">
        <v>36</v>
      </c>
      <c r="U620" t="s">
        <v>37</v>
      </c>
      <c r="V620" t="s">
        <v>38</v>
      </c>
      <c r="W620" t="s">
        <v>104</v>
      </c>
      <c r="X620" t="s">
        <v>105</v>
      </c>
      <c r="Y620" t="s">
        <v>106</v>
      </c>
      <c r="Z620" t="s">
        <v>107</v>
      </c>
      <c r="AA620" t="s">
        <v>108</v>
      </c>
      <c r="AC620" s="2" t="s">
        <v>44</v>
      </c>
    </row>
    <row r="621" spans="1:29" ht="16.399999999999999" customHeight="1" x14ac:dyDescent="0.35">
      <c r="A621" s="1">
        <v>43964.479513888888</v>
      </c>
      <c r="B621">
        <v>462</v>
      </c>
      <c r="C621" t="s">
        <v>29</v>
      </c>
      <c r="D621">
        <v>5</v>
      </c>
      <c r="E621" t="s">
        <v>30</v>
      </c>
      <c r="F621">
        <v>80112</v>
      </c>
      <c r="G621" t="s">
        <v>311</v>
      </c>
      <c r="H621" t="s">
        <v>32</v>
      </c>
      <c r="I621">
        <v>97026</v>
      </c>
      <c r="J621">
        <v>1</v>
      </c>
      <c r="K621" s="1">
        <v>43964.479513888888</v>
      </c>
      <c r="L621">
        <v>0.2</v>
      </c>
      <c r="M621">
        <v>652.29999999999995</v>
      </c>
      <c r="N621" t="s">
        <v>286</v>
      </c>
      <c r="O621" t="s">
        <v>34</v>
      </c>
      <c r="P621">
        <v>1</v>
      </c>
      <c r="R621">
        <v>4</v>
      </c>
      <c r="S621" t="s">
        <v>312</v>
      </c>
      <c r="T621" t="s">
        <v>36</v>
      </c>
      <c r="U621" t="s">
        <v>37</v>
      </c>
      <c r="AC621" s="2" t="s">
        <v>44</v>
      </c>
    </row>
    <row r="622" spans="1:29" ht="16.399999999999999" customHeight="1" x14ac:dyDescent="0.35">
      <c r="A622" s="1">
        <v>43964.479513888888</v>
      </c>
      <c r="B622">
        <v>462</v>
      </c>
      <c r="C622" t="s">
        <v>29</v>
      </c>
      <c r="D622">
        <v>5</v>
      </c>
      <c r="E622" t="s">
        <v>30</v>
      </c>
      <c r="F622">
        <v>80112</v>
      </c>
      <c r="G622" t="s">
        <v>311</v>
      </c>
      <c r="H622" t="s">
        <v>32</v>
      </c>
      <c r="I622">
        <v>97026</v>
      </c>
      <c r="J622">
        <v>1</v>
      </c>
      <c r="K622" s="1">
        <v>43964.479513888888</v>
      </c>
      <c r="L622">
        <v>0.2</v>
      </c>
      <c r="M622">
        <v>652.1</v>
      </c>
      <c r="N622" t="s">
        <v>288</v>
      </c>
      <c r="O622" t="s">
        <v>34</v>
      </c>
      <c r="P622">
        <v>200000</v>
      </c>
      <c r="R622">
        <v>4</v>
      </c>
      <c r="S622" t="s">
        <v>312</v>
      </c>
      <c r="T622" t="s">
        <v>36</v>
      </c>
      <c r="U622" t="s">
        <v>37</v>
      </c>
      <c r="V622" t="s">
        <v>38</v>
      </c>
      <c r="W622" t="s">
        <v>52</v>
      </c>
      <c r="AC622" s="2" t="s">
        <v>44</v>
      </c>
    </row>
    <row r="623" spans="1:29" ht="16.399999999999999" customHeight="1" x14ac:dyDescent="0.35">
      <c r="A623" s="1">
        <v>43964.479513888888</v>
      </c>
      <c r="B623">
        <v>462</v>
      </c>
      <c r="C623" t="s">
        <v>29</v>
      </c>
      <c r="D623">
        <v>5</v>
      </c>
      <c r="E623" t="s">
        <v>30</v>
      </c>
      <c r="F623">
        <v>80112</v>
      </c>
      <c r="G623" t="s">
        <v>311</v>
      </c>
      <c r="H623" t="s">
        <v>32</v>
      </c>
      <c r="I623">
        <v>97026</v>
      </c>
      <c r="J623">
        <v>1</v>
      </c>
      <c r="K623" s="1">
        <v>43964.479513888888</v>
      </c>
      <c r="L623">
        <v>0.2</v>
      </c>
      <c r="M623">
        <v>260.04000000000002</v>
      </c>
      <c r="N623" t="s">
        <v>143</v>
      </c>
      <c r="O623" t="s">
        <v>68</v>
      </c>
      <c r="P623">
        <v>5.0000000000000001E-3</v>
      </c>
      <c r="Q623" t="s">
        <v>69</v>
      </c>
      <c r="R623">
        <v>4</v>
      </c>
      <c r="S623" t="s">
        <v>312</v>
      </c>
      <c r="T623" t="s">
        <v>36</v>
      </c>
      <c r="U623" t="s">
        <v>70</v>
      </c>
      <c r="AC623" s="2" t="s">
        <v>44</v>
      </c>
    </row>
    <row r="624" spans="1:29" ht="16.399999999999999" customHeight="1" x14ac:dyDescent="0.35">
      <c r="A624" s="1">
        <v>43964.479513888888</v>
      </c>
      <c r="B624">
        <v>462</v>
      </c>
      <c r="C624" t="s">
        <v>29</v>
      </c>
      <c r="D624">
        <v>5</v>
      </c>
      <c r="E624" t="s">
        <v>30</v>
      </c>
      <c r="F624">
        <v>80112</v>
      </c>
      <c r="G624" t="s">
        <v>311</v>
      </c>
      <c r="H624" t="s">
        <v>32</v>
      </c>
      <c r="I624">
        <v>97026</v>
      </c>
      <c r="J624">
        <v>1</v>
      </c>
      <c r="K624" s="1">
        <v>43964.479513888888</v>
      </c>
      <c r="L624">
        <v>0.2</v>
      </c>
      <c r="M624">
        <v>431.04</v>
      </c>
      <c r="N624" t="s">
        <v>145</v>
      </c>
      <c r="O624" t="s">
        <v>146</v>
      </c>
      <c r="P624">
        <v>8.3999999999999995E-3</v>
      </c>
      <c r="R624">
        <v>4</v>
      </c>
      <c r="S624" t="s">
        <v>312</v>
      </c>
      <c r="T624" t="s">
        <v>36</v>
      </c>
      <c r="U624" t="s">
        <v>147</v>
      </c>
      <c r="AC624" s="2" t="s">
        <v>44</v>
      </c>
    </row>
    <row r="625" spans="1:29" ht="16.399999999999999" customHeight="1" x14ac:dyDescent="0.35">
      <c r="A625" s="1">
        <v>43964.479513888888</v>
      </c>
      <c r="B625">
        <v>462</v>
      </c>
      <c r="C625" t="s">
        <v>29</v>
      </c>
      <c r="D625">
        <v>5</v>
      </c>
      <c r="E625" t="s">
        <v>30</v>
      </c>
      <c r="F625">
        <v>80112</v>
      </c>
      <c r="G625" t="s">
        <v>311</v>
      </c>
      <c r="H625" t="s">
        <v>32</v>
      </c>
      <c r="I625">
        <v>97026</v>
      </c>
      <c r="J625">
        <v>1</v>
      </c>
      <c r="K625" s="1">
        <v>43964.479513888888</v>
      </c>
      <c r="L625">
        <v>0.2</v>
      </c>
      <c r="M625">
        <v>260.02</v>
      </c>
      <c r="N625" t="s">
        <v>67</v>
      </c>
      <c r="O625" t="s">
        <v>68</v>
      </c>
      <c r="P625">
        <v>2E-3</v>
      </c>
      <c r="Q625" t="s">
        <v>69</v>
      </c>
      <c r="R625">
        <v>4</v>
      </c>
      <c r="S625" t="s">
        <v>312</v>
      </c>
      <c r="T625" t="s">
        <v>36</v>
      </c>
      <c r="U625" t="s">
        <v>70</v>
      </c>
      <c r="AC625" s="2" t="s">
        <v>44</v>
      </c>
    </row>
    <row r="626" spans="1:29" ht="16.399999999999999" customHeight="1" x14ac:dyDescent="0.35">
      <c r="A626" s="1">
        <v>43964.479513888888</v>
      </c>
      <c r="B626">
        <v>462</v>
      </c>
      <c r="C626" t="s">
        <v>29</v>
      </c>
      <c r="D626">
        <v>5</v>
      </c>
      <c r="E626" t="s">
        <v>30</v>
      </c>
      <c r="F626">
        <v>80112</v>
      </c>
      <c r="G626" t="s">
        <v>311</v>
      </c>
      <c r="H626" t="s">
        <v>32</v>
      </c>
      <c r="I626">
        <v>97026</v>
      </c>
      <c r="J626">
        <v>1</v>
      </c>
      <c r="K626" s="1">
        <v>43964.479513888888</v>
      </c>
      <c r="L626">
        <v>0.2</v>
      </c>
      <c r="M626">
        <v>260.02999999999997</v>
      </c>
      <c r="N626" t="s">
        <v>71</v>
      </c>
      <c r="O626" t="s">
        <v>72</v>
      </c>
      <c r="P626">
        <v>2E-3</v>
      </c>
      <c r="Q626" t="s">
        <v>69</v>
      </c>
      <c r="R626">
        <v>4</v>
      </c>
      <c r="S626" t="s">
        <v>312</v>
      </c>
      <c r="T626" t="s">
        <v>36</v>
      </c>
      <c r="U626" t="s">
        <v>70</v>
      </c>
      <c r="AC626" s="2" t="s">
        <v>44</v>
      </c>
    </row>
    <row r="627" spans="1:29" ht="16.399999999999999" customHeight="1" x14ac:dyDescent="0.35">
      <c r="A627" s="1">
        <v>43964.479513888888</v>
      </c>
      <c r="B627">
        <v>462</v>
      </c>
      <c r="C627" t="s">
        <v>29</v>
      </c>
      <c r="D627">
        <v>5</v>
      </c>
      <c r="E627" t="s">
        <v>30</v>
      </c>
      <c r="F627">
        <v>80112</v>
      </c>
      <c r="G627" t="s">
        <v>311</v>
      </c>
      <c r="H627" t="s">
        <v>32</v>
      </c>
      <c r="I627">
        <v>97026</v>
      </c>
      <c r="J627">
        <v>1</v>
      </c>
      <c r="K627" s="1">
        <v>43964.479513888888</v>
      </c>
      <c r="L627">
        <v>0.2</v>
      </c>
      <c r="M627">
        <v>260.01</v>
      </c>
      <c r="N627" t="s">
        <v>73</v>
      </c>
      <c r="O627" t="s">
        <v>68</v>
      </c>
      <c r="P627">
        <v>2E-3</v>
      </c>
      <c r="Q627" t="s">
        <v>69</v>
      </c>
      <c r="R627">
        <v>4</v>
      </c>
      <c r="S627" t="s">
        <v>312</v>
      </c>
      <c r="T627" t="s">
        <v>36</v>
      </c>
      <c r="U627" t="s">
        <v>70</v>
      </c>
      <c r="AC627" s="2" t="s">
        <v>44</v>
      </c>
    </row>
    <row r="628" spans="1:29" ht="16.399999999999999" customHeight="1" x14ac:dyDescent="0.35">
      <c r="A628" s="1">
        <v>43964.479513888888</v>
      </c>
      <c r="B628">
        <v>462</v>
      </c>
      <c r="C628" t="s">
        <v>29</v>
      </c>
      <c r="D628">
        <v>5</v>
      </c>
      <c r="E628" t="s">
        <v>30</v>
      </c>
      <c r="F628">
        <v>80112</v>
      </c>
      <c r="G628" t="s">
        <v>311</v>
      </c>
      <c r="H628" t="s">
        <v>32</v>
      </c>
      <c r="I628">
        <v>97026</v>
      </c>
      <c r="J628">
        <v>1</v>
      </c>
      <c r="K628" s="1">
        <v>43964.479513888888</v>
      </c>
      <c r="L628">
        <v>0.2</v>
      </c>
      <c r="M628">
        <v>260.14999999999998</v>
      </c>
      <c r="N628" t="s">
        <v>74</v>
      </c>
      <c r="O628" t="s">
        <v>72</v>
      </c>
      <c r="P628">
        <v>0.44</v>
      </c>
      <c r="R628">
        <v>4</v>
      </c>
      <c r="S628" t="s">
        <v>312</v>
      </c>
      <c r="T628" t="s">
        <v>36</v>
      </c>
      <c r="U628" t="s">
        <v>75</v>
      </c>
      <c r="AC628" s="2" t="s">
        <v>44</v>
      </c>
    </row>
    <row r="629" spans="1:29" ht="16.399999999999999" customHeight="1" x14ac:dyDescent="0.35">
      <c r="A629" s="1">
        <v>43964.479513888888</v>
      </c>
      <c r="B629">
        <v>462</v>
      </c>
      <c r="C629" t="s">
        <v>29</v>
      </c>
      <c r="D629">
        <v>5</v>
      </c>
      <c r="E629" t="s">
        <v>30</v>
      </c>
      <c r="F629">
        <v>80112</v>
      </c>
      <c r="G629" t="s">
        <v>311</v>
      </c>
      <c r="H629" t="s">
        <v>32</v>
      </c>
      <c r="I629">
        <v>97026</v>
      </c>
      <c r="J629">
        <v>1</v>
      </c>
      <c r="K629" s="1">
        <v>43964.479513888888</v>
      </c>
      <c r="L629">
        <v>0.2</v>
      </c>
      <c r="M629">
        <v>260.08</v>
      </c>
      <c r="N629" t="s">
        <v>76</v>
      </c>
      <c r="O629" t="s">
        <v>68</v>
      </c>
      <c r="P629">
        <v>0.44</v>
      </c>
      <c r="R629">
        <v>4</v>
      </c>
      <c r="S629" t="s">
        <v>312</v>
      </c>
      <c r="T629" t="s">
        <v>36</v>
      </c>
      <c r="U629" t="s">
        <v>75</v>
      </c>
      <c r="AC629" s="2" t="s">
        <v>44</v>
      </c>
    </row>
    <row r="630" spans="1:29" ht="16.399999999999999" customHeight="1" x14ac:dyDescent="0.35">
      <c r="A630" s="1">
        <v>43964.479513888888</v>
      </c>
      <c r="B630">
        <v>462</v>
      </c>
      <c r="C630" t="s">
        <v>29</v>
      </c>
      <c r="D630">
        <v>5</v>
      </c>
      <c r="E630" t="s">
        <v>30</v>
      </c>
      <c r="F630">
        <v>80112</v>
      </c>
      <c r="G630" t="s">
        <v>311</v>
      </c>
      <c r="H630" t="s">
        <v>32</v>
      </c>
      <c r="I630">
        <v>97026</v>
      </c>
      <c r="J630">
        <v>1</v>
      </c>
      <c r="K630" s="1">
        <v>43964.479513888888</v>
      </c>
      <c r="L630">
        <v>0.2</v>
      </c>
      <c r="M630">
        <v>441.02</v>
      </c>
      <c r="N630" t="s">
        <v>77</v>
      </c>
      <c r="O630" t="s">
        <v>68</v>
      </c>
      <c r="P630">
        <v>5.8</v>
      </c>
      <c r="R630">
        <v>4</v>
      </c>
      <c r="S630" t="s">
        <v>312</v>
      </c>
      <c r="T630" t="s">
        <v>36</v>
      </c>
      <c r="U630" t="s">
        <v>78</v>
      </c>
      <c r="AC630" s="2" t="s">
        <v>44</v>
      </c>
    </row>
    <row r="631" spans="1:29" ht="16.399999999999999" customHeight="1" x14ac:dyDescent="0.35">
      <c r="A631" s="1">
        <v>43964.479513888888</v>
      </c>
      <c r="B631">
        <v>462</v>
      </c>
      <c r="C631" t="s">
        <v>29</v>
      </c>
      <c r="D631">
        <v>5</v>
      </c>
      <c r="E631" t="s">
        <v>30</v>
      </c>
      <c r="F631">
        <v>80112</v>
      </c>
      <c r="G631" t="s">
        <v>311</v>
      </c>
      <c r="H631" t="s">
        <v>32</v>
      </c>
      <c r="I631">
        <v>97026</v>
      </c>
      <c r="J631">
        <v>1</v>
      </c>
      <c r="K631" s="1">
        <v>43964.479513888888</v>
      </c>
      <c r="L631">
        <v>0.2</v>
      </c>
      <c r="M631">
        <v>268.18</v>
      </c>
      <c r="N631" t="s">
        <v>79</v>
      </c>
      <c r="O631" t="s">
        <v>68</v>
      </c>
      <c r="P631">
        <v>6.0000000000000001E-3</v>
      </c>
      <c r="R631">
        <v>4</v>
      </c>
      <c r="S631" t="s">
        <v>312</v>
      </c>
      <c r="T631" t="s">
        <v>36</v>
      </c>
      <c r="U631" t="s">
        <v>70</v>
      </c>
      <c r="AC631" s="2" t="s">
        <v>44</v>
      </c>
    </row>
    <row r="632" spans="1:29" ht="16.399999999999999" customHeight="1" x14ac:dyDescent="0.35">
      <c r="A632" s="1">
        <v>43964.479513888888</v>
      </c>
      <c r="B632">
        <v>462</v>
      </c>
      <c r="C632" t="s">
        <v>29</v>
      </c>
      <c r="D632">
        <v>5</v>
      </c>
      <c r="E632" t="s">
        <v>30</v>
      </c>
      <c r="F632">
        <v>80112</v>
      </c>
      <c r="G632" t="s">
        <v>311</v>
      </c>
      <c r="H632" t="s">
        <v>32</v>
      </c>
      <c r="I632">
        <v>97026</v>
      </c>
      <c r="J632">
        <v>1</v>
      </c>
      <c r="K632" s="1">
        <v>43964.479513888888</v>
      </c>
      <c r="L632">
        <v>0.2</v>
      </c>
      <c r="M632">
        <v>268.14</v>
      </c>
      <c r="N632" t="s">
        <v>80</v>
      </c>
      <c r="O632" t="s">
        <v>68</v>
      </c>
      <c r="P632">
        <v>2.1000000000000001E-2</v>
      </c>
      <c r="R632">
        <v>4</v>
      </c>
      <c r="S632" t="s">
        <v>312</v>
      </c>
      <c r="T632" t="s">
        <v>36</v>
      </c>
      <c r="U632" t="s">
        <v>75</v>
      </c>
      <c r="AC632" s="2" t="s">
        <v>44</v>
      </c>
    </row>
    <row r="633" spans="1:29" ht="16.399999999999999" customHeight="1" x14ac:dyDescent="0.35">
      <c r="A633" s="1">
        <v>43964.479513888888</v>
      </c>
      <c r="B633">
        <v>462</v>
      </c>
      <c r="C633" t="s">
        <v>29</v>
      </c>
      <c r="D633">
        <v>5</v>
      </c>
      <c r="E633" t="s">
        <v>30</v>
      </c>
      <c r="F633">
        <v>80112</v>
      </c>
      <c r="G633" t="s">
        <v>311</v>
      </c>
      <c r="H633" t="s">
        <v>32</v>
      </c>
      <c r="I633">
        <v>97026</v>
      </c>
      <c r="J633">
        <v>1</v>
      </c>
      <c r="K633" s="1">
        <v>43964.479513888888</v>
      </c>
      <c r="L633">
        <v>0.2</v>
      </c>
      <c r="M633">
        <v>171</v>
      </c>
      <c r="N633" t="s">
        <v>81</v>
      </c>
      <c r="O633" t="s">
        <v>68</v>
      </c>
      <c r="P633">
        <v>6</v>
      </c>
      <c r="R633">
        <v>4</v>
      </c>
      <c r="S633" t="s">
        <v>312</v>
      </c>
      <c r="T633" t="s">
        <v>36</v>
      </c>
      <c r="U633" t="s">
        <v>82</v>
      </c>
      <c r="AC633" s="2" t="s">
        <v>44</v>
      </c>
    </row>
    <row r="634" spans="1:29" ht="16.399999999999999" customHeight="1" x14ac:dyDescent="0.35">
      <c r="A634" s="1">
        <v>43878.517708333333</v>
      </c>
      <c r="B634">
        <v>462</v>
      </c>
      <c r="C634" t="s">
        <v>29</v>
      </c>
      <c r="D634">
        <v>5</v>
      </c>
      <c r="E634" t="s">
        <v>30</v>
      </c>
      <c r="F634">
        <v>80101</v>
      </c>
      <c r="G634" t="s">
        <v>313</v>
      </c>
      <c r="H634" t="s">
        <v>32</v>
      </c>
      <c r="I634">
        <v>95877</v>
      </c>
      <c r="J634">
        <v>1</v>
      </c>
      <c r="K634" s="1">
        <v>43878.517708333333</v>
      </c>
      <c r="L634">
        <v>0.2</v>
      </c>
      <c r="M634">
        <v>623.33000000000004</v>
      </c>
      <c r="N634" t="s">
        <v>270</v>
      </c>
      <c r="O634" t="s">
        <v>34</v>
      </c>
      <c r="P634">
        <v>120</v>
      </c>
      <c r="R634">
        <v>4</v>
      </c>
      <c r="S634" t="s">
        <v>314</v>
      </c>
      <c r="T634" t="s">
        <v>36</v>
      </c>
      <c r="U634" t="s">
        <v>37</v>
      </c>
      <c r="V634" t="s">
        <v>38</v>
      </c>
      <c r="W634" t="s">
        <v>39</v>
      </c>
      <c r="X634" t="s">
        <v>40</v>
      </c>
      <c r="Y634" t="s">
        <v>60</v>
      </c>
      <c r="Z634" t="s">
        <v>271</v>
      </c>
      <c r="AA634" t="s">
        <v>272</v>
      </c>
      <c r="AC634" s="2" t="s">
        <v>44</v>
      </c>
    </row>
    <row r="635" spans="1:29" ht="16.399999999999999" customHeight="1" x14ac:dyDescent="0.35">
      <c r="A635" s="1">
        <v>43878.517708333333</v>
      </c>
      <c r="B635">
        <v>462</v>
      </c>
      <c r="C635" t="s">
        <v>29</v>
      </c>
      <c r="D635">
        <v>5</v>
      </c>
      <c r="E635" t="s">
        <v>30</v>
      </c>
      <c r="F635">
        <v>80101</v>
      </c>
      <c r="G635" t="s">
        <v>313</v>
      </c>
      <c r="H635" t="s">
        <v>32</v>
      </c>
      <c r="I635">
        <v>95877</v>
      </c>
      <c r="J635">
        <v>1</v>
      </c>
      <c r="K635" s="1">
        <v>43878.517708333333</v>
      </c>
      <c r="L635">
        <v>0.2</v>
      </c>
      <c r="M635">
        <v>621.07000000000005</v>
      </c>
      <c r="N635" t="s">
        <v>172</v>
      </c>
      <c r="O635" t="s">
        <v>34</v>
      </c>
      <c r="P635">
        <v>8600</v>
      </c>
      <c r="R635">
        <v>4</v>
      </c>
      <c r="S635" t="s">
        <v>314</v>
      </c>
      <c r="T635" t="s">
        <v>36</v>
      </c>
      <c r="U635" t="s">
        <v>37</v>
      </c>
      <c r="V635" t="s">
        <v>38</v>
      </c>
      <c r="W635" t="s">
        <v>52</v>
      </c>
      <c r="X635" t="s">
        <v>95</v>
      </c>
      <c r="Y635" t="s">
        <v>150</v>
      </c>
      <c r="Z635" t="s">
        <v>151</v>
      </c>
      <c r="AA635" t="s">
        <v>152</v>
      </c>
      <c r="AB635" t="s">
        <v>173</v>
      </c>
      <c r="AC635" s="2" t="s">
        <v>44</v>
      </c>
    </row>
    <row r="636" spans="1:29" ht="16.399999999999999" customHeight="1" x14ac:dyDescent="0.35">
      <c r="A636" s="1">
        <v>43878.517708333333</v>
      </c>
      <c r="B636">
        <v>462</v>
      </c>
      <c r="C636" t="s">
        <v>29</v>
      </c>
      <c r="D636">
        <v>5</v>
      </c>
      <c r="E636" t="s">
        <v>30</v>
      </c>
      <c r="F636">
        <v>80101</v>
      </c>
      <c r="G636" t="s">
        <v>313</v>
      </c>
      <c r="H636" t="s">
        <v>32</v>
      </c>
      <c r="I636">
        <v>95877</v>
      </c>
      <c r="J636">
        <v>1</v>
      </c>
      <c r="K636" s="1">
        <v>43878.517708333333</v>
      </c>
      <c r="L636">
        <v>0.2</v>
      </c>
      <c r="M636">
        <v>622.08000000000004</v>
      </c>
      <c r="N636" t="s">
        <v>84</v>
      </c>
      <c r="O636" t="s">
        <v>34</v>
      </c>
      <c r="P636">
        <v>120</v>
      </c>
      <c r="R636">
        <v>4</v>
      </c>
      <c r="S636" t="s">
        <v>314</v>
      </c>
      <c r="T636" t="s">
        <v>36</v>
      </c>
      <c r="U636" t="s">
        <v>37</v>
      </c>
      <c r="V636" t="s">
        <v>38</v>
      </c>
      <c r="W636" t="s">
        <v>54</v>
      </c>
      <c r="X636" t="s">
        <v>85</v>
      </c>
      <c r="Y636" t="s">
        <v>86</v>
      </c>
      <c r="Z636" t="s">
        <v>87</v>
      </c>
      <c r="AA636" t="s">
        <v>88</v>
      </c>
      <c r="AC636" s="2" t="s">
        <v>44</v>
      </c>
    </row>
    <row r="637" spans="1:29" ht="16.399999999999999" customHeight="1" x14ac:dyDescent="0.35">
      <c r="A637" s="1">
        <v>43878.517708333333</v>
      </c>
      <c r="B637">
        <v>462</v>
      </c>
      <c r="C637" t="s">
        <v>29</v>
      </c>
      <c r="D637">
        <v>5</v>
      </c>
      <c r="E637" t="s">
        <v>30</v>
      </c>
      <c r="F637">
        <v>80101</v>
      </c>
      <c r="G637" t="s">
        <v>313</v>
      </c>
      <c r="H637" t="s">
        <v>32</v>
      </c>
      <c r="I637">
        <v>95877</v>
      </c>
      <c r="J637">
        <v>1</v>
      </c>
      <c r="K637" s="1">
        <v>43878.517708333333</v>
      </c>
      <c r="L637">
        <v>0.2</v>
      </c>
      <c r="M637">
        <v>622.05999999999995</v>
      </c>
      <c r="N637" t="s">
        <v>89</v>
      </c>
      <c r="O637" t="s">
        <v>34</v>
      </c>
      <c r="P637">
        <v>1</v>
      </c>
      <c r="R637">
        <v>4</v>
      </c>
      <c r="S637" t="s">
        <v>314</v>
      </c>
      <c r="T637" t="s">
        <v>36</v>
      </c>
      <c r="U637" t="s">
        <v>37</v>
      </c>
      <c r="V637" t="s">
        <v>38</v>
      </c>
      <c r="W637" t="s">
        <v>54</v>
      </c>
      <c r="X637" t="s">
        <v>90</v>
      </c>
      <c r="Y637" t="s">
        <v>91</v>
      </c>
      <c r="Z637" t="s">
        <v>92</v>
      </c>
      <c r="AA637" t="s">
        <v>93</v>
      </c>
      <c r="AC637" s="2" t="s">
        <v>44</v>
      </c>
    </row>
    <row r="638" spans="1:29" ht="16.399999999999999" customHeight="1" x14ac:dyDescent="0.35">
      <c r="A638" s="1">
        <v>43878.517708333333</v>
      </c>
      <c r="B638">
        <v>462</v>
      </c>
      <c r="C638" t="s">
        <v>29</v>
      </c>
      <c r="D638">
        <v>5</v>
      </c>
      <c r="E638" t="s">
        <v>30</v>
      </c>
      <c r="F638">
        <v>80101</v>
      </c>
      <c r="G638" t="s">
        <v>313</v>
      </c>
      <c r="H638" t="s">
        <v>32</v>
      </c>
      <c r="I638">
        <v>95877</v>
      </c>
      <c r="J638">
        <v>1</v>
      </c>
      <c r="K638" s="1">
        <v>43878.517708333333</v>
      </c>
      <c r="L638">
        <v>0.2</v>
      </c>
      <c r="M638">
        <v>623.02</v>
      </c>
      <c r="N638" t="s">
        <v>186</v>
      </c>
      <c r="O638" t="s">
        <v>34</v>
      </c>
      <c r="P638">
        <v>79</v>
      </c>
      <c r="R638">
        <v>4</v>
      </c>
      <c r="S638" t="s">
        <v>314</v>
      </c>
      <c r="T638" t="s">
        <v>36</v>
      </c>
      <c r="U638" t="s">
        <v>37</v>
      </c>
      <c r="V638" t="s">
        <v>38</v>
      </c>
      <c r="W638" t="s">
        <v>50</v>
      </c>
      <c r="X638" t="s">
        <v>187</v>
      </c>
      <c r="Y638" t="s">
        <v>188</v>
      </c>
      <c r="Z638" t="s">
        <v>189</v>
      </c>
      <c r="AA638" t="s">
        <v>190</v>
      </c>
      <c r="AC638" s="2" t="s">
        <v>44</v>
      </c>
    </row>
    <row r="639" spans="1:29" ht="16.399999999999999" customHeight="1" x14ac:dyDescent="0.35">
      <c r="A639" s="1">
        <v>43878.517708333333</v>
      </c>
      <c r="B639">
        <v>462</v>
      </c>
      <c r="C639" t="s">
        <v>29</v>
      </c>
      <c r="D639">
        <v>5</v>
      </c>
      <c r="E639" t="s">
        <v>30</v>
      </c>
      <c r="F639">
        <v>80101</v>
      </c>
      <c r="G639" t="s">
        <v>313</v>
      </c>
      <c r="H639" t="s">
        <v>32</v>
      </c>
      <c r="I639">
        <v>95877</v>
      </c>
      <c r="J639">
        <v>1</v>
      </c>
      <c r="K639" s="1">
        <v>43878.517708333333</v>
      </c>
      <c r="L639">
        <v>0.2</v>
      </c>
      <c r="M639">
        <v>657</v>
      </c>
      <c r="N639" t="s">
        <v>204</v>
      </c>
      <c r="O639" t="s">
        <v>34</v>
      </c>
      <c r="P639">
        <v>1</v>
      </c>
      <c r="R639">
        <v>4</v>
      </c>
      <c r="S639" t="s">
        <v>314</v>
      </c>
      <c r="T639" t="s">
        <v>36</v>
      </c>
      <c r="U639" t="s">
        <v>37</v>
      </c>
      <c r="V639" t="s">
        <v>65</v>
      </c>
      <c r="W639" t="s">
        <v>205</v>
      </c>
      <c r="X639" t="s">
        <v>206</v>
      </c>
      <c r="Y639" t="s">
        <v>207</v>
      </c>
      <c r="Z639" t="s">
        <v>208</v>
      </c>
      <c r="AA639" t="s">
        <v>209</v>
      </c>
      <c r="AC639" s="2" t="s">
        <v>44</v>
      </c>
    </row>
    <row r="640" spans="1:29" ht="16.399999999999999" customHeight="1" x14ac:dyDescent="0.35">
      <c r="A640" s="1">
        <v>43878.517708333333</v>
      </c>
      <c r="B640">
        <v>462</v>
      </c>
      <c r="C640" t="s">
        <v>29</v>
      </c>
      <c r="D640">
        <v>5</v>
      </c>
      <c r="E640" t="s">
        <v>30</v>
      </c>
      <c r="F640">
        <v>80101</v>
      </c>
      <c r="G640" t="s">
        <v>313</v>
      </c>
      <c r="H640" t="s">
        <v>32</v>
      </c>
      <c r="I640">
        <v>95877</v>
      </c>
      <c r="J640">
        <v>1</v>
      </c>
      <c r="K640" s="1">
        <v>43878.517708333333</v>
      </c>
      <c r="L640">
        <v>0.2</v>
      </c>
      <c r="M640">
        <v>625.01</v>
      </c>
      <c r="N640" t="s">
        <v>264</v>
      </c>
      <c r="O640" t="s">
        <v>34</v>
      </c>
      <c r="P640">
        <v>1</v>
      </c>
      <c r="R640">
        <v>4</v>
      </c>
      <c r="S640" t="s">
        <v>314</v>
      </c>
      <c r="T640" t="s">
        <v>36</v>
      </c>
      <c r="U640" t="s">
        <v>37</v>
      </c>
      <c r="V640" t="s">
        <v>38</v>
      </c>
      <c r="W640" t="s">
        <v>223</v>
      </c>
      <c r="X640" t="s">
        <v>224</v>
      </c>
      <c r="Y640" t="s">
        <v>265</v>
      </c>
      <c r="Z640" t="s">
        <v>266</v>
      </c>
      <c r="AA640" t="s">
        <v>267</v>
      </c>
      <c r="AC640" s="2" t="s">
        <v>44</v>
      </c>
    </row>
    <row r="641" spans="1:29" ht="16.399999999999999" customHeight="1" x14ac:dyDescent="0.35">
      <c r="A641" s="1">
        <v>43878.517708333333</v>
      </c>
      <c r="B641">
        <v>462</v>
      </c>
      <c r="C641" t="s">
        <v>29</v>
      </c>
      <c r="D641">
        <v>5</v>
      </c>
      <c r="E641" t="s">
        <v>30</v>
      </c>
      <c r="F641">
        <v>80101</v>
      </c>
      <c r="G641" t="s">
        <v>313</v>
      </c>
      <c r="H641" t="s">
        <v>32</v>
      </c>
      <c r="I641">
        <v>95877</v>
      </c>
      <c r="J641">
        <v>1</v>
      </c>
      <c r="K641" s="1">
        <v>43878.517708333333</v>
      </c>
      <c r="L641">
        <v>0.2</v>
      </c>
      <c r="M641">
        <v>623.32000000000005</v>
      </c>
      <c r="N641" t="s">
        <v>215</v>
      </c>
      <c r="O641" t="s">
        <v>216</v>
      </c>
      <c r="P641">
        <v>1</v>
      </c>
      <c r="R641">
        <v>4</v>
      </c>
      <c r="S641" t="s">
        <v>314</v>
      </c>
      <c r="T641" t="s">
        <v>36</v>
      </c>
      <c r="U641" t="s">
        <v>37</v>
      </c>
      <c r="V641" t="s">
        <v>38</v>
      </c>
      <c r="W641" t="s">
        <v>39</v>
      </c>
      <c r="X641" t="s">
        <v>40</v>
      </c>
      <c r="Y641" t="s">
        <v>60</v>
      </c>
      <c r="Z641" t="s">
        <v>61</v>
      </c>
      <c r="AA641" t="s">
        <v>217</v>
      </c>
      <c r="AC641" s="2" t="s">
        <v>44</v>
      </c>
    </row>
    <row r="642" spans="1:29" ht="16.399999999999999" customHeight="1" x14ac:dyDescent="0.35">
      <c r="A642" s="1">
        <v>43878.517708333333</v>
      </c>
      <c r="B642">
        <v>462</v>
      </c>
      <c r="C642" t="s">
        <v>29</v>
      </c>
      <c r="D642">
        <v>5</v>
      </c>
      <c r="E642" t="s">
        <v>30</v>
      </c>
      <c r="F642">
        <v>80101</v>
      </c>
      <c r="G642" t="s">
        <v>313</v>
      </c>
      <c r="H642" t="s">
        <v>32</v>
      </c>
      <c r="I642">
        <v>95877</v>
      </c>
      <c r="J642">
        <v>1</v>
      </c>
      <c r="K642" s="1">
        <v>43878.517708333333</v>
      </c>
      <c r="L642">
        <v>0.2</v>
      </c>
      <c r="M642">
        <v>623.21</v>
      </c>
      <c r="N642" t="s">
        <v>59</v>
      </c>
      <c r="O642" t="s">
        <v>34</v>
      </c>
      <c r="P642">
        <v>940</v>
      </c>
      <c r="R642">
        <v>4</v>
      </c>
      <c r="S642" t="s">
        <v>314</v>
      </c>
      <c r="T642" t="s">
        <v>36</v>
      </c>
      <c r="U642" t="s">
        <v>37</v>
      </c>
      <c r="V642" t="s">
        <v>38</v>
      </c>
      <c r="W642" t="s">
        <v>39</v>
      </c>
      <c r="X642" t="s">
        <v>40</v>
      </c>
      <c r="Y642" t="s">
        <v>60</v>
      </c>
      <c r="Z642" t="s">
        <v>61</v>
      </c>
      <c r="AA642" t="s">
        <v>62</v>
      </c>
      <c r="AC642" s="2" t="s">
        <v>44</v>
      </c>
    </row>
    <row r="643" spans="1:29" ht="16.399999999999999" customHeight="1" x14ac:dyDescent="0.35">
      <c r="A643" s="1">
        <v>43878.517708333333</v>
      </c>
      <c r="B643">
        <v>462</v>
      </c>
      <c r="C643" t="s">
        <v>29</v>
      </c>
      <c r="D643">
        <v>5</v>
      </c>
      <c r="E643" t="s">
        <v>30</v>
      </c>
      <c r="F643">
        <v>80101</v>
      </c>
      <c r="G643" t="s">
        <v>313</v>
      </c>
      <c r="H643" t="s">
        <v>32</v>
      </c>
      <c r="I643">
        <v>95877</v>
      </c>
      <c r="J643">
        <v>1</v>
      </c>
      <c r="K643" s="1">
        <v>43878.517708333333</v>
      </c>
      <c r="L643">
        <v>0.2</v>
      </c>
      <c r="M643">
        <v>621.08000000000004</v>
      </c>
      <c r="N643" t="s">
        <v>94</v>
      </c>
      <c r="O643" t="s">
        <v>34</v>
      </c>
      <c r="P643">
        <v>1</v>
      </c>
      <c r="R643">
        <v>4</v>
      </c>
      <c r="S643" t="s">
        <v>314</v>
      </c>
      <c r="T643" t="s">
        <v>36</v>
      </c>
      <c r="U643" t="s">
        <v>37</v>
      </c>
      <c r="V643" t="s">
        <v>38</v>
      </c>
      <c r="W643" t="s">
        <v>52</v>
      </c>
      <c r="X643" t="s">
        <v>95</v>
      </c>
      <c r="Y643" t="s">
        <v>96</v>
      </c>
      <c r="Z643" t="s">
        <v>97</v>
      </c>
      <c r="AA643" t="s">
        <v>98</v>
      </c>
      <c r="AC643" s="2" t="s">
        <v>44</v>
      </c>
    </row>
    <row r="644" spans="1:29" ht="16.399999999999999" customHeight="1" x14ac:dyDescent="0.35">
      <c r="A644" s="1">
        <v>43878.517708333333</v>
      </c>
      <c r="B644">
        <v>462</v>
      </c>
      <c r="C644" t="s">
        <v>29</v>
      </c>
      <c r="D644">
        <v>5</v>
      </c>
      <c r="E644" t="s">
        <v>30</v>
      </c>
      <c r="F644">
        <v>80101</v>
      </c>
      <c r="G644" t="s">
        <v>313</v>
      </c>
      <c r="H644" t="s">
        <v>32</v>
      </c>
      <c r="I644">
        <v>95877</v>
      </c>
      <c r="J644">
        <v>1</v>
      </c>
      <c r="K644" s="1">
        <v>43878.517708333333</v>
      </c>
      <c r="L644">
        <v>0.2</v>
      </c>
      <c r="M644">
        <v>621.99</v>
      </c>
      <c r="N644" t="s">
        <v>153</v>
      </c>
      <c r="O644" t="s">
        <v>34</v>
      </c>
      <c r="P644">
        <v>53000</v>
      </c>
      <c r="R644">
        <v>4</v>
      </c>
      <c r="S644" t="s">
        <v>314</v>
      </c>
      <c r="T644" t="s">
        <v>36</v>
      </c>
      <c r="U644" t="s">
        <v>37</v>
      </c>
      <c r="V644" t="s">
        <v>49</v>
      </c>
      <c r="AC644" s="2" t="s">
        <v>44</v>
      </c>
    </row>
    <row r="645" spans="1:29" ht="16.399999999999999" customHeight="1" x14ac:dyDescent="0.35">
      <c r="A645" s="1">
        <v>43878.517708333333</v>
      </c>
      <c r="B645">
        <v>462</v>
      </c>
      <c r="C645" t="s">
        <v>29</v>
      </c>
      <c r="D645">
        <v>5</v>
      </c>
      <c r="E645" t="s">
        <v>30</v>
      </c>
      <c r="F645">
        <v>80101</v>
      </c>
      <c r="G645" t="s">
        <v>313</v>
      </c>
      <c r="H645" t="s">
        <v>32</v>
      </c>
      <c r="I645">
        <v>95877</v>
      </c>
      <c r="J645">
        <v>1</v>
      </c>
      <c r="K645" s="1">
        <v>43878.517708333333</v>
      </c>
      <c r="L645">
        <v>0.2</v>
      </c>
      <c r="M645">
        <v>624.01</v>
      </c>
      <c r="N645" t="s">
        <v>103</v>
      </c>
      <c r="O645" t="s">
        <v>34</v>
      </c>
      <c r="P645">
        <v>1</v>
      </c>
      <c r="R645">
        <v>4</v>
      </c>
      <c r="S645" t="s">
        <v>314</v>
      </c>
      <c r="T645" t="s">
        <v>36</v>
      </c>
      <c r="U645" t="s">
        <v>37</v>
      </c>
      <c r="V645" t="s">
        <v>38</v>
      </c>
      <c r="W645" t="s">
        <v>104</v>
      </c>
      <c r="X645" t="s">
        <v>105</v>
      </c>
      <c r="Y645" t="s">
        <v>106</v>
      </c>
      <c r="Z645" t="s">
        <v>107</v>
      </c>
      <c r="AA645" t="s">
        <v>108</v>
      </c>
      <c r="AC645" s="2" t="s">
        <v>44</v>
      </c>
    </row>
    <row r="646" spans="1:29" ht="16.399999999999999" customHeight="1" x14ac:dyDescent="0.35">
      <c r="A646" s="1">
        <v>43878.517708333333</v>
      </c>
      <c r="B646">
        <v>462</v>
      </c>
      <c r="C646" t="s">
        <v>29</v>
      </c>
      <c r="D646">
        <v>5</v>
      </c>
      <c r="E646" t="s">
        <v>30</v>
      </c>
      <c r="F646">
        <v>80101</v>
      </c>
      <c r="G646" t="s">
        <v>313</v>
      </c>
      <c r="H646" t="s">
        <v>32</v>
      </c>
      <c r="I646">
        <v>95877</v>
      </c>
      <c r="J646">
        <v>1</v>
      </c>
      <c r="K646" s="1">
        <v>43878.517708333333</v>
      </c>
      <c r="L646">
        <v>0.2</v>
      </c>
      <c r="M646">
        <v>652.1</v>
      </c>
      <c r="N646" t="s">
        <v>288</v>
      </c>
      <c r="O646" t="s">
        <v>34</v>
      </c>
      <c r="P646">
        <v>44000</v>
      </c>
      <c r="R646">
        <v>4</v>
      </c>
      <c r="S646" t="s">
        <v>314</v>
      </c>
      <c r="T646" t="s">
        <v>36</v>
      </c>
      <c r="U646" t="s">
        <v>37</v>
      </c>
      <c r="V646" t="s">
        <v>38</v>
      </c>
      <c r="W646" t="s">
        <v>52</v>
      </c>
      <c r="AC646" s="2" t="s">
        <v>44</v>
      </c>
    </row>
    <row r="647" spans="1:29" ht="16.399999999999999" customHeight="1" x14ac:dyDescent="0.35">
      <c r="A647" s="1">
        <v>43878.517708333333</v>
      </c>
      <c r="B647">
        <v>462</v>
      </c>
      <c r="C647" t="s">
        <v>29</v>
      </c>
      <c r="D647">
        <v>5</v>
      </c>
      <c r="E647" t="s">
        <v>30</v>
      </c>
      <c r="F647">
        <v>80101</v>
      </c>
      <c r="G647" t="s">
        <v>313</v>
      </c>
      <c r="H647" t="s">
        <v>32</v>
      </c>
      <c r="I647">
        <v>95877</v>
      </c>
      <c r="J647">
        <v>1</v>
      </c>
      <c r="K647" s="1">
        <v>43878.517708333333</v>
      </c>
      <c r="L647">
        <v>0.2</v>
      </c>
      <c r="M647">
        <v>260.04000000000002</v>
      </c>
      <c r="N647" t="s">
        <v>143</v>
      </c>
      <c r="O647" t="s">
        <v>68</v>
      </c>
      <c r="P647">
        <v>5.0000000000000001E-3</v>
      </c>
      <c r="Q647" t="s">
        <v>69</v>
      </c>
      <c r="R647">
        <v>4</v>
      </c>
      <c r="S647" t="s">
        <v>314</v>
      </c>
      <c r="T647" t="s">
        <v>36</v>
      </c>
      <c r="U647" t="s">
        <v>70</v>
      </c>
      <c r="AC647" s="2" t="s">
        <v>44</v>
      </c>
    </row>
    <row r="648" spans="1:29" ht="16.399999999999999" customHeight="1" x14ac:dyDescent="0.35">
      <c r="A648" s="1">
        <v>43878.517708333333</v>
      </c>
      <c r="B648">
        <v>462</v>
      </c>
      <c r="C648" t="s">
        <v>29</v>
      </c>
      <c r="D648">
        <v>5</v>
      </c>
      <c r="E648" t="s">
        <v>30</v>
      </c>
      <c r="F648">
        <v>80101</v>
      </c>
      <c r="G648" t="s">
        <v>313</v>
      </c>
      <c r="H648" t="s">
        <v>32</v>
      </c>
      <c r="I648">
        <v>95877</v>
      </c>
      <c r="J648">
        <v>1</v>
      </c>
      <c r="K648" s="1">
        <v>43878.517708333333</v>
      </c>
      <c r="L648">
        <v>0.2</v>
      </c>
      <c r="M648">
        <v>431.04</v>
      </c>
      <c r="N648" t="s">
        <v>145</v>
      </c>
      <c r="O648" t="s">
        <v>146</v>
      </c>
      <c r="P648">
        <v>1.2999999999999999E-3</v>
      </c>
      <c r="R648">
        <v>4</v>
      </c>
      <c r="S648" t="s">
        <v>314</v>
      </c>
      <c r="T648" t="s">
        <v>36</v>
      </c>
      <c r="U648" t="s">
        <v>147</v>
      </c>
      <c r="AC648" s="2" t="s">
        <v>44</v>
      </c>
    </row>
    <row r="649" spans="1:29" ht="16.399999999999999" customHeight="1" x14ac:dyDescent="0.35">
      <c r="A649" s="1">
        <v>43878.517708333333</v>
      </c>
      <c r="B649">
        <v>462</v>
      </c>
      <c r="C649" t="s">
        <v>29</v>
      </c>
      <c r="D649">
        <v>5</v>
      </c>
      <c r="E649" t="s">
        <v>30</v>
      </c>
      <c r="F649">
        <v>80101</v>
      </c>
      <c r="G649" t="s">
        <v>313</v>
      </c>
      <c r="H649" t="s">
        <v>32</v>
      </c>
      <c r="I649">
        <v>95877</v>
      </c>
      <c r="J649">
        <v>1</v>
      </c>
      <c r="K649" s="1">
        <v>43878.517708333333</v>
      </c>
      <c r="L649">
        <v>0.2</v>
      </c>
      <c r="M649">
        <v>260.02</v>
      </c>
      <c r="N649" t="s">
        <v>67</v>
      </c>
      <c r="O649" t="s">
        <v>68</v>
      </c>
      <c r="P649">
        <v>2E-3</v>
      </c>
      <c r="Q649" t="s">
        <v>69</v>
      </c>
      <c r="R649">
        <v>4</v>
      </c>
      <c r="S649" t="s">
        <v>314</v>
      </c>
      <c r="T649" t="s">
        <v>36</v>
      </c>
      <c r="U649" t="s">
        <v>70</v>
      </c>
      <c r="AC649" s="2" t="s">
        <v>44</v>
      </c>
    </row>
    <row r="650" spans="1:29" ht="16.399999999999999" customHeight="1" x14ac:dyDescent="0.35">
      <c r="A650" s="1">
        <v>43878.517708333333</v>
      </c>
      <c r="B650">
        <v>462</v>
      </c>
      <c r="C650" t="s">
        <v>29</v>
      </c>
      <c r="D650">
        <v>5</v>
      </c>
      <c r="E650" t="s">
        <v>30</v>
      </c>
      <c r="F650">
        <v>80101</v>
      </c>
      <c r="G650" t="s">
        <v>313</v>
      </c>
      <c r="H650" t="s">
        <v>32</v>
      </c>
      <c r="I650">
        <v>95877</v>
      </c>
      <c r="J650">
        <v>1</v>
      </c>
      <c r="K650" s="1">
        <v>43878.517708333333</v>
      </c>
      <c r="L650">
        <v>0.2</v>
      </c>
      <c r="M650">
        <v>260.02999999999997</v>
      </c>
      <c r="N650" t="s">
        <v>71</v>
      </c>
      <c r="O650" t="s">
        <v>72</v>
      </c>
      <c r="P650">
        <v>2E-3</v>
      </c>
      <c r="Q650" t="s">
        <v>69</v>
      </c>
      <c r="R650">
        <v>4</v>
      </c>
      <c r="S650" t="s">
        <v>314</v>
      </c>
      <c r="T650" t="s">
        <v>36</v>
      </c>
      <c r="U650" t="s">
        <v>70</v>
      </c>
      <c r="AC650" s="2" t="s">
        <v>44</v>
      </c>
    </row>
    <row r="651" spans="1:29" ht="16.399999999999999" customHeight="1" x14ac:dyDescent="0.35">
      <c r="A651" s="1">
        <v>43878.517708333333</v>
      </c>
      <c r="B651">
        <v>462</v>
      </c>
      <c r="C651" t="s">
        <v>29</v>
      </c>
      <c r="D651">
        <v>5</v>
      </c>
      <c r="E651" t="s">
        <v>30</v>
      </c>
      <c r="F651">
        <v>80101</v>
      </c>
      <c r="G651" t="s">
        <v>313</v>
      </c>
      <c r="H651" t="s">
        <v>32</v>
      </c>
      <c r="I651">
        <v>95877</v>
      </c>
      <c r="J651">
        <v>1</v>
      </c>
      <c r="K651" s="1">
        <v>43878.517708333333</v>
      </c>
      <c r="L651">
        <v>0.2</v>
      </c>
      <c r="M651">
        <v>260.01</v>
      </c>
      <c r="N651" t="s">
        <v>73</v>
      </c>
      <c r="O651" t="s">
        <v>68</v>
      </c>
      <c r="P651">
        <v>2E-3</v>
      </c>
      <c r="Q651" t="s">
        <v>69</v>
      </c>
      <c r="R651">
        <v>4</v>
      </c>
      <c r="S651" t="s">
        <v>314</v>
      </c>
      <c r="T651" t="s">
        <v>36</v>
      </c>
      <c r="U651" t="s">
        <v>70</v>
      </c>
      <c r="AC651" s="2" t="s">
        <v>44</v>
      </c>
    </row>
    <row r="652" spans="1:29" ht="16.399999999999999" customHeight="1" x14ac:dyDescent="0.35">
      <c r="A652" s="1">
        <v>43878.517708333333</v>
      </c>
      <c r="B652">
        <v>462</v>
      </c>
      <c r="C652" t="s">
        <v>29</v>
      </c>
      <c r="D652">
        <v>5</v>
      </c>
      <c r="E652" t="s">
        <v>30</v>
      </c>
      <c r="F652">
        <v>80101</v>
      </c>
      <c r="G652" t="s">
        <v>313</v>
      </c>
      <c r="H652" t="s">
        <v>32</v>
      </c>
      <c r="I652">
        <v>95877</v>
      </c>
      <c r="J652">
        <v>1</v>
      </c>
      <c r="K652" s="1">
        <v>43878.517708333333</v>
      </c>
      <c r="L652">
        <v>0.2</v>
      </c>
      <c r="M652">
        <v>260.14999999999998</v>
      </c>
      <c r="N652" t="s">
        <v>74</v>
      </c>
      <c r="O652" t="s">
        <v>72</v>
      </c>
      <c r="P652">
        <v>0.37</v>
      </c>
      <c r="R652">
        <v>4</v>
      </c>
      <c r="S652" t="s">
        <v>314</v>
      </c>
      <c r="T652" t="s">
        <v>36</v>
      </c>
      <c r="U652" t="s">
        <v>75</v>
      </c>
      <c r="AC652" s="2" t="s">
        <v>44</v>
      </c>
    </row>
    <row r="653" spans="1:29" ht="16.399999999999999" customHeight="1" x14ac:dyDescent="0.35">
      <c r="A653" s="1">
        <v>43878.517708333333</v>
      </c>
      <c r="B653">
        <v>462</v>
      </c>
      <c r="C653" t="s">
        <v>29</v>
      </c>
      <c r="D653">
        <v>5</v>
      </c>
      <c r="E653" t="s">
        <v>30</v>
      </c>
      <c r="F653">
        <v>80101</v>
      </c>
      <c r="G653" t="s">
        <v>313</v>
      </c>
      <c r="H653" t="s">
        <v>32</v>
      </c>
      <c r="I653">
        <v>95877</v>
      </c>
      <c r="J653">
        <v>1</v>
      </c>
      <c r="K653" s="1">
        <v>43878.517708333333</v>
      </c>
      <c r="L653">
        <v>0.2</v>
      </c>
      <c r="M653">
        <v>260.08</v>
      </c>
      <c r="N653" t="s">
        <v>76</v>
      </c>
      <c r="O653" t="s">
        <v>68</v>
      </c>
      <c r="P653">
        <v>0.37</v>
      </c>
      <c r="R653">
        <v>4</v>
      </c>
      <c r="S653" t="s">
        <v>314</v>
      </c>
      <c r="T653" t="s">
        <v>36</v>
      </c>
      <c r="U653" t="s">
        <v>75</v>
      </c>
      <c r="AC653" s="2" t="s">
        <v>44</v>
      </c>
    </row>
    <row r="654" spans="1:29" ht="16.399999999999999" customHeight="1" x14ac:dyDescent="0.35">
      <c r="A654" s="1">
        <v>43878.517708333333</v>
      </c>
      <c r="B654">
        <v>462</v>
      </c>
      <c r="C654" t="s">
        <v>29</v>
      </c>
      <c r="D654">
        <v>5</v>
      </c>
      <c r="E654" t="s">
        <v>30</v>
      </c>
      <c r="F654">
        <v>80101</v>
      </c>
      <c r="G654" t="s">
        <v>313</v>
      </c>
      <c r="H654" t="s">
        <v>32</v>
      </c>
      <c r="I654">
        <v>95877</v>
      </c>
      <c r="J654">
        <v>1</v>
      </c>
      <c r="K654" s="1">
        <v>43878.517708333333</v>
      </c>
      <c r="L654">
        <v>0.2</v>
      </c>
      <c r="M654">
        <v>441.02</v>
      </c>
      <c r="N654" t="s">
        <v>77</v>
      </c>
      <c r="O654" t="s">
        <v>68</v>
      </c>
      <c r="P654">
        <v>5.4</v>
      </c>
      <c r="R654">
        <v>4</v>
      </c>
      <c r="S654" t="s">
        <v>314</v>
      </c>
      <c r="T654" t="s">
        <v>36</v>
      </c>
      <c r="U654" t="s">
        <v>78</v>
      </c>
      <c r="AC654" s="2" t="s">
        <v>44</v>
      </c>
    </row>
    <row r="655" spans="1:29" ht="16.399999999999999" customHeight="1" x14ac:dyDescent="0.35">
      <c r="A655" s="1">
        <v>43878.517708333333</v>
      </c>
      <c r="B655">
        <v>462</v>
      </c>
      <c r="C655" t="s">
        <v>29</v>
      </c>
      <c r="D655">
        <v>5</v>
      </c>
      <c r="E655" t="s">
        <v>30</v>
      </c>
      <c r="F655">
        <v>80101</v>
      </c>
      <c r="G655" t="s">
        <v>313</v>
      </c>
      <c r="H655" t="s">
        <v>32</v>
      </c>
      <c r="I655">
        <v>95877</v>
      </c>
      <c r="J655">
        <v>1</v>
      </c>
      <c r="K655" s="1">
        <v>43878.517708333333</v>
      </c>
      <c r="L655">
        <v>0.2</v>
      </c>
      <c r="M655">
        <v>268.18</v>
      </c>
      <c r="N655" t="s">
        <v>79</v>
      </c>
      <c r="O655" t="s">
        <v>68</v>
      </c>
      <c r="P655">
        <v>4.0000000000000001E-3</v>
      </c>
      <c r="R655">
        <v>4</v>
      </c>
      <c r="S655" t="s">
        <v>314</v>
      </c>
      <c r="T655" t="s">
        <v>36</v>
      </c>
      <c r="U655" t="s">
        <v>70</v>
      </c>
      <c r="AC655" s="2" t="s">
        <v>44</v>
      </c>
    </row>
    <row r="656" spans="1:29" ht="16.399999999999999" customHeight="1" x14ac:dyDescent="0.35">
      <c r="A656" s="1">
        <v>43878.517708333333</v>
      </c>
      <c r="B656">
        <v>462</v>
      </c>
      <c r="C656" t="s">
        <v>29</v>
      </c>
      <c r="D656">
        <v>5</v>
      </c>
      <c r="E656" t="s">
        <v>30</v>
      </c>
      <c r="F656">
        <v>80101</v>
      </c>
      <c r="G656" t="s">
        <v>313</v>
      </c>
      <c r="H656" t="s">
        <v>32</v>
      </c>
      <c r="I656">
        <v>95877</v>
      </c>
      <c r="J656">
        <v>1</v>
      </c>
      <c r="K656" s="1">
        <v>43878.517708333333</v>
      </c>
      <c r="L656">
        <v>0.2</v>
      </c>
      <c r="M656">
        <v>268.14</v>
      </c>
      <c r="N656" t="s">
        <v>80</v>
      </c>
      <c r="O656" t="s">
        <v>68</v>
      </c>
      <c r="P656">
        <v>0.01</v>
      </c>
      <c r="R656">
        <v>4</v>
      </c>
      <c r="S656" t="s">
        <v>314</v>
      </c>
      <c r="T656" t="s">
        <v>36</v>
      </c>
      <c r="U656" t="s">
        <v>75</v>
      </c>
      <c r="AC656" s="2" t="s">
        <v>44</v>
      </c>
    </row>
    <row r="657" spans="1:29" ht="16.399999999999999" customHeight="1" x14ac:dyDescent="0.35">
      <c r="A657" s="1">
        <v>43878.517708333333</v>
      </c>
      <c r="B657">
        <v>462</v>
      </c>
      <c r="C657" t="s">
        <v>29</v>
      </c>
      <c r="D657">
        <v>5</v>
      </c>
      <c r="E657" t="s">
        <v>30</v>
      </c>
      <c r="F657">
        <v>80101</v>
      </c>
      <c r="G657" t="s">
        <v>313</v>
      </c>
      <c r="H657" t="s">
        <v>32</v>
      </c>
      <c r="I657">
        <v>95877</v>
      </c>
      <c r="J657">
        <v>1</v>
      </c>
      <c r="K657" s="1">
        <v>43878.517708333333</v>
      </c>
      <c r="L657">
        <v>0.2</v>
      </c>
      <c r="M657">
        <v>171</v>
      </c>
      <c r="N657" t="s">
        <v>81</v>
      </c>
      <c r="O657" t="s">
        <v>68</v>
      </c>
      <c r="P657">
        <v>2</v>
      </c>
      <c r="R657">
        <v>4</v>
      </c>
      <c r="S657" t="s">
        <v>314</v>
      </c>
      <c r="T657" t="s">
        <v>36</v>
      </c>
      <c r="U657" t="s">
        <v>82</v>
      </c>
      <c r="AC657" s="2" t="s">
        <v>44</v>
      </c>
    </row>
    <row r="658" spans="1:29" ht="16.399999999999999" customHeight="1" x14ac:dyDescent="0.35">
      <c r="A658" s="1">
        <v>43964.477777777778</v>
      </c>
      <c r="B658">
        <v>462</v>
      </c>
      <c r="C658" t="s">
        <v>29</v>
      </c>
      <c r="D658">
        <v>5</v>
      </c>
      <c r="E658" t="s">
        <v>30</v>
      </c>
      <c r="F658">
        <v>80084</v>
      </c>
      <c r="G658" t="s">
        <v>311</v>
      </c>
      <c r="H658" t="s">
        <v>109</v>
      </c>
      <c r="J658">
        <v>10</v>
      </c>
      <c r="K658" s="1">
        <v>43964.477777777778</v>
      </c>
      <c r="L658">
        <v>3.5</v>
      </c>
      <c r="M658">
        <v>432</v>
      </c>
      <c r="N658" t="s">
        <v>298</v>
      </c>
      <c r="O658" t="s">
        <v>299</v>
      </c>
      <c r="P658">
        <v>6.72</v>
      </c>
      <c r="R658">
        <v>11</v>
      </c>
      <c r="S658" t="s">
        <v>315</v>
      </c>
      <c r="U658" t="s">
        <v>309</v>
      </c>
      <c r="AC658" s="2" t="s">
        <v>302</v>
      </c>
    </row>
    <row r="659" spans="1:29" ht="16.399999999999999" customHeight="1" x14ac:dyDescent="0.35">
      <c r="A659" s="1">
        <v>43964.477777777778</v>
      </c>
      <c r="B659">
        <v>462</v>
      </c>
      <c r="C659" t="s">
        <v>29</v>
      </c>
      <c r="D659">
        <v>5</v>
      </c>
      <c r="E659" t="s">
        <v>30</v>
      </c>
      <c r="F659">
        <v>80084</v>
      </c>
      <c r="G659" t="s">
        <v>311</v>
      </c>
      <c r="H659" t="s">
        <v>109</v>
      </c>
      <c r="J659">
        <v>9</v>
      </c>
      <c r="K659" s="1">
        <v>43964.477777777778</v>
      </c>
      <c r="L659">
        <v>3</v>
      </c>
      <c r="M659">
        <v>432</v>
      </c>
      <c r="N659" t="s">
        <v>298</v>
      </c>
      <c r="O659" t="s">
        <v>299</v>
      </c>
      <c r="P659">
        <v>8.5399999999999991</v>
      </c>
      <c r="R659">
        <v>11</v>
      </c>
      <c r="S659" t="s">
        <v>315</v>
      </c>
      <c r="U659" t="s">
        <v>309</v>
      </c>
      <c r="AC659" s="2" t="s">
        <v>302</v>
      </c>
    </row>
    <row r="660" spans="1:29" ht="16.399999999999999" customHeight="1" x14ac:dyDescent="0.35">
      <c r="A660" s="1">
        <v>43964.477777777778</v>
      </c>
      <c r="B660">
        <v>462</v>
      </c>
      <c r="C660" t="s">
        <v>29</v>
      </c>
      <c r="D660">
        <v>5</v>
      </c>
      <c r="E660" t="s">
        <v>30</v>
      </c>
      <c r="F660">
        <v>80084</v>
      </c>
      <c r="G660" t="s">
        <v>311</v>
      </c>
      <c r="H660" t="s">
        <v>109</v>
      </c>
      <c r="J660">
        <v>8</v>
      </c>
      <c r="K660" s="1">
        <v>43964.477777777778</v>
      </c>
      <c r="L660">
        <v>2.5</v>
      </c>
      <c r="M660">
        <v>432</v>
      </c>
      <c r="N660" t="s">
        <v>298</v>
      </c>
      <c r="O660" t="s">
        <v>299</v>
      </c>
      <c r="P660">
        <v>15.72</v>
      </c>
      <c r="R660">
        <v>11</v>
      </c>
      <c r="S660" t="s">
        <v>315</v>
      </c>
      <c r="U660" t="s">
        <v>309</v>
      </c>
      <c r="AC660" s="2" t="s">
        <v>302</v>
      </c>
    </row>
    <row r="661" spans="1:29" ht="16.399999999999999" customHeight="1" x14ac:dyDescent="0.35">
      <c r="A661" s="1">
        <v>43964.477777777778</v>
      </c>
      <c r="B661">
        <v>462</v>
      </c>
      <c r="C661" t="s">
        <v>29</v>
      </c>
      <c r="D661">
        <v>5</v>
      </c>
      <c r="E661" t="s">
        <v>30</v>
      </c>
      <c r="F661">
        <v>80084</v>
      </c>
      <c r="G661" t="s">
        <v>311</v>
      </c>
      <c r="H661" t="s">
        <v>109</v>
      </c>
      <c r="J661">
        <v>7</v>
      </c>
      <c r="K661" s="1">
        <v>43964.477777777778</v>
      </c>
      <c r="L661">
        <v>2</v>
      </c>
      <c r="M661">
        <v>432</v>
      </c>
      <c r="N661" t="s">
        <v>298</v>
      </c>
      <c r="O661" t="s">
        <v>299</v>
      </c>
      <c r="P661">
        <v>30.44</v>
      </c>
      <c r="R661">
        <v>11</v>
      </c>
      <c r="S661" t="s">
        <v>315</v>
      </c>
      <c r="U661" t="s">
        <v>309</v>
      </c>
      <c r="AC661" s="2" t="s">
        <v>302</v>
      </c>
    </row>
    <row r="662" spans="1:29" ht="16.399999999999999" customHeight="1" x14ac:dyDescent="0.35">
      <c r="A662" s="1">
        <v>43964.477777777778</v>
      </c>
      <c r="B662">
        <v>462</v>
      </c>
      <c r="C662" t="s">
        <v>29</v>
      </c>
      <c r="D662">
        <v>5</v>
      </c>
      <c r="E662" t="s">
        <v>30</v>
      </c>
      <c r="F662">
        <v>80084</v>
      </c>
      <c r="G662" t="s">
        <v>311</v>
      </c>
      <c r="H662" t="s">
        <v>109</v>
      </c>
      <c r="J662">
        <v>6</v>
      </c>
      <c r="K662" s="1">
        <v>43964.477777777778</v>
      </c>
      <c r="L662">
        <v>1.5</v>
      </c>
      <c r="M662">
        <v>432</v>
      </c>
      <c r="N662" t="s">
        <v>298</v>
      </c>
      <c r="O662" t="s">
        <v>299</v>
      </c>
      <c r="P662">
        <v>53.7</v>
      </c>
      <c r="R662">
        <v>11</v>
      </c>
      <c r="S662" t="s">
        <v>315</v>
      </c>
      <c r="U662" t="s">
        <v>309</v>
      </c>
      <c r="AC662" s="2" t="s">
        <v>302</v>
      </c>
    </row>
    <row r="663" spans="1:29" ht="16.399999999999999" customHeight="1" x14ac:dyDescent="0.35">
      <c r="A663" s="1">
        <v>43964.477777777778</v>
      </c>
      <c r="B663">
        <v>462</v>
      </c>
      <c r="C663" t="s">
        <v>29</v>
      </c>
      <c r="D663">
        <v>5</v>
      </c>
      <c r="E663" t="s">
        <v>30</v>
      </c>
      <c r="F663">
        <v>80084</v>
      </c>
      <c r="G663" t="s">
        <v>311</v>
      </c>
      <c r="H663" t="s">
        <v>109</v>
      </c>
      <c r="J663">
        <v>5</v>
      </c>
      <c r="K663" s="1">
        <v>43964.477777777778</v>
      </c>
      <c r="L663">
        <v>1</v>
      </c>
      <c r="M663">
        <v>432</v>
      </c>
      <c r="N663" t="s">
        <v>298</v>
      </c>
      <c r="O663" t="s">
        <v>299</v>
      </c>
      <c r="P663">
        <v>118.62</v>
      </c>
      <c r="R663">
        <v>11</v>
      </c>
      <c r="S663" t="s">
        <v>315</v>
      </c>
      <c r="U663" t="s">
        <v>309</v>
      </c>
      <c r="AC663" s="2" t="s">
        <v>302</v>
      </c>
    </row>
    <row r="664" spans="1:29" ht="16.399999999999999" customHeight="1" x14ac:dyDescent="0.35">
      <c r="A664" s="1">
        <v>43964.477777777778</v>
      </c>
      <c r="B664">
        <v>462</v>
      </c>
      <c r="C664" t="s">
        <v>29</v>
      </c>
      <c r="D664">
        <v>5</v>
      </c>
      <c r="E664" t="s">
        <v>30</v>
      </c>
      <c r="F664">
        <v>80084</v>
      </c>
      <c r="G664" t="s">
        <v>311</v>
      </c>
      <c r="H664" t="s">
        <v>109</v>
      </c>
      <c r="J664">
        <v>4</v>
      </c>
      <c r="K664" s="1">
        <v>43964.477777777778</v>
      </c>
      <c r="L664">
        <v>0.5</v>
      </c>
      <c r="M664">
        <v>432</v>
      </c>
      <c r="N664" t="s">
        <v>298</v>
      </c>
      <c r="O664" t="s">
        <v>299</v>
      </c>
      <c r="P664">
        <v>233.6</v>
      </c>
      <c r="R664">
        <v>11</v>
      </c>
      <c r="S664" t="s">
        <v>315</v>
      </c>
      <c r="U664" t="s">
        <v>309</v>
      </c>
      <c r="AC664" s="2" t="s">
        <v>302</v>
      </c>
    </row>
    <row r="665" spans="1:29" ht="16.399999999999999" customHeight="1" x14ac:dyDescent="0.35">
      <c r="A665" s="1">
        <v>43964.477777777778</v>
      </c>
      <c r="B665">
        <v>462</v>
      </c>
      <c r="C665" t="s">
        <v>29</v>
      </c>
      <c r="D665">
        <v>5</v>
      </c>
      <c r="E665" t="s">
        <v>30</v>
      </c>
      <c r="F665">
        <v>80084</v>
      </c>
      <c r="G665" t="s">
        <v>311</v>
      </c>
      <c r="H665" t="s">
        <v>109</v>
      </c>
      <c r="J665">
        <v>3</v>
      </c>
      <c r="K665" s="1">
        <v>43964.477777777778</v>
      </c>
      <c r="L665">
        <v>0</v>
      </c>
      <c r="M665">
        <v>432</v>
      </c>
      <c r="N665" t="s">
        <v>298</v>
      </c>
      <c r="O665" t="s">
        <v>299</v>
      </c>
      <c r="P665">
        <v>469.2</v>
      </c>
      <c r="R665">
        <v>11</v>
      </c>
      <c r="S665" t="s">
        <v>315</v>
      </c>
      <c r="U665" t="s">
        <v>310</v>
      </c>
      <c r="AC665" s="2" t="s">
        <v>302</v>
      </c>
    </row>
    <row r="666" spans="1:29" ht="16.399999999999999" customHeight="1" x14ac:dyDescent="0.35">
      <c r="A666" s="1">
        <v>43964.477777777778</v>
      </c>
      <c r="B666">
        <v>462</v>
      </c>
      <c r="C666" t="s">
        <v>29</v>
      </c>
      <c r="D666">
        <v>5</v>
      </c>
      <c r="E666" t="s">
        <v>30</v>
      </c>
      <c r="F666">
        <v>80084</v>
      </c>
      <c r="G666" t="s">
        <v>311</v>
      </c>
      <c r="H666" t="s">
        <v>109</v>
      </c>
      <c r="J666">
        <v>2</v>
      </c>
      <c r="K666" s="1">
        <v>43964.477777777778</v>
      </c>
      <c r="L666">
        <v>0.2</v>
      </c>
      <c r="M666">
        <v>154.1</v>
      </c>
      <c r="N666" t="s">
        <v>110</v>
      </c>
      <c r="P666">
        <v>7.61</v>
      </c>
      <c r="R666">
        <v>11</v>
      </c>
      <c r="S666" t="s">
        <v>315</v>
      </c>
      <c r="T666" t="s">
        <v>36</v>
      </c>
      <c r="U666" t="s">
        <v>112</v>
      </c>
      <c r="AC666" s="2" t="s">
        <v>302</v>
      </c>
    </row>
    <row r="667" spans="1:29" ht="16.399999999999999" customHeight="1" x14ac:dyDescent="0.35">
      <c r="A667" s="1">
        <v>43964.477777777778</v>
      </c>
      <c r="B667">
        <v>462</v>
      </c>
      <c r="C667" t="s">
        <v>29</v>
      </c>
      <c r="D667">
        <v>5</v>
      </c>
      <c r="E667" t="s">
        <v>30</v>
      </c>
      <c r="F667">
        <v>80084</v>
      </c>
      <c r="G667" t="s">
        <v>311</v>
      </c>
      <c r="H667" t="s">
        <v>109</v>
      </c>
      <c r="J667">
        <v>2</v>
      </c>
      <c r="K667" s="1">
        <v>43964.477777777778</v>
      </c>
      <c r="L667">
        <v>0.2</v>
      </c>
      <c r="M667">
        <v>101</v>
      </c>
      <c r="N667" t="s">
        <v>114</v>
      </c>
      <c r="O667" t="s">
        <v>115</v>
      </c>
      <c r="P667">
        <v>6.8</v>
      </c>
      <c r="R667">
        <v>11</v>
      </c>
      <c r="S667" t="s">
        <v>315</v>
      </c>
      <c r="T667" t="s">
        <v>36</v>
      </c>
      <c r="U667" t="s">
        <v>112</v>
      </c>
      <c r="AC667" s="2" t="s">
        <v>302</v>
      </c>
    </row>
    <row r="668" spans="1:29" ht="16.399999999999999" customHeight="1" x14ac:dyDescent="0.35">
      <c r="A668" s="1">
        <v>43964.477777777778</v>
      </c>
      <c r="B668">
        <v>462</v>
      </c>
      <c r="C668" t="s">
        <v>29</v>
      </c>
      <c r="D668">
        <v>5</v>
      </c>
      <c r="E668" t="s">
        <v>30</v>
      </c>
      <c r="F668">
        <v>80084</v>
      </c>
      <c r="G668" t="s">
        <v>311</v>
      </c>
      <c r="H668" t="s">
        <v>109</v>
      </c>
      <c r="J668">
        <v>2</v>
      </c>
      <c r="K668" s="1">
        <v>43964.477777777778</v>
      </c>
      <c r="L668">
        <v>0.2</v>
      </c>
      <c r="M668">
        <v>141.01</v>
      </c>
      <c r="N668" t="s">
        <v>116</v>
      </c>
      <c r="O668" t="s">
        <v>117</v>
      </c>
      <c r="P668">
        <v>59.9</v>
      </c>
      <c r="R668">
        <v>11</v>
      </c>
      <c r="S668" t="s">
        <v>315</v>
      </c>
      <c r="T668" t="s">
        <v>36</v>
      </c>
      <c r="U668" t="s">
        <v>112</v>
      </c>
      <c r="AC668" s="2" t="s">
        <v>302</v>
      </c>
    </row>
    <row r="669" spans="1:29" ht="16.399999999999999" customHeight="1" x14ac:dyDescent="0.35">
      <c r="A669" s="1">
        <v>43964.477777777778</v>
      </c>
      <c r="B669">
        <v>462</v>
      </c>
      <c r="C669" t="s">
        <v>29</v>
      </c>
      <c r="D669">
        <v>5</v>
      </c>
      <c r="E669" t="s">
        <v>30</v>
      </c>
      <c r="F669">
        <v>80084</v>
      </c>
      <c r="G669" t="s">
        <v>311</v>
      </c>
      <c r="H669" t="s">
        <v>109</v>
      </c>
      <c r="J669">
        <v>2</v>
      </c>
      <c r="K669" s="1">
        <v>43964.477777777778</v>
      </c>
      <c r="L669">
        <v>0.2</v>
      </c>
      <c r="M669">
        <v>136.01</v>
      </c>
      <c r="N669" t="s">
        <v>118</v>
      </c>
      <c r="O669" t="s">
        <v>119</v>
      </c>
      <c r="P669">
        <v>5.36</v>
      </c>
      <c r="R669">
        <v>11</v>
      </c>
      <c r="S669" t="s">
        <v>315</v>
      </c>
      <c r="T669" t="s">
        <v>36</v>
      </c>
      <c r="U669" t="s">
        <v>120</v>
      </c>
      <c r="AC669" s="2" t="s">
        <v>302</v>
      </c>
    </row>
    <row r="670" spans="1:29" ht="16.399999999999999" customHeight="1" x14ac:dyDescent="0.35">
      <c r="A670" s="1">
        <v>43964.477777777778</v>
      </c>
      <c r="B670">
        <v>462</v>
      </c>
      <c r="C670" t="s">
        <v>29</v>
      </c>
      <c r="D670">
        <v>5</v>
      </c>
      <c r="E670" t="s">
        <v>30</v>
      </c>
      <c r="F670">
        <v>80084</v>
      </c>
      <c r="G670" t="s">
        <v>311</v>
      </c>
      <c r="H670" t="s">
        <v>109</v>
      </c>
      <c r="J670">
        <v>2</v>
      </c>
      <c r="K670" s="1">
        <v>43964.477777777778</v>
      </c>
      <c r="L670">
        <v>0.2</v>
      </c>
      <c r="M670">
        <v>266</v>
      </c>
      <c r="N670" t="s">
        <v>121</v>
      </c>
      <c r="O670" t="s">
        <v>68</v>
      </c>
      <c r="P670">
        <v>10.92</v>
      </c>
      <c r="R670">
        <v>11</v>
      </c>
      <c r="S670" t="s">
        <v>315</v>
      </c>
      <c r="T670" t="s">
        <v>36</v>
      </c>
      <c r="U670" t="s">
        <v>112</v>
      </c>
      <c r="AC670" s="2" t="s">
        <v>302</v>
      </c>
    </row>
    <row r="671" spans="1:29" ht="16.399999999999999" customHeight="1" x14ac:dyDescent="0.35">
      <c r="A671" s="1">
        <v>43964.477777777778</v>
      </c>
      <c r="B671">
        <v>462</v>
      </c>
      <c r="C671" t="s">
        <v>29</v>
      </c>
      <c r="D671">
        <v>5</v>
      </c>
      <c r="E671" t="s">
        <v>30</v>
      </c>
      <c r="F671">
        <v>80084</v>
      </c>
      <c r="G671" t="s">
        <v>311</v>
      </c>
      <c r="H671" t="s">
        <v>109</v>
      </c>
      <c r="J671">
        <v>2</v>
      </c>
      <c r="K671" s="1">
        <v>43964.477777777778</v>
      </c>
      <c r="L671">
        <v>0.2</v>
      </c>
      <c r="M671">
        <v>266.01</v>
      </c>
      <c r="N671" t="s">
        <v>122</v>
      </c>
      <c r="O671" t="s">
        <v>123</v>
      </c>
      <c r="P671">
        <v>96.8</v>
      </c>
      <c r="R671">
        <v>11</v>
      </c>
      <c r="S671" t="s">
        <v>315</v>
      </c>
      <c r="T671" t="s">
        <v>36</v>
      </c>
      <c r="U671" t="s">
        <v>112</v>
      </c>
      <c r="AC671" s="2" t="s">
        <v>302</v>
      </c>
    </row>
    <row r="672" spans="1:29" ht="16.399999999999999" customHeight="1" x14ac:dyDescent="0.35">
      <c r="A672" s="1">
        <v>43964.477777777778</v>
      </c>
      <c r="B672">
        <v>462</v>
      </c>
      <c r="C672" t="s">
        <v>29</v>
      </c>
      <c r="D672">
        <v>5</v>
      </c>
      <c r="E672" t="s">
        <v>30</v>
      </c>
      <c r="F672">
        <v>80084</v>
      </c>
      <c r="G672" t="s">
        <v>311</v>
      </c>
      <c r="H672" t="s">
        <v>109</v>
      </c>
      <c r="J672">
        <v>1</v>
      </c>
      <c r="K672" s="1">
        <v>43964.477777777778</v>
      </c>
      <c r="L672">
        <v>0</v>
      </c>
      <c r="M672">
        <v>180.07</v>
      </c>
      <c r="N672" t="s">
        <v>124</v>
      </c>
      <c r="O672" t="s">
        <v>125</v>
      </c>
      <c r="P672">
        <v>270</v>
      </c>
      <c r="R672">
        <v>11</v>
      </c>
      <c r="S672" t="s">
        <v>315</v>
      </c>
      <c r="T672" t="s">
        <v>126</v>
      </c>
      <c r="AC672" s="2" t="s">
        <v>302</v>
      </c>
    </row>
    <row r="673" spans="1:29" ht="16.399999999999999" customHeight="1" x14ac:dyDescent="0.35">
      <c r="A673" s="1">
        <v>43964.477777777778</v>
      </c>
      <c r="B673">
        <v>462</v>
      </c>
      <c r="C673" t="s">
        <v>29</v>
      </c>
      <c r="D673">
        <v>5</v>
      </c>
      <c r="E673" t="s">
        <v>30</v>
      </c>
      <c r="F673">
        <v>80084</v>
      </c>
      <c r="G673" t="s">
        <v>311</v>
      </c>
      <c r="H673" t="s">
        <v>109</v>
      </c>
      <c r="J673">
        <v>1</v>
      </c>
      <c r="K673" s="1">
        <v>43964.477777777778</v>
      </c>
      <c r="L673">
        <v>0</v>
      </c>
      <c r="M673">
        <v>185.1</v>
      </c>
      <c r="N673" t="s">
        <v>127</v>
      </c>
      <c r="O673" t="s">
        <v>128</v>
      </c>
      <c r="P673">
        <v>3</v>
      </c>
      <c r="R673">
        <v>11</v>
      </c>
      <c r="S673" t="s">
        <v>315</v>
      </c>
      <c r="T673" t="s">
        <v>126</v>
      </c>
      <c r="AC673" s="2" t="s">
        <v>302</v>
      </c>
    </row>
    <row r="674" spans="1:29" ht="16.399999999999999" customHeight="1" x14ac:dyDescent="0.35">
      <c r="A674" s="1">
        <v>43964.477777777778</v>
      </c>
      <c r="B674">
        <v>462</v>
      </c>
      <c r="C674" t="s">
        <v>29</v>
      </c>
      <c r="D674">
        <v>5</v>
      </c>
      <c r="E674" t="s">
        <v>30</v>
      </c>
      <c r="F674">
        <v>80084</v>
      </c>
      <c r="G674" t="s">
        <v>311</v>
      </c>
      <c r="H674" t="s">
        <v>109</v>
      </c>
      <c r="J674">
        <v>1</v>
      </c>
      <c r="K674" s="1">
        <v>43964.477777777778</v>
      </c>
      <c r="L674">
        <v>0</v>
      </c>
      <c r="M674">
        <v>102</v>
      </c>
      <c r="N674" t="s">
        <v>129</v>
      </c>
      <c r="O674" t="s">
        <v>115</v>
      </c>
      <c r="P674">
        <v>5</v>
      </c>
      <c r="R674">
        <v>11</v>
      </c>
      <c r="S674" t="s">
        <v>315</v>
      </c>
      <c r="T674" t="s">
        <v>126</v>
      </c>
      <c r="AC674" s="2" t="s">
        <v>302</v>
      </c>
    </row>
    <row r="675" spans="1:29" ht="16.399999999999999" customHeight="1" x14ac:dyDescent="0.35">
      <c r="A675" s="1">
        <v>43964.477777777778</v>
      </c>
      <c r="B675">
        <v>462</v>
      </c>
      <c r="C675" t="s">
        <v>29</v>
      </c>
      <c r="D675">
        <v>5</v>
      </c>
      <c r="E675" t="s">
        <v>30</v>
      </c>
      <c r="F675">
        <v>80084</v>
      </c>
      <c r="G675" t="s">
        <v>311</v>
      </c>
      <c r="H675" t="s">
        <v>109</v>
      </c>
      <c r="J675">
        <v>1</v>
      </c>
      <c r="K675" s="1">
        <v>43964.477777777778</v>
      </c>
      <c r="L675">
        <v>0</v>
      </c>
      <c r="M675">
        <v>110.11</v>
      </c>
      <c r="N675" t="s">
        <v>130</v>
      </c>
      <c r="P675">
        <v>0</v>
      </c>
      <c r="R675">
        <v>11</v>
      </c>
      <c r="S675" t="s">
        <v>315</v>
      </c>
      <c r="T675" t="s">
        <v>126</v>
      </c>
      <c r="U675" t="s">
        <v>131</v>
      </c>
      <c r="AC675" s="2" t="s">
        <v>302</v>
      </c>
    </row>
    <row r="676" spans="1:29" ht="16.399999999999999" customHeight="1" x14ac:dyDescent="0.35">
      <c r="A676" s="1">
        <v>43964.477777777778</v>
      </c>
      <c r="B676">
        <v>462</v>
      </c>
      <c r="C676" t="s">
        <v>29</v>
      </c>
      <c r="D676">
        <v>5</v>
      </c>
      <c r="E676" t="s">
        <v>30</v>
      </c>
      <c r="F676">
        <v>80084</v>
      </c>
      <c r="G676" t="s">
        <v>311</v>
      </c>
      <c r="H676" t="s">
        <v>109</v>
      </c>
      <c r="J676">
        <v>1</v>
      </c>
      <c r="K676" s="1">
        <v>43964.477777777778</v>
      </c>
      <c r="L676">
        <v>0</v>
      </c>
      <c r="M676">
        <v>167.02</v>
      </c>
      <c r="N676" t="s">
        <v>132</v>
      </c>
      <c r="P676">
        <v>2</v>
      </c>
      <c r="R676">
        <v>11</v>
      </c>
      <c r="S676" t="s">
        <v>315</v>
      </c>
      <c r="T676" t="s">
        <v>126</v>
      </c>
      <c r="U676" t="s">
        <v>133</v>
      </c>
      <c r="AC676" s="2" t="s">
        <v>302</v>
      </c>
    </row>
    <row r="677" spans="1:29" ht="16.399999999999999" customHeight="1" x14ac:dyDescent="0.35">
      <c r="A677" s="1">
        <v>43964.477777777778</v>
      </c>
      <c r="B677">
        <v>462</v>
      </c>
      <c r="C677" t="s">
        <v>29</v>
      </c>
      <c r="D677">
        <v>5</v>
      </c>
      <c r="E677" t="s">
        <v>30</v>
      </c>
      <c r="F677">
        <v>80084</v>
      </c>
      <c r="G677" t="s">
        <v>311</v>
      </c>
      <c r="H677" t="s">
        <v>109</v>
      </c>
      <c r="J677">
        <v>1</v>
      </c>
      <c r="K677" s="1">
        <v>43964.477777777778</v>
      </c>
      <c r="L677">
        <v>0</v>
      </c>
      <c r="M677">
        <v>188</v>
      </c>
      <c r="N677" t="s">
        <v>134</v>
      </c>
      <c r="O677" t="s">
        <v>135</v>
      </c>
      <c r="P677">
        <v>3</v>
      </c>
      <c r="R677">
        <v>11</v>
      </c>
      <c r="S677" t="s">
        <v>315</v>
      </c>
      <c r="T677" t="s">
        <v>126</v>
      </c>
      <c r="AC677" s="2" t="s">
        <v>302</v>
      </c>
    </row>
    <row r="678" spans="1:29" ht="16.399999999999999" customHeight="1" x14ac:dyDescent="0.35">
      <c r="A678" s="1">
        <v>43964.477777777778</v>
      </c>
      <c r="B678">
        <v>462</v>
      </c>
      <c r="C678" t="s">
        <v>29</v>
      </c>
      <c r="D678">
        <v>5</v>
      </c>
      <c r="E678" t="s">
        <v>30</v>
      </c>
      <c r="F678">
        <v>80084</v>
      </c>
      <c r="G678" t="s">
        <v>311</v>
      </c>
      <c r="H678" t="s">
        <v>109</v>
      </c>
      <c r="J678">
        <v>1</v>
      </c>
      <c r="K678" s="1">
        <v>43964.477777777778</v>
      </c>
      <c r="L678">
        <v>0</v>
      </c>
      <c r="M678">
        <v>133.38</v>
      </c>
      <c r="N678" t="s">
        <v>136</v>
      </c>
      <c r="O678" t="s">
        <v>137</v>
      </c>
      <c r="P678">
        <v>6</v>
      </c>
      <c r="R678">
        <v>11</v>
      </c>
      <c r="S678" t="s">
        <v>315</v>
      </c>
      <c r="T678" t="s">
        <v>126</v>
      </c>
      <c r="AC678" s="2" t="s">
        <v>302</v>
      </c>
    </row>
    <row r="679" spans="1:29" ht="16.399999999999999" customHeight="1" x14ac:dyDescent="0.35">
      <c r="A679" s="1">
        <v>43964.477777777778</v>
      </c>
      <c r="B679">
        <v>462</v>
      </c>
      <c r="C679" t="s">
        <v>29</v>
      </c>
      <c r="D679">
        <v>5</v>
      </c>
      <c r="E679" t="s">
        <v>30</v>
      </c>
      <c r="F679">
        <v>80084</v>
      </c>
      <c r="G679" t="s">
        <v>311</v>
      </c>
      <c r="H679" t="s">
        <v>109</v>
      </c>
      <c r="J679">
        <v>1</v>
      </c>
      <c r="K679" s="1">
        <v>43964.477777777778</v>
      </c>
      <c r="L679">
        <v>0</v>
      </c>
      <c r="M679">
        <v>131</v>
      </c>
      <c r="N679" t="s">
        <v>138</v>
      </c>
      <c r="O679" t="s">
        <v>139</v>
      </c>
      <c r="P679">
        <v>1.08</v>
      </c>
      <c r="R679">
        <v>11</v>
      </c>
      <c r="S679" t="s">
        <v>315</v>
      </c>
      <c r="T679" t="s">
        <v>126</v>
      </c>
      <c r="U679" t="s">
        <v>140</v>
      </c>
      <c r="AC679" s="2" t="s">
        <v>302</v>
      </c>
    </row>
    <row r="680" spans="1:29" ht="16.399999999999999" customHeight="1" x14ac:dyDescent="0.35">
      <c r="A680" s="1">
        <v>43878.513888888891</v>
      </c>
      <c r="B680">
        <v>462</v>
      </c>
      <c r="C680" t="s">
        <v>29</v>
      </c>
      <c r="D680">
        <v>5</v>
      </c>
      <c r="E680" t="s">
        <v>30</v>
      </c>
      <c r="F680">
        <v>80079</v>
      </c>
      <c r="G680" t="s">
        <v>313</v>
      </c>
      <c r="H680" t="s">
        <v>109</v>
      </c>
      <c r="J680">
        <v>18</v>
      </c>
      <c r="K680" s="1">
        <v>43878.513888888891</v>
      </c>
      <c r="L680">
        <v>3.6</v>
      </c>
      <c r="M680">
        <v>432</v>
      </c>
      <c r="N680" t="s">
        <v>298</v>
      </c>
      <c r="O680" t="s">
        <v>299</v>
      </c>
      <c r="P680">
        <v>65</v>
      </c>
      <c r="R680">
        <v>11</v>
      </c>
      <c r="S680" t="s">
        <v>316</v>
      </c>
      <c r="U680" t="s">
        <v>317</v>
      </c>
      <c r="AC680" s="2" t="s">
        <v>302</v>
      </c>
    </row>
    <row r="681" spans="1:29" ht="16.399999999999999" customHeight="1" x14ac:dyDescent="0.35">
      <c r="A681" s="1">
        <v>43878.513888888891</v>
      </c>
      <c r="B681">
        <v>462</v>
      </c>
      <c r="C681" t="s">
        <v>29</v>
      </c>
      <c r="D681">
        <v>5</v>
      </c>
      <c r="E681" t="s">
        <v>30</v>
      </c>
      <c r="F681">
        <v>80079</v>
      </c>
      <c r="G681" t="s">
        <v>313</v>
      </c>
      <c r="H681" t="s">
        <v>109</v>
      </c>
      <c r="J681">
        <v>17</v>
      </c>
      <c r="K681" s="1">
        <v>43878.513888888891</v>
      </c>
      <c r="L681">
        <v>3.5</v>
      </c>
      <c r="M681">
        <v>432</v>
      </c>
      <c r="N681" t="s">
        <v>298</v>
      </c>
      <c r="O681" t="s">
        <v>299</v>
      </c>
      <c r="P681">
        <v>76</v>
      </c>
      <c r="R681">
        <v>11</v>
      </c>
      <c r="S681" t="s">
        <v>316</v>
      </c>
      <c r="U681" t="s">
        <v>317</v>
      </c>
      <c r="AC681" s="2" t="s">
        <v>302</v>
      </c>
    </row>
    <row r="682" spans="1:29" ht="16.399999999999999" customHeight="1" x14ac:dyDescent="0.35">
      <c r="A682" s="1">
        <v>43878.513888888891</v>
      </c>
      <c r="B682">
        <v>462</v>
      </c>
      <c r="C682" t="s">
        <v>29</v>
      </c>
      <c r="D682">
        <v>5</v>
      </c>
      <c r="E682" t="s">
        <v>30</v>
      </c>
      <c r="F682">
        <v>80079</v>
      </c>
      <c r="G682" t="s">
        <v>313</v>
      </c>
      <c r="H682" t="s">
        <v>109</v>
      </c>
      <c r="J682">
        <v>16</v>
      </c>
      <c r="K682" s="1">
        <v>43878.513888888891</v>
      </c>
      <c r="L682">
        <v>3.25</v>
      </c>
      <c r="M682">
        <v>432</v>
      </c>
      <c r="N682" t="s">
        <v>298</v>
      </c>
      <c r="O682" t="s">
        <v>299</v>
      </c>
      <c r="P682">
        <v>99.5</v>
      </c>
      <c r="R682">
        <v>11</v>
      </c>
      <c r="S682" t="s">
        <v>316</v>
      </c>
      <c r="U682" t="s">
        <v>317</v>
      </c>
      <c r="AC682" s="2" t="s">
        <v>302</v>
      </c>
    </row>
    <row r="683" spans="1:29" ht="16.399999999999999" customHeight="1" x14ac:dyDescent="0.35">
      <c r="A683" s="1">
        <v>43878.513888888891</v>
      </c>
      <c r="B683">
        <v>462</v>
      </c>
      <c r="C683" t="s">
        <v>29</v>
      </c>
      <c r="D683">
        <v>5</v>
      </c>
      <c r="E683" t="s">
        <v>30</v>
      </c>
      <c r="F683">
        <v>80079</v>
      </c>
      <c r="G683" t="s">
        <v>313</v>
      </c>
      <c r="H683" t="s">
        <v>109</v>
      </c>
      <c r="J683">
        <v>15</v>
      </c>
      <c r="K683" s="1">
        <v>43878.513888888891</v>
      </c>
      <c r="L683">
        <v>3</v>
      </c>
      <c r="M683">
        <v>432</v>
      </c>
      <c r="N683" t="s">
        <v>298</v>
      </c>
      <c r="O683" t="s">
        <v>299</v>
      </c>
      <c r="P683">
        <v>130</v>
      </c>
      <c r="R683">
        <v>11</v>
      </c>
      <c r="S683" t="s">
        <v>316</v>
      </c>
      <c r="U683" t="s">
        <v>317</v>
      </c>
      <c r="AC683" s="2" t="s">
        <v>302</v>
      </c>
    </row>
    <row r="684" spans="1:29" ht="16.399999999999999" customHeight="1" x14ac:dyDescent="0.35">
      <c r="A684" s="1">
        <v>43878.513888888891</v>
      </c>
      <c r="B684">
        <v>462</v>
      </c>
      <c r="C684" t="s">
        <v>29</v>
      </c>
      <c r="D684">
        <v>5</v>
      </c>
      <c r="E684" t="s">
        <v>30</v>
      </c>
      <c r="F684">
        <v>80079</v>
      </c>
      <c r="G684" t="s">
        <v>313</v>
      </c>
      <c r="H684" t="s">
        <v>109</v>
      </c>
      <c r="J684">
        <v>14</v>
      </c>
      <c r="K684" s="1">
        <v>43878.513888888891</v>
      </c>
      <c r="L684">
        <v>2.75</v>
      </c>
      <c r="M684">
        <v>432</v>
      </c>
      <c r="N684" t="s">
        <v>298</v>
      </c>
      <c r="O684" t="s">
        <v>299</v>
      </c>
      <c r="P684">
        <v>176</v>
      </c>
      <c r="R684">
        <v>11</v>
      </c>
      <c r="S684" t="s">
        <v>316</v>
      </c>
      <c r="U684" t="s">
        <v>317</v>
      </c>
      <c r="AC684" s="2" t="s">
        <v>302</v>
      </c>
    </row>
    <row r="685" spans="1:29" ht="16.399999999999999" customHeight="1" x14ac:dyDescent="0.35">
      <c r="A685" s="1">
        <v>43878.513888888891</v>
      </c>
      <c r="B685">
        <v>462</v>
      </c>
      <c r="C685" t="s">
        <v>29</v>
      </c>
      <c r="D685">
        <v>5</v>
      </c>
      <c r="E685" t="s">
        <v>30</v>
      </c>
      <c r="F685">
        <v>80079</v>
      </c>
      <c r="G685" t="s">
        <v>313</v>
      </c>
      <c r="H685" t="s">
        <v>109</v>
      </c>
      <c r="J685">
        <v>13</v>
      </c>
      <c r="K685" s="1">
        <v>43878.513888888891</v>
      </c>
      <c r="L685">
        <v>2.5</v>
      </c>
      <c r="M685">
        <v>432</v>
      </c>
      <c r="N685" t="s">
        <v>298</v>
      </c>
      <c r="O685" t="s">
        <v>299</v>
      </c>
      <c r="P685">
        <v>225</v>
      </c>
      <c r="R685">
        <v>11</v>
      </c>
      <c r="S685" t="s">
        <v>316</v>
      </c>
      <c r="U685" t="s">
        <v>317</v>
      </c>
      <c r="AC685" s="2" t="s">
        <v>302</v>
      </c>
    </row>
    <row r="686" spans="1:29" ht="16.399999999999999" customHeight="1" x14ac:dyDescent="0.35">
      <c r="A686" s="1">
        <v>43878.513888888891</v>
      </c>
      <c r="B686">
        <v>462</v>
      </c>
      <c r="C686" t="s">
        <v>29</v>
      </c>
      <c r="D686">
        <v>5</v>
      </c>
      <c r="E686" t="s">
        <v>30</v>
      </c>
      <c r="F686">
        <v>80079</v>
      </c>
      <c r="G686" t="s">
        <v>313</v>
      </c>
      <c r="H686" t="s">
        <v>109</v>
      </c>
      <c r="J686">
        <v>12</v>
      </c>
      <c r="K686" s="1">
        <v>43878.513888888891</v>
      </c>
      <c r="L686">
        <v>2.25</v>
      </c>
      <c r="M686">
        <v>432</v>
      </c>
      <c r="N686" t="s">
        <v>298</v>
      </c>
      <c r="O686" t="s">
        <v>299</v>
      </c>
      <c r="P686">
        <v>358</v>
      </c>
      <c r="R686">
        <v>11</v>
      </c>
      <c r="S686" t="s">
        <v>316</v>
      </c>
      <c r="U686" t="s">
        <v>317</v>
      </c>
      <c r="AC686" s="2" t="s">
        <v>302</v>
      </c>
    </row>
    <row r="687" spans="1:29" ht="16.399999999999999" customHeight="1" x14ac:dyDescent="0.35">
      <c r="A687" s="1">
        <v>43878.513888888891</v>
      </c>
      <c r="B687">
        <v>462</v>
      </c>
      <c r="C687" t="s">
        <v>29</v>
      </c>
      <c r="D687">
        <v>5</v>
      </c>
      <c r="E687" t="s">
        <v>30</v>
      </c>
      <c r="F687">
        <v>80079</v>
      </c>
      <c r="G687" t="s">
        <v>313</v>
      </c>
      <c r="H687" t="s">
        <v>109</v>
      </c>
      <c r="J687">
        <v>11</v>
      </c>
      <c r="K687" s="1">
        <v>43878.513888888891</v>
      </c>
      <c r="L687">
        <v>2</v>
      </c>
      <c r="M687">
        <v>432</v>
      </c>
      <c r="N687" t="s">
        <v>298</v>
      </c>
      <c r="O687" t="s">
        <v>299</v>
      </c>
      <c r="P687">
        <v>447</v>
      </c>
      <c r="R687">
        <v>11</v>
      </c>
      <c r="S687" t="s">
        <v>316</v>
      </c>
      <c r="U687" t="s">
        <v>317</v>
      </c>
      <c r="AC687" s="2" t="s">
        <v>302</v>
      </c>
    </row>
    <row r="688" spans="1:29" ht="16.399999999999999" customHeight="1" x14ac:dyDescent="0.35">
      <c r="A688" s="1">
        <v>43878.513888888891</v>
      </c>
      <c r="B688">
        <v>462</v>
      </c>
      <c r="C688" t="s">
        <v>29</v>
      </c>
      <c r="D688">
        <v>5</v>
      </c>
      <c r="E688" t="s">
        <v>30</v>
      </c>
      <c r="F688">
        <v>80079</v>
      </c>
      <c r="G688" t="s">
        <v>313</v>
      </c>
      <c r="H688" t="s">
        <v>109</v>
      </c>
      <c r="J688">
        <v>10</v>
      </c>
      <c r="K688" s="1">
        <v>43878.513888888891</v>
      </c>
      <c r="L688">
        <v>1.75</v>
      </c>
      <c r="M688">
        <v>432</v>
      </c>
      <c r="N688" t="s">
        <v>298</v>
      </c>
      <c r="O688" t="s">
        <v>299</v>
      </c>
      <c r="P688">
        <v>576</v>
      </c>
      <c r="R688">
        <v>11</v>
      </c>
      <c r="S688" t="s">
        <v>316</v>
      </c>
      <c r="U688" t="s">
        <v>317</v>
      </c>
      <c r="AC688" s="2" t="s">
        <v>302</v>
      </c>
    </row>
    <row r="689" spans="1:29" ht="16.399999999999999" customHeight="1" x14ac:dyDescent="0.35">
      <c r="A689" s="1">
        <v>43878.513888888891</v>
      </c>
      <c r="B689">
        <v>462</v>
      </c>
      <c r="C689" t="s">
        <v>29</v>
      </c>
      <c r="D689">
        <v>5</v>
      </c>
      <c r="E689" t="s">
        <v>30</v>
      </c>
      <c r="F689">
        <v>80079</v>
      </c>
      <c r="G689" t="s">
        <v>313</v>
      </c>
      <c r="H689" t="s">
        <v>109</v>
      </c>
      <c r="J689">
        <v>9</v>
      </c>
      <c r="K689" s="1">
        <v>43878.513888888891</v>
      </c>
      <c r="L689">
        <v>1.5</v>
      </c>
      <c r="M689">
        <v>432</v>
      </c>
      <c r="N689" t="s">
        <v>298</v>
      </c>
      <c r="O689" t="s">
        <v>299</v>
      </c>
      <c r="P689">
        <v>719</v>
      </c>
      <c r="R689">
        <v>11</v>
      </c>
      <c r="S689" t="s">
        <v>316</v>
      </c>
      <c r="U689" t="s">
        <v>317</v>
      </c>
      <c r="AC689" s="2" t="s">
        <v>302</v>
      </c>
    </row>
    <row r="690" spans="1:29" ht="16.399999999999999" customHeight="1" x14ac:dyDescent="0.35">
      <c r="A690" s="1">
        <v>43878.513888888891</v>
      </c>
      <c r="B690">
        <v>462</v>
      </c>
      <c r="C690" t="s">
        <v>29</v>
      </c>
      <c r="D690">
        <v>5</v>
      </c>
      <c r="E690" t="s">
        <v>30</v>
      </c>
      <c r="F690">
        <v>80079</v>
      </c>
      <c r="G690" t="s">
        <v>313</v>
      </c>
      <c r="H690" t="s">
        <v>109</v>
      </c>
      <c r="J690">
        <v>8</v>
      </c>
      <c r="K690" s="1">
        <v>43878.513888888891</v>
      </c>
      <c r="L690">
        <v>1.25</v>
      </c>
      <c r="M690">
        <v>432</v>
      </c>
      <c r="N690" t="s">
        <v>298</v>
      </c>
      <c r="O690" t="s">
        <v>299</v>
      </c>
      <c r="P690">
        <v>864</v>
      </c>
      <c r="R690">
        <v>11</v>
      </c>
      <c r="S690" t="s">
        <v>316</v>
      </c>
      <c r="U690" t="s">
        <v>317</v>
      </c>
      <c r="AC690" s="2" t="s">
        <v>302</v>
      </c>
    </row>
    <row r="691" spans="1:29" ht="16.399999999999999" customHeight="1" x14ac:dyDescent="0.35">
      <c r="A691" s="1">
        <v>43878.513888888891</v>
      </c>
      <c r="B691">
        <v>462</v>
      </c>
      <c r="C691" t="s">
        <v>29</v>
      </c>
      <c r="D691">
        <v>5</v>
      </c>
      <c r="E691" t="s">
        <v>30</v>
      </c>
      <c r="F691">
        <v>80079</v>
      </c>
      <c r="G691" t="s">
        <v>313</v>
      </c>
      <c r="H691" t="s">
        <v>109</v>
      </c>
      <c r="J691">
        <v>7</v>
      </c>
      <c r="K691" s="1">
        <v>43878.513888888891</v>
      </c>
      <c r="L691">
        <v>1</v>
      </c>
      <c r="M691">
        <v>432</v>
      </c>
      <c r="N691" t="s">
        <v>298</v>
      </c>
      <c r="O691" t="s">
        <v>299</v>
      </c>
      <c r="P691">
        <v>969</v>
      </c>
      <c r="R691">
        <v>11</v>
      </c>
      <c r="S691" t="s">
        <v>316</v>
      </c>
      <c r="U691" t="s">
        <v>317</v>
      </c>
      <c r="AC691" s="2" t="s">
        <v>302</v>
      </c>
    </row>
    <row r="692" spans="1:29" ht="16.399999999999999" customHeight="1" x14ac:dyDescent="0.35">
      <c r="A692" s="1">
        <v>43878.513888888891</v>
      </c>
      <c r="B692">
        <v>462</v>
      </c>
      <c r="C692" t="s">
        <v>29</v>
      </c>
      <c r="D692">
        <v>5</v>
      </c>
      <c r="E692" t="s">
        <v>30</v>
      </c>
      <c r="F692">
        <v>80079</v>
      </c>
      <c r="G692" t="s">
        <v>313</v>
      </c>
      <c r="H692" t="s">
        <v>109</v>
      </c>
      <c r="J692">
        <v>6</v>
      </c>
      <c r="K692" s="1">
        <v>43878.513888888891</v>
      </c>
      <c r="L692">
        <v>0.75</v>
      </c>
      <c r="M692">
        <v>432</v>
      </c>
      <c r="N692" t="s">
        <v>298</v>
      </c>
      <c r="O692" t="s">
        <v>299</v>
      </c>
      <c r="P692">
        <v>1005</v>
      </c>
      <c r="R692">
        <v>11</v>
      </c>
      <c r="S692" t="s">
        <v>316</v>
      </c>
      <c r="U692" t="s">
        <v>317</v>
      </c>
      <c r="AC692" s="2" t="s">
        <v>302</v>
      </c>
    </row>
    <row r="693" spans="1:29" ht="16.399999999999999" customHeight="1" x14ac:dyDescent="0.35">
      <c r="A693" s="1">
        <v>43878.513888888891</v>
      </c>
      <c r="B693">
        <v>462</v>
      </c>
      <c r="C693" t="s">
        <v>29</v>
      </c>
      <c r="D693">
        <v>5</v>
      </c>
      <c r="E693" t="s">
        <v>30</v>
      </c>
      <c r="F693">
        <v>80079</v>
      </c>
      <c r="G693" t="s">
        <v>313</v>
      </c>
      <c r="H693" t="s">
        <v>109</v>
      </c>
      <c r="J693">
        <v>5</v>
      </c>
      <c r="K693" s="1">
        <v>43878.513888888891</v>
      </c>
      <c r="L693">
        <v>0.5</v>
      </c>
      <c r="M693">
        <v>432</v>
      </c>
      <c r="N693" t="s">
        <v>298</v>
      </c>
      <c r="O693" t="s">
        <v>299</v>
      </c>
      <c r="P693">
        <v>1175</v>
      </c>
      <c r="R693">
        <v>11</v>
      </c>
      <c r="S693" t="s">
        <v>316</v>
      </c>
      <c r="U693" t="s">
        <v>317</v>
      </c>
      <c r="AC693" s="2" t="s">
        <v>302</v>
      </c>
    </row>
    <row r="694" spans="1:29" ht="16.399999999999999" customHeight="1" x14ac:dyDescent="0.35">
      <c r="A694" s="1">
        <v>43878.513888888891</v>
      </c>
      <c r="B694">
        <v>462</v>
      </c>
      <c r="C694" t="s">
        <v>29</v>
      </c>
      <c r="D694">
        <v>5</v>
      </c>
      <c r="E694" t="s">
        <v>30</v>
      </c>
      <c r="F694">
        <v>80079</v>
      </c>
      <c r="G694" t="s">
        <v>313</v>
      </c>
      <c r="H694" t="s">
        <v>109</v>
      </c>
      <c r="J694">
        <v>4</v>
      </c>
      <c r="K694" s="1">
        <v>43878.513888888891</v>
      </c>
      <c r="L694">
        <v>0.25</v>
      </c>
      <c r="M694">
        <v>432</v>
      </c>
      <c r="N694" t="s">
        <v>298</v>
      </c>
      <c r="O694" t="s">
        <v>299</v>
      </c>
      <c r="P694">
        <v>1627</v>
      </c>
      <c r="R694">
        <v>11</v>
      </c>
      <c r="S694" t="s">
        <v>316</v>
      </c>
      <c r="U694" t="s">
        <v>317</v>
      </c>
      <c r="AC694" s="2" t="s">
        <v>302</v>
      </c>
    </row>
    <row r="695" spans="1:29" ht="16.399999999999999" customHeight="1" x14ac:dyDescent="0.35">
      <c r="A695" s="1">
        <v>43878.513888888891</v>
      </c>
      <c r="B695">
        <v>462</v>
      </c>
      <c r="C695" t="s">
        <v>29</v>
      </c>
      <c r="D695">
        <v>5</v>
      </c>
      <c r="E695" t="s">
        <v>30</v>
      </c>
      <c r="F695">
        <v>80079</v>
      </c>
      <c r="G695" t="s">
        <v>313</v>
      </c>
      <c r="H695" t="s">
        <v>109</v>
      </c>
      <c r="J695">
        <v>3</v>
      </c>
      <c r="K695" s="1">
        <v>43878.513888888891</v>
      </c>
      <c r="L695">
        <v>0</v>
      </c>
      <c r="M695">
        <v>432</v>
      </c>
      <c r="N695" t="s">
        <v>298</v>
      </c>
      <c r="O695" t="s">
        <v>299</v>
      </c>
      <c r="P695">
        <v>1809</v>
      </c>
      <c r="R695">
        <v>11</v>
      </c>
      <c r="S695" t="s">
        <v>316</v>
      </c>
      <c r="U695" t="s">
        <v>318</v>
      </c>
      <c r="AC695" s="2" t="s">
        <v>302</v>
      </c>
    </row>
    <row r="696" spans="1:29" ht="16.399999999999999" customHeight="1" x14ac:dyDescent="0.35">
      <c r="A696" s="1">
        <v>43878.513888888891</v>
      </c>
      <c r="B696">
        <v>462</v>
      </c>
      <c r="C696" t="s">
        <v>29</v>
      </c>
      <c r="D696">
        <v>5</v>
      </c>
      <c r="E696" t="s">
        <v>30</v>
      </c>
      <c r="F696">
        <v>80079</v>
      </c>
      <c r="G696" t="s">
        <v>313</v>
      </c>
      <c r="H696" t="s">
        <v>109</v>
      </c>
      <c r="J696">
        <v>2</v>
      </c>
      <c r="K696" s="1">
        <v>43878.513888888891</v>
      </c>
      <c r="L696">
        <v>0.2</v>
      </c>
      <c r="M696">
        <v>154.1</v>
      </c>
      <c r="N696" t="s">
        <v>110</v>
      </c>
      <c r="P696">
        <v>8.08</v>
      </c>
      <c r="R696">
        <v>11</v>
      </c>
      <c r="S696" t="s">
        <v>316</v>
      </c>
      <c r="T696" t="s">
        <v>36</v>
      </c>
      <c r="U696" t="s">
        <v>112</v>
      </c>
      <c r="AC696" s="2" t="s">
        <v>302</v>
      </c>
    </row>
    <row r="697" spans="1:29" ht="16.399999999999999" customHeight="1" x14ac:dyDescent="0.35">
      <c r="A697" s="1">
        <v>43878.513888888891</v>
      </c>
      <c r="B697">
        <v>462</v>
      </c>
      <c r="C697" t="s">
        <v>29</v>
      </c>
      <c r="D697">
        <v>5</v>
      </c>
      <c r="E697" t="s">
        <v>30</v>
      </c>
      <c r="F697">
        <v>80079</v>
      </c>
      <c r="G697" t="s">
        <v>313</v>
      </c>
      <c r="H697" t="s">
        <v>109</v>
      </c>
      <c r="J697">
        <v>2</v>
      </c>
      <c r="K697" s="1">
        <v>43878.513888888891</v>
      </c>
      <c r="L697">
        <v>0.2</v>
      </c>
      <c r="M697">
        <v>101</v>
      </c>
      <c r="N697" t="s">
        <v>114</v>
      </c>
      <c r="O697" t="s">
        <v>115</v>
      </c>
      <c r="P697">
        <v>17.899999999999999</v>
      </c>
      <c r="R697">
        <v>11</v>
      </c>
      <c r="S697" t="s">
        <v>316</v>
      </c>
      <c r="T697" t="s">
        <v>36</v>
      </c>
      <c r="U697" t="s">
        <v>112</v>
      </c>
      <c r="AC697" s="2" t="s">
        <v>302</v>
      </c>
    </row>
    <row r="698" spans="1:29" ht="16.399999999999999" customHeight="1" x14ac:dyDescent="0.35">
      <c r="A698" s="1">
        <v>43878.513888888891</v>
      </c>
      <c r="B698">
        <v>462</v>
      </c>
      <c r="C698" t="s">
        <v>29</v>
      </c>
      <c r="D698">
        <v>5</v>
      </c>
      <c r="E698" t="s">
        <v>30</v>
      </c>
      <c r="F698">
        <v>80079</v>
      </c>
      <c r="G698" t="s">
        <v>313</v>
      </c>
      <c r="H698" t="s">
        <v>109</v>
      </c>
      <c r="J698">
        <v>2</v>
      </c>
      <c r="K698" s="1">
        <v>43878.513888888891</v>
      </c>
      <c r="L698">
        <v>0.2</v>
      </c>
      <c r="M698">
        <v>141.01</v>
      </c>
      <c r="N698" t="s">
        <v>116</v>
      </c>
      <c r="O698" t="s">
        <v>117</v>
      </c>
      <c r="P698">
        <v>62.8</v>
      </c>
      <c r="R698">
        <v>11</v>
      </c>
      <c r="S698" t="s">
        <v>316</v>
      </c>
      <c r="T698" t="s">
        <v>36</v>
      </c>
      <c r="U698" t="s">
        <v>112</v>
      </c>
      <c r="AC698" s="2" t="s">
        <v>302</v>
      </c>
    </row>
    <row r="699" spans="1:29" ht="16.399999999999999" customHeight="1" x14ac:dyDescent="0.35">
      <c r="A699" s="1">
        <v>43878.513888888891</v>
      </c>
      <c r="B699">
        <v>462</v>
      </c>
      <c r="C699" t="s">
        <v>29</v>
      </c>
      <c r="D699">
        <v>5</v>
      </c>
      <c r="E699" t="s">
        <v>30</v>
      </c>
      <c r="F699">
        <v>80079</v>
      </c>
      <c r="G699" t="s">
        <v>313</v>
      </c>
      <c r="H699" t="s">
        <v>109</v>
      </c>
      <c r="J699">
        <v>2</v>
      </c>
      <c r="K699" s="1">
        <v>43878.513888888891</v>
      </c>
      <c r="L699">
        <v>0.2</v>
      </c>
      <c r="M699">
        <v>136.01</v>
      </c>
      <c r="N699" t="s">
        <v>118</v>
      </c>
      <c r="O699" t="s">
        <v>119</v>
      </c>
      <c r="P699">
        <v>1.81</v>
      </c>
      <c r="R699">
        <v>11</v>
      </c>
      <c r="S699" t="s">
        <v>316</v>
      </c>
      <c r="T699" t="s">
        <v>36</v>
      </c>
      <c r="U699" t="s">
        <v>120</v>
      </c>
      <c r="AC699" s="2" t="s">
        <v>302</v>
      </c>
    </row>
    <row r="700" spans="1:29" ht="16.399999999999999" customHeight="1" x14ac:dyDescent="0.35">
      <c r="A700" s="1">
        <v>43878.513888888891</v>
      </c>
      <c r="B700">
        <v>462</v>
      </c>
      <c r="C700" t="s">
        <v>29</v>
      </c>
      <c r="D700">
        <v>5</v>
      </c>
      <c r="E700" t="s">
        <v>30</v>
      </c>
      <c r="F700">
        <v>80079</v>
      </c>
      <c r="G700" t="s">
        <v>313</v>
      </c>
      <c r="H700" t="s">
        <v>109</v>
      </c>
      <c r="J700">
        <v>2</v>
      </c>
      <c r="K700" s="1">
        <v>43878.513888888891</v>
      </c>
      <c r="L700">
        <v>0.2</v>
      </c>
      <c r="M700">
        <v>266</v>
      </c>
      <c r="N700" t="s">
        <v>121</v>
      </c>
      <c r="O700" t="s">
        <v>68</v>
      </c>
      <c r="P700">
        <v>8.8800000000000008</v>
      </c>
      <c r="R700">
        <v>11</v>
      </c>
      <c r="S700" t="s">
        <v>316</v>
      </c>
      <c r="T700" t="s">
        <v>36</v>
      </c>
      <c r="U700" t="s">
        <v>112</v>
      </c>
      <c r="AC700" s="2" t="s">
        <v>302</v>
      </c>
    </row>
    <row r="701" spans="1:29" ht="16.399999999999999" customHeight="1" x14ac:dyDescent="0.35">
      <c r="A701" s="1">
        <v>43878.513888888891</v>
      </c>
      <c r="B701">
        <v>462</v>
      </c>
      <c r="C701" t="s">
        <v>29</v>
      </c>
      <c r="D701">
        <v>5</v>
      </c>
      <c r="E701" t="s">
        <v>30</v>
      </c>
      <c r="F701">
        <v>80079</v>
      </c>
      <c r="G701" t="s">
        <v>313</v>
      </c>
      <c r="H701" t="s">
        <v>109</v>
      </c>
      <c r="J701">
        <v>2</v>
      </c>
      <c r="K701" s="1">
        <v>43878.513888888891</v>
      </c>
      <c r="L701">
        <v>0.2</v>
      </c>
      <c r="M701">
        <v>266.01</v>
      </c>
      <c r="N701" t="s">
        <v>122</v>
      </c>
      <c r="O701" t="s">
        <v>123</v>
      </c>
      <c r="P701">
        <v>101.7</v>
      </c>
      <c r="R701">
        <v>11</v>
      </c>
      <c r="S701" t="s">
        <v>316</v>
      </c>
      <c r="T701" t="s">
        <v>36</v>
      </c>
      <c r="U701" t="s">
        <v>112</v>
      </c>
      <c r="AC701" s="2" t="s">
        <v>302</v>
      </c>
    </row>
    <row r="702" spans="1:29" ht="16.399999999999999" customHeight="1" x14ac:dyDescent="0.35">
      <c r="A702" s="1">
        <v>43878.513888888891</v>
      </c>
      <c r="B702">
        <v>462</v>
      </c>
      <c r="C702" t="s">
        <v>29</v>
      </c>
      <c r="D702">
        <v>5</v>
      </c>
      <c r="E702" t="s">
        <v>30</v>
      </c>
      <c r="F702">
        <v>80079</v>
      </c>
      <c r="G702" t="s">
        <v>313</v>
      </c>
      <c r="H702" t="s">
        <v>109</v>
      </c>
      <c r="J702">
        <v>1</v>
      </c>
      <c r="K702" s="1">
        <v>43878.513888888891</v>
      </c>
      <c r="L702">
        <v>0</v>
      </c>
      <c r="M702">
        <v>180.07</v>
      </c>
      <c r="N702" t="s">
        <v>124</v>
      </c>
      <c r="O702" t="s">
        <v>125</v>
      </c>
      <c r="P702">
        <v>0</v>
      </c>
      <c r="R702">
        <v>11</v>
      </c>
      <c r="S702" t="s">
        <v>316</v>
      </c>
      <c r="T702" t="s">
        <v>126</v>
      </c>
      <c r="AC702" s="2" t="s">
        <v>302</v>
      </c>
    </row>
    <row r="703" spans="1:29" ht="16.399999999999999" customHeight="1" x14ac:dyDescent="0.35">
      <c r="A703" s="1">
        <v>43878.513888888891</v>
      </c>
      <c r="B703">
        <v>462</v>
      </c>
      <c r="C703" t="s">
        <v>29</v>
      </c>
      <c r="D703">
        <v>5</v>
      </c>
      <c r="E703" t="s">
        <v>30</v>
      </c>
      <c r="F703">
        <v>80079</v>
      </c>
      <c r="G703" t="s">
        <v>313</v>
      </c>
      <c r="H703" t="s">
        <v>109</v>
      </c>
      <c r="J703">
        <v>1</v>
      </c>
      <c r="K703" s="1">
        <v>43878.513888888891</v>
      </c>
      <c r="L703">
        <v>0</v>
      </c>
      <c r="M703">
        <v>185.1</v>
      </c>
      <c r="N703" t="s">
        <v>127</v>
      </c>
      <c r="O703" t="s">
        <v>128</v>
      </c>
      <c r="P703">
        <v>0</v>
      </c>
      <c r="R703">
        <v>11</v>
      </c>
      <c r="S703" t="s">
        <v>316</v>
      </c>
      <c r="T703" t="s">
        <v>126</v>
      </c>
      <c r="AC703" s="2" t="s">
        <v>302</v>
      </c>
    </row>
    <row r="704" spans="1:29" ht="16.399999999999999" customHeight="1" x14ac:dyDescent="0.35">
      <c r="A704" s="1">
        <v>43878.513888888891</v>
      </c>
      <c r="B704">
        <v>462</v>
      </c>
      <c r="C704" t="s">
        <v>29</v>
      </c>
      <c r="D704">
        <v>5</v>
      </c>
      <c r="E704" t="s">
        <v>30</v>
      </c>
      <c r="F704">
        <v>80079</v>
      </c>
      <c r="G704" t="s">
        <v>313</v>
      </c>
      <c r="H704" t="s">
        <v>109</v>
      </c>
      <c r="J704">
        <v>1</v>
      </c>
      <c r="K704" s="1">
        <v>43878.513888888891</v>
      </c>
      <c r="L704">
        <v>0</v>
      </c>
      <c r="M704">
        <v>102</v>
      </c>
      <c r="N704" t="s">
        <v>129</v>
      </c>
      <c r="O704" t="s">
        <v>115</v>
      </c>
      <c r="P704">
        <v>20</v>
      </c>
      <c r="R704">
        <v>11</v>
      </c>
      <c r="S704" t="s">
        <v>316</v>
      </c>
      <c r="T704" t="s">
        <v>126</v>
      </c>
      <c r="AC704" s="2" t="s">
        <v>302</v>
      </c>
    </row>
    <row r="705" spans="1:29" ht="16.399999999999999" customHeight="1" x14ac:dyDescent="0.35">
      <c r="A705" s="1">
        <v>43878.513888888891</v>
      </c>
      <c r="B705">
        <v>462</v>
      </c>
      <c r="C705" t="s">
        <v>29</v>
      </c>
      <c r="D705">
        <v>5</v>
      </c>
      <c r="E705" t="s">
        <v>30</v>
      </c>
      <c r="F705">
        <v>80079</v>
      </c>
      <c r="G705" t="s">
        <v>313</v>
      </c>
      <c r="H705" t="s">
        <v>109</v>
      </c>
      <c r="J705">
        <v>1</v>
      </c>
      <c r="K705" s="1">
        <v>43878.513888888891</v>
      </c>
      <c r="L705">
        <v>0</v>
      </c>
      <c r="M705">
        <v>110.11</v>
      </c>
      <c r="N705" t="s">
        <v>130</v>
      </c>
      <c r="P705">
        <v>0</v>
      </c>
      <c r="R705">
        <v>11</v>
      </c>
      <c r="S705" t="s">
        <v>316</v>
      </c>
      <c r="T705" t="s">
        <v>126</v>
      </c>
      <c r="U705" t="s">
        <v>131</v>
      </c>
      <c r="AC705" s="2" t="s">
        <v>302</v>
      </c>
    </row>
    <row r="706" spans="1:29" ht="16.399999999999999" customHeight="1" x14ac:dyDescent="0.35">
      <c r="A706" s="1">
        <v>43878.513888888891</v>
      </c>
      <c r="B706">
        <v>462</v>
      </c>
      <c r="C706" t="s">
        <v>29</v>
      </c>
      <c r="D706">
        <v>5</v>
      </c>
      <c r="E706" t="s">
        <v>30</v>
      </c>
      <c r="F706">
        <v>80079</v>
      </c>
      <c r="G706" t="s">
        <v>313</v>
      </c>
      <c r="H706" t="s">
        <v>109</v>
      </c>
      <c r="J706">
        <v>1</v>
      </c>
      <c r="K706" s="1">
        <v>43878.513888888891</v>
      </c>
      <c r="L706">
        <v>0</v>
      </c>
      <c r="M706">
        <v>167.02</v>
      </c>
      <c r="N706" t="s">
        <v>132</v>
      </c>
      <c r="P706">
        <v>0</v>
      </c>
      <c r="R706">
        <v>11</v>
      </c>
      <c r="S706" t="s">
        <v>316</v>
      </c>
      <c r="T706" t="s">
        <v>126</v>
      </c>
      <c r="U706" t="s">
        <v>133</v>
      </c>
      <c r="AC706" s="2" t="s">
        <v>302</v>
      </c>
    </row>
    <row r="707" spans="1:29" ht="16.399999999999999" customHeight="1" x14ac:dyDescent="0.35">
      <c r="A707" s="1">
        <v>43878.513888888891</v>
      </c>
      <c r="B707">
        <v>462</v>
      </c>
      <c r="C707" t="s">
        <v>29</v>
      </c>
      <c r="D707">
        <v>5</v>
      </c>
      <c r="E707" t="s">
        <v>30</v>
      </c>
      <c r="F707">
        <v>80079</v>
      </c>
      <c r="G707" t="s">
        <v>313</v>
      </c>
      <c r="H707" t="s">
        <v>109</v>
      </c>
      <c r="J707">
        <v>1</v>
      </c>
      <c r="K707" s="1">
        <v>43878.513888888891</v>
      </c>
      <c r="L707">
        <v>0</v>
      </c>
      <c r="M707">
        <v>188</v>
      </c>
      <c r="N707" t="s">
        <v>134</v>
      </c>
      <c r="O707" t="s">
        <v>135</v>
      </c>
      <c r="P707">
        <v>0</v>
      </c>
      <c r="R707">
        <v>11</v>
      </c>
      <c r="S707" t="s">
        <v>316</v>
      </c>
      <c r="T707" t="s">
        <v>126</v>
      </c>
      <c r="AC707" s="2" t="s">
        <v>302</v>
      </c>
    </row>
    <row r="708" spans="1:29" ht="16.399999999999999" customHeight="1" x14ac:dyDescent="0.35">
      <c r="A708" s="1">
        <v>43878.513888888891</v>
      </c>
      <c r="B708">
        <v>462</v>
      </c>
      <c r="C708" t="s">
        <v>29</v>
      </c>
      <c r="D708">
        <v>5</v>
      </c>
      <c r="E708" t="s">
        <v>30</v>
      </c>
      <c r="F708">
        <v>80079</v>
      </c>
      <c r="G708" t="s">
        <v>313</v>
      </c>
      <c r="H708" t="s">
        <v>109</v>
      </c>
      <c r="J708">
        <v>1</v>
      </c>
      <c r="K708" s="1">
        <v>43878.513888888891</v>
      </c>
      <c r="L708">
        <v>0</v>
      </c>
      <c r="M708">
        <v>133.38</v>
      </c>
      <c r="N708" t="s">
        <v>136</v>
      </c>
      <c r="O708" t="s">
        <v>137</v>
      </c>
      <c r="P708">
        <v>6</v>
      </c>
      <c r="R708">
        <v>11</v>
      </c>
      <c r="S708" t="s">
        <v>316</v>
      </c>
      <c r="T708" t="s">
        <v>126</v>
      </c>
      <c r="AC708" s="2" t="s">
        <v>302</v>
      </c>
    </row>
    <row r="709" spans="1:29" ht="16.399999999999999" customHeight="1" x14ac:dyDescent="0.35">
      <c r="A709" s="1">
        <v>43878.513888888891</v>
      </c>
      <c r="B709">
        <v>462</v>
      </c>
      <c r="C709" t="s">
        <v>29</v>
      </c>
      <c r="D709">
        <v>5</v>
      </c>
      <c r="E709" t="s">
        <v>30</v>
      </c>
      <c r="F709">
        <v>80079</v>
      </c>
      <c r="G709" t="s">
        <v>313</v>
      </c>
      <c r="H709" t="s">
        <v>109</v>
      </c>
      <c r="J709">
        <v>1</v>
      </c>
      <c r="K709" s="1">
        <v>43878.513888888891</v>
      </c>
      <c r="L709">
        <v>0</v>
      </c>
      <c r="M709">
        <v>131</v>
      </c>
      <c r="N709" t="s">
        <v>138</v>
      </c>
      <c r="O709" t="s">
        <v>139</v>
      </c>
      <c r="P709">
        <v>1.69</v>
      </c>
      <c r="R709">
        <v>11</v>
      </c>
      <c r="S709" t="s">
        <v>316</v>
      </c>
      <c r="T709" t="s">
        <v>126</v>
      </c>
      <c r="U709" t="s">
        <v>140</v>
      </c>
      <c r="AC709" s="2" t="s">
        <v>302</v>
      </c>
    </row>
    <row r="710" spans="1:29" ht="16.399999999999999" customHeight="1" x14ac:dyDescent="0.35">
      <c r="A710" s="1">
        <v>43853.573958333334</v>
      </c>
      <c r="B710">
        <v>462</v>
      </c>
      <c r="C710" t="s">
        <v>29</v>
      </c>
      <c r="D710">
        <v>5</v>
      </c>
      <c r="E710" t="s">
        <v>30</v>
      </c>
      <c r="F710">
        <v>80043</v>
      </c>
      <c r="G710" t="s">
        <v>319</v>
      </c>
      <c r="H710" t="s">
        <v>32</v>
      </c>
      <c r="I710">
        <v>95489</v>
      </c>
      <c r="J710">
        <v>1</v>
      </c>
      <c r="K710" s="1">
        <v>43853.573958333334</v>
      </c>
      <c r="L710">
        <v>0.2</v>
      </c>
      <c r="M710">
        <v>171</v>
      </c>
      <c r="N710" t="s">
        <v>81</v>
      </c>
      <c r="O710" t="s">
        <v>68</v>
      </c>
      <c r="P710">
        <v>3</v>
      </c>
      <c r="R710">
        <v>4</v>
      </c>
      <c r="S710" t="s">
        <v>320</v>
      </c>
      <c r="T710" t="s">
        <v>36</v>
      </c>
      <c r="U710" t="s">
        <v>82</v>
      </c>
      <c r="AC710" s="2" t="s">
        <v>44</v>
      </c>
    </row>
    <row r="711" spans="1:29" ht="16.399999999999999" customHeight="1" x14ac:dyDescent="0.35">
      <c r="A711" s="1">
        <v>43853.573958333334</v>
      </c>
      <c r="B711">
        <v>462</v>
      </c>
      <c r="C711" t="s">
        <v>29</v>
      </c>
      <c r="D711">
        <v>5</v>
      </c>
      <c r="E711" t="s">
        <v>30</v>
      </c>
      <c r="F711">
        <v>80043</v>
      </c>
      <c r="G711" t="s">
        <v>319</v>
      </c>
      <c r="H711" t="s">
        <v>32</v>
      </c>
      <c r="I711">
        <v>95489</v>
      </c>
      <c r="J711">
        <v>1</v>
      </c>
      <c r="K711" s="1">
        <v>43853.573958333334</v>
      </c>
      <c r="L711">
        <v>0.2</v>
      </c>
      <c r="M711">
        <v>260.01</v>
      </c>
      <c r="N711" t="s">
        <v>73</v>
      </c>
      <c r="O711" t="s">
        <v>68</v>
      </c>
      <c r="P711">
        <v>2E-3</v>
      </c>
      <c r="Q711" t="s">
        <v>69</v>
      </c>
      <c r="R711">
        <v>4</v>
      </c>
      <c r="S711" t="s">
        <v>320</v>
      </c>
      <c r="T711" t="s">
        <v>36</v>
      </c>
      <c r="U711" t="s">
        <v>70</v>
      </c>
      <c r="AC711" s="2" t="s">
        <v>44</v>
      </c>
    </row>
    <row r="712" spans="1:29" ht="16.399999999999999" customHeight="1" x14ac:dyDescent="0.35">
      <c r="A712" s="1">
        <v>43853.573958333334</v>
      </c>
      <c r="B712">
        <v>462</v>
      </c>
      <c r="C712" t="s">
        <v>29</v>
      </c>
      <c r="D712">
        <v>5</v>
      </c>
      <c r="E712" t="s">
        <v>30</v>
      </c>
      <c r="F712">
        <v>80043</v>
      </c>
      <c r="G712" t="s">
        <v>319</v>
      </c>
      <c r="H712" t="s">
        <v>32</v>
      </c>
      <c r="I712">
        <v>95489</v>
      </c>
      <c r="J712">
        <v>1</v>
      </c>
      <c r="K712" s="1">
        <v>43853.573958333334</v>
      </c>
      <c r="L712">
        <v>0.2</v>
      </c>
      <c r="M712">
        <v>260.02</v>
      </c>
      <c r="N712" t="s">
        <v>67</v>
      </c>
      <c r="O712" t="s">
        <v>68</v>
      </c>
      <c r="P712">
        <v>2E-3</v>
      </c>
      <c r="Q712" t="s">
        <v>69</v>
      </c>
      <c r="R712">
        <v>4</v>
      </c>
      <c r="S712" t="s">
        <v>320</v>
      </c>
      <c r="T712" t="s">
        <v>36</v>
      </c>
      <c r="U712" t="s">
        <v>70</v>
      </c>
      <c r="AC712" s="2" t="s">
        <v>44</v>
      </c>
    </row>
    <row r="713" spans="1:29" ht="16.399999999999999" customHeight="1" x14ac:dyDescent="0.35">
      <c r="A713" s="1">
        <v>43853.573958333334</v>
      </c>
      <c r="B713">
        <v>462</v>
      </c>
      <c r="C713" t="s">
        <v>29</v>
      </c>
      <c r="D713">
        <v>5</v>
      </c>
      <c r="E713" t="s">
        <v>30</v>
      </c>
      <c r="F713">
        <v>80043</v>
      </c>
      <c r="G713" t="s">
        <v>319</v>
      </c>
      <c r="H713" t="s">
        <v>32</v>
      </c>
      <c r="I713">
        <v>95489</v>
      </c>
      <c r="J713">
        <v>1</v>
      </c>
      <c r="K713" s="1">
        <v>43853.573958333334</v>
      </c>
      <c r="L713">
        <v>0.2</v>
      </c>
      <c r="M713">
        <v>260.02999999999997</v>
      </c>
      <c r="N713" t="s">
        <v>71</v>
      </c>
      <c r="O713" t="s">
        <v>72</v>
      </c>
      <c r="P713">
        <v>2E-3</v>
      </c>
      <c r="R713">
        <v>4</v>
      </c>
      <c r="S713" t="s">
        <v>320</v>
      </c>
      <c r="T713" t="s">
        <v>36</v>
      </c>
      <c r="U713" t="s">
        <v>70</v>
      </c>
      <c r="AC713" s="2" t="s">
        <v>44</v>
      </c>
    </row>
    <row r="714" spans="1:29" ht="16.399999999999999" customHeight="1" x14ac:dyDescent="0.35">
      <c r="A714" s="1">
        <v>43853.573958333334</v>
      </c>
      <c r="B714">
        <v>462</v>
      </c>
      <c r="C714" t="s">
        <v>29</v>
      </c>
      <c r="D714">
        <v>5</v>
      </c>
      <c r="E714" t="s">
        <v>30</v>
      </c>
      <c r="F714">
        <v>80043</v>
      </c>
      <c r="G714" t="s">
        <v>319</v>
      </c>
      <c r="H714" t="s">
        <v>32</v>
      </c>
      <c r="I714">
        <v>95489</v>
      </c>
      <c r="J714">
        <v>1</v>
      </c>
      <c r="K714" s="1">
        <v>43853.573958333334</v>
      </c>
      <c r="L714">
        <v>0.2</v>
      </c>
      <c r="M714">
        <v>260.04000000000002</v>
      </c>
      <c r="N714" t="s">
        <v>143</v>
      </c>
      <c r="O714" t="s">
        <v>68</v>
      </c>
      <c r="P714">
        <v>5.0000000000000001E-3</v>
      </c>
      <c r="Q714" t="s">
        <v>69</v>
      </c>
      <c r="R714">
        <v>4</v>
      </c>
      <c r="S714" t="s">
        <v>320</v>
      </c>
      <c r="T714" t="s">
        <v>36</v>
      </c>
      <c r="U714" t="s">
        <v>70</v>
      </c>
      <c r="AC714" s="2" t="s">
        <v>44</v>
      </c>
    </row>
    <row r="715" spans="1:29" ht="16.399999999999999" customHeight="1" x14ac:dyDescent="0.35">
      <c r="A715" s="1">
        <v>43853.573958333334</v>
      </c>
      <c r="B715">
        <v>462</v>
      </c>
      <c r="C715" t="s">
        <v>29</v>
      </c>
      <c r="D715">
        <v>5</v>
      </c>
      <c r="E715" t="s">
        <v>30</v>
      </c>
      <c r="F715">
        <v>80043</v>
      </c>
      <c r="G715" t="s">
        <v>319</v>
      </c>
      <c r="H715" t="s">
        <v>32</v>
      </c>
      <c r="I715">
        <v>95489</v>
      </c>
      <c r="J715">
        <v>1</v>
      </c>
      <c r="K715" s="1">
        <v>43853.573958333334</v>
      </c>
      <c r="L715">
        <v>0.2</v>
      </c>
      <c r="M715">
        <v>260.08</v>
      </c>
      <c r="N715" t="s">
        <v>76</v>
      </c>
      <c r="O715" t="s">
        <v>68</v>
      </c>
      <c r="P715">
        <v>0.4</v>
      </c>
      <c r="R715">
        <v>4</v>
      </c>
      <c r="S715" t="s">
        <v>320</v>
      </c>
      <c r="T715" t="s">
        <v>36</v>
      </c>
      <c r="U715" t="s">
        <v>75</v>
      </c>
      <c r="AC715" s="2" t="s">
        <v>44</v>
      </c>
    </row>
    <row r="716" spans="1:29" ht="16.399999999999999" customHeight="1" x14ac:dyDescent="0.35">
      <c r="A716" s="1">
        <v>43853.573958333334</v>
      </c>
      <c r="B716">
        <v>462</v>
      </c>
      <c r="C716" t="s">
        <v>29</v>
      </c>
      <c r="D716">
        <v>5</v>
      </c>
      <c r="E716" t="s">
        <v>30</v>
      </c>
      <c r="F716">
        <v>80043</v>
      </c>
      <c r="G716" t="s">
        <v>319</v>
      </c>
      <c r="H716" t="s">
        <v>32</v>
      </c>
      <c r="I716">
        <v>95489</v>
      </c>
      <c r="J716">
        <v>1</v>
      </c>
      <c r="K716" s="1">
        <v>43853.573958333334</v>
      </c>
      <c r="L716">
        <v>0.2</v>
      </c>
      <c r="M716">
        <v>260.14999999999998</v>
      </c>
      <c r="N716" t="s">
        <v>74</v>
      </c>
      <c r="O716" t="s">
        <v>72</v>
      </c>
      <c r="P716">
        <v>0.4</v>
      </c>
      <c r="R716">
        <v>4</v>
      </c>
      <c r="S716" t="s">
        <v>320</v>
      </c>
      <c r="T716" t="s">
        <v>36</v>
      </c>
      <c r="U716" t="s">
        <v>75</v>
      </c>
      <c r="AC716" s="2" t="s">
        <v>44</v>
      </c>
    </row>
    <row r="717" spans="1:29" ht="16.399999999999999" customHeight="1" x14ac:dyDescent="0.35">
      <c r="A717" s="1">
        <v>43853.573958333334</v>
      </c>
      <c r="B717">
        <v>462</v>
      </c>
      <c r="C717" t="s">
        <v>29</v>
      </c>
      <c r="D717">
        <v>5</v>
      </c>
      <c r="E717" t="s">
        <v>30</v>
      </c>
      <c r="F717">
        <v>80043</v>
      </c>
      <c r="G717" t="s">
        <v>319</v>
      </c>
      <c r="H717" t="s">
        <v>32</v>
      </c>
      <c r="I717">
        <v>95489</v>
      </c>
      <c r="J717">
        <v>1</v>
      </c>
      <c r="K717" s="1">
        <v>43853.573958333334</v>
      </c>
      <c r="L717">
        <v>0.2</v>
      </c>
      <c r="M717">
        <v>268.14</v>
      </c>
      <c r="N717" t="s">
        <v>80</v>
      </c>
      <c r="O717" t="s">
        <v>68</v>
      </c>
      <c r="P717">
        <v>1.6E-2</v>
      </c>
      <c r="R717">
        <v>4</v>
      </c>
      <c r="S717" t="s">
        <v>320</v>
      </c>
      <c r="T717" t="s">
        <v>36</v>
      </c>
      <c r="U717" t="s">
        <v>75</v>
      </c>
      <c r="AC717" s="2" t="s">
        <v>44</v>
      </c>
    </row>
    <row r="718" spans="1:29" ht="16.399999999999999" customHeight="1" x14ac:dyDescent="0.35">
      <c r="A718" s="1">
        <v>43853.573958333334</v>
      </c>
      <c r="B718">
        <v>462</v>
      </c>
      <c r="C718" t="s">
        <v>29</v>
      </c>
      <c r="D718">
        <v>5</v>
      </c>
      <c r="E718" t="s">
        <v>30</v>
      </c>
      <c r="F718">
        <v>80043</v>
      </c>
      <c r="G718" t="s">
        <v>319</v>
      </c>
      <c r="H718" t="s">
        <v>32</v>
      </c>
      <c r="I718">
        <v>95489</v>
      </c>
      <c r="J718">
        <v>1</v>
      </c>
      <c r="K718" s="1">
        <v>43853.573958333334</v>
      </c>
      <c r="L718">
        <v>0.2</v>
      </c>
      <c r="M718">
        <v>268.18</v>
      </c>
      <c r="N718" t="s">
        <v>79</v>
      </c>
      <c r="O718" t="s">
        <v>68</v>
      </c>
      <c r="P718">
        <v>6.0000000000000001E-3</v>
      </c>
      <c r="R718">
        <v>4</v>
      </c>
      <c r="S718" t="s">
        <v>320</v>
      </c>
      <c r="T718" t="s">
        <v>36</v>
      </c>
      <c r="U718" t="s">
        <v>70</v>
      </c>
      <c r="AC718" s="2" t="s">
        <v>44</v>
      </c>
    </row>
    <row r="719" spans="1:29" ht="16.399999999999999" customHeight="1" x14ac:dyDescent="0.35">
      <c r="A719" s="1">
        <v>43853.573958333334</v>
      </c>
      <c r="B719">
        <v>462</v>
      </c>
      <c r="C719" t="s">
        <v>29</v>
      </c>
      <c r="D719">
        <v>5</v>
      </c>
      <c r="E719" t="s">
        <v>30</v>
      </c>
      <c r="F719">
        <v>80043</v>
      </c>
      <c r="G719" t="s">
        <v>319</v>
      </c>
      <c r="H719" t="s">
        <v>32</v>
      </c>
      <c r="I719">
        <v>95489</v>
      </c>
      <c r="J719">
        <v>1</v>
      </c>
      <c r="K719" s="1">
        <v>43853.573958333334</v>
      </c>
      <c r="L719">
        <v>0.2</v>
      </c>
      <c r="M719">
        <v>431.04</v>
      </c>
      <c r="N719" t="s">
        <v>145</v>
      </c>
      <c r="O719" t="s">
        <v>146</v>
      </c>
      <c r="P719">
        <v>0.5</v>
      </c>
      <c r="Q719" t="s">
        <v>69</v>
      </c>
      <c r="R719">
        <v>4</v>
      </c>
      <c r="S719" t="s">
        <v>320</v>
      </c>
      <c r="T719" t="s">
        <v>36</v>
      </c>
      <c r="U719" t="s">
        <v>147</v>
      </c>
      <c r="AC719" s="2" t="s">
        <v>44</v>
      </c>
    </row>
    <row r="720" spans="1:29" ht="16.399999999999999" customHeight="1" x14ac:dyDescent="0.35">
      <c r="A720" s="1">
        <v>43853.573958333334</v>
      </c>
      <c r="B720">
        <v>462</v>
      </c>
      <c r="C720" t="s">
        <v>29</v>
      </c>
      <c r="D720">
        <v>5</v>
      </c>
      <c r="E720" t="s">
        <v>30</v>
      </c>
      <c r="F720">
        <v>80043</v>
      </c>
      <c r="G720" t="s">
        <v>319</v>
      </c>
      <c r="H720" t="s">
        <v>32</v>
      </c>
      <c r="I720">
        <v>95489</v>
      </c>
      <c r="J720">
        <v>1</v>
      </c>
      <c r="K720" s="1">
        <v>43853.573958333334</v>
      </c>
      <c r="L720">
        <v>0.2</v>
      </c>
      <c r="M720">
        <v>441.02</v>
      </c>
      <c r="N720" t="s">
        <v>77</v>
      </c>
      <c r="O720" t="s">
        <v>68</v>
      </c>
      <c r="P720">
        <v>12</v>
      </c>
      <c r="R720">
        <v>4</v>
      </c>
      <c r="S720" t="s">
        <v>320</v>
      </c>
      <c r="T720" t="s">
        <v>36</v>
      </c>
      <c r="U720" t="s">
        <v>78</v>
      </c>
      <c r="AC720" s="2" t="s">
        <v>44</v>
      </c>
    </row>
    <row r="721" spans="1:29" ht="16.399999999999999" customHeight="1" x14ac:dyDescent="0.35">
      <c r="A721" s="1">
        <v>43853.573958333334</v>
      </c>
      <c r="B721">
        <v>462</v>
      </c>
      <c r="C721" t="s">
        <v>29</v>
      </c>
      <c r="D721">
        <v>5</v>
      </c>
      <c r="E721" t="s">
        <v>30</v>
      </c>
      <c r="F721">
        <v>80043</v>
      </c>
      <c r="G721" t="s">
        <v>319</v>
      </c>
      <c r="H721" t="s">
        <v>32</v>
      </c>
      <c r="I721">
        <v>95489</v>
      </c>
      <c r="J721">
        <v>1</v>
      </c>
      <c r="K721" s="1">
        <v>43853.573958333334</v>
      </c>
      <c r="L721">
        <v>0.2</v>
      </c>
      <c r="M721">
        <v>621.07000000000005</v>
      </c>
      <c r="N721" t="s">
        <v>172</v>
      </c>
      <c r="O721" t="s">
        <v>34</v>
      </c>
      <c r="P721">
        <v>28000</v>
      </c>
      <c r="R721">
        <v>4</v>
      </c>
      <c r="S721" t="s">
        <v>320</v>
      </c>
      <c r="T721" t="s">
        <v>36</v>
      </c>
      <c r="U721" t="s">
        <v>37</v>
      </c>
      <c r="V721" t="s">
        <v>38</v>
      </c>
      <c r="W721" t="s">
        <v>52</v>
      </c>
      <c r="X721" t="s">
        <v>95</v>
      </c>
      <c r="Y721" t="s">
        <v>150</v>
      </c>
      <c r="Z721" t="s">
        <v>151</v>
      </c>
      <c r="AA721" t="s">
        <v>152</v>
      </c>
      <c r="AB721" t="s">
        <v>173</v>
      </c>
      <c r="AC721" s="2" t="s">
        <v>44</v>
      </c>
    </row>
    <row r="722" spans="1:29" ht="16.399999999999999" customHeight="1" x14ac:dyDescent="0.35">
      <c r="A722" s="1">
        <v>43853.573958333334</v>
      </c>
      <c r="B722">
        <v>462</v>
      </c>
      <c r="C722" t="s">
        <v>29</v>
      </c>
      <c r="D722">
        <v>5</v>
      </c>
      <c r="E722" t="s">
        <v>30</v>
      </c>
      <c r="F722">
        <v>80043</v>
      </c>
      <c r="G722" t="s">
        <v>319</v>
      </c>
      <c r="H722" t="s">
        <v>32</v>
      </c>
      <c r="I722">
        <v>95489</v>
      </c>
      <c r="J722">
        <v>1</v>
      </c>
      <c r="K722" s="1">
        <v>43853.573958333334</v>
      </c>
      <c r="L722">
        <v>0.2</v>
      </c>
      <c r="M722">
        <v>621.48</v>
      </c>
      <c r="N722" t="s">
        <v>321</v>
      </c>
      <c r="O722" t="s">
        <v>34</v>
      </c>
      <c r="P722">
        <v>63</v>
      </c>
      <c r="R722">
        <v>4</v>
      </c>
      <c r="S722" t="s">
        <v>320</v>
      </c>
      <c r="T722" t="s">
        <v>36</v>
      </c>
      <c r="U722" t="s">
        <v>37</v>
      </c>
      <c r="V722" t="s">
        <v>49</v>
      </c>
      <c r="AC722" s="2" t="s">
        <v>44</v>
      </c>
    </row>
    <row r="723" spans="1:29" ht="16.399999999999999" customHeight="1" x14ac:dyDescent="0.35">
      <c r="A723" s="1">
        <v>43853.573958333334</v>
      </c>
      <c r="B723">
        <v>462</v>
      </c>
      <c r="C723" t="s">
        <v>29</v>
      </c>
      <c r="D723">
        <v>5</v>
      </c>
      <c r="E723" t="s">
        <v>30</v>
      </c>
      <c r="F723">
        <v>80043</v>
      </c>
      <c r="G723" t="s">
        <v>319</v>
      </c>
      <c r="H723" t="s">
        <v>32</v>
      </c>
      <c r="I723">
        <v>95489</v>
      </c>
      <c r="J723">
        <v>1</v>
      </c>
      <c r="K723" s="1">
        <v>43853.573958333334</v>
      </c>
      <c r="L723">
        <v>0.2</v>
      </c>
      <c r="M723">
        <v>621.99</v>
      </c>
      <c r="N723" t="s">
        <v>153</v>
      </c>
      <c r="O723" t="s">
        <v>34</v>
      </c>
      <c r="P723">
        <v>100000</v>
      </c>
      <c r="R723">
        <v>4</v>
      </c>
      <c r="S723" t="s">
        <v>320</v>
      </c>
      <c r="T723" t="s">
        <v>36</v>
      </c>
      <c r="U723" t="s">
        <v>37</v>
      </c>
      <c r="V723" t="s">
        <v>49</v>
      </c>
      <c r="AC723" s="2" t="s">
        <v>44</v>
      </c>
    </row>
    <row r="724" spans="1:29" ht="16.399999999999999" customHeight="1" x14ac:dyDescent="0.35">
      <c r="A724" s="1">
        <v>43853.573958333334</v>
      </c>
      <c r="B724">
        <v>462</v>
      </c>
      <c r="C724" t="s">
        <v>29</v>
      </c>
      <c r="D724">
        <v>5</v>
      </c>
      <c r="E724" t="s">
        <v>30</v>
      </c>
      <c r="F724">
        <v>80043</v>
      </c>
      <c r="G724" t="s">
        <v>319</v>
      </c>
      <c r="H724" t="s">
        <v>32</v>
      </c>
      <c r="I724">
        <v>95489</v>
      </c>
      <c r="J724">
        <v>1</v>
      </c>
      <c r="K724" s="1">
        <v>43853.573958333334</v>
      </c>
      <c r="L724">
        <v>0.2</v>
      </c>
      <c r="M724">
        <v>622.05999999999995</v>
      </c>
      <c r="N724" t="s">
        <v>89</v>
      </c>
      <c r="O724" t="s">
        <v>34</v>
      </c>
      <c r="P724">
        <v>31</v>
      </c>
      <c r="R724">
        <v>4</v>
      </c>
      <c r="S724" t="s">
        <v>320</v>
      </c>
      <c r="T724" t="s">
        <v>36</v>
      </c>
      <c r="U724" t="s">
        <v>37</v>
      </c>
      <c r="V724" t="s">
        <v>38</v>
      </c>
      <c r="W724" t="s">
        <v>54</v>
      </c>
      <c r="X724" t="s">
        <v>90</v>
      </c>
      <c r="Y724" t="s">
        <v>91</v>
      </c>
      <c r="Z724" t="s">
        <v>92</v>
      </c>
      <c r="AA724" t="s">
        <v>93</v>
      </c>
      <c r="AC724" s="2" t="s">
        <v>44</v>
      </c>
    </row>
    <row r="725" spans="1:29" ht="16.399999999999999" customHeight="1" x14ac:dyDescent="0.35">
      <c r="A725" s="1">
        <v>43853.573958333334</v>
      </c>
      <c r="B725">
        <v>462</v>
      </c>
      <c r="C725" t="s">
        <v>29</v>
      </c>
      <c r="D725">
        <v>5</v>
      </c>
      <c r="E725" t="s">
        <v>30</v>
      </c>
      <c r="F725">
        <v>80043</v>
      </c>
      <c r="G725" t="s">
        <v>319</v>
      </c>
      <c r="H725" t="s">
        <v>32</v>
      </c>
      <c r="I725">
        <v>95489</v>
      </c>
      <c r="J725">
        <v>1</v>
      </c>
      <c r="K725" s="1">
        <v>43853.573958333334</v>
      </c>
      <c r="L725">
        <v>0.2</v>
      </c>
      <c r="M725">
        <v>623.03</v>
      </c>
      <c r="N725" t="s">
        <v>199</v>
      </c>
      <c r="O725" t="s">
        <v>34</v>
      </c>
      <c r="P725">
        <v>6</v>
      </c>
      <c r="R725">
        <v>4</v>
      </c>
      <c r="S725" t="s">
        <v>320</v>
      </c>
      <c r="T725" t="s">
        <v>36</v>
      </c>
      <c r="U725" t="s">
        <v>37</v>
      </c>
      <c r="V725" t="s">
        <v>38</v>
      </c>
      <c r="W725" t="s">
        <v>46</v>
      </c>
      <c r="X725" t="s">
        <v>200</v>
      </c>
      <c r="Y725" t="s">
        <v>201</v>
      </c>
      <c r="Z725" t="s">
        <v>202</v>
      </c>
      <c r="AA725" t="s">
        <v>203</v>
      </c>
      <c r="AC725" s="2" t="s">
        <v>44</v>
      </c>
    </row>
    <row r="726" spans="1:29" ht="16.399999999999999" customHeight="1" x14ac:dyDescent="0.35">
      <c r="A726" s="1">
        <v>43853.573958333334</v>
      </c>
      <c r="B726">
        <v>462</v>
      </c>
      <c r="C726" t="s">
        <v>29</v>
      </c>
      <c r="D726">
        <v>5</v>
      </c>
      <c r="E726" t="s">
        <v>30</v>
      </c>
      <c r="F726">
        <v>80043</v>
      </c>
      <c r="G726" t="s">
        <v>319</v>
      </c>
      <c r="H726" t="s">
        <v>32</v>
      </c>
      <c r="I726">
        <v>95489</v>
      </c>
      <c r="J726">
        <v>1</v>
      </c>
      <c r="K726" s="1">
        <v>43853.573958333334</v>
      </c>
      <c r="L726">
        <v>0.2</v>
      </c>
      <c r="M726">
        <v>623.16999999999996</v>
      </c>
      <c r="N726" t="s">
        <v>261</v>
      </c>
      <c r="O726" t="s">
        <v>34</v>
      </c>
      <c r="P726">
        <v>1</v>
      </c>
      <c r="R726">
        <v>4</v>
      </c>
      <c r="S726" t="s">
        <v>320</v>
      </c>
      <c r="T726" t="s">
        <v>36</v>
      </c>
      <c r="U726" t="s">
        <v>37</v>
      </c>
      <c r="V726" t="s">
        <v>38</v>
      </c>
      <c r="W726" t="s">
        <v>39</v>
      </c>
      <c r="X726" t="s">
        <v>40</v>
      </c>
      <c r="Y726" t="s">
        <v>41</v>
      </c>
      <c r="Z726" t="s">
        <v>262</v>
      </c>
      <c r="AA726" t="s">
        <v>263</v>
      </c>
      <c r="AC726" s="2" t="s">
        <v>44</v>
      </c>
    </row>
    <row r="727" spans="1:29" ht="16.399999999999999" customHeight="1" x14ac:dyDescent="0.35">
      <c r="A727" s="1">
        <v>43853.573958333334</v>
      </c>
      <c r="B727">
        <v>462</v>
      </c>
      <c r="C727" t="s">
        <v>29</v>
      </c>
      <c r="D727">
        <v>5</v>
      </c>
      <c r="E727" t="s">
        <v>30</v>
      </c>
      <c r="F727">
        <v>80043</v>
      </c>
      <c r="G727" t="s">
        <v>319</v>
      </c>
      <c r="H727" t="s">
        <v>32</v>
      </c>
      <c r="I727">
        <v>95489</v>
      </c>
      <c r="J727">
        <v>1</v>
      </c>
      <c r="K727" s="1">
        <v>43853.573958333334</v>
      </c>
      <c r="L727">
        <v>0.2</v>
      </c>
      <c r="M727">
        <v>623.21</v>
      </c>
      <c r="N727" t="s">
        <v>59</v>
      </c>
      <c r="O727" t="s">
        <v>34</v>
      </c>
      <c r="P727">
        <v>220</v>
      </c>
      <c r="R727">
        <v>4</v>
      </c>
      <c r="S727" t="s">
        <v>320</v>
      </c>
      <c r="T727" t="s">
        <v>36</v>
      </c>
      <c r="U727" t="s">
        <v>37</v>
      </c>
      <c r="V727" t="s">
        <v>38</v>
      </c>
      <c r="W727" t="s">
        <v>39</v>
      </c>
      <c r="X727" t="s">
        <v>40</v>
      </c>
      <c r="Y727" t="s">
        <v>60</v>
      </c>
      <c r="Z727" t="s">
        <v>61</v>
      </c>
      <c r="AA727" t="s">
        <v>62</v>
      </c>
      <c r="AC727" s="2" t="s">
        <v>44</v>
      </c>
    </row>
    <row r="728" spans="1:29" ht="16.399999999999999" customHeight="1" x14ac:dyDescent="0.35">
      <c r="A728" s="1">
        <v>43853.573958333334</v>
      </c>
      <c r="B728">
        <v>462</v>
      </c>
      <c r="C728" t="s">
        <v>29</v>
      </c>
      <c r="D728">
        <v>5</v>
      </c>
      <c r="E728" t="s">
        <v>30</v>
      </c>
      <c r="F728">
        <v>80043</v>
      </c>
      <c r="G728" t="s">
        <v>319</v>
      </c>
      <c r="H728" t="s">
        <v>32</v>
      </c>
      <c r="I728">
        <v>95489</v>
      </c>
      <c r="J728">
        <v>1</v>
      </c>
      <c r="K728" s="1">
        <v>43853.573958333334</v>
      </c>
      <c r="L728">
        <v>0.2</v>
      </c>
      <c r="M728">
        <v>623.22</v>
      </c>
      <c r="N728" t="s">
        <v>99</v>
      </c>
      <c r="O728" t="s">
        <v>34</v>
      </c>
      <c r="P728">
        <v>1</v>
      </c>
      <c r="R728">
        <v>4</v>
      </c>
      <c r="S728" t="s">
        <v>320</v>
      </c>
      <c r="T728" t="s">
        <v>36</v>
      </c>
      <c r="U728" t="s">
        <v>37</v>
      </c>
      <c r="V728" t="s">
        <v>38</v>
      </c>
      <c r="W728" t="s">
        <v>39</v>
      </c>
      <c r="X728" t="s">
        <v>40</v>
      </c>
      <c r="Y728" t="s">
        <v>100</v>
      </c>
      <c r="Z728" t="s">
        <v>101</v>
      </c>
      <c r="AA728" t="s">
        <v>102</v>
      </c>
      <c r="AC728" s="2" t="s">
        <v>44</v>
      </c>
    </row>
    <row r="729" spans="1:29" ht="16.399999999999999" customHeight="1" x14ac:dyDescent="0.35">
      <c r="A729" s="1">
        <v>43853.573958333334</v>
      </c>
      <c r="B729">
        <v>462</v>
      </c>
      <c r="C729" t="s">
        <v>29</v>
      </c>
      <c r="D729">
        <v>5</v>
      </c>
      <c r="E729" t="s">
        <v>30</v>
      </c>
      <c r="F729">
        <v>80043</v>
      </c>
      <c r="G729" t="s">
        <v>319</v>
      </c>
      <c r="H729" t="s">
        <v>32</v>
      </c>
      <c r="I729">
        <v>95489</v>
      </c>
      <c r="J729">
        <v>1</v>
      </c>
      <c r="K729" s="1">
        <v>43853.573958333334</v>
      </c>
      <c r="L729">
        <v>0.2</v>
      </c>
      <c r="M729">
        <v>623.24</v>
      </c>
      <c r="N729" t="s">
        <v>228</v>
      </c>
      <c r="O729" t="s">
        <v>34</v>
      </c>
      <c r="P729">
        <v>16</v>
      </c>
      <c r="R729">
        <v>4</v>
      </c>
      <c r="S729" t="s">
        <v>320</v>
      </c>
      <c r="T729" t="s">
        <v>36</v>
      </c>
      <c r="U729" t="s">
        <v>37</v>
      </c>
      <c r="V729" t="s">
        <v>38</v>
      </c>
      <c r="W729" t="s">
        <v>39</v>
      </c>
      <c r="X729" t="s">
        <v>40</v>
      </c>
      <c r="Y729" t="s">
        <v>60</v>
      </c>
      <c r="Z729" t="s">
        <v>183</v>
      </c>
      <c r="AA729" t="s">
        <v>229</v>
      </c>
      <c r="AC729" s="2" t="s">
        <v>44</v>
      </c>
    </row>
    <row r="730" spans="1:29" ht="16.399999999999999" customHeight="1" x14ac:dyDescent="0.35">
      <c r="A730" s="1">
        <v>43853.573958333334</v>
      </c>
      <c r="B730">
        <v>462</v>
      </c>
      <c r="C730" t="s">
        <v>29</v>
      </c>
      <c r="D730">
        <v>5</v>
      </c>
      <c r="E730" t="s">
        <v>30</v>
      </c>
      <c r="F730">
        <v>80043</v>
      </c>
      <c r="G730" t="s">
        <v>319</v>
      </c>
      <c r="H730" t="s">
        <v>32</v>
      </c>
      <c r="I730">
        <v>95489</v>
      </c>
      <c r="J730">
        <v>1</v>
      </c>
      <c r="K730" s="1">
        <v>43853.573958333334</v>
      </c>
      <c r="L730">
        <v>0.2</v>
      </c>
      <c r="M730">
        <v>623.33000000000004</v>
      </c>
      <c r="N730" t="s">
        <v>270</v>
      </c>
      <c r="O730" t="s">
        <v>34</v>
      </c>
      <c r="P730">
        <v>31</v>
      </c>
      <c r="R730">
        <v>4</v>
      </c>
      <c r="S730" t="s">
        <v>320</v>
      </c>
      <c r="T730" t="s">
        <v>36</v>
      </c>
      <c r="U730" t="s">
        <v>37</v>
      </c>
      <c r="V730" t="s">
        <v>38</v>
      </c>
      <c r="W730" t="s">
        <v>39</v>
      </c>
      <c r="X730" t="s">
        <v>40</v>
      </c>
      <c r="Y730" t="s">
        <v>60</v>
      </c>
      <c r="Z730" t="s">
        <v>271</v>
      </c>
      <c r="AA730" t="s">
        <v>272</v>
      </c>
      <c r="AC730" s="2" t="s">
        <v>44</v>
      </c>
    </row>
    <row r="731" spans="1:29" ht="16.399999999999999" customHeight="1" x14ac:dyDescent="0.35">
      <c r="A731" s="1">
        <v>43853.573958333334</v>
      </c>
      <c r="B731">
        <v>462</v>
      </c>
      <c r="C731" t="s">
        <v>29</v>
      </c>
      <c r="D731">
        <v>5</v>
      </c>
      <c r="E731" t="s">
        <v>30</v>
      </c>
      <c r="F731">
        <v>80043</v>
      </c>
      <c r="G731" t="s">
        <v>319</v>
      </c>
      <c r="H731" t="s">
        <v>32</v>
      </c>
      <c r="I731">
        <v>95489</v>
      </c>
      <c r="J731">
        <v>1</v>
      </c>
      <c r="K731" s="1">
        <v>43853.573958333334</v>
      </c>
      <c r="L731">
        <v>0.2</v>
      </c>
      <c r="M731">
        <v>623.59</v>
      </c>
      <c r="N731" t="s">
        <v>195</v>
      </c>
      <c r="O731" t="s">
        <v>34</v>
      </c>
      <c r="P731">
        <v>1</v>
      </c>
      <c r="R731">
        <v>4</v>
      </c>
      <c r="S731" t="s">
        <v>320</v>
      </c>
      <c r="T731" t="s">
        <v>36</v>
      </c>
      <c r="U731" t="s">
        <v>37</v>
      </c>
      <c r="V731" t="s">
        <v>49</v>
      </c>
      <c r="AC731" s="2" t="s">
        <v>44</v>
      </c>
    </row>
    <row r="732" spans="1:29" ht="16.399999999999999" customHeight="1" x14ac:dyDescent="0.35">
      <c r="A732" s="1">
        <v>43853.573958333334</v>
      </c>
      <c r="B732">
        <v>462</v>
      </c>
      <c r="C732" t="s">
        <v>29</v>
      </c>
      <c r="D732">
        <v>5</v>
      </c>
      <c r="E732" t="s">
        <v>30</v>
      </c>
      <c r="F732">
        <v>80043</v>
      </c>
      <c r="G732" t="s">
        <v>319</v>
      </c>
      <c r="H732" t="s">
        <v>32</v>
      </c>
      <c r="I732">
        <v>95489</v>
      </c>
      <c r="J732">
        <v>1</v>
      </c>
      <c r="K732" s="1">
        <v>43853.573958333334</v>
      </c>
      <c r="L732">
        <v>0.2</v>
      </c>
      <c r="M732">
        <v>624.01</v>
      </c>
      <c r="N732" t="s">
        <v>103</v>
      </c>
      <c r="O732" t="s">
        <v>34</v>
      </c>
      <c r="P732">
        <v>6</v>
      </c>
      <c r="R732">
        <v>4</v>
      </c>
      <c r="S732" t="s">
        <v>320</v>
      </c>
      <c r="T732" t="s">
        <v>36</v>
      </c>
      <c r="U732" t="s">
        <v>37</v>
      </c>
      <c r="V732" t="s">
        <v>38</v>
      </c>
      <c r="W732" t="s">
        <v>104</v>
      </c>
      <c r="X732" t="s">
        <v>105</v>
      </c>
      <c r="Y732" t="s">
        <v>106</v>
      </c>
      <c r="Z732" t="s">
        <v>107</v>
      </c>
      <c r="AA732" t="s">
        <v>108</v>
      </c>
      <c r="AC732" s="2" t="s">
        <v>44</v>
      </c>
    </row>
    <row r="733" spans="1:29" ht="16.399999999999999" customHeight="1" x14ac:dyDescent="0.35">
      <c r="A733" s="1">
        <v>43853.573958333334</v>
      </c>
      <c r="B733">
        <v>462</v>
      </c>
      <c r="C733" t="s">
        <v>29</v>
      </c>
      <c r="D733">
        <v>5</v>
      </c>
      <c r="E733" t="s">
        <v>30</v>
      </c>
      <c r="F733">
        <v>80043</v>
      </c>
      <c r="G733" t="s">
        <v>319</v>
      </c>
      <c r="H733" t="s">
        <v>32</v>
      </c>
      <c r="I733">
        <v>95489</v>
      </c>
      <c r="J733">
        <v>1</v>
      </c>
      <c r="K733" s="1">
        <v>43853.573958333334</v>
      </c>
      <c r="L733">
        <v>0.2</v>
      </c>
      <c r="M733">
        <v>625.01</v>
      </c>
      <c r="N733" t="s">
        <v>264</v>
      </c>
      <c r="O733" t="s">
        <v>34</v>
      </c>
      <c r="P733">
        <v>4</v>
      </c>
      <c r="R733">
        <v>4</v>
      </c>
      <c r="S733" t="s">
        <v>320</v>
      </c>
      <c r="T733" t="s">
        <v>36</v>
      </c>
      <c r="U733" t="s">
        <v>37</v>
      </c>
      <c r="V733" t="s">
        <v>38</v>
      </c>
      <c r="W733" t="s">
        <v>223</v>
      </c>
      <c r="X733" t="s">
        <v>224</v>
      </c>
      <c r="Y733" t="s">
        <v>265</v>
      </c>
      <c r="Z733" t="s">
        <v>266</v>
      </c>
      <c r="AA733" t="s">
        <v>267</v>
      </c>
      <c r="AC733" s="2" t="s">
        <v>44</v>
      </c>
    </row>
    <row r="734" spans="1:29" ht="16.399999999999999" customHeight="1" x14ac:dyDescent="0.35">
      <c r="A734" s="1">
        <v>43853.573958333334</v>
      </c>
      <c r="B734">
        <v>462</v>
      </c>
      <c r="C734" t="s">
        <v>29</v>
      </c>
      <c r="D734">
        <v>5</v>
      </c>
      <c r="E734" t="s">
        <v>30</v>
      </c>
      <c r="F734">
        <v>80043</v>
      </c>
      <c r="G734" t="s">
        <v>319</v>
      </c>
      <c r="H734" t="s">
        <v>32</v>
      </c>
      <c r="I734">
        <v>95489</v>
      </c>
      <c r="J734">
        <v>1</v>
      </c>
      <c r="K734" s="1">
        <v>43853.573958333334</v>
      </c>
      <c r="L734">
        <v>0.2</v>
      </c>
      <c r="M734">
        <v>626.02</v>
      </c>
      <c r="N734" t="s">
        <v>274</v>
      </c>
      <c r="O734" t="s">
        <v>34</v>
      </c>
      <c r="P734">
        <v>2</v>
      </c>
      <c r="R734">
        <v>4</v>
      </c>
      <c r="S734" t="s">
        <v>320</v>
      </c>
      <c r="T734" t="s">
        <v>36</v>
      </c>
      <c r="U734" t="s">
        <v>37</v>
      </c>
      <c r="V734" t="s">
        <v>49</v>
      </c>
      <c r="AC734" s="2" t="s">
        <v>44</v>
      </c>
    </row>
    <row r="735" spans="1:29" ht="16.399999999999999" customHeight="1" x14ac:dyDescent="0.35">
      <c r="A735" s="1">
        <v>43853.573958333334</v>
      </c>
      <c r="B735">
        <v>462</v>
      </c>
      <c r="C735" t="s">
        <v>29</v>
      </c>
      <c r="D735">
        <v>5</v>
      </c>
      <c r="E735" t="s">
        <v>30</v>
      </c>
      <c r="F735">
        <v>80043</v>
      </c>
      <c r="G735" t="s">
        <v>319</v>
      </c>
      <c r="H735" t="s">
        <v>32</v>
      </c>
      <c r="I735">
        <v>95489</v>
      </c>
      <c r="J735">
        <v>1</v>
      </c>
      <c r="K735" s="1">
        <v>43853.573958333334</v>
      </c>
      <c r="L735">
        <v>0.2</v>
      </c>
      <c r="M735">
        <v>649.01</v>
      </c>
      <c r="N735" t="s">
        <v>210</v>
      </c>
      <c r="O735" t="s">
        <v>34</v>
      </c>
      <c r="P735">
        <v>2</v>
      </c>
      <c r="R735">
        <v>4</v>
      </c>
      <c r="S735" t="s">
        <v>320</v>
      </c>
      <c r="T735" t="s">
        <v>36</v>
      </c>
      <c r="U735" t="s">
        <v>37</v>
      </c>
      <c r="V735" t="s">
        <v>38</v>
      </c>
      <c r="W735" t="s">
        <v>46</v>
      </c>
      <c r="X735" t="s">
        <v>200</v>
      </c>
      <c r="Y735" t="s">
        <v>211</v>
      </c>
      <c r="Z735" t="s">
        <v>212</v>
      </c>
      <c r="AA735" t="s">
        <v>213</v>
      </c>
      <c r="AB735" t="s">
        <v>214</v>
      </c>
      <c r="AC735" s="2" t="s">
        <v>44</v>
      </c>
    </row>
    <row r="736" spans="1:29" ht="16.399999999999999" customHeight="1" x14ac:dyDescent="0.35">
      <c r="A736" s="1">
        <v>43853.573958333334</v>
      </c>
      <c r="B736">
        <v>462</v>
      </c>
      <c r="C736" t="s">
        <v>29</v>
      </c>
      <c r="D736">
        <v>5</v>
      </c>
      <c r="E736" t="s">
        <v>30</v>
      </c>
      <c r="F736">
        <v>80043</v>
      </c>
      <c r="G736" t="s">
        <v>319</v>
      </c>
      <c r="H736" t="s">
        <v>32</v>
      </c>
      <c r="I736">
        <v>95489</v>
      </c>
      <c r="J736">
        <v>1</v>
      </c>
      <c r="K736" s="1">
        <v>43853.573958333334</v>
      </c>
      <c r="L736">
        <v>0.2</v>
      </c>
      <c r="M736">
        <v>651</v>
      </c>
      <c r="N736" t="s">
        <v>45</v>
      </c>
      <c r="O736" t="s">
        <v>34</v>
      </c>
      <c r="P736">
        <v>110</v>
      </c>
      <c r="R736">
        <v>4</v>
      </c>
      <c r="S736" t="s">
        <v>320</v>
      </c>
      <c r="T736" t="s">
        <v>36</v>
      </c>
      <c r="U736" t="s">
        <v>37</v>
      </c>
      <c r="AC736" s="2" t="s">
        <v>44</v>
      </c>
    </row>
    <row r="737" spans="1:29" ht="16.399999999999999" customHeight="1" x14ac:dyDescent="0.35">
      <c r="A737" s="1">
        <v>43853.573958333334</v>
      </c>
      <c r="B737">
        <v>462</v>
      </c>
      <c r="C737" t="s">
        <v>29</v>
      </c>
      <c r="D737">
        <v>5</v>
      </c>
      <c r="E737" t="s">
        <v>30</v>
      </c>
      <c r="F737">
        <v>80043</v>
      </c>
      <c r="G737" t="s">
        <v>319</v>
      </c>
      <c r="H737" t="s">
        <v>32</v>
      </c>
      <c r="I737">
        <v>95489</v>
      </c>
      <c r="J737">
        <v>1</v>
      </c>
      <c r="K737" s="1">
        <v>43853.573958333334</v>
      </c>
      <c r="L737">
        <v>0.2</v>
      </c>
      <c r="M737">
        <v>652</v>
      </c>
      <c r="N737" t="s">
        <v>287</v>
      </c>
      <c r="O737" t="s">
        <v>34</v>
      </c>
      <c r="P737">
        <v>1</v>
      </c>
      <c r="R737">
        <v>4</v>
      </c>
      <c r="S737" t="s">
        <v>320</v>
      </c>
      <c r="T737" t="s">
        <v>36</v>
      </c>
      <c r="U737" t="s">
        <v>37</v>
      </c>
      <c r="AC737" s="2" t="s">
        <v>44</v>
      </c>
    </row>
    <row r="738" spans="1:29" ht="16.399999999999999" customHeight="1" x14ac:dyDescent="0.35">
      <c r="A738" s="1">
        <v>43853.573958333334</v>
      </c>
      <c r="B738">
        <v>462</v>
      </c>
      <c r="C738" t="s">
        <v>29</v>
      </c>
      <c r="D738">
        <v>5</v>
      </c>
      <c r="E738" t="s">
        <v>30</v>
      </c>
      <c r="F738">
        <v>80043</v>
      </c>
      <c r="G738" t="s">
        <v>319</v>
      </c>
      <c r="H738" t="s">
        <v>32</v>
      </c>
      <c r="I738">
        <v>95489</v>
      </c>
      <c r="J738">
        <v>1</v>
      </c>
      <c r="K738" s="1">
        <v>43853.573958333334</v>
      </c>
      <c r="L738">
        <v>0.2</v>
      </c>
      <c r="M738">
        <v>652.1</v>
      </c>
      <c r="N738" t="s">
        <v>288</v>
      </c>
      <c r="O738" t="s">
        <v>34</v>
      </c>
      <c r="P738">
        <v>75000</v>
      </c>
      <c r="R738">
        <v>4</v>
      </c>
      <c r="S738" t="s">
        <v>320</v>
      </c>
      <c r="T738" t="s">
        <v>36</v>
      </c>
      <c r="U738" t="s">
        <v>37</v>
      </c>
      <c r="V738" t="s">
        <v>38</v>
      </c>
      <c r="W738" t="s">
        <v>52</v>
      </c>
      <c r="AC738" s="2" t="s">
        <v>44</v>
      </c>
    </row>
    <row r="739" spans="1:29" ht="16.399999999999999" customHeight="1" x14ac:dyDescent="0.35">
      <c r="A739" s="1">
        <v>43853.573958333334</v>
      </c>
      <c r="B739">
        <v>462</v>
      </c>
      <c r="C739" t="s">
        <v>29</v>
      </c>
      <c r="D739">
        <v>5</v>
      </c>
      <c r="E739" t="s">
        <v>30</v>
      </c>
      <c r="F739">
        <v>80043</v>
      </c>
      <c r="G739" t="s">
        <v>319</v>
      </c>
      <c r="H739" t="s">
        <v>32</v>
      </c>
      <c r="I739">
        <v>95489</v>
      </c>
      <c r="J739">
        <v>1</v>
      </c>
      <c r="K739" s="1">
        <v>43853.573958333334</v>
      </c>
      <c r="L739">
        <v>0.2</v>
      </c>
      <c r="M739">
        <v>657</v>
      </c>
      <c r="N739" t="s">
        <v>204</v>
      </c>
      <c r="O739" t="s">
        <v>34</v>
      </c>
      <c r="P739">
        <v>51</v>
      </c>
      <c r="R739">
        <v>4</v>
      </c>
      <c r="S739" t="s">
        <v>320</v>
      </c>
      <c r="T739" t="s">
        <v>36</v>
      </c>
      <c r="U739" t="s">
        <v>37</v>
      </c>
      <c r="V739" t="s">
        <v>65</v>
      </c>
      <c r="W739" t="s">
        <v>205</v>
      </c>
      <c r="X739" t="s">
        <v>206</v>
      </c>
      <c r="Y739" t="s">
        <v>207</v>
      </c>
      <c r="Z739" t="s">
        <v>208</v>
      </c>
      <c r="AA739" t="s">
        <v>209</v>
      </c>
      <c r="AC739" s="2" t="s">
        <v>44</v>
      </c>
    </row>
    <row r="740" spans="1:29" ht="16.399999999999999" customHeight="1" x14ac:dyDescent="0.35">
      <c r="A740" s="1">
        <v>43815.465624999997</v>
      </c>
      <c r="B740">
        <v>462</v>
      </c>
      <c r="C740" t="s">
        <v>29</v>
      </c>
      <c r="D740">
        <v>5</v>
      </c>
      <c r="E740" t="s">
        <v>30</v>
      </c>
      <c r="F740">
        <v>80017</v>
      </c>
      <c r="G740" t="s">
        <v>254</v>
      </c>
      <c r="H740" t="s">
        <v>32</v>
      </c>
      <c r="I740">
        <v>95031</v>
      </c>
      <c r="J740">
        <v>1</v>
      </c>
      <c r="K740" s="1">
        <v>43815.465624999997</v>
      </c>
      <c r="L740">
        <v>0.2</v>
      </c>
      <c r="M740">
        <v>623.33000000000004</v>
      </c>
      <c r="N740" t="s">
        <v>270</v>
      </c>
      <c r="O740" t="s">
        <v>34</v>
      </c>
      <c r="P740">
        <v>220</v>
      </c>
      <c r="R740">
        <v>4</v>
      </c>
      <c r="S740" t="s">
        <v>322</v>
      </c>
      <c r="T740" t="s">
        <v>36</v>
      </c>
      <c r="U740" t="s">
        <v>37</v>
      </c>
      <c r="V740" t="s">
        <v>38</v>
      </c>
      <c r="W740" t="s">
        <v>39</v>
      </c>
      <c r="X740" t="s">
        <v>40</v>
      </c>
      <c r="Y740" t="s">
        <v>60</v>
      </c>
      <c r="Z740" t="s">
        <v>271</v>
      </c>
      <c r="AA740" t="s">
        <v>272</v>
      </c>
      <c r="AC740" s="2" t="s">
        <v>44</v>
      </c>
    </row>
    <row r="741" spans="1:29" ht="16.399999999999999" customHeight="1" x14ac:dyDescent="0.35">
      <c r="A741" s="1">
        <v>43815.465624999997</v>
      </c>
      <c r="B741">
        <v>462</v>
      </c>
      <c r="C741" t="s">
        <v>29</v>
      </c>
      <c r="D741">
        <v>5</v>
      </c>
      <c r="E741" t="s">
        <v>30</v>
      </c>
      <c r="F741">
        <v>80017</v>
      </c>
      <c r="G741" t="s">
        <v>254</v>
      </c>
      <c r="H741" t="s">
        <v>32</v>
      </c>
      <c r="I741">
        <v>95031</v>
      </c>
      <c r="J741">
        <v>1</v>
      </c>
      <c r="K741" s="1">
        <v>43815.465624999997</v>
      </c>
      <c r="L741">
        <v>0.2</v>
      </c>
      <c r="M741">
        <v>621.07000000000005</v>
      </c>
      <c r="N741" t="s">
        <v>172</v>
      </c>
      <c r="O741" t="s">
        <v>34</v>
      </c>
      <c r="P741">
        <v>0</v>
      </c>
      <c r="R741">
        <v>4</v>
      </c>
      <c r="S741" t="s">
        <v>322</v>
      </c>
      <c r="T741" t="s">
        <v>36</v>
      </c>
      <c r="U741" t="s">
        <v>37</v>
      </c>
      <c r="V741" t="s">
        <v>38</v>
      </c>
      <c r="W741" t="s">
        <v>52</v>
      </c>
      <c r="X741" t="s">
        <v>95</v>
      </c>
      <c r="Y741" t="s">
        <v>150</v>
      </c>
      <c r="Z741" t="s">
        <v>151</v>
      </c>
      <c r="AA741" t="s">
        <v>152</v>
      </c>
      <c r="AB741" t="s">
        <v>173</v>
      </c>
      <c r="AC741" s="2" t="s">
        <v>44</v>
      </c>
    </row>
    <row r="742" spans="1:29" ht="16.399999999999999" customHeight="1" x14ac:dyDescent="0.35">
      <c r="A742" s="1">
        <v>43815.465624999997</v>
      </c>
      <c r="B742">
        <v>462</v>
      </c>
      <c r="C742" t="s">
        <v>29</v>
      </c>
      <c r="D742">
        <v>5</v>
      </c>
      <c r="E742" t="s">
        <v>30</v>
      </c>
      <c r="F742">
        <v>80017</v>
      </c>
      <c r="G742" t="s">
        <v>254</v>
      </c>
      <c r="H742" t="s">
        <v>32</v>
      </c>
      <c r="I742">
        <v>95031</v>
      </c>
      <c r="J742">
        <v>1</v>
      </c>
      <c r="K742" s="1">
        <v>43815.465624999997</v>
      </c>
      <c r="L742">
        <v>0.2</v>
      </c>
      <c r="M742">
        <v>657</v>
      </c>
      <c r="N742" t="s">
        <v>204</v>
      </c>
      <c r="O742" t="s">
        <v>34</v>
      </c>
      <c r="P742">
        <v>39</v>
      </c>
      <c r="R742">
        <v>4</v>
      </c>
      <c r="S742" t="s">
        <v>322</v>
      </c>
      <c r="T742" t="s">
        <v>36</v>
      </c>
      <c r="U742" t="s">
        <v>37</v>
      </c>
      <c r="V742" t="s">
        <v>65</v>
      </c>
      <c r="W742" t="s">
        <v>205</v>
      </c>
      <c r="X742" t="s">
        <v>206</v>
      </c>
      <c r="Y742" t="s">
        <v>207</v>
      </c>
      <c r="Z742" t="s">
        <v>208</v>
      </c>
      <c r="AA742" t="s">
        <v>209</v>
      </c>
      <c r="AC742" s="2" t="s">
        <v>44</v>
      </c>
    </row>
    <row r="743" spans="1:29" ht="16.399999999999999" customHeight="1" x14ac:dyDescent="0.35">
      <c r="A743" s="1">
        <v>43815.465624999997</v>
      </c>
      <c r="B743">
        <v>462</v>
      </c>
      <c r="C743" t="s">
        <v>29</v>
      </c>
      <c r="D743">
        <v>5</v>
      </c>
      <c r="E743" t="s">
        <v>30</v>
      </c>
      <c r="F743">
        <v>80017</v>
      </c>
      <c r="G743" t="s">
        <v>254</v>
      </c>
      <c r="H743" t="s">
        <v>32</v>
      </c>
      <c r="I743">
        <v>95031</v>
      </c>
      <c r="J743">
        <v>1</v>
      </c>
      <c r="K743" s="1">
        <v>43815.465624999997</v>
      </c>
      <c r="L743">
        <v>0.2</v>
      </c>
      <c r="M743">
        <v>623.21</v>
      </c>
      <c r="N743" t="s">
        <v>59</v>
      </c>
      <c r="O743" t="s">
        <v>34</v>
      </c>
      <c r="P743">
        <v>120</v>
      </c>
      <c r="R743">
        <v>4</v>
      </c>
      <c r="S743" t="s">
        <v>322</v>
      </c>
      <c r="T743" t="s">
        <v>36</v>
      </c>
      <c r="U743" t="s">
        <v>37</v>
      </c>
      <c r="V743" t="s">
        <v>38</v>
      </c>
      <c r="W743" t="s">
        <v>39</v>
      </c>
      <c r="X743" t="s">
        <v>40</v>
      </c>
      <c r="Y743" t="s">
        <v>60</v>
      </c>
      <c r="Z743" t="s">
        <v>61</v>
      </c>
      <c r="AA743" t="s">
        <v>62</v>
      </c>
      <c r="AC743" s="2" t="s">
        <v>44</v>
      </c>
    </row>
    <row r="744" spans="1:29" ht="16.399999999999999" customHeight="1" x14ac:dyDescent="0.35">
      <c r="A744" s="1">
        <v>43815.465624999997</v>
      </c>
      <c r="B744">
        <v>462</v>
      </c>
      <c r="C744" t="s">
        <v>29</v>
      </c>
      <c r="D744">
        <v>5</v>
      </c>
      <c r="E744" t="s">
        <v>30</v>
      </c>
      <c r="F744">
        <v>80017</v>
      </c>
      <c r="G744" t="s">
        <v>254</v>
      </c>
      <c r="H744" t="s">
        <v>32</v>
      </c>
      <c r="I744">
        <v>95031</v>
      </c>
      <c r="J744">
        <v>1</v>
      </c>
      <c r="K744" s="1">
        <v>43815.465624999997</v>
      </c>
      <c r="L744">
        <v>0.2</v>
      </c>
      <c r="M744">
        <v>623.24</v>
      </c>
      <c r="N744" t="s">
        <v>228</v>
      </c>
      <c r="O744" t="s">
        <v>34</v>
      </c>
      <c r="P744">
        <v>79</v>
      </c>
      <c r="R744">
        <v>4</v>
      </c>
      <c r="S744" t="s">
        <v>322</v>
      </c>
      <c r="T744" t="s">
        <v>36</v>
      </c>
      <c r="U744" t="s">
        <v>37</v>
      </c>
      <c r="V744" t="s">
        <v>38</v>
      </c>
      <c r="W744" t="s">
        <v>39</v>
      </c>
      <c r="X744" t="s">
        <v>40</v>
      </c>
      <c r="Y744" t="s">
        <v>60</v>
      </c>
      <c r="Z744" t="s">
        <v>183</v>
      </c>
      <c r="AA744" t="s">
        <v>229</v>
      </c>
      <c r="AC744" s="2" t="s">
        <v>44</v>
      </c>
    </row>
    <row r="745" spans="1:29" ht="16.399999999999999" customHeight="1" x14ac:dyDescent="0.35">
      <c r="A745" s="1">
        <v>43815.465624999997</v>
      </c>
      <c r="B745">
        <v>462</v>
      </c>
      <c r="C745" t="s">
        <v>29</v>
      </c>
      <c r="D745">
        <v>5</v>
      </c>
      <c r="E745" t="s">
        <v>30</v>
      </c>
      <c r="F745">
        <v>80017</v>
      </c>
      <c r="G745" t="s">
        <v>254</v>
      </c>
      <c r="H745" t="s">
        <v>32</v>
      </c>
      <c r="I745">
        <v>95031</v>
      </c>
      <c r="J745">
        <v>1</v>
      </c>
      <c r="K745" s="1">
        <v>43815.465624999997</v>
      </c>
      <c r="L745">
        <v>0.2</v>
      </c>
      <c r="M745">
        <v>621.99</v>
      </c>
      <c r="N745" t="s">
        <v>153</v>
      </c>
      <c r="O745" t="s">
        <v>34</v>
      </c>
      <c r="P745">
        <v>200000</v>
      </c>
      <c r="R745">
        <v>4</v>
      </c>
      <c r="S745" t="s">
        <v>322</v>
      </c>
      <c r="T745" t="s">
        <v>36</v>
      </c>
      <c r="U745" t="s">
        <v>37</v>
      </c>
      <c r="V745" t="s">
        <v>49</v>
      </c>
      <c r="AC745" s="2" t="s">
        <v>44</v>
      </c>
    </row>
    <row r="746" spans="1:29" ht="16.399999999999999" customHeight="1" x14ac:dyDescent="0.35">
      <c r="A746" s="1">
        <v>43815.465624999997</v>
      </c>
      <c r="B746">
        <v>462</v>
      </c>
      <c r="C746" t="s">
        <v>29</v>
      </c>
      <c r="D746">
        <v>5</v>
      </c>
      <c r="E746" t="s">
        <v>30</v>
      </c>
      <c r="F746">
        <v>80017</v>
      </c>
      <c r="G746" t="s">
        <v>254</v>
      </c>
      <c r="H746" t="s">
        <v>32</v>
      </c>
      <c r="I746">
        <v>95031</v>
      </c>
      <c r="J746">
        <v>1</v>
      </c>
      <c r="K746" s="1">
        <v>43815.465624999997</v>
      </c>
      <c r="L746">
        <v>0.2</v>
      </c>
      <c r="M746">
        <v>651</v>
      </c>
      <c r="N746" t="s">
        <v>45</v>
      </c>
      <c r="O746" t="s">
        <v>34</v>
      </c>
      <c r="P746">
        <v>670</v>
      </c>
      <c r="R746">
        <v>4</v>
      </c>
      <c r="S746" t="s">
        <v>322</v>
      </c>
      <c r="T746" t="s">
        <v>36</v>
      </c>
      <c r="U746" t="s">
        <v>37</v>
      </c>
      <c r="AC746" s="2" t="s">
        <v>44</v>
      </c>
    </row>
    <row r="747" spans="1:29" ht="16.399999999999999" customHeight="1" x14ac:dyDescent="0.35">
      <c r="A747" s="1">
        <v>43815.465624999997</v>
      </c>
      <c r="B747">
        <v>462</v>
      </c>
      <c r="C747" t="s">
        <v>29</v>
      </c>
      <c r="D747">
        <v>5</v>
      </c>
      <c r="E747" t="s">
        <v>30</v>
      </c>
      <c r="F747">
        <v>80017</v>
      </c>
      <c r="G747" t="s">
        <v>254</v>
      </c>
      <c r="H747" t="s">
        <v>32</v>
      </c>
      <c r="I747">
        <v>95031</v>
      </c>
      <c r="J747">
        <v>1</v>
      </c>
      <c r="K747" s="1">
        <v>43815.465624999997</v>
      </c>
      <c r="L747">
        <v>0.2</v>
      </c>
      <c r="M747">
        <v>652.1</v>
      </c>
      <c r="N747" t="s">
        <v>288</v>
      </c>
      <c r="O747" t="s">
        <v>34</v>
      </c>
      <c r="P747">
        <v>200000</v>
      </c>
      <c r="R747">
        <v>4</v>
      </c>
      <c r="S747" t="s">
        <v>322</v>
      </c>
      <c r="T747" t="s">
        <v>36</v>
      </c>
      <c r="U747" t="s">
        <v>37</v>
      </c>
      <c r="V747" t="s">
        <v>38</v>
      </c>
      <c r="W747" t="s">
        <v>52</v>
      </c>
      <c r="AC747" s="2" t="s">
        <v>44</v>
      </c>
    </row>
    <row r="748" spans="1:29" ht="16.399999999999999" customHeight="1" x14ac:dyDescent="0.35">
      <c r="A748" s="1">
        <v>43815.465624999997</v>
      </c>
      <c r="B748">
        <v>462</v>
      </c>
      <c r="C748" t="s">
        <v>29</v>
      </c>
      <c r="D748">
        <v>5</v>
      </c>
      <c r="E748" t="s">
        <v>30</v>
      </c>
      <c r="F748">
        <v>80017</v>
      </c>
      <c r="G748" t="s">
        <v>254</v>
      </c>
      <c r="H748" t="s">
        <v>32</v>
      </c>
      <c r="I748">
        <v>95031</v>
      </c>
      <c r="J748">
        <v>1</v>
      </c>
      <c r="K748" s="1">
        <v>43815.465624999997</v>
      </c>
      <c r="L748">
        <v>0.2</v>
      </c>
      <c r="M748">
        <v>260.04000000000002</v>
      </c>
      <c r="N748" t="s">
        <v>143</v>
      </c>
      <c r="O748" t="s">
        <v>68</v>
      </c>
      <c r="P748">
        <v>5.0000000000000001E-3</v>
      </c>
      <c r="Q748" t="s">
        <v>69</v>
      </c>
      <c r="R748">
        <v>4</v>
      </c>
      <c r="S748" t="s">
        <v>322</v>
      </c>
      <c r="T748" t="s">
        <v>36</v>
      </c>
      <c r="U748" t="s">
        <v>70</v>
      </c>
      <c r="AC748" s="2" t="s">
        <v>44</v>
      </c>
    </row>
    <row r="749" spans="1:29" ht="16.399999999999999" customHeight="1" x14ac:dyDescent="0.35">
      <c r="A749" s="1">
        <v>43815.465624999997</v>
      </c>
      <c r="B749">
        <v>462</v>
      </c>
      <c r="C749" t="s">
        <v>29</v>
      </c>
      <c r="D749">
        <v>5</v>
      </c>
      <c r="E749" t="s">
        <v>30</v>
      </c>
      <c r="F749">
        <v>80017</v>
      </c>
      <c r="G749" t="s">
        <v>254</v>
      </c>
      <c r="H749" t="s">
        <v>32</v>
      </c>
      <c r="I749">
        <v>95031</v>
      </c>
      <c r="J749">
        <v>1</v>
      </c>
      <c r="K749" s="1">
        <v>43815.465624999997</v>
      </c>
      <c r="L749">
        <v>0.2</v>
      </c>
      <c r="M749">
        <v>431.04</v>
      </c>
      <c r="N749" t="s">
        <v>145</v>
      </c>
      <c r="O749" t="s">
        <v>146</v>
      </c>
      <c r="P749">
        <v>2E-3</v>
      </c>
      <c r="R749">
        <v>4</v>
      </c>
      <c r="S749" t="s">
        <v>322</v>
      </c>
      <c r="T749" t="s">
        <v>36</v>
      </c>
      <c r="U749" t="s">
        <v>147</v>
      </c>
      <c r="AC749" s="2" t="s">
        <v>44</v>
      </c>
    </row>
    <row r="750" spans="1:29" ht="16.399999999999999" customHeight="1" x14ac:dyDescent="0.35">
      <c r="A750" s="1">
        <v>43815.465624999997</v>
      </c>
      <c r="B750">
        <v>462</v>
      </c>
      <c r="C750" t="s">
        <v>29</v>
      </c>
      <c r="D750">
        <v>5</v>
      </c>
      <c r="E750" t="s">
        <v>30</v>
      </c>
      <c r="F750">
        <v>80017</v>
      </c>
      <c r="G750" t="s">
        <v>254</v>
      </c>
      <c r="H750" t="s">
        <v>32</v>
      </c>
      <c r="I750">
        <v>95031</v>
      </c>
      <c r="J750">
        <v>1</v>
      </c>
      <c r="K750" s="1">
        <v>43815.465624999997</v>
      </c>
      <c r="L750">
        <v>0.2</v>
      </c>
      <c r="M750">
        <v>260.02</v>
      </c>
      <c r="N750" t="s">
        <v>67</v>
      </c>
      <c r="O750" t="s">
        <v>68</v>
      </c>
      <c r="P750">
        <v>2E-3</v>
      </c>
      <c r="Q750" t="s">
        <v>69</v>
      </c>
      <c r="R750">
        <v>4</v>
      </c>
      <c r="S750" t="s">
        <v>322</v>
      </c>
      <c r="T750" t="s">
        <v>36</v>
      </c>
      <c r="U750" t="s">
        <v>70</v>
      </c>
      <c r="AC750" s="2" t="s">
        <v>44</v>
      </c>
    </row>
    <row r="751" spans="1:29" ht="16.399999999999999" customHeight="1" x14ac:dyDescent="0.35">
      <c r="A751" s="1">
        <v>43815.465624999997</v>
      </c>
      <c r="B751">
        <v>462</v>
      </c>
      <c r="C751" t="s">
        <v>29</v>
      </c>
      <c r="D751">
        <v>5</v>
      </c>
      <c r="E751" t="s">
        <v>30</v>
      </c>
      <c r="F751">
        <v>80017</v>
      </c>
      <c r="G751" t="s">
        <v>254</v>
      </c>
      <c r="H751" t="s">
        <v>32</v>
      </c>
      <c r="I751">
        <v>95031</v>
      </c>
      <c r="J751">
        <v>1</v>
      </c>
      <c r="K751" s="1">
        <v>43815.465624999997</v>
      </c>
      <c r="L751">
        <v>0.2</v>
      </c>
      <c r="M751">
        <v>260.02999999999997</v>
      </c>
      <c r="N751" t="s">
        <v>71</v>
      </c>
      <c r="O751" t="s">
        <v>72</v>
      </c>
      <c r="P751">
        <v>2E-3</v>
      </c>
      <c r="Q751" t="s">
        <v>69</v>
      </c>
      <c r="R751">
        <v>4</v>
      </c>
      <c r="S751" t="s">
        <v>322</v>
      </c>
      <c r="T751" t="s">
        <v>36</v>
      </c>
      <c r="U751" t="s">
        <v>70</v>
      </c>
      <c r="AC751" s="2" t="s">
        <v>44</v>
      </c>
    </row>
    <row r="752" spans="1:29" ht="16.399999999999999" customHeight="1" x14ac:dyDescent="0.35">
      <c r="A752" s="1">
        <v>43815.465624999997</v>
      </c>
      <c r="B752">
        <v>462</v>
      </c>
      <c r="C752" t="s">
        <v>29</v>
      </c>
      <c r="D752">
        <v>5</v>
      </c>
      <c r="E752" t="s">
        <v>30</v>
      </c>
      <c r="F752">
        <v>80017</v>
      </c>
      <c r="G752" t="s">
        <v>254</v>
      </c>
      <c r="H752" t="s">
        <v>32</v>
      </c>
      <c r="I752">
        <v>95031</v>
      </c>
      <c r="J752">
        <v>1</v>
      </c>
      <c r="K752" s="1">
        <v>43815.465624999997</v>
      </c>
      <c r="L752">
        <v>0.2</v>
      </c>
      <c r="M752">
        <v>260.01</v>
      </c>
      <c r="N752" t="s">
        <v>73</v>
      </c>
      <c r="O752" t="s">
        <v>68</v>
      </c>
      <c r="P752">
        <v>2E-3</v>
      </c>
      <c r="Q752" t="s">
        <v>69</v>
      </c>
      <c r="R752">
        <v>4</v>
      </c>
      <c r="S752" t="s">
        <v>322</v>
      </c>
      <c r="T752" t="s">
        <v>36</v>
      </c>
      <c r="U752" t="s">
        <v>70</v>
      </c>
      <c r="AC752" s="2" t="s">
        <v>44</v>
      </c>
    </row>
    <row r="753" spans="1:29" ht="16.399999999999999" customHeight="1" x14ac:dyDescent="0.35">
      <c r="A753" s="1">
        <v>43815.465624999997</v>
      </c>
      <c r="B753">
        <v>462</v>
      </c>
      <c r="C753" t="s">
        <v>29</v>
      </c>
      <c r="D753">
        <v>5</v>
      </c>
      <c r="E753" t="s">
        <v>30</v>
      </c>
      <c r="F753">
        <v>80017</v>
      </c>
      <c r="G753" t="s">
        <v>254</v>
      </c>
      <c r="H753" t="s">
        <v>32</v>
      </c>
      <c r="I753">
        <v>95031</v>
      </c>
      <c r="J753">
        <v>1</v>
      </c>
      <c r="K753" s="1">
        <v>43815.465624999997</v>
      </c>
      <c r="L753">
        <v>0.2</v>
      </c>
      <c r="M753">
        <v>260.14999999999998</v>
      </c>
      <c r="N753" t="s">
        <v>74</v>
      </c>
      <c r="O753" t="s">
        <v>72</v>
      </c>
      <c r="P753">
        <v>0.36</v>
      </c>
      <c r="R753">
        <v>4</v>
      </c>
      <c r="S753" t="s">
        <v>322</v>
      </c>
      <c r="T753" t="s">
        <v>36</v>
      </c>
      <c r="U753" t="s">
        <v>75</v>
      </c>
      <c r="AC753" s="2" t="s">
        <v>44</v>
      </c>
    </row>
    <row r="754" spans="1:29" ht="16.399999999999999" customHeight="1" x14ac:dyDescent="0.35">
      <c r="A754" s="1">
        <v>43815.465624999997</v>
      </c>
      <c r="B754">
        <v>462</v>
      </c>
      <c r="C754" t="s">
        <v>29</v>
      </c>
      <c r="D754">
        <v>5</v>
      </c>
      <c r="E754" t="s">
        <v>30</v>
      </c>
      <c r="F754">
        <v>80017</v>
      </c>
      <c r="G754" t="s">
        <v>254</v>
      </c>
      <c r="H754" t="s">
        <v>32</v>
      </c>
      <c r="I754">
        <v>95031</v>
      </c>
      <c r="J754">
        <v>1</v>
      </c>
      <c r="K754" s="1">
        <v>43815.465624999997</v>
      </c>
      <c r="L754">
        <v>0.2</v>
      </c>
      <c r="M754">
        <v>260.08</v>
      </c>
      <c r="N754" t="s">
        <v>76</v>
      </c>
      <c r="O754" t="s">
        <v>68</v>
      </c>
      <c r="P754">
        <v>0.36</v>
      </c>
      <c r="R754">
        <v>4</v>
      </c>
      <c r="S754" t="s">
        <v>322</v>
      </c>
      <c r="T754" t="s">
        <v>36</v>
      </c>
      <c r="U754" t="s">
        <v>75</v>
      </c>
      <c r="AC754" s="2" t="s">
        <v>44</v>
      </c>
    </row>
    <row r="755" spans="1:29" ht="16.399999999999999" customHeight="1" x14ac:dyDescent="0.35">
      <c r="A755" s="1">
        <v>43815.465624999997</v>
      </c>
      <c r="B755">
        <v>462</v>
      </c>
      <c r="C755" t="s">
        <v>29</v>
      </c>
      <c r="D755">
        <v>5</v>
      </c>
      <c r="E755" t="s">
        <v>30</v>
      </c>
      <c r="F755">
        <v>80017</v>
      </c>
      <c r="G755" t="s">
        <v>254</v>
      </c>
      <c r="H755" t="s">
        <v>32</v>
      </c>
      <c r="I755">
        <v>95031</v>
      </c>
      <c r="J755">
        <v>1</v>
      </c>
      <c r="K755" s="1">
        <v>43815.465624999997</v>
      </c>
      <c r="L755">
        <v>0.2</v>
      </c>
      <c r="M755">
        <v>441.02</v>
      </c>
      <c r="N755" t="s">
        <v>77</v>
      </c>
      <c r="O755" t="s">
        <v>68</v>
      </c>
      <c r="P755">
        <v>5</v>
      </c>
      <c r="R755">
        <v>4</v>
      </c>
      <c r="S755" t="s">
        <v>322</v>
      </c>
      <c r="T755" t="s">
        <v>36</v>
      </c>
      <c r="U755" t="s">
        <v>78</v>
      </c>
      <c r="AC755" s="2" t="s">
        <v>44</v>
      </c>
    </row>
    <row r="756" spans="1:29" ht="16.399999999999999" customHeight="1" x14ac:dyDescent="0.35">
      <c r="A756" s="1">
        <v>43815.465624999997</v>
      </c>
      <c r="B756">
        <v>462</v>
      </c>
      <c r="C756" t="s">
        <v>29</v>
      </c>
      <c r="D756">
        <v>5</v>
      </c>
      <c r="E756" t="s">
        <v>30</v>
      </c>
      <c r="F756">
        <v>80017</v>
      </c>
      <c r="G756" t="s">
        <v>254</v>
      </c>
      <c r="H756" t="s">
        <v>32</v>
      </c>
      <c r="I756">
        <v>95031</v>
      </c>
      <c r="J756">
        <v>1</v>
      </c>
      <c r="K756" s="1">
        <v>43815.465624999997</v>
      </c>
      <c r="L756">
        <v>0.2</v>
      </c>
      <c r="M756">
        <v>268.18</v>
      </c>
      <c r="N756" t="s">
        <v>79</v>
      </c>
      <c r="O756" t="s">
        <v>68</v>
      </c>
      <c r="P756">
        <v>5.0000000000000001E-3</v>
      </c>
      <c r="R756">
        <v>4</v>
      </c>
      <c r="S756" t="s">
        <v>322</v>
      </c>
      <c r="T756" t="s">
        <v>36</v>
      </c>
      <c r="U756" t="s">
        <v>70</v>
      </c>
      <c r="AC756" s="2" t="s">
        <v>44</v>
      </c>
    </row>
    <row r="757" spans="1:29" ht="16.399999999999999" customHeight="1" x14ac:dyDescent="0.35">
      <c r="A757" s="1">
        <v>43815.465624999997</v>
      </c>
      <c r="B757">
        <v>462</v>
      </c>
      <c r="C757" t="s">
        <v>29</v>
      </c>
      <c r="D757">
        <v>5</v>
      </c>
      <c r="E757" t="s">
        <v>30</v>
      </c>
      <c r="F757">
        <v>80017</v>
      </c>
      <c r="G757" t="s">
        <v>254</v>
      </c>
      <c r="H757" t="s">
        <v>32</v>
      </c>
      <c r="I757">
        <v>95031</v>
      </c>
      <c r="J757">
        <v>1</v>
      </c>
      <c r="K757" s="1">
        <v>43815.465624999997</v>
      </c>
      <c r="L757">
        <v>0.2</v>
      </c>
      <c r="M757">
        <v>268.14</v>
      </c>
      <c r="N757" t="s">
        <v>80</v>
      </c>
      <c r="O757" t="s">
        <v>68</v>
      </c>
      <c r="P757">
        <v>1.2999999999999999E-2</v>
      </c>
      <c r="R757">
        <v>4</v>
      </c>
      <c r="S757" t="s">
        <v>322</v>
      </c>
      <c r="T757" t="s">
        <v>36</v>
      </c>
      <c r="U757" t="s">
        <v>75</v>
      </c>
      <c r="AC757" s="2" t="s">
        <v>44</v>
      </c>
    </row>
    <row r="758" spans="1:29" ht="16.399999999999999" customHeight="1" x14ac:dyDescent="0.35">
      <c r="A758" s="1">
        <v>43815.465624999997</v>
      </c>
      <c r="B758">
        <v>462</v>
      </c>
      <c r="C758" t="s">
        <v>29</v>
      </c>
      <c r="D758">
        <v>5</v>
      </c>
      <c r="E758" t="s">
        <v>30</v>
      </c>
      <c r="F758">
        <v>80017</v>
      </c>
      <c r="G758" t="s">
        <v>254</v>
      </c>
      <c r="H758" t="s">
        <v>32</v>
      </c>
      <c r="I758">
        <v>95031</v>
      </c>
      <c r="J758">
        <v>1</v>
      </c>
      <c r="K758" s="1">
        <v>43815.465624999997</v>
      </c>
      <c r="L758">
        <v>0.2</v>
      </c>
      <c r="M758">
        <v>171</v>
      </c>
      <c r="N758" t="s">
        <v>81</v>
      </c>
      <c r="O758" t="s">
        <v>68</v>
      </c>
      <c r="P758">
        <v>4</v>
      </c>
      <c r="R758">
        <v>4</v>
      </c>
      <c r="S758" t="s">
        <v>322</v>
      </c>
      <c r="T758" t="s">
        <v>36</v>
      </c>
      <c r="U758" t="s">
        <v>82</v>
      </c>
      <c r="AC758" s="2" t="s">
        <v>44</v>
      </c>
    </row>
    <row r="759" spans="1:29" ht="16.399999999999999" customHeight="1" x14ac:dyDescent="0.35">
      <c r="A759" s="1">
        <v>43853.572916666664</v>
      </c>
      <c r="B759">
        <v>462</v>
      </c>
      <c r="C759" t="s">
        <v>29</v>
      </c>
      <c r="D759">
        <v>5</v>
      </c>
      <c r="E759" t="s">
        <v>30</v>
      </c>
      <c r="F759">
        <v>80003</v>
      </c>
      <c r="G759" t="s">
        <v>319</v>
      </c>
      <c r="H759" t="s">
        <v>109</v>
      </c>
      <c r="J759">
        <v>18</v>
      </c>
      <c r="K759" s="1">
        <v>43853.572916666664</v>
      </c>
      <c r="L759">
        <v>3.67</v>
      </c>
      <c r="M759">
        <v>432</v>
      </c>
      <c r="N759" t="s">
        <v>298</v>
      </c>
      <c r="O759" t="s">
        <v>299</v>
      </c>
      <c r="P759">
        <v>5.5110000000000001</v>
      </c>
      <c r="R759">
        <v>11</v>
      </c>
      <c r="S759" t="s">
        <v>323</v>
      </c>
      <c r="U759" t="s">
        <v>309</v>
      </c>
      <c r="AC759" s="2" t="s">
        <v>302</v>
      </c>
    </row>
    <row r="760" spans="1:29" ht="16.399999999999999" customHeight="1" x14ac:dyDescent="0.35">
      <c r="A760" s="1">
        <v>43853.572916666664</v>
      </c>
      <c r="B760">
        <v>462</v>
      </c>
      <c r="C760" t="s">
        <v>29</v>
      </c>
      <c r="D760">
        <v>5</v>
      </c>
      <c r="E760" t="s">
        <v>30</v>
      </c>
      <c r="F760">
        <v>80003</v>
      </c>
      <c r="G760" t="s">
        <v>319</v>
      </c>
      <c r="H760" t="s">
        <v>109</v>
      </c>
      <c r="J760">
        <v>17</v>
      </c>
      <c r="K760" s="1">
        <v>43853.572916666664</v>
      </c>
      <c r="L760">
        <v>3.5</v>
      </c>
      <c r="M760">
        <v>432</v>
      </c>
      <c r="N760" t="s">
        <v>298</v>
      </c>
      <c r="O760" t="s">
        <v>299</v>
      </c>
      <c r="P760">
        <v>8.52</v>
      </c>
      <c r="R760">
        <v>11</v>
      </c>
      <c r="S760" t="s">
        <v>323</v>
      </c>
      <c r="U760" t="s">
        <v>309</v>
      </c>
      <c r="AC760" s="2" t="s">
        <v>302</v>
      </c>
    </row>
    <row r="761" spans="1:29" ht="16.399999999999999" customHeight="1" x14ac:dyDescent="0.35">
      <c r="A761" s="1">
        <v>43853.572916666664</v>
      </c>
      <c r="B761">
        <v>462</v>
      </c>
      <c r="C761" t="s">
        <v>29</v>
      </c>
      <c r="D761">
        <v>5</v>
      </c>
      <c r="E761" t="s">
        <v>30</v>
      </c>
      <c r="F761">
        <v>80003</v>
      </c>
      <c r="G761" t="s">
        <v>319</v>
      </c>
      <c r="H761" t="s">
        <v>109</v>
      </c>
      <c r="J761">
        <v>16</v>
      </c>
      <c r="K761" s="1">
        <v>43853.572916666664</v>
      </c>
      <c r="L761">
        <v>3.25</v>
      </c>
      <c r="M761">
        <v>432</v>
      </c>
      <c r="N761" t="s">
        <v>298</v>
      </c>
      <c r="O761" t="s">
        <v>299</v>
      </c>
      <c r="P761">
        <v>12.18</v>
      </c>
      <c r="R761">
        <v>11</v>
      </c>
      <c r="S761" t="s">
        <v>323</v>
      </c>
      <c r="U761" t="s">
        <v>309</v>
      </c>
      <c r="AC761" s="2" t="s">
        <v>302</v>
      </c>
    </row>
    <row r="762" spans="1:29" ht="16.399999999999999" customHeight="1" x14ac:dyDescent="0.35">
      <c r="A762" s="1">
        <v>43853.572916666664</v>
      </c>
      <c r="B762">
        <v>462</v>
      </c>
      <c r="C762" t="s">
        <v>29</v>
      </c>
      <c r="D762">
        <v>5</v>
      </c>
      <c r="E762" t="s">
        <v>30</v>
      </c>
      <c r="F762">
        <v>80003</v>
      </c>
      <c r="G762" t="s">
        <v>319</v>
      </c>
      <c r="H762" t="s">
        <v>109</v>
      </c>
      <c r="J762">
        <v>15</v>
      </c>
      <c r="K762" s="1">
        <v>43853.572916666664</v>
      </c>
      <c r="L762">
        <v>3</v>
      </c>
      <c r="M762">
        <v>432</v>
      </c>
      <c r="N762" t="s">
        <v>298</v>
      </c>
      <c r="O762" t="s">
        <v>299</v>
      </c>
      <c r="P762">
        <v>19.32</v>
      </c>
      <c r="R762">
        <v>11</v>
      </c>
      <c r="S762" t="s">
        <v>323</v>
      </c>
      <c r="U762" t="s">
        <v>309</v>
      </c>
      <c r="AC762" s="2" t="s">
        <v>302</v>
      </c>
    </row>
    <row r="763" spans="1:29" ht="16.399999999999999" customHeight="1" x14ac:dyDescent="0.35">
      <c r="A763" s="1">
        <v>43853.572916666664</v>
      </c>
      <c r="B763">
        <v>462</v>
      </c>
      <c r="C763" t="s">
        <v>29</v>
      </c>
      <c r="D763">
        <v>5</v>
      </c>
      <c r="E763" t="s">
        <v>30</v>
      </c>
      <c r="F763">
        <v>80003</v>
      </c>
      <c r="G763" t="s">
        <v>319</v>
      </c>
      <c r="H763" t="s">
        <v>109</v>
      </c>
      <c r="J763">
        <v>14</v>
      </c>
      <c r="K763" s="1">
        <v>43853.572916666664</v>
      </c>
      <c r="L763">
        <v>2.75</v>
      </c>
      <c r="M763">
        <v>432</v>
      </c>
      <c r="N763" t="s">
        <v>298</v>
      </c>
      <c r="O763" t="s">
        <v>299</v>
      </c>
      <c r="P763">
        <v>23.38</v>
      </c>
      <c r="R763">
        <v>11</v>
      </c>
      <c r="S763" t="s">
        <v>323</v>
      </c>
      <c r="U763" t="s">
        <v>309</v>
      </c>
      <c r="AC763" s="2" t="s">
        <v>302</v>
      </c>
    </row>
    <row r="764" spans="1:29" ht="16.399999999999999" customHeight="1" x14ac:dyDescent="0.35">
      <c r="A764" s="1">
        <v>43853.572916666664</v>
      </c>
      <c r="B764">
        <v>462</v>
      </c>
      <c r="C764" t="s">
        <v>29</v>
      </c>
      <c r="D764">
        <v>5</v>
      </c>
      <c r="E764" t="s">
        <v>30</v>
      </c>
      <c r="F764">
        <v>80003</v>
      </c>
      <c r="G764" t="s">
        <v>319</v>
      </c>
      <c r="H764" t="s">
        <v>109</v>
      </c>
      <c r="J764">
        <v>13</v>
      </c>
      <c r="K764" s="1">
        <v>43853.572916666664</v>
      </c>
      <c r="L764">
        <v>2.5</v>
      </c>
      <c r="M764">
        <v>432</v>
      </c>
      <c r="N764" t="s">
        <v>298</v>
      </c>
      <c r="O764" t="s">
        <v>299</v>
      </c>
      <c r="P764">
        <v>35.83</v>
      </c>
      <c r="R764">
        <v>11</v>
      </c>
      <c r="S764" t="s">
        <v>323</v>
      </c>
      <c r="U764" t="s">
        <v>309</v>
      </c>
      <c r="AC764" s="2" t="s">
        <v>302</v>
      </c>
    </row>
    <row r="765" spans="1:29" ht="16.399999999999999" customHeight="1" x14ac:dyDescent="0.35">
      <c r="A765" s="1">
        <v>43853.572916666664</v>
      </c>
      <c r="B765">
        <v>462</v>
      </c>
      <c r="C765" t="s">
        <v>29</v>
      </c>
      <c r="D765">
        <v>5</v>
      </c>
      <c r="E765" t="s">
        <v>30</v>
      </c>
      <c r="F765">
        <v>80003</v>
      </c>
      <c r="G765" t="s">
        <v>319</v>
      </c>
      <c r="H765" t="s">
        <v>109</v>
      </c>
      <c r="J765">
        <v>12</v>
      </c>
      <c r="K765" s="1">
        <v>43853.572916666664</v>
      </c>
      <c r="L765">
        <v>2.25</v>
      </c>
      <c r="M765">
        <v>432</v>
      </c>
      <c r="N765" t="s">
        <v>298</v>
      </c>
      <c r="O765" t="s">
        <v>299</v>
      </c>
      <c r="P765">
        <v>46.85</v>
      </c>
      <c r="R765">
        <v>11</v>
      </c>
      <c r="S765" t="s">
        <v>323</v>
      </c>
      <c r="U765" t="s">
        <v>309</v>
      </c>
      <c r="AC765" s="2" t="s">
        <v>302</v>
      </c>
    </row>
    <row r="766" spans="1:29" ht="16.399999999999999" customHeight="1" x14ac:dyDescent="0.35">
      <c r="A766" s="1">
        <v>43853.572916666664</v>
      </c>
      <c r="B766">
        <v>462</v>
      </c>
      <c r="C766" t="s">
        <v>29</v>
      </c>
      <c r="D766">
        <v>5</v>
      </c>
      <c r="E766" t="s">
        <v>30</v>
      </c>
      <c r="F766">
        <v>80003</v>
      </c>
      <c r="G766" t="s">
        <v>319</v>
      </c>
      <c r="H766" t="s">
        <v>109</v>
      </c>
      <c r="J766">
        <v>11</v>
      </c>
      <c r="K766" s="1">
        <v>43853.572916666664</v>
      </c>
      <c r="L766">
        <v>2</v>
      </c>
      <c r="M766">
        <v>432</v>
      </c>
      <c r="N766" t="s">
        <v>298</v>
      </c>
      <c r="O766" t="s">
        <v>299</v>
      </c>
      <c r="P766">
        <v>54.68</v>
      </c>
      <c r="R766">
        <v>11</v>
      </c>
      <c r="S766" t="s">
        <v>323</v>
      </c>
      <c r="U766" t="s">
        <v>309</v>
      </c>
      <c r="AC766" s="2" t="s">
        <v>302</v>
      </c>
    </row>
    <row r="767" spans="1:29" ht="16.399999999999999" customHeight="1" x14ac:dyDescent="0.35">
      <c r="A767" s="1">
        <v>43853.572916666664</v>
      </c>
      <c r="B767">
        <v>462</v>
      </c>
      <c r="C767" t="s">
        <v>29</v>
      </c>
      <c r="D767">
        <v>5</v>
      </c>
      <c r="E767" t="s">
        <v>30</v>
      </c>
      <c r="F767">
        <v>80003</v>
      </c>
      <c r="G767" t="s">
        <v>319</v>
      </c>
      <c r="H767" t="s">
        <v>109</v>
      </c>
      <c r="J767">
        <v>10</v>
      </c>
      <c r="K767" s="1">
        <v>43853.572916666664</v>
      </c>
      <c r="L767">
        <v>1.75</v>
      </c>
      <c r="M767">
        <v>432</v>
      </c>
      <c r="N767" t="s">
        <v>298</v>
      </c>
      <c r="O767" t="s">
        <v>299</v>
      </c>
      <c r="P767">
        <v>76.62</v>
      </c>
      <c r="R767">
        <v>11</v>
      </c>
      <c r="S767" t="s">
        <v>323</v>
      </c>
      <c r="U767" t="s">
        <v>309</v>
      </c>
      <c r="AC767" s="2" t="s">
        <v>302</v>
      </c>
    </row>
    <row r="768" spans="1:29" ht="16.399999999999999" customHeight="1" x14ac:dyDescent="0.35">
      <c r="A768" s="1">
        <v>43853.572916666664</v>
      </c>
      <c r="B768">
        <v>462</v>
      </c>
      <c r="C768" t="s">
        <v>29</v>
      </c>
      <c r="D768">
        <v>5</v>
      </c>
      <c r="E768" t="s">
        <v>30</v>
      </c>
      <c r="F768">
        <v>80003</v>
      </c>
      <c r="G768" t="s">
        <v>319</v>
      </c>
      <c r="H768" t="s">
        <v>109</v>
      </c>
      <c r="J768">
        <v>9</v>
      </c>
      <c r="K768" s="1">
        <v>43853.572916666664</v>
      </c>
      <c r="L768">
        <v>1.5</v>
      </c>
      <c r="M768">
        <v>432</v>
      </c>
      <c r="N768" t="s">
        <v>298</v>
      </c>
      <c r="O768" t="s">
        <v>299</v>
      </c>
      <c r="P768">
        <v>83.64</v>
      </c>
      <c r="R768">
        <v>11</v>
      </c>
      <c r="S768" t="s">
        <v>323</v>
      </c>
      <c r="U768" t="s">
        <v>309</v>
      </c>
      <c r="AC768" s="2" t="s">
        <v>302</v>
      </c>
    </row>
    <row r="769" spans="1:29" ht="16.399999999999999" customHeight="1" x14ac:dyDescent="0.35">
      <c r="A769" s="1">
        <v>43853.572916666664</v>
      </c>
      <c r="B769">
        <v>462</v>
      </c>
      <c r="C769" t="s">
        <v>29</v>
      </c>
      <c r="D769">
        <v>5</v>
      </c>
      <c r="E769" t="s">
        <v>30</v>
      </c>
      <c r="F769">
        <v>80003</v>
      </c>
      <c r="G769" t="s">
        <v>319</v>
      </c>
      <c r="H769" t="s">
        <v>109</v>
      </c>
      <c r="J769">
        <v>8</v>
      </c>
      <c r="K769" s="1">
        <v>43853.572916666664</v>
      </c>
      <c r="L769">
        <v>1.25</v>
      </c>
      <c r="M769">
        <v>432</v>
      </c>
      <c r="N769" t="s">
        <v>298</v>
      </c>
      <c r="O769" t="s">
        <v>299</v>
      </c>
      <c r="P769">
        <v>134.86000000000001</v>
      </c>
      <c r="R769">
        <v>11</v>
      </c>
      <c r="S769" t="s">
        <v>323</v>
      </c>
      <c r="U769" t="s">
        <v>309</v>
      </c>
      <c r="AC769" s="2" t="s">
        <v>302</v>
      </c>
    </row>
    <row r="770" spans="1:29" ht="16.399999999999999" customHeight="1" x14ac:dyDescent="0.35">
      <c r="A770" s="1">
        <v>43853.572916666664</v>
      </c>
      <c r="B770">
        <v>462</v>
      </c>
      <c r="C770" t="s">
        <v>29</v>
      </c>
      <c r="D770">
        <v>5</v>
      </c>
      <c r="E770" t="s">
        <v>30</v>
      </c>
      <c r="F770">
        <v>80003</v>
      </c>
      <c r="G770" t="s">
        <v>319</v>
      </c>
      <c r="H770" t="s">
        <v>109</v>
      </c>
      <c r="J770">
        <v>7</v>
      </c>
      <c r="K770" s="1">
        <v>43853.572916666664</v>
      </c>
      <c r="L770">
        <v>1</v>
      </c>
      <c r="M770">
        <v>432</v>
      </c>
      <c r="N770" t="s">
        <v>298</v>
      </c>
      <c r="O770" t="s">
        <v>299</v>
      </c>
      <c r="P770">
        <v>187.48</v>
      </c>
      <c r="R770">
        <v>11</v>
      </c>
      <c r="S770" t="s">
        <v>323</v>
      </c>
      <c r="U770" t="s">
        <v>309</v>
      </c>
      <c r="AC770" s="2" t="s">
        <v>302</v>
      </c>
    </row>
    <row r="771" spans="1:29" ht="16.399999999999999" customHeight="1" x14ac:dyDescent="0.35">
      <c r="A771" s="1">
        <v>43853.572916666664</v>
      </c>
      <c r="B771">
        <v>462</v>
      </c>
      <c r="C771" t="s">
        <v>29</v>
      </c>
      <c r="D771">
        <v>5</v>
      </c>
      <c r="E771" t="s">
        <v>30</v>
      </c>
      <c r="F771">
        <v>80003</v>
      </c>
      <c r="G771" t="s">
        <v>319</v>
      </c>
      <c r="H771" t="s">
        <v>109</v>
      </c>
      <c r="J771">
        <v>6</v>
      </c>
      <c r="K771" s="1">
        <v>43853.572916666664</v>
      </c>
      <c r="L771">
        <v>0.75</v>
      </c>
      <c r="M771">
        <v>432</v>
      </c>
      <c r="N771" t="s">
        <v>298</v>
      </c>
      <c r="O771" t="s">
        <v>299</v>
      </c>
      <c r="P771">
        <v>212</v>
      </c>
      <c r="R771">
        <v>11</v>
      </c>
      <c r="S771" t="s">
        <v>323</v>
      </c>
      <c r="U771" t="s">
        <v>309</v>
      </c>
      <c r="AC771" s="2" t="s">
        <v>302</v>
      </c>
    </row>
    <row r="772" spans="1:29" ht="16.399999999999999" customHeight="1" x14ac:dyDescent="0.35">
      <c r="A772" s="1">
        <v>43853.572916666664</v>
      </c>
      <c r="B772">
        <v>462</v>
      </c>
      <c r="C772" t="s">
        <v>29</v>
      </c>
      <c r="D772">
        <v>5</v>
      </c>
      <c r="E772" t="s">
        <v>30</v>
      </c>
      <c r="F772">
        <v>80003</v>
      </c>
      <c r="G772" t="s">
        <v>319</v>
      </c>
      <c r="H772" t="s">
        <v>109</v>
      </c>
      <c r="J772">
        <v>5</v>
      </c>
      <c r="K772" s="1">
        <v>43853.572916666664</v>
      </c>
      <c r="L772">
        <v>0.5</v>
      </c>
      <c r="M772">
        <v>432</v>
      </c>
      <c r="N772" t="s">
        <v>298</v>
      </c>
      <c r="O772" t="s">
        <v>299</v>
      </c>
      <c r="P772">
        <v>430.5</v>
      </c>
      <c r="R772">
        <v>11</v>
      </c>
      <c r="S772" t="s">
        <v>323</v>
      </c>
      <c r="U772" t="s">
        <v>309</v>
      </c>
      <c r="AC772" s="2" t="s">
        <v>302</v>
      </c>
    </row>
    <row r="773" spans="1:29" ht="16.399999999999999" customHeight="1" x14ac:dyDescent="0.35">
      <c r="A773" s="1">
        <v>43853.572916666664</v>
      </c>
      <c r="B773">
        <v>462</v>
      </c>
      <c r="C773" t="s">
        <v>29</v>
      </c>
      <c r="D773">
        <v>5</v>
      </c>
      <c r="E773" t="s">
        <v>30</v>
      </c>
      <c r="F773">
        <v>80003</v>
      </c>
      <c r="G773" t="s">
        <v>319</v>
      </c>
      <c r="H773" t="s">
        <v>109</v>
      </c>
      <c r="J773">
        <v>4</v>
      </c>
      <c r="K773" s="1">
        <v>43853.572916666664</v>
      </c>
      <c r="L773">
        <v>0.25</v>
      </c>
      <c r="M773">
        <v>432</v>
      </c>
      <c r="N773" t="s">
        <v>298</v>
      </c>
      <c r="O773" t="s">
        <v>299</v>
      </c>
      <c r="P773">
        <v>699.7</v>
      </c>
      <c r="R773">
        <v>11</v>
      </c>
      <c r="S773" t="s">
        <v>323</v>
      </c>
      <c r="U773" t="s">
        <v>309</v>
      </c>
      <c r="AC773" s="2" t="s">
        <v>302</v>
      </c>
    </row>
    <row r="774" spans="1:29" ht="16.399999999999999" customHeight="1" x14ac:dyDescent="0.35">
      <c r="A774" s="1">
        <v>43853.572916666664</v>
      </c>
      <c r="B774">
        <v>462</v>
      </c>
      <c r="C774" t="s">
        <v>29</v>
      </c>
      <c r="D774">
        <v>5</v>
      </c>
      <c r="E774" t="s">
        <v>30</v>
      </c>
      <c r="F774">
        <v>80003</v>
      </c>
      <c r="G774" t="s">
        <v>319</v>
      </c>
      <c r="H774" t="s">
        <v>109</v>
      </c>
      <c r="J774">
        <v>3</v>
      </c>
      <c r="K774" s="1">
        <v>43853.572916666664</v>
      </c>
      <c r="L774">
        <v>0</v>
      </c>
      <c r="M774">
        <v>432</v>
      </c>
      <c r="N774" t="s">
        <v>298</v>
      </c>
      <c r="O774" t="s">
        <v>299</v>
      </c>
      <c r="P774">
        <v>807.9</v>
      </c>
      <c r="R774">
        <v>11</v>
      </c>
      <c r="S774" t="s">
        <v>323</v>
      </c>
      <c r="U774" t="s">
        <v>310</v>
      </c>
      <c r="AC774" s="2" t="s">
        <v>302</v>
      </c>
    </row>
    <row r="775" spans="1:29" ht="16.399999999999999" customHeight="1" x14ac:dyDescent="0.35">
      <c r="A775" s="1">
        <v>43853.572916666664</v>
      </c>
      <c r="B775">
        <v>462</v>
      </c>
      <c r="C775" t="s">
        <v>29</v>
      </c>
      <c r="D775">
        <v>5</v>
      </c>
      <c r="E775" t="s">
        <v>30</v>
      </c>
      <c r="F775">
        <v>80003</v>
      </c>
      <c r="G775" t="s">
        <v>319</v>
      </c>
      <c r="H775" t="s">
        <v>109</v>
      </c>
      <c r="J775">
        <v>2</v>
      </c>
      <c r="K775" s="1">
        <v>43853.572916666664</v>
      </c>
      <c r="L775">
        <v>0.2</v>
      </c>
      <c r="M775">
        <v>154.1</v>
      </c>
      <c r="N775" t="s">
        <v>110</v>
      </c>
      <c r="P775">
        <v>7.57</v>
      </c>
      <c r="R775">
        <v>11</v>
      </c>
      <c r="S775" t="s">
        <v>323</v>
      </c>
      <c r="T775" t="s">
        <v>36</v>
      </c>
      <c r="U775" t="s">
        <v>112</v>
      </c>
      <c r="AC775" s="2" t="s">
        <v>302</v>
      </c>
    </row>
    <row r="776" spans="1:29" ht="16.399999999999999" customHeight="1" x14ac:dyDescent="0.35">
      <c r="A776" s="1">
        <v>43853.572916666664</v>
      </c>
      <c r="B776">
        <v>462</v>
      </c>
      <c r="C776" t="s">
        <v>29</v>
      </c>
      <c r="D776">
        <v>5</v>
      </c>
      <c r="E776" t="s">
        <v>30</v>
      </c>
      <c r="F776">
        <v>80003</v>
      </c>
      <c r="G776" t="s">
        <v>319</v>
      </c>
      <c r="H776" t="s">
        <v>109</v>
      </c>
      <c r="J776">
        <v>2</v>
      </c>
      <c r="K776" s="1">
        <v>43853.572916666664</v>
      </c>
      <c r="L776">
        <v>0.2</v>
      </c>
      <c r="M776">
        <v>101</v>
      </c>
      <c r="N776" t="s">
        <v>114</v>
      </c>
      <c r="O776" t="s">
        <v>115</v>
      </c>
      <c r="P776">
        <v>16.5</v>
      </c>
      <c r="R776">
        <v>11</v>
      </c>
      <c r="S776" t="s">
        <v>323</v>
      </c>
      <c r="T776" t="s">
        <v>36</v>
      </c>
      <c r="U776" t="s">
        <v>112</v>
      </c>
      <c r="AC776" s="2" t="s">
        <v>302</v>
      </c>
    </row>
    <row r="777" spans="1:29" ht="16.399999999999999" customHeight="1" x14ac:dyDescent="0.35">
      <c r="A777" s="1">
        <v>43853.572916666664</v>
      </c>
      <c r="B777">
        <v>462</v>
      </c>
      <c r="C777" t="s">
        <v>29</v>
      </c>
      <c r="D777">
        <v>5</v>
      </c>
      <c r="E777" t="s">
        <v>30</v>
      </c>
      <c r="F777">
        <v>80003</v>
      </c>
      <c r="G777" t="s">
        <v>319</v>
      </c>
      <c r="H777" t="s">
        <v>109</v>
      </c>
      <c r="J777">
        <v>2</v>
      </c>
      <c r="K777" s="1">
        <v>43853.572916666664</v>
      </c>
      <c r="L777">
        <v>0.2</v>
      </c>
      <c r="M777">
        <v>141.01</v>
      </c>
      <c r="N777" t="s">
        <v>116</v>
      </c>
      <c r="O777" t="s">
        <v>117</v>
      </c>
      <c r="P777">
        <v>62.9</v>
      </c>
      <c r="R777">
        <v>11</v>
      </c>
      <c r="S777" t="s">
        <v>323</v>
      </c>
      <c r="T777" t="s">
        <v>36</v>
      </c>
      <c r="U777" t="s">
        <v>112</v>
      </c>
      <c r="AC777" s="2" t="s">
        <v>302</v>
      </c>
    </row>
    <row r="778" spans="1:29" ht="16.399999999999999" customHeight="1" x14ac:dyDescent="0.35">
      <c r="A778" s="1">
        <v>43853.572916666664</v>
      </c>
      <c r="B778">
        <v>462</v>
      </c>
      <c r="C778" t="s">
        <v>29</v>
      </c>
      <c r="D778">
        <v>5</v>
      </c>
      <c r="E778" t="s">
        <v>30</v>
      </c>
      <c r="F778">
        <v>80003</v>
      </c>
      <c r="G778" t="s">
        <v>319</v>
      </c>
      <c r="H778" t="s">
        <v>109</v>
      </c>
      <c r="J778">
        <v>2</v>
      </c>
      <c r="K778" s="1">
        <v>43853.572916666664</v>
      </c>
      <c r="L778">
        <v>0.2</v>
      </c>
      <c r="M778">
        <v>136.01</v>
      </c>
      <c r="N778" t="s">
        <v>118</v>
      </c>
      <c r="O778" t="s">
        <v>119</v>
      </c>
      <c r="P778">
        <v>4.2</v>
      </c>
      <c r="R778">
        <v>11</v>
      </c>
      <c r="S778" t="s">
        <v>323</v>
      </c>
      <c r="T778" t="s">
        <v>36</v>
      </c>
      <c r="U778" t="s">
        <v>120</v>
      </c>
      <c r="AC778" s="2" t="s">
        <v>302</v>
      </c>
    </row>
    <row r="779" spans="1:29" ht="16.399999999999999" customHeight="1" x14ac:dyDescent="0.35">
      <c r="A779" s="1">
        <v>43853.572916666664</v>
      </c>
      <c r="B779">
        <v>462</v>
      </c>
      <c r="C779" t="s">
        <v>29</v>
      </c>
      <c r="D779">
        <v>5</v>
      </c>
      <c r="E779" t="s">
        <v>30</v>
      </c>
      <c r="F779">
        <v>80003</v>
      </c>
      <c r="G779" t="s">
        <v>319</v>
      </c>
      <c r="H779" t="s">
        <v>109</v>
      </c>
      <c r="J779">
        <v>2</v>
      </c>
      <c r="K779" s="1">
        <v>43853.572916666664</v>
      </c>
      <c r="L779">
        <v>0.2</v>
      </c>
      <c r="M779">
        <v>266</v>
      </c>
      <c r="N779" t="s">
        <v>121</v>
      </c>
      <c r="O779" t="s">
        <v>68</v>
      </c>
      <c r="P779">
        <v>8.52</v>
      </c>
      <c r="R779">
        <v>11</v>
      </c>
      <c r="S779" t="s">
        <v>323</v>
      </c>
      <c r="T779" t="s">
        <v>36</v>
      </c>
      <c r="U779" t="s">
        <v>112</v>
      </c>
      <c r="AC779" s="2" t="s">
        <v>302</v>
      </c>
    </row>
    <row r="780" spans="1:29" ht="16.399999999999999" customHeight="1" x14ac:dyDescent="0.35">
      <c r="A780" s="1">
        <v>43853.572916666664</v>
      </c>
      <c r="B780">
        <v>462</v>
      </c>
      <c r="C780" t="s">
        <v>29</v>
      </c>
      <c r="D780">
        <v>5</v>
      </c>
      <c r="E780" t="s">
        <v>30</v>
      </c>
      <c r="F780">
        <v>80003</v>
      </c>
      <c r="G780" t="s">
        <v>319</v>
      </c>
      <c r="H780" t="s">
        <v>109</v>
      </c>
      <c r="J780">
        <v>2</v>
      </c>
      <c r="K780" s="1">
        <v>43853.572916666664</v>
      </c>
      <c r="L780">
        <v>0.2</v>
      </c>
      <c r="M780">
        <v>266.01</v>
      </c>
      <c r="N780" t="s">
        <v>122</v>
      </c>
      <c r="O780" t="s">
        <v>123</v>
      </c>
      <c r="P780">
        <v>94.4</v>
      </c>
      <c r="R780">
        <v>11</v>
      </c>
      <c r="S780" t="s">
        <v>323</v>
      </c>
      <c r="T780" t="s">
        <v>36</v>
      </c>
      <c r="U780" t="s">
        <v>112</v>
      </c>
      <c r="AC780" s="2" t="s">
        <v>302</v>
      </c>
    </row>
    <row r="781" spans="1:29" ht="16.399999999999999" customHeight="1" x14ac:dyDescent="0.35">
      <c r="A781" s="1">
        <v>43853.572916666664</v>
      </c>
      <c r="B781">
        <v>462</v>
      </c>
      <c r="C781" t="s">
        <v>29</v>
      </c>
      <c r="D781">
        <v>5</v>
      </c>
      <c r="E781" t="s">
        <v>30</v>
      </c>
      <c r="F781">
        <v>80003</v>
      </c>
      <c r="G781" t="s">
        <v>319</v>
      </c>
      <c r="H781" t="s">
        <v>109</v>
      </c>
      <c r="J781">
        <v>1</v>
      </c>
      <c r="K781" s="1">
        <v>43853.572916666664</v>
      </c>
      <c r="L781">
        <v>0</v>
      </c>
      <c r="M781">
        <v>180.07</v>
      </c>
      <c r="N781" t="s">
        <v>124</v>
      </c>
      <c r="O781" t="s">
        <v>125</v>
      </c>
      <c r="P781">
        <v>315</v>
      </c>
      <c r="R781">
        <v>11</v>
      </c>
      <c r="S781" t="s">
        <v>323</v>
      </c>
      <c r="T781" t="s">
        <v>126</v>
      </c>
      <c r="AC781" s="2" t="s">
        <v>302</v>
      </c>
    </row>
    <row r="782" spans="1:29" ht="16.399999999999999" customHeight="1" x14ac:dyDescent="0.35">
      <c r="A782" s="1">
        <v>43853.572916666664</v>
      </c>
      <c r="B782">
        <v>462</v>
      </c>
      <c r="C782" t="s">
        <v>29</v>
      </c>
      <c r="D782">
        <v>5</v>
      </c>
      <c r="E782" t="s">
        <v>30</v>
      </c>
      <c r="F782">
        <v>80003</v>
      </c>
      <c r="G782" t="s">
        <v>319</v>
      </c>
      <c r="H782" t="s">
        <v>109</v>
      </c>
      <c r="J782">
        <v>1</v>
      </c>
      <c r="K782" s="1">
        <v>43853.572916666664</v>
      </c>
      <c r="L782">
        <v>0</v>
      </c>
      <c r="M782">
        <v>185.1</v>
      </c>
      <c r="N782" t="s">
        <v>127</v>
      </c>
      <c r="O782" t="s">
        <v>128</v>
      </c>
      <c r="P782">
        <v>2</v>
      </c>
      <c r="R782">
        <v>11</v>
      </c>
      <c r="S782" t="s">
        <v>323</v>
      </c>
      <c r="T782" t="s">
        <v>126</v>
      </c>
      <c r="AC782" s="2" t="s">
        <v>302</v>
      </c>
    </row>
    <row r="783" spans="1:29" ht="16.399999999999999" customHeight="1" x14ac:dyDescent="0.35">
      <c r="A783" s="1">
        <v>43853.572916666664</v>
      </c>
      <c r="B783">
        <v>462</v>
      </c>
      <c r="C783" t="s">
        <v>29</v>
      </c>
      <c r="D783">
        <v>5</v>
      </c>
      <c r="E783" t="s">
        <v>30</v>
      </c>
      <c r="F783">
        <v>80003</v>
      </c>
      <c r="G783" t="s">
        <v>319</v>
      </c>
      <c r="H783" t="s">
        <v>109</v>
      </c>
      <c r="J783">
        <v>1</v>
      </c>
      <c r="K783" s="1">
        <v>43853.572916666664</v>
      </c>
      <c r="L783">
        <v>0</v>
      </c>
      <c r="M783">
        <v>102</v>
      </c>
      <c r="N783" t="s">
        <v>129</v>
      </c>
      <c r="O783" t="s">
        <v>115</v>
      </c>
      <c r="P783">
        <v>13</v>
      </c>
      <c r="R783">
        <v>11</v>
      </c>
      <c r="S783" t="s">
        <v>323</v>
      </c>
      <c r="T783" t="s">
        <v>126</v>
      </c>
      <c r="AC783" s="2" t="s">
        <v>302</v>
      </c>
    </row>
    <row r="784" spans="1:29" ht="16.399999999999999" customHeight="1" x14ac:dyDescent="0.35">
      <c r="A784" s="1">
        <v>43853.572916666664</v>
      </c>
      <c r="B784">
        <v>462</v>
      </c>
      <c r="C784" t="s">
        <v>29</v>
      </c>
      <c r="D784">
        <v>5</v>
      </c>
      <c r="E784" t="s">
        <v>30</v>
      </c>
      <c r="F784">
        <v>80003</v>
      </c>
      <c r="G784" t="s">
        <v>319</v>
      </c>
      <c r="H784" t="s">
        <v>109</v>
      </c>
      <c r="J784">
        <v>1</v>
      </c>
      <c r="K784" s="1">
        <v>43853.572916666664</v>
      </c>
      <c r="L784">
        <v>0</v>
      </c>
      <c r="M784">
        <v>110.11</v>
      </c>
      <c r="N784" t="s">
        <v>130</v>
      </c>
      <c r="P784">
        <v>5</v>
      </c>
      <c r="R784">
        <v>11</v>
      </c>
      <c r="S784" t="s">
        <v>323</v>
      </c>
      <c r="T784" t="s">
        <v>126</v>
      </c>
      <c r="U784" t="s">
        <v>131</v>
      </c>
      <c r="AC784" s="2" t="s">
        <v>302</v>
      </c>
    </row>
    <row r="785" spans="1:29" ht="16.399999999999999" customHeight="1" x14ac:dyDescent="0.35">
      <c r="A785" s="1">
        <v>43853.572916666664</v>
      </c>
      <c r="B785">
        <v>462</v>
      </c>
      <c r="C785" t="s">
        <v>29</v>
      </c>
      <c r="D785">
        <v>5</v>
      </c>
      <c r="E785" t="s">
        <v>30</v>
      </c>
      <c r="F785">
        <v>80003</v>
      </c>
      <c r="G785" t="s">
        <v>319</v>
      </c>
      <c r="H785" t="s">
        <v>109</v>
      </c>
      <c r="J785">
        <v>1</v>
      </c>
      <c r="K785" s="1">
        <v>43853.572916666664</v>
      </c>
      <c r="L785">
        <v>0</v>
      </c>
      <c r="M785">
        <v>167.02</v>
      </c>
      <c r="N785" t="s">
        <v>132</v>
      </c>
      <c r="P785">
        <v>2</v>
      </c>
      <c r="R785">
        <v>11</v>
      </c>
      <c r="S785" t="s">
        <v>323</v>
      </c>
      <c r="T785" t="s">
        <v>126</v>
      </c>
      <c r="U785" t="s">
        <v>133</v>
      </c>
      <c r="AC785" s="2" t="s">
        <v>302</v>
      </c>
    </row>
    <row r="786" spans="1:29" ht="16.399999999999999" customHeight="1" x14ac:dyDescent="0.35">
      <c r="A786" s="1">
        <v>43853.572916666664</v>
      </c>
      <c r="B786">
        <v>462</v>
      </c>
      <c r="C786" t="s">
        <v>29</v>
      </c>
      <c r="D786">
        <v>5</v>
      </c>
      <c r="E786" t="s">
        <v>30</v>
      </c>
      <c r="F786">
        <v>80003</v>
      </c>
      <c r="G786" t="s">
        <v>319</v>
      </c>
      <c r="H786" t="s">
        <v>109</v>
      </c>
      <c r="J786">
        <v>1</v>
      </c>
      <c r="K786" s="1">
        <v>43853.572916666664</v>
      </c>
      <c r="L786">
        <v>0</v>
      </c>
      <c r="M786">
        <v>188</v>
      </c>
      <c r="N786" t="s">
        <v>134</v>
      </c>
      <c r="O786" t="s">
        <v>135</v>
      </c>
      <c r="P786">
        <v>8</v>
      </c>
      <c r="R786">
        <v>11</v>
      </c>
      <c r="S786" t="s">
        <v>323</v>
      </c>
      <c r="T786" t="s">
        <v>126</v>
      </c>
      <c r="AC786" s="2" t="s">
        <v>302</v>
      </c>
    </row>
    <row r="787" spans="1:29" ht="16.399999999999999" customHeight="1" x14ac:dyDescent="0.35">
      <c r="A787" s="1">
        <v>43853.572916666664</v>
      </c>
      <c r="B787">
        <v>462</v>
      </c>
      <c r="C787" t="s">
        <v>29</v>
      </c>
      <c r="D787">
        <v>5</v>
      </c>
      <c r="E787" t="s">
        <v>30</v>
      </c>
      <c r="F787">
        <v>80003</v>
      </c>
      <c r="G787" t="s">
        <v>319</v>
      </c>
      <c r="H787" t="s">
        <v>109</v>
      </c>
      <c r="J787">
        <v>1</v>
      </c>
      <c r="K787" s="1">
        <v>43853.572916666664</v>
      </c>
      <c r="L787">
        <v>0</v>
      </c>
      <c r="M787">
        <v>133.38</v>
      </c>
      <c r="N787" t="s">
        <v>136</v>
      </c>
      <c r="O787" t="s">
        <v>137</v>
      </c>
      <c r="P787">
        <v>6</v>
      </c>
      <c r="R787">
        <v>11</v>
      </c>
      <c r="S787" t="s">
        <v>323</v>
      </c>
      <c r="T787" t="s">
        <v>126</v>
      </c>
      <c r="AC787" s="2" t="s">
        <v>302</v>
      </c>
    </row>
    <row r="788" spans="1:29" ht="16.399999999999999" customHeight="1" x14ac:dyDescent="0.35">
      <c r="A788" s="1">
        <v>43853.572916666664</v>
      </c>
      <c r="B788">
        <v>462</v>
      </c>
      <c r="C788" t="s">
        <v>29</v>
      </c>
      <c r="D788">
        <v>5</v>
      </c>
      <c r="E788" t="s">
        <v>30</v>
      </c>
      <c r="F788">
        <v>80003</v>
      </c>
      <c r="G788" t="s">
        <v>319</v>
      </c>
      <c r="H788" t="s">
        <v>109</v>
      </c>
      <c r="J788">
        <v>1</v>
      </c>
      <c r="K788" s="1">
        <v>43853.572916666664</v>
      </c>
      <c r="L788">
        <v>0</v>
      </c>
      <c r="M788">
        <v>131</v>
      </c>
      <c r="N788" t="s">
        <v>138</v>
      </c>
      <c r="O788" t="s">
        <v>139</v>
      </c>
      <c r="P788">
        <v>1.35</v>
      </c>
      <c r="R788">
        <v>11</v>
      </c>
      <c r="S788" t="s">
        <v>323</v>
      </c>
      <c r="T788" t="s">
        <v>126</v>
      </c>
      <c r="U788" t="s">
        <v>140</v>
      </c>
      <c r="AC788" s="2" t="s">
        <v>302</v>
      </c>
    </row>
    <row r="789" spans="1:29" ht="16.399999999999999" customHeight="1" x14ac:dyDescent="0.35">
      <c r="A789" s="1">
        <v>43815.461805555555</v>
      </c>
      <c r="B789">
        <v>462</v>
      </c>
      <c r="C789" t="s">
        <v>29</v>
      </c>
      <c r="D789">
        <v>5</v>
      </c>
      <c r="E789" t="s">
        <v>30</v>
      </c>
      <c r="F789">
        <v>79998</v>
      </c>
      <c r="G789" t="s">
        <v>254</v>
      </c>
      <c r="H789" t="s">
        <v>109</v>
      </c>
      <c r="J789">
        <v>19</v>
      </c>
      <c r="K789" s="1">
        <v>43815.461805555555</v>
      </c>
      <c r="L789">
        <v>4</v>
      </c>
      <c r="M789">
        <v>432</v>
      </c>
      <c r="N789" t="s">
        <v>298</v>
      </c>
      <c r="O789" t="s">
        <v>299</v>
      </c>
      <c r="P789">
        <v>53.6</v>
      </c>
      <c r="R789">
        <v>11</v>
      </c>
      <c r="S789" t="s">
        <v>324</v>
      </c>
      <c r="U789" t="s">
        <v>317</v>
      </c>
      <c r="AC789" s="2" t="s">
        <v>302</v>
      </c>
    </row>
    <row r="790" spans="1:29" ht="16.399999999999999" customHeight="1" x14ac:dyDescent="0.35">
      <c r="A790" s="1">
        <v>43815.461805555555</v>
      </c>
      <c r="B790">
        <v>462</v>
      </c>
      <c r="C790" t="s">
        <v>29</v>
      </c>
      <c r="D790">
        <v>5</v>
      </c>
      <c r="E790" t="s">
        <v>30</v>
      </c>
      <c r="F790">
        <v>79998</v>
      </c>
      <c r="G790" t="s">
        <v>254</v>
      </c>
      <c r="H790" t="s">
        <v>109</v>
      </c>
      <c r="J790">
        <v>18</v>
      </c>
      <c r="K790" s="1">
        <v>43815.461805555555</v>
      </c>
      <c r="L790">
        <v>3.75</v>
      </c>
      <c r="M790">
        <v>432</v>
      </c>
      <c r="N790" t="s">
        <v>298</v>
      </c>
      <c r="O790" t="s">
        <v>299</v>
      </c>
      <c r="P790">
        <v>67.7</v>
      </c>
      <c r="R790">
        <v>11</v>
      </c>
      <c r="S790" t="s">
        <v>324</v>
      </c>
      <c r="U790" t="s">
        <v>317</v>
      </c>
      <c r="AC790" s="2" t="s">
        <v>302</v>
      </c>
    </row>
    <row r="791" spans="1:29" ht="16.399999999999999" customHeight="1" x14ac:dyDescent="0.35">
      <c r="A791" s="1">
        <v>43815.461805555555</v>
      </c>
      <c r="B791">
        <v>462</v>
      </c>
      <c r="C791" t="s">
        <v>29</v>
      </c>
      <c r="D791">
        <v>5</v>
      </c>
      <c r="E791" t="s">
        <v>30</v>
      </c>
      <c r="F791">
        <v>79998</v>
      </c>
      <c r="G791" t="s">
        <v>254</v>
      </c>
      <c r="H791" t="s">
        <v>109</v>
      </c>
      <c r="J791">
        <v>17</v>
      </c>
      <c r="K791" s="1">
        <v>43815.461805555555</v>
      </c>
      <c r="L791">
        <v>3.5</v>
      </c>
      <c r="M791">
        <v>432</v>
      </c>
      <c r="N791" t="s">
        <v>298</v>
      </c>
      <c r="O791" t="s">
        <v>299</v>
      </c>
      <c r="P791">
        <v>90</v>
      </c>
      <c r="R791">
        <v>11</v>
      </c>
      <c r="S791" t="s">
        <v>324</v>
      </c>
      <c r="U791" t="s">
        <v>317</v>
      </c>
      <c r="AC791" s="2" t="s">
        <v>302</v>
      </c>
    </row>
    <row r="792" spans="1:29" ht="16.399999999999999" customHeight="1" x14ac:dyDescent="0.35">
      <c r="A792" s="1">
        <v>43815.461805555555</v>
      </c>
      <c r="B792">
        <v>462</v>
      </c>
      <c r="C792" t="s">
        <v>29</v>
      </c>
      <c r="D792">
        <v>5</v>
      </c>
      <c r="E792" t="s">
        <v>30</v>
      </c>
      <c r="F792">
        <v>79998</v>
      </c>
      <c r="G792" t="s">
        <v>254</v>
      </c>
      <c r="H792" t="s">
        <v>109</v>
      </c>
      <c r="J792">
        <v>16</v>
      </c>
      <c r="K792" s="1">
        <v>43815.461805555555</v>
      </c>
      <c r="L792">
        <v>3.25</v>
      </c>
      <c r="M792">
        <v>432</v>
      </c>
      <c r="N792" t="s">
        <v>298</v>
      </c>
      <c r="O792" t="s">
        <v>299</v>
      </c>
      <c r="P792">
        <v>106</v>
      </c>
      <c r="R792">
        <v>11</v>
      </c>
      <c r="S792" t="s">
        <v>324</v>
      </c>
      <c r="U792" t="s">
        <v>317</v>
      </c>
      <c r="AC792" s="2" t="s">
        <v>302</v>
      </c>
    </row>
    <row r="793" spans="1:29" ht="16.399999999999999" customHeight="1" x14ac:dyDescent="0.35">
      <c r="A793" s="1">
        <v>43815.461805555555</v>
      </c>
      <c r="B793">
        <v>462</v>
      </c>
      <c r="C793" t="s">
        <v>29</v>
      </c>
      <c r="D793">
        <v>5</v>
      </c>
      <c r="E793" t="s">
        <v>30</v>
      </c>
      <c r="F793">
        <v>79998</v>
      </c>
      <c r="G793" t="s">
        <v>254</v>
      </c>
      <c r="H793" t="s">
        <v>109</v>
      </c>
      <c r="J793">
        <v>15</v>
      </c>
      <c r="K793" s="1">
        <v>43815.461805555555</v>
      </c>
      <c r="L793">
        <v>3</v>
      </c>
      <c r="M793">
        <v>432</v>
      </c>
      <c r="N793" t="s">
        <v>298</v>
      </c>
      <c r="O793" t="s">
        <v>299</v>
      </c>
      <c r="P793">
        <v>129</v>
      </c>
      <c r="R793">
        <v>11</v>
      </c>
      <c r="S793" t="s">
        <v>324</v>
      </c>
      <c r="U793" t="s">
        <v>317</v>
      </c>
      <c r="AC793" s="2" t="s">
        <v>302</v>
      </c>
    </row>
    <row r="794" spans="1:29" ht="16.399999999999999" customHeight="1" x14ac:dyDescent="0.35">
      <c r="A794" s="1">
        <v>43815.461805555555</v>
      </c>
      <c r="B794">
        <v>462</v>
      </c>
      <c r="C794" t="s">
        <v>29</v>
      </c>
      <c r="D794">
        <v>5</v>
      </c>
      <c r="E794" t="s">
        <v>30</v>
      </c>
      <c r="F794">
        <v>79998</v>
      </c>
      <c r="G794" t="s">
        <v>254</v>
      </c>
      <c r="H794" t="s">
        <v>109</v>
      </c>
      <c r="J794">
        <v>14</v>
      </c>
      <c r="K794" s="1">
        <v>43815.461805555555</v>
      </c>
      <c r="L794">
        <v>2.75</v>
      </c>
      <c r="M794">
        <v>432</v>
      </c>
      <c r="N794" t="s">
        <v>298</v>
      </c>
      <c r="O794" t="s">
        <v>299</v>
      </c>
      <c r="P794">
        <v>162</v>
      </c>
      <c r="R794">
        <v>11</v>
      </c>
      <c r="S794" t="s">
        <v>324</v>
      </c>
      <c r="U794" t="s">
        <v>317</v>
      </c>
      <c r="AC794" s="2" t="s">
        <v>302</v>
      </c>
    </row>
    <row r="795" spans="1:29" ht="16.399999999999999" customHeight="1" x14ac:dyDescent="0.35">
      <c r="A795" s="1">
        <v>43815.461805555555</v>
      </c>
      <c r="B795">
        <v>462</v>
      </c>
      <c r="C795" t="s">
        <v>29</v>
      </c>
      <c r="D795">
        <v>5</v>
      </c>
      <c r="E795" t="s">
        <v>30</v>
      </c>
      <c r="F795">
        <v>79998</v>
      </c>
      <c r="G795" t="s">
        <v>254</v>
      </c>
      <c r="H795" t="s">
        <v>109</v>
      </c>
      <c r="J795">
        <v>13</v>
      </c>
      <c r="K795" s="1">
        <v>43815.461805555555</v>
      </c>
      <c r="L795">
        <v>2.5</v>
      </c>
      <c r="M795">
        <v>432</v>
      </c>
      <c r="N795" t="s">
        <v>298</v>
      </c>
      <c r="O795" t="s">
        <v>299</v>
      </c>
      <c r="P795">
        <v>206</v>
      </c>
      <c r="R795">
        <v>11</v>
      </c>
      <c r="S795" t="s">
        <v>324</v>
      </c>
      <c r="U795" t="s">
        <v>317</v>
      </c>
      <c r="AC795" s="2" t="s">
        <v>302</v>
      </c>
    </row>
    <row r="796" spans="1:29" ht="16.399999999999999" customHeight="1" x14ac:dyDescent="0.35">
      <c r="A796" s="1">
        <v>43815.461805555555</v>
      </c>
      <c r="B796">
        <v>462</v>
      </c>
      <c r="C796" t="s">
        <v>29</v>
      </c>
      <c r="D796">
        <v>5</v>
      </c>
      <c r="E796" t="s">
        <v>30</v>
      </c>
      <c r="F796">
        <v>79998</v>
      </c>
      <c r="G796" t="s">
        <v>254</v>
      </c>
      <c r="H796" t="s">
        <v>109</v>
      </c>
      <c r="J796">
        <v>12</v>
      </c>
      <c r="K796" s="1">
        <v>43815.461805555555</v>
      </c>
      <c r="L796">
        <v>2.25</v>
      </c>
      <c r="M796">
        <v>432</v>
      </c>
      <c r="N796" t="s">
        <v>298</v>
      </c>
      <c r="O796" t="s">
        <v>299</v>
      </c>
      <c r="P796">
        <v>216</v>
      </c>
      <c r="R796">
        <v>11</v>
      </c>
      <c r="S796" t="s">
        <v>324</v>
      </c>
      <c r="U796" t="s">
        <v>317</v>
      </c>
      <c r="AC796" s="2" t="s">
        <v>302</v>
      </c>
    </row>
    <row r="797" spans="1:29" ht="16.399999999999999" customHeight="1" x14ac:dyDescent="0.35">
      <c r="A797" s="1">
        <v>43815.461805555555</v>
      </c>
      <c r="B797">
        <v>462</v>
      </c>
      <c r="C797" t="s">
        <v>29</v>
      </c>
      <c r="D797">
        <v>5</v>
      </c>
      <c r="E797" t="s">
        <v>30</v>
      </c>
      <c r="F797">
        <v>79998</v>
      </c>
      <c r="G797" t="s">
        <v>254</v>
      </c>
      <c r="H797" t="s">
        <v>109</v>
      </c>
      <c r="J797">
        <v>11</v>
      </c>
      <c r="K797" s="1">
        <v>43815.461805555555</v>
      </c>
      <c r="L797">
        <v>2</v>
      </c>
      <c r="M797">
        <v>432</v>
      </c>
      <c r="N797" t="s">
        <v>298</v>
      </c>
      <c r="O797" t="s">
        <v>299</v>
      </c>
      <c r="P797">
        <v>302</v>
      </c>
      <c r="R797">
        <v>11</v>
      </c>
      <c r="S797" t="s">
        <v>324</v>
      </c>
      <c r="U797" t="s">
        <v>317</v>
      </c>
      <c r="AC797" s="2" t="s">
        <v>302</v>
      </c>
    </row>
    <row r="798" spans="1:29" ht="16.399999999999999" customHeight="1" x14ac:dyDescent="0.35">
      <c r="A798" s="1">
        <v>43815.461805555555</v>
      </c>
      <c r="B798">
        <v>462</v>
      </c>
      <c r="C798" t="s">
        <v>29</v>
      </c>
      <c r="D798">
        <v>5</v>
      </c>
      <c r="E798" t="s">
        <v>30</v>
      </c>
      <c r="F798">
        <v>79998</v>
      </c>
      <c r="G798" t="s">
        <v>254</v>
      </c>
      <c r="H798" t="s">
        <v>109</v>
      </c>
      <c r="J798">
        <v>10</v>
      </c>
      <c r="K798" s="1">
        <v>43815.461805555555</v>
      </c>
      <c r="L798">
        <v>1.75</v>
      </c>
      <c r="M798">
        <v>432</v>
      </c>
      <c r="N798" t="s">
        <v>298</v>
      </c>
      <c r="O798" t="s">
        <v>299</v>
      </c>
      <c r="P798">
        <v>373</v>
      </c>
      <c r="R798">
        <v>11</v>
      </c>
      <c r="S798" t="s">
        <v>324</v>
      </c>
      <c r="U798" t="s">
        <v>317</v>
      </c>
      <c r="AC798" s="2" t="s">
        <v>302</v>
      </c>
    </row>
    <row r="799" spans="1:29" ht="16.399999999999999" customHeight="1" x14ac:dyDescent="0.35">
      <c r="A799" s="1">
        <v>43815.461805555555</v>
      </c>
      <c r="B799">
        <v>462</v>
      </c>
      <c r="C799" t="s">
        <v>29</v>
      </c>
      <c r="D799">
        <v>5</v>
      </c>
      <c r="E799" t="s">
        <v>30</v>
      </c>
      <c r="F799">
        <v>79998</v>
      </c>
      <c r="G799" t="s">
        <v>254</v>
      </c>
      <c r="H799" t="s">
        <v>109</v>
      </c>
      <c r="J799">
        <v>9</v>
      </c>
      <c r="K799" s="1">
        <v>43815.461805555555</v>
      </c>
      <c r="L799">
        <v>1.5</v>
      </c>
      <c r="M799">
        <v>432</v>
      </c>
      <c r="N799" t="s">
        <v>298</v>
      </c>
      <c r="O799" t="s">
        <v>299</v>
      </c>
      <c r="P799">
        <v>516</v>
      </c>
      <c r="R799">
        <v>11</v>
      </c>
      <c r="S799" t="s">
        <v>324</v>
      </c>
      <c r="U799" t="s">
        <v>317</v>
      </c>
      <c r="AC799" s="2" t="s">
        <v>302</v>
      </c>
    </row>
    <row r="800" spans="1:29" ht="16.399999999999999" customHeight="1" x14ac:dyDescent="0.35">
      <c r="A800" s="1">
        <v>43815.461805555555</v>
      </c>
      <c r="B800">
        <v>462</v>
      </c>
      <c r="C800" t="s">
        <v>29</v>
      </c>
      <c r="D800">
        <v>5</v>
      </c>
      <c r="E800" t="s">
        <v>30</v>
      </c>
      <c r="F800">
        <v>79998</v>
      </c>
      <c r="G800" t="s">
        <v>254</v>
      </c>
      <c r="H800" t="s">
        <v>109</v>
      </c>
      <c r="J800">
        <v>8</v>
      </c>
      <c r="K800" s="1">
        <v>43815.461805555555</v>
      </c>
      <c r="L800">
        <v>1.25</v>
      </c>
      <c r="M800">
        <v>432</v>
      </c>
      <c r="N800" t="s">
        <v>298</v>
      </c>
      <c r="O800" t="s">
        <v>299</v>
      </c>
      <c r="P800">
        <v>696</v>
      </c>
      <c r="R800">
        <v>11</v>
      </c>
      <c r="S800" t="s">
        <v>324</v>
      </c>
      <c r="U800" t="s">
        <v>317</v>
      </c>
      <c r="AC800" s="2" t="s">
        <v>302</v>
      </c>
    </row>
    <row r="801" spans="1:29" ht="16.399999999999999" customHeight="1" x14ac:dyDescent="0.35">
      <c r="A801" s="1">
        <v>43815.461805555555</v>
      </c>
      <c r="B801">
        <v>462</v>
      </c>
      <c r="C801" t="s">
        <v>29</v>
      </c>
      <c r="D801">
        <v>5</v>
      </c>
      <c r="E801" t="s">
        <v>30</v>
      </c>
      <c r="F801">
        <v>79998</v>
      </c>
      <c r="G801" t="s">
        <v>254</v>
      </c>
      <c r="H801" t="s">
        <v>109</v>
      </c>
      <c r="J801">
        <v>7</v>
      </c>
      <c r="K801" s="1">
        <v>43815.461805555555</v>
      </c>
      <c r="L801">
        <v>1</v>
      </c>
      <c r="M801">
        <v>432</v>
      </c>
      <c r="N801" t="s">
        <v>298</v>
      </c>
      <c r="O801" t="s">
        <v>299</v>
      </c>
      <c r="P801">
        <v>819</v>
      </c>
      <c r="R801">
        <v>11</v>
      </c>
      <c r="S801" t="s">
        <v>324</v>
      </c>
      <c r="U801" t="s">
        <v>317</v>
      </c>
      <c r="AC801" s="2" t="s">
        <v>302</v>
      </c>
    </row>
    <row r="802" spans="1:29" ht="16.399999999999999" customHeight="1" x14ac:dyDescent="0.35">
      <c r="A802" s="1">
        <v>43815.461805555555</v>
      </c>
      <c r="B802">
        <v>462</v>
      </c>
      <c r="C802" t="s">
        <v>29</v>
      </c>
      <c r="D802">
        <v>5</v>
      </c>
      <c r="E802" t="s">
        <v>30</v>
      </c>
      <c r="F802">
        <v>79998</v>
      </c>
      <c r="G802" t="s">
        <v>254</v>
      </c>
      <c r="H802" t="s">
        <v>109</v>
      </c>
      <c r="J802">
        <v>6</v>
      </c>
      <c r="K802" s="1">
        <v>43815.461805555555</v>
      </c>
      <c r="L802">
        <v>0.75</v>
      </c>
      <c r="M802">
        <v>432</v>
      </c>
      <c r="N802" t="s">
        <v>298</v>
      </c>
      <c r="O802" t="s">
        <v>299</v>
      </c>
      <c r="P802">
        <v>1025</v>
      </c>
      <c r="R802">
        <v>11</v>
      </c>
      <c r="S802" t="s">
        <v>324</v>
      </c>
      <c r="U802" t="s">
        <v>317</v>
      </c>
      <c r="AC802" s="2" t="s">
        <v>302</v>
      </c>
    </row>
    <row r="803" spans="1:29" ht="16.399999999999999" customHeight="1" x14ac:dyDescent="0.35">
      <c r="A803" s="1">
        <v>43815.461805555555</v>
      </c>
      <c r="B803">
        <v>462</v>
      </c>
      <c r="C803" t="s">
        <v>29</v>
      </c>
      <c r="D803">
        <v>5</v>
      </c>
      <c r="E803" t="s">
        <v>30</v>
      </c>
      <c r="F803">
        <v>79998</v>
      </c>
      <c r="G803" t="s">
        <v>254</v>
      </c>
      <c r="H803" t="s">
        <v>109</v>
      </c>
      <c r="J803">
        <v>5</v>
      </c>
      <c r="K803" s="1">
        <v>43815.461805555555</v>
      </c>
      <c r="L803">
        <v>0.5</v>
      </c>
      <c r="M803">
        <v>432</v>
      </c>
      <c r="N803" t="s">
        <v>298</v>
      </c>
      <c r="O803" t="s">
        <v>299</v>
      </c>
      <c r="P803">
        <v>1254</v>
      </c>
      <c r="R803">
        <v>11</v>
      </c>
      <c r="S803" t="s">
        <v>324</v>
      </c>
      <c r="U803" t="s">
        <v>317</v>
      </c>
      <c r="AC803" s="2" t="s">
        <v>302</v>
      </c>
    </row>
    <row r="804" spans="1:29" ht="16.399999999999999" customHeight="1" x14ac:dyDescent="0.35">
      <c r="A804" s="1">
        <v>43815.461805555555</v>
      </c>
      <c r="B804">
        <v>462</v>
      </c>
      <c r="C804" t="s">
        <v>29</v>
      </c>
      <c r="D804">
        <v>5</v>
      </c>
      <c r="E804" t="s">
        <v>30</v>
      </c>
      <c r="F804">
        <v>79998</v>
      </c>
      <c r="G804" t="s">
        <v>254</v>
      </c>
      <c r="H804" t="s">
        <v>109</v>
      </c>
      <c r="J804">
        <v>4</v>
      </c>
      <c r="K804" s="1">
        <v>43815.461805555555</v>
      </c>
      <c r="L804">
        <v>0.25</v>
      </c>
      <c r="M804">
        <v>432</v>
      </c>
      <c r="N804" t="s">
        <v>298</v>
      </c>
      <c r="O804" t="s">
        <v>299</v>
      </c>
      <c r="P804">
        <v>1560</v>
      </c>
      <c r="R804">
        <v>11</v>
      </c>
      <c r="S804" t="s">
        <v>324</v>
      </c>
      <c r="U804" t="s">
        <v>317</v>
      </c>
      <c r="AC804" s="2" t="s">
        <v>302</v>
      </c>
    </row>
    <row r="805" spans="1:29" ht="16.399999999999999" customHeight="1" x14ac:dyDescent="0.35">
      <c r="A805" s="1">
        <v>43815.461805555555</v>
      </c>
      <c r="B805">
        <v>462</v>
      </c>
      <c r="C805" t="s">
        <v>29</v>
      </c>
      <c r="D805">
        <v>5</v>
      </c>
      <c r="E805" t="s">
        <v>30</v>
      </c>
      <c r="F805">
        <v>79998</v>
      </c>
      <c r="G805" t="s">
        <v>254</v>
      </c>
      <c r="H805" t="s">
        <v>109</v>
      </c>
      <c r="J805">
        <v>3</v>
      </c>
      <c r="K805" s="1">
        <v>43815.461805555555</v>
      </c>
      <c r="L805">
        <v>0</v>
      </c>
      <c r="M805">
        <v>432</v>
      </c>
      <c r="N805" t="s">
        <v>298</v>
      </c>
      <c r="O805" t="s">
        <v>299</v>
      </c>
      <c r="P805">
        <v>1810</v>
      </c>
      <c r="R805">
        <v>11</v>
      </c>
      <c r="S805" t="s">
        <v>324</v>
      </c>
      <c r="U805" t="s">
        <v>318</v>
      </c>
      <c r="AC805" s="2" t="s">
        <v>302</v>
      </c>
    </row>
    <row r="806" spans="1:29" ht="16.399999999999999" customHeight="1" x14ac:dyDescent="0.35">
      <c r="A806" s="1">
        <v>43815.461805555555</v>
      </c>
      <c r="B806">
        <v>462</v>
      </c>
      <c r="C806" t="s">
        <v>29</v>
      </c>
      <c r="D806">
        <v>5</v>
      </c>
      <c r="E806" t="s">
        <v>30</v>
      </c>
      <c r="F806">
        <v>79998</v>
      </c>
      <c r="G806" t="s">
        <v>254</v>
      </c>
      <c r="H806" t="s">
        <v>109</v>
      </c>
      <c r="J806">
        <v>2</v>
      </c>
      <c r="K806" s="1">
        <v>43815.461805555555</v>
      </c>
      <c r="L806">
        <v>0.2</v>
      </c>
      <c r="M806">
        <v>154.1</v>
      </c>
      <c r="N806" t="s">
        <v>110</v>
      </c>
      <c r="P806">
        <v>7.5</v>
      </c>
      <c r="R806">
        <v>11</v>
      </c>
      <c r="S806" t="s">
        <v>324</v>
      </c>
      <c r="T806" t="s">
        <v>36</v>
      </c>
      <c r="U806" t="s">
        <v>112</v>
      </c>
      <c r="AC806" s="2" t="s">
        <v>302</v>
      </c>
    </row>
    <row r="807" spans="1:29" ht="16.399999999999999" customHeight="1" x14ac:dyDescent="0.35">
      <c r="A807" s="1">
        <v>43815.461805555555</v>
      </c>
      <c r="B807">
        <v>462</v>
      </c>
      <c r="C807" t="s">
        <v>29</v>
      </c>
      <c r="D807">
        <v>5</v>
      </c>
      <c r="E807" t="s">
        <v>30</v>
      </c>
      <c r="F807">
        <v>79998</v>
      </c>
      <c r="G807" t="s">
        <v>254</v>
      </c>
      <c r="H807" t="s">
        <v>109</v>
      </c>
      <c r="J807">
        <v>2</v>
      </c>
      <c r="K807" s="1">
        <v>43815.461805555555</v>
      </c>
      <c r="L807">
        <v>0.2</v>
      </c>
      <c r="M807">
        <v>101</v>
      </c>
      <c r="N807" t="s">
        <v>114</v>
      </c>
      <c r="O807" t="s">
        <v>115</v>
      </c>
      <c r="P807">
        <v>15.1</v>
      </c>
      <c r="R807">
        <v>11</v>
      </c>
      <c r="S807" t="s">
        <v>324</v>
      </c>
      <c r="T807" t="s">
        <v>36</v>
      </c>
      <c r="U807" t="s">
        <v>112</v>
      </c>
      <c r="AC807" s="2" t="s">
        <v>302</v>
      </c>
    </row>
    <row r="808" spans="1:29" ht="16.399999999999999" customHeight="1" x14ac:dyDescent="0.35">
      <c r="A808" s="1">
        <v>43815.461805555555</v>
      </c>
      <c r="B808">
        <v>462</v>
      </c>
      <c r="C808" t="s">
        <v>29</v>
      </c>
      <c r="D808">
        <v>5</v>
      </c>
      <c r="E808" t="s">
        <v>30</v>
      </c>
      <c r="F808">
        <v>79998</v>
      </c>
      <c r="G808" t="s">
        <v>254</v>
      </c>
      <c r="H808" t="s">
        <v>109</v>
      </c>
      <c r="J808">
        <v>2</v>
      </c>
      <c r="K808" s="1">
        <v>43815.461805555555</v>
      </c>
      <c r="L808">
        <v>0.2</v>
      </c>
      <c r="M808">
        <v>141.01</v>
      </c>
      <c r="N808" t="s">
        <v>116</v>
      </c>
      <c r="O808" t="s">
        <v>117</v>
      </c>
      <c r="P808">
        <v>57.1</v>
      </c>
      <c r="R808">
        <v>11</v>
      </c>
      <c r="S808" t="s">
        <v>324</v>
      </c>
      <c r="T808" t="s">
        <v>36</v>
      </c>
      <c r="U808" t="s">
        <v>112</v>
      </c>
      <c r="AC808" s="2" t="s">
        <v>302</v>
      </c>
    </row>
    <row r="809" spans="1:29" ht="16.399999999999999" customHeight="1" x14ac:dyDescent="0.35">
      <c r="A809" s="1">
        <v>43815.461805555555</v>
      </c>
      <c r="B809">
        <v>462</v>
      </c>
      <c r="C809" t="s">
        <v>29</v>
      </c>
      <c r="D809">
        <v>5</v>
      </c>
      <c r="E809" t="s">
        <v>30</v>
      </c>
      <c r="F809">
        <v>79998</v>
      </c>
      <c r="G809" t="s">
        <v>254</v>
      </c>
      <c r="H809" t="s">
        <v>109</v>
      </c>
      <c r="J809">
        <v>2</v>
      </c>
      <c r="K809" s="1">
        <v>43815.461805555555</v>
      </c>
      <c r="L809">
        <v>0.2</v>
      </c>
      <c r="M809">
        <v>136.01</v>
      </c>
      <c r="N809" t="s">
        <v>118</v>
      </c>
      <c r="O809" t="s">
        <v>119</v>
      </c>
      <c r="P809">
        <v>3.32</v>
      </c>
      <c r="R809">
        <v>11</v>
      </c>
      <c r="S809" t="s">
        <v>324</v>
      </c>
      <c r="T809" t="s">
        <v>36</v>
      </c>
      <c r="U809" t="s">
        <v>120</v>
      </c>
      <c r="AC809" s="2" t="s">
        <v>302</v>
      </c>
    </row>
    <row r="810" spans="1:29" ht="16.399999999999999" customHeight="1" x14ac:dyDescent="0.35">
      <c r="A810" s="1">
        <v>43815.461805555555</v>
      </c>
      <c r="B810">
        <v>462</v>
      </c>
      <c r="C810" t="s">
        <v>29</v>
      </c>
      <c r="D810">
        <v>5</v>
      </c>
      <c r="E810" t="s">
        <v>30</v>
      </c>
      <c r="F810">
        <v>79998</v>
      </c>
      <c r="G810" t="s">
        <v>254</v>
      </c>
      <c r="H810" t="s">
        <v>109</v>
      </c>
      <c r="J810">
        <v>2</v>
      </c>
      <c r="K810" s="1">
        <v>43815.461805555555</v>
      </c>
      <c r="L810">
        <v>0.2</v>
      </c>
      <c r="M810">
        <v>266</v>
      </c>
      <c r="N810" t="s">
        <v>121</v>
      </c>
      <c r="O810" t="s">
        <v>68</v>
      </c>
      <c r="P810">
        <v>9.1999999999999993</v>
      </c>
      <c r="R810">
        <v>11</v>
      </c>
      <c r="S810" t="s">
        <v>324</v>
      </c>
      <c r="T810" t="s">
        <v>36</v>
      </c>
      <c r="U810" t="s">
        <v>112</v>
      </c>
      <c r="AC810" s="2" t="s">
        <v>302</v>
      </c>
    </row>
    <row r="811" spans="1:29" ht="16.399999999999999" customHeight="1" x14ac:dyDescent="0.35">
      <c r="A811" s="1">
        <v>43815.461805555555</v>
      </c>
      <c r="B811">
        <v>462</v>
      </c>
      <c r="C811" t="s">
        <v>29</v>
      </c>
      <c r="D811">
        <v>5</v>
      </c>
      <c r="E811" t="s">
        <v>30</v>
      </c>
      <c r="F811">
        <v>79998</v>
      </c>
      <c r="G811" t="s">
        <v>254</v>
      </c>
      <c r="H811" t="s">
        <v>109</v>
      </c>
      <c r="J811">
        <v>2</v>
      </c>
      <c r="K811" s="1">
        <v>43815.461805555555</v>
      </c>
      <c r="L811">
        <v>0.2</v>
      </c>
      <c r="M811">
        <v>266.01</v>
      </c>
      <c r="N811" t="s">
        <v>122</v>
      </c>
      <c r="O811" t="s">
        <v>123</v>
      </c>
      <c r="P811">
        <v>99.6</v>
      </c>
      <c r="R811">
        <v>11</v>
      </c>
      <c r="S811" t="s">
        <v>324</v>
      </c>
      <c r="T811" t="s">
        <v>36</v>
      </c>
      <c r="U811" t="s">
        <v>112</v>
      </c>
      <c r="AC811" s="2" t="s">
        <v>302</v>
      </c>
    </row>
    <row r="812" spans="1:29" ht="16.399999999999999" customHeight="1" x14ac:dyDescent="0.35">
      <c r="A812" s="1">
        <v>43815.461805555555</v>
      </c>
      <c r="B812">
        <v>462</v>
      </c>
      <c r="C812" t="s">
        <v>29</v>
      </c>
      <c r="D812">
        <v>5</v>
      </c>
      <c r="E812" t="s">
        <v>30</v>
      </c>
      <c r="F812">
        <v>79998</v>
      </c>
      <c r="G812" t="s">
        <v>254</v>
      </c>
      <c r="H812" t="s">
        <v>109</v>
      </c>
      <c r="J812">
        <v>2</v>
      </c>
      <c r="K812" s="1">
        <v>43815.461805555555</v>
      </c>
      <c r="L812">
        <v>0.2</v>
      </c>
      <c r="M812">
        <v>103.02</v>
      </c>
      <c r="N812" t="s">
        <v>245</v>
      </c>
      <c r="O812" t="s">
        <v>246</v>
      </c>
      <c r="P812">
        <v>1000</v>
      </c>
      <c r="R812">
        <v>11</v>
      </c>
      <c r="S812" t="s">
        <v>324</v>
      </c>
      <c r="T812" t="s">
        <v>36</v>
      </c>
      <c r="AC812" s="2" t="s">
        <v>302</v>
      </c>
    </row>
    <row r="813" spans="1:29" ht="16.399999999999999" customHeight="1" x14ac:dyDescent="0.35">
      <c r="A813" s="1">
        <v>43815.461805555555</v>
      </c>
      <c r="B813">
        <v>462</v>
      </c>
      <c r="C813" t="s">
        <v>29</v>
      </c>
      <c r="D813">
        <v>5</v>
      </c>
      <c r="E813" t="s">
        <v>30</v>
      </c>
      <c r="F813">
        <v>79998</v>
      </c>
      <c r="G813" t="s">
        <v>254</v>
      </c>
      <c r="H813" t="s">
        <v>109</v>
      </c>
      <c r="J813">
        <v>1</v>
      </c>
      <c r="K813" s="1">
        <v>43815.461805555555</v>
      </c>
      <c r="L813">
        <v>0</v>
      </c>
      <c r="M813">
        <v>180.07</v>
      </c>
      <c r="N813" t="s">
        <v>124</v>
      </c>
      <c r="O813" t="s">
        <v>125</v>
      </c>
      <c r="P813">
        <v>0</v>
      </c>
      <c r="R813">
        <v>11</v>
      </c>
      <c r="S813" t="s">
        <v>324</v>
      </c>
      <c r="T813" t="s">
        <v>126</v>
      </c>
      <c r="AC813" s="2" t="s">
        <v>302</v>
      </c>
    </row>
    <row r="814" spans="1:29" ht="16.399999999999999" customHeight="1" x14ac:dyDescent="0.35">
      <c r="A814" s="1">
        <v>43815.461805555555</v>
      </c>
      <c r="B814">
        <v>462</v>
      </c>
      <c r="C814" t="s">
        <v>29</v>
      </c>
      <c r="D814">
        <v>5</v>
      </c>
      <c r="E814" t="s">
        <v>30</v>
      </c>
      <c r="F814">
        <v>79998</v>
      </c>
      <c r="G814" t="s">
        <v>254</v>
      </c>
      <c r="H814" t="s">
        <v>109</v>
      </c>
      <c r="J814">
        <v>1</v>
      </c>
      <c r="K814" s="1">
        <v>43815.461805555555</v>
      </c>
      <c r="L814">
        <v>0</v>
      </c>
      <c r="M814">
        <v>185.1</v>
      </c>
      <c r="N814" t="s">
        <v>127</v>
      </c>
      <c r="O814" t="s">
        <v>128</v>
      </c>
      <c r="P814">
        <v>0</v>
      </c>
      <c r="R814">
        <v>11</v>
      </c>
      <c r="S814" t="s">
        <v>324</v>
      </c>
      <c r="T814" t="s">
        <v>126</v>
      </c>
      <c r="AC814" s="2" t="s">
        <v>302</v>
      </c>
    </row>
    <row r="815" spans="1:29" ht="16.399999999999999" customHeight="1" x14ac:dyDescent="0.35">
      <c r="A815" s="1">
        <v>43815.461805555555</v>
      </c>
      <c r="B815">
        <v>462</v>
      </c>
      <c r="C815" t="s">
        <v>29</v>
      </c>
      <c r="D815">
        <v>5</v>
      </c>
      <c r="E815" t="s">
        <v>30</v>
      </c>
      <c r="F815">
        <v>79998</v>
      </c>
      <c r="G815" t="s">
        <v>254</v>
      </c>
      <c r="H815" t="s">
        <v>109</v>
      </c>
      <c r="J815">
        <v>1</v>
      </c>
      <c r="K815" s="1">
        <v>43815.461805555555</v>
      </c>
      <c r="L815">
        <v>0</v>
      </c>
      <c r="M815">
        <v>102</v>
      </c>
      <c r="N815" t="s">
        <v>129</v>
      </c>
      <c r="O815" t="s">
        <v>115</v>
      </c>
      <c r="P815">
        <v>15</v>
      </c>
      <c r="R815">
        <v>11</v>
      </c>
      <c r="S815" t="s">
        <v>324</v>
      </c>
      <c r="T815" t="s">
        <v>126</v>
      </c>
      <c r="AC815" s="2" t="s">
        <v>302</v>
      </c>
    </row>
    <row r="816" spans="1:29" ht="16.399999999999999" customHeight="1" x14ac:dyDescent="0.35">
      <c r="A816" s="1">
        <v>43815.461805555555</v>
      </c>
      <c r="B816">
        <v>462</v>
      </c>
      <c r="C816" t="s">
        <v>29</v>
      </c>
      <c r="D816">
        <v>5</v>
      </c>
      <c r="E816" t="s">
        <v>30</v>
      </c>
      <c r="F816">
        <v>79998</v>
      </c>
      <c r="G816" t="s">
        <v>254</v>
      </c>
      <c r="H816" t="s">
        <v>109</v>
      </c>
      <c r="J816">
        <v>1</v>
      </c>
      <c r="K816" s="1">
        <v>43815.461805555555</v>
      </c>
      <c r="L816">
        <v>0</v>
      </c>
      <c r="M816">
        <v>110.11</v>
      </c>
      <c r="N816" t="s">
        <v>130</v>
      </c>
      <c r="P816">
        <v>0</v>
      </c>
      <c r="R816">
        <v>11</v>
      </c>
      <c r="S816" t="s">
        <v>324</v>
      </c>
      <c r="T816" t="s">
        <v>126</v>
      </c>
      <c r="U816" t="s">
        <v>131</v>
      </c>
      <c r="AC816" s="2" t="s">
        <v>302</v>
      </c>
    </row>
    <row r="817" spans="1:29" ht="16.399999999999999" customHeight="1" x14ac:dyDescent="0.35">
      <c r="A817" s="1">
        <v>43815.461805555555</v>
      </c>
      <c r="B817">
        <v>462</v>
      </c>
      <c r="C817" t="s">
        <v>29</v>
      </c>
      <c r="D817">
        <v>5</v>
      </c>
      <c r="E817" t="s">
        <v>30</v>
      </c>
      <c r="F817">
        <v>79998</v>
      </c>
      <c r="G817" t="s">
        <v>254</v>
      </c>
      <c r="H817" t="s">
        <v>109</v>
      </c>
      <c r="J817">
        <v>1</v>
      </c>
      <c r="K817" s="1">
        <v>43815.461805555555</v>
      </c>
      <c r="L817">
        <v>0</v>
      </c>
      <c r="M817">
        <v>167.02</v>
      </c>
      <c r="N817" t="s">
        <v>132</v>
      </c>
      <c r="P817">
        <v>0</v>
      </c>
      <c r="R817">
        <v>11</v>
      </c>
      <c r="S817" t="s">
        <v>324</v>
      </c>
      <c r="T817" t="s">
        <v>126</v>
      </c>
      <c r="U817" t="s">
        <v>133</v>
      </c>
      <c r="AC817" s="2" t="s">
        <v>302</v>
      </c>
    </row>
    <row r="818" spans="1:29" ht="16.399999999999999" customHeight="1" x14ac:dyDescent="0.35">
      <c r="A818" s="1">
        <v>43815.461805555555</v>
      </c>
      <c r="B818">
        <v>462</v>
      </c>
      <c r="C818" t="s">
        <v>29</v>
      </c>
      <c r="D818">
        <v>5</v>
      </c>
      <c r="E818" t="s">
        <v>30</v>
      </c>
      <c r="F818">
        <v>79998</v>
      </c>
      <c r="G818" t="s">
        <v>254</v>
      </c>
      <c r="H818" t="s">
        <v>109</v>
      </c>
      <c r="J818">
        <v>1</v>
      </c>
      <c r="K818" s="1">
        <v>43815.461805555555</v>
      </c>
      <c r="L818">
        <v>0</v>
      </c>
      <c r="M818">
        <v>188</v>
      </c>
      <c r="N818" t="s">
        <v>134</v>
      </c>
      <c r="O818" t="s">
        <v>135</v>
      </c>
      <c r="P818">
        <v>1</v>
      </c>
      <c r="R818">
        <v>11</v>
      </c>
      <c r="S818" t="s">
        <v>324</v>
      </c>
      <c r="T818" t="s">
        <v>126</v>
      </c>
      <c r="AC818" s="2" t="s">
        <v>302</v>
      </c>
    </row>
    <row r="819" spans="1:29" ht="16.399999999999999" customHeight="1" x14ac:dyDescent="0.35">
      <c r="A819" s="1">
        <v>43815.461805555555</v>
      </c>
      <c r="B819">
        <v>462</v>
      </c>
      <c r="C819" t="s">
        <v>29</v>
      </c>
      <c r="D819">
        <v>5</v>
      </c>
      <c r="E819" t="s">
        <v>30</v>
      </c>
      <c r="F819">
        <v>79998</v>
      </c>
      <c r="G819" t="s">
        <v>254</v>
      </c>
      <c r="H819" t="s">
        <v>109</v>
      </c>
      <c r="J819">
        <v>1</v>
      </c>
      <c r="K819" s="1">
        <v>43815.461805555555</v>
      </c>
      <c r="L819">
        <v>0</v>
      </c>
      <c r="M819">
        <v>133.38</v>
      </c>
      <c r="N819" t="s">
        <v>136</v>
      </c>
      <c r="O819" t="s">
        <v>137</v>
      </c>
      <c r="P819">
        <v>6</v>
      </c>
      <c r="R819">
        <v>11</v>
      </c>
      <c r="S819" t="s">
        <v>324</v>
      </c>
      <c r="T819" t="s">
        <v>126</v>
      </c>
      <c r="AC819" s="2" t="s">
        <v>302</v>
      </c>
    </row>
    <row r="820" spans="1:29" ht="16.399999999999999" customHeight="1" x14ac:dyDescent="0.35">
      <c r="A820" s="1">
        <v>43815.461805555555</v>
      </c>
      <c r="B820">
        <v>462</v>
      </c>
      <c r="C820" t="s">
        <v>29</v>
      </c>
      <c r="D820">
        <v>5</v>
      </c>
      <c r="E820" t="s">
        <v>30</v>
      </c>
      <c r="F820">
        <v>79998</v>
      </c>
      <c r="G820" t="s">
        <v>254</v>
      </c>
      <c r="H820" t="s">
        <v>109</v>
      </c>
      <c r="J820">
        <v>1</v>
      </c>
      <c r="K820" s="1">
        <v>43815.461805555555</v>
      </c>
      <c r="L820">
        <v>0</v>
      </c>
      <c r="M820">
        <v>131</v>
      </c>
      <c r="N820" t="s">
        <v>138</v>
      </c>
      <c r="O820" t="s">
        <v>139</v>
      </c>
      <c r="P820">
        <v>1.89</v>
      </c>
      <c r="R820">
        <v>11</v>
      </c>
      <c r="S820" t="s">
        <v>324</v>
      </c>
      <c r="T820" t="s">
        <v>126</v>
      </c>
      <c r="U820" t="s">
        <v>140</v>
      </c>
      <c r="AC820" s="2" t="s">
        <v>302</v>
      </c>
    </row>
    <row r="821" spans="1:29" ht="16.399999999999999" customHeight="1" x14ac:dyDescent="0.35">
      <c r="A821" s="1">
        <v>43788.507291666669</v>
      </c>
      <c r="B821">
        <v>462</v>
      </c>
      <c r="C821" t="s">
        <v>29</v>
      </c>
      <c r="D821">
        <v>5</v>
      </c>
      <c r="E821" t="s">
        <v>30</v>
      </c>
      <c r="F821">
        <v>79977</v>
      </c>
      <c r="G821" t="s">
        <v>325</v>
      </c>
      <c r="H821" t="s">
        <v>32</v>
      </c>
      <c r="I821">
        <v>94607</v>
      </c>
      <c r="J821">
        <v>1</v>
      </c>
      <c r="K821" s="1">
        <v>43788.507291666669</v>
      </c>
      <c r="L821">
        <v>0.2</v>
      </c>
      <c r="M821">
        <v>623.33000000000004</v>
      </c>
      <c r="N821" t="s">
        <v>270</v>
      </c>
      <c r="O821" t="s">
        <v>34</v>
      </c>
      <c r="P821">
        <v>2</v>
      </c>
      <c r="R821">
        <v>4</v>
      </c>
      <c r="S821" t="s">
        <v>326</v>
      </c>
      <c r="T821" t="s">
        <v>36</v>
      </c>
      <c r="U821" t="s">
        <v>37</v>
      </c>
      <c r="V821" t="s">
        <v>38</v>
      </c>
      <c r="W821" t="s">
        <v>39</v>
      </c>
      <c r="X821" t="s">
        <v>40</v>
      </c>
      <c r="Y821" t="s">
        <v>60</v>
      </c>
      <c r="Z821" t="s">
        <v>271</v>
      </c>
      <c r="AA821" t="s">
        <v>272</v>
      </c>
      <c r="AC821" s="2" t="s">
        <v>44</v>
      </c>
    </row>
    <row r="822" spans="1:29" ht="16.399999999999999" customHeight="1" x14ac:dyDescent="0.35">
      <c r="A822" s="1">
        <v>43788.507291666669</v>
      </c>
      <c r="B822">
        <v>462</v>
      </c>
      <c r="C822" t="s">
        <v>29</v>
      </c>
      <c r="D822">
        <v>5</v>
      </c>
      <c r="E822" t="s">
        <v>30</v>
      </c>
      <c r="F822">
        <v>79977</v>
      </c>
      <c r="G822" t="s">
        <v>325</v>
      </c>
      <c r="H822" t="s">
        <v>32</v>
      </c>
      <c r="I822">
        <v>94607</v>
      </c>
      <c r="J822">
        <v>1</v>
      </c>
      <c r="K822" s="1">
        <v>43788.507291666669</v>
      </c>
      <c r="L822">
        <v>0.2</v>
      </c>
      <c r="M822">
        <v>621.07000000000005</v>
      </c>
      <c r="N822" t="s">
        <v>172</v>
      </c>
      <c r="O822" t="s">
        <v>34</v>
      </c>
      <c r="P822">
        <v>12000</v>
      </c>
      <c r="R822">
        <v>4</v>
      </c>
      <c r="S822" t="s">
        <v>326</v>
      </c>
      <c r="T822" t="s">
        <v>36</v>
      </c>
      <c r="U822" t="s">
        <v>37</v>
      </c>
      <c r="V822" t="s">
        <v>38</v>
      </c>
      <c r="W822" t="s">
        <v>52</v>
      </c>
      <c r="X822" t="s">
        <v>95</v>
      </c>
      <c r="Y822" t="s">
        <v>150</v>
      </c>
      <c r="Z822" t="s">
        <v>151</v>
      </c>
      <c r="AA822" t="s">
        <v>152</v>
      </c>
      <c r="AB822" t="s">
        <v>173</v>
      </c>
      <c r="AC822" s="2" t="s">
        <v>44</v>
      </c>
    </row>
    <row r="823" spans="1:29" ht="16.399999999999999" customHeight="1" x14ac:dyDescent="0.35">
      <c r="A823" s="1">
        <v>43788.507291666669</v>
      </c>
      <c r="B823">
        <v>462</v>
      </c>
      <c r="C823" t="s">
        <v>29</v>
      </c>
      <c r="D823">
        <v>5</v>
      </c>
      <c r="E823" t="s">
        <v>30</v>
      </c>
      <c r="F823">
        <v>79977</v>
      </c>
      <c r="G823" t="s">
        <v>325</v>
      </c>
      <c r="H823" t="s">
        <v>32</v>
      </c>
      <c r="I823">
        <v>94607</v>
      </c>
      <c r="J823">
        <v>1</v>
      </c>
      <c r="K823" s="1">
        <v>43788.507291666669</v>
      </c>
      <c r="L823">
        <v>0.2</v>
      </c>
      <c r="M823">
        <v>622.08000000000004</v>
      </c>
      <c r="N823" t="s">
        <v>84</v>
      </c>
      <c r="O823" t="s">
        <v>34</v>
      </c>
      <c r="P823">
        <v>1</v>
      </c>
      <c r="R823">
        <v>4</v>
      </c>
      <c r="S823" t="s">
        <v>326</v>
      </c>
      <c r="T823" t="s">
        <v>36</v>
      </c>
      <c r="U823" t="s">
        <v>37</v>
      </c>
      <c r="V823" t="s">
        <v>38</v>
      </c>
      <c r="W823" t="s">
        <v>54</v>
      </c>
      <c r="X823" t="s">
        <v>85</v>
      </c>
      <c r="Y823" t="s">
        <v>86</v>
      </c>
      <c r="Z823" t="s">
        <v>87</v>
      </c>
      <c r="AA823" t="s">
        <v>88</v>
      </c>
      <c r="AC823" s="2" t="s">
        <v>44</v>
      </c>
    </row>
    <row r="824" spans="1:29" ht="16.399999999999999" customHeight="1" x14ac:dyDescent="0.35">
      <c r="A824" s="1">
        <v>43788.507291666669</v>
      </c>
      <c r="B824">
        <v>462</v>
      </c>
      <c r="C824" t="s">
        <v>29</v>
      </c>
      <c r="D824">
        <v>5</v>
      </c>
      <c r="E824" t="s">
        <v>30</v>
      </c>
      <c r="F824">
        <v>79977</v>
      </c>
      <c r="G824" t="s">
        <v>325</v>
      </c>
      <c r="H824" t="s">
        <v>32</v>
      </c>
      <c r="I824">
        <v>94607</v>
      </c>
      <c r="J824">
        <v>1</v>
      </c>
      <c r="K824" s="1">
        <v>43788.507291666669</v>
      </c>
      <c r="L824">
        <v>0.2</v>
      </c>
      <c r="M824">
        <v>622.05999999999995</v>
      </c>
      <c r="N824" t="s">
        <v>89</v>
      </c>
      <c r="O824" t="s">
        <v>34</v>
      </c>
      <c r="P824">
        <v>1</v>
      </c>
      <c r="R824">
        <v>4</v>
      </c>
      <c r="S824" t="s">
        <v>326</v>
      </c>
      <c r="T824" t="s">
        <v>36</v>
      </c>
      <c r="U824" t="s">
        <v>37</v>
      </c>
      <c r="V824" t="s">
        <v>38</v>
      </c>
      <c r="W824" t="s">
        <v>54</v>
      </c>
      <c r="X824" t="s">
        <v>90</v>
      </c>
      <c r="Y824" t="s">
        <v>91</v>
      </c>
      <c r="Z824" t="s">
        <v>92</v>
      </c>
      <c r="AA824" t="s">
        <v>93</v>
      </c>
      <c r="AC824" s="2" t="s">
        <v>44</v>
      </c>
    </row>
    <row r="825" spans="1:29" ht="16.399999999999999" customHeight="1" x14ac:dyDescent="0.35">
      <c r="A825" s="1">
        <v>43788.507291666669</v>
      </c>
      <c r="B825">
        <v>462</v>
      </c>
      <c r="C825" t="s">
        <v>29</v>
      </c>
      <c r="D825">
        <v>5</v>
      </c>
      <c r="E825" t="s">
        <v>30</v>
      </c>
      <c r="F825">
        <v>79977</v>
      </c>
      <c r="G825" t="s">
        <v>325</v>
      </c>
      <c r="H825" t="s">
        <v>32</v>
      </c>
      <c r="I825">
        <v>94607</v>
      </c>
      <c r="J825">
        <v>1</v>
      </c>
      <c r="K825" s="1">
        <v>43788.507291666669</v>
      </c>
      <c r="L825">
        <v>0.2</v>
      </c>
      <c r="M825">
        <v>623.01</v>
      </c>
      <c r="N825" t="s">
        <v>280</v>
      </c>
      <c r="O825" t="s">
        <v>34</v>
      </c>
      <c r="P825">
        <v>2</v>
      </c>
      <c r="R825">
        <v>4</v>
      </c>
      <c r="S825" t="s">
        <v>326</v>
      </c>
      <c r="T825" t="s">
        <v>36</v>
      </c>
      <c r="U825" t="s">
        <v>37</v>
      </c>
      <c r="V825" t="s">
        <v>38</v>
      </c>
      <c r="W825" t="s">
        <v>50</v>
      </c>
      <c r="X825" t="s">
        <v>187</v>
      </c>
      <c r="Y825" t="s">
        <v>281</v>
      </c>
      <c r="Z825" t="s">
        <v>282</v>
      </c>
      <c r="AA825" t="s">
        <v>283</v>
      </c>
      <c r="AC825" s="2" t="s">
        <v>44</v>
      </c>
    </row>
    <row r="826" spans="1:29" ht="16.399999999999999" customHeight="1" x14ac:dyDescent="0.35">
      <c r="A826" s="1">
        <v>43788.507291666669</v>
      </c>
      <c r="B826">
        <v>462</v>
      </c>
      <c r="C826" t="s">
        <v>29</v>
      </c>
      <c r="D826">
        <v>5</v>
      </c>
      <c r="E826" t="s">
        <v>30</v>
      </c>
      <c r="F826">
        <v>79977</v>
      </c>
      <c r="G826" t="s">
        <v>325</v>
      </c>
      <c r="H826" t="s">
        <v>32</v>
      </c>
      <c r="I826">
        <v>94607</v>
      </c>
      <c r="J826">
        <v>1</v>
      </c>
      <c r="K826" s="1">
        <v>43788.507291666669</v>
      </c>
      <c r="L826">
        <v>0.2</v>
      </c>
      <c r="M826">
        <v>623.15</v>
      </c>
      <c r="N826" t="s">
        <v>196</v>
      </c>
      <c r="O826" t="s">
        <v>34</v>
      </c>
      <c r="P826">
        <v>270</v>
      </c>
      <c r="R826">
        <v>4</v>
      </c>
      <c r="S826" t="s">
        <v>326</v>
      </c>
      <c r="T826" t="s">
        <v>36</v>
      </c>
      <c r="U826" t="s">
        <v>37</v>
      </c>
      <c r="V826" t="s">
        <v>38</v>
      </c>
      <c r="W826" t="s">
        <v>39</v>
      </c>
      <c r="X826" t="s">
        <v>40</v>
      </c>
      <c r="Y826" t="s">
        <v>60</v>
      </c>
      <c r="Z826" t="s">
        <v>197</v>
      </c>
      <c r="AA826" t="s">
        <v>198</v>
      </c>
      <c r="AC826" s="2" t="s">
        <v>44</v>
      </c>
    </row>
    <row r="827" spans="1:29" ht="16.399999999999999" customHeight="1" x14ac:dyDescent="0.35">
      <c r="A827" s="1">
        <v>43788.507291666669</v>
      </c>
      <c r="B827">
        <v>462</v>
      </c>
      <c r="C827" t="s">
        <v>29</v>
      </c>
      <c r="D827">
        <v>5</v>
      </c>
      <c r="E827" t="s">
        <v>30</v>
      </c>
      <c r="F827">
        <v>79977</v>
      </c>
      <c r="G827" t="s">
        <v>325</v>
      </c>
      <c r="H827" t="s">
        <v>32</v>
      </c>
      <c r="I827">
        <v>94607</v>
      </c>
      <c r="J827">
        <v>1</v>
      </c>
      <c r="K827" s="1">
        <v>43788.507291666669</v>
      </c>
      <c r="L827">
        <v>0.2</v>
      </c>
      <c r="M827">
        <v>623.03</v>
      </c>
      <c r="N827" t="s">
        <v>199</v>
      </c>
      <c r="O827" t="s">
        <v>34</v>
      </c>
      <c r="P827">
        <v>1</v>
      </c>
      <c r="R827">
        <v>4</v>
      </c>
      <c r="S827" t="s">
        <v>326</v>
      </c>
      <c r="T827" t="s">
        <v>36</v>
      </c>
      <c r="U827" t="s">
        <v>37</v>
      </c>
      <c r="V827" t="s">
        <v>38</v>
      </c>
      <c r="W827" t="s">
        <v>46</v>
      </c>
      <c r="X827" t="s">
        <v>200</v>
      </c>
      <c r="Y827" t="s">
        <v>201</v>
      </c>
      <c r="Z827" t="s">
        <v>202</v>
      </c>
      <c r="AA827" t="s">
        <v>203</v>
      </c>
      <c r="AC827" s="2" t="s">
        <v>44</v>
      </c>
    </row>
    <row r="828" spans="1:29" ht="16.399999999999999" customHeight="1" x14ac:dyDescent="0.35">
      <c r="A828" s="1">
        <v>43788.507291666669</v>
      </c>
      <c r="B828">
        <v>462</v>
      </c>
      <c r="C828" t="s">
        <v>29</v>
      </c>
      <c r="D828">
        <v>5</v>
      </c>
      <c r="E828" t="s">
        <v>30</v>
      </c>
      <c r="F828">
        <v>79977</v>
      </c>
      <c r="G828" t="s">
        <v>325</v>
      </c>
      <c r="H828" t="s">
        <v>32</v>
      </c>
      <c r="I828">
        <v>94607</v>
      </c>
      <c r="J828">
        <v>1</v>
      </c>
      <c r="K828" s="1">
        <v>43788.507291666669</v>
      </c>
      <c r="L828">
        <v>0.2</v>
      </c>
      <c r="M828">
        <v>657.01</v>
      </c>
      <c r="N828" t="s">
        <v>327</v>
      </c>
      <c r="O828" t="s">
        <v>34</v>
      </c>
      <c r="P828">
        <v>62</v>
      </c>
      <c r="R828">
        <v>4</v>
      </c>
      <c r="S828" t="s">
        <v>326</v>
      </c>
      <c r="T828" t="s">
        <v>36</v>
      </c>
      <c r="U828" t="s">
        <v>37</v>
      </c>
      <c r="V828" t="s">
        <v>49</v>
      </c>
      <c r="AC828" s="2" t="s">
        <v>44</v>
      </c>
    </row>
    <row r="829" spans="1:29" ht="16.399999999999999" customHeight="1" x14ac:dyDescent="0.35">
      <c r="A829" s="1">
        <v>43788.507291666669</v>
      </c>
      <c r="B829">
        <v>462</v>
      </c>
      <c r="C829" t="s">
        <v>29</v>
      </c>
      <c r="D829">
        <v>5</v>
      </c>
      <c r="E829" t="s">
        <v>30</v>
      </c>
      <c r="F829">
        <v>79977</v>
      </c>
      <c r="G829" t="s">
        <v>325</v>
      </c>
      <c r="H829" t="s">
        <v>32</v>
      </c>
      <c r="I829">
        <v>94607</v>
      </c>
      <c r="J829">
        <v>1</v>
      </c>
      <c r="K829" s="1">
        <v>43788.507291666669</v>
      </c>
      <c r="L829">
        <v>0.2</v>
      </c>
      <c r="M829">
        <v>659</v>
      </c>
      <c r="N829" t="s">
        <v>53</v>
      </c>
      <c r="O829" t="s">
        <v>34</v>
      </c>
      <c r="P829">
        <v>1</v>
      </c>
      <c r="R829">
        <v>4</v>
      </c>
      <c r="S829" t="s">
        <v>326</v>
      </c>
      <c r="T829" t="s">
        <v>36</v>
      </c>
      <c r="U829" t="s">
        <v>37</v>
      </c>
      <c r="V829" t="s">
        <v>38</v>
      </c>
      <c r="W829" t="s">
        <v>54</v>
      </c>
      <c r="X829" t="s">
        <v>55</v>
      </c>
      <c r="Y829" t="s">
        <v>56</v>
      </c>
      <c r="Z829" t="s">
        <v>57</v>
      </c>
      <c r="AA829" t="s">
        <v>58</v>
      </c>
      <c r="AC829" s="2" t="s">
        <v>44</v>
      </c>
    </row>
    <row r="830" spans="1:29" ht="16.399999999999999" customHeight="1" x14ac:dyDescent="0.35">
      <c r="A830" s="1">
        <v>43788.507291666669</v>
      </c>
      <c r="B830">
        <v>462</v>
      </c>
      <c r="C830" t="s">
        <v>29</v>
      </c>
      <c r="D830">
        <v>5</v>
      </c>
      <c r="E830" t="s">
        <v>30</v>
      </c>
      <c r="F830">
        <v>79977</v>
      </c>
      <c r="G830" t="s">
        <v>325</v>
      </c>
      <c r="H830" t="s">
        <v>32</v>
      </c>
      <c r="I830">
        <v>94607</v>
      </c>
      <c r="J830">
        <v>1</v>
      </c>
      <c r="K830" s="1">
        <v>43788.507291666669</v>
      </c>
      <c r="L830">
        <v>0.2</v>
      </c>
      <c r="M830">
        <v>625.01</v>
      </c>
      <c r="N830" t="s">
        <v>264</v>
      </c>
      <c r="O830" t="s">
        <v>34</v>
      </c>
      <c r="P830">
        <v>8</v>
      </c>
      <c r="R830">
        <v>4</v>
      </c>
      <c r="S830" t="s">
        <v>326</v>
      </c>
      <c r="T830" t="s">
        <v>36</v>
      </c>
      <c r="U830" t="s">
        <v>37</v>
      </c>
      <c r="V830" t="s">
        <v>38</v>
      </c>
      <c r="W830" t="s">
        <v>223</v>
      </c>
      <c r="X830" t="s">
        <v>224</v>
      </c>
      <c r="Y830" t="s">
        <v>265</v>
      </c>
      <c r="Z830" t="s">
        <v>266</v>
      </c>
      <c r="AA830" t="s">
        <v>267</v>
      </c>
      <c r="AC830" s="2" t="s">
        <v>44</v>
      </c>
    </row>
    <row r="831" spans="1:29" ht="16.399999999999999" customHeight="1" x14ac:dyDescent="0.35">
      <c r="A831" s="1">
        <v>43788.507291666669</v>
      </c>
      <c r="B831">
        <v>462</v>
      </c>
      <c r="C831" t="s">
        <v>29</v>
      </c>
      <c r="D831">
        <v>5</v>
      </c>
      <c r="E831" t="s">
        <v>30</v>
      </c>
      <c r="F831">
        <v>79977</v>
      </c>
      <c r="G831" t="s">
        <v>325</v>
      </c>
      <c r="H831" t="s">
        <v>32</v>
      </c>
      <c r="I831">
        <v>94607</v>
      </c>
      <c r="J831">
        <v>1</v>
      </c>
      <c r="K831" s="1">
        <v>43788.507291666669</v>
      </c>
      <c r="L831">
        <v>0.2</v>
      </c>
      <c r="M831">
        <v>623.32000000000005</v>
      </c>
      <c r="N831" t="s">
        <v>215</v>
      </c>
      <c r="O831" t="s">
        <v>216</v>
      </c>
      <c r="P831">
        <v>4</v>
      </c>
      <c r="R831">
        <v>4</v>
      </c>
      <c r="S831" t="s">
        <v>326</v>
      </c>
      <c r="T831" t="s">
        <v>36</v>
      </c>
      <c r="U831" t="s">
        <v>37</v>
      </c>
      <c r="V831" t="s">
        <v>38</v>
      </c>
      <c r="W831" t="s">
        <v>39</v>
      </c>
      <c r="X831" t="s">
        <v>40</v>
      </c>
      <c r="Y831" t="s">
        <v>60</v>
      </c>
      <c r="Z831" t="s">
        <v>61</v>
      </c>
      <c r="AA831" t="s">
        <v>217</v>
      </c>
      <c r="AC831" s="2" t="s">
        <v>44</v>
      </c>
    </row>
    <row r="832" spans="1:29" ht="16.399999999999999" customHeight="1" x14ac:dyDescent="0.35">
      <c r="A832" s="1">
        <v>43788.507291666669</v>
      </c>
      <c r="B832">
        <v>462</v>
      </c>
      <c r="C832" t="s">
        <v>29</v>
      </c>
      <c r="D832">
        <v>5</v>
      </c>
      <c r="E832" t="s">
        <v>30</v>
      </c>
      <c r="F832">
        <v>79977</v>
      </c>
      <c r="G832" t="s">
        <v>325</v>
      </c>
      <c r="H832" t="s">
        <v>32</v>
      </c>
      <c r="I832">
        <v>94607</v>
      </c>
      <c r="J832">
        <v>1</v>
      </c>
      <c r="K832" s="1">
        <v>43788.507291666669</v>
      </c>
      <c r="L832">
        <v>0.2</v>
      </c>
      <c r="M832">
        <v>623.21</v>
      </c>
      <c r="N832" t="s">
        <v>59</v>
      </c>
      <c r="O832" t="s">
        <v>34</v>
      </c>
      <c r="P832">
        <v>250</v>
      </c>
      <c r="R832">
        <v>4</v>
      </c>
      <c r="S832" t="s">
        <v>326</v>
      </c>
      <c r="T832" t="s">
        <v>36</v>
      </c>
      <c r="U832" t="s">
        <v>37</v>
      </c>
      <c r="V832" t="s">
        <v>38</v>
      </c>
      <c r="W832" t="s">
        <v>39</v>
      </c>
      <c r="X832" t="s">
        <v>40</v>
      </c>
      <c r="Y832" t="s">
        <v>60</v>
      </c>
      <c r="Z832" t="s">
        <v>61</v>
      </c>
      <c r="AA832" t="s">
        <v>62</v>
      </c>
      <c r="AC832" s="2" t="s">
        <v>44</v>
      </c>
    </row>
    <row r="833" spans="1:29" ht="16.399999999999999" customHeight="1" x14ac:dyDescent="0.35">
      <c r="A833" s="1">
        <v>43788.507291666669</v>
      </c>
      <c r="B833">
        <v>462</v>
      </c>
      <c r="C833" t="s">
        <v>29</v>
      </c>
      <c r="D833">
        <v>5</v>
      </c>
      <c r="E833" t="s">
        <v>30</v>
      </c>
      <c r="F833">
        <v>79977</v>
      </c>
      <c r="G833" t="s">
        <v>325</v>
      </c>
      <c r="H833" t="s">
        <v>32</v>
      </c>
      <c r="I833">
        <v>94607</v>
      </c>
      <c r="J833">
        <v>1</v>
      </c>
      <c r="K833" s="1">
        <v>43788.507291666669</v>
      </c>
      <c r="L833">
        <v>0.2</v>
      </c>
      <c r="M833">
        <v>623.22</v>
      </c>
      <c r="N833" t="s">
        <v>99</v>
      </c>
      <c r="O833" t="s">
        <v>34</v>
      </c>
      <c r="P833">
        <v>480</v>
      </c>
      <c r="R833">
        <v>4</v>
      </c>
      <c r="S833" t="s">
        <v>326</v>
      </c>
      <c r="T833" t="s">
        <v>36</v>
      </c>
      <c r="U833" t="s">
        <v>37</v>
      </c>
      <c r="V833" t="s">
        <v>38</v>
      </c>
      <c r="W833" t="s">
        <v>39</v>
      </c>
      <c r="X833" t="s">
        <v>40</v>
      </c>
      <c r="Y833" t="s">
        <v>100</v>
      </c>
      <c r="Z833" t="s">
        <v>101</v>
      </c>
      <c r="AA833" t="s">
        <v>102</v>
      </c>
      <c r="AC833" s="2" t="s">
        <v>44</v>
      </c>
    </row>
    <row r="834" spans="1:29" ht="16.399999999999999" customHeight="1" x14ac:dyDescent="0.35">
      <c r="A834" s="1">
        <v>43788.507291666669</v>
      </c>
      <c r="B834">
        <v>462</v>
      </c>
      <c r="C834" t="s">
        <v>29</v>
      </c>
      <c r="D834">
        <v>5</v>
      </c>
      <c r="E834" t="s">
        <v>30</v>
      </c>
      <c r="F834">
        <v>79977</v>
      </c>
      <c r="G834" t="s">
        <v>325</v>
      </c>
      <c r="H834" t="s">
        <v>32</v>
      </c>
      <c r="I834">
        <v>94607</v>
      </c>
      <c r="J834">
        <v>1</v>
      </c>
      <c r="K834" s="1">
        <v>43788.507291666669</v>
      </c>
      <c r="L834">
        <v>0.2</v>
      </c>
      <c r="M834">
        <v>623.28</v>
      </c>
      <c r="N834" t="s">
        <v>232</v>
      </c>
      <c r="O834" t="s">
        <v>34</v>
      </c>
      <c r="P834">
        <v>1</v>
      </c>
      <c r="R834">
        <v>4</v>
      </c>
      <c r="S834" t="s">
        <v>326</v>
      </c>
      <c r="T834" t="s">
        <v>36</v>
      </c>
      <c r="U834" t="s">
        <v>37</v>
      </c>
      <c r="V834" t="s">
        <v>38</v>
      </c>
      <c r="W834" t="s">
        <v>39</v>
      </c>
      <c r="X834" t="s">
        <v>175</v>
      </c>
      <c r="Y834" t="s">
        <v>176</v>
      </c>
      <c r="Z834" t="s">
        <v>180</v>
      </c>
      <c r="AA834" t="s">
        <v>233</v>
      </c>
      <c r="AC834" s="2" t="s">
        <v>44</v>
      </c>
    </row>
    <row r="835" spans="1:29" ht="16.399999999999999" customHeight="1" x14ac:dyDescent="0.35">
      <c r="A835" s="1">
        <v>43788.507291666669</v>
      </c>
      <c r="B835">
        <v>462</v>
      </c>
      <c r="C835" t="s">
        <v>29</v>
      </c>
      <c r="D835">
        <v>5</v>
      </c>
      <c r="E835" t="s">
        <v>30</v>
      </c>
      <c r="F835">
        <v>79977</v>
      </c>
      <c r="G835" t="s">
        <v>325</v>
      </c>
      <c r="H835" t="s">
        <v>32</v>
      </c>
      <c r="I835">
        <v>94607</v>
      </c>
      <c r="J835">
        <v>1</v>
      </c>
      <c r="K835" s="1">
        <v>43788.507291666669</v>
      </c>
      <c r="L835">
        <v>0.2</v>
      </c>
      <c r="M835">
        <v>621.99</v>
      </c>
      <c r="N835" t="s">
        <v>153</v>
      </c>
      <c r="O835" t="s">
        <v>34</v>
      </c>
      <c r="P835">
        <v>25000</v>
      </c>
      <c r="R835">
        <v>4</v>
      </c>
      <c r="S835" t="s">
        <v>326</v>
      </c>
      <c r="T835" t="s">
        <v>36</v>
      </c>
      <c r="U835" t="s">
        <v>37</v>
      </c>
      <c r="V835" t="s">
        <v>49</v>
      </c>
      <c r="AC835" s="2" t="s">
        <v>44</v>
      </c>
    </row>
    <row r="836" spans="1:29" ht="16.399999999999999" customHeight="1" x14ac:dyDescent="0.35">
      <c r="A836" s="1">
        <v>43788.507291666669</v>
      </c>
      <c r="B836">
        <v>462</v>
      </c>
      <c r="C836" t="s">
        <v>29</v>
      </c>
      <c r="D836">
        <v>5</v>
      </c>
      <c r="E836" t="s">
        <v>30</v>
      </c>
      <c r="F836">
        <v>79977</v>
      </c>
      <c r="G836" t="s">
        <v>325</v>
      </c>
      <c r="H836" t="s">
        <v>32</v>
      </c>
      <c r="I836">
        <v>94607</v>
      </c>
      <c r="J836">
        <v>1</v>
      </c>
      <c r="K836" s="1">
        <v>43788.507291666669</v>
      </c>
      <c r="L836">
        <v>0.2</v>
      </c>
      <c r="M836">
        <v>624.01</v>
      </c>
      <c r="N836" t="s">
        <v>103</v>
      </c>
      <c r="O836" t="s">
        <v>34</v>
      </c>
      <c r="P836">
        <v>4</v>
      </c>
      <c r="R836">
        <v>4</v>
      </c>
      <c r="S836" t="s">
        <v>326</v>
      </c>
      <c r="T836" t="s">
        <v>36</v>
      </c>
      <c r="U836" t="s">
        <v>37</v>
      </c>
      <c r="V836" t="s">
        <v>38</v>
      </c>
      <c r="W836" t="s">
        <v>104</v>
      </c>
      <c r="X836" t="s">
        <v>105</v>
      </c>
      <c r="Y836" t="s">
        <v>106</v>
      </c>
      <c r="Z836" t="s">
        <v>107</v>
      </c>
      <c r="AA836" t="s">
        <v>108</v>
      </c>
      <c r="AC836" s="2" t="s">
        <v>44</v>
      </c>
    </row>
    <row r="837" spans="1:29" ht="16.399999999999999" customHeight="1" x14ac:dyDescent="0.35">
      <c r="A837" s="1">
        <v>43788.507291666669</v>
      </c>
      <c r="B837">
        <v>462</v>
      </c>
      <c r="C837" t="s">
        <v>29</v>
      </c>
      <c r="D837">
        <v>5</v>
      </c>
      <c r="E837" t="s">
        <v>30</v>
      </c>
      <c r="F837">
        <v>79977</v>
      </c>
      <c r="G837" t="s">
        <v>325</v>
      </c>
      <c r="H837" t="s">
        <v>32</v>
      </c>
      <c r="I837">
        <v>94607</v>
      </c>
      <c r="J837">
        <v>1</v>
      </c>
      <c r="K837" s="1">
        <v>43788.507291666669</v>
      </c>
      <c r="L837">
        <v>0.2</v>
      </c>
      <c r="M837">
        <v>652.1</v>
      </c>
      <c r="N837" t="s">
        <v>288</v>
      </c>
      <c r="O837" t="s">
        <v>34</v>
      </c>
      <c r="P837">
        <v>13000</v>
      </c>
      <c r="R837">
        <v>4</v>
      </c>
      <c r="S837" t="s">
        <v>326</v>
      </c>
      <c r="T837" t="s">
        <v>36</v>
      </c>
      <c r="U837" t="s">
        <v>37</v>
      </c>
      <c r="V837" t="s">
        <v>38</v>
      </c>
      <c r="W837" t="s">
        <v>52</v>
      </c>
      <c r="AC837" s="2" t="s">
        <v>44</v>
      </c>
    </row>
    <row r="838" spans="1:29" ht="16.399999999999999" customHeight="1" x14ac:dyDescent="0.35">
      <c r="A838" s="1">
        <v>43788.507291666669</v>
      </c>
      <c r="B838">
        <v>462</v>
      </c>
      <c r="C838" t="s">
        <v>29</v>
      </c>
      <c r="D838">
        <v>5</v>
      </c>
      <c r="E838" t="s">
        <v>30</v>
      </c>
      <c r="F838">
        <v>79977</v>
      </c>
      <c r="G838" t="s">
        <v>325</v>
      </c>
      <c r="H838" t="s">
        <v>32</v>
      </c>
      <c r="I838">
        <v>94607</v>
      </c>
      <c r="J838">
        <v>1</v>
      </c>
      <c r="K838" s="1">
        <v>43788.507291666669</v>
      </c>
      <c r="L838">
        <v>0.2</v>
      </c>
      <c r="M838">
        <v>652.20000000000005</v>
      </c>
      <c r="N838" t="s">
        <v>328</v>
      </c>
      <c r="O838" t="s">
        <v>34</v>
      </c>
      <c r="P838">
        <v>900</v>
      </c>
      <c r="R838">
        <v>4</v>
      </c>
      <c r="S838" t="s">
        <v>326</v>
      </c>
      <c r="T838" t="s">
        <v>36</v>
      </c>
      <c r="U838" t="s">
        <v>37</v>
      </c>
      <c r="V838" t="s">
        <v>49</v>
      </c>
      <c r="AC838" s="2" t="s">
        <v>44</v>
      </c>
    </row>
    <row r="839" spans="1:29" ht="16.399999999999999" customHeight="1" x14ac:dyDescent="0.35">
      <c r="A839" s="1">
        <v>43788.507291666669</v>
      </c>
      <c r="B839">
        <v>462</v>
      </c>
      <c r="C839" t="s">
        <v>29</v>
      </c>
      <c r="D839">
        <v>5</v>
      </c>
      <c r="E839" t="s">
        <v>30</v>
      </c>
      <c r="F839">
        <v>79977</v>
      </c>
      <c r="G839" t="s">
        <v>325</v>
      </c>
      <c r="H839" t="s">
        <v>32</v>
      </c>
      <c r="I839">
        <v>94607</v>
      </c>
      <c r="J839">
        <v>1</v>
      </c>
      <c r="K839" s="1">
        <v>43788.507291666669</v>
      </c>
      <c r="L839">
        <v>0.2</v>
      </c>
      <c r="M839">
        <v>623.37</v>
      </c>
      <c r="N839" t="s">
        <v>329</v>
      </c>
      <c r="O839" t="s">
        <v>34</v>
      </c>
      <c r="P839">
        <v>2</v>
      </c>
      <c r="R839">
        <v>4</v>
      </c>
      <c r="S839" t="s">
        <v>326</v>
      </c>
      <c r="T839" t="s">
        <v>36</v>
      </c>
      <c r="U839" t="s">
        <v>37</v>
      </c>
      <c r="V839" t="s">
        <v>38</v>
      </c>
      <c r="W839" t="s">
        <v>39</v>
      </c>
      <c r="X839" t="s">
        <v>40</v>
      </c>
      <c r="Y839" t="s">
        <v>41</v>
      </c>
      <c r="Z839" t="s">
        <v>330</v>
      </c>
      <c r="AA839" t="s">
        <v>331</v>
      </c>
      <c r="AC839" s="2" t="s">
        <v>44</v>
      </c>
    </row>
    <row r="840" spans="1:29" ht="16.399999999999999" customHeight="1" x14ac:dyDescent="0.35">
      <c r="A840" s="1">
        <v>43788.507291666669</v>
      </c>
      <c r="B840">
        <v>462</v>
      </c>
      <c r="C840" t="s">
        <v>29</v>
      </c>
      <c r="D840">
        <v>5</v>
      </c>
      <c r="E840" t="s">
        <v>30</v>
      </c>
      <c r="F840">
        <v>79977</v>
      </c>
      <c r="G840" t="s">
        <v>325</v>
      </c>
      <c r="H840" t="s">
        <v>32</v>
      </c>
      <c r="I840">
        <v>94607</v>
      </c>
      <c r="J840">
        <v>1</v>
      </c>
      <c r="K840" s="1">
        <v>43788.507291666669</v>
      </c>
      <c r="L840">
        <v>0.2</v>
      </c>
      <c r="M840">
        <v>260.04000000000002</v>
      </c>
      <c r="N840" t="s">
        <v>143</v>
      </c>
      <c r="O840" t="s">
        <v>68</v>
      </c>
      <c r="P840">
        <v>5.0000000000000001E-3</v>
      </c>
      <c r="Q840" t="s">
        <v>69</v>
      </c>
      <c r="R840">
        <v>4</v>
      </c>
      <c r="S840" t="s">
        <v>326</v>
      </c>
      <c r="T840" t="s">
        <v>36</v>
      </c>
      <c r="U840" t="s">
        <v>70</v>
      </c>
      <c r="AC840" s="2" t="s">
        <v>44</v>
      </c>
    </row>
    <row r="841" spans="1:29" ht="16.399999999999999" customHeight="1" x14ac:dyDescent="0.35">
      <c r="A841" s="1">
        <v>43788.507291666669</v>
      </c>
      <c r="B841">
        <v>462</v>
      </c>
      <c r="C841" t="s">
        <v>29</v>
      </c>
      <c r="D841">
        <v>5</v>
      </c>
      <c r="E841" t="s">
        <v>30</v>
      </c>
      <c r="F841">
        <v>79977</v>
      </c>
      <c r="G841" t="s">
        <v>325</v>
      </c>
      <c r="H841" t="s">
        <v>32</v>
      </c>
      <c r="I841">
        <v>94607</v>
      </c>
      <c r="J841">
        <v>1</v>
      </c>
      <c r="K841" s="1">
        <v>43788.507291666669</v>
      </c>
      <c r="L841">
        <v>0.2</v>
      </c>
      <c r="M841">
        <v>431.04</v>
      </c>
      <c r="N841" t="s">
        <v>145</v>
      </c>
      <c r="O841" t="s">
        <v>146</v>
      </c>
      <c r="P841">
        <v>1.2999999999999999E-3</v>
      </c>
      <c r="R841">
        <v>4</v>
      </c>
      <c r="S841" t="s">
        <v>326</v>
      </c>
      <c r="T841" t="s">
        <v>36</v>
      </c>
      <c r="U841" t="s">
        <v>147</v>
      </c>
      <c r="AC841" s="2" t="s">
        <v>44</v>
      </c>
    </row>
    <row r="842" spans="1:29" ht="16.399999999999999" customHeight="1" x14ac:dyDescent="0.35">
      <c r="A842" s="1">
        <v>43788.507291666669</v>
      </c>
      <c r="B842">
        <v>462</v>
      </c>
      <c r="C842" t="s">
        <v>29</v>
      </c>
      <c r="D842">
        <v>5</v>
      </c>
      <c r="E842" t="s">
        <v>30</v>
      </c>
      <c r="F842">
        <v>79977</v>
      </c>
      <c r="G842" t="s">
        <v>325</v>
      </c>
      <c r="H842" t="s">
        <v>32</v>
      </c>
      <c r="I842">
        <v>94607</v>
      </c>
      <c r="J842">
        <v>1</v>
      </c>
      <c r="K842" s="1">
        <v>43788.507291666669</v>
      </c>
      <c r="L842">
        <v>0.2</v>
      </c>
      <c r="M842">
        <v>260.02</v>
      </c>
      <c r="N842" t="s">
        <v>67</v>
      </c>
      <c r="O842" t="s">
        <v>68</v>
      </c>
      <c r="P842">
        <v>2E-3</v>
      </c>
      <c r="Q842" t="s">
        <v>69</v>
      </c>
      <c r="R842">
        <v>4</v>
      </c>
      <c r="S842" t="s">
        <v>326</v>
      </c>
      <c r="T842" t="s">
        <v>36</v>
      </c>
      <c r="U842" t="s">
        <v>70</v>
      </c>
      <c r="AC842" s="2" t="s">
        <v>44</v>
      </c>
    </row>
    <row r="843" spans="1:29" ht="16.399999999999999" customHeight="1" x14ac:dyDescent="0.35">
      <c r="A843" s="1">
        <v>43788.507291666669</v>
      </c>
      <c r="B843">
        <v>462</v>
      </c>
      <c r="C843" t="s">
        <v>29</v>
      </c>
      <c r="D843">
        <v>5</v>
      </c>
      <c r="E843" t="s">
        <v>30</v>
      </c>
      <c r="F843">
        <v>79977</v>
      </c>
      <c r="G843" t="s">
        <v>325</v>
      </c>
      <c r="H843" t="s">
        <v>32</v>
      </c>
      <c r="I843">
        <v>94607</v>
      </c>
      <c r="J843">
        <v>1</v>
      </c>
      <c r="K843" s="1">
        <v>43788.507291666669</v>
      </c>
      <c r="L843">
        <v>0.2</v>
      </c>
      <c r="M843">
        <v>260.02999999999997</v>
      </c>
      <c r="N843" t="s">
        <v>71</v>
      </c>
      <c r="O843" t="s">
        <v>72</v>
      </c>
      <c r="P843">
        <v>2E-3</v>
      </c>
      <c r="Q843" t="s">
        <v>69</v>
      </c>
      <c r="R843">
        <v>4</v>
      </c>
      <c r="S843" t="s">
        <v>326</v>
      </c>
      <c r="T843" t="s">
        <v>36</v>
      </c>
      <c r="U843" t="s">
        <v>70</v>
      </c>
      <c r="AC843" s="2" t="s">
        <v>44</v>
      </c>
    </row>
    <row r="844" spans="1:29" ht="16.399999999999999" customHeight="1" x14ac:dyDescent="0.35">
      <c r="A844" s="1">
        <v>43788.507291666669</v>
      </c>
      <c r="B844">
        <v>462</v>
      </c>
      <c r="C844" t="s">
        <v>29</v>
      </c>
      <c r="D844">
        <v>5</v>
      </c>
      <c r="E844" t="s">
        <v>30</v>
      </c>
      <c r="F844">
        <v>79977</v>
      </c>
      <c r="G844" t="s">
        <v>325</v>
      </c>
      <c r="H844" t="s">
        <v>32</v>
      </c>
      <c r="I844">
        <v>94607</v>
      </c>
      <c r="J844">
        <v>1</v>
      </c>
      <c r="K844" s="1">
        <v>43788.507291666669</v>
      </c>
      <c r="L844">
        <v>0.2</v>
      </c>
      <c r="M844">
        <v>260.01</v>
      </c>
      <c r="N844" t="s">
        <v>73</v>
      </c>
      <c r="O844" t="s">
        <v>68</v>
      </c>
      <c r="P844">
        <v>2E-3</v>
      </c>
      <c r="Q844" t="s">
        <v>69</v>
      </c>
      <c r="R844">
        <v>4</v>
      </c>
      <c r="S844" t="s">
        <v>326</v>
      </c>
      <c r="T844" t="s">
        <v>36</v>
      </c>
      <c r="U844" t="s">
        <v>70</v>
      </c>
      <c r="AC844" s="2" t="s">
        <v>44</v>
      </c>
    </row>
    <row r="845" spans="1:29" ht="16.399999999999999" customHeight="1" x14ac:dyDescent="0.35">
      <c r="A845" s="1">
        <v>43788.507291666669</v>
      </c>
      <c r="B845">
        <v>462</v>
      </c>
      <c r="C845" t="s">
        <v>29</v>
      </c>
      <c r="D845">
        <v>5</v>
      </c>
      <c r="E845" t="s">
        <v>30</v>
      </c>
      <c r="F845">
        <v>79977</v>
      </c>
      <c r="G845" t="s">
        <v>325</v>
      </c>
      <c r="H845" t="s">
        <v>32</v>
      </c>
      <c r="I845">
        <v>94607</v>
      </c>
      <c r="J845">
        <v>1</v>
      </c>
      <c r="K845" s="1">
        <v>43788.507291666669</v>
      </c>
      <c r="L845">
        <v>0.2</v>
      </c>
      <c r="M845">
        <v>260.14999999999998</v>
      </c>
      <c r="N845" t="s">
        <v>74</v>
      </c>
      <c r="O845" t="s">
        <v>72</v>
      </c>
      <c r="P845">
        <v>0.35</v>
      </c>
      <c r="R845">
        <v>4</v>
      </c>
      <c r="S845" t="s">
        <v>326</v>
      </c>
      <c r="T845" t="s">
        <v>36</v>
      </c>
      <c r="U845" t="s">
        <v>75</v>
      </c>
      <c r="AC845" s="2" t="s">
        <v>44</v>
      </c>
    </row>
    <row r="846" spans="1:29" ht="16.399999999999999" customHeight="1" x14ac:dyDescent="0.35">
      <c r="A846" s="1">
        <v>43788.507291666669</v>
      </c>
      <c r="B846">
        <v>462</v>
      </c>
      <c r="C846" t="s">
        <v>29</v>
      </c>
      <c r="D846">
        <v>5</v>
      </c>
      <c r="E846" t="s">
        <v>30</v>
      </c>
      <c r="F846">
        <v>79977</v>
      </c>
      <c r="G846" t="s">
        <v>325</v>
      </c>
      <c r="H846" t="s">
        <v>32</v>
      </c>
      <c r="I846">
        <v>94607</v>
      </c>
      <c r="J846">
        <v>1</v>
      </c>
      <c r="K846" s="1">
        <v>43788.507291666669</v>
      </c>
      <c r="L846">
        <v>0.2</v>
      </c>
      <c r="M846">
        <v>260.08</v>
      </c>
      <c r="N846" t="s">
        <v>76</v>
      </c>
      <c r="O846" t="s">
        <v>68</v>
      </c>
      <c r="P846">
        <v>0.35</v>
      </c>
      <c r="R846">
        <v>4</v>
      </c>
      <c r="S846" t="s">
        <v>326</v>
      </c>
      <c r="T846" t="s">
        <v>36</v>
      </c>
      <c r="U846" t="s">
        <v>75</v>
      </c>
      <c r="AC846" s="2" t="s">
        <v>44</v>
      </c>
    </row>
    <row r="847" spans="1:29" ht="16.399999999999999" customHeight="1" x14ac:dyDescent="0.35">
      <c r="A847" s="1">
        <v>43788.507291666669</v>
      </c>
      <c r="B847">
        <v>462</v>
      </c>
      <c r="C847" t="s">
        <v>29</v>
      </c>
      <c r="D847">
        <v>5</v>
      </c>
      <c r="E847" t="s">
        <v>30</v>
      </c>
      <c r="F847">
        <v>79977</v>
      </c>
      <c r="G847" t="s">
        <v>325</v>
      </c>
      <c r="H847" t="s">
        <v>32</v>
      </c>
      <c r="I847">
        <v>94607</v>
      </c>
      <c r="J847">
        <v>1</v>
      </c>
      <c r="K847" s="1">
        <v>43788.507291666669</v>
      </c>
      <c r="L847">
        <v>0.2</v>
      </c>
      <c r="M847">
        <v>441.02</v>
      </c>
      <c r="N847" t="s">
        <v>77</v>
      </c>
      <c r="O847" t="s">
        <v>68</v>
      </c>
      <c r="P847">
        <v>5</v>
      </c>
      <c r="R847">
        <v>4</v>
      </c>
      <c r="S847" t="s">
        <v>326</v>
      </c>
      <c r="T847" t="s">
        <v>36</v>
      </c>
      <c r="U847" t="s">
        <v>78</v>
      </c>
      <c r="AC847" s="2" t="s">
        <v>44</v>
      </c>
    </row>
    <row r="848" spans="1:29" ht="16.399999999999999" customHeight="1" x14ac:dyDescent="0.35">
      <c r="A848" s="1">
        <v>43788.507291666669</v>
      </c>
      <c r="B848">
        <v>462</v>
      </c>
      <c r="C848" t="s">
        <v>29</v>
      </c>
      <c r="D848">
        <v>5</v>
      </c>
      <c r="E848" t="s">
        <v>30</v>
      </c>
      <c r="F848">
        <v>79977</v>
      </c>
      <c r="G848" t="s">
        <v>325</v>
      </c>
      <c r="H848" t="s">
        <v>32</v>
      </c>
      <c r="I848">
        <v>94607</v>
      </c>
      <c r="J848">
        <v>1</v>
      </c>
      <c r="K848" s="1">
        <v>43788.507291666669</v>
      </c>
      <c r="L848">
        <v>0.2</v>
      </c>
      <c r="M848">
        <v>268.18</v>
      </c>
      <c r="N848" t="s">
        <v>79</v>
      </c>
      <c r="O848" t="s">
        <v>68</v>
      </c>
      <c r="P848">
        <v>6.0000000000000001E-3</v>
      </c>
      <c r="R848">
        <v>4</v>
      </c>
      <c r="S848" t="s">
        <v>326</v>
      </c>
      <c r="T848" t="s">
        <v>36</v>
      </c>
      <c r="U848" t="s">
        <v>70</v>
      </c>
      <c r="AC848" s="2" t="s">
        <v>44</v>
      </c>
    </row>
    <row r="849" spans="1:29" ht="16.399999999999999" customHeight="1" x14ac:dyDescent="0.35">
      <c r="A849" s="1">
        <v>43788.507291666669</v>
      </c>
      <c r="B849">
        <v>462</v>
      </c>
      <c r="C849" t="s">
        <v>29</v>
      </c>
      <c r="D849">
        <v>5</v>
      </c>
      <c r="E849" t="s">
        <v>30</v>
      </c>
      <c r="F849">
        <v>79977</v>
      </c>
      <c r="G849" t="s">
        <v>325</v>
      </c>
      <c r="H849" t="s">
        <v>32</v>
      </c>
      <c r="I849">
        <v>94607</v>
      </c>
      <c r="J849">
        <v>1</v>
      </c>
      <c r="K849" s="1">
        <v>43788.507291666669</v>
      </c>
      <c r="L849">
        <v>0.2</v>
      </c>
      <c r="M849">
        <v>268.14</v>
      </c>
      <c r="N849" t="s">
        <v>80</v>
      </c>
      <c r="O849" t="s">
        <v>68</v>
      </c>
      <c r="P849">
        <v>1.6E-2</v>
      </c>
      <c r="R849">
        <v>4</v>
      </c>
      <c r="S849" t="s">
        <v>326</v>
      </c>
      <c r="T849" t="s">
        <v>36</v>
      </c>
      <c r="U849" t="s">
        <v>75</v>
      </c>
      <c r="AC849" s="2" t="s">
        <v>44</v>
      </c>
    </row>
    <row r="850" spans="1:29" ht="16.399999999999999" customHeight="1" x14ac:dyDescent="0.35">
      <c r="A850" s="1">
        <v>43788.507291666669</v>
      </c>
      <c r="B850">
        <v>462</v>
      </c>
      <c r="C850" t="s">
        <v>29</v>
      </c>
      <c r="D850">
        <v>5</v>
      </c>
      <c r="E850" t="s">
        <v>30</v>
      </c>
      <c r="F850">
        <v>79977</v>
      </c>
      <c r="G850" t="s">
        <v>325</v>
      </c>
      <c r="H850" t="s">
        <v>32</v>
      </c>
      <c r="I850">
        <v>94607</v>
      </c>
      <c r="J850">
        <v>1</v>
      </c>
      <c r="K850" s="1">
        <v>43788.507291666669</v>
      </c>
      <c r="L850">
        <v>0.2</v>
      </c>
      <c r="M850">
        <v>171</v>
      </c>
      <c r="N850" t="s">
        <v>81</v>
      </c>
      <c r="O850" t="s">
        <v>68</v>
      </c>
      <c r="P850">
        <v>2</v>
      </c>
      <c r="R850">
        <v>4</v>
      </c>
      <c r="S850" t="s">
        <v>326</v>
      </c>
      <c r="T850" t="s">
        <v>36</v>
      </c>
      <c r="U850" t="s">
        <v>82</v>
      </c>
      <c r="AC850" s="2" t="s">
        <v>44</v>
      </c>
    </row>
    <row r="851" spans="1:29" ht="16.399999999999999" customHeight="1" x14ac:dyDescent="0.35">
      <c r="A851" s="1">
        <v>43788.503472222219</v>
      </c>
      <c r="B851">
        <v>462</v>
      </c>
      <c r="C851" t="s">
        <v>29</v>
      </c>
      <c r="D851">
        <v>5</v>
      </c>
      <c r="E851" t="s">
        <v>30</v>
      </c>
      <c r="F851">
        <v>79960</v>
      </c>
      <c r="G851" t="s">
        <v>325</v>
      </c>
      <c r="H851" t="s">
        <v>109</v>
      </c>
      <c r="J851">
        <v>11</v>
      </c>
      <c r="K851" s="1">
        <v>43788.503472222219</v>
      </c>
      <c r="L851">
        <v>4</v>
      </c>
      <c r="M851">
        <v>432</v>
      </c>
      <c r="N851" t="s">
        <v>298</v>
      </c>
      <c r="O851" t="s">
        <v>299</v>
      </c>
      <c r="P851">
        <v>137</v>
      </c>
      <c r="R851">
        <v>11</v>
      </c>
      <c r="S851" t="s">
        <v>332</v>
      </c>
      <c r="U851" t="s">
        <v>317</v>
      </c>
      <c r="AC851" s="2" t="s">
        <v>302</v>
      </c>
    </row>
    <row r="852" spans="1:29" ht="16.399999999999999" customHeight="1" x14ac:dyDescent="0.35">
      <c r="A852" s="1">
        <v>43788.503472222219</v>
      </c>
      <c r="B852">
        <v>462</v>
      </c>
      <c r="C852" t="s">
        <v>29</v>
      </c>
      <c r="D852">
        <v>5</v>
      </c>
      <c r="E852" t="s">
        <v>30</v>
      </c>
      <c r="F852">
        <v>79960</v>
      </c>
      <c r="G852" t="s">
        <v>325</v>
      </c>
      <c r="H852" t="s">
        <v>109</v>
      </c>
      <c r="J852">
        <v>10</v>
      </c>
      <c r="K852" s="1">
        <v>43788.503472222219</v>
      </c>
      <c r="L852">
        <v>3.5</v>
      </c>
      <c r="M852">
        <v>432</v>
      </c>
      <c r="N852" t="s">
        <v>298</v>
      </c>
      <c r="O852" t="s">
        <v>299</v>
      </c>
      <c r="P852">
        <v>532</v>
      </c>
      <c r="R852">
        <v>11</v>
      </c>
      <c r="S852" t="s">
        <v>332</v>
      </c>
      <c r="U852" t="s">
        <v>317</v>
      </c>
      <c r="AC852" s="2" t="s">
        <v>302</v>
      </c>
    </row>
    <row r="853" spans="1:29" ht="16.399999999999999" customHeight="1" x14ac:dyDescent="0.35">
      <c r="A853" s="1">
        <v>43788.503472222219</v>
      </c>
      <c r="B853">
        <v>462</v>
      </c>
      <c r="C853" t="s">
        <v>29</v>
      </c>
      <c r="D853">
        <v>5</v>
      </c>
      <c r="E853" t="s">
        <v>30</v>
      </c>
      <c r="F853">
        <v>79960</v>
      </c>
      <c r="G853" t="s">
        <v>325</v>
      </c>
      <c r="H853" t="s">
        <v>109</v>
      </c>
      <c r="J853">
        <v>9</v>
      </c>
      <c r="K853" s="1">
        <v>43788.503472222219</v>
      </c>
      <c r="L853">
        <v>3</v>
      </c>
      <c r="M853">
        <v>432</v>
      </c>
      <c r="N853" t="s">
        <v>298</v>
      </c>
      <c r="O853" t="s">
        <v>299</v>
      </c>
      <c r="P853">
        <v>625</v>
      </c>
      <c r="R853">
        <v>11</v>
      </c>
      <c r="S853" t="s">
        <v>332</v>
      </c>
      <c r="U853" t="s">
        <v>317</v>
      </c>
      <c r="AC853" s="2" t="s">
        <v>302</v>
      </c>
    </row>
    <row r="854" spans="1:29" ht="16.399999999999999" customHeight="1" x14ac:dyDescent="0.35">
      <c r="A854" s="1">
        <v>43788.503472222219</v>
      </c>
      <c r="B854">
        <v>462</v>
      </c>
      <c r="C854" t="s">
        <v>29</v>
      </c>
      <c r="D854">
        <v>5</v>
      </c>
      <c r="E854" t="s">
        <v>30</v>
      </c>
      <c r="F854">
        <v>79960</v>
      </c>
      <c r="G854" t="s">
        <v>325</v>
      </c>
      <c r="H854" t="s">
        <v>109</v>
      </c>
      <c r="J854">
        <v>8</v>
      </c>
      <c r="K854" s="1">
        <v>43788.503472222219</v>
      </c>
      <c r="L854">
        <v>2.5</v>
      </c>
      <c r="M854">
        <v>432</v>
      </c>
      <c r="N854" t="s">
        <v>298</v>
      </c>
      <c r="O854" t="s">
        <v>299</v>
      </c>
      <c r="P854">
        <v>668</v>
      </c>
      <c r="R854">
        <v>11</v>
      </c>
      <c r="S854" t="s">
        <v>332</v>
      </c>
      <c r="U854" t="s">
        <v>317</v>
      </c>
      <c r="AC854" s="2" t="s">
        <v>302</v>
      </c>
    </row>
    <row r="855" spans="1:29" ht="16.399999999999999" customHeight="1" x14ac:dyDescent="0.35">
      <c r="A855" s="1">
        <v>43788.503472222219</v>
      </c>
      <c r="B855">
        <v>462</v>
      </c>
      <c r="C855" t="s">
        <v>29</v>
      </c>
      <c r="D855">
        <v>5</v>
      </c>
      <c r="E855" t="s">
        <v>30</v>
      </c>
      <c r="F855">
        <v>79960</v>
      </c>
      <c r="G855" t="s">
        <v>325</v>
      </c>
      <c r="H855" t="s">
        <v>109</v>
      </c>
      <c r="J855">
        <v>7</v>
      </c>
      <c r="K855" s="1">
        <v>43788.503472222219</v>
      </c>
      <c r="L855">
        <v>2</v>
      </c>
      <c r="M855">
        <v>432</v>
      </c>
      <c r="N855" t="s">
        <v>298</v>
      </c>
      <c r="O855" t="s">
        <v>299</v>
      </c>
      <c r="P855">
        <v>1097</v>
      </c>
      <c r="R855">
        <v>11</v>
      </c>
      <c r="S855" t="s">
        <v>332</v>
      </c>
      <c r="U855" t="s">
        <v>317</v>
      </c>
      <c r="AC855" s="2" t="s">
        <v>302</v>
      </c>
    </row>
    <row r="856" spans="1:29" ht="16.399999999999999" customHeight="1" x14ac:dyDescent="0.35">
      <c r="A856" s="1">
        <v>43788.503472222219</v>
      </c>
      <c r="B856">
        <v>462</v>
      </c>
      <c r="C856" t="s">
        <v>29</v>
      </c>
      <c r="D856">
        <v>5</v>
      </c>
      <c r="E856" t="s">
        <v>30</v>
      </c>
      <c r="F856">
        <v>79960</v>
      </c>
      <c r="G856" t="s">
        <v>325</v>
      </c>
      <c r="H856" t="s">
        <v>109</v>
      </c>
      <c r="J856">
        <v>6</v>
      </c>
      <c r="K856" s="1">
        <v>43788.503472222219</v>
      </c>
      <c r="L856">
        <v>1.5</v>
      </c>
      <c r="M856">
        <v>432</v>
      </c>
      <c r="N856" t="s">
        <v>298</v>
      </c>
      <c r="O856" t="s">
        <v>299</v>
      </c>
      <c r="P856">
        <v>1327</v>
      </c>
      <c r="R856">
        <v>11</v>
      </c>
      <c r="S856" t="s">
        <v>332</v>
      </c>
      <c r="U856" t="s">
        <v>317</v>
      </c>
      <c r="AC856" s="2" t="s">
        <v>302</v>
      </c>
    </row>
    <row r="857" spans="1:29" ht="16.399999999999999" customHeight="1" x14ac:dyDescent="0.35">
      <c r="A857" s="1">
        <v>43788.503472222219</v>
      </c>
      <c r="B857">
        <v>462</v>
      </c>
      <c r="C857" t="s">
        <v>29</v>
      </c>
      <c r="D857">
        <v>5</v>
      </c>
      <c r="E857" t="s">
        <v>30</v>
      </c>
      <c r="F857">
        <v>79960</v>
      </c>
      <c r="G857" t="s">
        <v>325</v>
      </c>
      <c r="H857" t="s">
        <v>109</v>
      </c>
      <c r="J857">
        <v>5</v>
      </c>
      <c r="K857" s="1">
        <v>43788.503472222219</v>
      </c>
      <c r="L857">
        <v>1</v>
      </c>
      <c r="M857">
        <v>432</v>
      </c>
      <c r="N857" t="s">
        <v>298</v>
      </c>
      <c r="O857" t="s">
        <v>299</v>
      </c>
      <c r="P857">
        <v>1743</v>
      </c>
      <c r="R857">
        <v>11</v>
      </c>
      <c r="S857" t="s">
        <v>332</v>
      </c>
      <c r="U857" t="s">
        <v>317</v>
      </c>
      <c r="AC857" s="2" t="s">
        <v>302</v>
      </c>
    </row>
    <row r="858" spans="1:29" ht="16.399999999999999" customHeight="1" x14ac:dyDescent="0.35">
      <c r="A858" s="1">
        <v>43788.503472222219</v>
      </c>
      <c r="B858">
        <v>462</v>
      </c>
      <c r="C858" t="s">
        <v>29</v>
      </c>
      <c r="D858">
        <v>5</v>
      </c>
      <c r="E858" t="s">
        <v>30</v>
      </c>
      <c r="F858">
        <v>79960</v>
      </c>
      <c r="G858" t="s">
        <v>325</v>
      </c>
      <c r="H858" t="s">
        <v>109</v>
      </c>
      <c r="J858">
        <v>4</v>
      </c>
      <c r="K858" s="1">
        <v>43788.503472222219</v>
      </c>
      <c r="L858">
        <v>0.5</v>
      </c>
      <c r="M858">
        <v>432</v>
      </c>
      <c r="N858" t="s">
        <v>298</v>
      </c>
      <c r="O858" t="s">
        <v>299</v>
      </c>
      <c r="P858">
        <v>1980</v>
      </c>
      <c r="R858">
        <v>11</v>
      </c>
      <c r="S858" t="s">
        <v>332</v>
      </c>
      <c r="U858" t="s">
        <v>317</v>
      </c>
      <c r="AC858" s="2" t="s">
        <v>302</v>
      </c>
    </row>
    <row r="859" spans="1:29" ht="16.399999999999999" customHeight="1" x14ac:dyDescent="0.35">
      <c r="A859" s="1">
        <v>43788.503472222219</v>
      </c>
      <c r="B859">
        <v>462</v>
      </c>
      <c r="C859" t="s">
        <v>29</v>
      </c>
      <c r="D859">
        <v>5</v>
      </c>
      <c r="E859" t="s">
        <v>30</v>
      </c>
      <c r="F859">
        <v>79960</v>
      </c>
      <c r="G859" t="s">
        <v>325</v>
      </c>
      <c r="H859" t="s">
        <v>109</v>
      </c>
      <c r="J859">
        <v>3</v>
      </c>
      <c r="K859" s="1">
        <v>43788.503472222219</v>
      </c>
      <c r="L859">
        <v>0</v>
      </c>
      <c r="M859">
        <v>432</v>
      </c>
      <c r="N859" t="s">
        <v>298</v>
      </c>
      <c r="O859" t="s">
        <v>299</v>
      </c>
      <c r="P859">
        <v>2167</v>
      </c>
      <c r="R859">
        <v>11</v>
      </c>
      <c r="S859" t="s">
        <v>332</v>
      </c>
      <c r="U859" t="s">
        <v>318</v>
      </c>
      <c r="AC859" s="2" t="s">
        <v>302</v>
      </c>
    </row>
    <row r="860" spans="1:29" ht="16.399999999999999" customHeight="1" x14ac:dyDescent="0.35">
      <c r="A860" s="1">
        <v>43788.503472222219</v>
      </c>
      <c r="B860">
        <v>462</v>
      </c>
      <c r="C860" t="s">
        <v>29</v>
      </c>
      <c r="D860">
        <v>5</v>
      </c>
      <c r="E860" t="s">
        <v>30</v>
      </c>
      <c r="F860">
        <v>79960</v>
      </c>
      <c r="G860" t="s">
        <v>325</v>
      </c>
      <c r="H860" t="s">
        <v>109</v>
      </c>
      <c r="J860">
        <v>2</v>
      </c>
      <c r="K860" s="1">
        <v>43788.503472222219</v>
      </c>
      <c r="L860">
        <v>0.2</v>
      </c>
      <c r="M860">
        <v>136.01</v>
      </c>
      <c r="N860" t="s">
        <v>118</v>
      </c>
      <c r="O860" t="s">
        <v>119</v>
      </c>
      <c r="P860">
        <v>1.96</v>
      </c>
      <c r="R860">
        <v>11</v>
      </c>
      <c r="S860" t="s">
        <v>332</v>
      </c>
      <c r="T860" t="s">
        <v>36</v>
      </c>
      <c r="U860" t="s">
        <v>120</v>
      </c>
      <c r="AC860" s="2" t="s">
        <v>302</v>
      </c>
    </row>
    <row r="861" spans="1:29" ht="16.399999999999999" customHeight="1" x14ac:dyDescent="0.35">
      <c r="A861" s="1">
        <v>43788.503472222219</v>
      </c>
      <c r="B861">
        <v>462</v>
      </c>
      <c r="C861" t="s">
        <v>29</v>
      </c>
      <c r="D861">
        <v>5</v>
      </c>
      <c r="E861" t="s">
        <v>30</v>
      </c>
      <c r="F861">
        <v>79960</v>
      </c>
      <c r="G861" t="s">
        <v>325</v>
      </c>
      <c r="H861" t="s">
        <v>109</v>
      </c>
      <c r="J861">
        <v>2</v>
      </c>
      <c r="K861" s="1">
        <v>43788.503472222219</v>
      </c>
      <c r="L861">
        <v>0.2</v>
      </c>
      <c r="M861">
        <v>266</v>
      </c>
      <c r="N861" t="s">
        <v>121</v>
      </c>
      <c r="O861" t="s">
        <v>68</v>
      </c>
      <c r="P861">
        <v>10.23</v>
      </c>
      <c r="R861">
        <v>11</v>
      </c>
      <c r="S861" t="s">
        <v>332</v>
      </c>
      <c r="T861" t="s">
        <v>36</v>
      </c>
      <c r="U861" t="s">
        <v>112</v>
      </c>
      <c r="AC861" s="2" t="s">
        <v>302</v>
      </c>
    </row>
    <row r="862" spans="1:29" ht="16.399999999999999" customHeight="1" x14ac:dyDescent="0.35">
      <c r="A862" s="1">
        <v>43788.503472222219</v>
      </c>
      <c r="B862">
        <v>462</v>
      </c>
      <c r="C862" t="s">
        <v>29</v>
      </c>
      <c r="D862">
        <v>5</v>
      </c>
      <c r="E862" t="s">
        <v>30</v>
      </c>
      <c r="F862">
        <v>79960</v>
      </c>
      <c r="G862" t="s">
        <v>325</v>
      </c>
      <c r="H862" t="s">
        <v>109</v>
      </c>
      <c r="J862">
        <v>2</v>
      </c>
      <c r="K862" s="1">
        <v>43788.503472222219</v>
      </c>
      <c r="L862">
        <v>0.2</v>
      </c>
      <c r="M862">
        <v>266.01</v>
      </c>
      <c r="N862" t="s">
        <v>122</v>
      </c>
      <c r="O862" t="s">
        <v>123</v>
      </c>
      <c r="P862">
        <v>102</v>
      </c>
      <c r="R862">
        <v>11</v>
      </c>
      <c r="S862" t="s">
        <v>332</v>
      </c>
      <c r="T862" t="s">
        <v>36</v>
      </c>
      <c r="U862" t="s">
        <v>112</v>
      </c>
      <c r="AC862" s="2" t="s">
        <v>302</v>
      </c>
    </row>
    <row r="863" spans="1:29" ht="16.399999999999999" customHeight="1" x14ac:dyDescent="0.35">
      <c r="A863" s="1">
        <v>43788.503472222219</v>
      </c>
      <c r="B863">
        <v>462</v>
      </c>
      <c r="C863" t="s">
        <v>29</v>
      </c>
      <c r="D863">
        <v>5</v>
      </c>
      <c r="E863" t="s">
        <v>30</v>
      </c>
      <c r="F863">
        <v>79960</v>
      </c>
      <c r="G863" t="s">
        <v>325</v>
      </c>
      <c r="H863" t="s">
        <v>109</v>
      </c>
      <c r="J863">
        <v>2</v>
      </c>
      <c r="K863" s="1">
        <v>43788.503472222219</v>
      </c>
      <c r="L863">
        <v>0.2</v>
      </c>
      <c r="M863">
        <v>103.02</v>
      </c>
      <c r="N863" t="s">
        <v>245</v>
      </c>
      <c r="O863" t="s">
        <v>246</v>
      </c>
      <c r="P863">
        <v>1000</v>
      </c>
      <c r="R863">
        <v>11</v>
      </c>
      <c r="S863" t="s">
        <v>332</v>
      </c>
      <c r="T863" t="s">
        <v>36</v>
      </c>
      <c r="AC863" s="2" t="s">
        <v>302</v>
      </c>
    </row>
    <row r="864" spans="1:29" ht="16.399999999999999" customHeight="1" x14ac:dyDescent="0.35">
      <c r="A864" s="1">
        <v>43788.503472222219</v>
      </c>
      <c r="B864">
        <v>462</v>
      </c>
      <c r="C864" t="s">
        <v>29</v>
      </c>
      <c r="D864">
        <v>5</v>
      </c>
      <c r="E864" t="s">
        <v>30</v>
      </c>
      <c r="F864">
        <v>79960</v>
      </c>
      <c r="G864" t="s">
        <v>325</v>
      </c>
      <c r="H864" t="s">
        <v>109</v>
      </c>
      <c r="J864">
        <v>2</v>
      </c>
      <c r="K864" s="1">
        <v>43788.503472222219</v>
      </c>
      <c r="L864">
        <v>0.2</v>
      </c>
      <c r="M864">
        <v>154.1</v>
      </c>
      <c r="N864" t="s">
        <v>110</v>
      </c>
      <c r="P864">
        <v>7.96</v>
      </c>
      <c r="R864">
        <v>11</v>
      </c>
      <c r="S864" t="s">
        <v>332</v>
      </c>
      <c r="T864" t="s">
        <v>36</v>
      </c>
      <c r="U864" t="s">
        <v>112</v>
      </c>
      <c r="AC864" s="2" t="s">
        <v>302</v>
      </c>
    </row>
    <row r="865" spans="1:29" ht="16.399999999999999" customHeight="1" x14ac:dyDescent="0.35">
      <c r="A865" s="1">
        <v>43788.503472222219</v>
      </c>
      <c r="B865">
        <v>462</v>
      </c>
      <c r="C865" t="s">
        <v>29</v>
      </c>
      <c r="D865">
        <v>5</v>
      </c>
      <c r="E865" t="s">
        <v>30</v>
      </c>
      <c r="F865">
        <v>79960</v>
      </c>
      <c r="G865" t="s">
        <v>325</v>
      </c>
      <c r="H865" t="s">
        <v>109</v>
      </c>
      <c r="J865">
        <v>2</v>
      </c>
      <c r="K865" s="1">
        <v>43788.503472222219</v>
      </c>
      <c r="L865">
        <v>0.2</v>
      </c>
      <c r="M865">
        <v>101</v>
      </c>
      <c r="N865" t="s">
        <v>114</v>
      </c>
      <c r="O865" t="s">
        <v>115</v>
      </c>
      <c r="P865">
        <v>11.3</v>
      </c>
      <c r="R865">
        <v>11</v>
      </c>
      <c r="S865" t="s">
        <v>332</v>
      </c>
      <c r="T865" t="s">
        <v>36</v>
      </c>
      <c r="U865" t="s">
        <v>112</v>
      </c>
      <c r="AC865" s="2" t="s">
        <v>302</v>
      </c>
    </row>
    <row r="866" spans="1:29" ht="16.399999999999999" customHeight="1" x14ac:dyDescent="0.35">
      <c r="A866" s="1">
        <v>43788.503472222219</v>
      </c>
      <c r="B866">
        <v>462</v>
      </c>
      <c r="C866" t="s">
        <v>29</v>
      </c>
      <c r="D866">
        <v>5</v>
      </c>
      <c r="E866" t="s">
        <v>30</v>
      </c>
      <c r="F866">
        <v>79960</v>
      </c>
      <c r="G866" t="s">
        <v>325</v>
      </c>
      <c r="H866" t="s">
        <v>109</v>
      </c>
      <c r="J866">
        <v>2</v>
      </c>
      <c r="K866" s="1">
        <v>43788.503472222219</v>
      </c>
      <c r="L866">
        <v>0.2</v>
      </c>
      <c r="M866">
        <v>141.01</v>
      </c>
      <c r="N866" t="s">
        <v>116</v>
      </c>
      <c r="O866" t="s">
        <v>117</v>
      </c>
      <c r="P866">
        <v>58.6</v>
      </c>
      <c r="R866">
        <v>11</v>
      </c>
      <c r="S866" t="s">
        <v>332</v>
      </c>
      <c r="T866" t="s">
        <v>36</v>
      </c>
      <c r="U866" t="s">
        <v>112</v>
      </c>
      <c r="AC866" s="2" t="s">
        <v>302</v>
      </c>
    </row>
    <row r="867" spans="1:29" ht="16.399999999999999" customHeight="1" x14ac:dyDescent="0.35">
      <c r="A867" s="1">
        <v>43788.503472222219</v>
      </c>
      <c r="B867">
        <v>462</v>
      </c>
      <c r="C867" t="s">
        <v>29</v>
      </c>
      <c r="D867">
        <v>5</v>
      </c>
      <c r="E867" t="s">
        <v>30</v>
      </c>
      <c r="F867">
        <v>79960</v>
      </c>
      <c r="G867" t="s">
        <v>325</v>
      </c>
      <c r="H867" t="s">
        <v>109</v>
      </c>
      <c r="J867">
        <v>1</v>
      </c>
      <c r="K867" s="1">
        <v>43788.503472222219</v>
      </c>
      <c r="L867">
        <v>0</v>
      </c>
      <c r="M867">
        <v>180.07</v>
      </c>
      <c r="N867" t="s">
        <v>124</v>
      </c>
      <c r="O867" t="s">
        <v>125</v>
      </c>
      <c r="P867">
        <v>247.5</v>
      </c>
      <c r="R867">
        <v>11</v>
      </c>
      <c r="S867" t="s">
        <v>332</v>
      </c>
      <c r="T867" t="s">
        <v>126</v>
      </c>
      <c r="AC867" s="2" t="s">
        <v>302</v>
      </c>
    </row>
    <row r="868" spans="1:29" ht="16.399999999999999" customHeight="1" x14ac:dyDescent="0.35">
      <c r="A868" s="1">
        <v>43788.503472222219</v>
      </c>
      <c r="B868">
        <v>462</v>
      </c>
      <c r="C868" t="s">
        <v>29</v>
      </c>
      <c r="D868">
        <v>5</v>
      </c>
      <c r="E868" t="s">
        <v>30</v>
      </c>
      <c r="F868">
        <v>79960</v>
      </c>
      <c r="G868" t="s">
        <v>325</v>
      </c>
      <c r="H868" t="s">
        <v>109</v>
      </c>
      <c r="J868">
        <v>1</v>
      </c>
      <c r="K868" s="1">
        <v>43788.503472222219</v>
      </c>
      <c r="L868">
        <v>0</v>
      </c>
      <c r="M868">
        <v>185.1</v>
      </c>
      <c r="N868" t="s">
        <v>127</v>
      </c>
      <c r="O868" t="s">
        <v>128</v>
      </c>
      <c r="P868">
        <v>3</v>
      </c>
      <c r="R868">
        <v>11</v>
      </c>
      <c r="S868" t="s">
        <v>332</v>
      </c>
      <c r="T868" t="s">
        <v>126</v>
      </c>
      <c r="AC868" s="2" t="s">
        <v>302</v>
      </c>
    </row>
    <row r="869" spans="1:29" ht="16.399999999999999" customHeight="1" x14ac:dyDescent="0.35">
      <c r="A869" s="1">
        <v>43788.503472222219</v>
      </c>
      <c r="B869">
        <v>462</v>
      </c>
      <c r="C869" t="s">
        <v>29</v>
      </c>
      <c r="D869">
        <v>5</v>
      </c>
      <c r="E869" t="s">
        <v>30</v>
      </c>
      <c r="F869">
        <v>79960</v>
      </c>
      <c r="G869" t="s">
        <v>325</v>
      </c>
      <c r="H869" t="s">
        <v>109</v>
      </c>
      <c r="J869">
        <v>1</v>
      </c>
      <c r="K869" s="1">
        <v>43788.503472222219</v>
      </c>
      <c r="L869">
        <v>0</v>
      </c>
      <c r="M869">
        <v>102</v>
      </c>
      <c r="N869" t="s">
        <v>129</v>
      </c>
      <c r="O869" t="s">
        <v>115</v>
      </c>
      <c r="P869">
        <v>15</v>
      </c>
      <c r="R869">
        <v>11</v>
      </c>
      <c r="S869" t="s">
        <v>332</v>
      </c>
      <c r="T869" t="s">
        <v>126</v>
      </c>
      <c r="AC869" s="2" t="s">
        <v>302</v>
      </c>
    </row>
    <row r="870" spans="1:29" ht="16.399999999999999" customHeight="1" x14ac:dyDescent="0.35">
      <c r="A870" s="1">
        <v>43788.503472222219</v>
      </c>
      <c r="B870">
        <v>462</v>
      </c>
      <c r="C870" t="s">
        <v>29</v>
      </c>
      <c r="D870">
        <v>5</v>
      </c>
      <c r="E870" t="s">
        <v>30</v>
      </c>
      <c r="F870">
        <v>79960</v>
      </c>
      <c r="G870" t="s">
        <v>325</v>
      </c>
      <c r="H870" t="s">
        <v>109</v>
      </c>
      <c r="J870">
        <v>1</v>
      </c>
      <c r="K870" s="1">
        <v>43788.503472222219</v>
      </c>
      <c r="L870">
        <v>0</v>
      </c>
      <c r="M870">
        <v>110.11</v>
      </c>
      <c r="N870" t="s">
        <v>130</v>
      </c>
      <c r="P870">
        <v>0</v>
      </c>
      <c r="R870">
        <v>11</v>
      </c>
      <c r="S870" t="s">
        <v>332</v>
      </c>
      <c r="T870" t="s">
        <v>126</v>
      </c>
      <c r="U870" t="s">
        <v>131</v>
      </c>
      <c r="AC870" s="2" t="s">
        <v>302</v>
      </c>
    </row>
    <row r="871" spans="1:29" ht="16.399999999999999" customHeight="1" x14ac:dyDescent="0.35">
      <c r="A871" s="1">
        <v>43788.503472222219</v>
      </c>
      <c r="B871">
        <v>462</v>
      </c>
      <c r="C871" t="s">
        <v>29</v>
      </c>
      <c r="D871">
        <v>5</v>
      </c>
      <c r="E871" t="s">
        <v>30</v>
      </c>
      <c r="F871">
        <v>79960</v>
      </c>
      <c r="G871" t="s">
        <v>325</v>
      </c>
      <c r="H871" t="s">
        <v>109</v>
      </c>
      <c r="J871">
        <v>1</v>
      </c>
      <c r="K871" s="1">
        <v>43788.503472222219</v>
      </c>
      <c r="L871">
        <v>0</v>
      </c>
      <c r="M871">
        <v>167.02</v>
      </c>
      <c r="N871" t="s">
        <v>132</v>
      </c>
      <c r="P871">
        <v>1</v>
      </c>
      <c r="R871">
        <v>11</v>
      </c>
      <c r="S871" t="s">
        <v>332</v>
      </c>
      <c r="T871" t="s">
        <v>126</v>
      </c>
      <c r="U871" t="s">
        <v>133</v>
      </c>
      <c r="AC871" s="2" t="s">
        <v>302</v>
      </c>
    </row>
    <row r="872" spans="1:29" ht="16.399999999999999" customHeight="1" x14ac:dyDescent="0.35">
      <c r="A872" s="1">
        <v>43788.503472222219</v>
      </c>
      <c r="B872">
        <v>462</v>
      </c>
      <c r="C872" t="s">
        <v>29</v>
      </c>
      <c r="D872">
        <v>5</v>
      </c>
      <c r="E872" t="s">
        <v>30</v>
      </c>
      <c r="F872">
        <v>79960</v>
      </c>
      <c r="G872" t="s">
        <v>325</v>
      </c>
      <c r="H872" t="s">
        <v>109</v>
      </c>
      <c r="J872">
        <v>1</v>
      </c>
      <c r="K872" s="1">
        <v>43788.503472222219</v>
      </c>
      <c r="L872">
        <v>0</v>
      </c>
      <c r="M872">
        <v>188</v>
      </c>
      <c r="N872" t="s">
        <v>134</v>
      </c>
      <c r="O872" t="s">
        <v>135</v>
      </c>
      <c r="P872">
        <v>2</v>
      </c>
      <c r="R872">
        <v>11</v>
      </c>
      <c r="S872" t="s">
        <v>332</v>
      </c>
      <c r="T872" t="s">
        <v>126</v>
      </c>
      <c r="AC872" s="2" t="s">
        <v>302</v>
      </c>
    </row>
    <row r="873" spans="1:29" ht="16.399999999999999" customHeight="1" x14ac:dyDescent="0.35">
      <c r="A873" s="1">
        <v>43788.503472222219</v>
      </c>
      <c r="B873">
        <v>462</v>
      </c>
      <c r="C873" t="s">
        <v>29</v>
      </c>
      <c r="D873">
        <v>5</v>
      </c>
      <c r="E873" t="s">
        <v>30</v>
      </c>
      <c r="F873">
        <v>79960</v>
      </c>
      <c r="G873" t="s">
        <v>325</v>
      </c>
      <c r="H873" t="s">
        <v>109</v>
      </c>
      <c r="J873">
        <v>1</v>
      </c>
      <c r="K873" s="1">
        <v>43788.503472222219</v>
      </c>
      <c r="L873">
        <v>0</v>
      </c>
      <c r="M873">
        <v>133.38</v>
      </c>
      <c r="N873" t="s">
        <v>136</v>
      </c>
      <c r="O873" t="s">
        <v>137</v>
      </c>
      <c r="P873">
        <v>6</v>
      </c>
      <c r="R873">
        <v>11</v>
      </c>
      <c r="S873" t="s">
        <v>332</v>
      </c>
      <c r="T873" t="s">
        <v>126</v>
      </c>
      <c r="AC873" s="2" t="s">
        <v>302</v>
      </c>
    </row>
    <row r="874" spans="1:29" ht="16.399999999999999" customHeight="1" x14ac:dyDescent="0.35">
      <c r="A874" s="1">
        <v>43788.503472222219</v>
      </c>
      <c r="B874">
        <v>462</v>
      </c>
      <c r="C874" t="s">
        <v>29</v>
      </c>
      <c r="D874">
        <v>5</v>
      </c>
      <c r="E874" t="s">
        <v>30</v>
      </c>
      <c r="F874">
        <v>79960</v>
      </c>
      <c r="G874" t="s">
        <v>325</v>
      </c>
      <c r="H874" t="s">
        <v>109</v>
      </c>
      <c r="J874">
        <v>1</v>
      </c>
      <c r="K874" s="1">
        <v>43788.503472222219</v>
      </c>
      <c r="L874">
        <v>0</v>
      </c>
      <c r="M874">
        <v>131</v>
      </c>
      <c r="N874" t="s">
        <v>138</v>
      </c>
      <c r="O874" t="s">
        <v>139</v>
      </c>
      <c r="P874">
        <v>2.71</v>
      </c>
      <c r="R874">
        <v>11</v>
      </c>
      <c r="S874" t="s">
        <v>332</v>
      </c>
      <c r="T874" t="s">
        <v>126</v>
      </c>
      <c r="U874" t="s">
        <v>140</v>
      </c>
      <c r="AC874" s="2" t="s">
        <v>302</v>
      </c>
    </row>
    <row r="875" spans="1:29" ht="16.399999999999999" customHeight="1" x14ac:dyDescent="0.35">
      <c r="A875" s="1">
        <v>43760.517708333333</v>
      </c>
      <c r="B875">
        <v>462</v>
      </c>
      <c r="C875" t="s">
        <v>29</v>
      </c>
      <c r="D875">
        <v>5</v>
      </c>
      <c r="E875" t="s">
        <v>30</v>
      </c>
      <c r="F875">
        <v>79873</v>
      </c>
      <c r="G875" t="s">
        <v>333</v>
      </c>
      <c r="H875" t="s">
        <v>32</v>
      </c>
      <c r="I875">
        <v>94201</v>
      </c>
      <c r="J875">
        <v>1</v>
      </c>
      <c r="K875" s="1">
        <v>43760.517708333333</v>
      </c>
      <c r="L875">
        <v>0.2</v>
      </c>
      <c r="M875">
        <v>623.33000000000004</v>
      </c>
      <c r="N875" t="s">
        <v>270</v>
      </c>
      <c r="O875" t="s">
        <v>34</v>
      </c>
      <c r="P875">
        <v>2800</v>
      </c>
      <c r="R875">
        <v>4</v>
      </c>
      <c r="S875" t="s">
        <v>334</v>
      </c>
      <c r="T875" t="s">
        <v>36</v>
      </c>
      <c r="U875" t="s">
        <v>37</v>
      </c>
      <c r="V875" t="s">
        <v>38</v>
      </c>
      <c r="W875" t="s">
        <v>39</v>
      </c>
      <c r="X875" t="s">
        <v>40</v>
      </c>
      <c r="Y875" t="s">
        <v>60</v>
      </c>
      <c r="Z875" t="s">
        <v>271</v>
      </c>
      <c r="AA875" t="s">
        <v>272</v>
      </c>
      <c r="AC875" s="2" t="s">
        <v>44</v>
      </c>
    </row>
    <row r="876" spans="1:29" ht="16.399999999999999" customHeight="1" x14ac:dyDescent="0.35">
      <c r="A876" s="1">
        <v>43760.517708333333</v>
      </c>
      <c r="B876">
        <v>462</v>
      </c>
      <c r="C876" t="s">
        <v>29</v>
      </c>
      <c r="D876">
        <v>5</v>
      </c>
      <c r="E876" t="s">
        <v>30</v>
      </c>
      <c r="F876">
        <v>79873</v>
      </c>
      <c r="G876" t="s">
        <v>333</v>
      </c>
      <c r="H876" t="s">
        <v>32</v>
      </c>
      <c r="I876">
        <v>94201</v>
      </c>
      <c r="J876">
        <v>1</v>
      </c>
      <c r="K876" s="1">
        <v>43760.517708333333</v>
      </c>
      <c r="L876">
        <v>0.2</v>
      </c>
      <c r="M876">
        <v>621.07000000000005</v>
      </c>
      <c r="N876" t="s">
        <v>172</v>
      </c>
      <c r="O876" t="s">
        <v>34</v>
      </c>
      <c r="P876">
        <v>6500</v>
      </c>
      <c r="R876">
        <v>4</v>
      </c>
      <c r="S876" t="s">
        <v>334</v>
      </c>
      <c r="T876" t="s">
        <v>36</v>
      </c>
      <c r="U876" t="s">
        <v>37</v>
      </c>
      <c r="V876" t="s">
        <v>38</v>
      </c>
      <c r="W876" t="s">
        <v>52</v>
      </c>
      <c r="X876" t="s">
        <v>95</v>
      </c>
      <c r="Y876" t="s">
        <v>150</v>
      </c>
      <c r="Z876" t="s">
        <v>151</v>
      </c>
      <c r="AA876" t="s">
        <v>152</v>
      </c>
      <c r="AB876" t="s">
        <v>173</v>
      </c>
      <c r="AC876" s="2" t="s">
        <v>44</v>
      </c>
    </row>
    <row r="877" spans="1:29" ht="16.399999999999999" customHeight="1" x14ac:dyDescent="0.35">
      <c r="A877" s="1">
        <v>43760.517708333333</v>
      </c>
      <c r="B877">
        <v>462</v>
      </c>
      <c r="C877" t="s">
        <v>29</v>
      </c>
      <c r="D877">
        <v>5</v>
      </c>
      <c r="E877" t="s">
        <v>30</v>
      </c>
      <c r="F877">
        <v>79873</v>
      </c>
      <c r="G877" t="s">
        <v>333</v>
      </c>
      <c r="H877" t="s">
        <v>32</v>
      </c>
      <c r="I877">
        <v>94201</v>
      </c>
      <c r="J877">
        <v>1</v>
      </c>
      <c r="K877" s="1">
        <v>43760.517708333333</v>
      </c>
      <c r="L877">
        <v>0.2</v>
      </c>
      <c r="M877">
        <v>622.08000000000004</v>
      </c>
      <c r="N877" t="s">
        <v>84</v>
      </c>
      <c r="O877" t="s">
        <v>34</v>
      </c>
      <c r="P877">
        <v>1</v>
      </c>
      <c r="R877">
        <v>4</v>
      </c>
      <c r="S877" t="s">
        <v>334</v>
      </c>
      <c r="T877" t="s">
        <v>36</v>
      </c>
      <c r="U877" t="s">
        <v>37</v>
      </c>
      <c r="V877" t="s">
        <v>38</v>
      </c>
      <c r="W877" t="s">
        <v>54</v>
      </c>
      <c r="X877" t="s">
        <v>85</v>
      </c>
      <c r="Y877" t="s">
        <v>86</v>
      </c>
      <c r="Z877" t="s">
        <v>87</v>
      </c>
      <c r="AA877" t="s">
        <v>88</v>
      </c>
      <c r="AC877" s="2" t="s">
        <v>44</v>
      </c>
    </row>
    <row r="878" spans="1:29" ht="16.399999999999999" customHeight="1" x14ac:dyDescent="0.35">
      <c r="A878" s="1">
        <v>43760.517708333333</v>
      </c>
      <c r="B878">
        <v>462</v>
      </c>
      <c r="C878" t="s">
        <v>29</v>
      </c>
      <c r="D878">
        <v>5</v>
      </c>
      <c r="E878" t="s">
        <v>30</v>
      </c>
      <c r="F878">
        <v>79873</v>
      </c>
      <c r="G878" t="s">
        <v>333</v>
      </c>
      <c r="H878" t="s">
        <v>32</v>
      </c>
      <c r="I878">
        <v>94201</v>
      </c>
      <c r="J878">
        <v>1</v>
      </c>
      <c r="K878" s="1">
        <v>43760.517708333333</v>
      </c>
      <c r="L878">
        <v>0.2</v>
      </c>
      <c r="M878">
        <v>623.16</v>
      </c>
      <c r="N878" t="s">
        <v>256</v>
      </c>
      <c r="O878" t="s">
        <v>34</v>
      </c>
      <c r="P878">
        <v>1</v>
      </c>
      <c r="R878">
        <v>4</v>
      </c>
      <c r="S878" t="s">
        <v>334</v>
      </c>
      <c r="T878" t="s">
        <v>36</v>
      </c>
      <c r="U878" t="s">
        <v>37</v>
      </c>
      <c r="V878" t="s">
        <v>38</v>
      </c>
      <c r="W878" t="s">
        <v>39</v>
      </c>
      <c r="X878" t="s">
        <v>40</v>
      </c>
      <c r="Y878" t="s">
        <v>60</v>
      </c>
      <c r="Z878" t="s">
        <v>197</v>
      </c>
      <c r="AA878" t="s">
        <v>198</v>
      </c>
      <c r="AC878" s="2" t="s">
        <v>44</v>
      </c>
    </row>
    <row r="879" spans="1:29" ht="16.399999999999999" customHeight="1" x14ac:dyDescent="0.35">
      <c r="A879" s="1">
        <v>43760.517708333333</v>
      </c>
      <c r="B879">
        <v>462</v>
      </c>
      <c r="C879" t="s">
        <v>29</v>
      </c>
      <c r="D879">
        <v>5</v>
      </c>
      <c r="E879" t="s">
        <v>30</v>
      </c>
      <c r="F879">
        <v>79873</v>
      </c>
      <c r="G879" t="s">
        <v>333</v>
      </c>
      <c r="H879" t="s">
        <v>32</v>
      </c>
      <c r="I879">
        <v>94201</v>
      </c>
      <c r="J879">
        <v>1</v>
      </c>
      <c r="K879" s="1">
        <v>43760.517708333333</v>
      </c>
      <c r="L879">
        <v>0.2</v>
      </c>
      <c r="M879">
        <v>623.01</v>
      </c>
      <c r="N879" t="s">
        <v>280</v>
      </c>
      <c r="O879" t="s">
        <v>34</v>
      </c>
      <c r="P879">
        <v>370</v>
      </c>
      <c r="R879">
        <v>4</v>
      </c>
      <c r="S879" t="s">
        <v>334</v>
      </c>
      <c r="T879" t="s">
        <v>36</v>
      </c>
      <c r="U879" t="s">
        <v>37</v>
      </c>
      <c r="V879" t="s">
        <v>38</v>
      </c>
      <c r="W879" t="s">
        <v>50</v>
      </c>
      <c r="X879" t="s">
        <v>187</v>
      </c>
      <c r="Y879" t="s">
        <v>281</v>
      </c>
      <c r="Z879" t="s">
        <v>282</v>
      </c>
      <c r="AA879" t="s">
        <v>283</v>
      </c>
      <c r="AC879" s="2" t="s">
        <v>44</v>
      </c>
    </row>
    <row r="880" spans="1:29" ht="16.399999999999999" customHeight="1" x14ac:dyDescent="0.35">
      <c r="A880" s="1">
        <v>43760.517708333333</v>
      </c>
      <c r="B880">
        <v>462</v>
      </c>
      <c r="C880" t="s">
        <v>29</v>
      </c>
      <c r="D880">
        <v>5</v>
      </c>
      <c r="E880" t="s">
        <v>30</v>
      </c>
      <c r="F880">
        <v>79873</v>
      </c>
      <c r="G880" t="s">
        <v>333</v>
      </c>
      <c r="H880" t="s">
        <v>32</v>
      </c>
      <c r="I880">
        <v>94201</v>
      </c>
      <c r="J880">
        <v>1</v>
      </c>
      <c r="K880" s="1">
        <v>43760.517708333333</v>
      </c>
      <c r="L880">
        <v>0.2</v>
      </c>
      <c r="M880">
        <v>623.04</v>
      </c>
      <c r="N880" t="s">
        <v>174</v>
      </c>
      <c r="O880" t="s">
        <v>34</v>
      </c>
      <c r="P880">
        <v>460</v>
      </c>
      <c r="R880">
        <v>4</v>
      </c>
      <c r="S880" t="s">
        <v>334</v>
      </c>
      <c r="T880" t="s">
        <v>36</v>
      </c>
      <c r="U880" t="s">
        <v>37</v>
      </c>
      <c r="V880" t="s">
        <v>38</v>
      </c>
      <c r="W880" t="s">
        <v>39</v>
      </c>
      <c r="X880" t="s">
        <v>175</v>
      </c>
      <c r="Y880" t="s">
        <v>176</v>
      </c>
      <c r="Z880" t="s">
        <v>177</v>
      </c>
      <c r="AA880" t="s">
        <v>178</v>
      </c>
      <c r="AC880" s="2" t="s">
        <v>44</v>
      </c>
    </row>
    <row r="881" spans="1:29" ht="16.399999999999999" customHeight="1" x14ac:dyDescent="0.35">
      <c r="A881" s="1">
        <v>43760.517708333333</v>
      </c>
      <c r="B881">
        <v>462</v>
      </c>
      <c r="C881" t="s">
        <v>29</v>
      </c>
      <c r="D881">
        <v>5</v>
      </c>
      <c r="E881" t="s">
        <v>30</v>
      </c>
      <c r="F881">
        <v>79873</v>
      </c>
      <c r="G881" t="s">
        <v>333</v>
      </c>
      <c r="H881" t="s">
        <v>32</v>
      </c>
      <c r="I881">
        <v>94201</v>
      </c>
      <c r="J881">
        <v>1</v>
      </c>
      <c r="K881" s="1">
        <v>43760.517708333333</v>
      </c>
      <c r="L881">
        <v>0.2</v>
      </c>
      <c r="M881">
        <v>623.04999999999995</v>
      </c>
      <c r="N881" t="s">
        <v>179</v>
      </c>
      <c r="O881" t="s">
        <v>34</v>
      </c>
      <c r="P881">
        <v>1</v>
      </c>
      <c r="R881">
        <v>4</v>
      </c>
      <c r="S881" t="s">
        <v>334</v>
      </c>
      <c r="T881" t="s">
        <v>36</v>
      </c>
      <c r="U881" t="s">
        <v>37</v>
      </c>
      <c r="V881" t="s">
        <v>38</v>
      </c>
      <c r="W881" t="s">
        <v>39</v>
      </c>
      <c r="X881" t="s">
        <v>175</v>
      </c>
      <c r="Y881" t="s">
        <v>176</v>
      </c>
      <c r="Z881" t="s">
        <v>180</v>
      </c>
      <c r="AA881" t="s">
        <v>181</v>
      </c>
      <c r="AC881" s="2" t="s">
        <v>44</v>
      </c>
    </row>
    <row r="882" spans="1:29" ht="16.399999999999999" customHeight="1" x14ac:dyDescent="0.35">
      <c r="A882" s="1">
        <v>43760.517708333333</v>
      </c>
      <c r="B882">
        <v>462</v>
      </c>
      <c r="C882" t="s">
        <v>29</v>
      </c>
      <c r="D882">
        <v>5</v>
      </c>
      <c r="E882" t="s">
        <v>30</v>
      </c>
      <c r="F882">
        <v>79873</v>
      </c>
      <c r="G882" t="s">
        <v>333</v>
      </c>
      <c r="H882" t="s">
        <v>32</v>
      </c>
      <c r="I882">
        <v>94201</v>
      </c>
      <c r="J882">
        <v>1</v>
      </c>
      <c r="K882" s="1">
        <v>43760.517708333333</v>
      </c>
      <c r="L882">
        <v>0.2</v>
      </c>
      <c r="M882">
        <v>622.03</v>
      </c>
      <c r="N882" t="s">
        <v>290</v>
      </c>
      <c r="O882" t="s">
        <v>34</v>
      </c>
      <c r="P882">
        <v>140</v>
      </c>
      <c r="R882">
        <v>4</v>
      </c>
      <c r="S882" t="s">
        <v>334</v>
      </c>
      <c r="T882" t="s">
        <v>36</v>
      </c>
      <c r="U882" t="s">
        <v>37</v>
      </c>
      <c r="V882" t="s">
        <v>38</v>
      </c>
      <c r="W882" t="s">
        <v>54</v>
      </c>
      <c r="X882" t="s">
        <v>291</v>
      </c>
      <c r="Y882" t="s">
        <v>292</v>
      </c>
      <c r="Z882" t="s">
        <v>293</v>
      </c>
      <c r="AA882" t="s">
        <v>294</v>
      </c>
      <c r="AC882" s="2" t="s">
        <v>44</v>
      </c>
    </row>
    <row r="883" spans="1:29" ht="16.399999999999999" customHeight="1" x14ac:dyDescent="0.35">
      <c r="A883" s="1">
        <v>43760.517708333333</v>
      </c>
      <c r="B883">
        <v>462</v>
      </c>
      <c r="C883" t="s">
        <v>29</v>
      </c>
      <c r="D883">
        <v>5</v>
      </c>
      <c r="E883" t="s">
        <v>30</v>
      </c>
      <c r="F883">
        <v>79873</v>
      </c>
      <c r="G883" t="s">
        <v>333</v>
      </c>
      <c r="H883" t="s">
        <v>32</v>
      </c>
      <c r="I883">
        <v>94201</v>
      </c>
      <c r="J883">
        <v>1</v>
      </c>
      <c r="K883" s="1">
        <v>43760.517708333333</v>
      </c>
      <c r="L883">
        <v>0.2</v>
      </c>
      <c r="M883">
        <v>623.03</v>
      </c>
      <c r="N883" t="s">
        <v>199</v>
      </c>
      <c r="O883" t="s">
        <v>34</v>
      </c>
      <c r="P883">
        <v>1700</v>
      </c>
      <c r="R883">
        <v>4</v>
      </c>
      <c r="S883" t="s">
        <v>334</v>
      </c>
      <c r="T883" t="s">
        <v>36</v>
      </c>
      <c r="U883" t="s">
        <v>37</v>
      </c>
      <c r="V883" t="s">
        <v>38</v>
      </c>
      <c r="W883" t="s">
        <v>46</v>
      </c>
      <c r="X883" t="s">
        <v>200</v>
      </c>
      <c r="Y883" t="s">
        <v>201</v>
      </c>
      <c r="Z883" t="s">
        <v>202</v>
      </c>
      <c r="AA883" t="s">
        <v>203</v>
      </c>
      <c r="AC883" s="2" t="s">
        <v>44</v>
      </c>
    </row>
    <row r="884" spans="1:29" ht="16.399999999999999" customHeight="1" x14ac:dyDescent="0.35">
      <c r="A884" s="1">
        <v>43760.517708333333</v>
      </c>
      <c r="B884">
        <v>462</v>
      </c>
      <c r="C884" t="s">
        <v>29</v>
      </c>
      <c r="D884">
        <v>5</v>
      </c>
      <c r="E884" t="s">
        <v>30</v>
      </c>
      <c r="F884">
        <v>79873</v>
      </c>
      <c r="G884" t="s">
        <v>333</v>
      </c>
      <c r="H884" t="s">
        <v>32</v>
      </c>
      <c r="I884">
        <v>94201</v>
      </c>
      <c r="J884">
        <v>1</v>
      </c>
      <c r="K884" s="1">
        <v>43760.517708333333</v>
      </c>
      <c r="L884">
        <v>0.2</v>
      </c>
      <c r="M884">
        <v>623.49</v>
      </c>
      <c r="N884" t="s">
        <v>295</v>
      </c>
      <c r="O884" t="s">
        <v>34</v>
      </c>
      <c r="P884">
        <v>1</v>
      </c>
      <c r="R884">
        <v>4</v>
      </c>
      <c r="S884" t="s">
        <v>334</v>
      </c>
      <c r="T884" t="s">
        <v>36</v>
      </c>
      <c r="U884" t="s">
        <v>37</v>
      </c>
      <c r="V884" t="s">
        <v>49</v>
      </c>
      <c r="AC884" s="2" t="s">
        <v>44</v>
      </c>
    </row>
    <row r="885" spans="1:29" ht="16.399999999999999" customHeight="1" x14ac:dyDescent="0.35">
      <c r="A885" s="1">
        <v>43760.517708333333</v>
      </c>
      <c r="B885">
        <v>462</v>
      </c>
      <c r="C885" t="s">
        <v>29</v>
      </c>
      <c r="D885">
        <v>5</v>
      </c>
      <c r="E885" t="s">
        <v>30</v>
      </c>
      <c r="F885">
        <v>79873</v>
      </c>
      <c r="G885" t="s">
        <v>333</v>
      </c>
      <c r="H885" t="s">
        <v>32</v>
      </c>
      <c r="I885">
        <v>94201</v>
      </c>
      <c r="J885">
        <v>1</v>
      </c>
      <c r="K885" s="1">
        <v>43760.517708333333</v>
      </c>
      <c r="L885">
        <v>0.2</v>
      </c>
      <c r="M885">
        <v>649.01</v>
      </c>
      <c r="N885" t="s">
        <v>210</v>
      </c>
      <c r="O885" t="s">
        <v>34</v>
      </c>
      <c r="P885">
        <v>310</v>
      </c>
      <c r="R885">
        <v>4</v>
      </c>
      <c r="S885" t="s">
        <v>334</v>
      </c>
      <c r="T885" t="s">
        <v>36</v>
      </c>
      <c r="U885" t="s">
        <v>37</v>
      </c>
      <c r="V885" t="s">
        <v>38</v>
      </c>
      <c r="W885" t="s">
        <v>46</v>
      </c>
      <c r="X885" t="s">
        <v>200</v>
      </c>
      <c r="Y885" t="s">
        <v>211</v>
      </c>
      <c r="Z885" t="s">
        <v>212</v>
      </c>
      <c r="AA885" t="s">
        <v>213</v>
      </c>
      <c r="AB885" t="s">
        <v>214</v>
      </c>
      <c r="AC885" s="2" t="s">
        <v>44</v>
      </c>
    </row>
    <row r="886" spans="1:29" ht="16.399999999999999" customHeight="1" x14ac:dyDescent="0.35">
      <c r="A886" s="1">
        <v>43760.517708333333</v>
      </c>
      <c r="B886">
        <v>462</v>
      </c>
      <c r="C886" t="s">
        <v>29</v>
      </c>
      <c r="D886">
        <v>5</v>
      </c>
      <c r="E886" t="s">
        <v>30</v>
      </c>
      <c r="F886">
        <v>79873</v>
      </c>
      <c r="G886" t="s">
        <v>333</v>
      </c>
      <c r="H886" t="s">
        <v>32</v>
      </c>
      <c r="I886">
        <v>94201</v>
      </c>
      <c r="J886">
        <v>1</v>
      </c>
      <c r="K886" s="1">
        <v>43760.517708333333</v>
      </c>
      <c r="L886">
        <v>0.2</v>
      </c>
      <c r="M886">
        <v>649</v>
      </c>
      <c r="N886" t="s">
        <v>268</v>
      </c>
      <c r="O886" t="s">
        <v>34</v>
      </c>
      <c r="P886">
        <v>1</v>
      </c>
      <c r="R886">
        <v>4</v>
      </c>
      <c r="S886" t="s">
        <v>334</v>
      </c>
      <c r="T886" t="s">
        <v>36</v>
      </c>
      <c r="U886" t="s">
        <v>37</v>
      </c>
      <c r="V886" t="s">
        <v>38</v>
      </c>
      <c r="W886" t="s">
        <v>46</v>
      </c>
      <c r="X886" t="s">
        <v>200</v>
      </c>
      <c r="Y886" t="s">
        <v>211</v>
      </c>
      <c r="Z886" t="s">
        <v>212</v>
      </c>
      <c r="AA886" t="s">
        <v>213</v>
      </c>
      <c r="AC886" s="2" t="s">
        <v>44</v>
      </c>
    </row>
    <row r="887" spans="1:29" ht="16.399999999999999" customHeight="1" x14ac:dyDescent="0.35">
      <c r="A887" s="1">
        <v>43760.517708333333</v>
      </c>
      <c r="B887">
        <v>462</v>
      </c>
      <c r="C887" t="s">
        <v>29</v>
      </c>
      <c r="D887">
        <v>5</v>
      </c>
      <c r="E887" t="s">
        <v>30</v>
      </c>
      <c r="F887">
        <v>79873</v>
      </c>
      <c r="G887" t="s">
        <v>333</v>
      </c>
      <c r="H887" t="s">
        <v>32</v>
      </c>
      <c r="I887">
        <v>94201</v>
      </c>
      <c r="J887">
        <v>1</v>
      </c>
      <c r="K887" s="1">
        <v>43760.517708333333</v>
      </c>
      <c r="L887">
        <v>0.2</v>
      </c>
      <c r="M887">
        <v>623.21</v>
      </c>
      <c r="N887" t="s">
        <v>59</v>
      </c>
      <c r="O887" t="s">
        <v>34</v>
      </c>
      <c r="P887">
        <v>4600</v>
      </c>
      <c r="R887">
        <v>4</v>
      </c>
      <c r="S887" t="s">
        <v>334</v>
      </c>
      <c r="T887" t="s">
        <v>36</v>
      </c>
      <c r="U887" t="s">
        <v>37</v>
      </c>
      <c r="V887" t="s">
        <v>38</v>
      </c>
      <c r="W887" t="s">
        <v>39</v>
      </c>
      <c r="X887" t="s">
        <v>40</v>
      </c>
      <c r="Y887" t="s">
        <v>60</v>
      </c>
      <c r="Z887" t="s">
        <v>61</v>
      </c>
      <c r="AA887" t="s">
        <v>62</v>
      </c>
      <c r="AC887" s="2" t="s">
        <v>44</v>
      </c>
    </row>
    <row r="888" spans="1:29" ht="16.399999999999999" customHeight="1" x14ac:dyDescent="0.35">
      <c r="A888" s="1">
        <v>43760.517708333333</v>
      </c>
      <c r="B888">
        <v>462</v>
      </c>
      <c r="C888" t="s">
        <v>29</v>
      </c>
      <c r="D888">
        <v>5</v>
      </c>
      <c r="E888" t="s">
        <v>30</v>
      </c>
      <c r="F888">
        <v>79873</v>
      </c>
      <c r="G888" t="s">
        <v>333</v>
      </c>
      <c r="H888" t="s">
        <v>32</v>
      </c>
      <c r="I888">
        <v>94201</v>
      </c>
      <c r="J888">
        <v>1</v>
      </c>
      <c r="K888" s="1">
        <v>43760.517708333333</v>
      </c>
      <c r="L888">
        <v>0.2</v>
      </c>
      <c r="M888">
        <v>623.25</v>
      </c>
      <c r="N888" t="s">
        <v>219</v>
      </c>
      <c r="O888" t="s">
        <v>34</v>
      </c>
      <c r="P888">
        <v>270</v>
      </c>
      <c r="R888">
        <v>4</v>
      </c>
      <c r="S888" t="s">
        <v>334</v>
      </c>
      <c r="T888" t="s">
        <v>36</v>
      </c>
      <c r="U888" t="s">
        <v>37</v>
      </c>
      <c r="V888" t="s">
        <v>38</v>
      </c>
      <c r="W888" t="s">
        <v>39</v>
      </c>
      <c r="X888" t="s">
        <v>40</v>
      </c>
      <c r="Y888" t="s">
        <v>100</v>
      </c>
      <c r="Z888" t="s">
        <v>220</v>
      </c>
      <c r="AA888" t="s">
        <v>221</v>
      </c>
      <c r="AC888" s="2" t="s">
        <v>44</v>
      </c>
    </row>
    <row r="889" spans="1:29" ht="16.399999999999999" customHeight="1" x14ac:dyDescent="0.35">
      <c r="A889" s="1">
        <v>43760.517708333333</v>
      </c>
      <c r="B889">
        <v>462</v>
      </c>
      <c r="C889" t="s">
        <v>29</v>
      </c>
      <c r="D889">
        <v>5</v>
      </c>
      <c r="E889" t="s">
        <v>30</v>
      </c>
      <c r="F889">
        <v>79873</v>
      </c>
      <c r="G889" t="s">
        <v>333</v>
      </c>
      <c r="H889" t="s">
        <v>32</v>
      </c>
      <c r="I889">
        <v>94201</v>
      </c>
      <c r="J889">
        <v>1</v>
      </c>
      <c r="K889" s="1">
        <v>43760.517708333333</v>
      </c>
      <c r="L889">
        <v>0.2</v>
      </c>
      <c r="M889">
        <v>625.02</v>
      </c>
      <c r="N889" t="s">
        <v>222</v>
      </c>
      <c r="O889" t="s">
        <v>34</v>
      </c>
      <c r="P889">
        <v>1</v>
      </c>
      <c r="R889">
        <v>4</v>
      </c>
      <c r="S889" t="s">
        <v>334</v>
      </c>
      <c r="T889" t="s">
        <v>36</v>
      </c>
      <c r="U889" t="s">
        <v>37</v>
      </c>
      <c r="V889" t="s">
        <v>38</v>
      </c>
      <c r="W889" t="s">
        <v>223</v>
      </c>
      <c r="X889" t="s">
        <v>224</v>
      </c>
      <c r="Y889" t="s">
        <v>225</v>
      </c>
      <c r="Z889" t="s">
        <v>226</v>
      </c>
      <c r="AA889" t="s">
        <v>227</v>
      </c>
      <c r="AC889" s="2" t="s">
        <v>44</v>
      </c>
    </row>
    <row r="890" spans="1:29" ht="16.399999999999999" customHeight="1" x14ac:dyDescent="0.35">
      <c r="A890" s="1">
        <v>43760.517708333333</v>
      </c>
      <c r="B890">
        <v>462</v>
      </c>
      <c r="C890" t="s">
        <v>29</v>
      </c>
      <c r="D890">
        <v>5</v>
      </c>
      <c r="E890" t="s">
        <v>30</v>
      </c>
      <c r="F890">
        <v>79873</v>
      </c>
      <c r="G890" t="s">
        <v>333</v>
      </c>
      <c r="H890" t="s">
        <v>32</v>
      </c>
      <c r="I890">
        <v>94201</v>
      </c>
      <c r="J890">
        <v>1</v>
      </c>
      <c r="K890" s="1">
        <v>43760.517708333333</v>
      </c>
      <c r="L890">
        <v>0.2</v>
      </c>
      <c r="M890">
        <v>623.86</v>
      </c>
      <c r="N890" t="s">
        <v>269</v>
      </c>
      <c r="O890" t="s">
        <v>34</v>
      </c>
      <c r="P890">
        <v>520</v>
      </c>
      <c r="R890">
        <v>4</v>
      </c>
      <c r="S890" t="s">
        <v>334</v>
      </c>
      <c r="T890" t="s">
        <v>36</v>
      </c>
      <c r="U890" t="s">
        <v>37</v>
      </c>
      <c r="V890" t="s">
        <v>49</v>
      </c>
      <c r="AC890" s="2" t="s">
        <v>44</v>
      </c>
    </row>
    <row r="891" spans="1:29" ht="16.399999999999999" customHeight="1" x14ac:dyDescent="0.35">
      <c r="A891" s="1">
        <v>43760.517708333333</v>
      </c>
      <c r="B891">
        <v>462</v>
      </c>
      <c r="C891" t="s">
        <v>29</v>
      </c>
      <c r="D891">
        <v>5</v>
      </c>
      <c r="E891" t="s">
        <v>30</v>
      </c>
      <c r="F891">
        <v>79873</v>
      </c>
      <c r="G891" t="s">
        <v>333</v>
      </c>
      <c r="H891" t="s">
        <v>32</v>
      </c>
      <c r="I891">
        <v>94201</v>
      </c>
      <c r="J891">
        <v>1</v>
      </c>
      <c r="K891" s="1">
        <v>43760.517708333333</v>
      </c>
      <c r="L891">
        <v>0.2</v>
      </c>
      <c r="M891">
        <v>623.36</v>
      </c>
      <c r="N891" t="s">
        <v>230</v>
      </c>
      <c r="O891" t="s">
        <v>34</v>
      </c>
      <c r="P891">
        <v>1</v>
      </c>
      <c r="R891">
        <v>4</v>
      </c>
      <c r="S891" t="s">
        <v>334</v>
      </c>
      <c r="T891" t="s">
        <v>36</v>
      </c>
      <c r="U891" t="s">
        <v>37</v>
      </c>
      <c r="V891" t="s">
        <v>38</v>
      </c>
      <c r="W891" t="s">
        <v>39</v>
      </c>
      <c r="X891" t="s">
        <v>175</v>
      </c>
      <c r="Y891" t="s">
        <v>176</v>
      </c>
      <c r="Z891" t="s">
        <v>180</v>
      </c>
      <c r="AA891" t="s">
        <v>231</v>
      </c>
      <c r="AC891" s="2" t="s">
        <v>44</v>
      </c>
    </row>
    <row r="892" spans="1:29" ht="16.399999999999999" customHeight="1" x14ac:dyDescent="0.35">
      <c r="A892" s="1">
        <v>43760.517708333333</v>
      </c>
      <c r="B892">
        <v>462</v>
      </c>
      <c r="C892" t="s">
        <v>29</v>
      </c>
      <c r="D892">
        <v>5</v>
      </c>
      <c r="E892" t="s">
        <v>30</v>
      </c>
      <c r="F892">
        <v>79873</v>
      </c>
      <c r="G892" t="s">
        <v>333</v>
      </c>
      <c r="H892" t="s">
        <v>32</v>
      </c>
      <c r="I892">
        <v>94201</v>
      </c>
      <c r="J892">
        <v>1</v>
      </c>
      <c r="K892" s="1">
        <v>43760.517708333333</v>
      </c>
      <c r="L892">
        <v>0.2</v>
      </c>
      <c r="M892">
        <v>621.99</v>
      </c>
      <c r="N892" t="s">
        <v>153</v>
      </c>
      <c r="O892" t="s">
        <v>34</v>
      </c>
      <c r="P892">
        <v>31000</v>
      </c>
      <c r="R892">
        <v>4</v>
      </c>
      <c r="S892" t="s">
        <v>334</v>
      </c>
      <c r="T892" t="s">
        <v>36</v>
      </c>
      <c r="U892" t="s">
        <v>37</v>
      </c>
      <c r="V892" t="s">
        <v>49</v>
      </c>
      <c r="AC892" s="2" t="s">
        <v>44</v>
      </c>
    </row>
    <row r="893" spans="1:29" ht="16.399999999999999" customHeight="1" x14ac:dyDescent="0.35">
      <c r="A893" s="1">
        <v>43760.517708333333</v>
      </c>
      <c r="B893">
        <v>462</v>
      </c>
      <c r="C893" t="s">
        <v>29</v>
      </c>
      <c r="D893">
        <v>5</v>
      </c>
      <c r="E893" t="s">
        <v>30</v>
      </c>
      <c r="F893">
        <v>79873</v>
      </c>
      <c r="G893" t="s">
        <v>333</v>
      </c>
      <c r="H893" t="s">
        <v>32</v>
      </c>
      <c r="I893">
        <v>94201</v>
      </c>
      <c r="J893">
        <v>1</v>
      </c>
      <c r="K893" s="1">
        <v>43760.517708333333</v>
      </c>
      <c r="L893">
        <v>0.2</v>
      </c>
      <c r="M893">
        <v>624.01</v>
      </c>
      <c r="N893" t="s">
        <v>103</v>
      </c>
      <c r="O893" t="s">
        <v>34</v>
      </c>
      <c r="P893">
        <v>58</v>
      </c>
      <c r="R893">
        <v>4</v>
      </c>
      <c r="S893" t="s">
        <v>334</v>
      </c>
      <c r="T893" t="s">
        <v>36</v>
      </c>
      <c r="U893" t="s">
        <v>37</v>
      </c>
      <c r="V893" t="s">
        <v>38</v>
      </c>
      <c r="W893" t="s">
        <v>104</v>
      </c>
      <c r="X893" t="s">
        <v>105</v>
      </c>
      <c r="Y893" t="s">
        <v>106</v>
      </c>
      <c r="Z893" t="s">
        <v>107</v>
      </c>
      <c r="AA893" t="s">
        <v>108</v>
      </c>
      <c r="AC893" s="2" t="s">
        <v>44</v>
      </c>
    </row>
    <row r="894" spans="1:29" ht="16.399999999999999" customHeight="1" x14ac:dyDescent="0.35">
      <c r="A894" s="1">
        <v>43760.517708333333</v>
      </c>
      <c r="B894">
        <v>462</v>
      </c>
      <c r="C894" t="s">
        <v>29</v>
      </c>
      <c r="D894">
        <v>5</v>
      </c>
      <c r="E894" t="s">
        <v>30</v>
      </c>
      <c r="F894">
        <v>79873</v>
      </c>
      <c r="G894" t="s">
        <v>333</v>
      </c>
      <c r="H894" t="s">
        <v>32</v>
      </c>
      <c r="I894">
        <v>94201</v>
      </c>
      <c r="J894">
        <v>1</v>
      </c>
      <c r="K894" s="1">
        <v>43760.517708333333</v>
      </c>
      <c r="L894">
        <v>0.2</v>
      </c>
      <c r="M894">
        <v>651</v>
      </c>
      <c r="N894" t="s">
        <v>45</v>
      </c>
      <c r="O894" t="s">
        <v>34</v>
      </c>
      <c r="P894">
        <v>3800</v>
      </c>
      <c r="R894">
        <v>4</v>
      </c>
      <c r="S894" t="s">
        <v>334</v>
      </c>
      <c r="T894" t="s">
        <v>36</v>
      </c>
      <c r="U894" t="s">
        <v>37</v>
      </c>
      <c r="AC894" s="2" t="s">
        <v>44</v>
      </c>
    </row>
    <row r="895" spans="1:29" ht="16.399999999999999" customHeight="1" x14ac:dyDescent="0.35">
      <c r="A895" s="1">
        <v>43760.517708333333</v>
      </c>
      <c r="B895">
        <v>462</v>
      </c>
      <c r="C895" t="s">
        <v>29</v>
      </c>
      <c r="D895">
        <v>5</v>
      </c>
      <c r="E895" t="s">
        <v>30</v>
      </c>
      <c r="F895">
        <v>79873</v>
      </c>
      <c r="G895" t="s">
        <v>333</v>
      </c>
      <c r="H895" t="s">
        <v>32</v>
      </c>
      <c r="I895">
        <v>94201</v>
      </c>
      <c r="J895">
        <v>1</v>
      </c>
      <c r="K895" s="1">
        <v>43760.517708333333</v>
      </c>
      <c r="L895">
        <v>0.2</v>
      </c>
      <c r="M895">
        <v>652.29999999999995</v>
      </c>
      <c r="N895" t="s">
        <v>286</v>
      </c>
      <c r="O895" t="s">
        <v>34</v>
      </c>
      <c r="P895">
        <v>1</v>
      </c>
      <c r="R895">
        <v>4</v>
      </c>
      <c r="S895" t="s">
        <v>334</v>
      </c>
      <c r="T895" t="s">
        <v>36</v>
      </c>
      <c r="U895" t="s">
        <v>37</v>
      </c>
      <c r="AC895" s="2" t="s">
        <v>44</v>
      </c>
    </row>
    <row r="896" spans="1:29" ht="16.399999999999999" customHeight="1" x14ac:dyDescent="0.35">
      <c r="A896" s="1">
        <v>43760.517708333333</v>
      </c>
      <c r="B896">
        <v>462</v>
      </c>
      <c r="C896" t="s">
        <v>29</v>
      </c>
      <c r="D896">
        <v>5</v>
      </c>
      <c r="E896" t="s">
        <v>30</v>
      </c>
      <c r="F896">
        <v>79873</v>
      </c>
      <c r="G896" t="s">
        <v>333</v>
      </c>
      <c r="H896" t="s">
        <v>32</v>
      </c>
      <c r="I896">
        <v>94201</v>
      </c>
      <c r="J896">
        <v>1</v>
      </c>
      <c r="K896" s="1">
        <v>43760.517708333333</v>
      </c>
      <c r="L896">
        <v>0.2</v>
      </c>
      <c r="M896">
        <v>652</v>
      </c>
      <c r="N896" t="s">
        <v>287</v>
      </c>
      <c r="O896" t="s">
        <v>34</v>
      </c>
      <c r="P896">
        <v>1</v>
      </c>
      <c r="R896">
        <v>4</v>
      </c>
      <c r="S896" t="s">
        <v>334</v>
      </c>
      <c r="T896" t="s">
        <v>36</v>
      </c>
      <c r="U896" t="s">
        <v>37</v>
      </c>
      <c r="AC896" s="2" t="s">
        <v>44</v>
      </c>
    </row>
    <row r="897" spans="1:29" ht="16.399999999999999" customHeight="1" x14ac:dyDescent="0.35">
      <c r="A897" s="1">
        <v>43760.517708333333</v>
      </c>
      <c r="B897">
        <v>462</v>
      </c>
      <c r="C897" t="s">
        <v>29</v>
      </c>
      <c r="D897">
        <v>5</v>
      </c>
      <c r="E897" t="s">
        <v>30</v>
      </c>
      <c r="F897">
        <v>79873</v>
      </c>
      <c r="G897" t="s">
        <v>333</v>
      </c>
      <c r="H897" t="s">
        <v>32</v>
      </c>
      <c r="I897">
        <v>94201</v>
      </c>
      <c r="J897">
        <v>1</v>
      </c>
      <c r="K897" s="1">
        <v>43760.517708333333</v>
      </c>
      <c r="L897">
        <v>0.2</v>
      </c>
      <c r="M897">
        <v>652.1</v>
      </c>
      <c r="N897" t="s">
        <v>288</v>
      </c>
      <c r="O897" t="s">
        <v>34</v>
      </c>
      <c r="P897">
        <v>24000</v>
      </c>
      <c r="R897">
        <v>4</v>
      </c>
      <c r="S897" t="s">
        <v>334</v>
      </c>
      <c r="T897" t="s">
        <v>36</v>
      </c>
      <c r="U897" t="s">
        <v>37</v>
      </c>
      <c r="V897" t="s">
        <v>38</v>
      </c>
      <c r="W897" t="s">
        <v>52</v>
      </c>
      <c r="AC897" s="2" t="s">
        <v>44</v>
      </c>
    </row>
    <row r="898" spans="1:29" ht="16.399999999999999" customHeight="1" x14ac:dyDescent="0.35">
      <c r="A898" s="1">
        <v>43760.517708333333</v>
      </c>
      <c r="B898">
        <v>462</v>
      </c>
      <c r="C898" t="s">
        <v>29</v>
      </c>
      <c r="D898">
        <v>5</v>
      </c>
      <c r="E898" t="s">
        <v>30</v>
      </c>
      <c r="F898">
        <v>79873</v>
      </c>
      <c r="G898" t="s">
        <v>333</v>
      </c>
      <c r="H898" t="s">
        <v>32</v>
      </c>
      <c r="I898">
        <v>94201</v>
      </c>
      <c r="J898">
        <v>1</v>
      </c>
      <c r="K898" s="1">
        <v>43760.517708333333</v>
      </c>
      <c r="L898">
        <v>0.2</v>
      </c>
      <c r="M898">
        <v>622.11</v>
      </c>
      <c r="N898" t="s">
        <v>335</v>
      </c>
      <c r="O898" t="s">
        <v>34</v>
      </c>
      <c r="P898">
        <v>290</v>
      </c>
      <c r="R898">
        <v>4</v>
      </c>
      <c r="S898" t="s">
        <v>334</v>
      </c>
      <c r="T898" t="s">
        <v>36</v>
      </c>
      <c r="U898" t="s">
        <v>37</v>
      </c>
      <c r="V898" t="s">
        <v>38</v>
      </c>
      <c r="W898" t="s">
        <v>54</v>
      </c>
      <c r="X898" t="s">
        <v>90</v>
      </c>
      <c r="Y898" t="s">
        <v>336</v>
      </c>
      <c r="Z898" t="s">
        <v>337</v>
      </c>
      <c r="AA898" t="s">
        <v>338</v>
      </c>
      <c r="AC898" s="2" t="s">
        <v>44</v>
      </c>
    </row>
    <row r="899" spans="1:29" ht="16.399999999999999" customHeight="1" x14ac:dyDescent="0.35">
      <c r="A899" s="1">
        <v>43760.517708333333</v>
      </c>
      <c r="B899">
        <v>462</v>
      </c>
      <c r="C899" t="s">
        <v>29</v>
      </c>
      <c r="D899">
        <v>5</v>
      </c>
      <c r="E899" t="s">
        <v>30</v>
      </c>
      <c r="F899">
        <v>79873</v>
      </c>
      <c r="G899" t="s">
        <v>333</v>
      </c>
      <c r="H899" t="s">
        <v>32</v>
      </c>
      <c r="I899">
        <v>94201</v>
      </c>
      <c r="J899">
        <v>1</v>
      </c>
      <c r="K899" s="1">
        <v>43760.517708333333</v>
      </c>
      <c r="L899">
        <v>0.2</v>
      </c>
      <c r="M899">
        <v>260.04000000000002</v>
      </c>
      <c r="N899" t="s">
        <v>143</v>
      </c>
      <c r="O899" t="s">
        <v>68</v>
      </c>
      <c r="P899">
        <v>5.0000000000000001E-3</v>
      </c>
      <c r="Q899" t="s">
        <v>69</v>
      </c>
      <c r="R899">
        <v>4</v>
      </c>
      <c r="S899" t="s">
        <v>334</v>
      </c>
      <c r="T899" t="s">
        <v>36</v>
      </c>
      <c r="U899" t="s">
        <v>70</v>
      </c>
      <c r="AC899" s="2" t="s">
        <v>44</v>
      </c>
    </row>
    <row r="900" spans="1:29" ht="16.399999999999999" customHeight="1" x14ac:dyDescent="0.35">
      <c r="A900" s="1">
        <v>43760.517708333333</v>
      </c>
      <c r="B900">
        <v>462</v>
      </c>
      <c r="C900" t="s">
        <v>29</v>
      </c>
      <c r="D900">
        <v>5</v>
      </c>
      <c r="E900" t="s">
        <v>30</v>
      </c>
      <c r="F900">
        <v>79873</v>
      </c>
      <c r="G900" t="s">
        <v>333</v>
      </c>
      <c r="H900" t="s">
        <v>32</v>
      </c>
      <c r="I900">
        <v>94201</v>
      </c>
      <c r="J900">
        <v>1</v>
      </c>
      <c r="K900" s="1">
        <v>43760.517708333333</v>
      </c>
      <c r="L900">
        <v>0.2</v>
      </c>
      <c r="M900">
        <v>431.04</v>
      </c>
      <c r="N900" t="s">
        <v>145</v>
      </c>
      <c r="O900" t="s">
        <v>146</v>
      </c>
      <c r="P900">
        <v>8.0000000000000004E-4</v>
      </c>
      <c r="R900">
        <v>4</v>
      </c>
      <c r="S900" t="s">
        <v>334</v>
      </c>
      <c r="T900" t="s">
        <v>36</v>
      </c>
      <c r="U900" t="s">
        <v>147</v>
      </c>
      <c r="AC900" s="2" t="s">
        <v>44</v>
      </c>
    </row>
    <row r="901" spans="1:29" ht="16.399999999999999" customHeight="1" x14ac:dyDescent="0.35">
      <c r="A901" s="1">
        <v>43760.517708333333</v>
      </c>
      <c r="B901">
        <v>462</v>
      </c>
      <c r="C901" t="s">
        <v>29</v>
      </c>
      <c r="D901">
        <v>5</v>
      </c>
      <c r="E901" t="s">
        <v>30</v>
      </c>
      <c r="F901">
        <v>79873</v>
      </c>
      <c r="G901" t="s">
        <v>333</v>
      </c>
      <c r="H901" t="s">
        <v>32</v>
      </c>
      <c r="I901">
        <v>94201</v>
      </c>
      <c r="J901">
        <v>1</v>
      </c>
      <c r="K901" s="1">
        <v>43760.517708333333</v>
      </c>
      <c r="L901">
        <v>0.2</v>
      </c>
      <c r="M901">
        <v>260.02</v>
      </c>
      <c r="N901" t="s">
        <v>67</v>
      </c>
      <c r="O901" t="s">
        <v>68</v>
      </c>
      <c r="P901">
        <v>2E-3</v>
      </c>
      <c r="Q901" t="s">
        <v>69</v>
      </c>
      <c r="R901">
        <v>4</v>
      </c>
      <c r="S901" t="s">
        <v>334</v>
      </c>
      <c r="T901" t="s">
        <v>36</v>
      </c>
      <c r="U901" t="s">
        <v>70</v>
      </c>
      <c r="AC901" s="2" t="s">
        <v>44</v>
      </c>
    </row>
    <row r="902" spans="1:29" ht="16.399999999999999" customHeight="1" x14ac:dyDescent="0.35">
      <c r="A902" s="1">
        <v>43760.517708333333</v>
      </c>
      <c r="B902">
        <v>462</v>
      </c>
      <c r="C902" t="s">
        <v>29</v>
      </c>
      <c r="D902">
        <v>5</v>
      </c>
      <c r="E902" t="s">
        <v>30</v>
      </c>
      <c r="F902">
        <v>79873</v>
      </c>
      <c r="G902" t="s">
        <v>333</v>
      </c>
      <c r="H902" t="s">
        <v>32</v>
      </c>
      <c r="I902">
        <v>94201</v>
      </c>
      <c r="J902">
        <v>1</v>
      </c>
      <c r="K902" s="1">
        <v>43760.517708333333</v>
      </c>
      <c r="L902">
        <v>0.2</v>
      </c>
      <c r="M902">
        <v>260.02999999999997</v>
      </c>
      <c r="N902" t="s">
        <v>71</v>
      </c>
      <c r="O902" t="s">
        <v>72</v>
      </c>
      <c r="P902">
        <v>2E-3</v>
      </c>
      <c r="Q902" t="s">
        <v>69</v>
      </c>
      <c r="R902">
        <v>4</v>
      </c>
      <c r="S902" t="s">
        <v>334</v>
      </c>
      <c r="T902" t="s">
        <v>36</v>
      </c>
      <c r="U902" t="s">
        <v>70</v>
      </c>
      <c r="AC902" s="2" t="s">
        <v>44</v>
      </c>
    </row>
    <row r="903" spans="1:29" ht="16.399999999999999" customHeight="1" x14ac:dyDescent="0.35">
      <c r="A903" s="1">
        <v>43760.517708333333</v>
      </c>
      <c r="B903">
        <v>462</v>
      </c>
      <c r="C903" t="s">
        <v>29</v>
      </c>
      <c r="D903">
        <v>5</v>
      </c>
      <c r="E903" t="s">
        <v>30</v>
      </c>
      <c r="F903">
        <v>79873</v>
      </c>
      <c r="G903" t="s">
        <v>333</v>
      </c>
      <c r="H903" t="s">
        <v>32</v>
      </c>
      <c r="I903">
        <v>94201</v>
      </c>
      <c r="J903">
        <v>1</v>
      </c>
      <c r="K903" s="1">
        <v>43760.517708333333</v>
      </c>
      <c r="L903">
        <v>0.2</v>
      </c>
      <c r="M903">
        <v>260.01</v>
      </c>
      <c r="N903" t="s">
        <v>73</v>
      </c>
      <c r="O903" t="s">
        <v>68</v>
      </c>
      <c r="P903">
        <v>2E-3</v>
      </c>
      <c r="Q903" t="s">
        <v>69</v>
      </c>
      <c r="R903">
        <v>4</v>
      </c>
      <c r="S903" t="s">
        <v>334</v>
      </c>
      <c r="T903" t="s">
        <v>36</v>
      </c>
      <c r="U903" t="s">
        <v>70</v>
      </c>
      <c r="AC903" s="2" t="s">
        <v>44</v>
      </c>
    </row>
    <row r="904" spans="1:29" ht="16.399999999999999" customHeight="1" x14ac:dyDescent="0.35">
      <c r="A904" s="1">
        <v>43760.517708333333</v>
      </c>
      <c r="B904">
        <v>462</v>
      </c>
      <c r="C904" t="s">
        <v>29</v>
      </c>
      <c r="D904">
        <v>5</v>
      </c>
      <c r="E904" t="s">
        <v>30</v>
      </c>
      <c r="F904">
        <v>79873</v>
      </c>
      <c r="G904" t="s">
        <v>333</v>
      </c>
      <c r="H904" t="s">
        <v>32</v>
      </c>
      <c r="I904">
        <v>94201</v>
      </c>
      <c r="J904">
        <v>1</v>
      </c>
      <c r="K904" s="1">
        <v>43760.517708333333</v>
      </c>
      <c r="L904">
        <v>0.2</v>
      </c>
      <c r="M904">
        <v>260.14999999999998</v>
      </c>
      <c r="N904" t="s">
        <v>74</v>
      </c>
      <c r="O904" t="s">
        <v>72</v>
      </c>
      <c r="P904">
        <v>0.38</v>
      </c>
      <c r="R904">
        <v>4</v>
      </c>
      <c r="S904" t="s">
        <v>334</v>
      </c>
      <c r="T904" t="s">
        <v>36</v>
      </c>
      <c r="U904" t="s">
        <v>75</v>
      </c>
      <c r="AC904" s="2" t="s">
        <v>44</v>
      </c>
    </row>
    <row r="905" spans="1:29" ht="16.399999999999999" customHeight="1" x14ac:dyDescent="0.35">
      <c r="A905" s="1">
        <v>43760.517708333333</v>
      </c>
      <c r="B905">
        <v>462</v>
      </c>
      <c r="C905" t="s">
        <v>29</v>
      </c>
      <c r="D905">
        <v>5</v>
      </c>
      <c r="E905" t="s">
        <v>30</v>
      </c>
      <c r="F905">
        <v>79873</v>
      </c>
      <c r="G905" t="s">
        <v>333</v>
      </c>
      <c r="H905" t="s">
        <v>32</v>
      </c>
      <c r="I905">
        <v>94201</v>
      </c>
      <c r="J905">
        <v>1</v>
      </c>
      <c r="K905" s="1">
        <v>43760.517708333333</v>
      </c>
      <c r="L905">
        <v>0.2</v>
      </c>
      <c r="M905">
        <v>260.08</v>
      </c>
      <c r="N905" t="s">
        <v>76</v>
      </c>
      <c r="O905" t="s">
        <v>68</v>
      </c>
      <c r="P905">
        <v>0.38</v>
      </c>
      <c r="R905">
        <v>4</v>
      </c>
      <c r="S905" t="s">
        <v>334</v>
      </c>
      <c r="T905" t="s">
        <v>36</v>
      </c>
      <c r="U905" t="s">
        <v>75</v>
      </c>
      <c r="AC905" s="2" t="s">
        <v>44</v>
      </c>
    </row>
    <row r="906" spans="1:29" ht="16.399999999999999" customHeight="1" x14ac:dyDescent="0.35">
      <c r="A906" s="1">
        <v>43760.517708333333</v>
      </c>
      <c r="B906">
        <v>462</v>
      </c>
      <c r="C906" t="s">
        <v>29</v>
      </c>
      <c r="D906">
        <v>5</v>
      </c>
      <c r="E906" t="s">
        <v>30</v>
      </c>
      <c r="F906">
        <v>79873</v>
      </c>
      <c r="G906" t="s">
        <v>333</v>
      </c>
      <c r="H906" t="s">
        <v>32</v>
      </c>
      <c r="I906">
        <v>94201</v>
      </c>
      <c r="J906">
        <v>1</v>
      </c>
      <c r="K906" s="1">
        <v>43760.517708333333</v>
      </c>
      <c r="L906">
        <v>0.2</v>
      </c>
      <c r="M906">
        <v>441.02</v>
      </c>
      <c r="N906" t="s">
        <v>77</v>
      </c>
      <c r="O906" t="s">
        <v>68</v>
      </c>
      <c r="P906">
        <v>4.8</v>
      </c>
      <c r="R906">
        <v>4</v>
      </c>
      <c r="S906" t="s">
        <v>334</v>
      </c>
      <c r="T906" t="s">
        <v>36</v>
      </c>
      <c r="U906" t="s">
        <v>78</v>
      </c>
      <c r="AC906" s="2" t="s">
        <v>44</v>
      </c>
    </row>
    <row r="907" spans="1:29" ht="16.399999999999999" customHeight="1" x14ac:dyDescent="0.35">
      <c r="A907" s="1">
        <v>43760.517708333333</v>
      </c>
      <c r="B907">
        <v>462</v>
      </c>
      <c r="C907" t="s">
        <v>29</v>
      </c>
      <c r="D907">
        <v>5</v>
      </c>
      <c r="E907" t="s">
        <v>30</v>
      </c>
      <c r="F907">
        <v>79873</v>
      </c>
      <c r="G907" t="s">
        <v>333</v>
      </c>
      <c r="H907" t="s">
        <v>32</v>
      </c>
      <c r="I907">
        <v>94201</v>
      </c>
      <c r="J907">
        <v>1</v>
      </c>
      <c r="K907" s="1">
        <v>43760.517708333333</v>
      </c>
      <c r="L907">
        <v>0.2</v>
      </c>
      <c r="M907">
        <v>268.18</v>
      </c>
      <c r="N907" t="s">
        <v>79</v>
      </c>
      <c r="O907" t="s">
        <v>68</v>
      </c>
      <c r="P907">
        <v>7.0000000000000001E-3</v>
      </c>
      <c r="R907">
        <v>4</v>
      </c>
      <c r="S907" t="s">
        <v>334</v>
      </c>
      <c r="T907" t="s">
        <v>36</v>
      </c>
      <c r="U907" t="s">
        <v>70</v>
      </c>
      <c r="AC907" s="2" t="s">
        <v>44</v>
      </c>
    </row>
    <row r="908" spans="1:29" ht="16.399999999999999" customHeight="1" x14ac:dyDescent="0.35">
      <c r="A908" s="1">
        <v>43760.517708333333</v>
      </c>
      <c r="B908">
        <v>462</v>
      </c>
      <c r="C908" t="s">
        <v>29</v>
      </c>
      <c r="D908">
        <v>5</v>
      </c>
      <c r="E908" t="s">
        <v>30</v>
      </c>
      <c r="F908">
        <v>79873</v>
      </c>
      <c r="G908" t="s">
        <v>333</v>
      </c>
      <c r="H908" t="s">
        <v>32</v>
      </c>
      <c r="I908">
        <v>94201</v>
      </c>
      <c r="J908">
        <v>1</v>
      </c>
      <c r="K908" s="1">
        <v>43760.517708333333</v>
      </c>
      <c r="L908">
        <v>0.2</v>
      </c>
      <c r="M908">
        <v>268.14</v>
      </c>
      <c r="N908" t="s">
        <v>80</v>
      </c>
      <c r="O908" t="s">
        <v>68</v>
      </c>
      <c r="P908">
        <v>1.2999999999999999E-2</v>
      </c>
      <c r="R908">
        <v>4</v>
      </c>
      <c r="S908" t="s">
        <v>334</v>
      </c>
      <c r="T908" t="s">
        <v>36</v>
      </c>
      <c r="U908" t="s">
        <v>75</v>
      </c>
      <c r="AC908" s="2" t="s">
        <v>44</v>
      </c>
    </row>
    <row r="909" spans="1:29" ht="16.399999999999999" customHeight="1" x14ac:dyDescent="0.35">
      <c r="A909" s="1">
        <v>43760.517708333333</v>
      </c>
      <c r="B909">
        <v>462</v>
      </c>
      <c r="C909" t="s">
        <v>29</v>
      </c>
      <c r="D909">
        <v>5</v>
      </c>
      <c r="E909" t="s">
        <v>30</v>
      </c>
      <c r="F909">
        <v>79873</v>
      </c>
      <c r="G909" t="s">
        <v>333</v>
      </c>
      <c r="H909" t="s">
        <v>32</v>
      </c>
      <c r="I909">
        <v>94201</v>
      </c>
      <c r="J909">
        <v>1</v>
      </c>
      <c r="K909" s="1">
        <v>43760.517708333333</v>
      </c>
      <c r="L909">
        <v>0.2</v>
      </c>
      <c r="M909">
        <v>171</v>
      </c>
      <c r="N909" t="s">
        <v>81</v>
      </c>
      <c r="O909" t="s">
        <v>68</v>
      </c>
      <c r="P909">
        <v>3</v>
      </c>
      <c r="R909">
        <v>4</v>
      </c>
      <c r="S909" t="s">
        <v>334</v>
      </c>
      <c r="T909" t="s">
        <v>36</v>
      </c>
      <c r="U909" t="s">
        <v>82</v>
      </c>
      <c r="AC909" s="2" t="s">
        <v>44</v>
      </c>
    </row>
    <row r="910" spans="1:29" ht="16.399999999999999" customHeight="1" x14ac:dyDescent="0.35">
      <c r="A910" s="1">
        <v>43760.472222222219</v>
      </c>
      <c r="B910">
        <v>462</v>
      </c>
      <c r="C910" t="s">
        <v>29</v>
      </c>
      <c r="D910">
        <v>5</v>
      </c>
      <c r="E910" t="s">
        <v>30</v>
      </c>
      <c r="F910">
        <v>79835</v>
      </c>
      <c r="G910" t="s">
        <v>333</v>
      </c>
      <c r="H910" t="s">
        <v>109</v>
      </c>
      <c r="J910">
        <v>19</v>
      </c>
      <c r="K910" s="1">
        <v>43760.472222222219</v>
      </c>
      <c r="L910">
        <v>4</v>
      </c>
      <c r="M910">
        <v>432</v>
      </c>
      <c r="N910" t="s">
        <v>298</v>
      </c>
      <c r="O910" t="s">
        <v>299</v>
      </c>
      <c r="P910">
        <v>72</v>
      </c>
      <c r="R910">
        <v>11</v>
      </c>
      <c r="S910" t="s">
        <v>339</v>
      </c>
      <c r="U910" t="s">
        <v>317</v>
      </c>
      <c r="AC910" s="2" t="s">
        <v>302</v>
      </c>
    </row>
    <row r="911" spans="1:29" ht="16.399999999999999" customHeight="1" x14ac:dyDescent="0.35">
      <c r="A911" s="1">
        <v>43760.472222222219</v>
      </c>
      <c r="B911">
        <v>462</v>
      </c>
      <c r="C911" t="s">
        <v>29</v>
      </c>
      <c r="D911">
        <v>5</v>
      </c>
      <c r="E911" t="s">
        <v>30</v>
      </c>
      <c r="F911">
        <v>79835</v>
      </c>
      <c r="G911" t="s">
        <v>333</v>
      </c>
      <c r="H911" t="s">
        <v>109</v>
      </c>
      <c r="J911">
        <v>18</v>
      </c>
      <c r="K911" s="1">
        <v>43760.472222222219</v>
      </c>
      <c r="L911">
        <v>3.75</v>
      </c>
      <c r="M911">
        <v>432</v>
      </c>
      <c r="N911" t="s">
        <v>298</v>
      </c>
      <c r="O911" t="s">
        <v>299</v>
      </c>
      <c r="P911">
        <v>104</v>
      </c>
      <c r="R911">
        <v>11</v>
      </c>
      <c r="S911" t="s">
        <v>339</v>
      </c>
      <c r="U911" t="s">
        <v>317</v>
      </c>
      <c r="AC911" s="2" t="s">
        <v>302</v>
      </c>
    </row>
    <row r="912" spans="1:29" ht="16.399999999999999" customHeight="1" x14ac:dyDescent="0.35">
      <c r="A912" s="1">
        <v>43760.472222222219</v>
      </c>
      <c r="B912">
        <v>462</v>
      </c>
      <c r="C912" t="s">
        <v>29</v>
      </c>
      <c r="D912">
        <v>5</v>
      </c>
      <c r="E912" t="s">
        <v>30</v>
      </c>
      <c r="F912">
        <v>79835</v>
      </c>
      <c r="G912" t="s">
        <v>333</v>
      </c>
      <c r="H912" t="s">
        <v>109</v>
      </c>
      <c r="J912">
        <v>17</v>
      </c>
      <c r="K912" s="1">
        <v>43760.472222222219</v>
      </c>
      <c r="L912">
        <v>3.5</v>
      </c>
      <c r="M912">
        <v>432</v>
      </c>
      <c r="N912" t="s">
        <v>298</v>
      </c>
      <c r="O912" t="s">
        <v>299</v>
      </c>
      <c r="P912">
        <v>129</v>
      </c>
      <c r="R912">
        <v>11</v>
      </c>
      <c r="S912" t="s">
        <v>339</v>
      </c>
      <c r="U912" t="s">
        <v>317</v>
      </c>
      <c r="AC912" s="2" t="s">
        <v>302</v>
      </c>
    </row>
    <row r="913" spans="1:29" ht="16.399999999999999" customHeight="1" x14ac:dyDescent="0.35">
      <c r="A913" s="1">
        <v>43760.472222222219</v>
      </c>
      <c r="B913">
        <v>462</v>
      </c>
      <c r="C913" t="s">
        <v>29</v>
      </c>
      <c r="D913">
        <v>5</v>
      </c>
      <c r="E913" t="s">
        <v>30</v>
      </c>
      <c r="F913">
        <v>79835</v>
      </c>
      <c r="G913" t="s">
        <v>333</v>
      </c>
      <c r="H913" t="s">
        <v>109</v>
      </c>
      <c r="J913">
        <v>16</v>
      </c>
      <c r="K913" s="1">
        <v>43760.472222222219</v>
      </c>
      <c r="L913">
        <v>3.25</v>
      </c>
      <c r="M913">
        <v>432</v>
      </c>
      <c r="N913" t="s">
        <v>298</v>
      </c>
      <c r="O913" t="s">
        <v>299</v>
      </c>
      <c r="P913">
        <v>143</v>
      </c>
      <c r="R913">
        <v>11</v>
      </c>
      <c r="S913" t="s">
        <v>339</v>
      </c>
      <c r="U913" t="s">
        <v>317</v>
      </c>
      <c r="AC913" s="2" t="s">
        <v>302</v>
      </c>
    </row>
    <row r="914" spans="1:29" ht="16.399999999999999" customHeight="1" x14ac:dyDescent="0.35">
      <c r="A914" s="1">
        <v>43760.472222222219</v>
      </c>
      <c r="B914">
        <v>462</v>
      </c>
      <c r="C914" t="s">
        <v>29</v>
      </c>
      <c r="D914">
        <v>5</v>
      </c>
      <c r="E914" t="s">
        <v>30</v>
      </c>
      <c r="F914">
        <v>79835</v>
      </c>
      <c r="G914" t="s">
        <v>333</v>
      </c>
      <c r="H914" t="s">
        <v>109</v>
      </c>
      <c r="J914">
        <v>15</v>
      </c>
      <c r="K914" s="1">
        <v>43760.472222222219</v>
      </c>
      <c r="L914">
        <v>3</v>
      </c>
      <c r="M914">
        <v>432</v>
      </c>
      <c r="N914" t="s">
        <v>298</v>
      </c>
      <c r="O914" t="s">
        <v>299</v>
      </c>
      <c r="P914">
        <v>175</v>
      </c>
      <c r="R914">
        <v>11</v>
      </c>
      <c r="S914" t="s">
        <v>339</v>
      </c>
      <c r="U914" t="s">
        <v>317</v>
      </c>
      <c r="AC914" s="2" t="s">
        <v>302</v>
      </c>
    </row>
    <row r="915" spans="1:29" ht="16.399999999999999" customHeight="1" x14ac:dyDescent="0.35">
      <c r="A915" s="1">
        <v>43760.472222222219</v>
      </c>
      <c r="B915">
        <v>462</v>
      </c>
      <c r="C915" t="s">
        <v>29</v>
      </c>
      <c r="D915">
        <v>5</v>
      </c>
      <c r="E915" t="s">
        <v>30</v>
      </c>
      <c r="F915">
        <v>79835</v>
      </c>
      <c r="G915" t="s">
        <v>333</v>
      </c>
      <c r="H915" t="s">
        <v>109</v>
      </c>
      <c r="J915">
        <v>14</v>
      </c>
      <c r="K915" s="1">
        <v>43760.472222222219</v>
      </c>
      <c r="L915">
        <v>2.75</v>
      </c>
      <c r="M915">
        <v>432</v>
      </c>
      <c r="N915" t="s">
        <v>298</v>
      </c>
      <c r="O915" t="s">
        <v>299</v>
      </c>
      <c r="P915">
        <v>217</v>
      </c>
      <c r="R915">
        <v>11</v>
      </c>
      <c r="S915" t="s">
        <v>339</v>
      </c>
      <c r="U915" t="s">
        <v>317</v>
      </c>
      <c r="AC915" s="2" t="s">
        <v>302</v>
      </c>
    </row>
    <row r="916" spans="1:29" ht="16.399999999999999" customHeight="1" x14ac:dyDescent="0.35">
      <c r="A916" s="1">
        <v>43760.472222222219</v>
      </c>
      <c r="B916">
        <v>462</v>
      </c>
      <c r="C916" t="s">
        <v>29</v>
      </c>
      <c r="D916">
        <v>5</v>
      </c>
      <c r="E916" t="s">
        <v>30</v>
      </c>
      <c r="F916">
        <v>79835</v>
      </c>
      <c r="G916" t="s">
        <v>333</v>
      </c>
      <c r="H916" t="s">
        <v>109</v>
      </c>
      <c r="J916">
        <v>13</v>
      </c>
      <c r="K916" s="1">
        <v>43760.472222222219</v>
      </c>
      <c r="L916">
        <v>2.5</v>
      </c>
      <c r="M916">
        <v>432</v>
      </c>
      <c r="N916" t="s">
        <v>298</v>
      </c>
      <c r="O916" t="s">
        <v>299</v>
      </c>
      <c r="P916">
        <v>264</v>
      </c>
      <c r="R916">
        <v>11</v>
      </c>
      <c r="S916" t="s">
        <v>339</v>
      </c>
      <c r="U916" t="s">
        <v>317</v>
      </c>
      <c r="AC916" s="2" t="s">
        <v>302</v>
      </c>
    </row>
    <row r="917" spans="1:29" ht="16.399999999999999" customHeight="1" x14ac:dyDescent="0.35">
      <c r="A917" s="1">
        <v>43760.472222222219</v>
      </c>
      <c r="B917">
        <v>462</v>
      </c>
      <c r="C917" t="s">
        <v>29</v>
      </c>
      <c r="D917">
        <v>5</v>
      </c>
      <c r="E917" t="s">
        <v>30</v>
      </c>
      <c r="F917">
        <v>79835</v>
      </c>
      <c r="G917" t="s">
        <v>333</v>
      </c>
      <c r="H917" t="s">
        <v>109</v>
      </c>
      <c r="J917">
        <v>12</v>
      </c>
      <c r="K917" s="1">
        <v>43760.472222222219</v>
      </c>
      <c r="L917">
        <v>2.25</v>
      </c>
      <c r="M917">
        <v>432</v>
      </c>
      <c r="N917" t="s">
        <v>298</v>
      </c>
      <c r="O917" t="s">
        <v>299</v>
      </c>
      <c r="P917">
        <v>301</v>
      </c>
      <c r="R917">
        <v>11</v>
      </c>
      <c r="S917" t="s">
        <v>339</v>
      </c>
      <c r="U917" t="s">
        <v>317</v>
      </c>
      <c r="AC917" s="2" t="s">
        <v>302</v>
      </c>
    </row>
    <row r="918" spans="1:29" ht="16.399999999999999" customHeight="1" x14ac:dyDescent="0.35">
      <c r="A918" s="1">
        <v>43760.472222222219</v>
      </c>
      <c r="B918">
        <v>462</v>
      </c>
      <c r="C918" t="s">
        <v>29</v>
      </c>
      <c r="D918">
        <v>5</v>
      </c>
      <c r="E918" t="s">
        <v>30</v>
      </c>
      <c r="F918">
        <v>79835</v>
      </c>
      <c r="G918" t="s">
        <v>333</v>
      </c>
      <c r="H918" t="s">
        <v>109</v>
      </c>
      <c r="J918">
        <v>11</v>
      </c>
      <c r="K918" s="1">
        <v>43760.472222222219</v>
      </c>
      <c r="L918">
        <v>2</v>
      </c>
      <c r="M918">
        <v>432</v>
      </c>
      <c r="N918" t="s">
        <v>298</v>
      </c>
      <c r="O918" t="s">
        <v>299</v>
      </c>
      <c r="P918">
        <v>368</v>
      </c>
      <c r="R918">
        <v>11</v>
      </c>
      <c r="S918" t="s">
        <v>339</v>
      </c>
      <c r="U918" t="s">
        <v>317</v>
      </c>
      <c r="AC918" s="2" t="s">
        <v>302</v>
      </c>
    </row>
    <row r="919" spans="1:29" ht="16.399999999999999" customHeight="1" x14ac:dyDescent="0.35">
      <c r="A919" s="1">
        <v>43760.472222222219</v>
      </c>
      <c r="B919">
        <v>462</v>
      </c>
      <c r="C919" t="s">
        <v>29</v>
      </c>
      <c r="D919">
        <v>5</v>
      </c>
      <c r="E919" t="s">
        <v>30</v>
      </c>
      <c r="F919">
        <v>79835</v>
      </c>
      <c r="G919" t="s">
        <v>333</v>
      </c>
      <c r="H919" t="s">
        <v>109</v>
      </c>
      <c r="J919">
        <v>10</v>
      </c>
      <c r="K919" s="1">
        <v>43760.472222222219</v>
      </c>
      <c r="L919">
        <v>1.75</v>
      </c>
      <c r="M919">
        <v>432</v>
      </c>
      <c r="N919" t="s">
        <v>298</v>
      </c>
      <c r="O919" t="s">
        <v>299</v>
      </c>
      <c r="P919">
        <v>494</v>
      </c>
      <c r="R919">
        <v>11</v>
      </c>
      <c r="S919" t="s">
        <v>339</v>
      </c>
      <c r="U919" t="s">
        <v>317</v>
      </c>
      <c r="AC919" s="2" t="s">
        <v>302</v>
      </c>
    </row>
    <row r="920" spans="1:29" ht="16.399999999999999" customHeight="1" x14ac:dyDescent="0.35">
      <c r="A920" s="1">
        <v>43760.472222222219</v>
      </c>
      <c r="B920">
        <v>462</v>
      </c>
      <c r="C920" t="s">
        <v>29</v>
      </c>
      <c r="D920">
        <v>5</v>
      </c>
      <c r="E920" t="s">
        <v>30</v>
      </c>
      <c r="F920">
        <v>79835</v>
      </c>
      <c r="G920" t="s">
        <v>333</v>
      </c>
      <c r="H920" t="s">
        <v>109</v>
      </c>
      <c r="J920">
        <v>9</v>
      </c>
      <c r="K920" s="1">
        <v>43760.472222222219</v>
      </c>
      <c r="L920">
        <v>1.5</v>
      </c>
      <c r="M920">
        <v>432</v>
      </c>
      <c r="N920" t="s">
        <v>298</v>
      </c>
      <c r="O920" t="s">
        <v>299</v>
      </c>
      <c r="P920">
        <v>597</v>
      </c>
      <c r="R920">
        <v>11</v>
      </c>
      <c r="S920" t="s">
        <v>339</v>
      </c>
      <c r="U920" t="s">
        <v>317</v>
      </c>
      <c r="AC920" s="2" t="s">
        <v>302</v>
      </c>
    </row>
    <row r="921" spans="1:29" ht="16.399999999999999" customHeight="1" x14ac:dyDescent="0.35">
      <c r="A921" s="1">
        <v>43760.472222222219</v>
      </c>
      <c r="B921">
        <v>462</v>
      </c>
      <c r="C921" t="s">
        <v>29</v>
      </c>
      <c r="D921">
        <v>5</v>
      </c>
      <c r="E921" t="s">
        <v>30</v>
      </c>
      <c r="F921">
        <v>79835</v>
      </c>
      <c r="G921" t="s">
        <v>333</v>
      </c>
      <c r="H921" t="s">
        <v>109</v>
      </c>
      <c r="J921">
        <v>8</v>
      </c>
      <c r="K921" s="1">
        <v>43760.472222222219</v>
      </c>
      <c r="L921">
        <v>1.25</v>
      </c>
      <c r="M921">
        <v>432</v>
      </c>
      <c r="N921" t="s">
        <v>298</v>
      </c>
      <c r="O921" t="s">
        <v>299</v>
      </c>
      <c r="P921">
        <v>665</v>
      </c>
      <c r="R921">
        <v>11</v>
      </c>
      <c r="S921" t="s">
        <v>339</v>
      </c>
      <c r="U921" t="s">
        <v>317</v>
      </c>
      <c r="AC921" s="2" t="s">
        <v>302</v>
      </c>
    </row>
    <row r="922" spans="1:29" ht="16.399999999999999" customHeight="1" x14ac:dyDescent="0.35">
      <c r="A922" s="1">
        <v>43760.472222222219</v>
      </c>
      <c r="B922">
        <v>462</v>
      </c>
      <c r="C922" t="s">
        <v>29</v>
      </c>
      <c r="D922">
        <v>5</v>
      </c>
      <c r="E922" t="s">
        <v>30</v>
      </c>
      <c r="F922">
        <v>79835</v>
      </c>
      <c r="G922" t="s">
        <v>333</v>
      </c>
      <c r="H922" t="s">
        <v>109</v>
      </c>
      <c r="J922">
        <v>7</v>
      </c>
      <c r="K922" s="1">
        <v>43760.472222222219</v>
      </c>
      <c r="L922">
        <v>1</v>
      </c>
      <c r="M922">
        <v>432</v>
      </c>
      <c r="N922" t="s">
        <v>298</v>
      </c>
      <c r="O922" t="s">
        <v>299</v>
      </c>
      <c r="P922">
        <v>849</v>
      </c>
      <c r="R922">
        <v>11</v>
      </c>
      <c r="S922" t="s">
        <v>339</v>
      </c>
      <c r="U922" t="s">
        <v>317</v>
      </c>
      <c r="AC922" s="2" t="s">
        <v>302</v>
      </c>
    </row>
    <row r="923" spans="1:29" ht="16.399999999999999" customHeight="1" x14ac:dyDescent="0.35">
      <c r="A923" s="1">
        <v>43760.472222222219</v>
      </c>
      <c r="B923">
        <v>462</v>
      </c>
      <c r="C923" t="s">
        <v>29</v>
      </c>
      <c r="D923">
        <v>5</v>
      </c>
      <c r="E923" t="s">
        <v>30</v>
      </c>
      <c r="F923">
        <v>79835</v>
      </c>
      <c r="G923" t="s">
        <v>333</v>
      </c>
      <c r="H923" t="s">
        <v>109</v>
      </c>
      <c r="J923">
        <v>6</v>
      </c>
      <c r="K923" s="1">
        <v>43760.472222222219</v>
      </c>
      <c r="L923">
        <v>0.75</v>
      </c>
      <c r="M923">
        <v>432</v>
      </c>
      <c r="N923" t="s">
        <v>298</v>
      </c>
      <c r="O923" t="s">
        <v>299</v>
      </c>
      <c r="P923">
        <v>1041</v>
      </c>
      <c r="R923">
        <v>11</v>
      </c>
      <c r="S923" t="s">
        <v>339</v>
      </c>
      <c r="U923" t="s">
        <v>317</v>
      </c>
      <c r="AC923" s="2" t="s">
        <v>302</v>
      </c>
    </row>
    <row r="924" spans="1:29" ht="16.399999999999999" customHeight="1" x14ac:dyDescent="0.35">
      <c r="A924" s="1">
        <v>43760.472222222219</v>
      </c>
      <c r="B924">
        <v>462</v>
      </c>
      <c r="C924" t="s">
        <v>29</v>
      </c>
      <c r="D924">
        <v>5</v>
      </c>
      <c r="E924" t="s">
        <v>30</v>
      </c>
      <c r="F924">
        <v>79835</v>
      </c>
      <c r="G924" t="s">
        <v>333</v>
      </c>
      <c r="H924" t="s">
        <v>109</v>
      </c>
      <c r="J924">
        <v>5</v>
      </c>
      <c r="K924" s="1">
        <v>43760.472222222219</v>
      </c>
      <c r="L924">
        <v>0.5</v>
      </c>
      <c r="M924">
        <v>432</v>
      </c>
      <c r="N924" t="s">
        <v>298</v>
      </c>
      <c r="O924" t="s">
        <v>299</v>
      </c>
      <c r="P924">
        <v>1218</v>
      </c>
      <c r="R924">
        <v>11</v>
      </c>
      <c r="S924" t="s">
        <v>339</v>
      </c>
      <c r="U924" t="s">
        <v>317</v>
      </c>
      <c r="AC924" s="2" t="s">
        <v>302</v>
      </c>
    </row>
    <row r="925" spans="1:29" ht="16.399999999999999" customHeight="1" x14ac:dyDescent="0.35">
      <c r="A925" s="1">
        <v>43760.472222222219</v>
      </c>
      <c r="B925">
        <v>462</v>
      </c>
      <c r="C925" t="s">
        <v>29</v>
      </c>
      <c r="D925">
        <v>5</v>
      </c>
      <c r="E925" t="s">
        <v>30</v>
      </c>
      <c r="F925">
        <v>79835</v>
      </c>
      <c r="G925" t="s">
        <v>333</v>
      </c>
      <c r="H925" t="s">
        <v>109</v>
      </c>
      <c r="J925">
        <v>4</v>
      </c>
      <c r="K925" s="1">
        <v>43760.472222222219</v>
      </c>
      <c r="L925">
        <v>0.25</v>
      </c>
      <c r="M925">
        <v>432</v>
      </c>
      <c r="N925" t="s">
        <v>298</v>
      </c>
      <c r="O925" t="s">
        <v>299</v>
      </c>
      <c r="P925">
        <v>1488</v>
      </c>
      <c r="R925">
        <v>11</v>
      </c>
      <c r="S925" t="s">
        <v>339</v>
      </c>
      <c r="U925" t="s">
        <v>317</v>
      </c>
      <c r="AC925" s="2" t="s">
        <v>302</v>
      </c>
    </row>
    <row r="926" spans="1:29" ht="16.399999999999999" customHeight="1" x14ac:dyDescent="0.35">
      <c r="A926" s="1">
        <v>43760.472222222219</v>
      </c>
      <c r="B926">
        <v>462</v>
      </c>
      <c r="C926" t="s">
        <v>29</v>
      </c>
      <c r="D926">
        <v>5</v>
      </c>
      <c r="E926" t="s">
        <v>30</v>
      </c>
      <c r="F926">
        <v>79835</v>
      </c>
      <c r="G926" t="s">
        <v>333</v>
      </c>
      <c r="H926" t="s">
        <v>109</v>
      </c>
      <c r="J926">
        <v>3</v>
      </c>
      <c r="K926" s="1">
        <v>43760.472222222219</v>
      </c>
      <c r="L926">
        <v>0</v>
      </c>
      <c r="M926">
        <v>432</v>
      </c>
      <c r="N926" t="s">
        <v>298</v>
      </c>
      <c r="O926" t="s">
        <v>299</v>
      </c>
      <c r="P926">
        <v>1719</v>
      </c>
      <c r="R926">
        <v>11</v>
      </c>
      <c r="S926" t="s">
        <v>339</v>
      </c>
      <c r="U926" t="s">
        <v>318</v>
      </c>
      <c r="AC926" s="2" t="s">
        <v>302</v>
      </c>
    </row>
    <row r="927" spans="1:29" ht="16.399999999999999" customHeight="1" x14ac:dyDescent="0.35">
      <c r="A927" s="1">
        <v>43760.472222222219</v>
      </c>
      <c r="B927">
        <v>462</v>
      </c>
      <c r="C927" t="s">
        <v>29</v>
      </c>
      <c r="D927">
        <v>5</v>
      </c>
      <c r="E927" t="s">
        <v>30</v>
      </c>
      <c r="F927">
        <v>79835</v>
      </c>
      <c r="G927" t="s">
        <v>333</v>
      </c>
      <c r="H927" t="s">
        <v>109</v>
      </c>
      <c r="J927">
        <v>2</v>
      </c>
      <c r="K927" s="1">
        <v>43760.472222222219</v>
      </c>
      <c r="L927">
        <v>0.2</v>
      </c>
      <c r="M927">
        <v>154.1</v>
      </c>
      <c r="N927" t="s">
        <v>110</v>
      </c>
      <c r="P927">
        <v>7.72</v>
      </c>
      <c r="R927">
        <v>11</v>
      </c>
      <c r="S927" t="s">
        <v>339</v>
      </c>
      <c r="T927" t="s">
        <v>36</v>
      </c>
      <c r="U927" t="s">
        <v>112</v>
      </c>
      <c r="AC927" s="2" t="s">
        <v>302</v>
      </c>
    </row>
    <row r="928" spans="1:29" ht="16.399999999999999" customHeight="1" x14ac:dyDescent="0.35">
      <c r="A928" s="1">
        <v>43760.472222222219</v>
      </c>
      <c r="B928">
        <v>462</v>
      </c>
      <c r="C928" t="s">
        <v>29</v>
      </c>
      <c r="D928">
        <v>5</v>
      </c>
      <c r="E928" t="s">
        <v>30</v>
      </c>
      <c r="F928">
        <v>79835</v>
      </c>
      <c r="G928" t="s">
        <v>333</v>
      </c>
      <c r="H928" t="s">
        <v>109</v>
      </c>
      <c r="J928">
        <v>2</v>
      </c>
      <c r="K928" s="1">
        <v>43760.472222222219</v>
      </c>
      <c r="L928">
        <v>0.2</v>
      </c>
      <c r="M928">
        <v>101</v>
      </c>
      <c r="N928" t="s">
        <v>114</v>
      </c>
      <c r="O928" t="s">
        <v>115</v>
      </c>
      <c r="P928">
        <v>11.72</v>
      </c>
      <c r="R928">
        <v>11</v>
      </c>
      <c r="S928" t="s">
        <v>339</v>
      </c>
      <c r="T928" t="s">
        <v>36</v>
      </c>
      <c r="U928" t="s">
        <v>112</v>
      </c>
      <c r="AC928" s="2" t="s">
        <v>302</v>
      </c>
    </row>
    <row r="929" spans="1:29" ht="16.399999999999999" customHeight="1" x14ac:dyDescent="0.35">
      <c r="A929" s="1">
        <v>43760.472222222219</v>
      </c>
      <c r="B929">
        <v>462</v>
      </c>
      <c r="C929" t="s">
        <v>29</v>
      </c>
      <c r="D929">
        <v>5</v>
      </c>
      <c r="E929" t="s">
        <v>30</v>
      </c>
      <c r="F929">
        <v>79835</v>
      </c>
      <c r="G929" t="s">
        <v>333</v>
      </c>
      <c r="H929" t="s">
        <v>109</v>
      </c>
      <c r="J929">
        <v>2</v>
      </c>
      <c r="K929" s="1">
        <v>43760.472222222219</v>
      </c>
      <c r="L929">
        <v>0.2</v>
      </c>
      <c r="M929">
        <v>141.01</v>
      </c>
      <c r="N929" t="s">
        <v>116</v>
      </c>
      <c r="O929" t="s">
        <v>117</v>
      </c>
      <c r="P929">
        <v>63</v>
      </c>
      <c r="R929">
        <v>11</v>
      </c>
      <c r="S929" t="s">
        <v>339</v>
      </c>
      <c r="T929" t="s">
        <v>36</v>
      </c>
      <c r="U929" t="s">
        <v>112</v>
      </c>
      <c r="AC929" s="2" t="s">
        <v>302</v>
      </c>
    </row>
    <row r="930" spans="1:29" ht="16.399999999999999" customHeight="1" x14ac:dyDescent="0.35">
      <c r="A930" s="1">
        <v>43760.472222222219</v>
      </c>
      <c r="B930">
        <v>462</v>
      </c>
      <c r="C930" t="s">
        <v>29</v>
      </c>
      <c r="D930">
        <v>5</v>
      </c>
      <c r="E930" t="s">
        <v>30</v>
      </c>
      <c r="F930">
        <v>79835</v>
      </c>
      <c r="G930" t="s">
        <v>333</v>
      </c>
      <c r="H930" t="s">
        <v>109</v>
      </c>
      <c r="J930">
        <v>2</v>
      </c>
      <c r="K930" s="1">
        <v>43760.472222222219</v>
      </c>
      <c r="L930">
        <v>0.2</v>
      </c>
      <c r="M930">
        <v>136.01</v>
      </c>
      <c r="N930" t="s">
        <v>118</v>
      </c>
      <c r="O930" t="s">
        <v>119</v>
      </c>
      <c r="P930">
        <v>2.44</v>
      </c>
      <c r="R930">
        <v>11</v>
      </c>
      <c r="S930" t="s">
        <v>339</v>
      </c>
      <c r="T930" t="s">
        <v>36</v>
      </c>
      <c r="U930" t="s">
        <v>120</v>
      </c>
      <c r="AC930" s="2" t="s">
        <v>302</v>
      </c>
    </row>
    <row r="931" spans="1:29" ht="16.399999999999999" customHeight="1" x14ac:dyDescent="0.35">
      <c r="A931" s="1">
        <v>43760.472222222219</v>
      </c>
      <c r="B931">
        <v>462</v>
      </c>
      <c r="C931" t="s">
        <v>29</v>
      </c>
      <c r="D931">
        <v>5</v>
      </c>
      <c r="E931" t="s">
        <v>30</v>
      </c>
      <c r="F931">
        <v>79835</v>
      </c>
      <c r="G931" t="s">
        <v>333</v>
      </c>
      <c r="H931" t="s">
        <v>109</v>
      </c>
      <c r="J931">
        <v>2</v>
      </c>
      <c r="K931" s="1">
        <v>43760.472222222219</v>
      </c>
      <c r="L931">
        <v>0.2</v>
      </c>
      <c r="M931">
        <v>266</v>
      </c>
      <c r="N931" t="s">
        <v>121</v>
      </c>
      <c r="O931" t="s">
        <v>68</v>
      </c>
      <c r="P931">
        <v>10.48</v>
      </c>
      <c r="R931">
        <v>11</v>
      </c>
      <c r="S931" t="s">
        <v>339</v>
      </c>
      <c r="T931" t="s">
        <v>36</v>
      </c>
      <c r="U931" t="s">
        <v>112</v>
      </c>
      <c r="AC931" s="2" t="s">
        <v>302</v>
      </c>
    </row>
    <row r="932" spans="1:29" ht="16.399999999999999" customHeight="1" x14ac:dyDescent="0.35">
      <c r="A932" s="1">
        <v>43760.472222222219</v>
      </c>
      <c r="B932">
        <v>462</v>
      </c>
      <c r="C932" t="s">
        <v>29</v>
      </c>
      <c r="D932">
        <v>5</v>
      </c>
      <c r="E932" t="s">
        <v>30</v>
      </c>
      <c r="F932">
        <v>79835</v>
      </c>
      <c r="G932" t="s">
        <v>333</v>
      </c>
      <c r="H932" t="s">
        <v>109</v>
      </c>
      <c r="J932">
        <v>2</v>
      </c>
      <c r="K932" s="1">
        <v>43760.472222222219</v>
      </c>
      <c r="L932">
        <v>0.2</v>
      </c>
      <c r="M932">
        <v>266.01</v>
      </c>
      <c r="N932" t="s">
        <v>122</v>
      </c>
      <c r="O932" t="s">
        <v>123</v>
      </c>
      <c r="P932">
        <v>104.8</v>
      </c>
      <c r="R932">
        <v>11</v>
      </c>
      <c r="S932" t="s">
        <v>339</v>
      </c>
      <c r="T932" t="s">
        <v>36</v>
      </c>
      <c r="U932" t="s">
        <v>112</v>
      </c>
      <c r="AC932" s="2" t="s">
        <v>302</v>
      </c>
    </row>
    <row r="933" spans="1:29" ht="16.399999999999999" customHeight="1" x14ac:dyDescent="0.35">
      <c r="A933" s="1">
        <v>43760.472222222219</v>
      </c>
      <c r="B933">
        <v>462</v>
      </c>
      <c r="C933" t="s">
        <v>29</v>
      </c>
      <c r="D933">
        <v>5</v>
      </c>
      <c r="E933" t="s">
        <v>30</v>
      </c>
      <c r="F933">
        <v>79835</v>
      </c>
      <c r="G933" t="s">
        <v>333</v>
      </c>
      <c r="H933" t="s">
        <v>109</v>
      </c>
      <c r="J933">
        <v>1</v>
      </c>
      <c r="K933" s="1">
        <v>43760.472222222219</v>
      </c>
      <c r="L933">
        <v>0</v>
      </c>
      <c r="M933">
        <v>180.07</v>
      </c>
      <c r="N933" t="s">
        <v>124</v>
      </c>
      <c r="O933" t="s">
        <v>125</v>
      </c>
      <c r="P933">
        <v>0</v>
      </c>
      <c r="R933">
        <v>11</v>
      </c>
      <c r="S933" t="s">
        <v>339</v>
      </c>
      <c r="T933" t="s">
        <v>126</v>
      </c>
      <c r="AC933" s="2" t="s">
        <v>302</v>
      </c>
    </row>
    <row r="934" spans="1:29" ht="16.399999999999999" customHeight="1" x14ac:dyDescent="0.35">
      <c r="A934" s="1">
        <v>43760.472222222219</v>
      </c>
      <c r="B934">
        <v>462</v>
      </c>
      <c r="C934" t="s">
        <v>29</v>
      </c>
      <c r="D934">
        <v>5</v>
      </c>
      <c r="E934" t="s">
        <v>30</v>
      </c>
      <c r="F934">
        <v>79835</v>
      </c>
      <c r="G934" t="s">
        <v>333</v>
      </c>
      <c r="H934" t="s">
        <v>109</v>
      </c>
      <c r="J934">
        <v>1</v>
      </c>
      <c r="K934" s="1">
        <v>43760.472222222219</v>
      </c>
      <c r="L934">
        <v>0</v>
      </c>
      <c r="M934">
        <v>185.1</v>
      </c>
      <c r="N934" t="s">
        <v>127</v>
      </c>
      <c r="O934" t="s">
        <v>128</v>
      </c>
      <c r="P934">
        <v>0</v>
      </c>
      <c r="R934">
        <v>11</v>
      </c>
      <c r="S934" t="s">
        <v>339</v>
      </c>
      <c r="T934" t="s">
        <v>126</v>
      </c>
      <c r="AC934" s="2" t="s">
        <v>302</v>
      </c>
    </row>
    <row r="935" spans="1:29" ht="16.399999999999999" customHeight="1" x14ac:dyDescent="0.35">
      <c r="A935" s="1">
        <v>43760.472222222219</v>
      </c>
      <c r="B935">
        <v>462</v>
      </c>
      <c r="C935" t="s">
        <v>29</v>
      </c>
      <c r="D935">
        <v>5</v>
      </c>
      <c r="E935" t="s">
        <v>30</v>
      </c>
      <c r="F935">
        <v>79835</v>
      </c>
      <c r="G935" t="s">
        <v>333</v>
      </c>
      <c r="H935" t="s">
        <v>109</v>
      </c>
      <c r="J935">
        <v>1</v>
      </c>
      <c r="K935" s="1">
        <v>43760.472222222219</v>
      </c>
      <c r="L935">
        <v>0</v>
      </c>
      <c r="M935">
        <v>102</v>
      </c>
      <c r="N935" t="s">
        <v>129</v>
      </c>
      <c r="O935" t="s">
        <v>115</v>
      </c>
      <c r="P935">
        <v>14</v>
      </c>
      <c r="R935">
        <v>11</v>
      </c>
      <c r="S935" t="s">
        <v>339</v>
      </c>
      <c r="T935" t="s">
        <v>126</v>
      </c>
      <c r="AC935" s="2" t="s">
        <v>302</v>
      </c>
    </row>
    <row r="936" spans="1:29" ht="16.399999999999999" customHeight="1" x14ac:dyDescent="0.35">
      <c r="A936" s="1">
        <v>43760.472222222219</v>
      </c>
      <c r="B936">
        <v>462</v>
      </c>
      <c r="C936" t="s">
        <v>29</v>
      </c>
      <c r="D936">
        <v>5</v>
      </c>
      <c r="E936" t="s">
        <v>30</v>
      </c>
      <c r="F936">
        <v>79835</v>
      </c>
      <c r="G936" t="s">
        <v>333</v>
      </c>
      <c r="H936" t="s">
        <v>109</v>
      </c>
      <c r="J936">
        <v>1</v>
      </c>
      <c r="K936" s="1">
        <v>43760.472222222219</v>
      </c>
      <c r="L936">
        <v>0</v>
      </c>
      <c r="M936">
        <v>110.11</v>
      </c>
      <c r="N936" t="s">
        <v>130</v>
      </c>
      <c r="P936">
        <v>0</v>
      </c>
      <c r="R936">
        <v>11</v>
      </c>
      <c r="S936" t="s">
        <v>339</v>
      </c>
      <c r="T936" t="s">
        <v>126</v>
      </c>
      <c r="U936" t="s">
        <v>131</v>
      </c>
      <c r="AC936" s="2" t="s">
        <v>302</v>
      </c>
    </row>
    <row r="937" spans="1:29" ht="16.399999999999999" customHeight="1" x14ac:dyDescent="0.35">
      <c r="A937" s="1">
        <v>43760.472222222219</v>
      </c>
      <c r="B937">
        <v>462</v>
      </c>
      <c r="C937" t="s">
        <v>29</v>
      </c>
      <c r="D937">
        <v>5</v>
      </c>
      <c r="E937" t="s">
        <v>30</v>
      </c>
      <c r="F937">
        <v>79835</v>
      </c>
      <c r="G937" t="s">
        <v>333</v>
      </c>
      <c r="H937" t="s">
        <v>109</v>
      </c>
      <c r="J937">
        <v>1</v>
      </c>
      <c r="K937" s="1">
        <v>43760.472222222219</v>
      </c>
      <c r="L937">
        <v>0</v>
      </c>
      <c r="M937">
        <v>167.02</v>
      </c>
      <c r="N937" t="s">
        <v>132</v>
      </c>
      <c r="P937">
        <v>0</v>
      </c>
      <c r="R937">
        <v>11</v>
      </c>
      <c r="S937" t="s">
        <v>339</v>
      </c>
      <c r="T937" t="s">
        <v>126</v>
      </c>
      <c r="U937" t="s">
        <v>133</v>
      </c>
      <c r="AC937" s="2" t="s">
        <v>302</v>
      </c>
    </row>
    <row r="938" spans="1:29" ht="16.399999999999999" customHeight="1" x14ac:dyDescent="0.35">
      <c r="A938" s="1">
        <v>43760.472222222219</v>
      </c>
      <c r="B938">
        <v>462</v>
      </c>
      <c r="C938" t="s">
        <v>29</v>
      </c>
      <c r="D938">
        <v>5</v>
      </c>
      <c r="E938" t="s">
        <v>30</v>
      </c>
      <c r="F938">
        <v>79835</v>
      </c>
      <c r="G938" t="s">
        <v>333</v>
      </c>
      <c r="H938" t="s">
        <v>109</v>
      </c>
      <c r="J938">
        <v>1</v>
      </c>
      <c r="K938" s="1">
        <v>43760.472222222219</v>
      </c>
      <c r="L938">
        <v>0</v>
      </c>
      <c r="M938">
        <v>188</v>
      </c>
      <c r="N938" t="s">
        <v>134</v>
      </c>
      <c r="O938" t="s">
        <v>135</v>
      </c>
      <c r="P938">
        <v>1</v>
      </c>
      <c r="R938">
        <v>11</v>
      </c>
      <c r="S938" t="s">
        <v>339</v>
      </c>
      <c r="T938" t="s">
        <v>126</v>
      </c>
      <c r="AC938" s="2" t="s">
        <v>302</v>
      </c>
    </row>
    <row r="939" spans="1:29" ht="16.399999999999999" customHeight="1" x14ac:dyDescent="0.35">
      <c r="A939" s="1">
        <v>43760.472222222219</v>
      </c>
      <c r="B939">
        <v>462</v>
      </c>
      <c r="C939" t="s">
        <v>29</v>
      </c>
      <c r="D939">
        <v>5</v>
      </c>
      <c r="E939" t="s">
        <v>30</v>
      </c>
      <c r="F939">
        <v>79835</v>
      </c>
      <c r="G939" t="s">
        <v>333</v>
      </c>
      <c r="H939" t="s">
        <v>109</v>
      </c>
      <c r="J939">
        <v>1</v>
      </c>
      <c r="K939" s="1">
        <v>43760.472222222219</v>
      </c>
      <c r="L939">
        <v>0</v>
      </c>
      <c r="M939">
        <v>133.38</v>
      </c>
      <c r="N939" t="s">
        <v>136</v>
      </c>
      <c r="O939" t="s">
        <v>137</v>
      </c>
      <c r="P939">
        <v>6</v>
      </c>
      <c r="R939">
        <v>11</v>
      </c>
      <c r="S939" t="s">
        <v>339</v>
      </c>
      <c r="T939" t="s">
        <v>126</v>
      </c>
      <c r="AC939" s="2" t="s">
        <v>302</v>
      </c>
    </row>
    <row r="940" spans="1:29" ht="16.399999999999999" customHeight="1" x14ac:dyDescent="0.35">
      <c r="A940" s="1">
        <v>43760.472222222219</v>
      </c>
      <c r="B940">
        <v>462</v>
      </c>
      <c r="C940" t="s">
        <v>29</v>
      </c>
      <c r="D940">
        <v>5</v>
      </c>
      <c r="E940" t="s">
        <v>30</v>
      </c>
      <c r="F940">
        <v>79835</v>
      </c>
      <c r="G940" t="s">
        <v>333</v>
      </c>
      <c r="H940" t="s">
        <v>109</v>
      </c>
      <c r="J940">
        <v>1</v>
      </c>
      <c r="K940" s="1">
        <v>43760.472222222219</v>
      </c>
      <c r="L940">
        <v>0</v>
      </c>
      <c r="M940">
        <v>131</v>
      </c>
      <c r="N940" t="s">
        <v>138</v>
      </c>
      <c r="O940" t="s">
        <v>139</v>
      </c>
      <c r="P940">
        <v>1.93</v>
      </c>
      <c r="R940">
        <v>11</v>
      </c>
      <c r="S940" t="s">
        <v>339</v>
      </c>
      <c r="T940" t="s">
        <v>126</v>
      </c>
      <c r="U940" t="s">
        <v>140</v>
      </c>
      <c r="AC940" s="2" t="s">
        <v>302</v>
      </c>
    </row>
    <row r="941" spans="1:29" ht="16.399999999999999" customHeight="1" x14ac:dyDescent="0.35">
      <c r="A941" s="1">
        <v>43734.455208333333</v>
      </c>
      <c r="B941">
        <v>462</v>
      </c>
      <c r="C941" t="s">
        <v>29</v>
      </c>
      <c r="D941">
        <v>5</v>
      </c>
      <c r="E941" t="s">
        <v>30</v>
      </c>
      <c r="F941">
        <v>79811</v>
      </c>
      <c r="G941" t="s">
        <v>340</v>
      </c>
      <c r="H941" t="s">
        <v>32</v>
      </c>
      <c r="I941">
        <v>93867</v>
      </c>
      <c r="J941">
        <v>1</v>
      </c>
      <c r="K941" s="1">
        <v>43734.455208333333</v>
      </c>
      <c r="L941">
        <v>0.2</v>
      </c>
      <c r="M941">
        <v>171</v>
      </c>
      <c r="N941" t="s">
        <v>81</v>
      </c>
      <c r="O941" t="s">
        <v>68</v>
      </c>
      <c r="P941">
        <v>2</v>
      </c>
      <c r="R941">
        <v>4</v>
      </c>
      <c r="S941" t="s">
        <v>341</v>
      </c>
      <c r="T941" t="s">
        <v>36</v>
      </c>
      <c r="U941" t="s">
        <v>82</v>
      </c>
      <c r="AC941" s="2" t="s">
        <v>44</v>
      </c>
    </row>
    <row r="942" spans="1:29" ht="16.399999999999999" customHeight="1" x14ac:dyDescent="0.35">
      <c r="A942" s="1">
        <v>43734.455208333333</v>
      </c>
      <c r="B942">
        <v>462</v>
      </c>
      <c r="C942" t="s">
        <v>29</v>
      </c>
      <c r="D942">
        <v>5</v>
      </c>
      <c r="E942" t="s">
        <v>30</v>
      </c>
      <c r="F942">
        <v>79811</v>
      </c>
      <c r="G942" t="s">
        <v>340</v>
      </c>
      <c r="H942" t="s">
        <v>32</v>
      </c>
      <c r="I942">
        <v>93867</v>
      </c>
      <c r="J942">
        <v>1</v>
      </c>
      <c r="K942" s="1">
        <v>43734.455208333333</v>
      </c>
      <c r="L942">
        <v>0.2</v>
      </c>
      <c r="M942">
        <v>260.01</v>
      </c>
      <c r="N942" t="s">
        <v>73</v>
      </c>
      <c r="O942" t="s">
        <v>68</v>
      </c>
      <c r="P942">
        <v>2E-3</v>
      </c>
      <c r="Q942" t="s">
        <v>69</v>
      </c>
      <c r="R942">
        <v>4</v>
      </c>
      <c r="S942" t="s">
        <v>341</v>
      </c>
      <c r="T942" t="s">
        <v>36</v>
      </c>
      <c r="U942" t="s">
        <v>70</v>
      </c>
      <c r="AC942" s="2" t="s">
        <v>44</v>
      </c>
    </row>
    <row r="943" spans="1:29" ht="16.399999999999999" customHeight="1" x14ac:dyDescent="0.35">
      <c r="A943" s="1">
        <v>43734.455208333333</v>
      </c>
      <c r="B943">
        <v>462</v>
      </c>
      <c r="C943" t="s">
        <v>29</v>
      </c>
      <c r="D943">
        <v>5</v>
      </c>
      <c r="E943" t="s">
        <v>30</v>
      </c>
      <c r="F943">
        <v>79811</v>
      </c>
      <c r="G943" t="s">
        <v>340</v>
      </c>
      <c r="H943" t="s">
        <v>32</v>
      </c>
      <c r="I943">
        <v>93867</v>
      </c>
      <c r="J943">
        <v>1</v>
      </c>
      <c r="K943" s="1">
        <v>43734.455208333333</v>
      </c>
      <c r="L943">
        <v>0.2</v>
      </c>
      <c r="M943">
        <v>260.02</v>
      </c>
      <c r="N943" t="s">
        <v>67</v>
      </c>
      <c r="O943" t="s">
        <v>68</v>
      </c>
      <c r="P943">
        <v>2E-3</v>
      </c>
      <c r="Q943" t="s">
        <v>69</v>
      </c>
      <c r="R943">
        <v>4</v>
      </c>
      <c r="S943" t="s">
        <v>341</v>
      </c>
      <c r="T943" t="s">
        <v>36</v>
      </c>
      <c r="U943" t="s">
        <v>70</v>
      </c>
      <c r="AC943" s="2" t="s">
        <v>44</v>
      </c>
    </row>
    <row r="944" spans="1:29" ht="16.399999999999999" customHeight="1" x14ac:dyDescent="0.35">
      <c r="A944" s="1">
        <v>43734.455208333333</v>
      </c>
      <c r="B944">
        <v>462</v>
      </c>
      <c r="C944" t="s">
        <v>29</v>
      </c>
      <c r="D944">
        <v>5</v>
      </c>
      <c r="E944" t="s">
        <v>30</v>
      </c>
      <c r="F944">
        <v>79811</v>
      </c>
      <c r="G944" t="s">
        <v>340</v>
      </c>
      <c r="H944" t="s">
        <v>32</v>
      </c>
      <c r="I944">
        <v>93867</v>
      </c>
      <c r="J944">
        <v>1</v>
      </c>
      <c r="K944" s="1">
        <v>43734.455208333333</v>
      </c>
      <c r="L944">
        <v>0.2</v>
      </c>
      <c r="M944">
        <v>260.02999999999997</v>
      </c>
      <c r="N944" t="s">
        <v>71</v>
      </c>
      <c r="O944" t="s">
        <v>72</v>
      </c>
      <c r="P944">
        <v>2E-3</v>
      </c>
      <c r="R944">
        <v>4</v>
      </c>
      <c r="S944" t="s">
        <v>341</v>
      </c>
      <c r="T944" t="s">
        <v>36</v>
      </c>
      <c r="U944" t="s">
        <v>70</v>
      </c>
      <c r="AC944" s="2" t="s">
        <v>44</v>
      </c>
    </row>
    <row r="945" spans="1:29" ht="16.399999999999999" customHeight="1" x14ac:dyDescent="0.35">
      <c r="A945" s="1">
        <v>43734.455208333333</v>
      </c>
      <c r="B945">
        <v>462</v>
      </c>
      <c r="C945" t="s">
        <v>29</v>
      </c>
      <c r="D945">
        <v>5</v>
      </c>
      <c r="E945" t="s">
        <v>30</v>
      </c>
      <c r="F945">
        <v>79811</v>
      </c>
      <c r="G945" t="s">
        <v>340</v>
      </c>
      <c r="H945" t="s">
        <v>32</v>
      </c>
      <c r="I945">
        <v>93867</v>
      </c>
      <c r="J945">
        <v>1</v>
      </c>
      <c r="K945" s="1">
        <v>43734.455208333333</v>
      </c>
      <c r="L945">
        <v>0.2</v>
      </c>
      <c r="M945">
        <v>260.04000000000002</v>
      </c>
      <c r="N945" t="s">
        <v>143</v>
      </c>
      <c r="O945" t="s">
        <v>68</v>
      </c>
      <c r="P945">
        <v>5.0000000000000001E-3</v>
      </c>
      <c r="Q945" t="s">
        <v>69</v>
      </c>
      <c r="R945">
        <v>4</v>
      </c>
      <c r="S945" t="s">
        <v>341</v>
      </c>
      <c r="T945" t="s">
        <v>36</v>
      </c>
      <c r="U945" t="s">
        <v>70</v>
      </c>
      <c r="AC945" s="2" t="s">
        <v>44</v>
      </c>
    </row>
    <row r="946" spans="1:29" ht="16.399999999999999" customHeight="1" x14ac:dyDescent="0.35">
      <c r="A946" s="1">
        <v>43734.455208333333</v>
      </c>
      <c r="B946">
        <v>462</v>
      </c>
      <c r="C946" t="s">
        <v>29</v>
      </c>
      <c r="D946">
        <v>5</v>
      </c>
      <c r="E946" t="s">
        <v>30</v>
      </c>
      <c r="F946">
        <v>79811</v>
      </c>
      <c r="G946" t="s">
        <v>340</v>
      </c>
      <c r="H946" t="s">
        <v>32</v>
      </c>
      <c r="I946">
        <v>93867</v>
      </c>
      <c r="J946">
        <v>1</v>
      </c>
      <c r="K946" s="1">
        <v>43734.455208333333</v>
      </c>
      <c r="L946">
        <v>0.2</v>
      </c>
      <c r="M946">
        <v>260.08</v>
      </c>
      <c r="N946" t="s">
        <v>76</v>
      </c>
      <c r="O946" t="s">
        <v>68</v>
      </c>
      <c r="P946">
        <v>0.35</v>
      </c>
      <c r="R946">
        <v>4</v>
      </c>
      <c r="S946" t="s">
        <v>341</v>
      </c>
      <c r="T946" t="s">
        <v>36</v>
      </c>
      <c r="U946" t="s">
        <v>75</v>
      </c>
      <c r="AC946" s="2" t="s">
        <v>44</v>
      </c>
    </row>
    <row r="947" spans="1:29" ht="16.399999999999999" customHeight="1" x14ac:dyDescent="0.35">
      <c r="A947" s="1">
        <v>43734.455208333333</v>
      </c>
      <c r="B947">
        <v>462</v>
      </c>
      <c r="C947" t="s">
        <v>29</v>
      </c>
      <c r="D947">
        <v>5</v>
      </c>
      <c r="E947" t="s">
        <v>30</v>
      </c>
      <c r="F947">
        <v>79811</v>
      </c>
      <c r="G947" t="s">
        <v>340</v>
      </c>
      <c r="H947" t="s">
        <v>32</v>
      </c>
      <c r="I947">
        <v>93867</v>
      </c>
      <c r="J947">
        <v>1</v>
      </c>
      <c r="K947" s="1">
        <v>43734.455208333333</v>
      </c>
      <c r="L947">
        <v>0.2</v>
      </c>
      <c r="M947">
        <v>260.14999999999998</v>
      </c>
      <c r="N947" t="s">
        <v>74</v>
      </c>
      <c r="O947" t="s">
        <v>72</v>
      </c>
      <c r="P947">
        <v>0.35</v>
      </c>
      <c r="R947">
        <v>4</v>
      </c>
      <c r="S947" t="s">
        <v>341</v>
      </c>
      <c r="T947" t="s">
        <v>36</v>
      </c>
      <c r="U947" t="s">
        <v>75</v>
      </c>
      <c r="AC947" s="2" t="s">
        <v>44</v>
      </c>
    </row>
    <row r="948" spans="1:29" ht="16.399999999999999" customHeight="1" x14ac:dyDescent="0.35">
      <c r="A948" s="1">
        <v>43734.455208333333</v>
      </c>
      <c r="B948">
        <v>462</v>
      </c>
      <c r="C948" t="s">
        <v>29</v>
      </c>
      <c r="D948">
        <v>5</v>
      </c>
      <c r="E948" t="s">
        <v>30</v>
      </c>
      <c r="F948">
        <v>79811</v>
      </c>
      <c r="G948" t="s">
        <v>340</v>
      </c>
      <c r="H948" t="s">
        <v>32</v>
      </c>
      <c r="I948">
        <v>93867</v>
      </c>
      <c r="J948">
        <v>1</v>
      </c>
      <c r="K948" s="1">
        <v>43734.455208333333</v>
      </c>
      <c r="L948">
        <v>0.2</v>
      </c>
      <c r="M948">
        <v>268.14</v>
      </c>
      <c r="N948" t="s">
        <v>80</v>
      </c>
      <c r="O948" t="s">
        <v>68</v>
      </c>
      <c r="P948">
        <v>1.2E-2</v>
      </c>
      <c r="R948">
        <v>4</v>
      </c>
      <c r="S948" t="s">
        <v>341</v>
      </c>
      <c r="T948" t="s">
        <v>36</v>
      </c>
      <c r="U948" t="s">
        <v>75</v>
      </c>
      <c r="AC948" s="2" t="s">
        <v>44</v>
      </c>
    </row>
    <row r="949" spans="1:29" ht="16.399999999999999" customHeight="1" x14ac:dyDescent="0.35">
      <c r="A949" s="1">
        <v>43734.455208333333</v>
      </c>
      <c r="B949">
        <v>462</v>
      </c>
      <c r="C949" t="s">
        <v>29</v>
      </c>
      <c r="D949">
        <v>5</v>
      </c>
      <c r="E949" t="s">
        <v>30</v>
      </c>
      <c r="F949">
        <v>79811</v>
      </c>
      <c r="G949" t="s">
        <v>340</v>
      </c>
      <c r="H949" t="s">
        <v>32</v>
      </c>
      <c r="I949">
        <v>93867</v>
      </c>
      <c r="J949">
        <v>1</v>
      </c>
      <c r="K949" s="1">
        <v>43734.455208333333</v>
      </c>
      <c r="L949">
        <v>0.2</v>
      </c>
      <c r="M949">
        <v>268.18</v>
      </c>
      <c r="N949" t="s">
        <v>79</v>
      </c>
      <c r="O949" t="s">
        <v>68</v>
      </c>
      <c r="P949">
        <v>6.0000000000000001E-3</v>
      </c>
      <c r="R949">
        <v>4</v>
      </c>
      <c r="S949" t="s">
        <v>341</v>
      </c>
      <c r="T949" t="s">
        <v>36</v>
      </c>
      <c r="U949" t="s">
        <v>70</v>
      </c>
      <c r="AC949" s="2" t="s">
        <v>44</v>
      </c>
    </row>
    <row r="950" spans="1:29" ht="16.399999999999999" customHeight="1" x14ac:dyDescent="0.35">
      <c r="A950" s="1">
        <v>43734.455208333333</v>
      </c>
      <c r="B950">
        <v>462</v>
      </c>
      <c r="C950" t="s">
        <v>29</v>
      </c>
      <c r="D950">
        <v>5</v>
      </c>
      <c r="E950" t="s">
        <v>30</v>
      </c>
      <c r="F950">
        <v>79811</v>
      </c>
      <c r="G950" t="s">
        <v>340</v>
      </c>
      <c r="H950" t="s">
        <v>32</v>
      </c>
      <c r="I950">
        <v>93867</v>
      </c>
      <c r="J950">
        <v>1</v>
      </c>
      <c r="K950" s="1">
        <v>43734.455208333333</v>
      </c>
      <c r="L950">
        <v>0.2</v>
      </c>
      <c r="M950">
        <v>431</v>
      </c>
      <c r="N950" t="s">
        <v>165</v>
      </c>
      <c r="O950" t="s">
        <v>166</v>
      </c>
      <c r="P950">
        <v>2.5</v>
      </c>
      <c r="R950">
        <v>4</v>
      </c>
      <c r="S950" t="s">
        <v>341</v>
      </c>
      <c r="T950" t="s">
        <v>36</v>
      </c>
      <c r="U950" t="s">
        <v>167</v>
      </c>
      <c r="AC950" s="2" t="s">
        <v>44</v>
      </c>
    </row>
    <row r="951" spans="1:29" ht="16.399999999999999" customHeight="1" x14ac:dyDescent="0.35">
      <c r="A951" s="1">
        <v>43734.455208333333</v>
      </c>
      <c r="B951">
        <v>462</v>
      </c>
      <c r="C951" t="s">
        <v>29</v>
      </c>
      <c r="D951">
        <v>5</v>
      </c>
      <c r="E951" t="s">
        <v>30</v>
      </c>
      <c r="F951">
        <v>79811</v>
      </c>
      <c r="G951" t="s">
        <v>340</v>
      </c>
      <c r="H951" t="s">
        <v>32</v>
      </c>
      <c r="I951">
        <v>93867</v>
      </c>
      <c r="J951">
        <v>1</v>
      </c>
      <c r="K951" s="1">
        <v>43734.455208333333</v>
      </c>
      <c r="L951">
        <v>0.2</v>
      </c>
      <c r="M951">
        <v>441.02</v>
      </c>
      <c r="N951" t="s">
        <v>77</v>
      </c>
      <c r="O951" t="s">
        <v>68</v>
      </c>
      <c r="P951">
        <v>5.2</v>
      </c>
      <c r="R951">
        <v>4</v>
      </c>
      <c r="S951" t="s">
        <v>341</v>
      </c>
      <c r="T951" t="s">
        <v>36</v>
      </c>
      <c r="U951" t="s">
        <v>78</v>
      </c>
      <c r="AC951" s="2" t="s">
        <v>44</v>
      </c>
    </row>
    <row r="952" spans="1:29" ht="16.399999999999999" customHeight="1" x14ac:dyDescent="0.35">
      <c r="A952" s="1">
        <v>43734.455208333333</v>
      </c>
      <c r="B952">
        <v>462</v>
      </c>
      <c r="C952" t="s">
        <v>29</v>
      </c>
      <c r="D952">
        <v>5</v>
      </c>
      <c r="E952" t="s">
        <v>30</v>
      </c>
      <c r="F952">
        <v>79811</v>
      </c>
      <c r="G952" t="s">
        <v>340</v>
      </c>
      <c r="H952" t="s">
        <v>32</v>
      </c>
      <c r="I952">
        <v>93867</v>
      </c>
      <c r="J952">
        <v>1</v>
      </c>
      <c r="K952" s="1">
        <v>43734.455208333333</v>
      </c>
      <c r="L952">
        <v>0.2</v>
      </c>
      <c r="M952">
        <v>621.07000000000005</v>
      </c>
      <c r="N952" t="s">
        <v>172</v>
      </c>
      <c r="O952" t="s">
        <v>34</v>
      </c>
      <c r="P952">
        <v>2700</v>
      </c>
      <c r="R952">
        <v>4</v>
      </c>
      <c r="S952" t="s">
        <v>341</v>
      </c>
      <c r="T952" t="s">
        <v>36</v>
      </c>
      <c r="U952" t="s">
        <v>37</v>
      </c>
      <c r="V952" t="s">
        <v>38</v>
      </c>
      <c r="W952" t="s">
        <v>52</v>
      </c>
      <c r="X952" t="s">
        <v>95</v>
      </c>
      <c r="Y952" t="s">
        <v>150</v>
      </c>
      <c r="Z952" t="s">
        <v>151</v>
      </c>
      <c r="AA952" t="s">
        <v>152</v>
      </c>
      <c r="AB952" t="s">
        <v>173</v>
      </c>
      <c r="AC952" s="2" t="s">
        <v>44</v>
      </c>
    </row>
    <row r="953" spans="1:29" ht="16.399999999999999" customHeight="1" x14ac:dyDescent="0.35">
      <c r="A953" s="1">
        <v>43734.455208333333</v>
      </c>
      <c r="B953">
        <v>462</v>
      </c>
      <c r="C953" t="s">
        <v>29</v>
      </c>
      <c r="D953">
        <v>5</v>
      </c>
      <c r="E953" t="s">
        <v>30</v>
      </c>
      <c r="F953">
        <v>79811</v>
      </c>
      <c r="G953" t="s">
        <v>340</v>
      </c>
      <c r="H953" t="s">
        <v>32</v>
      </c>
      <c r="I953">
        <v>93867</v>
      </c>
      <c r="J953">
        <v>1</v>
      </c>
      <c r="K953" s="1">
        <v>43734.455208333333</v>
      </c>
      <c r="L953">
        <v>0.2</v>
      </c>
      <c r="M953">
        <v>621.08000000000004</v>
      </c>
      <c r="N953" t="s">
        <v>94</v>
      </c>
      <c r="O953" t="s">
        <v>34</v>
      </c>
      <c r="P953">
        <v>1</v>
      </c>
      <c r="R953">
        <v>4</v>
      </c>
      <c r="S953" t="s">
        <v>341</v>
      </c>
      <c r="T953" t="s">
        <v>36</v>
      </c>
      <c r="U953" t="s">
        <v>37</v>
      </c>
      <c r="V953" t="s">
        <v>38</v>
      </c>
      <c r="W953" t="s">
        <v>52</v>
      </c>
      <c r="X953" t="s">
        <v>95</v>
      </c>
      <c r="Y953" t="s">
        <v>96</v>
      </c>
      <c r="Z953" t="s">
        <v>97</v>
      </c>
      <c r="AA953" t="s">
        <v>98</v>
      </c>
      <c r="AC953" s="2" t="s">
        <v>44</v>
      </c>
    </row>
    <row r="954" spans="1:29" ht="16.399999999999999" customHeight="1" x14ac:dyDescent="0.35">
      <c r="A954" s="1">
        <v>43734.455208333333</v>
      </c>
      <c r="B954">
        <v>462</v>
      </c>
      <c r="C954" t="s">
        <v>29</v>
      </c>
      <c r="D954">
        <v>5</v>
      </c>
      <c r="E954" t="s">
        <v>30</v>
      </c>
      <c r="F954">
        <v>79811</v>
      </c>
      <c r="G954" t="s">
        <v>340</v>
      </c>
      <c r="H954" t="s">
        <v>32</v>
      </c>
      <c r="I954">
        <v>93867</v>
      </c>
      <c r="J954">
        <v>1</v>
      </c>
      <c r="K954" s="1">
        <v>43734.455208333333</v>
      </c>
      <c r="L954">
        <v>0.2</v>
      </c>
      <c r="M954">
        <v>621.99</v>
      </c>
      <c r="N954" t="s">
        <v>153</v>
      </c>
      <c r="O954" t="s">
        <v>34</v>
      </c>
      <c r="P954">
        <v>4100</v>
      </c>
      <c r="R954">
        <v>4</v>
      </c>
      <c r="S954" t="s">
        <v>341</v>
      </c>
      <c r="T954" t="s">
        <v>36</v>
      </c>
      <c r="U954" t="s">
        <v>37</v>
      </c>
      <c r="V954" t="s">
        <v>49</v>
      </c>
      <c r="AC954" s="2" t="s">
        <v>44</v>
      </c>
    </row>
    <row r="955" spans="1:29" ht="16.399999999999999" customHeight="1" x14ac:dyDescent="0.35">
      <c r="A955" s="1">
        <v>43734.455208333333</v>
      </c>
      <c r="B955">
        <v>462</v>
      </c>
      <c r="C955" t="s">
        <v>29</v>
      </c>
      <c r="D955">
        <v>5</v>
      </c>
      <c r="E955" t="s">
        <v>30</v>
      </c>
      <c r="F955">
        <v>79811</v>
      </c>
      <c r="G955" t="s">
        <v>340</v>
      </c>
      <c r="H955" t="s">
        <v>32</v>
      </c>
      <c r="I955">
        <v>93867</v>
      </c>
      <c r="J955">
        <v>1</v>
      </c>
      <c r="K955" s="1">
        <v>43734.455208333333</v>
      </c>
      <c r="L955">
        <v>0.2</v>
      </c>
      <c r="M955">
        <v>622.03</v>
      </c>
      <c r="N955" t="s">
        <v>290</v>
      </c>
      <c r="O955" t="s">
        <v>34</v>
      </c>
      <c r="P955">
        <v>1</v>
      </c>
      <c r="R955">
        <v>4</v>
      </c>
      <c r="S955" t="s">
        <v>341</v>
      </c>
      <c r="T955" t="s">
        <v>36</v>
      </c>
      <c r="U955" t="s">
        <v>37</v>
      </c>
      <c r="V955" t="s">
        <v>38</v>
      </c>
      <c r="W955" t="s">
        <v>54</v>
      </c>
      <c r="X955" t="s">
        <v>291</v>
      </c>
      <c r="Y955" t="s">
        <v>292</v>
      </c>
      <c r="Z955" t="s">
        <v>293</v>
      </c>
      <c r="AA955" t="s">
        <v>294</v>
      </c>
      <c r="AC955" s="2" t="s">
        <v>44</v>
      </c>
    </row>
    <row r="956" spans="1:29" ht="16.399999999999999" customHeight="1" x14ac:dyDescent="0.35">
      <c r="A956" s="1">
        <v>43734.455208333333</v>
      </c>
      <c r="B956">
        <v>462</v>
      </c>
      <c r="C956" t="s">
        <v>29</v>
      </c>
      <c r="D956">
        <v>5</v>
      </c>
      <c r="E956" t="s">
        <v>30</v>
      </c>
      <c r="F956">
        <v>79811</v>
      </c>
      <c r="G956" t="s">
        <v>340</v>
      </c>
      <c r="H956" t="s">
        <v>32</v>
      </c>
      <c r="I956">
        <v>93867</v>
      </c>
      <c r="J956">
        <v>1</v>
      </c>
      <c r="K956" s="1">
        <v>43734.455208333333</v>
      </c>
      <c r="L956">
        <v>0.2</v>
      </c>
      <c r="M956">
        <v>622.09</v>
      </c>
      <c r="N956" t="s">
        <v>342</v>
      </c>
      <c r="O956" t="s">
        <v>34</v>
      </c>
      <c r="P956">
        <v>2</v>
      </c>
      <c r="R956">
        <v>4</v>
      </c>
      <c r="S956" t="s">
        <v>341</v>
      </c>
      <c r="T956" t="s">
        <v>36</v>
      </c>
      <c r="U956" t="s">
        <v>37</v>
      </c>
      <c r="V956" t="s">
        <v>38</v>
      </c>
      <c r="W956" t="s">
        <v>54</v>
      </c>
      <c r="X956" t="s">
        <v>85</v>
      </c>
      <c r="Y956" t="s">
        <v>86</v>
      </c>
      <c r="Z956" t="s">
        <v>87</v>
      </c>
      <c r="AA956" t="s">
        <v>343</v>
      </c>
      <c r="AC956" s="2" t="s">
        <v>44</v>
      </c>
    </row>
    <row r="957" spans="1:29" ht="16.399999999999999" customHeight="1" x14ac:dyDescent="0.35">
      <c r="A957" s="1">
        <v>43734.455208333333</v>
      </c>
      <c r="B957">
        <v>462</v>
      </c>
      <c r="C957" t="s">
        <v>29</v>
      </c>
      <c r="D957">
        <v>5</v>
      </c>
      <c r="E957" t="s">
        <v>30</v>
      </c>
      <c r="F957">
        <v>79811</v>
      </c>
      <c r="G957" t="s">
        <v>340</v>
      </c>
      <c r="H957" t="s">
        <v>32</v>
      </c>
      <c r="I957">
        <v>93867</v>
      </c>
      <c r="J957">
        <v>1</v>
      </c>
      <c r="K957" s="1">
        <v>43734.455208333333</v>
      </c>
      <c r="L957">
        <v>0.2</v>
      </c>
      <c r="M957">
        <v>622.11</v>
      </c>
      <c r="N957" t="s">
        <v>335</v>
      </c>
      <c r="O957" t="s">
        <v>34</v>
      </c>
      <c r="P957">
        <v>1</v>
      </c>
      <c r="R957">
        <v>4</v>
      </c>
      <c r="S957" t="s">
        <v>341</v>
      </c>
      <c r="T957" t="s">
        <v>36</v>
      </c>
      <c r="U957" t="s">
        <v>37</v>
      </c>
      <c r="V957" t="s">
        <v>38</v>
      </c>
      <c r="W957" t="s">
        <v>54</v>
      </c>
      <c r="X957" t="s">
        <v>90</v>
      </c>
      <c r="Y957" t="s">
        <v>336</v>
      </c>
      <c r="Z957" t="s">
        <v>337</v>
      </c>
      <c r="AA957" t="s">
        <v>338</v>
      </c>
      <c r="AC957" s="2" t="s">
        <v>44</v>
      </c>
    </row>
    <row r="958" spans="1:29" ht="16.399999999999999" customHeight="1" x14ac:dyDescent="0.35">
      <c r="A958" s="1">
        <v>43734.455208333333</v>
      </c>
      <c r="B958">
        <v>462</v>
      </c>
      <c r="C958" t="s">
        <v>29</v>
      </c>
      <c r="D958">
        <v>5</v>
      </c>
      <c r="E958" t="s">
        <v>30</v>
      </c>
      <c r="F958">
        <v>79811</v>
      </c>
      <c r="G958" t="s">
        <v>340</v>
      </c>
      <c r="H958" t="s">
        <v>32</v>
      </c>
      <c r="I958">
        <v>93867</v>
      </c>
      <c r="J958">
        <v>1</v>
      </c>
      <c r="K958" s="1">
        <v>43734.455208333333</v>
      </c>
      <c r="L958">
        <v>0.2</v>
      </c>
      <c r="M958">
        <v>623.01</v>
      </c>
      <c r="N958" t="s">
        <v>280</v>
      </c>
      <c r="O958" t="s">
        <v>34</v>
      </c>
      <c r="P958">
        <v>47</v>
      </c>
      <c r="R958">
        <v>4</v>
      </c>
      <c r="S958" t="s">
        <v>341</v>
      </c>
      <c r="T958" t="s">
        <v>36</v>
      </c>
      <c r="U958" t="s">
        <v>37</v>
      </c>
      <c r="V958" t="s">
        <v>38</v>
      </c>
      <c r="W958" t="s">
        <v>50</v>
      </c>
      <c r="X958" t="s">
        <v>187</v>
      </c>
      <c r="Y958" t="s">
        <v>281</v>
      </c>
      <c r="Z958" t="s">
        <v>282</v>
      </c>
      <c r="AA958" t="s">
        <v>283</v>
      </c>
      <c r="AC958" s="2" t="s">
        <v>44</v>
      </c>
    </row>
    <row r="959" spans="1:29" ht="16.399999999999999" customHeight="1" x14ac:dyDescent="0.35">
      <c r="A959" s="1">
        <v>43734.455208333333</v>
      </c>
      <c r="B959">
        <v>462</v>
      </c>
      <c r="C959" t="s">
        <v>29</v>
      </c>
      <c r="D959">
        <v>5</v>
      </c>
      <c r="E959" t="s">
        <v>30</v>
      </c>
      <c r="F959">
        <v>79811</v>
      </c>
      <c r="G959" t="s">
        <v>340</v>
      </c>
      <c r="H959" t="s">
        <v>32</v>
      </c>
      <c r="I959">
        <v>93867</v>
      </c>
      <c r="J959">
        <v>1</v>
      </c>
      <c r="K959" s="1">
        <v>43734.455208333333</v>
      </c>
      <c r="L959">
        <v>0.2</v>
      </c>
      <c r="M959">
        <v>623.03</v>
      </c>
      <c r="N959" t="s">
        <v>199</v>
      </c>
      <c r="O959" t="s">
        <v>34</v>
      </c>
      <c r="P959">
        <v>4</v>
      </c>
      <c r="R959">
        <v>4</v>
      </c>
      <c r="S959" t="s">
        <v>341</v>
      </c>
      <c r="T959" t="s">
        <v>36</v>
      </c>
      <c r="U959" t="s">
        <v>37</v>
      </c>
      <c r="V959" t="s">
        <v>38</v>
      </c>
      <c r="W959" t="s">
        <v>46</v>
      </c>
      <c r="X959" t="s">
        <v>200</v>
      </c>
      <c r="Y959" t="s">
        <v>201</v>
      </c>
      <c r="Z959" t="s">
        <v>202</v>
      </c>
      <c r="AA959" t="s">
        <v>203</v>
      </c>
      <c r="AC959" s="2" t="s">
        <v>44</v>
      </c>
    </row>
    <row r="960" spans="1:29" ht="16.399999999999999" customHeight="1" x14ac:dyDescent="0.35">
      <c r="A960" s="1">
        <v>43734.455208333333</v>
      </c>
      <c r="B960">
        <v>462</v>
      </c>
      <c r="C960" t="s">
        <v>29</v>
      </c>
      <c r="D960">
        <v>5</v>
      </c>
      <c r="E960" t="s">
        <v>30</v>
      </c>
      <c r="F960">
        <v>79811</v>
      </c>
      <c r="G960" t="s">
        <v>340</v>
      </c>
      <c r="H960" t="s">
        <v>32</v>
      </c>
      <c r="I960">
        <v>93867</v>
      </c>
      <c r="J960">
        <v>1</v>
      </c>
      <c r="K960" s="1">
        <v>43734.455208333333</v>
      </c>
      <c r="L960">
        <v>0.2</v>
      </c>
      <c r="M960">
        <v>623.04</v>
      </c>
      <c r="N960" t="s">
        <v>174</v>
      </c>
      <c r="O960" t="s">
        <v>34</v>
      </c>
      <c r="P960">
        <v>1</v>
      </c>
      <c r="R960">
        <v>4</v>
      </c>
      <c r="S960" t="s">
        <v>341</v>
      </c>
      <c r="T960" t="s">
        <v>36</v>
      </c>
      <c r="U960" t="s">
        <v>37</v>
      </c>
      <c r="V960" t="s">
        <v>38</v>
      </c>
      <c r="W960" t="s">
        <v>39</v>
      </c>
      <c r="X960" t="s">
        <v>175</v>
      </c>
      <c r="Y960" t="s">
        <v>176</v>
      </c>
      <c r="Z960" t="s">
        <v>177</v>
      </c>
      <c r="AA960" t="s">
        <v>178</v>
      </c>
      <c r="AC960" s="2" t="s">
        <v>44</v>
      </c>
    </row>
    <row r="961" spans="1:29" ht="16.399999999999999" customHeight="1" x14ac:dyDescent="0.35">
      <c r="A961" s="1">
        <v>43734.455208333333</v>
      </c>
      <c r="B961">
        <v>462</v>
      </c>
      <c r="C961" t="s">
        <v>29</v>
      </c>
      <c r="D961">
        <v>5</v>
      </c>
      <c r="E961" t="s">
        <v>30</v>
      </c>
      <c r="F961">
        <v>79811</v>
      </c>
      <c r="G961" t="s">
        <v>340</v>
      </c>
      <c r="H961" t="s">
        <v>32</v>
      </c>
      <c r="I961">
        <v>93867</v>
      </c>
      <c r="J961">
        <v>1</v>
      </c>
      <c r="K961" s="1">
        <v>43734.455208333333</v>
      </c>
      <c r="L961">
        <v>0.2</v>
      </c>
      <c r="M961">
        <v>623.04999999999995</v>
      </c>
      <c r="N961" t="s">
        <v>179</v>
      </c>
      <c r="O961" t="s">
        <v>34</v>
      </c>
      <c r="P961">
        <v>1</v>
      </c>
      <c r="R961">
        <v>4</v>
      </c>
      <c r="S961" t="s">
        <v>341</v>
      </c>
      <c r="T961" t="s">
        <v>36</v>
      </c>
      <c r="U961" t="s">
        <v>37</v>
      </c>
      <c r="V961" t="s">
        <v>38</v>
      </c>
      <c r="W961" t="s">
        <v>39</v>
      </c>
      <c r="X961" t="s">
        <v>175</v>
      </c>
      <c r="Y961" t="s">
        <v>176</v>
      </c>
      <c r="Z961" t="s">
        <v>180</v>
      </c>
      <c r="AA961" t="s">
        <v>181</v>
      </c>
      <c r="AC961" s="2" t="s">
        <v>44</v>
      </c>
    </row>
    <row r="962" spans="1:29" ht="16.399999999999999" customHeight="1" x14ac:dyDescent="0.35">
      <c r="A962" s="1">
        <v>43734.455208333333</v>
      </c>
      <c r="B962">
        <v>462</v>
      </c>
      <c r="C962" t="s">
        <v>29</v>
      </c>
      <c r="D962">
        <v>5</v>
      </c>
      <c r="E962" t="s">
        <v>30</v>
      </c>
      <c r="F962">
        <v>79811</v>
      </c>
      <c r="G962" t="s">
        <v>340</v>
      </c>
      <c r="H962" t="s">
        <v>32</v>
      </c>
      <c r="I962">
        <v>93867</v>
      </c>
      <c r="J962">
        <v>1</v>
      </c>
      <c r="K962" s="1">
        <v>43734.455208333333</v>
      </c>
      <c r="L962">
        <v>0.2</v>
      </c>
      <c r="M962">
        <v>623.20000000000005</v>
      </c>
      <c r="N962" t="s">
        <v>296</v>
      </c>
      <c r="O962" t="s">
        <v>34</v>
      </c>
      <c r="P962">
        <v>1</v>
      </c>
      <c r="R962">
        <v>4</v>
      </c>
      <c r="S962" t="s">
        <v>341</v>
      </c>
      <c r="T962" t="s">
        <v>36</v>
      </c>
      <c r="U962" t="s">
        <v>37</v>
      </c>
      <c r="V962" t="s">
        <v>38</v>
      </c>
      <c r="W962" t="s">
        <v>39</v>
      </c>
      <c r="X962" t="s">
        <v>40</v>
      </c>
      <c r="Y962" t="s">
        <v>60</v>
      </c>
      <c r="Z962" t="s">
        <v>61</v>
      </c>
      <c r="AA962" t="s">
        <v>297</v>
      </c>
      <c r="AC962" s="2" t="s">
        <v>44</v>
      </c>
    </row>
    <row r="963" spans="1:29" ht="16.399999999999999" customHeight="1" x14ac:dyDescent="0.35">
      <c r="A963" s="1">
        <v>43734.455208333333</v>
      </c>
      <c r="B963">
        <v>462</v>
      </c>
      <c r="C963" t="s">
        <v>29</v>
      </c>
      <c r="D963">
        <v>5</v>
      </c>
      <c r="E963" t="s">
        <v>30</v>
      </c>
      <c r="F963">
        <v>79811</v>
      </c>
      <c r="G963" t="s">
        <v>340</v>
      </c>
      <c r="H963" t="s">
        <v>32</v>
      </c>
      <c r="I963">
        <v>93867</v>
      </c>
      <c r="J963">
        <v>1</v>
      </c>
      <c r="K963" s="1">
        <v>43734.455208333333</v>
      </c>
      <c r="L963">
        <v>0.2</v>
      </c>
      <c r="M963">
        <v>623.21</v>
      </c>
      <c r="N963" t="s">
        <v>59</v>
      </c>
      <c r="O963" t="s">
        <v>34</v>
      </c>
      <c r="P963">
        <v>57</v>
      </c>
      <c r="R963">
        <v>4</v>
      </c>
      <c r="S963" t="s">
        <v>341</v>
      </c>
      <c r="T963" t="s">
        <v>36</v>
      </c>
      <c r="U963" t="s">
        <v>37</v>
      </c>
      <c r="V963" t="s">
        <v>38</v>
      </c>
      <c r="W963" t="s">
        <v>39</v>
      </c>
      <c r="X963" t="s">
        <v>40</v>
      </c>
      <c r="Y963" t="s">
        <v>60</v>
      </c>
      <c r="Z963" t="s">
        <v>61</v>
      </c>
      <c r="AA963" t="s">
        <v>62</v>
      </c>
      <c r="AC963" s="2" t="s">
        <v>44</v>
      </c>
    </row>
    <row r="964" spans="1:29" ht="16.399999999999999" customHeight="1" x14ac:dyDescent="0.35">
      <c r="A964" s="1">
        <v>43734.455208333333</v>
      </c>
      <c r="B964">
        <v>462</v>
      </c>
      <c r="C964" t="s">
        <v>29</v>
      </c>
      <c r="D964">
        <v>5</v>
      </c>
      <c r="E964" t="s">
        <v>30</v>
      </c>
      <c r="F964">
        <v>79811</v>
      </c>
      <c r="G964" t="s">
        <v>340</v>
      </c>
      <c r="H964" t="s">
        <v>32</v>
      </c>
      <c r="I964">
        <v>93867</v>
      </c>
      <c r="J964">
        <v>1</v>
      </c>
      <c r="K964" s="1">
        <v>43734.455208333333</v>
      </c>
      <c r="L964">
        <v>0.2</v>
      </c>
      <c r="M964">
        <v>623.22</v>
      </c>
      <c r="N964" t="s">
        <v>99</v>
      </c>
      <c r="O964" t="s">
        <v>34</v>
      </c>
      <c r="P964">
        <v>18</v>
      </c>
      <c r="R964">
        <v>4</v>
      </c>
      <c r="S964" t="s">
        <v>341</v>
      </c>
      <c r="T964" t="s">
        <v>36</v>
      </c>
      <c r="U964" t="s">
        <v>37</v>
      </c>
      <c r="V964" t="s">
        <v>38</v>
      </c>
      <c r="W964" t="s">
        <v>39</v>
      </c>
      <c r="X964" t="s">
        <v>40</v>
      </c>
      <c r="Y964" t="s">
        <v>100</v>
      </c>
      <c r="Z964" t="s">
        <v>101</v>
      </c>
      <c r="AA964" t="s">
        <v>102</v>
      </c>
      <c r="AC964" s="2" t="s">
        <v>44</v>
      </c>
    </row>
    <row r="965" spans="1:29" ht="16.399999999999999" customHeight="1" x14ac:dyDescent="0.35">
      <c r="A965" s="1">
        <v>43734.455208333333</v>
      </c>
      <c r="B965">
        <v>462</v>
      </c>
      <c r="C965" t="s">
        <v>29</v>
      </c>
      <c r="D965">
        <v>5</v>
      </c>
      <c r="E965" t="s">
        <v>30</v>
      </c>
      <c r="F965">
        <v>79811</v>
      </c>
      <c r="G965" t="s">
        <v>340</v>
      </c>
      <c r="H965" t="s">
        <v>32</v>
      </c>
      <c r="I965">
        <v>93867</v>
      </c>
      <c r="J965">
        <v>1</v>
      </c>
      <c r="K965" s="1">
        <v>43734.455208333333</v>
      </c>
      <c r="L965">
        <v>0.2</v>
      </c>
      <c r="M965">
        <v>623.28</v>
      </c>
      <c r="N965" t="s">
        <v>232</v>
      </c>
      <c r="O965" t="s">
        <v>34</v>
      </c>
      <c r="P965">
        <v>1</v>
      </c>
      <c r="R965">
        <v>4</v>
      </c>
      <c r="S965" t="s">
        <v>341</v>
      </c>
      <c r="T965" t="s">
        <v>36</v>
      </c>
      <c r="U965" t="s">
        <v>37</v>
      </c>
      <c r="V965" t="s">
        <v>38</v>
      </c>
      <c r="W965" t="s">
        <v>39</v>
      </c>
      <c r="X965" t="s">
        <v>175</v>
      </c>
      <c r="Y965" t="s">
        <v>176</v>
      </c>
      <c r="Z965" t="s">
        <v>180</v>
      </c>
      <c r="AA965" t="s">
        <v>233</v>
      </c>
      <c r="AC965" s="2" t="s">
        <v>44</v>
      </c>
    </row>
    <row r="966" spans="1:29" ht="16.399999999999999" customHeight="1" x14ac:dyDescent="0.35">
      <c r="A966" s="1">
        <v>43734.455208333333</v>
      </c>
      <c r="B966">
        <v>462</v>
      </c>
      <c r="C966" t="s">
        <v>29</v>
      </c>
      <c r="D966">
        <v>5</v>
      </c>
      <c r="E966" t="s">
        <v>30</v>
      </c>
      <c r="F966">
        <v>79811</v>
      </c>
      <c r="G966" t="s">
        <v>340</v>
      </c>
      <c r="H966" t="s">
        <v>32</v>
      </c>
      <c r="I966">
        <v>93867</v>
      </c>
      <c r="J966">
        <v>1</v>
      </c>
      <c r="K966" s="1">
        <v>43734.455208333333</v>
      </c>
      <c r="L966">
        <v>0.2</v>
      </c>
      <c r="M966">
        <v>623.33000000000004</v>
      </c>
      <c r="N966" t="s">
        <v>270</v>
      </c>
      <c r="O966" t="s">
        <v>34</v>
      </c>
      <c r="P966">
        <v>45</v>
      </c>
      <c r="R966">
        <v>4</v>
      </c>
      <c r="S966" t="s">
        <v>341</v>
      </c>
      <c r="T966" t="s">
        <v>36</v>
      </c>
      <c r="U966" t="s">
        <v>37</v>
      </c>
      <c r="V966" t="s">
        <v>38</v>
      </c>
      <c r="W966" t="s">
        <v>39</v>
      </c>
      <c r="X966" t="s">
        <v>40</v>
      </c>
      <c r="Y966" t="s">
        <v>60</v>
      </c>
      <c r="Z966" t="s">
        <v>271</v>
      </c>
      <c r="AA966" t="s">
        <v>272</v>
      </c>
      <c r="AC966" s="2" t="s">
        <v>44</v>
      </c>
    </row>
    <row r="967" spans="1:29" ht="16.399999999999999" customHeight="1" x14ac:dyDescent="0.35">
      <c r="A967" s="1">
        <v>43734.455208333333</v>
      </c>
      <c r="B967">
        <v>462</v>
      </c>
      <c r="C967" t="s">
        <v>29</v>
      </c>
      <c r="D967">
        <v>5</v>
      </c>
      <c r="E967" t="s">
        <v>30</v>
      </c>
      <c r="F967">
        <v>79811</v>
      </c>
      <c r="G967" t="s">
        <v>340</v>
      </c>
      <c r="H967" t="s">
        <v>32</v>
      </c>
      <c r="I967">
        <v>93867</v>
      </c>
      <c r="J967">
        <v>1</v>
      </c>
      <c r="K967" s="1">
        <v>43734.455208333333</v>
      </c>
      <c r="L967">
        <v>0.2</v>
      </c>
      <c r="M967">
        <v>623.45000000000005</v>
      </c>
      <c r="N967" t="s">
        <v>257</v>
      </c>
      <c r="O967" t="s">
        <v>34</v>
      </c>
      <c r="P967">
        <v>12</v>
      </c>
      <c r="R967">
        <v>4</v>
      </c>
      <c r="S967" t="s">
        <v>341</v>
      </c>
      <c r="T967" t="s">
        <v>36</v>
      </c>
      <c r="U967" t="s">
        <v>37</v>
      </c>
      <c r="V967" t="s">
        <v>258</v>
      </c>
      <c r="X967" t="s">
        <v>200</v>
      </c>
      <c r="Y967" t="s">
        <v>201</v>
      </c>
      <c r="AC967" s="2" t="s">
        <v>44</v>
      </c>
    </row>
    <row r="968" spans="1:29" ht="16.399999999999999" customHeight="1" x14ac:dyDescent="0.35">
      <c r="A968" s="1">
        <v>43734.455208333333</v>
      </c>
      <c r="B968">
        <v>462</v>
      </c>
      <c r="C968" t="s">
        <v>29</v>
      </c>
      <c r="D968">
        <v>5</v>
      </c>
      <c r="E968" t="s">
        <v>30</v>
      </c>
      <c r="F968">
        <v>79811</v>
      </c>
      <c r="G968" t="s">
        <v>340</v>
      </c>
      <c r="H968" t="s">
        <v>32</v>
      </c>
      <c r="I968">
        <v>93867</v>
      </c>
      <c r="J968">
        <v>1</v>
      </c>
      <c r="K968" s="1">
        <v>43734.455208333333</v>
      </c>
      <c r="L968">
        <v>0.2</v>
      </c>
      <c r="M968">
        <v>623.59</v>
      </c>
      <c r="N968" t="s">
        <v>195</v>
      </c>
      <c r="O968" t="s">
        <v>34</v>
      </c>
      <c r="P968">
        <v>6</v>
      </c>
      <c r="R968">
        <v>4</v>
      </c>
      <c r="S968" t="s">
        <v>341</v>
      </c>
      <c r="T968" t="s">
        <v>36</v>
      </c>
      <c r="U968" t="s">
        <v>37</v>
      </c>
      <c r="V968" t="s">
        <v>49</v>
      </c>
      <c r="AC968" s="2" t="s">
        <v>44</v>
      </c>
    </row>
    <row r="969" spans="1:29" ht="16.399999999999999" customHeight="1" x14ac:dyDescent="0.35">
      <c r="A969" s="1">
        <v>43734.455208333333</v>
      </c>
      <c r="B969">
        <v>462</v>
      </c>
      <c r="C969" t="s">
        <v>29</v>
      </c>
      <c r="D969">
        <v>5</v>
      </c>
      <c r="E969" t="s">
        <v>30</v>
      </c>
      <c r="F969">
        <v>79811</v>
      </c>
      <c r="G969" t="s">
        <v>340</v>
      </c>
      <c r="H969" t="s">
        <v>32</v>
      </c>
      <c r="I969">
        <v>93867</v>
      </c>
      <c r="J969">
        <v>1</v>
      </c>
      <c r="K969" s="1">
        <v>43734.455208333333</v>
      </c>
      <c r="L969">
        <v>0.2</v>
      </c>
      <c r="M969">
        <v>624.01</v>
      </c>
      <c r="N969" t="s">
        <v>103</v>
      </c>
      <c r="O969" t="s">
        <v>34</v>
      </c>
      <c r="P969">
        <v>2</v>
      </c>
      <c r="R969">
        <v>4</v>
      </c>
      <c r="S969" t="s">
        <v>341</v>
      </c>
      <c r="T969" t="s">
        <v>36</v>
      </c>
      <c r="U969" t="s">
        <v>37</v>
      </c>
      <c r="V969" t="s">
        <v>38</v>
      </c>
      <c r="W969" t="s">
        <v>104</v>
      </c>
      <c r="X969" t="s">
        <v>105</v>
      </c>
      <c r="Y969" t="s">
        <v>106</v>
      </c>
      <c r="Z969" t="s">
        <v>107</v>
      </c>
      <c r="AA969" t="s">
        <v>108</v>
      </c>
      <c r="AC969" s="2" t="s">
        <v>44</v>
      </c>
    </row>
    <row r="970" spans="1:29" ht="16.399999999999999" customHeight="1" x14ac:dyDescent="0.35">
      <c r="A970" s="1">
        <v>43734.455208333333</v>
      </c>
      <c r="B970">
        <v>462</v>
      </c>
      <c r="C970" t="s">
        <v>29</v>
      </c>
      <c r="D970">
        <v>5</v>
      </c>
      <c r="E970" t="s">
        <v>30</v>
      </c>
      <c r="F970">
        <v>79811</v>
      </c>
      <c r="G970" t="s">
        <v>340</v>
      </c>
      <c r="H970" t="s">
        <v>32</v>
      </c>
      <c r="I970">
        <v>93867</v>
      </c>
      <c r="J970">
        <v>1</v>
      </c>
      <c r="K970" s="1">
        <v>43734.455208333333</v>
      </c>
      <c r="L970">
        <v>0.2</v>
      </c>
      <c r="M970">
        <v>625.01</v>
      </c>
      <c r="N970" t="s">
        <v>264</v>
      </c>
      <c r="O970" t="s">
        <v>34</v>
      </c>
      <c r="P970">
        <v>2</v>
      </c>
      <c r="R970">
        <v>4</v>
      </c>
      <c r="S970" t="s">
        <v>341</v>
      </c>
      <c r="T970" t="s">
        <v>36</v>
      </c>
      <c r="U970" t="s">
        <v>37</v>
      </c>
      <c r="V970" t="s">
        <v>38</v>
      </c>
      <c r="W970" t="s">
        <v>223</v>
      </c>
      <c r="X970" t="s">
        <v>224</v>
      </c>
      <c r="Y970" t="s">
        <v>265</v>
      </c>
      <c r="Z970" t="s">
        <v>266</v>
      </c>
      <c r="AA970" t="s">
        <v>267</v>
      </c>
      <c r="AC970" s="2" t="s">
        <v>44</v>
      </c>
    </row>
    <row r="971" spans="1:29" ht="16.399999999999999" customHeight="1" x14ac:dyDescent="0.35">
      <c r="A971" s="1">
        <v>43734.455208333333</v>
      </c>
      <c r="B971">
        <v>462</v>
      </c>
      <c r="C971" t="s">
        <v>29</v>
      </c>
      <c r="D971">
        <v>5</v>
      </c>
      <c r="E971" t="s">
        <v>30</v>
      </c>
      <c r="F971">
        <v>79811</v>
      </c>
      <c r="G971" t="s">
        <v>340</v>
      </c>
      <c r="H971" t="s">
        <v>32</v>
      </c>
      <c r="I971">
        <v>93867</v>
      </c>
      <c r="J971">
        <v>1</v>
      </c>
      <c r="K971" s="1">
        <v>43734.455208333333</v>
      </c>
      <c r="L971">
        <v>0.2</v>
      </c>
      <c r="M971">
        <v>626.02</v>
      </c>
      <c r="N971" t="s">
        <v>274</v>
      </c>
      <c r="O971" t="s">
        <v>34</v>
      </c>
      <c r="P971">
        <v>1</v>
      </c>
      <c r="R971">
        <v>4</v>
      </c>
      <c r="S971" t="s">
        <v>341</v>
      </c>
      <c r="T971" t="s">
        <v>36</v>
      </c>
      <c r="U971" t="s">
        <v>37</v>
      </c>
      <c r="V971" t="s">
        <v>49</v>
      </c>
      <c r="AC971" s="2" t="s">
        <v>44</v>
      </c>
    </row>
    <row r="972" spans="1:29" ht="16.399999999999999" customHeight="1" x14ac:dyDescent="0.35">
      <c r="A972" s="1">
        <v>43734.455208333333</v>
      </c>
      <c r="B972">
        <v>462</v>
      </c>
      <c r="C972" t="s">
        <v>29</v>
      </c>
      <c r="D972">
        <v>5</v>
      </c>
      <c r="E972" t="s">
        <v>30</v>
      </c>
      <c r="F972">
        <v>79811</v>
      </c>
      <c r="G972" t="s">
        <v>340</v>
      </c>
      <c r="H972" t="s">
        <v>32</v>
      </c>
      <c r="I972">
        <v>93867</v>
      </c>
      <c r="J972">
        <v>1</v>
      </c>
      <c r="K972" s="1">
        <v>43734.455208333333</v>
      </c>
      <c r="L972">
        <v>0.2</v>
      </c>
      <c r="M972">
        <v>649</v>
      </c>
      <c r="N972" t="s">
        <v>268</v>
      </c>
      <c r="O972" t="s">
        <v>34</v>
      </c>
      <c r="P972">
        <v>2</v>
      </c>
      <c r="R972">
        <v>4</v>
      </c>
      <c r="S972" t="s">
        <v>341</v>
      </c>
      <c r="T972" t="s">
        <v>36</v>
      </c>
      <c r="U972" t="s">
        <v>37</v>
      </c>
      <c r="V972" t="s">
        <v>38</v>
      </c>
      <c r="W972" t="s">
        <v>46</v>
      </c>
      <c r="X972" t="s">
        <v>200</v>
      </c>
      <c r="Y972" t="s">
        <v>211</v>
      </c>
      <c r="Z972" t="s">
        <v>212</v>
      </c>
      <c r="AA972" t="s">
        <v>213</v>
      </c>
      <c r="AC972" s="2" t="s">
        <v>44</v>
      </c>
    </row>
    <row r="973" spans="1:29" ht="16.399999999999999" customHeight="1" x14ac:dyDescent="0.35">
      <c r="A973" s="1">
        <v>43734.455208333333</v>
      </c>
      <c r="B973">
        <v>462</v>
      </c>
      <c r="C973" t="s">
        <v>29</v>
      </c>
      <c r="D973">
        <v>5</v>
      </c>
      <c r="E973" t="s">
        <v>30</v>
      </c>
      <c r="F973">
        <v>79811</v>
      </c>
      <c r="G973" t="s">
        <v>340</v>
      </c>
      <c r="H973" t="s">
        <v>32</v>
      </c>
      <c r="I973">
        <v>93867</v>
      </c>
      <c r="J973">
        <v>1</v>
      </c>
      <c r="K973" s="1">
        <v>43734.455208333333</v>
      </c>
      <c r="L973">
        <v>0.2</v>
      </c>
      <c r="M973">
        <v>649.01</v>
      </c>
      <c r="N973" t="s">
        <v>210</v>
      </c>
      <c r="O973" t="s">
        <v>34</v>
      </c>
      <c r="P973">
        <v>12</v>
      </c>
      <c r="R973">
        <v>4</v>
      </c>
      <c r="S973" t="s">
        <v>341</v>
      </c>
      <c r="T973" t="s">
        <v>36</v>
      </c>
      <c r="U973" t="s">
        <v>37</v>
      </c>
      <c r="V973" t="s">
        <v>38</v>
      </c>
      <c r="W973" t="s">
        <v>46</v>
      </c>
      <c r="X973" t="s">
        <v>200</v>
      </c>
      <c r="Y973" t="s">
        <v>211</v>
      </c>
      <c r="Z973" t="s">
        <v>212</v>
      </c>
      <c r="AA973" t="s">
        <v>213</v>
      </c>
      <c r="AB973" t="s">
        <v>214</v>
      </c>
      <c r="AC973" s="2" t="s">
        <v>44</v>
      </c>
    </row>
    <row r="974" spans="1:29" ht="16.399999999999999" customHeight="1" x14ac:dyDescent="0.35">
      <c r="A974" s="1">
        <v>43734.455208333333</v>
      </c>
      <c r="B974">
        <v>462</v>
      </c>
      <c r="C974" t="s">
        <v>29</v>
      </c>
      <c r="D974">
        <v>5</v>
      </c>
      <c r="E974" t="s">
        <v>30</v>
      </c>
      <c r="F974">
        <v>79811</v>
      </c>
      <c r="G974" t="s">
        <v>340</v>
      </c>
      <c r="H974" t="s">
        <v>32</v>
      </c>
      <c r="I974">
        <v>93867</v>
      </c>
      <c r="J974">
        <v>1</v>
      </c>
      <c r="K974" s="1">
        <v>43734.455208333333</v>
      </c>
      <c r="L974">
        <v>0.2</v>
      </c>
      <c r="M974">
        <v>650</v>
      </c>
      <c r="N974" t="s">
        <v>182</v>
      </c>
      <c r="O974" t="s">
        <v>34</v>
      </c>
      <c r="P974">
        <v>16</v>
      </c>
      <c r="R974">
        <v>4</v>
      </c>
      <c r="S974" t="s">
        <v>341</v>
      </c>
      <c r="T974" t="s">
        <v>36</v>
      </c>
      <c r="U974" t="s">
        <v>37</v>
      </c>
      <c r="V974" t="s">
        <v>38</v>
      </c>
      <c r="W974" t="s">
        <v>39</v>
      </c>
      <c r="X974" t="s">
        <v>40</v>
      </c>
      <c r="Y974" t="s">
        <v>60</v>
      </c>
      <c r="Z974" t="s">
        <v>183</v>
      </c>
      <c r="AA974" t="s">
        <v>184</v>
      </c>
      <c r="AC974" s="2" t="s">
        <v>44</v>
      </c>
    </row>
    <row r="975" spans="1:29" ht="16.399999999999999" customHeight="1" x14ac:dyDescent="0.35">
      <c r="A975" s="1">
        <v>43734.455208333333</v>
      </c>
      <c r="B975">
        <v>462</v>
      </c>
      <c r="C975" t="s">
        <v>29</v>
      </c>
      <c r="D975">
        <v>5</v>
      </c>
      <c r="E975" t="s">
        <v>30</v>
      </c>
      <c r="F975">
        <v>79811</v>
      </c>
      <c r="G975" t="s">
        <v>340</v>
      </c>
      <c r="H975" t="s">
        <v>32</v>
      </c>
      <c r="I975">
        <v>93867</v>
      </c>
      <c r="J975">
        <v>1</v>
      </c>
      <c r="K975" s="1">
        <v>43734.455208333333</v>
      </c>
      <c r="L975">
        <v>0.2</v>
      </c>
      <c r="M975">
        <v>651</v>
      </c>
      <c r="N975" t="s">
        <v>45</v>
      </c>
      <c r="O975" t="s">
        <v>34</v>
      </c>
      <c r="P975">
        <v>140</v>
      </c>
      <c r="R975">
        <v>4</v>
      </c>
      <c r="S975" t="s">
        <v>341</v>
      </c>
      <c r="T975" t="s">
        <v>36</v>
      </c>
      <c r="U975" t="s">
        <v>37</v>
      </c>
      <c r="AC975" s="2" t="s">
        <v>44</v>
      </c>
    </row>
    <row r="976" spans="1:29" ht="16.399999999999999" customHeight="1" x14ac:dyDescent="0.35">
      <c r="A976" s="1">
        <v>43734.455208333333</v>
      </c>
      <c r="B976">
        <v>462</v>
      </c>
      <c r="C976" t="s">
        <v>29</v>
      </c>
      <c r="D976">
        <v>5</v>
      </c>
      <c r="E976" t="s">
        <v>30</v>
      </c>
      <c r="F976">
        <v>79811</v>
      </c>
      <c r="G976" t="s">
        <v>340</v>
      </c>
      <c r="H976" t="s">
        <v>32</v>
      </c>
      <c r="I976">
        <v>93867</v>
      </c>
      <c r="J976">
        <v>1</v>
      </c>
      <c r="K976" s="1">
        <v>43734.455208333333</v>
      </c>
      <c r="L976">
        <v>0.2</v>
      </c>
      <c r="M976">
        <v>652.1</v>
      </c>
      <c r="N976" t="s">
        <v>288</v>
      </c>
      <c r="O976" t="s">
        <v>34</v>
      </c>
      <c r="P976">
        <v>1400</v>
      </c>
      <c r="R976">
        <v>4</v>
      </c>
      <c r="S976" t="s">
        <v>341</v>
      </c>
      <c r="T976" t="s">
        <v>36</v>
      </c>
      <c r="U976" t="s">
        <v>37</v>
      </c>
      <c r="V976" t="s">
        <v>38</v>
      </c>
      <c r="W976" t="s">
        <v>52</v>
      </c>
      <c r="AC976" s="2" t="s">
        <v>44</v>
      </c>
    </row>
    <row r="977" spans="1:29" ht="16.399999999999999" customHeight="1" x14ac:dyDescent="0.35">
      <c r="A977" s="1">
        <v>43734.455208333333</v>
      </c>
      <c r="B977">
        <v>462</v>
      </c>
      <c r="C977" t="s">
        <v>29</v>
      </c>
      <c r="D977">
        <v>5</v>
      </c>
      <c r="E977" t="s">
        <v>30</v>
      </c>
      <c r="F977">
        <v>79811</v>
      </c>
      <c r="G977" t="s">
        <v>340</v>
      </c>
      <c r="H977" t="s">
        <v>32</v>
      </c>
      <c r="I977">
        <v>93867</v>
      </c>
      <c r="J977">
        <v>1</v>
      </c>
      <c r="K977" s="1">
        <v>43734.455208333333</v>
      </c>
      <c r="L977">
        <v>0.2</v>
      </c>
      <c r="M977">
        <v>652.5</v>
      </c>
      <c r="N977" t="s">
        <v>344</v>
      </c>
      <c r="O977" t="s">
        <v>34</v>
      </c>
      <c r="P977">
        <v>2800</v>
      </c>
      <c r="R977">
        <v>4</v>
      </c>
      <c r="S977" t="s">
        <v>341</v>
      </c>
      <c r="T977" t="s">
        <v>36</v>
      </c>
      <c r="U977" t="s">
        <v>37</v>
      </c>
      <c r="V977" t="s">
        <v>49</v>
      </c>
      <c r="AC977" s="2" t="s">
        <v>44</v>
      </c>
    </row>
    <row r="978" spans="1:29" ht="16.399999999999999" customHeight="1" x14ac:dyDescent="0.35">
      <c r="A978" s="1">
        <v>43734.455208333333</v>
      </c>
      <c r="B978">
        <v>462</v>
      </c>
      <c r="C978" t="s">
        <v>29</v>
      </c>
      <c r="D978">
        <v>5</v>
      </c>
      <c r="E978" t="s">
        <v>30</v>
      </c>
      <c r="F978">
        <v>79811</v>
      </c>
      <c r="G978" t="s">
        <v>340</v>
      </c>
      <c r="H978" t="s">
        <v>32</v>
      </c>
      <c r="I978">
        <v>93867</v>
      </c>
      <c r="J978">
        <v>1</v>
      </c>
      <c r="K978" s="1">
        <v>43734.455208333333</v>
      </c>
      <c r="L978">
        <v>0.2</v>
      </c>
      <c r="M978">
        <v>653</v>
      </c>
      <c r="N978" t="s">
        <v>234</v>
      </c>
      <c r="O978" t="s">
        <v>34</v>
      </c>
      <c r="P978">
        <v>25</v>
      </c>
      <c r="R978">
        <v>4</v>
      </c>
      <c r="S978" t="s">
        <v>341</v>
      </c>
      <c r="T978" t="s">
        <v>36</v>
      </c>
      <c r="U978" t="s">
        <v>37</v>
      </c>
      <c r="V978" t="s">
        <v>38</v>
      </c>
      <c r="W978" t="s">
        <v>46</v>
      </c>
      <c r="X978" t="s">
        <v>200</v>
      </c>
      <c r="Y978" t="s">
        <v>211</v>
      </c>
      <c r="Z978" t="s">
        <v>212</v>
      </c>
      <c r="AA978" t="s">
        <v>235</v>
      </c>
      <c r="AC978" s="2" t="s">
        <v>44</v>
      </c>
    </row>
    <row r="979" spans="1:29" ht="16.399999999999999" customHeight="1" x14ac:dyDescent="0.35">
      <c r="A979" s="1">
        <v>43734.455208333333</v>
      </c>
      <c r="B979">
        <v>462</v>
      </c>
      <c r="C979" t="s">
        <v>29</v>
      </c>
      <c r="D979">
        <v>5</v>
      </c>
      <c r="E979" t="s">
        <v>30</v>
      </c>
      <c r="F979">
        <v>79811</v>
      </c>
      <c r="G979" t="s">
        <v>340</v>
      </c>
      <c r="H979" t="s">
        <v>32</v>
      </c>
      <c r="I979">
        <v>93867</v>
      </c>
      <c r="J979">
        <v>1</v>
      </c>
      <c r="K979" s="1">
        <v>43734.455208333333</v>
      </c>
      <c r="L979">
        <v>0.2</v>
      </c>
      <c r="M979">
        <v>657</v>
      </c>
      <c r="N979" t="s">
        <v>204</v>
      </c>
      <c r="O979" t="s">
        <v>34</v>
      </c>
      <c r="P979">
        <v>1</v>
      </c>
      <c r="R979">
        <v>4</v>
      </c>
      <c r="S979" t="s">
        <v>341</v>
      </c>
      <c r="T979" t="s">
        <v>36</v>
      </c>
      <c r="U979" t="s">
        <v>37</v>
      </c>
      <c r="V979" t="s">
        <v>65</v>
      </c>
      <c r="W979" t="s">
        <v>205</v>
      </c>
      <c r="X979" t="s">
        <v>206</v>
      </c>
      <c r="Y979" t="s">
        <v>207</v>
      </c>
      <c r="Z979" t="s">
        <v>208</v>
      </c>
      <c r="AA979" t="s">
        <v>209</v>
      </c>
      <c r="AC979" s="2" t="s">
        <v>44</v>
      </c>
    </row>
    <row r="980" spans="1:29" ht="16.399999999999999" customHeight="1" x14ac:dyDescent="0.35">
      <c r="A980" s="1">
        <v>43734.455208333333</v>
      </c>
      <c r="B980">
        <v>462</v>
      </c>
      <c r="C980" t="s">
        <v>29</v>
      </c>
      <c r="D980">
        <v>5</v>
      </c>
      <c r="E980" t="s">
        <v>30</v>
      </c>
      <c r="F980">
        <v>79811</v>
      </c>
      <c r="G980" t="s">
        <v>340</v>
      </c>
      <c r="H980" t="s">
        <v>32</v>
      </c>
      <c r="I980">
        <v>93867</v>
      </c>
      <c r="J980">
        <v>1</v>
      </c>
      <c r="K980" s="1">
        <v>43734.455208333333</v>
      </c>
      <c r="L980">
        <v>0.2</v>
      </c>
      <c r="M980">
        <v>657.01</v>
      </c>
      <c r="N980" t="s">
        <v>327</v>
      </c>
      <c r="O980" t="s">
        <v>34</v>
      </c>
      <c r="P980">
        <v>1</v>
      </c>
      <c r="R980">
        <v>4</v>
      </c>
      <c r="S980" t="s">
        <v>341</v>
      </c>
      <c r="T980" t="s">
        <v>36</v>
      </c>
      <c r="U980" t="s">
        <v>37</v>
      </c>
      <c r="V980" t="s">
        <v>49</v>
      </c>
      <c r="AC980" s="2" t="s">
        <v>44</v>
      </c>
    </row>
    <row r="981" spans="1:29" ht="16.399999999999999" customHeight="1" x14ac:dyDescent="0.35">
      <c r="A981" s="1">
        <v>43704.705208333333</v>
      </c>
      <c r="B981">
        <v>462</v>
      </c>
      <c r="C981" t="s">
        <v>29</v>
      </c>
      <c r="D981">
        <v>5</v>
      </c>
      <c r="E981" t="s">
        <v>30</v>
      </c>
      <c r="F981">
        <v>79796</v>
      </c>
      <c r="G981" t="s">
        <v>254</v>
      </c>
      <c r="H981" t="s">
        <v>32</v>
      </c>
      <c r="I981">
        <v>93443</v>
      </c>
      <c r="J981">
        <v>1</v>
      </c>
      <c r="K981" s="1">
        <v>43704.705208333333</v>
      </c>
      <c r="L981">
        <v>0.2</v>
      </c>
      <c r="M981">
        <v>623.33000000000004</v>
      </c>
      <c r="N981" t="s">
        <v>270</v>
      </c>
      <c r="O981" t="s">
        <v>34</v>
      </c>
      <c r="P981">
        <v>66</v>
      </c>
      <c r="R981">
        <v>4</v>
      </c>
      <c r="S981" t="s">
        <v>345</v>
      </c>
      <c r="T981" t="s">
        <v>36</v>
      </c>
      <c r="U981" t="s">
        <v>37</v>
      </c>
      <c r="V981" t="s">
        <v>38</v>
      </c>
      <c r="W981" t="s">
        <v>39</v>
      </c>
      <c r="X981" t="s">
        <v>40</v>
      </c>
      <c r="Y981" t="s">
        <v>60</v>
      </c>
      <c r="Z981" t="s">
        <v>271</v>
      </c>
      <c r="AA981" t="s">
        <v>272</v>
      </c>
      <c r="AC981" s="2" t="s">
        <v>44</v>
      </c>
    </row>
    <row r="982" spans="1:29" ht="16.399999999999999" customHeight="1" x14ac:dyDescent="0.35">
      <c r="A982" s="1">
        <v>43704.705208333333</v>
      </c>
      <c r="B982">
        <v>462</v>
      </c>
      <c r="C982" t="s">
        <v>29</v>
      </c>
      <c r="D982">
        <v>5</v>
      </c>
      <c r="E982" t="s">
        <v>30</v>
      </c>
      <c r="F982">
        <v>79796</v>
      </c>
      <c r="G982" t="s">
        <v>254</v>
      </c>
      <c r="H982" t="s">
        <v>32</v>
      </c>
      <c r="I982">
        <v>93443</v>
      </c>
      <c r="J982">
        <v>1</v>
      </c>
      <c r="K982" s="1">
        <v>43704.705208333333</v>
      </c>
      <c r="L982">
        <v>0.2</v>
      </c>
      <c r="M982">
        <v>621.07000000000005</v>
      </c>
      <c r="N982" t="s">
        <v>172</v>
      </c>
      <c r="O982" t="s">
        <v>34</v>
      </c>
      <c r="P982">
        <v>920</v>
      </c>
      <c r="R982">
        <v>4</v>
      </c>
      <c r="S982" t="s">
        <v>345</v>
      </c>
      <c r="T982" t="s">
        <v>36</v>
      </c>
      <c r="U982" t="s">
        <v>37</v>
      </c>
      <c r="V982" t="s">
        <v>38</v>
      </c>
      <c r="W982" t="s">
        <v>52</v>
      </c>
      <c r="X982" t="s">
        <v>95</v>
      </c>
      <c r="Y982" t="s">
        <v>150</v>
      </c>
      <c r="Z982" t="s">
        <v>151</v>
      </c>
      <c r="AA982" t="s">
        <v>152</v>
      </c>
      <c r="AB982" t="s">
        <v>173</v>
      </c>
      <c r="AC982" s="2" t="s">
        <v>44</v>
      </c>
    </row>
    <row r="983" spans="1:29" ht="16.399999999999999" customHeight="1" x14ac:dyDescent="0.35">
      <c r="A983" s="1">
        <v>43704.705208333333</v>
      </c>
      <c r="B983">
        <v>462</v>
      </c>
      <c r="C983" t="s">
        <v>29</v>
      </c>
      <c r="D983">
        <v>5</v>
      </c>
      <c r="E983" t="s">
        <v>30</v>
      </c>
      <c r="F983">
        <v>79796</v>
      </c>
      <c r="G983" t="s">
        <v>254</v>
      </c>
      <c r="H983" t="s">
        <v>32</v>
      </c>
      <c r="I983">
        <v>93443</v>
      </c>
      <c r="J983">
        <v>1</v>
      </c>
      <c r="K983" s="1">
        <v>43704.705208333333</v>
      </c>
      <c r="L983">
        <v>0.2</v>
      </c>
      <c r="M983">
        <v>623.01</v>
      </c>
      <c r="N983" t="s">
        <v>280</v>
      </c>
      <c r="O983" t="s">
        <v>34</v>
      </c>
      <c r="P983">
        <v>400</v>
      </c>
      <c r="R983">
        <v>4</v>
      </c>
      <c r="S983" t="s">
        <v>345</v>
      </c>
      <c r="T983" t="s">
        <v>36</v>
      </c>
      <c r="U983" t="s">
        <v>37</v>
      </c>
      <c r="V983" t="s">
        <v>38</v>
      </c>
      <c r="W983" t="s">
        <v>50</v>
      </c>
      <c r="X983" t="s">
        <v>187</v>
      </c>
      <c r="Y983" t="s">
        <v>281</v>
      </c>
      <c r="Z983" t="s">
        <v>282</v>
      </c>
      <c r="AA983" t="s">
        <v>283</v>
      </c>
      <c r="AC983" s="2" t="s">
        <v>44</v>
      </c>
    </row>
    <row r="984" spans="1:29" ht="16.399999999999999" customHeight="1" x14ac:dyDescent="0.35">
      <c r="A984" s="1">
        <v>43704.705208333333</v>
      </c>
      <c r="B984">
        <v>462</v>
      </c>
      <c r="C984" t="s">
        <v>29</v>
      </c>
      <c r="D984">
        <v>5</v>
      </c>
      <c r="E984" t="s">
        <v>30</v>
      </c>
      <c r="F984">
        <v>79796</v>
      </c>
      <c r="G984" t="s">
        <v>254</v>
      </c>
      <c r="H984" t="s">
        <v>32</v>
      </c>
      <c r="I984">
        <v>93443</v>
      </c>
      <c r="J984">
        <v>1</v>
      </c>
      <c r="K984" s="1">
        <v>43704.705208333333</v>
      </c>
      <c r="L984">
        <v>0.2</v>
      </c>
      <c r="M984">
        <v>623.45000000000005</v>
      </c>
      <c r="N984" t="s">
        <v>257</v>
      </c>
      <c r="O984" t="s">
        <v>34</v>
      </c>
      <c r="P984">
        <v>1</v>
      </c>
      <c r="R984">
        <v>4</v>
      </c>
      <c r="S984" t="s">
        <v>345</v>
      </c>
      <c r="T984" t="s">
        <v>36</v>
      </c>
      <c r="U984" t="s">
        <v>37</v>
      </c>
      <c r="V984" t="s">
        <v>258</v>
      </c>
      <c r="X984" t="s">
        <v>200</v>
      </c>
      <c r="Y984" t="s">
        <v>201</v>
      </c>
      <c r="AC984" s="2" t="s">
        <v>44</v>
      </c>
    </row>
    <row r="985" spans="1:29" ht="16.399999999999999" customHeight="1" x14ac:dyDescent="0.35">
      <c r="A985" s="1">
        <v>43704.705208333333</v>
      </c>
      <c r="B985">
        <v>462</v>
      </c>
      <c r="C985" t="s">
        <v>29</v>
      </c>
      <c r="D985">
        <v>5</v>
      </c>
      <c r="E985" t="s">
        <v>30</v>
      </c>
      <c r="F985">
        <v>79796</v>
      </c>
      <c r="G985" t="s">
        <v>254</v>
      </c>
      <c r="H985" t="s">
        <v>32</v>
      </c>
      <c r="I985">
        <v>93443</v>
      </c>
      <c r="J985">
        <v>1</v>
      </c>
      <c r="K985" s="1">
        <v>43704.705208333333</v>
      </c>
      <c r="L985">
        <v>0.2</v>
      </c>
      <c r="M985">
        <v>623.02</v>
      </c>
      <c r="N985" t="s">
        <v>186</v>
      </c>
      <c r="O985" t="s">
        <v>34</v>
      </c>
      <c r="P985">
        <v>1</v>
      </c>
      <c r="R985">
        <v>4</v>
      </c>
      <c r="S985" t="s">
        <v>345</v>
      </c>
      <c r="T985" t="s">
        <v>36</v>
      </c>
      <c r="U985" t="s">
        <v>37</v>
      </c>
      <c r="V985" t="s">
        <v>38</v>
      </c>
      <c r="W985" t="s">
        <v>50</v>
      </c>
      <c r="X985" t="s">
        <v>187</v>
      </c>
      <c r="Y985" t="s">
        <v>188</v>
      </c>
      <c r="Z985" t="s">
        <v>189</v>
      </c>
      <c r="AA985" t="s">
        <v>190</v>
      </c>
      <c r="AC985" s="2" t="s">
        <v>44</v>
      </c>
    </row>
    <row r="986" spans="1:29" ht="16.399999999999999" customHeight="1" x14ac:dyDescent="0.35">
      <c r="A986" s="1">
        <v>43704.705208333333</v>
      </c>
      <c r="B986">
        <v>462</v>
      </c>
      <c r="C986" t="s">
        <v>29</v>
      </c>
      <c r="D986">
        <v>5</v>
      </c>
      <c r="E986" t="s">
        <v>30</v>
      </c>
      <c r="F986">
        <v>79796</v>
      </c>
      <c r="G986" t="s">
        <v>254</v>
      </c>
      <c r="H986" t="s">
        <v>32</v>
      </c>
      <c r="I986">
        <v>93443</v>
      </c>
      <c r="J986">
        <v>1</v>
      </c>
      <c r="K986" s="1">
        <v>43704.705208333333</v>
      </c>
      <c r="L986">
        <v>0.2</v>
      </c>
      <c r="M986">
        <v>622.03</v>
      </c>
      <c r="N986" t="s">
        <v>290</v>
      </c>
      <c r="O986" t="s">
        <v>34</v>
      </c>
      <c r="P986">
        <v>6</v>
      </c>
      <c r="R986">
        <v>4</v>
      </c>
      <c r="S986" t="s">
        <v>345</v>
      </c>
      <c r="T986" t="s">
        <v>36</v>
      </c>
      <c r="U986" t="s">
        <v>37</v>
      </c>
      <c r="V986" t="s">
        <v>38</v>
      </c>
      <c r="W986" t="s">
        <v>54</v>
      </c>
      <c r="X986" t="s">
        <v>291</v>
      </c>
      <c r="Y986" t="s">
        <v>292</v>
      </c>
      <c r="Z986" t="s">
        <v>293</v>
      </c>
      <c r="AA986" t="s">
        <v>294</v>
      </c>
      <c r="AC986" s="2" t="s">
        <v>44</v>
      </c>
    </row>
    <row r="987" spans="1:29" ht="16.399999999999999" customHeight="1" x14ac:dyDescent="0.35">
      <c r="A987" s="1">
        <v>43704.705208333333</v>
      </c>
      <c r="B987">
        <v>462</v>
      </c>
      <c r="C987" t="s">
        <v>29</v>
      </c>
      <c r="D987">
        <v>5</v>
      </c>
      <c r="E987" t="s">
        <v>30</v>
      </c>
      <c r="F987">
        <v>79796</v>
      </c>
      <c r="G987" t="s">
        <v>254</v>
      </c>
      <c r="H987" t="s">
        <v>32</v>
      </c>
      <c r="I987">
        <v>93443</v>
      </c>
      <c r="J987">
        <v>1</v>
      </c>
      <c r="K987" s="1">
        <v>43704.705208333333</v>
      </c>
      <c r="L987">
        <v>0.2</v>
      </c>
      <c r="M987">
        <v>657.01</v>
      </c>
      <c r="N987" t="s">
        <v>327</v>
      </c>
      <c r="O987" t="s">
        <v>34</v>
      </c>
      <c r="P987">
        <v>1</v>
      </c>
      <c r="R987">
        <v>4</v>
      </c>
      <c r="S987" t="s">
        <v>345</v>
      </c>
      <c r="T987" t="s">
        <v>36</v>
      </c>
      <c r="U987" t="s">
        <v>37</v>
      </c>
      <c r="V987" t="s">
        <v>49</v>
      </c>
      <c r="AC987" s="2" t="s">
        <v>44</v>
      </c>
    </row>
    <row r="988" spans="1:29" ht="16.399999999999999" customHeight="1" x14ac:dyDescent="0.35">
      <c r="A988" s="1">
        <v>43704.705208333333</v>
      </c>
      <c r="B988">
        <v>462</v>
      </c>
      <c r="C988" t="s">
        <v>29</v>
      </c>
      <c r="D988">
        <v>5</v>
      </c>
      <c r="E988" t="s">
        <v>30</v>
      </c>
      <c r="F988">
        <v>79796</v>
      </c>
      <c r="G988" t="s">
        <v>254</v>
      </c>
      <c r="H988" t="s">
        <v>32</v>
      </c>
      <c r="I988">
        <v>93443</v>
      </c>
      <c r="J988">
        <v>1</v>
      </c>
      <c r="K988" s="1">
        <v>43704.705208333333</v>
      </c>
      <c r="L988">
        <v>0.2</v>
      </c>
      <c r="M988">
        <v>624.02</v>
      </c>
      <c r="N988" t="s">
        <v>284</v>
      </c>
      <c r="O988" t="s">
        <v>34</v>
      </c>
      <c r="P988">
        <v>1</v>
      </c>
      <c r="R988">
        <v>4</v>
      </c>
      <c r="S988" t="s">
        <v>345</v>
      </c>
      <c r="T988" t="s">
        <v>36</v>
      </c>
      <c r="U988" t="s">
        <v>37</v>
      </c>
      <c r="V988" t="s">
        <v>38</v>
      </c>
      <c r="W988" t="s">
        <v>104</v>
      </c>
      <c r="X988" t="s">
        <v>105</v>
      </c>
      <c r="Y988" t="s">
        <v>106</v>
      </c>
      <c r="Z988" t="s">
        <v>107</v>
      </c>
      <c r="AA988" t="s">
        <v>285</v>
      </c>
      <c r="AC988" s="2" t="s">
        <v>44</v>
      </c>
    </row>
    <row r="989" spans="1:29" ht="16.399999999999999" customHeight="1" x14ac:dyDescent="0.35">
      <c r="A989" s="1">
        <v>43704.705208333333</v>
      </c>
      <c r="B989">
        <v>462</v>
      </c>
      <c r="C989" t="s">
        <v>29</v>
      </c>
      <c r="D989">
        <v>5</v>
      </c>
      <c r="E989" t="s">
        <v>30</v>
      </c>
      <c r="F989">
        <v>79796</v>
      </c>
      <c r="G989" t="s">
        <v>254</v>
      </c>
      <c r="H989" t="s">
        <v>32</v>
      </c>
      <c r="I989">
        <v>93443</v>
      </c>
      <c r="J989">
        <v>1</v>
      </c>
      <c r="K989" s="1">
        <v>43704.705208333333</v>
      </c>
      <c r="L989">
        <v>0.2</v>
      </c>
      <c r="M989">
        <v>625.01</v>
      </c>
      <c r="N989" t="s">
        <v>264</v>
      </c>
      <c r="O989" t="s">
        <v>34</v>
      </c>
      <c r="P989">
        <v>4</v>
      </c>
      <c r="R989">
        <v>4</v>
      </c>
      <c r="S989" t="s">
        <v>345</v>
      </c>
      <c r="T989" t="s">
        <v>36</v>
      </c>
      <c r="U989" t="s">
        <v>37</v>
      </c>
      <c r="V989" t="s">
        <v>38</v>
      </c>
      <c r="W989" t="s">
        <v>223</v>
      </c>
      <c r="X989" t="s">
        <v>224</v>
      </c>
      <c r="Y989" t="s">
        <v>265</v>
      </c>
      <c r="Z989" t="s">
        <v>266</v>
      </c>
      <c r="AA989" t="s">
        <v>267</v>
      </c>
      <c r="AC989" s="2" t="s">
        <v>44</v>
      </c>
    </row>
    <row r="990" spans="1:29" ht="16.399999999999999" customHeight="1" x14ac:dyDescent="0.35">
      <c r="A990" s="1">
        <v>43704.705208333333</v>
      </c>
      <c r="B990">
        <v>462</v>
      </c>
      <c r="C990" t="s">
        <v>29</v>
      </c>
      <c r="D990">
        <v>5</v>
      </c>
      <c r="E990" t="s">
        <v>30</v>
      </c>
      <c r="F990">
        <v>79796</v>
      </c>
      <c r="G990" t="s">
        <v>254</v>
      </c>
      <c r="H990" t="s">
        <v>32</v>
      </c>
      <c r="I990">
        <v>93443</v>
      </c>
      <c r="J990">
        <v>1</v>
      </c>
      <c r="K990" s="1">
        <v>43704.705208333333</v>
      </c>
      <c r="L990">
        <v>0.2</v>
      </c>
      <c r="M990">
        <v>649.01</v>
      </c>
      <c r="N990" t="s">
        <v>210</v>
      </c>
      <c r="O990" t="s">
        <v>34</v>
      </c>
      <c r="P990">
        <v>230</v>
      </c>
      <c r="R990">
        <v>4</v>
      </c>
      <c r="S990" t="s">
        <v>345</v>
      </c>
      <c r="T990" t="s">
        <v>36</v>
      </c>
      <c r="U990" t="s">
        <v>37</v>
      </c>
      <c r="V990" t="s">
        <v>38</v>
      </c>
      <c r="W990" t="s">
        <v>46</v>
      </c>
      <c r="X990" t="s">
        <v>200</v>
      </c>
      <c r="Y990" t="s">
        <v>211</v>
      </c>
      <c r="Z990" t="s">
        <v>212</v>
      </c>
      <c r="AA990" t="s">
        <v>213</v>
      </c>
      <c r="AB990" t="s">
        <v>214</v>
      </c>
      <c r="AC990" s="2" t="s">
        <v>44</v>
      </c>
    </row>
    <row r="991" spans="1:29" ht="16.399999999999999" customHeight="1" x14ac:dyDescent="0.35">
      <c r="A991" s="1">
        <v>43704.705208333333</v>
      </c>
      <c r="B991">
        <v>462</v>
      </c>
      <c r="C991" t="s">
        <v>29</v>
      </c>
      <c r="D991">
        <v>5</v>
      </c>
      <c r="E991" t="s">
        <v>30</v>
      </c>
      <c r="F991">
        <v>79796</v>
      </c>
      <c r="G991" t="s">
        <v>254</v>
      </c>
      <c r="H991" t="s">
        <v>32</v>
      </c>
      <c r="I991">
        <v>93443</v>
      </c>
      <c r="J991">
        <v>1</v>
      </c>
      <c r="K991" s="1">
        <v>43704.705208333333</v>
      </c>
      <c r="L991">
        <v>0.2</v>
      </c>
      <c r="M991">
        <v>623.21</v>
      </c>
      <c r="N991" t="s">
        <v>59</v>
      </c>
      <c r="O991" t="s">
        <v>34</v>
      </c>
      <c r="P991">
        <v>8</v>
      </c>
      <c r="R991">
        <v>4</v>
      </c>
      <c r="S991" t="s">
        <v>345</v>
      </c>
      <c r="T991" t="s">
        <v>36</v>
      </c>
      <c r="U991" t="s">
        <v>37</v>
      </c>
      <c r="V991" t="s">
        <v>38</v>
      </c>
      <c r="W991" t="s">
        <v>39</v>
      </c>
      <c r="X991" t="s">
        <v>40</v>
      </c>
      <c r="Y991" t="s">
        <v>60</v>
      </c>
      <c r="Z991" t="s">
        <v>61</v>
      </c>
      <c r="AA991" t="s">
        <v>62</v>
      </c>
      <c r="AC991" s="2" t="s">
        <v>44</v>
      </c>
    </row>
    <row r="992" spans="1:29" ht="16.399999999999999" customHeight="1" x14ac:dyDescent="0.35">
      <c r="A992" s="1">
        <v>43704.705208333333</v>
      </c>
      <c r="B992">
        <v>462</v>
      </c>
      <c r="C992" t="s">
        <v>29</v>
      </c>
      <c r="D992">
        <v>5</v>
      </c>
      <c r="E992" t="s">
        <v>30</v>
      </c>
      <c r="F992">
        <v>79796</v>
      </c>
      <c r="G992" t="s">
        <v>254</v>
      </c>
      <c r="H992" t="s">
        <v>32</v>
      </c>
      <c r="I992">
        <v>93443</v>
      </c>
      <c r="J992">
        <v>1</v>
      </c>
      <c r="K992" s="1">
        <v>43704.705208333333</v>
      </c>
      <c r="L992">
        <v>0.2</v>
      </c>
      <c r="M992">
        <v>621.08000000000004</v>
      </c>
      <c r="N992" t="s">
        <v>94</v>
      </c>
      <c r="O992" t="s">
        <v>34</v>
      </c>
      <c r="P992">
        <v>1</v>
      </c>
      <c r="R992">
        <v>4</v>
      </c>
      <c r="S992" t="s">
        <v>345</v>
      </c>
      <c r="T992" t="s">
        <v>36</v>
      </c>
      <c r="U992" t="s">
        <v>37</v>
      </c>
      <c r="V992" t="s">
        <v>38</v>
      </c>
      <c r="W992" t="s">
        <v>52</v>
      </c>
      <c r="X992" t="s">
        <v>95</v>
      </c>
      <c r="Y992" t="s">
        <v>96</v>
      </c>
      <c r="Z992" t="s">
        <v>97</v>
      </c>
      <c r="AA992" t="s">
        <v>98</v>
      </c>
      <c r="AC992" s="2" t="s">
        <v>44</v>
      </c>
    </row>
    <row r="993" spans="1:29" ht="16.399999999999999" customHeight="1" x14ac:dyDescent="0.35">
      <c r="A993" s="1">
        <v>43704.705208333333</v>
      </c>
      <c r="B993">
        <v>462</v>
      </c>
      <c r="C993" t="s">
        <v>29</v>
      </c>
      <c r="D993">
        <v>5</v>
      </c>
      <c r="E993" t="s">
        <v>30</v>
      </c>
      <c r="F993">
        <v>79796</v>
      </c>
      <c r="G993" t="s">
        <v>254</v>
      </c>
      <c r="H993" t="s">
        <v>32</v>
      </c>
      <c r="I993">
        <v>93443</v>
      </c>
      <c r="J993">
        <v>1</v>
      </c>
      <c r="K993" s="1">
        <v>43704.705208333333</v>
      </c>
      <c r="L993">
        <v>0.2</v>
      </c>
      <c r="M993">
        <v>623.22</v>
      </c>
      <c r="N993" t="s">
        <v>99</v>
      </c>
      <c r="O993" t="s">
        <v>34</v>
      </c>
      <c r="P993">
        <v>1</v>
      </c>
      <c r="R993">
        <v>4</v>
      </c>
      <c r="S993" t="s">
        <v>345</v>
      </c>
      <c r="T993" t="s">
        <v>36</v>
      </c>
      <c r="U993" t="s">
        <v>37</v>
      </c>
      <c r="V993" t="s">
        <v>38</v>
      </c>
      <c r="W993" t="s">
        <v>39</v>
      </c>
      <c r="X993" t="s">
        <v>40</v>
      </c>
      <c r="Y993" t="s">
        <v>100</v>
      </c>
      <c r="Z993" t="s">
        <v>101</v>
      </c>
      <c r="AA993" t="s">
        <v>102</v>
      </c>
      <c r="AC993" s="2" t="s">
        <v>44</v>
      </c>
    </row>
    <row r="994" spans="1:29" ht="16.399999999999999" customHeight="1" x14ac:dyDescent="0.35">
      <c r="A994" s="1">
        <v>43704.705208333333</v>
      </c>
      <c r="B994">
        <v>462</v>
      </c>
      <c r="C994" t="s">
        <v>29</v>
      </c>
      <c r="D994">
        <v>5</v>
      </c>
      <c r="E994" t="s">
        <v>30</v>
      </c>
      <c r="F994">
        <v>79796</v>
      </c>
      <c r="G994" t="s">
        <v>254</v>
      </c>
      <c r="H994" t="s">
        <v>32</v>
      </c>
      <c r="I994">
        <v>93443</v>
      </c>
      <c r="J994">
        <v>1</v>
      </c>
      <c r="K994" s="1">
        <v>43704.705208333333</v>
      </c>
      <c r="L994">
        <v>0.2</v>
      </c>
      <c r="M994">
        <v>623.28</v>
      </c>
      <c r="N994" t="s">
        <v>232</v>
      </c>
      <c r="O994" t="s">
        <v>34</v>
      </c>
      <c r="P994">
        <v>1</v>
      </c>
      <c r="R994">
        <v>4</v>
      </c>
      <c r="S994" t="s">
        <v>345</v>
      </c>
      <c r="T994" t="s">
        <v>36</v>
      </c>
      <c r="U994" t="s">
        <v>37</v>
      </c>
      <c r="V994" t="s">
        <v>38</v>
      </c>
      <c r="W994" t="s">
        <v>39</v>
      </c>
      <c r="X994" t="s">
        <v>175</v>
      </c>
      <c r="Y994" t="s">
        <v>176</v>
      </c>
      <c r="Z994" t="s">
        <v>180</v>
      </c>
      <c r="AA994" t="s">
        <v>233</v>
      </c>
      <c r="AC994" s="2" t="s">
        <v>44</v>
      </c>
    </row>
    <row r="995" spans="1:29" ht="16.399999999999999" customHeight="1" x14ac:dyDescent="0.35">
      <c r="A995" s="1">
        <v>43704.705208333333</v>
      </c>
      <c r="B995">
        <v>462</v>
      </c>
      <c r="C995" t="s">
        <v>29</v>
      </c>
      <c r="D995">
        <v>5</v>
      </c>
      <c r="E995" t="s">
        <v>30</v>
      </c>
      <c r="F995">
        <v>79796</v>
      </c>
      <c r="G995" t="s">
        <v>254</v>
      </c>
      <c r="H995" t="s">
        <v>32</v>
      </c>
      <c r="I995">
        <v>93443</v>
      </c>
      <c r="J995">
        <v>1</v>
      </c>
      <c r="K995" s="1">
        <v>43704.705208333333</v>
      </c>
      <c r="L995">
        <v>0.2</v>
      </c>
      <c r="M995">
        <v>653</v>
      </c>
      <c r="N995" t="s">
        <v>234</v>
      </c>
      <c r="O995" t="s">
        <v>34</v>
      </c>
      <c r="P995">
        <v>2</v>
      </c>
      <c r="R995">
        <v>4</v>
      </c>
      <c r="S995" t="s">
        <v>345</v>
      </c>
      <c r="T995" t="s">
        <v>36</v>
      </c>
      <c r="U995" t="s">
        <v>37</v>
      </c>
      <c r="V995" t="s">
        <v>38</v>
      </c>
      <c r="W995" t="s">
        <v>46</v>
      </c>
      <c r="X995" t="s">
        <v>200</v>
      </c>
      <c r="Y995" t="s">
        <v>211</v>
      </c>
      <c r="Z995" t="s">
        <v>212</v>
      </c>
      <c r="AA995" t="s">
        <v>235</v>
      </c>
      <c r="AC995" s="2" t="s">
        <v>44</v>
      </c>
    </row>
    <row r="996" spans="1:29" ht="16.399999999999999" customHeight="1" x14ac:dyDescent="0.35">
      <c r="A996" s="1">
        <v>43704.705208333333</v>
      </c>
      <c r="B996">
        <v>462</v>
      </c>
      <c r="C996" t="s">
        <v>29</v>
      </c>
      <c r="D996">
        <v>5</v>
      </c>
      <c r="E996" t="s">
        <v>30</v>
      </c>
      <c r="F996">
        <v>79796</v>
      </c>
      <c r="G996" t="s">
        <v>254</v>
      </c>
      <c r="H996" t="s">
        <v>32</v>
      </c>
      <c r="I996">
        <v>93443</v>
      </c>
      <c r="J996">
        <v>1</v>
      </c>
      <c r="K996" s="1">
        <v>43704.705208333333</v>
      </c>
      <c r="L996">
        <v>0.2</v>
      </c>
      <c r="M996">
        <v>621.99</v>
      </c>
      <c r="N996" t="s">
        <v>153</v>
      </c>
      <c r="O996" t="s">
        <v>34</v>
      </c>
      <c r="P996">
        <v>6200</v>
      </c>
      <c r="R996">
        <v>4</v>
      </c>
      <c r="S996" t="s">
        <v>345</v>
      </c>
      <c r="T996" t="s">
        <v>36</v>
      </c>
      <c r="U996" t="s">
        <v>37</v>
      </c>
      <c r="V996" t="s">
        <v>49</v>
      </c>
      <c r="AC996" s="2" t="s">
        <v>44</v>
      </c>
    </row>
    <row r="997" spans="1:29" ht="16.399999999999999" customHeight="1" x14ac:dyDescent="0.35">
      <c r="A997" s="1">
        <v>43704.705208333333</v>
      </c>
      <c r="B997">
        <v>462</v>
      </c>
      <c r="C997" t="s">
        <v>29</v>
      </c>
      <c r="D997">
        <v>5</v>
      </c>
      <c r="E997" t="s">
        <v>30</v>
      </c>
      <c r="F997">
        <v>79796</v>
      </c>
      <c r="G997" t="s">
        <v>254</v>
      </c>
      <c r="H997" t="s">
        <v>32</v>
      </c>
      <c r="I997">
        <v>93443</v>
      </c>
      <c r="J997">
        <v>1</v>
      </c>
      <c r="K997" s="1">
        <v>43704.705208333333</v>
      </c>
      <c r="L997">
        <v>0.2</v>
      </c>
      <c r="M997">
        <v>652.1</v>
      </c>
      <c r="N997" t="s">
        <v>288</v>
      </c>
      <c r="O997" t="s">
        <v>34</v>
      </c>
      <c r="P997">
        <v>5300</v>
      </c>
      <c r="R997">
        <v>4</v>
      </c>
      <c r="S997" t="s">
        <v>345</v>
      </c>
      <c r="T997" t="s">
        <v>36</v>
      </c>
      <c r="U997" t="s">
        <v>37</v>
      </c>
      <c r="V997" t="s">
        <v>38</v>
      </c>
      <c r="W997" t="s">
        <v>52</v>
      </c>
      <c r="AC997" s="2" t="s">
        <v>44</v>
      </c>
    </row>
    <row r="998" spans="1:29" ht="16.399999999999999" customHeight="1" x14ac:dyDescent="0.35">
      <c r="A998" s="1">
        <v>43704.705208333333</v>
      </c>
      <c r="B998">
        <v>462</v>
      </c>
      <c r="C998" t="s">
        <v>29</v>
      </c>
      <c r="D998">
        <v>5</v>
      </c>
      <c r="E998" t="s">
        <v>30</v>
      </c>
      <c r="F998">
        <v>79796</v>
      </c>
      <c r="G998" t="s">
        <v>254</v>
      </c>
      <c r="H998" t="s">
        <v>32</v>
      </c>
      <c r="I998">
        <v>93443</v>
      </c>
      <c r="J998">
        <v>1</v>
      </c>
      <c r="K998" s="1">
        <v>43704.705208333333</v>
      </c>
      <c r="L998">
        <v>0.2</v>
      </c>
      <c r="M998">
        <v>652.5</v>
      </c>
      <c r="N998" t="s">
        <v>344</v>
      </c>
      <c r="O998" t="s">
        <v>34</v>
      </c>
      <c r="P998">
        <v>2900</v>
      </c>
      <c r="R998">
        <v>4</v>
      </c>
      <c r="S998" t="s">
        <v>345</v>
      </c>
      <c r="T998" t="s">
        <v>36</v>
      </c>
      <c r="U998" t="s">
        <v>37</v>
      </c>
      <c r="V998" t="s">
        <v>49</v>
      </c>
      <c r="AC998" s="2" t="s">
        <v>44</v>
      </c>
    </row>
    <row r="999" spans="1:29" ht="16.399999999999999" customHeight="1" x14ac:dyDescent="0.35">
      <c r="A999" s="1">
        <v>43704.705208333333</v>
      </c>
      <c r="B999">
        <v>462</v>
      </c>
      <c r="C999" t="s">
        <v>29</v>
      </c>
      <c r="D999">
        <v>5</v>
      </c>
      <c r="E999" t="s">
        <v>30</v>
      </c>
      <c r="F999">
        <v>79796</v>
      </c>
      <c r="G999" t="s">
        <v>254</v>
      </c>
      <c r="H999" t="s">
        <v>32</v>
      </c>
      <c r="I999">
        <v>93443</v>
      </c>
      <c r="J999">
        <v>1</v>
      </c>
      <c r="K999" s="1">
        <v>43704.705208333333</v>
      </c>
      <c r="L999">
        <v>0.2</v>
      </c>
      <c r="M999">
        <v>260.04000000000002</v>
      </c>
      <c r="N999" t="s">
        <v>143</v>
      </c>
      <c r="O999" t="s">
        <v>68</v>
      </c>
      <c r="P999">
        <v>5.0000000000000001E-3</v>
      </c>
      <c r="Q999" t="s">
        <v>69</v>
      </c>
      <c r="R999">
        <v>4</v>
      </c>
      <c r="S999" t="s">
        <v>345</v>
      </c>
      <c r="T999" t="s">
        <v>36</v>
      </c>
      <c r="U999" t="s">
        <v>70</v>
      </c>
      <c r="AC999" s="2" t="s">
        <v>44</v>
      </c>
    </row>
    <row r="1000" spans="1:29" ht="16.399999999999999" customHeight="1" x14ac:dyDescent="0.35">
      <c r="A1000" s="1">
        <v>43704.705208333333</v>
      </c>
      <c r="B1000">
        <v>462</v>
      </c>
      <c r="C1000" t="s">
        <v>29</v>
      </c>
      <c r="D1000">
        <v>5</v>
      </c>
      <c r="E1000" t="s">
        <v>30</v>
      </c>
      <c r="F1000">
        <v>79796</v>
      </c>
      <c r="G1000" t="s">
        <v>254</v>
      </c>
      <c r="H1000" t="s">
        <v>32</v>
      </c>
      <c r="I1000">
        <v>93443</v>
      </c>
      <c r="J1000">
        <v>1</v>
      </c>
      <c r="K1000" s="1">
        <v>43704.705208333333</v>
      </c>
      <c r="L1000">
        <v>0.2</v>
      </c>
      <c r="M1000">
        <v>431.04</v>
      </c>
      <c r="N1000" t="s">
        <v>145</v>
      </c>
      <c r="O1000" t="s">
        <v>146</v>
      </c>
      <c r="P1000">
        <v>8.0000000000000004E-4</v>
      </c>
      <c r="R1000">
        <v>4</v>
      </c>
      <c r="S1000" t="s">
        <v>345</v>
      </c>
      <c r="T1000" t="s">
        <v>36</v>
      </c>
      <c r="U1000" t="s">
        <v>147</v>
      </c>
      <c r="AC1000" s="2" t="s">
        <v>44</v>
      </c>
    </row>
    <row r="1001" spans="1:29" ht="16.399999999999999" customHeight="1" x14ac:dyDescent="0.35">
      <c r="A1001" s="1">
        <v>43704.705208333333</v>
      </c>
      <c r="B1001">
        <v>462</v>
      </c>
      <c r="C1001" t="s">
        <v>29</v>
      </c>
      <c r="D1001">
        <v>5</v>
      </c>
      <c r="E1001" t="s">
        <v>30</v>
      </c>
      <c r="F1001">
        <v>79796</v>
      </c>
      <c r="G1001" t="s">
        <v>254</v>
      </c>
      <c r="H1001" t="s">
        <v>32</v>
      </c>
      <c r="I1001">
        <v>93443</v>
      </c>
      <c r="J1001">
        <v>1</v>
      </c>
      <c r="K1001" s="1">
        <v>43704.705208333333</v>
      </c>
      <c r="L1001">
        <v>0.2</v>
      </c>
      <c r="M1001">
        <v>260.02</v>
      </c>
      <c r="N1001" t="s">
        <v>67</v>
      </c>
      <c r="O1001" t="s">
        <v>68</v>
      </c>
      <c r="P1001">
        <v>2E-3</v>
      </c>
      <c r="Q1001" t="s">
        <v>69</v>
      </c>
      <c r="R1001">
        <v>4</v>
      </c>
      <c r="S1001" t="s">
        <v>345</v>
      </c>
      <c r="T1001" t="s">
        <v>36</v>
      </c>
      <c r="U1001" t="s">
        <v>70</v>
      </c>
      <c r="AC1001" s="2" t="s">
        <v>44</v>
      </c>
    </row>
    <row r="1002" spans="1:29" ht="16.399999999999999" customHeight="1" x14ac:dyDescent="0.35">
      <c r="A1002" s="1">
        <v>43704.705208333333</v>
      </c>
      <c r="B1002">
        <v>462</v>
      </c>
      <c r="C1002" t="s">
        <v>29</v>
      </c>
      <c r="D1002">
        <v>5</v>
      </c>
      <c r="E1002" t="s">
        <v>30</v>
      </c>
      <c r="F1002">
        <v>79796</v>
      </c>
      <c r="G1002" t="s">
        <v>254</v>
      </c>
      <c r="H1002" t="s">
        <v>32</v>
      </c>
      <c r="I1002">
        <v>93443</v>
      </c>
      <c r="J1002">
        <v>1</v>
      </c>
      <c r="K1002" s="1">
        <v>43704.705208333333</v>
      </c>
      <c r="L1002">
        <v>0.2</v>
      </c>
      <c r="M1002">
        <v>260.02999999999997</v>
      </c>
      <c r="N1002" t="s">
        <v>71</v>
      </c>
      <c r="O1002" t="s">
        <v>72</v>
      </c>
      <c r="P1002">
        <v>2E-3</v>
      </c>
      <c r="Q1002" t="s">
        <v>69</v>
      </c>
      <c r="R1002">
        <v>4</v>
      </c>
      <c r="S1002" t="s">
        <v>345</v>
      </c>
      <c r="T1002" t="s">
        <v>36</v>
      </c>
      <c r="U1002" t="s">
        <v>70</v>
      </c>
      <c r="AC1002" s="2" t="s">
        <v>44</v>
      </c>
    </row>
    <row r="1003" spans="1:29" ht="16.399999999999999" customHeight="1" x14ac:dyDescent="0.35">
      <c r="A1003" s="1">
        <v>43704.705208333333</v>
      </c>
      <c r="B1003">
        <v>462</v>
      </c>
      <c r="C1003" t="s">
        <v>29</v>
      </c>
      <c r="D1003">
        <v>5</v>
      </c>
      <c r="E1003" t="s">
        <v>30</v>
      </c>
      <c r="F1003">
        <v>79796</v>
      </c>
      <c r="G1003" t="s">
        <v>254</v>
      </c>
      <c r="H1003" t="s">
        <v>32</v>
      </c>
      <c r="I1003">
        <v>93443</v>
      </c>
      <c r="J1003">
        <v>1</v>
      </c>
      <c r="K1003" s="1">
        <v>43704.705208333333</v>
      </c>
      <c r="L1003">
        <v>0.2</v>
      </c>
      <c r="M1003">
        <v>260.01</v>
      </c>
      <c r="N1003" t="s">
        <v>73</v>
      </c>
      <c r="O1003" t="s">
        <v>68</v>
      </c>
      <c r="P1003">
        <v>2E-3</v>
      </c>
      <c r="Q1003" t="s">
        <v>69</v>
      </c>
      <c r="R1003">
        <v>4</v>
      </c>
      <c r="S1003" t="s">
        <v>345</v>
      </c>
      <c r="T1003" t="s">
        <v>36</v>
      </c>
      <c r="U1003" t="s">
        <v>70</v>
      </c>
      <c r="AC1003" s="2" t="s">
        <v>44</v>
      </c>
    </row>
    <row r="1004" spans="1:29" ht="16.399999999999999" customHeight="1" x14ac:dyDescent="0.35">
      <c r="A1004" s="1">
        <v>43704.705208333333</v>
      </c>
      <c r="B1004">
        <v>462</v>
      </c>
      <c r="C1004" t="s">
        <v>29</v>
      </c>
      <c r="D1004">
        <v>5</v>
      </c>
      <c r="E1004" t="s">
        <v>30</v>
      </c>
      <c r="F1004">
        <v>79796</v>
      </c>
      <c r="G1004" t="s">
        <v>254</v>
      </c>
      <c r="H1004" t="s">
        <v>32</v>
      </c>
      <c r="I1004">
        <v>93443</v>
      </c>
      <c r="J1004">
        <v>1</v>
      </c>
      <c r="K1004" s="1">
        <v>43704.705208333333</v>
      </c>
      <c r="L1004">
        <v>0.2</v>
      </c>
      <c r="M1004">
        <v>260.14999999999998</v>
      </c>
      <c r="N1004" t="s">
        <v>74</v>
      </c>
      <c r="O1004" t="s">
        <v>72</v>
      </c>
      <c r="P1004">
        <v>0.34</v>
      </c>
      <c r="R1004">
        <v>4</v>
      </c>
      <c r="S1004" t="s">
        <v>345</v>
      </c>
      <c r="T1004" t="s">
        <v>36</v>
      </c>
      <c r="U1004" t="s">
        <v>75</v>
      </c>
      <c r="AC1004" s="2" t="s">
        <v>44</v>
      </c>
    </row>
    <row r="1005" spans="1:29" ht="16.399999999999999" customHeight="1" x14ac:dyDescent="0.35">
      <c r="A1005" s="1">
        <v>43704.705208333333</v>
      </c>
      <c r="B1005">
        <v>462</v>
      </c>
      <c r="C1005" t="s">
        <v>29</v>
      </c>
      <c r="D1005">
        <v>5</v>
      </c>
      <c r="E1005" t="s">
        <v>30</v>
      </c>
      <c r="F1005">
        <v>79796</v>
      </c>
      <c r="G1005" t="s">
        <v>254</v>
      </c>
      <c r="H1005" t="s">
        <v>32</v>
      </c>
      <c r="I1005">
        <v>93443</v>
      </c>
      <c r="J1005">
        <v>1</v>
      </c>
      <c r="K1005" s="1">
        <v>43704.705208333333</v>
      </c>
      <c r="L1005">
        <v>0.2</v>
      </c>
      <c r="M1005">
        <v>260.08</v>
      </c>
      <c r="N1005" t="s">
        <v>76</v>
      </c>
      <c r="O1005" t="s">
        <v>68</v>
      </c>
      <c r="P1005">
        <v>0.34</v>
      </c>
      <c r="R1005">
        <v>4</v>
      </c>
      <c r="S1005" t="s">
        <v>345</v>
      </c>
      <c r="T1005" t="s">
        <v>36</v>
      </c>
      <c r="U1005" t="s">
        <v>75</v>
      </c>
      <c r="AC1005" s="2" t="s">
        <v>44</v>
      </c>
    </row>
    <row r="1006" spans="1:29" ht="16.399999999999999" customHeight="1" x14ac:dyDescent="0.35">
      <c r="A1006" s="1">
        <v>43704.705208333333</v>
      </c>
      <c r="B1006">
        <v>462</v>
      </c>
      <c r="C1006" t="s">
        <v>29</v>
      </c>
      <c r="D1006">
        <v>5</v>
      </c>
      <c r="E1006" t="s">
        <v>30</v>
      </c>
      <c r="F1006">
        <v>79796</v>
      </c>
      <c r="G1006" t="s">
        <v>254</v>
      </c>
      <c r="H1006" t="s">
        <v>32</v>
      </c>
      <c r="I1006">
        <v>93443</v>
      </c>
      <c r="J1006">
        <v>1</v>
      </c>
      <c r="K1006" s="1">
        <v>43704.705208333333</v>
      </c>
      <c r="L1006">
        <v>0.2</v>
      </c>
      <c r="M1006">
        <v>441.02</v>
      </c>
      <c r="N1006" t="s">
        <v>77</v>
      </c>
      <c r="O1006" t="s">
        <v>68</v>
      </c>
      <c r="P1006">
        <v>6.3</v>
      </c>
      <c r="R1006">
        <v>4</v>
      </c>
      <c r="S1006" t="s">
        <v>345</v>
      </c>
      <c r="T1006" t="s">
        <v>36</v>
      </c>
      <c r="U1006" t="s">
        <v>78</v>
      </c>
      <c r="AC1006" s="2" t="s">
        <v>44</v>
      </c>
    </row>
    <row r="1007" spans="1:29" ht="16.399999999999999" customHeight="1" x14ac:dyDescent="0.35">
      <c r="A1007" s="1">
        <v>43704.705208333333</v>
      </c>
      <c r="B1007">
        <v>462</v>
      </c>
      <c r="C1007" t="s">
        <v>29</v>
      </c>
      <c r="D1007">
        <v>5</v>
      </c>
      <c r="E1007" t="s">
        <v>30</v>
      </c>
      <c r="F1007">
        <v>79796</v>
      </c>
      <c r="G1007" t="s">
        <v>254</v>
      </c>
      <c r="H1007" t="s">
        <v>32</v>
      </c>
      <c r="I1007">
        <v>93443</v>
      </c>
      <c r="J1007">
        <v>1</v>
      </c>
      <c r="K1007" s="1">
        <v>43704.705208333333</v>
      </c>
      <c r="L1007">
        <v>0.2</v>
      </c>
      <c r="M1007">
        <v>268.18</v>
      </c>
      <c r="N1007" t="s">
        <v>79</v>
      </c>
      <c r="O1007" t="s">
        <v>68</v>
      </c>
      <c r="P1007">
        <v>4.0000000000000001E-3</v>
      </c>
      <c r="R1007">
        <v>4</v>
      </c>
      <c r="S1007" t="s">
        <v>345</v>
      </c>
      <c r="T1007" t="s">
        <v>36</v>
      </c>
      <c r="U1007" t="s">
        <v>70</v>
      </c>
      <c r="AC1007" s="2" t="s">
        <v>44</v>
      </c>
    </row>
    <row r="1008" spans="1:29" ht="16.399999999999999" customHeight="1" x14ac:dyDescent="0.35">
      <c r="A1008" s="1">
        <v>43704.705208333333</v>
      </c>
      <c r="B1008">
        <v>462</v>
      </c>
      <c r="C1008" t="s">
        <v>29</v>
      </c>
      <c r="D1008">
        <v>5</v>
      </c>
      <c r="E1008" t="s">
        <v>30</v>
      </c>
      <c r="F1008">
        <v>79796</v>
      </c>
      <c r="G1008" t="s">
        <v>254</v>
      </c>
      <c r="H1008" t="s">
        <v>32</v>
      </c>
      <c r="I1008">
        <v>93443</v>
      </c>
      <c r="J1008">
        <v>1</v>
      </c>
      <c r="K1008" s="1">
        <v>43704.705208333333</v>
      </c>
      <c r="L1008">
        <v>0.2</v>
      </c>
      <c r="M1008">
        <v>268.14</v>
      </c>
      <c r="N1008" t="s">
        <v>80</v>
      </c>
      <c r="O1008" t="s">
        <v>68</v>
      </c>
      <c r="P1008">
        <v>1.4999999999999999E-2</v>
      </c>
      <c r="R1008">
        <v>4</v>
      </c>
      <c r="S1008" t="s">
        <v>345</v>
      </c>
      <c r="T1008" t="s">
        <v>36</v>
      </c>
      <c r="U1008" t="s">
        <v>75</v>
      </c>
      <c r="AC1008" s="2" t="s">
        <v>44</v>
      </c>
    </row>
    <row r="1009" spans="1:29" ht="16.399999999999999" customHeight="1" x14ac:dyDescent="0.35">
      <c r="A1009" s="1">
        <v>43704.705208333333</v>
      </c>
      <c r="B1009">
        <v>462</v>
      </c>
      <c r="C1009" t="s">
        <v>29</v>
      </c>
      <c r="D1009">
        <v>5</v>
      </c>
      <c r="E1009" t="s">
        <v>30</v>
      </c>
      <c r="F1009">
        <v>79796</v>
      </c>
      <c r="G1009" t="s">
        <v>254</v>
      </c>
      <c r="H1009" t="s">
        <v>32</v>
      </c>
      <c r="I1009">
        <v>93443</v>
      </c>
      <c r="J1009">
        <v>1</v>
      </c>
      <c r="K1009" s="1">
        <v>43704.705208333333</v>
      </c>
      <c r="L1009">
        <v>0.2</v>
      </c>
      <c r="M1009">
        <v>171</v>
      </c>
      <c r="N1009" t="s">
        <v>81</v>
      </c>
      <c r="O1009" t="s">
        <v>68</v>
      </c>
      <c r="P1009">
        <v>2</v>
      </c>
      <c r="R1009">
        <v>4</v>
      </c>
      <c r="S1009" t="s">
        <v>345</v>
      </c>
      <c r="T1009" t="s">
        <v>36</v>
      </c>
      <c r="U1009" t="s">
        <v>82</v>
      </c>
      <c r="AC1009" s="2" t="s">
        <v>44</v>
      </c>
    </row>
    <row r="1010" spans="1:29" ht="16.399999999999999" customHeight="1" x14ac:dyDescent="0.35">
      <c r="A1010" s="1">
        <v>43734.451388888891</v>
      </c>
      <c r="B1010">
        <v>462</v>
      </c>
      <c r="C1010" t="s">
        <v>29</v>
      </c>
      <c r="D1010">
        <v>5</v>
      </c>
      <c r="E1010" t="s">
        <v>30</v>
      </c>
      <c r="F1010">
        <v>79750</v>
      </c>
      <c r="G1010" t="s">
        <v>340</v>
      </c>
      <c r="H1010" t="s">
        <v>109</v>
      </c>
      <c r="J1010">
        <v>19</v>
      </c>
      <c r="K1010" s="1">
        <v>43734.451388888891</v>
      </c>
      <c r="L1010">
        <v>4</v>
      </c>
      <c r="M1010">
        <v>432</v>
      </c>
      <c r="N1010" t="s">
        <v>298</v>
      </c>
      <c r="O1010" t="s">
        <v>299</v>
      </c>
      <c r="P1010">
        <v>12.28</v>
      </c>
      <c r="R1010">
        <v>11</v>
      </c>
      <c r="S1010" t="s">
        <v>346</v>
      </c>
      <c r="U1010" t="s">
        <v>317</v>
      </c>
      <c r="AC1010" s="2" t="s">
        <v>302</v>
      </c>
    </row>
    <row r="1011" spans="1:29" ht="16.399999999999999" customHeight="1" x14ac:dyDescent="0.35">
      <c r="A1011" s="1">
        <v>43734.451388888891</v>
      </c>
      <c r="B1011">
        <v>462</v>
      </c>
      <c r="C1011" t="s">
        <v>29</v>
      </c>
      <c r="D1011">
        <v>5</v>
      </c>
      <c r="E1011" t="s">
        <v>30</v>
      </c>
      <c r="F1011">
        <v>79750</v>
      </c>
      <c r="G1011" t="s">
        <v>340</v>
      </c>
      <c r="H1011" t="s">
        <v>109</v>
      </c>
      <c r="J1011">
        <v>18</v>
      </c>
      <c r="K1011" s="1">
        <v>43734.451388888891</v>
      </c>
      <c r="L1011">
        <v>3.75</v>
      </c>
      <c r="M1011">
        <v>432</v>
      </c>
      <c r="N1011" t="s">
        <v>298</v>
      </c>
      <c r="O1011" t="s">
        <v>299</v>
      </c>
      <c r="P1011">
        <v>41.22</v>
      </c>
      <c r="R1011">
        <v>11</v>
      </c>
      <c r="S1011" t="s">
        <v>346</v>
      </c>
      <c r="U1011" t="s">
        <v>317</v>
      </c>
      <c r="AC1011" s="2" t="s">
        <v>302</v>
      </c>
    </row>
    <row r="1012" spans="1:29" ht="16.399999999999999" customHeight="1" x14ac:dyDescent="0.35">
      <c r="A1012" s="1">
        <v>43734.451388888891</v>
      </c>
      <c r="B1012">
        <v>462</v>
      </c>
      <c r="C1012" t="s">
        <v>29</v>
      </c>
      <c r="D1012">
        <v>5</v>
      </c>
      <c r="E1012" t="s">
        <v>30</v>
      </c>
      <c r="F1012">
        <v>79750</v>
      </c>
      <c r="G1012" t="s">
        <v>340</v>
      </c>
      <c r="H1012" t="s">
        <v>109</v>
      </c>
      <c r="J1012">
        <v>17</v>
      </c>
      <c r="K1012" s="1">
        <v>43734.451388888891</v>
      </c>
      <c r="L1012">
        <v>3.5</v>
      </c>
      <c r="M1012">
        <v>432</v>
      </c>
      <c r="N1012" t="s">
        <v>298</v>
      </c>
      <c r="O1012" t="s">
        <v>299</v>
      </c>
      <c r="P1012">
        <v>85.33</v>
      </c>
      <c r="R1012">
        <v>11</v>
      </c>
      <c r="S1012" t="s">
        <v>346</v>
      </c>
      <c r="U1012" t="s">
        <v>317</v>
      </c>
      <c r="AC1012" s="2" t="s">
        <v>302</v>
      </c>
    </row>
    <row r="1013" spans="1:29" ht="16.399999999999999" customHeight="1" x14ac:dyDescent="0.35">
      <c r="A1013" s="1">
        <v>43734.451388888891</v>
      </c>
      <c r="B1013">
        <v>462</v>
      </c>
      <c r="C1013" t="s">
        <v>29</v>
      </c>
      <c r="D1013">
        <v>5</v>
      </c>
      <c r="E1013" t="s">
        <v>30</v>
      </c>
      <c r="F1013">
        <v>79750</v>
      </c>
      <c r="G1013" t="s">
        <v>340</v>
      </c>
      <c r="H1013" t="s">
        <v>109</v>
      </c>
      <c r="J1013">
        <v>16</v>
      </c>
      <c r="K1013" s="1">
        <v>43734.451388888891</v>
      </c>
      <c r="L1013">
        <v>3.25</v>
      </c>
      <c r="M1013">
        <v>432</v>
      </c>
      <c r="N1013" t="s">
        <v>298</v>
      </c>
      <c r="O1013" t="s">
        <v>299</v>
      </c>
      <c r="P1013">
        <v>111.91</v>
      </c>
      <c r="R1013">
        <v>11</v>
      </c>
      <c r="S1013" t="s">
        <v>346</v>
      </c>
      <c r="U1013" t="s">
        <v>317</v>
      </c>
      <c r="AC1013" s="2" t="s">
        <v>302</v>
      </c>
    </row>
    <row r="1014" spans="1:29" ht="16.399999999999999" customHeight="1" x14ac:dyDescent="0.35">
      <c r="A1014" s="1">
        <v>43734.451388888891</v>
      </c>
      <c r="B1014">
        <v>462</v>
      </c>
      <c r="C1014" t="s">
        <v>29</v>
      </c>
      <c r="D1014">
        <v>5</v>
      </c>
      <c r="E1014" t="s">
        <v>30</v>
      </c>
      <c r="F1014">
        <v>79750</v>
      </c>
      <c r="G1014" t="s">
        <v>340</v>
      </c>
      <c r="H1014" t="s">
        <v>109</v>
      </c>
      <c r="J1014">
        <v>15</v>
      </c>
      <c r="K1014" s="1">
        <v>43734.451388888891</v>
      </c>
      <c r="L1014">
        <v>3</v>
      </c>
      <c r="M1014">
        <v>432</v>
      </c>
      <c r="N1014" t="s">
        <v>298</v>
      </c>
      <c r="O1014" t="s">
        <v>299</v>
      </c>
      <c r="P1014">
        <v>137.34</v>
      </c>
      <c r="R1014">
        <v>11</v>
      </c>
      <c r="S1014" t="s">
        <v>346</v>
      </c>
      <c r="U1014" t="s">
        <v>317</v>
      </c>
      <c r="AC1014" s="2" t="s">
        <v>302</v>
      </c>
    </row>
    <row r="1015" spans="1:29" ht="16.399999999999999" customHeight="1" x14ac:dyDescent="0.35">
      <c r="A1015" s="1">
        <v>43734.451388888891</v>
      </c>
      <c r="B1015">
        <v>462</v>
      </c>
      <c r="C1015" t="s">
        <v>29</v>
      </c>
      <c r="D1015">
        <v>5</v>
      </c>
      <c r="E1015" t="s">
        <v>30</v>
      </c>
      <c r="F1015">
        <v>79750</v>
      </c>
      <c r="G1015" t="s">
        <v>340</v>
      </c>
      <c r="H1015" t="s">
        <v>109</v>
      </c>
      <c r="J1015">
        <v>14</v>
      </c>
      <c r="K1015" s="1">
        <v>43734.451388888891</v>
      </c>
      <c r="L1015">
        <v>2.75</v>
      </c>
      <c r="M1015">
        <v>432</v>
      </c>
      <c r="N1015" t="s">
        <v>298</v>
      </c>
      <c r="O1015" t="s">
        <v>299</v>
      </c>
      <c r="P1015">
        <v>172.15</v>
      </c>
      <c r="R1015">
        <v>11</v>
      </c>
      <c r="S1015" t="s">
        <v>346</v>
      </c>
      <c r="U1015" t="s">
        <v>317</v>
      </c>
      <c r="AC1015" s="2" t="s">
        <v>302</v>
      </c>
    </row>
    <row r="1016" spans="1:29" ht="16.399999999999999" customHeight="1" x14ac:dyDescent="0.35">
      <c r="A1016" s="1">
        <v>43734.451388888891</v>
      </c>
      <c r="B1016">
        <v>462</v>
      </c>
      <c r="C1016" t="s">
        <v>29</v>
      </c>
      <c r="D1016">
        <v>5</v>
      </c>
      <c r="E1016" t="s">
        <v>30</v>
      </c>
      <c r="F1016">
        <v>79750</v>
      </c>
      <c r="G1016" t="s">
        <v>340</v>
      </c>
      <c r="H1016" t="s">
        <v>109</v>
      </c>
      <c r="J1016">
        <v>13</v>
      </c>
      <c r="K1016" s="1">
        <v>43734.451388888891</v>
      </c>
      <c r="L1016">
        <v>2.5</v>
      </c>
      <c r="M1016">
        <v>432</v>
      </c>
      <c r="N1016" t="s">
        <v>298</v>
      </c>
      <c r="O1016" t="s">
        <v>299</v>
      </c>
      <c r="P1016">
        <v>200.8</v>
      </c>
      <c r="R1016">
        <v>11</v>
      </c>
      <c r="S1016" t="s">
        <v>346</v>
      </c>
      <c r="U1016" t="s">
        <v>317</v>
      </c>
      <c r="AC1016" s="2" t="s">
        <v>302</v>
      </c>
    </row>
    <row r="1017" spans="1:29" ht="16.399999999999999" customHeight="1" x14ac:dyDescent="0.35">
      <c r="A1017" s="1">
        <v>43734.451388888891</v>
      </c>
      <c r="B1017">
        <v>462</v>
      </c>
      <c r="C1017" t="s">
        <v>29</v>
      </c>
      <c r="D1017">
        <v>5</v>
      </c>
      <c r="E1017" t="s">
        <v>30</v>
      </c>
      <c r="F1017">
        <v>79750</v>
      </c>
      <c r="G1017" t="s">
        <v>340</v>
      </c>
      <c r="H1017" t="s">
        <v>109</v>
      </c>
      <c r="J1017">
        <v>12</v>
      </c>
      <c r="K1017" s="1">
        <v>43734.451388888891</v>
      </c>
      <c r="L1017">
        <v>2.25</v>
      </c>
      <c r="M1017">
        <v>432</v>
      </c>
      <c r="N1017" t="s">
        <v>298</v>
      </c>
      <c r="O1017" t="s">
        <v>299</v>
      </c>
      <c r="P1017">
        <v>264.10000000000002</v>
      </c>
      <c r="R1017">
        <v>11</v>
      </c>
      <c r="S1017" t="s">
        <v>346</v>
      </c>
      <c r="U1017" t="s">
        <v>317</v>
      </c>
      <c r="AC1017" s="2" t="s">
        <v>302</v>
      </c>
    </row>
    <row r="1018" spans="1:29" ht="16.399999999999999" customHeight="1" x14ac:dyDescent="0.35">
      <c r="A1018" s="1">
        <v>43734.451388888891</v>
      </c>
      <c r="B1018">
        <v>462</v>
      </c>
      <c r="C1018" t="s">
        <v>29</v>
      </c>
      <c r="D1018">
        <v>5</v>
      </c>
      <c r="E1018" t="s">
        <v>30</v>
      </c>
      <c r="F1018">
        <v>79750</v>
      </c>
      <c r="G1018" t="s">
        <v>340</v>
      </c>
      <c r="H1018" t="s">
        <v>109</v>
      </c>
      <c r="J1018">
        <v>11</v>
      </c>
      <c r="K1018" s="1">
        <v>43734.451388888891</v>
      </c>
      <c r="L1018">
        <v>2</v>
      </c>
      <c r="M1018">
        <v>432</v>
      </c>
      <c r="N1018" t="s">
        <v>298</v>
      </c>
      <c r="O1018" t="s">
        <v>299</v>
      </c>
      <c r="P1018">
        <v>301</v>
      </c>
      <c r="R1018">
        <v>11</v>
      </c>
      <c r="S1018" t="s">
        <v>346</v>
      </c>
      <c r="U1018" t="s">
        <v>317</v>
      </c>
      <c r="AC1018" s="2" t="s">
        <v>302</v>
      </c>
    </row>
    <row r="1019" spans="1:29" ht="16.399999999999999" customHeight="1" x14ac:dyDescent="0.35">
      <c r="A1019" s="1">
        <v>43734.451388888891</v>
      </c>
      <c r="B1019">
        <v>462</v>
      </c>
      <c r="C1019" t="s">
        <v>29</v>
      </c>
      <c r="D1019">
        <v>5</v>
      </c>
      <c r="E1019" t="s">
        <v>30</v>
      </c>
      <c r="F1019">
        <v>79750</v>
      </c>
      <c r="G1019" t="s">
        <v>340</v>
      </c>
      <c r="H1019" t="s">
        <v>109</v>
      </c>
      <c r="J1019">
        <v>10</v>
      </c>
      <c r="K1019" s="1">
        <v>43734.451388888891</v>
      </c>
      <c r="L1019">
        <v>1.75</v>
      </c>
      <c r="M1019">
        <v>432</v>
      </c>
      <c r="N1019" t="s">
        <v>298</v>
      </c>
      <c r="O1019" t="s">
        <v>299</v>
      </c>
      <c r="P1019">
        <v>379.3</v>
      </c>
      <c r="R1019">
        <v>11</v>
      </c>
      <c r="S1019" t="s">
        <v>346</v>
      </c>
      <c r="U1019" t="s">
        <v>317</v>
      </c>
      <c r="AC1019" s="2" t="s">
        <v>302</v>
      </c>
    </row>
    <row r="1020" spans="1:29" ht="16.399999999999999" customHeight="1" x14ac:dyDescent="0.35">
      <c r="A1020" s="1">
        <v>43734.451388888891</v>
      </c>
      <c r="B1020">
        <v>462</v>
      </c>
      <c r="C1020" t="s">
        <v>29</v>
      </c>
      <c r="D1020">
        <v>5</v>
      </c>
      <c r="E1020" t="s">
        <v>30</v>
      </c>
      <c r="F1020">
        <v>79750</v>
      </c>
      <c r="G1020" t="s">
        <v>340</v>
      </c>
      <c r="H1020" t="s">
        <v>109</v>
      </c>
      <c r="J1020">
        <v>9</v>
      </c>
      <c r="K1020" s="1">
        <v>43734.451388888891</v>
      </c>
      <c r="L1020">
        <v>1.5</v>
      </c>
      <c r="M1020">
        <v>432</v>
      </c>
      <c r="N1020" t="s">
        <v>298</v>
      </c>
      <c r="O1020" t="s">
        <v>299</v>
      </c>
      <c r="P1020">
        <v>444.4</v>
      </c>
      <c r="R1020">
        <v>11</v>
      </c>
      <c r="S1020" t="s">
        <v>346</v>
      </c>
      <c r="U1020" t="s">
        <v>317</v>
      </c>
      <c r="AC1020" s="2" t="s">
        <v>302</v>
      </c>
    </row>
    <row r="1021" spans="1:29" ht="16.399999999999999" customHeight="1" x14ac:dyDescent="0.35">
      <c r="A1021" s="1">
        <v>43734.451388888891</v>
      </c>
      <c r="B1021">
        <v>462</v>
      </c>
      <c r="C1021" t="s">
        <v>29</v>
      </c>
      <c r="D1021">
        <v>5</v>
      </c>
      <c r="E1021" t="s">
        <v>30</v>
      </c>
      <c r="F1021">
        <v>79750</v>
      </c>
      <c r="G1021" t="s">
        <v>340</v>
      </c>
      <c r="H1021" t="s">
        <v>109</v>
      </c>
      <c r="J1021">
        <v>8</v>
      </c>
      <c r="K1021" s="1">
        <v>43734.451388888891</v>
      </c>
      <c r="L1021">
        <v>1.25</v>
      </c>
      <c r="M1021">
        <v>432</v>
      </c>
      <c r="N1021" t="s">
        <v>298</v>
      </c>
      <c r="O1021" t="s">
        <v>299</v>
      </c>
      <c r="P1021">
        <v>450.5</v>
      </c>
      <c r="R1021">
        <v>11</v>
      </c>
      <c r="S1021" t="s">
        <v>346</v>
      </c>
      <c r="U1021" t="s">
        <v>317</v>
      </c>
      <c r="AC1021" s="2" t="s">
        <v>302</v>
      </c>
    </row>
    <row r="1022" spans="1:29" ht="16.399999999999999" customHeight="1" x14ac:dyDescent="0.35">
      <c r="A1022" s="1">
        <v>43734.451388888891</v>
      </c>
      <c r="B1022">
        <v>462</v>
      </c>
      <c r="C1022" t="s">
        <v>29</v>
      </c>
      <c r="D1022">
        <v>5</v>
      </c>
      <c r="E1022" t="s">
        <v>30</v>
      </c>
      <c r="F1022">
        <v>79750</v>
      </c>
      <c r="G1022" t="s">
        <v>340</v>
      </c>
      <c r="H1022" t="s">
        <v>109</v>
      </c>
      <c r="J1022">
        <v>7</v>
      </c>
      <c r="K1022" s="1">
        <v>43734.451388888891</v>
      </c>
      <c r="L1022">
        <v>1</v>
      </c>
      <c r="M1022">
        <v>432</v>
      </c>
      <c r="N1022" t="s">
        <v>298</v>
      </c>
      <c r="O1022" t="s">
        <v>299</v>
      </c>
      <c r="P1022">
        <v>712.6</v>
      </c>
      <c r="R1022">
        <v>11</v>
      </c>
      <c r="S1022" t="s">
        <v>346</v>
      </c>
      <c r="U1022" t="s">
        <v>317</v>
      </c>
      <c r="AC1022" s="2" t="s">
        <v>302</v>
      </c>
    </row>
    <row r="1023" spans="1:29" ht="16.399999999999999" customHeight="1" x14ac:dyDescent="0.35">
      <c r="A1023" s="1">
        <v>43734.451388888891</v>
      </c>
      <c r="B1023">
        <v>462</v>
      </c>
      <c r="C1023" t="s">
        <v>29</v>
      </c>
      <c r="D1023">
        <v>5</v>
      </c>
      <c r="E1023" t="s">
        <v>30</v>
      </c>
      <c r="F1023">
        <v>79750</v>
      </c>
      <c r="G1023" t="s">
        <v>340</v>
      </c>
      <c r="H1023" t="s">
        <v>109</v>
      </c>
      <c r="J1023">
        <v>6</v>
      </c>
      <c r="K1023" s="1">
        <v>43734.451388888891</v>
      </c>
      <c r="L1023">
        <v>0.75</v>
      </c>
      <c r="M1023">
        <v>432</v>
      </c>
      <c r="N1023" t="s">
        <v>298</v>
      </c>
      <c r="O1023" t="s">
        <v>299</v>
      </c>
      <c r="P1023">
        <v>755.7</v>
      </c>
      <c r="R1023">
        <v>11</v>
      </c>
      <c r="S1023" t="s">
        <v>346</v>
      </c>
      <c r="U1023" t="s">
        <v>317</v>
      </c>
      <c r="AC1023" s="2" t="s">
        <v>302</v>
      </c>
    </row>
    <row r="1024" spans="1:29" ht="16.399999999999999" customHeight="1" x14ac:dyDescent="0.35">
      <c r="A1024" s="1">
        <v>43734.451388888891</v>
      </c>
      <c r="B1024">
        <v>462</v>
      </c>
      <c r="C1024" t="s">
        <v>29</v>
      </c>
      <c r="D1024">
        <v>5</v>
      </c>
      <c r="E1024" t="s">
        <v>30</v>
      </c>
      <c r="F1024">
        <v>79750</v>
      </c>
      <c r="G1024" t="s">
        <v>340</v>
      </c>
      <c r="H1024" t="s">
        <v>109</v>
      </c>
      <c r="J1024">
        <v>5</v>
      </c>
      <c r="K1024" s="1">
        <v>43734.451388888891</v>
      </c>
      <c r="L1024">
        <v>0.5</v>
      </c>
      <c r="M1024">
        <v>432</v>
      </c>
      <c r="N1024" t="s">
        <v>298</v>
      </c>
      <c r="O1024" t="s">
        <v>299</v>
      </c>
      <c r="P1024">
        <v>1092.5999999999999</v>
      </c>
      <c r="R1024">
        <v>11</v>
      </c>
      <c r="S1024" t="s">
        <v>346</v>
      </c>
      <c r="U1024" t="s">
        <v>317</v>
      </c>
      <c r="AC1024" s="2" t="s">
        <v>302</v>
      </c>
    </row>
    <row r="1025" spans="1:29" ht="16.399999999999999" customHeight="1" x14ac:dyDescent="0.35">
      <c r="A1025" s="1">
        <v>43734.451388888891</v>
      </c>
      <c r="B1025">
        <v>462</v>
      </c>
      <c r="C1025" t="s">
        <v>29</v>
      </c>
      <c r="D1025">
        <v>5</v>
      </c>
      <c r="E1025" t="s">
        <v>30</v>
      </c>
      <c r="F1025">
        <v>79750</v>
      </c>
      <c r="G1025" t="s">
        <v>340</v>
      </c>
      <c r="H1025" t="s">
        <v>109</v>
      </c>
      <c r="J1025">
        <v>4</v>
      </c>
      <c r="K1025" s="1">
        <v>43734.451388888891</v>
      </c>
      <c r="L1025">
        <v>0.25</v>
      </c>
      <c r="M1025">
        <v>432</v>
      </c>
      <c r="N1025" t="s">
        <v>298</v>
      </c>
      <c r="O1025" t="s">
        <v>299</v>
      </c>
      <c r="P1025">
        <v>1344.7</v>
      </c>
      <c r="R1025">
        <v>11</v>
      </c>
      <c r="S1025" t="s">
        <v>346</v>
      </c>
      <c r="U1025" t="s">
        <v>317</v>
      </c>
      <c r="AC1025" s="2" t="s">
        <v>302</v>
      </c>
    </row>
    <row r="1026" spans="1:29" ht="16.399999999999999" customHeight="1" x14ac:dyDescent="0.35">
      <c r="A1026" s="1">
        <v>43734.451388888891</v>
      </c>
      <c r="B1026">
        <v>462</v>
      </c>
      <c r="C1026" t="s">
        <v>29</v>
      </c>
      <c r="D1026">
        <v>5</v>
      </c>
      <c r="E1026" t="s">
        <v>30</v>
      </c>
      <c r="F1026">
        <v>79750</v>
      </c>
      <c r="G1026" t="s">
        <v>340</v>
      </c>
      <c r="H1026" t="s">
        <v>109</v>
      </c>
      <c r="J1026">
        <v>3</v>
      </c>
      <c r="K1026" s="1">
        <v>43734.451388888891</v>
      </c>
      <c r="L1026">
        <v>0</v>
      </c>
      <c r="M1026">
        <v>432</v>
      </c>
      <c r="N1026" t="s">
        <v>298</v>
      </c>
      <c r="O1026" t="s">
        <v>299</v>
      </c>
      <c r="P1026">
        <v>1862.6</v>
      </c>
      <c r="R1026">
        <v>11</v>
      </c>
      <c r="S1026" t="s">
        <v>346</v>
      </c>
      <c r="U1026" t="s">
        <v>318</v>
      </c>
      <c r="AC1026" s="2" t="s">
        <v>302</v>
      </c>
    </row>
    <row r="1027" spans="1:29" ht="16.399999999999999" customHeight="1" x14ac:dyDescent="0.35">
      <c r="A1027" s="1">
        <v>43734.451388888891</v>
      </c>
      <c r="B1027">
        <v>462</v>
      </c>
      <c r="C1027" t="s">
        <v>29</v>
      </c>
      <c r="D1027">
        <v>5</v>
      </c>
      <c r="E1027" t="s">
        <v>30</v>
      </c>
      <c r="F1027">
        <v>79750</v>
      </c>
      <c r="G1027" t="s">
        <v>340</v>
      </c>
      <c r="H1027" t="s">
        <v>109</v>
      </c>
      <c r="J1027">
        <v>2</v>
      </c>
      <c r="K1027" s="1">
        <v>43734.451388888891</v>
      </c>
      <c r="L1027">
        <v>0.2</v>
      </c>
      <c r="M1027">
        <v>154.1</v>
      </c>
      <c r="N1027" t="s">
        <v>110</v>
      </c>
      <c r="P1027">
        <v>7.66</v>
      </c>
      <c r="R1027">
        <v>11</v>
      </c>
      <c r="S1027" t="s">
        <v>346</v>
      </c>
      <c r="T1027" t="s">
        <v>36</v>
      </c>
      <c r="U1027" t="s">
        <v>112</v>
      </c>
      <c r="AC1027" s="2" t="s">
        <v>302</v>
      </c>
    </row>
    <row r="1028" spans="1:29" ht="16.399999999999999" customHeight="1" x14ac:dyDescent="0.35">
      <c r="A1028" s="1">
        <v>43734.451388888891</v>
      </c>
      <c r="B1028">
        <v>462</v>
      </c>
      <c r="C1028" t="s">
        <v>29</v>
      </c>
      <c r="D1028">
        <v>5</v>
      </c>
      <c r="E1028" t="s">
        <v>30</v>
      </c>
      <c r="F1028">
        <v>79750</v>
      </c>
      <c r="G1028" t="s">
        <v>340</v>
      </c>
      <c r="H1028" t="s">
        <v>109</v>
      </c>
      <c r="J1028">
        <v>2</v>
      </c>
      <c r="K1028" s="1">
        <v>43734.451388888891</v>
      </c>
      <c r="L1028">
        <v>0.2</v>
      </c>
      <c r="M1028">
        <v>101</v>
      </c>
      <c r="N1028" t="s">
        <v>114</v>
      </c>
      <c r="O1028" t="s">
        <v>115</v>
      </c>
      <c r="P1028">
        <v>9.4</v>
      </c>
      <c r="R1028">
        <v>11</v>
      </c>
      <c r="S1028" t="s">
        <v>346</v>
      </c>
      <c r="T1028" t="s">
        <v>36</v>
      </c>
      <c r="U1028" t="s">
        <v>112</v>
      </c>
      <c r="AC1028" s="2" t="s">
        <v>302</v>
      </c>
    </row>
    <row r="1029" spans="1:29" ht="16.399999999999999" customHeight="1" x14ac:dyDescent="0.35">
      <c r="A1029" s="1">
        <v>43734.451388888891</v>
      </c>
      <c r="B1029">
        <v>462</v>
      </c>
      <c r="C1029" t="s">
        <v>29</v>
      </c>
      <c r="D1029">
        <v>5</v>
      </c>
      <c r="E1029" t="s">
        <v>30</v>
      </c>
      <c r="F1029">
        <v>79750</v>
      </c>
      <c r="G1029" t="s">
        <v>340</v>
      </c>
      <c r="H1029" t="s">
        <v>109</v>
      </c>
      <c r="J1029">
        <v>2</v>
      </c>
      <c r="K1029" s="1">
        <v>43734.451388888891</v>
      </c>
      <c r="L1029">
        <v>0.2</v>
      </c>
      <c r="M1029">
        <v>141.01</v>
      </c>
      <c r="N1029" t="s">
        <v>116</v>
      </c>
      <c r="O1029" t="s">
        <v>117</v>
      </c>
      <c r="P1029">
        <v>56.4</v>
      </c>
      <c r="R1029">
        <v>11</v>
      </c>
      <c r="S1029" t="s">
        <v>346</v>
      </c>
      <c r="T1029" t="s">
        <v>36</v>
      </c>
      <c r="U1029" t="s">
        <v>112</v>
      </c>
      <c r="AC1029" s="2" t="s">
        <v>302</v>
      </c>
    </row>
    <row r="1030" spans="1:29" ht="16.399999999999999" customHeight="1" x14ac:dyDescent="0.35">
      <c r="A1030" s="1">
        <v>43734.451388888891</v>
      </c>
      <c r="B1030">
        <v>462</v>
      </c>
      <c r="C1030" t="s">
        <v>29</v>
      </c>
      <c r="D1030">
        <v>5</v>
      </c>
      <c r="E1030" t="s">
        <v>30</v>
      </c>
      <c r="F1030">
        <v>79750</v>
      </c>
      <c r="G1030" t="s">
        <v>340</v>
      </c>
      <c r="H1030" t="s">
        <v>109</v>
      </c>
      <c r="J1030">
        <v>2</v>
      </c>
      <c r="K1030" s="1">
        <v>43734.451388888891</v>
      </c>
      <c r="L1030">
        <v>0.2</v>
      </c>
      <c r="M1030">
        <v>136.01</v>
      </c>
      <c r="N1030" t="s">
        <v>118</v>
      </c>
      <c r="O1030" t="s">
        <v>119</v>
      </c>
      <c r="P1030">
        <v>3.31</v>
      </c>
      <c r="R1030">
        <v>11</v>
      </c>
      <c r="S1030" t="s">
        <v>346</v>
      </c>
      <c r="T1030" t="s">
        <v>36</v>
      </c>
      <c r="U1030" t="s">
        <v>120</v>
      </c>
      <c r="AC1030" s="2" t="s">
        <v>302</v>
      </c>
    </row>
    <row r="1031" spans="1:29" ht="16.399999999999999" customHeight="1" x14ac:dyDescent="0.35">
      <c r="A1031" s="1">
        <v>43734.451388888891</v>
      </c>
      <c r="B1031">
        <v>462</v>
      </c>
      <c r="C1031" t="s">
        <v>29</v>
      </c>
      <c r="D1031">
        <v>5</v>
      </c>
      <c r="E1031" t="s">
        <v>30</v>
      </c>
      <c r="F1031">
        <v>79750</v>
      </c>
      <c r="G1031" t="s">
        <v>340</v>
      </c>
      <c r="H1031" t="s">
        <v>109</v>
      </c>
      <c r="J1031">
        <v>2</v>
      </c>
      <c r="K1031" s="1">
        <v>43734.451388888891</v>
      </c>
      <c r="L1031">
        <v>0.2</v>
      </c>
      <c r="M1031">
        <v>266</v>
      </c>
      <c r="N1031" t="s">
        <v>121</v>
      </c>
      <c r="O1031" t="s">
        <v>68</v>
      </c>
      <c r="P1031">
        <v>10.52</v>
      </c>
      <c r="R1031">
        <v>11</v>
      </c>
      <c r="S1031" t="s">
        <v>346</v>
      </c>
      <c r="T1031" t="s">
        <v>36</v>
      </c>
      <c r="U1031" t="s">
        <v>112</v>
      </c>
      <c r="AC1031" s="2" t="s">
        <v>302</v>
      </c>
    </row>
    <row r="1032" spans="1:29" ht="16.399999999999999" customHeight="1" x14ac:dyDescent="0.35">
      <c r="A1032" s="1">
        <v>43734.451388888891</v>
      </c>
      <c r="B1032">
        <v>462</v>
      </c>
      <c r="C1032" t="s">
        <v>29</v>
      </c>
      <c r="D1032">
        <v>5</v>
      </c>
      <c r="E1032" t="s">
        <v>30</v>
      </c>
      <c r="F1032">
        <v>79750</v>
      </c>
      <c r="G1032" t="s">
        <v>340</v>
      </c>
      <c r="H1032" t="s">
        <v>109</v>
      </c>
      <c r="J1032">
        <v>2</v>
      </c>
      <c r="K1032" s="1">
        <v>43734.451388888891</v>
      </c>
      <c r="L1032">
        <v>0.2</v>
      </c>
      <c r="M1032">
        <v>266.01</v>
      </c>
      <c r="N1032" t="s">
        <v>122</v>
      </c>
      <c r="O1032" t="s">
        <v>123</v>
      </c>
      <c r="P1032">
        <v>99.3</v>
      </c>
      <c r="R1032">
        <v>11</v>
      </c>
      <c r="S1032" t="s">
        <v>346</v>
      </c>
      <c r="T1032" t="s">
        <v>36</v>
      </c>
      <c r="U1032" t="s">
        <v>112</v>
      </c>
      <c r="AC1032" s="2" t="s">
        <v>302</v>
      </c>
    </row>
    <row r="1033" spans="1:29" ht="16.399999999999999" customHeight="1" x14ac:dyDescent="0.35">
      <c r="A1033" s="1">
        <v>43734.451388888891</v>
      </c>
      <c r="B1033">
        <v>462</v>
      </c>
      <c r="C1033" t="s">
        <v>29</v>
      </c>
      <c r="D1033">
        <v>5</v>
      </c>
      <c r="E1033" t="s">
        <v>30</v>
      </c>
      <c r="F1033">
        <v>79750</v>
      </c>
      <c r="G1033" t="s">
        <v>340</v>
      </c>
      <c r="H1033" t="s">
        <v>109</v>
      </c>
      <c r="J1033">
        <v>1</v>
      </c>
      <c r="K1033" s="1">
        <v>43734.451388888891</v>
      </c>
      <c r="L1033">
        <v>0</v>
      </c>
      <c r="M1033">
        <v>180.07</v>
      </c>
      <c r="N1033" t="s">
        <v>124</v>
      </c>
      <c r="O1033" t="s">
        <v>125</v>
      </c>
      <c r="P1033">
        <v>270</v>
      </c>
      <c r="R1033">
        <v>11</v>
      </c>
      <c r="S1033" t="s">
        <v>346</v>
      </c>
      <c r="T1033" t="s">
        <v>126</v>
      </c>
      <c r="AC1033" s="2" t="s">
        <v>302</v>
      </c>
    </row>
    <row r="1034" spans="1:29" ht="16.399999999999999" customHeight="1" x14ac:dyDescent="0.35">
      <c r="A1034" s="1">
        <v>43734.451388888891</v>
      </c>
      <c r="B1034">
        <v>462</v>
      </c>
      <c r="C1034" t="s">
        <v>29</v>
      </c>
      <c r="D1034">
        <v>5</v>
      </c>
      <c r="E1034" t="s">
        <v>30</v>
      </c>
      <c r="F1034">
        <v>79750</v>
      </c>
      <c r="G1034" t="s">
        <v>340</v>
      </c>
      <c r="H1034" t="s">
        <v>109</v>
      </c>
      <c r="J1034">
        <v>1</v>
      </c>
      <c r="K1034" s="1">
        <v>43734.451388888891</v>
      </c>
      <c r="L1034">
        <v>0</v>
      </c>
      <c r="M1034">
        <v>185.1</v>
      </c>
      <c r="N1034" t="s">
        <v>127</v>
      </c>
      <c r="O1034" t="s">
        <v>128</v>
      </c>
      <c r="P1034">
        <v>1</v>
      </c>
      <c r="R1034">
        <v>11</v>
      </c>
      <c r="S1034" t="s">
        <v>346</v>
      </c>
      <c r="T1034" t="s">
        <v>126</v>
      </c>
      <c r="AC1034" s="2" t="s">
        <v>302</v>
      </c>
    </row>
    <row r="1035" spans="1:29" ht="16.399999999999999" customHeight="1" x14ac:dyDescent="0.35">
      <c r="A1035" s="1">
        <v>43734.451388888891</v>
      </c>
      <c r="B1035">
        <v>462</v>
      </c>
      <c r="C1035" t="s">
        <v>29</v>
      </c>
      <c r="D1035">
        <v>5</v>
      </c>
      <c r="E1035" t="s">
        <v>30</v>
      </c>
      <c r="F1035">
        <v>79750</v>
      </c>
      <c r="G1035" t="s">
        <v>340</v>
      </c>
      <c r="H1035" t="s">
        <v>109</v>
      </c>
      <c r="J1035">
        <v>1</v>
      </c>
      <c r="K1035" s="1">
        <v>43734.451388888891</v>
      </c>
      <c r="L1035">
        <v>0</v>
      </c>
      <c r="M1035">
        <v>102</v>
      </c>
      <c r="N1035" t="s">
        <v>129</v>
      </c>
      <c r="O1035" t="s">
        <v>115</v>
      </c>
      <c r="P1035">
        <v>12</v>
      </c>
      <c r="R1035">
        <v>11</v>
      </c>
      <c r="S1035" t="s">
        <v>346</v>
      </c>
      <c r="T1035" t="s">
        <v>126</v>
      </c>
      <c r="AC1035" s="2" t="s">
        <v>302</v>
      </c>
    </row>
    <row r="1036" spans="1:29" ht="16.399999999999999" customHeight="1" x14ac:dyDescent="0.35">
      <c r="A1036" s="1">
        <v>43734.451388888891</v>
      </c>
      <c r="B1036">
        <v>462</v>
      </c>
      <c r="C1036" t="s">
        <v>29</v>
      </c>
      <c r="D1036">
        <v>5</v>
      </c>
      <c r="E1036" t="s">
        <v>30</v>
      </c>
      <c r="F1036">
        <v>79750</v>
      </c>
      <c r="G1036" t="s">
        <v>340</v>
      </c>
      <c r="H1036" t="s">
        <v>109</v>
      </c>
      <c r="J1036">
        <v>1</v>
      </c>
      <c r="K1036" s="1">
        <v>43734.451388888891</v>
      </c>
      <c r="L1036">
        <v>0</v>
      </c>
      <c r="M1036">
        <v>110.11</v>
      </c>
      <c r="N1036" t="s">
        <v>130</v>
      </c>
      <c r="P1036">
        <v>0</v>
      </c>
      <c r="R1036">
        <v>11</v>
      </c>
      <c r="S1036" t="s">
        <v>346</v>
      </c>
      <c r="T1036" t="s">
        <v>126</v>
      </c>
      <c r="U1036" t="s">
        <v>131</v>
      </c>
      <c r="AC1036" s="2" t="s">
        <v>302</v>
      </c>
    </row>
    <row r="1037" spans="1:29" ht="16.399999999999999" customHeight="1" x14ac:dyDescent="0.35">
      <c r="A1037" s="1">
        <v>43734.451388888891</v>
      </c>
      <c r="B1037">
        <v>462</v>
      </c>
      <c r="C1037" t="s">
        <v>29</v>
      </c>
      <c r="D1037">
        <v>5</v>
      </c>
      <c r="E1037" t="s">
        <v>30</v>
      </c>
      <c r="F1037">
        <v>79750</v>
      </c>
      <c r="G1037" t="s">
        <v>340</v>
      </c>
      <c r="H1037" t="s">
        <v>109</v>
      </c>
      <c r="J1037">
        <v>1</v>
      </c>
      <c r="K1037" s="1">
        <v>43734.451388888891</v>
      </c>
      <c r="L1037">
        <v>0</v>
      </c>
      <c r="M1037">
        <v>167.02</v>
      </c>
      <c r="N1037" t="s">
        <v>132</v>
      </c>
      <c r="P1037">
        <v>1</v>
      </c>
      <c r="R1037">
        <v>11</v>
      </c>
      <c r="S1037" t="s">
        <v>346</v>
      </c>
      <c r="T1037" t="s">
        <v>126</v>
      </c>
      <c r="U1037" t="s">
        <v>133</v>
      </c>
      <c r="AC1037" s="2" t="s">
        <v>302</v>
      </c>
    </row>
    <row r="1038" spans="1:29" ht="16.399999999999999" customHeight="1" x14ac:dyDescent="0.35">
      <c r="A1038" s="1">
        <v>43734.451388888891</v>
      </c>
      <c r="B1038">
        <v>462</v>
      </c>
      <c r="C1038" t="s">
        <v>29</v>
      </c>
      <c r="D1038">
        <v>5</v>
      </c>
      <c r="E1038" t="s">
        <v>30</v>
      </c>
      <c r="F1038">
        <v>79750</v>
      </c>
      <c r="G1038" t="s">
        <v>340</v>
      </c>
      <c r="H1038" t="s">
        <v>109</v>
      </c>
      <c r="J1038">
        <v>1</v>
      </c>
      <c r="K1038" s="1">
        <v>43734.451388888891</v>
      </c>
      <c r="L1038">
        <v>0</v>
      </c>
      <c r="M1038">
        <v>188</v>
      </c>
      <c r="N1038" t="s">
        <v>134</v>
      </c>
      <c r="O1038" t="s">
        <v>135</v>
      </c>
      <c r="P1038">
        <v>1</v>
      </c>
      <c r="R1038">
        <v>11</v>
      </c>
      <c r="S1038" t="s">
        <v>346</v>
      </c>
      <c r="T1038" t="s">
        <v>126</v>
      </c>
      <c r="AC1038" s="2" t="s">
        <v>302</v>
      </c>
    </row>
    <row r="1039" spans="1:29" ht="16.399999999999999" customHeight="1" x14ac:dyDescent="0.35">
      <c r="A1039" s="1">
        <v>43734.451388888891</v>
      </c>
      <c r="B1039">
        <v>462</v>
      </c>
      <c r="C1039" t="s">
        <v>29</v>
      </c>
      <c r="D1039">
        <v>5</v>
      </c>
      <c r="E1039" t="s">
        <v>30</v>
      </c>
      <c r="F1039">
        <v>79750</v>
      </c>
      <c r="G1039" t="s">
        <v>340</v>
      </c>
      <c r="H1039" t="s">
        <v>109</v>
      </c>
      <c r="J1039">
        <v>1</v>
      </c>
      <c r="K1039" s="1">
        <v>43734.451388888891</v>
      </c>
      <c r="L1039">
        <v>0</v>
      </c>
      <c r="M1039">
        <v>133.38</v>
      </c>
      <c r="N1039" t="s">
        <v>136</v>
      </c>
      <c r="O1039" t="s">
        <v>137</v>
      </c>
      <c r="P1039">
        <v>6</v>
      </c>
      <c r="R1039">
        <v>11</v>
      </c>
      <c r="S1039" t="s">
        <v>346</v>
      </c>
      <c r="T1039" t="s">
        <v>126</v>
      </c>
      <c r="AC1039" s="2" t="s">
        <v>302</v>
      </c>
    </row>
    <row r="1040" spans="1:29" ht="16.399999999999999" customHeight="1" x14ac:dyDescent="0.35">
      <c r="A1040" s="1">
        <v>43734.451388888891</v>
      </c>
      <c r="B1040">
        <v>462</v>
      </c>
      <c r="C1040" t="s">
        <v>29</v>
      </c>
      <c r="D1040">
        <v>5</v>
      </c>
      <c r="E1040" t="s">
        <v>30</v>
      </c>
      <c r="F1040">
        <v>79750</v>
      </c>
      <c r="G1040" t="s">
        <v>340</v>
      </c>
      <c r="H1040" t="s">
        <v>109</v>
      </c>
      <c r="J1040">
        <v>1</v>
      </c>
      <c r="K1040" s="1">
        <v>43734.451388888891</v>
      </c>
      <c r="L1040">
        <v>0</v>
      </c>
      <c r="M1040">
        <v>131</v>
      </c>
      <c r="N1040" t="s">
        <v>138</v>
      </c>
      <c r="O1040" t="s">
        <v>139</v>
      </c>
      <c r="P1040">
        <v>2.1800000000000002</v>
      </c>
      <c r="R1040">
        <v>11</v>
      </c>
      <c r="S1040" t="s">
        <v>346</v>
      </c>
      <c r="T1040" t="s">
        <v>126</v>
      </c>
      <c r="U1040" t="s">
        <v>140</v>
      </c>
      <c r="AC1040" s="2" t="s">
        <v>302</v>
      </c>
    </row>
    <row r="1041" spans="1:29" ht="16.399999999999999" customHeight="1" x14ac:dyDescent="0.35">
      <c r="A1041" s="1">
        <v>43704.701388888891</v>
      </c>
      <c r="B1041">
        <v>462</v>
      </c>
      <c r="C1041" t="s">
        <v>29</v>
      </c>
      <c r="D1041">
        <v>5</v>
      </c>
      <c r="E1041" t="s">
        <v>30</v>
      </c>
      <c r="F1041">
        <v>79724</v>
      </c>
      <c r="G1041" t="s">
        <v>254</v>
      </c>
      <c r="H1041" t="s">
        <v>109</v>
      </c>
      <c r="J1041">
        <v>11</v>
      </c>
      <c r="K1041" s="1">
        <v>43704.701388888891</v>
      </c>
      <c r="L1041">
        <v>3.7</v>
      </c>
      <c r="M1041">
        <v>432</v>
      </c>
      <c r="N1041" t="s">
        <v>298</v>
      </c>
      <c r="O1041" t="s">
        <v>299</v>
      </c>
      <c r="P1041">
        <v>2.62</v>
      </c>
      <c r="R1041">
        <v>11</v>
      </c>
      <c r="S1041" t="s">
        <v>347</v>
      </c>
      <c r="U1041" t="s">
        <v>348</v>
      </c>
      <c r="AC1041" s="2" t="s">
        <v>302</v>
      </c>
    </row>
    <row r="1042" spans="1:29" ht="16.399999999999999" customHeight="1" x14ac:dyDescent="0.35">
      <c r="A1042" s="1">
        <v>43704.701388888891</v>
      </c>
      <c r="B1042">
        <v>462</v>
      </c>
      <c r="C1042" t="s">
        <v>29</v>
      </c>
      <c r="D1042">
        <v>5</v>
      </c>
      <c r="E1042" t="s">
        <v>30</v>
      </c>
      <c r="F1042">
        <v>79724</v>
      </c>
      <c r="G1042" t="s">
        <v>254</v>
      </c>
      <c r="H1042" t="s">
        <v>109</v>
      </c>
      <c r="J1042">
        <v>10</v>
      </c>
      <c r="K1042" s="1">
        <v>43704.701388888891</v>
      </c>
      <c r="L1042">
        <v>3.5</v>
      </c>
      <c r="M1042">
        <v>432</v>
      </c>
      <c r="N1042" t="s">
        <v>298</v>
      </c>
      <c r="O1042" t="s">
        <v>299</v>
      </c>
      <c r="P1042">
        <v>4.8899999999999997</v>
      </c>
      <c r="R1042">
        <v>11</v>
      </c>
      <c r="S1042" t="s">
        <v>347</v>
      </c>
      <c r="U1042" t="s">
        <v>348</v>
      </c>
      <c r="AC1042" s="2" t="s">
        <v>302</v>
      </c>
    </row>
    <row r="1043" spans="1:29" ht="16.399999999999999" customHeight="1" x14ac:dyDescent="0.35">
      <c r="A1043" s="1">
        <v>43704.701388888891</v>
      </c>
      <c r="B1043">
        <v>462</v>
      </c>
      <c r="C1043" t="s">
        <v>29</v>
      </c>
      <c r="D1043">
        <v>5</v>
      </c>
      <c r="E1043" t="s">
        <v>30</v>
      </c>
      <c r="F1043">
        <v>79724</v>
      </c>
      <c r="G1043" t="s">
        <v>254</v>
      </c>
      <c r="H1043" t="s">
        <v>109</v>
      </c>
      <c r="J1043">
        <v>9</v>
      </c>
      <c r="K1043" s="1">
        <v>43704.701388888891</v>
      </c>
      <c r="L1043">
        <v>3</v>
      </c>
      <c r="M1043">
        <v>432</v>
      </c>
      <c r="N1043" t="s">
        <v>298</v>
      </c>
      <c r="O1043" t="s">
        <v>299</v>
      </c>
      <c r="P1043">
        <v>8.83</v>
      </c>
      <c r="R1043">
        <v>11</v>
      </c>
      <c r="S1043" t="s">
        <v>347</v>
      </c>
      <c r="U1043" t="s">
        <v>348</v>
      </c>
      <c r="AC1043" s="2" t="s">
        <v>302</v>
      </c>
    </row>
    <row r="1044" spans="1:29" ht="16.399999999999999" customHeight="1" x14ac:dyDescent="0.35">
      <c r="A1044" s="1">
        <v>43704.701388888891</v>
      </c>
      <c r="B1044">
        <v>462</v>
      </c>
      <c r="C1044" t="s">
        <v>29</v>
      </c>
      <c r="D1044">
        <v>5</v>
      </c>
      <c r="E1044" t="s">
        <v>30</v>
      </c>
      <c r="F1044">
        <v>79724</v>
      </c>
      <c r="G1044" t="s">
        <v>254</v>
      </c>
      <c r="H1044" t="s">
        <v>109</v>
      </c>
      <c r="J1044">
        <v>8</v>
      </c>
      <c r="K1044" s="1">
        <v>43704.701388888891</v>
      </c>
      <c r="L1044">
        <v>2.5</v>
      </c>
      <c r="M1044">
        <v>432</v>
      </c>
      <c r="N1044" t="s">
        <v>298</v>
      </c>
      <c r="O1044" t="s">
        <v>299</v>
      </c>
      <c r="P1044">
        <v>15.65</v>
      </c>
      <c r="R1044">
        <v>11</v>
      </c>
      <c r="S1044" t="s">
        <v>347</v>
      </c>
      <c r="U1044" t="s">
        <v>348</v>
      </c>
      <c r="AC1044" s="2" t="s">
        <v>302</v>
      </c>
    </row>
    <row r="1045" spans="1:29" ht="16.399999999999999" customHeight="1" x14ac:dyDescent="0.35">
      <c r="A1045" s="1">
        <v>43704.701388888891</v>
      </c>
      <c r="B1045">
        <v>462</v>
      </c>
      <c r="C1045" t="s">
        <v>29</v>
      </c>
      <c r="D1045">
        <v>5</v>
      </c>
      <c r="E1045" t="s">
        <v>30</v>
      </c>
      <c r="F1045">
        <v>79724</v>
      </c>
      <c r="G1045" t="s">
        <v>254</v>
      </c>
      <c r="H1045" t="s">
        <v>109</v>
      </c>
      <c r="J1045">
        <v>7</v>
      </c>
      <c r="K1045" s="1">
        <v>43704.701388888891</v>
      </c>
      <c r="L1045">
        <v>2</v>
      </c>
      <c r="M1045">
        <v>432</v>
      </c>
      <c r="N1045" t="s">
        <v>298</v>
      </c>
      <c r="O1045" t="s">
        <v>299</v>
      </c>
      <c r="P1045">
        <v>26.51</v>
      </c>
      <c r="R1045">
        <v>11</v>
      </c>
      <c r="S1045" t="s">
        <v>347</v>
      </c>
      <c r="U1045" t="s">
        <v>348</v>
      </c>
      <c r="AC1045" s="2" t="s">
        <v>302</v>
      </c>
    </row>
    <row r="1046" spans="1:29" ht="16.399999999999999" customHeight="1" x14ac:dyDescent="0.35">
      <c r="A1046" s="1">
        <v>43704.701388888891</v>
      </c>
      <c r="B1046">
        <v>462</v>
      </c>
      <c r="C1046" t="s">
        <v>29</v>
      </c>
      <c r="D1046">
        <v>5</v>
      </c>
      <c r="E1046" t="s">
        <v>30</v>
      </c>
      <c r="F1046">
        <v>79724</v>
      </c>
      <c r="G1046" t="s">
        <v>254</v>
      </c>
      <c r="H1046" t="s">
        <v>109</v>
      </c>
      <c r="J1046">
        <v>6</v>
      </c>
      <c r="K1046" s="1">
        <v>43704.701388888891</v>
      </c>
      <c r="L1046">
        <v>1.5</v>
      </c>
      <c r="M1046">
        <v>432</v>
      </c>
      <c r="N1046" t="s">
        <v>298</v>
      </c>
      <c r="O1046" t="s">
        <v>299</v>
      </c>
      <c r="P1046">
        <v>45.8</v>
      </c>
      <c r="R1046">
        <v>11</v>
      </c>
      <c r="S1046" t="s">
        <v>347</v>
      </c>
      <c r="U1046" t="s">
        <v>348</v>
      </c>
      <c r="AC1046" s="2" t="s">
        <v>302</v>
      </c>
    </row>
    <row r="1047" spans="1:29" ht="16.399999999999999" customHeight="1" x14ac:dyDescent="0.35">
      <c r="A1047" s="1">
        <v>43704.701388888891</v>
      </c>
      <c r="B1047">
        <v>462</v>
      </c>
      <c r="C1047" t="s">
        <v>29</v>
      </c>
      <c r="D1047">
        <v>5</v>
      </c>
      <c r="E1047" t="s">
        <v>30</v>
      </c>
      <c r="F1047">
        <v>79724</v>
      </c>
      <c r="G1047" t="s">
        <v>254</v>
      </c>
      <c r="H1047" t="s">
        <v>109</v>
      </c>
      <c r="J1047">
        <v>5</v>
      </c>
      <c r="K1047" s="1">
        <v>43704.701388888891</v>
      </c>
      <c r="L1047">
        <v>1</v>
      </c>
      <c r="M1047">
        <v>432</v>
      </c>
      <c r="N1047" t="s">
        <v>298</v>
      </c>
      <c r="O1047" t="s">
        <v>299</v>
      </c>
      <c r="P1047">
        <v>82.08</v>
      </c>
      <c r="R1047">
        <v>11</v>
      </c>
      <c r="S1047" t="s">
        <v>347</v>
      </c>
      <c r="U1047" t="s">
        <v>348</v>
      </c>
      <c r="AC1047" s="2" t="s">
        <v>302</v>
      </c>
    </row>
    <row r="1048" spans="1:29" ht="16.399999999999999" customHeight="1" x14ac:dyDescent="0.35">
      <c r="A1048" s="1">
        <v>43704.701388888891</v>
      </c>
      <c r="B1048">
        <v>462</v>
      </c>
      <c r="C1048" t="s">
        <v>29</v>
      </c>
      <c r="D1048">
        <v>5</v>
      </c>
      <c r="E1048" t="s">
        <v>30</v>
      </c>
      <c r="F1048">
        <v>79724</v>
      </c>
      <c r="G1048" t="s">
        <v>254</v>
      </c>
      <c r="H1048" t="s">
        <v>109</v>
      </c>
      <c r="J1048">
        <v>4</v>
      </c>
      <c r="K1048" s="1">
        <v>43704.701388888891</v>
      </c>
      <c r="L1048">
        <v>0.5</v>
      </c>
      <c r="M1048">
        <v>432</v>
      </c>
      <c r="N1048" t="s">
        <v>298</v>
      </c>
      <c r="O1048" t="s">
        <v>299</v>
      </c>
      <c r="P1048">
        <v>128.9</v>
      </c>
      <c r="R1048">
        <v>11</v>
      </c>
      <c r="S1048" t="s">
        <v>347</v>
      </c>
      <c r="U1048" t="s">
        <v>348</v>
      </c>
      <c r="AC1048" s="2" t="s">
        <v>302</v>
      </c>
    </row>
    <row r="1049" spans="1:29" ht="16.399999999999999" customHeight="1" x14ac:dyDescent="0.35">
      <c r="A1049" s="1">
        <v>43704.701388888891</v>
      </c>
      <c r="B1049">
        <v>462</v>
      </c>
      <c r="C1049" t="s">
        <v>29</v>
      </c>
      <c r="D1049">
        <v>5</v>
      </c>
      <c r="E1049" t="s">
        <v>30</v>
      </c>
      <c r="F1049">
        <v>79724</v>
      </c>
      <c r="G1049" t="s">
        <v>254</v>
      </c>
      <c r="H1049" t="s">
        <v>109</v>
      </c>
      <c r="J1049">
        <v>3</v>
      </c>
      <c r="K1049" s="1">
        <v>43704.701388888891</v>
      </c>
      <c r="L1049">
        <v>0</v>
      </c>
      <c r="M1049">
        <v>432</v>
      </c>
      <c r="N1049" t="s">
        <v>298</v>
      </c>
      <c r="O1049" t="s">
        <v>299</v>
      </c>
      <c r="P1049">
        <v>742.1</v>
      </c>
      <c r="R1049">
        <v>11</v>
      </c>
      <c r="S1049" t="s">
        <v>347</v>
      </c>
      <c r="U1049" t="s">
        <v>349</v>
      </c>
      <c r="AC1049" s="2" t="s">
        <v>302</v>
      </c>
    </row>
    <row r="1050" spans="1:29" ht="16.399999999999999" customHeight="1" x14ac:dyDescent="0.35">
      <c r="A1050" s="1">
        <v>43704.701388888891</v>
      </c>
      <c r="B1050">
        <v>462</v>
      </c>
      <c r="C1050" t="s">
        <v>29</v>
      </c>
      <c r="D1050">
        <v>5</v>
      </c>
      <c r="E1050" t="s">
        <v>30</v>
      </c>
      <c r="F1050">
        <v>79724</v>
      </c>
      <c r="G1050" t="s">
        <v>254</v>
      </c>
      <c r="H1050" t="s">
        <v>109</v>
      </c>
      <c r="J1050">
        <v>2</v>
      </c>
      <c r="K1050" s="1">
        <v>43704.701388888891</v>
      </c>
      <c r="L1050">
        <v>0.2</v>
      </c>
      <c r="M1050">
        <v>154.1</v>
      </c>
      <c r="N1050" t="s">
        <v>110</v>
      </c>
      <c r="P1050">
        <v>7.75</v>
      </c>
      <c r="R1050">
        <v>11</v>
      </c>
      <c r="S1050" t="s">
        <v>347</v>
      </c>
      <c r="T1050" t="s">
        <v>36</v>
      </c>
      <c r="U1050" t="s">
        <v>112</v>
      </c>
      <c r="AC1050" s="2" t="s">
        <v>302</v>
      </c>
    </row>
    <row r="1051" spans="1:29" ht="16.399999999999999" customHeight="1" x14ac:dyDescent="0.35">
      <c r="A1051" s="1">
        <v>43704.701388888891</v>
      </c>
      <c r="B1051">
        <v>462</v>
      </c>
      <c r="C1051" t="s">
        <v>29</v>
      </c>
      <c r="D1051">
        <v>5</v>
      </c>
      <c r="E1051" t="s">
        <v>30</v>
      </c>
      <c r="F1051">
        <v>79724</v>
      </c>
      <c r="G1051" t="s">
        <v>254</v>
      </c>
      <c r="H1051" t="s">
        <v>109</v>
      </c>
      <c r="J1051">
        <v>2</v>
      </c>
      <c r="K1051" s="1">
        <v>43704.701388888891</v>
      </c>
      <c r="L1051">
        <v>0.2</v>
      </c>
      <c r="M1051">
        <v>101</v>
      </c>
      <c r="N1051" t="s">
        <v>114</v>
      </c>
      <c r="O1051" t="s">
        <v>115</v>
      </c>
      <c r="P1051">
        <v>5.2</v>
      </c>
      <c r="R1051">
        <v>11</v>
      </c>
      <c r="S1051" t="s">
        <v>347</v>
      </c>
      <c r="T1051" t="s">
        <v>36</v>
      </c>
      <c r="U1051" t="s">
        <v>112</v>
      </c>
      <c r="AC1051" s="2" t="s">
        <v>302</v>
      </c>
    </row>
    <row r="1052" spans="1:29" ht="16.399999999999999" customHeight="1" x14ac:dyDescent="0.35">
      <c r="A1052" s="1">
        <v>43704.701388888891</v>
      </c>
      <c r="B1052">
        <v>462</v>
      </c>
      <c r="C1052" t="s">
        <v>29</v>
      </c>
      <c r="D1052">
        <v>5</v>
      </c>
      <c r="E1052" t="s">
        <v>30</v>
      </c>
      <c r="F1052">
        <v>79724</v>
      </c>
      <c r="G1052" t="s">
        <v>254</v>
      </c>
      <c r="H1052" t="s">
        <v>109</v>
      </c>
      <c r="J1052">
        <v>2</v>
      </c>
      <c r="K1052" s="1">
        <v>43704.701388888891</v>
      </c>
      <c r="L1052">
        <v>0.2</v>
      </c>
      <c r="M1052">
        <v>141.01</v>
      </c>
      <c r="N1052" t="s">
        <v>116</v>
      </c>
      <c r="O1052" t="s">
        <v>117</v>
      </c>
      <c r="P1052">
        <v>59.5</v>
      </c>
      <c r="R1052">
        <v>11</v>
      </c>
      <c r="S1052" t="s">
        <v>347</v>
      </c>
      <c r="T1052" t="s">
        <v>36</v>
      </c>
      <c r="U1052" t="s">
        <v>112</v>
      </c>
      <c r="AC1052" s="2" t="s">
        <v>302</v>
      </c>
    </row>
    <row r="1053" spans="1:29" ht="16.399999999999999" customHeight="1" x14ac:dyDescent="0.35">
      <c r="A1053" s="1">
        <v>43704.701388888891</v>
      </c>
      <c r="B1053">
        <v>462</v>
      </c>
      <c r="C1053" t="s">
        <v>29</v>
      </c>
      <c r="D1053">
        <v>5</v>
      </c>
      <c r="E1053" t="s">
        <v>30</v>
      </c>
      <c r="F1053">
        <v>79724</v>
      </c>
      <c r="G1053" t="s">
        <v>254</v>
      </c>
      <c r="H1053" t="s">
        <v>109</v>
      </c>
      <c r="J1053">
        <v>2</v>
      </c>
      <c r="K1053" s="1">
        <v>43704.701388888891</v>
      </c>
      <c r="L1053">
        <v>0.2</v>
      </c>
      <c r="M1053">
        <v>136.01</v>
      </c>
      <c r="N1053" t="s">
        <v>118</v>
      </c>
      <c r="O1053" t="s">
        <v>119</v>
      </c>
      <c r="P1053">
        <v>3.89</v>
      </c>
      <c r="R1053">
        <v>11</v>
      </c>
      <c r="S1053" t="s">
        <v>347</v>
      </c>
      <c r="T1053" t="s">
        <v>36</v>
      </c>
      <c r="U1053" t="s">
        <v>120</v>
      </c>
      <c r="AC1053" s="2" t="s">
        <v>302</v>
      </c>
    </row>
    <row r="1054" spans="1:29" ht="16.399999999999999" customHeight="1" x14ac:dyDescent="0.35">
      <c r="A1054" s="1">
        <v>43704.701388888891</v>
      </c>
      <c r="B1054">
        <v>462</v>
      </c>
      <c r="C1054" t="s">
        <v>29</v>
      </c>
      <c r="D1054">
        <v>5</v>
      </c>
      <c r="E1054" t="s">
        <v>30</v>
      </c>
      <c r="F1054">
        <v>79724</v>
      </c>
      <c r="G1054" t="s">
        <v>254</v>
      </c>
      <c r="H1054" t="s">
        <v>109</v>
      </c>
      <c r="J1054">
        <v>2</v>
      </c>
      <c r="K1054" s="1">
        <v>43704.701388888891</v>
      </c>
      <c r="L1054">
        <v>0.2</v>
      </c>
      <c r="M1054">
        <v>266</v>
      </c>
      <c r="N1054" t="s">
        <v>121</v>
      </c>
      <c r="O1054" t="s">
        <v>68</v>
      </c>
      <c r="P1054">
        <v>11.81</v>
      </c>
      <c r="R1054">
        <v>11</v>
      </c>
      <c r="S1054" t="s">
        <v>347</v>
      </c>
      <c r="T1054" t="s">
        <v>36</v>
      </c>
      <c r="U1054" t="s">
        <v>112</v>
      </c>
      <c r="AC1054" s="2" t="s">
        <v>302</v>
      </c>
    </row>
    <row r="1055" spans="1:29" ht="16.399999999999999" customHeight="1" x14ac:dyDescent="0.35">
      <c r="A1055" s="1">
        <v>43704.701388888891</v>
      </c>
      <c r="B1055">
        <v>462</v>
      </c>
      <c r="C1055" t="s">
        <v>29</v>
      </c>
      <c r="D1055">
        <v>5</v>
      </c>
      <c r="E1055" t="s">
        <v>30</v>
      </c>
      <c r="F1055">
        <v>79724</v>
      </c>
      <c r="G1055" t="s">
        <v>254</v>
      </c>
      <c r="H1055" t="s">
        <v>109</v>
      </c>
      <c r="J1055">
        <v>2</v>
      </c>
      <c r="K1055" s="1">
        <v>43704.701388888891</v>
      </c>
      <c r="L1055">
        <v>0.2</v>
      </c>
      <c r="M1055">
        <v>266.01</v>
      </c>
      <c r="N1055" t="s">
        <v>122</v>
      </c>
      <c r="O1055" t="s">
        <v>123</v>
      </c>
      <c r="P1055">
        <v>101</v>
      </c>
      <c r="R1055">
        <v>11</v>
      </c>
      <c r="S1055" t="s">
        <v>347</v>
      </c>
      <c r="T1055" t="s">
        <v>36</v>
      </c>
      <c r="U1055" t="s">
        <v>112</v>
      </c>
      <c r="AC1055" s="2" t="s">
        <v>302</v>
      </c>
    </row>
    <row r="1056" spans="1:29" ht="16.399999999999999" customHeight="1" x14ac:dyDescent="0.35">
      <c r="A1056" s="1">
        <v>43704.701388888891</v>
      </c>
      <c r="B1056">
        <v>462</v>
      </c>
      <c r="C1056" t="s">
        <v>29</v>
      </c>
      <c r="D1056">
        <v>5</v>
      </c>
      <c r="E1056" t="s">
        <v>30</v>
      </c>
      <c r="F1056">
        <v>79724</v>
      </c>
      <c r="G1056" t="s">
        <v>254</v>
      </c>
      <c r="H1056" t="s">
        <v>109</v>
      </c>
      <c r="J1056">
        <v>2</v>
      </c>
      <c r="K1056" s="1">
        <v>43704.701388888891</v>
      </c>
      <c r="L1056">
        <v>0.2</v>
      </c>
      <c r="M1056">
        <v>103.02</v>
      </c>
      <c r="N1056" t="s">
        <v>245</v>
      </c>
      <c r="O1056" t="s">
        <v>246</v>
      </c>
      <c r="P1056">
        <v>1000</v>
      </c>
      <c r="R1056">
        <v>11</v>
      </c>
      <c r="S1056" t="s">
        <v>347</v>
      </c>
      <c r="T1056" t="s">
        <v>36</v>
      </c>
      <c r="AC1056" s="2" t="s">
        <v>302</v>
      </c>
    </row>
    <row r="1057" spans="1:29" ht="16.399999999999999" customHeight="1" x14ac:dyDescent="0.35">
      <c r="A1057" s="1">
        <v>43704.701388888891</v>
      </c>
      <c r="B1057">
        <v>462</v>
      </c>
      <c r="C1057" t="s">
        <v>29</v>
      </c>
      <c r="D1057">
        <v>5</v>
      </c>
      <c r="E1057" t="s">
        <v>30</v>
      </c>
      <c r="F1057">
        <v>79724</v>
      </c>
      <c r="G1057" t="s">
        <v>254</v>
      </c>
      <c r="H1057" t="s">
        <v>109</v>
      </c>
      <c r="J1057">
        <v>1</v>
      </c>
      <c r="K1057" s="1">
        <v>43704.701388888891</v>
      </c>
      <c r="L1057">
        <v>0</v>
      </c>
      <c r="M1057">
        <v>180.07</v>
      </c>
      <c r="N1057" t="s">
        <v>124</v>
      </c>
      <c r="O1057" t="s">
        <v>125</v>
      </c>
      <c r="P1057">
        <v>270</v>
      </c>
      <c r="R1057">
        <v>11</v>
      </c>
      <c r="S1057" t="s">
        <v>347</v>
      </c>
      <c r="T1057" t="s">
        <v>126</v>
      </c>
      <c r="AC1057" s="2" t="s">
        <v>302</v>
      </c>
    </row>
    <row r="1058" spans="1:29" ht="16.399999999999999" customHeight="1" x14ac:dyDescent="0.35">
      <c r="A1058" s="1">
        <v>43704.701388888891</v>
      </c>
      <c r="B1058">
        <v>462</v>
      </c>
      <c r="C1058" t="s">
        <v>29</v>
      </c>
      <c r="D1058">
        <v>5</v>
      </c>
      <c r="E1058" t="s">
        <v>30</v>
      </c>
      <c r="F1058">
        <v>79724</v>
      </c>
      <c r="G1058" t="s">
        <v>254</v>
      </c>
      <c r="H1058" t="s">
        <v>109</v>
      </c>
      <c r="J1058">
        <v>1</v>
      </c>
      <c r="K1058" s="1">
        <v>43704.701388888891</v>
      </c>
      <c r="L1058">
        <v>0</v>
      </c>
      <c r="M1058">
        <v>185.1</v>
      </c>
      <c r="N1058" t="s">
        <v>127</v>
      </c>
      <c r="O1058" t="s">
        <v>128</v>
      </c>
      <c r="P1058">
        <v>3</v>
      </c>
      <c r="R1058">
        <v>11</v>
      </c>
      <c r="S1058" t="s">
        <v>347</v>
      </c>
      <c r="T1058" t="s">
        <v>126</v>
      </c>
      <c r="AC1058" s="2" t="s">
        <v>302</v>
      </c>
    </row>
    <row r="1059" spans="1:29" ht="16.399999999999999" customHeight="1" x14ac:dyDescent="0.35">
      <c r="A1059" s="1">
        <v>43704.701388888891</v>
      </c>
      <c r="B1059">
        <v>462</v>
      </c>
      <c r="C1059" t="s">
        <v>29</v>
      </c>
      <c r="D1059">
        <v>5</v>
      </c>
      <c r="E1059" t="s">
        <v>30</v>
      </c>
      <c r="F1059">
        <v>79724</v>
      </c>
      <c r="G1059" t="s">
        <v>254</v>
      </c>
      <c r="H1059" t="s">
        <v>109</v>
      </c>
      <c r="J1059">
        <v>1</v>
      </c>
      <c r="K1059" s="1">
        <v>43704.701388888891</v>
      </c>
      <c r="L1059">
        <v>0</v>
      </c>
      <c r="M1059">
        <v>102</v>
      </c>
      <c r="N1059" t="s">
        <v>129</v>
      </c>
      <c r="O1059" t="s">
        <v>115</v>
      </c>
      <c r="P1059">
        <v>6</v>
      </c>
      <c r="R1059">
        <v>11</v>
      </c>
      <c r="S1059" t="s">
        <v>347</v>
      </c>
      <c r="T1059" t="s">
        <v>126</v>
      </c>
      <c r="AC1059" s="2" t="s">
        <v>302</v>
      </c>
    </row>
    <row r="1060" spans="1:29" ht="16.399999999999999" customHeight="1" x14ac:dyDescent="0.35">
      <c r="A1060" s="1">
        <v>43704.701388888891</v>
      </c>
      <c r="B1060">
        <v>462</v>
      </c>
      <c r="C1060" t="s">
        <v>29</v>
      </c>
      <c r="D1060">
        <v>5</v>
      </c>
      <c r="E1060" t="s">
        <v>30</v>
      </c>
      <c r="F1060">
        <v>79724</v>
      </c>
      <c r="G1060" t="s">
        <v>254</v>
      </c>
      <c r="H1060" t="s">
        <v>109</v>
      </c>
      <c r="J1060">
        <v>1</v>
      </c>
      <c r="K1060" s="1">
        <v>43704.701388888891</v>
      </c>
      <c r="L1060">
        <v>0</v>
      </c>
      <c r="M1060">
        <v>110.11</v>
      </c>
      <c r="N1060" t="s">
        <v>130</v>
      </c>
      <c r="P1060">
        <v>0</v>
      </c>
      <c r="R1060">
        <v>11</v>
      </c>
      <c r="S1060" t="s">
        <v>347</v>
      </c>
      <c r="T1060" t="s">
        <v>126</v>
      </c>
      <c r="U1060" t="s">
        <v>131</v>
      </c>
      <c r="AC1060" s="2" t="s">
        <v>302</v>
      </c>
    </row>
    <row r="1061" spans="1:29" ht="16.399999999999999" customHeight="1" x14ac:dyDescent="0.35">
      <c r="A1061" s="1">
        <v>43704.701388888891</v>
      </c>
      <c r="B1061">
        <v>462</v>
      </c>
      <c r="C1061" t="s">
        <v>29</v>
      </c>
      <c r="D1061">
        <v>5</v>
      </c>
      <c r="E1061" t="s">
        <v>30</v>
      </c>
      <c r="F1061">
        <v>79724</v>
      </c>
      <c r="G1061" t="s">
        <v>254</v>
      </c>
      <c r="H1061" t="s">
        <v>109</v>
      </c>
      <c r="J1061">
        <v>1</v>
      </c>
      <c r="K1061" s="1">
        <v>43704.701388888891</v>
      </c>
      <c r="L1061">
        <v>0</v>
      </c>
      <c r="M1061">
        <v>167.02</v>
      </c>
      <c r="N1061" t="s">
        <v>132</v>
      </c>
      <c r="P1061">
        <v>2</v>
      </c>
      <c r="R1061">
        <v>11</v>
      </c>
      <c r="S1061" t="s">
        <v>347</v>
      </c>
      <c r="T1061" t="s">
        <v>126</v>
      </c>
      <c r="U1061" t="s">
        <v>133</v>
      </c>
      <c r="AC1061" s="2" t="s">
        <v>302</v>
      </c>
    </row>
    <row r="1062" spans="1:29" ht="16.399999999999999" customHeight="1" x14ac:dyDescent="0.35">
      <c r="A1062" s="1">
        <v>43704.701388888891</v>
      </c>
      <c r="B1062">
        <v>462</v>
      </c>
      <c r="C1062" t="s">
        <v>29</v>
      </c>
      <c r="D1062">
        <v>5</v>
      </c>
      <c r="E1062" t="s">
        <v>30</v>
      </c>
      <c r="F1062">
        <v>79724</v>
      </c>
      <c r="G1062" t="s">
        <v>254</v>
      </c>
      <c r="H1062" t="s">
        <v>109</v>
      </c>
      <c r="J1062">
        <v>1</v>
      </c>
      <c r="K1062" s="1">
        <v>43704.701388888891</v>
      </c>
      <c r="L1062">
        <v>0</v>
      </c>
      <c r="M1062">
        <v>188</v>
      </c>
      <c r="N1062" t="s">
        <v>134</v>
      </c>
      <c r="O1062" t="s">
        <v>135</v>
      </c>
      <c r="P1062">
        <v>4</v>
      </c>
      <c r="R1062">
        <v>11</v>
      </c>
      <c r="S1062" t="s">
        <v>347</v>
      </c>
      <c r="T1062" t="s">
        <v>126</v>
      </c>
      <c r="AC1062" s="2" t="s">
        <v>302</v>
      </c>
    </row>
    <row r="1063" spans="1:29" ht="16.399999999999999" customHeight="1" x14ac:dyDescent="0.35">
      <c r="A1063" s="1">
        <v>43704.701388888891</v>
      </c>
      <c r="B1063">
        <v>462</v>
      </c>
      <c r="C1063" t="s">
        <v>29</v>
      </c>
      <c r="D1063">
        <v>5</v>
      </c>
      <c r="E1063" t="s">
        <v>30</v>
      </c>
      <c r="F1063">
        <v>79724</v>
      </c>
      <c r="G1063" t="s">
        <v>254</v>
      </c>
      <c r="H1063" t="s">
        <v>109</v>
      </c>
      <c r="J1063">
        <v>1</v>
      </c>
      <c r="K1063" s="1">
        <v>43704.701388888891</v>
      </c>
      <c r="L1063">
        <v>0</v>
      </c>
      <c r="M1063">
        <v>133.38</v>
      </c>
      <c r="N1063" t="s">
        <v>136</v>
      </c>
      <c r="O1063" t="s">
        <v>137</v>
      </c>
      <c r="P1063">
        <v>6</v>
      </c>
      <c r="R1063">
        <v>11</v>
      </c>
      <c r="S1063" t="s">
        <v>347</v>
      </c>
      <c r="T1063" t="s">
        <v>126</v>
      </c>
      <c r="AC1063" s="2" t="s">
        <v>302</v>
      </c>
    </row>
    <row r="1064" spans="1:29" ht="16.399999999999999" customHeight="1" x14ac:dyDescent="0.35">
      <c r="A1064" s="1">
        <v>43704.701388888891</v>
      </c>
      <c r="B1064">
        <v>462</v>
      </c>
      <c r="C1064" t="s">
        <v>29</v>
      </c>
      <c r="D1064">
        <v>5</v>
      </c>
      <c r="E1064" t="s">
        <v>30</v>
      </c>
      <c r="F1064">
        <v>79724</v>
      </c>
      <c r="G1064" t="s">
        <v>254</v>
      </c>
      <c r="H1064" t="s">
        <v>109</v>
      </c>
      <c r="J1064">
        <v>1</v>
      </c>
      <c r="K1064" s="1">
        <v>43704.701388888891</v>
      </c>
      <c r="L1064">
        <v>0</v>
      </c>
      <c r="M1064">
        <v>131</v>
      </c>
      <c r="N1064" t="s">
        <v>138</v>
      </c>
      <c r="O1064" t="s">
        <v>139</v>
      </c>
      <c r="P1064">
        <v>1.91</v>
      </c>
      <c r="R1064">
        <v>11</v>
      </c>
      <c r="S1064" t="s">
        <v>347</v>
      </c>
      <c r="T1064" t="s">
        <v>126</v>
      </c>
      <c r="U1064" t="s">
        <v>140</v>
      </c>
      <c r="AC1064" s="2" t="s">
        <v>302</v>
      </c>
    </row>
    <row r="1065" spans="1:29" ht="16.399999999999999" customHeight="1" x14ac:dyDescent="0.35">
      <c r="A1065" s="1">
        <v>43669.604513888888</v>
      </c>
      <c r="B1065">
        <v>462</v>
      </c>
      <c r="C1065" t="s">
        <v>29</v>
      </c>
      <c r="D1065">
        <v>5</v>
      </c>
      <c r="E1065" t="s">
        <v>30</v>
      </c>
      <c r="F1065">
        <v>79692</v>
      </c>
      <c r="G1065" t="s">
        <v>254</v>
      </c>
      <c r="H1065" t="s">
        <v>32</v>
      </c>
      <c r="I1065">
        <v>92967</v>
      </c>
      <c r="J1065">
        <v>1</v>
      </c>
      <c r="K1065" s="1">
        <v>43669.604513888888</v>
      </c>
      <c r="L1065">
        <v>0.2</v>
      </c>
      <c r="M1065">
        <v>623.33000000000004</v>
      </c>
      <c r="N1065" t="s">
        <v>270</v>
      </c>
      <c r="O1065" t="s">
        <v>34</v>
      </c>
      <c r="P1065">
        <v>45</v>
      </c>
      <c r="R1065">
        <v>4</v>
      </c>
      <c r="S1065" t="s">
        <v>350</v>
      </c>
      <c r="T1065" t="s">
        <v>36</v>
      </c>
      <c r="U1065" t="s">
        <v>37</v>
      </c>
      <c r="V1065" t="s">
        <v>38</v>
      </c>
      <c r="W1065" t="s">
        <v>39</v>
      </c>
      <c r="X1065" t="s">
        <v>40</v>
      </c>
      <c r="Y1065" t="s">
        <v>60</v>
      </c>
      <c r="Z1065" t="s">
        <v>271</v>
      </c>
      <c r="AA1065" t="s">
        <v>272</v>
      </c>
      <c r="AC1065" s="2" t="s">
        <v>44</v>
      </c>
    </row>
    <row r="1066" spans="1:29" ht="16.399999999999999" customHeight="1" x14ac:dyDescent="0.35">
      <c r="A1066" s="1">
        <v>43669.604513888888</v>
      </c>
      <c r="B1066">
        <v>462</v>
      </c>
      <c r="C1066" t="s">
        <v>29</v>
      </c>
      <c r="D1066">
        <v>5</v>
      </c>
      <c r="E1066" t="s">
        <v>30</v>
      </c>
      <c r="F1066">
        <v>79692</v>
      </c>
      <c r="G1066" t="s">
        <v>254</v>
      </c>
      <c r="H1066" t="s">
        <v>32</v>
      </c>
      <c r="I1066">
        <v>92967</v>
      </c>
      <c r="J1066">
        <v>1</v>
      </c>
      <c r="K1066" s="1">
        <v>43669.604513888888</v>
      </c>
      <c r="L1066">
        <v>0.2</v>
      </c>
      <c r="M1066">
        <v>621.07000000000005</v>
      </c>
      <c r="N1066" t="s">
        <v>172</v>
      </c>
      <c r="O1066" t="s">
        <v>34</v>
      </c>
      <c r="P1066">
        <v>3800</v>
      </c>
      <c r="R1066">
        <v>4</v>
      </c>
      <c r="S1066" t="s">
        <v>350</v>
      </c>
      <c r="T1066" t="s">
        <v>36</v>
      </c>
      <c r="U1066" t="s">
        <v>37</v>
      </c>
      <c r="V1066" t="s">
        <v>38</v>
      </c>
      <c r="W1066" t="s">
        <v>52</v>
      </c>
      <c r="X1066" t="s">
        <v>95</v>
      </c>
      <c r="Y1066" t="s">
        <v>150</v>
      </c>
      <c r="Z1066" t="s">
        <v>151</v>
      </c>
      <c r="AA1066" t="s">
        <v>152</v>
      </c>
      <c r="AB1066" t="s">
        <v>173</v>
      </c>
      <c r="AC1066" s="2" t="s">
        <v>44</v>
      </c>
    </row>
    <row r="1067" spans="1:29" ht="16.399999999999999" customHeight="1" x14ac:dyDescent="0.35">
      <c r="A1067" s="1">
        <v>43669.604513888888</v>
      </c>
      <c r="B1067">
        <v>462</v>
      </c>
      <c r="C1067" t="s">
        <v>29</v>
      </c>
      <c r="D1067">
        <v>5</v>
      </c>
      <c r="E1067" t="s">
        <v>30</v>
      </c>
      <c r="F1067">
        <v>79692</v>
      </c>
      <c r="G1067" t="s">
        <v>254</v>
      </c>
      <c r="H1067" t="s">
        <v>32</v>
      </c>
      <c r="I1067">
        <v>92967</v>
      </c>
      <c r="J1067">
        <v>1</v>
      </c>
      <c r="K1067" s="1">
        <v>43669.604513888888</v>
      </c>
      <c r="L1067">
        <v>0.2</v>
      </c>
      <c r="M1067">
        <v>623.01</v>
      </c>
      <c r="N1067" t="s">
        <v>280</v>
      </c>
      <c r="O1067" t="s">
        <v>34</v>
      </c>
      <c r="P1067">
        <v>670</v>
      </c>
      <c r="R1067">
        <v>4</v>
      </c>
      <c r="S1067" t="s">
        <v>350</v>
      </c>
      <c r="T1067" t="s">
        <v>36</v>
      </c>
      <c r="U1067" t="s">
        <v>37</v>
      </c>
      <c r="V1067" t="s">
        <v>38</v>
      </c>
      <c r="W1067" t="s">
        <v>50</v>
      </c>
      <c r="X1067" t="s">
        <v>187</v>
      </c>
      <c r="Y1067" t="s">
        <v>281</v>
      </c>
      <c r="Z1067" t="s">
        <v>282</v>
      </c>
      <c r="AA1067" t="s">
        <v>283</v>
      </c>
      <c r="AC1067" s="2" t="s">
        <v>44</v>
      </c>
    </row>
    <row r="1068" spans="1:29" ht="16.399999999999999" customHeight="1" x14ac:dyDescent="0.35">
      <c r="A1068" s="1">
        <v>43669.604513888888</v>
      </c>
      <c r="B1068">
        <v>462</v>
      </c>
      <c r="C1068" t="s">
        <v>29</v>
      </c>
      <c r="D1068">
        <v>5</v>
      </c>
      <c r="E1068" t="s">
        <v>30</v>
      </c>
      <c r="F1068">
        <v>79692</v>
      </c>
      <c r="G1068" t="s">
        <v>254</v>
      </c>
      <c r="H1068" t="s">
        <v>32</v>
      </c>
      <c r="I1068">
        <v>92967</v>
      </c>
      <c r="J1068">
        <v>1</v>
      </c>
      <c r="K1068" s="1">
        <v>43669.604513888888</v>
      </c>
      <c r="L1068">
        <v>0.2</v>
      </c>
      <c r="M1068">
        <v>623.02</v>
      </c>
      <c r="N1068" t="s">
        <v>186</v>
      </c>
      <c r="O1068" t="s">
        <v>34</v>
      </c>
      <c r="P1068">
        <v>8</v>
      </c>
      <c r="R1068">
        <v>4</v>
      </c>
      <c r="S1068" t="s">
        <v>350</v>
      </c>
      <c r="T1068" t="s">
        <v>36</v>
      </c>
      <c r="U1068" t="s">
        <v>37</v>
      </c>
      <c r="V1068" t="s">
        <v>38</v>
      </c>
      <c r="W1068" t="s">
        <v>50</v>
      </c>
      <c r="X1068" t="s">
        <v>187</v>
      </c>
      <c r="Y1068" t="s">
        <v>188</v>
      </c>
      <c r="Z1068" t="s">
        <v>189</v>
      </c>
      <c r="AA1068" t="s">
        <v>190</v>
      </c>
      <c r="AC1068" s="2" t="s">
        <v>44</v>
      </c>
    </row>
    <row r="1069" spans="1:29" ht="16.399999999999999" customHeight="1" x14ac:dyDescent="0.35">
      <c r="A1069" s="1">
        <v>43669.604513888888</v>
      </c>
      <c r="B1069">
        <v>462</v>
      </c>
      <c r="C1069" t="s">
        <v>29</v>
      </c>
      <c r="D1069">
        <v>5</v>
      </c>
      <c r="E1069" t="s">
        <v>30</v>
      </c>
      <c r="F1069">
        <v>79692</v>
      </c>
      <c r="G1069" t="s">
        <v>254</v>
      </c>
      <c r="H1069" t="s">
        <v>32</v>
      </c>
      <c r="I1069">
        <v>92967</v>
      </c>
      <c r="J1069">
        <v>1</v>
      </c>
      <c r="K1069" s="1">
        <v>43669.604513888888</v>
      </c>
      <c r="L1069">
        <v>0.2</v>
      </c>
      <c r="M1069">
        <v>623.15</v>
      </c>
      <c r="N1069" t="s">
        <v>196</v>
      </c>
      <c r="O1069" t="s">
        <v>34</v>
      </c>
      <c r="P1069">
        <v>1</v>
      </c>
      <c r="R1069">
        <v>4</v>
      </c>
      <c r="S1069" t="s">
        <v>350</v>
      </c>
      <c r="T1069" t="s">
        <v>36</v>
      </c>
      <c r="U1069" t="s">
        <v>37</v>
      </c>
      <c r="V1069" t="s">
        <v>38</v>
      </c>
      <c r="W1069" t="s">
        <v>39</v>
      </c>
      <c r="X1069" t="s">
        <v>40</v>
      </c>
      <c r="Y1069" t="s">
        <v>60</v>
      </c>
      <c r="Z1069" t="s">
        <v>197</v>
      </c>
      <c r="AA1069" t="s">
        <v>198</v>
      </c>
      <c r="AC1069" s="2" t="s">
        <v>44</v>
      </c>
    </row>
    <row r="1070" spans="1:29" ht="16.399999999999999" customHeight="1" x14ac:dyDescent="0.35">
      <c r="A1070" s="1">
        <v>43669.604513888888</v>
      </c>
      <c r="B1070">
        <v>462</v>
      </c>
      <c r="C1070" t="s">
        <v>29</v>
      </c>
      <c r="D1070">
        <v>5</v>
      </c>
      <c r="E1070" t="s">
        <v>30</v>
      </c>
      <c r="F1070">
        <v>79692</v>
      </c>
      <c r="G1070" t="s">
        <v>254</v>
      </c>
      <c r="H1070" t="s">
        <v>32</v>
      </c>
      <c r="I1070">
        <v>92967</v>
      </c>
      <c r="J1070">
        <v>1</v>
      </c>
      <c r="K1070" s="1">
        <v>43669.604513888888</v>
      </c>
      <c r="L1070">
        <v>0.2</v>
      </c>
      <c r="M1070">
        <v>657</v>
      </c>
      <c r="N1070" t="s">
        <v>204</v>
      </c>
      <c r="O1070" t="s">
        <v>34</v>
      </c>
      <c r="P1070">
        <v>8</v>
      </c>
      <c r="R1070">
        <v>4</v>
      </c>
      <c r="S1070" t="s">
        <v>350</v>
      </c>
      <c r="T1070" t="s">
        <v>36</v>
      </c>
      <c r="U1070" t="s">
        <v>37</v>
      </c>
      <c r="V1070" t="s">
        <v>65</v>
      </c>
      <c r="W1070" t="s">
        <v>205</v>
      </c>
      <c r="X1070" t="s">
        <v>206</v>
      </c>
      <c r="Y1070" t="s">
        <v>207</v>
      </c>
      <c r="Z1070" t="s">
        <v>208</v>
      </c>
      <c r="AA1070" t="s">
        <v>209</v>
      </c>
      <c r="AC1070" s="2" t="s">
        <v>44</v>
      </c>
    </row>
    <row r="1071" spans="1:29" ht="16.399999999999999" customHeight="1" x14ac:dyDescent="0.35">
      <c r="A1071" s="1">
        <v>43669.604513888888</v>
      </c>
      <c r="B1071">
        <v>462</v>
      </c>
      <c r="C1071" t="s">
        <v>29</v>
      </c>
      <c r="D1071">
        <v>5</v>
      </c>
      <c r="E1071" t="s">
        <v>30</v>
      </c>
      <c r="F1071">
        <v>79692</v>
      </c>
      <c r="G1071" t="s">
        <v>254</v>
      </c>
      <c r="H1071" t="s">
        <v>32</v>
      </c>
      <c r="I1071">
        <v>92967</v>
      </c>
      <c r="J1071">
        <v>1</v>
      </c>
      <c r="K1071" s="1">
        <v>43669.604513888888</v>
      </c>
      <c r="L1071">
        <v>0.2</v>
      </c>
      <c r="M1071">
        <v>657.01</v>
      </c>
      <c r="N1071" t="s">
        <v>327</v>
      </c>
      <c r="O1071" t="s">
        <v>34</v>
      </c>
      <c r="P1071">
        <v>63</v>
      </c>
      <c r="R1071">
        <v>4</v>
      </c>
      <c r="S1071" t="s">
        <v>350</v>
      </c>
      <c r="T1071" t="s">
        <v>36</v>
      </c>
      <c r="U1071" t="s">
        <v>37</v>
      </c>
      <c r="V1071" t="s">
        <v>49</v>
      </c>
      <c r="AC1071" s="2" t="s">
        <v>44</v>
      </c>
    </row>
    <row r="1072" spans="1:29" ht="16.399999999999999" customHeight="1" x14ac:dyDescent="0.35">
      <c r="A1072" s="1">
        <v>43669.604513888888</v>
      </c>
      <c r="B1072">
        <v>462</v>
      </c>
      <c r="C1072" t="s">
        <v>29</v>
      </c>
      <c r="D1072">
        <v>5</v>
      </c>
      <c r="E1072" t="s">
        <v>30</v>
      </c>
      <c r="F1072">
        <v>79692</v>
      </c>
      <c r="G1072" t="s">
        <v>254</v>
      </c>
      <c r="H1072" t="s">
        <v>32</v>
      </c>
      <c r="I1072">
        <v>92967</v>
      </c>
      <c r="J1072">
        <v>1</v>
      </c>
      <c r="K1072" s="1">
        <v>43669.604513888888</v>
      </c>
      <c r="L1072">
        <v>0.2</v>
      </c>
      <c r="M1072">
        <v>625.01</v>
      </c>
      <c r="N1072" t="s">
        <v>264</v>
      </c>
      <c r="O1072" t="s">
        <v>34</v>
      </c>
      <c r="P1072">
        <v>1</v>
      </c>
      <c r="R1072">
        <v>4</v>
      </c>
      <c r="S1072" t="s">
        <v>350</v>
      </c>
      <c r="T1072" t="s">
        <v>36</v>
      </c>
      <c r="U1072" t="s">
        <v>37</v>
      </c>
      <c r="V1072" t="s">
        <v>38</v>
      </c>
      <c r="W1072" t="s">
        <v>223</v>
      </c>
      <c r="X1072" t="s">
        <v>224</v>
      </c>
      <c r="Y1072" t="s">
        <v>265</v>
      </c>
      <c r="Z1072" t="s">
        <v>266</v>
      </c>
      <c r="AA1072" t="s">
        <v>267</v>
      </c>
      <c r="AC1072" s="2" t="s">
        <v>44</v>
      </c>
    </row>
    <row r="1073" spans="1:29" ht="16.399999999999999" customHeight="1" x14ac:dyDescent="0.35">
      <c r="A1073" s="1">
        <v>43669.604513888888</v>
      </c>
      <c r="B1073">
        <v>462</v>
      </c>
      <c r="C1073" t="s">
        <v>29</v>
      </c>
      <c r="D1073">
        <v>5</v>
      </c>
      <c r="E1073" t="s">
        <v>30</v>
      </c>
      <c r="F1073">
        <v>79692</v>
      </c>
      <c r="G1073" t="s">
        <v>254</v>
      </c>
      <c r="H1073" t="s">
        <v>32</v>
      </c>
      <c r="I1073">
        <v>92967</v>
      </c>
      <c r="J1073">
        <v>1</v>
      </c>
      <c r="K1073" s="1">
        <v>43669.604513888888</v>
      </c>
      <c r="L1073">
        <v>0.2</v>
      </c>
      <c r="M1073">
        <v>649.01</v>
      </c>
      <c r="N1073" t="s">
        <v>210</v>
      </c>
      <c r="O1073" t="s">
        <v>34</v>
      </c>
      <c r="P1073">
        <v>120</v>
      </c>
      <c r="R1073">
        <v>4</v>
      </c>
      <c r="S1073" t="s">
        <v>350</v>
      </c>
      <c r="T1073" t="s">
        <v>36</v>
      </c>
      <c r="U1073" t="s">
        <v>37</v>
      </c>
      <c r="V1073" t="s">
        <v>38</v>
      </c>
      <c r="W1073" t="s">
        <v>46</v>
      </c>
      <c r="X1073" t="s">
        <v>200</v>
      </c>
      <c r="Y1073" t="s">
        <v>211</v>
      </c>
      <c r="Z1073" t="s">
        <v>212</v>
      </c>
      <c r="AA1073" t="s">
        <v>213</v>
      </c>
      <c r="AB1073" t="s">
        <v>214</v>
      </c>
      <c r="AC1073" s="2" t="s">
        <v>44</v>
      </c>
    </row>
    <row r="1074" spans="1:29" ht="16.399999999999999" customHeight="1" x14ac:dyDescent="0.35">
      <c r="A1074" s="1">
        <v>43669.604513888888</v>
      </c>
      <c r="B1074">
        <v>462</v>
      </c>
      <c r="C1074" t="s">
        <v>29</v>
      </c>
      <c r="D1074">
        <v>5</v>
      </c>
      <c r="E1074" t="s">
        <v>30</v>
      </c>
      <c r="F1074">
        <v>79692</v>
      </c>
      <c r="G1074" t="s">
        <v>254</v>
      </c>
      <c r="H1074" t="s">
        <v>32</v>
      </c>
      <c r="I1074">
        <v>92967</v>
      </c>
      <c r="J1074">
        <v>1</v>
      </c>
      <c r="K1074" s="1">
        <v>43669.604513888888</v>
      </c>
      <c r="L1074">
        <v>0.2</v>
      </c>
      <c r="M1074">
        <v>649</v>
      </c>
      <c r="N1074" t="s">
        <v>268</v>
      </c>
      <c r="O1074" t="s">
        <v>34</v>
      </c>
      <c r="P1074">
        <v>1</v>
      </c>
      <c r="R1074">
        <v>4</v>
      </c>
      <c r="S1074" t="s">
        <v>350</v>
      </c>
      <c r="T1074" t="s">
        <v>36</v>
      </c>
      <c r="U1074" t="s">
        <v>37</v>
      </c>
      <c r="V1074" t="s">
        <v>38</v>
      </c>
      <c r="W1074" t="s">
        <v>46</v>
      </c>
      <c r="X1074" t="s">
        <v>200</v>
      </c>
      <c r="Y1074" t="s">
        <v>211</v>
      </c>
      <c r="Z1074" t="s">
        <v>212</v>
      </c>
      <c r="AA1074" t="s">
        <v>213</v>
      </c>
      <c r="AC1074" s="2" t="s">
        <v>44</v>
      </c>
    </row>
    <row r="1075" spans="1:29" ht="16.399999999999999" customHeight="1" x14ac:dyDescent="0.35">
      <c r="A1075" s="1">
        <v>43669.604513888888</v>
      </c>
      <c r="B1075">
        <v>462</v>
      </c>
      <c r="C1075" t="s">
        <v>29</v>
      </c>
      <c r="D1075">
        <v>5</v>
      </c>
      <c r="E1075" t="s">
        <v>30</v>
      </c>
      <c r="F1075">
        <v>79692</v>
      </c>
      <c r="G1075" t="s">
        <v>254</v>
      </c>
      <c r="H1075" t="s">
        <v>32</v>
      </c>
      <c r="I1075">
        <v>92967</v>
      </c>
      <c r="J1075">
        <v>1</v>
      </c>
      <c r="K1075" s="1">
        <v>43669.604513888888</v>
      </c>
      <c r="L1075">
        <v>0.2</v>
      </c>
      <c r="M1075">
        <v>622.02</v>
      </c>
      <c r="N1075" t="s">
        <v>351</v>
      </c>
      <c r="O1075" t="s">
        <v>34</v>
      </c>
      <c r="P1075">
        <v>1</v>
      </c>
      <c r="R1075">
        <v>4</v>
      </c>
      <c r="S1075" t="s">
        <v>350</v>
      </c>
      <c r="T1075" t="s">
        <v>36</v>
      </c>
      <c r="U1075" t="s">
        <v>37</v>
      </c>
      <c r="V1075" t="s">
        <v>38</v>
      </c>
      <c r="W1075" t="s">
        <v>54</v>
      </c>
      <c r="X1075" t="s">
        <v>291</v>
      </c>
      <c r="Y1075" t="s">
        <v>292</v>
      </c>
      <c r="Z1075" t="s">
        <v>293</v>
      </c>
      <c r="AA1075" t="s">
        <v>352</v>
      </c>
      <c r="AC1075" s="2" t="s">
        <v>44</v>
      </c>
    </row>
    <row r="1076" spans="1:29" ht="16.399999999999999" customHeight="1" x14ac:dyDescent="0.35">
      <c r="A1076" s="1">
        <v>43669.604513888888</v>
      </c>
      <c r="B1076">
        <v>462</v>
      </c>
      <c r="C1076" t="s">
        <v>29</v>
      </c>
      <c r="D1076">
        <v>5</v>
      </c>
      <c r="E1076" t="s">
        <v>30</v>
      </c>
      <c r="F1076">
        <v>79692</v>
      </c>
      <c r="G1076" t="s">
        <v>254</v>
      </c>
      <c r="H1076" t="s">
        <v>32</v>
      </c>
      <c r="I1076">
        <v>92967</v>
      </c>
      <c r="J1076">
        <v>1</v>
      </c>
      <c r="K1076" s="1">
        <v>43669.604513888888</v>
      </c>
      <c r="L1076">
        <v>0.2</v>
      </c>
      <c r="M1076">
        <v>623.25</v>
      </c>
      <c r="N1076" t="s">
        <v>219</v>
      </c>
      <c r="O1076" t="s">
        <v>34</v>
      </c>
      <c r="P1076">
        <v>190</v>
      </c>
      <c r="R1076">
        <v>4</v>
      </c>
      <c r="S1076" t="s">
        <v>350</v>
      </c>
      <c r="T1076" t="s">
        <v>36</v>
      </c>
      <c r="U1076" t="s">
        <v>37</v>
      </c>
      <c r="V1076" t="s">
        <v>38</v>
      </c>
      <c r="W1076" t="s">
        <v>39</v>
      </c>
      <c r="X1076" t="s">
        <v>40</v>
      </c>
      <c r="Y1076" t="s">
        <v>100</v>
      </c>
      <c r="Z1076" t="s">
        <v>220</v>
      </c>
      <c r="AA1076" t="s">
        <v>221</v>
      </c>
      <c r="AC1076" s="2" t="s">
        <v>44</v>
      </c>
    </row>
    <row r="1077" spans="1:29" ht="16.399999999999999" customHeight="1" x14ac:dyDescent="0.35">
      <c r="A1077" s="1">
        <v>43669.604513888888</v>
      </c>
      <c r="B1077">
        <v>462</v>
      </c>
      <c r="C1077" t="s">
        <v>29</v>
      </c>
      <c r="D1077">
        <v>5</v>
      </c>
      <c r="E1077" t="s">
        <v>30</v>
      </c>
      <c r="F1077">
        <v>79692</v>
      </c>
      <c r="G1077" t="s">
        <v>254</v>
      </c>
      <c r="H1077" t="s">
        <v>32</v>
      </c>
      <c r="I1077">
        <v>92967</v>
      </c>
      <c r="J1077">
        <v>1</v>
      </c>
      <c r="K1077" s="1">
        <v>43669.604513888888</v>
      </c>
      <c r="L1077">
        <v>0.2</v>
      </c>
      <c r="M1077">
        <v>623.24</v>
      </c>
      <c r="N1077" t="s">
        <v>228</v>
      </c>
      <c r="O1077" t="s">
        <v>34</v>
      </c>
      <c r="P1077">
        <v>1</v>
      </c>
      <c r="R1077">
        <v>4</v>
      </c>
      <c r="S1077" t="s">
        <v>350</v>
      </c>
      <c r="T1077" t="s">
        <v>36</v>
      </c>
      <c r="U1077" t="s">
        <v>37</v>
      </c>
      <c r="V1077" t="s">
        <v>38</v>
      </c>
      <c r="W1077" t="s">
        <v>39</v>
      </c>
      <c r="X1077" t="s">
        <v>40</v>
      </c>
      <c r="Y1077" t="s">
        <v>60</v>
      </c>
      <c r="Z1077" t="s">
        <v>183</v>
      </c>
      <c r="AA1077" t="s">
        <v>229</v>
      </c>
      <c r="AC1077" s="2" t="s">
        <v>44</v>
      </c>
    </row>
    <row r="1078" spans="1:29" ht="16.399999999999999" customHeight="1" x14ac:dyDescent="0.35">
      <c r="A1078" s="1">
        <v>43669.604513888888</v>
      </c>
      <c r="B1078">
        <v>462</v>
      </c>
      <c r="C1078" t="s">
        <v>29</v>
      </c>
      <c r="D1078">
        <v>5</v>
      </c>
      <c r="E1078" t="s">
        <v>30</v>
      </c>
      <c r="F1078">
        <v>79692</v>
      </c>
      <c r="G1078" t="s">
        <v>254</v>
      </c>
      <c r="H1078" t="s">
        <v>32</v>
      </c>
      <c r="I1078">
        <v>92967</v>
      </c>
      <c r="J1078">
        <v>1</v>
      </c>
      <c r="K1078" s="1">
        <v>43669.604513888888</v>
      </c>
      <c r="L1078">
        <v>0.2</v>
      </c>
      <c r="M1078">
        <v>623.22</v>
      </c>
      <c r="N1078" t="s">
        <v>99</v>
      </c>
      <c r="O1078" t="s">
        <v>34</v>
      </c>
      <c r="P1078">
        <v>63</v>
      </c>
      <c r="R1078">
        <v>4</v>
      </c>
      <c r="S1078" t="s">
        <v>350</v>
      </c>
      <c r="T1078" t="s">
        <v>36</v>
      </c>
      <c r="U1078" t="s">
        <v>37</v>
      </c>
      <c r="V1078" t="s">
        <v>38</v>
      </c>
      <c r="W1078" t="s">
        <v>39</v>
      </c>
      <c r="X1078" t="s">
        <v>40</v>
      </c>
      <c r="Y1078" t="s">
        <v>100</v>
      </c>
      <c r="Z1078" t="s">
        <v>101</v>
      </c>
      <c r="AA1078" t="s">
        <v>102</v>
      </c>
      <c r="AC1078" s="2" t="s">
        <v>44</v>
      </c>
    </row>
    <row r="1079" spans="1:29" ht="16.399999999999999" customHeight="1" x14ac:dyDescent="0.35">
      <c r="A1079" s="1">
        <v>43669.604513888888</v>
      </c>
      <c r="B1079">
        <v>462</v>
      </c>
      <c r="C1079" t="s">
        <v>29</v>
      </c>
      <c r="D1079">
        <v>5</v>
      </c>
      <c r="E1079" t="s">
        <v>30</v>
      </c>
      <c r="F1079">
        <v>79692</v>
      </c>
      <c r="G1079" t="s">
        <v>254</v>
      </c>
      <c r="H1079" t="s">
        <v>32</v>
      </c>
      <c r="I1079">
        <v>92967</v>
      </c>
      <c r="J1079">
        <v>1</v>
      </c>
      <c r="K1079" s="1">
        <v>43669.604513888888</v>
      </c>
      <c r="L1079">
        <v>0.2</v>
      </c>
      <c r="M1079">
        <v>653</v>
      </c>
      <c r="N1079" t="s">
        <v>234</v>
      </c>
      <c r="O1079" t="s">
        <v>34</v>
      </c>
      <c r="P1079">
        <v>92</v>
      </c>
      <c r="R1079">
        <v>4</v>
      </c>
      <c r="S1079" t="s">
        <v>350</v>
      </c>
      <c r="T1079" t="s">
        <v>36</v>
      </c>
      <c r="U1079" t="s">
        <v>37</v>
      </c>
      <c r="V1079" t="s">
        <v>38</v>
      </c>
      <c r="W1079" t="s">
        <v>46</v>
      </c>
      <c r="X1079" t="s">
        <v>200</v>
      </c>
      <c r="Y1079" t="s">
        <v>211</v>
      </c>
      <c r="Z1079" t="s">
        <v>212</v>
      </c>
      <c r="AA1079" t="s">
        <v>235</v>
      </c>
      <c r="AC1079" s="2" t="s">
        <v>44</v>
      </c>
    </row>
    <row r="1080" spans="1:29" ht="16.399999999999999" customHeight="1" x14ac:dyDescent="0.35">
      <c r="A1080" s="1">
        <v>43669.604513888888</v>
      </c>
      <c r="B1080">
        <v>462</v>
      </c>
      <c r="C1080" t="s">
        <v>29</v>
      </c>
      <c r="D1080">
        <v>5</v>
      </c>
      <c r="E1080" t="s">
        <v>30</v>
      </c>
      <c r="F1080">
        <v>79692</v>
      </c>
      <c r="G1080" t="s">
        <v>254</v>
      </c>
      <c r="H1080" t="s">
        <v>32</v>
      </c>
      <c r="I1080">
        <v>92967</v>
      </c>
      <c r="J1080">
        <v>1</v>
      </c>
      <c r="K1080" s="1">
        <v>43669.604513888888</v>
      </c>
      <c r="L1080">
        <v>0.2</v>
      </c>
      <c r="M1080">
        <v>621.99</v>
      </c>
      <c r="N1080" t="s">
        <v>153</v>
      </c>
      <c r="O1080" t="s">
        <v>34</v>
      </c>
      <c r="P1080">
        <v>14000</v>
      </c>
      <c r="R1080">
        <v>4</v>
      </c>
      <c r="S1080" t="s">
        <v>350</v>
      </c>
      <c r="T1080" t="s">
        <v>36</v>
      </c>
      <c r="U1080" t="s">
        <v>37</v>
      </c>
      <c r="V1080" t="s">
        <v>49</v>
      </c>
      <c r="AC1080" s="2" t="s">
        <v>44</v>
      </c>
    </row>
    <row r="1081" spans="1:29" ht="16.399999999999999" customHeight="1" x14ac:dyDescent="0.35">
      <c r="A1081" s="1">
        <v>43669.604513888888</v>
      </c>
      <c r="B1081">
        <v>462</v>
      </c>
      <c r="C1081" t="s">
        <v>29</v>
      </c>
      <c r="D1081">
        <v>5</v>
      </c>
      <c r="E1081" t="s">
        <v>30</v>
      </c>
      <c r="F1081">
        <v>79692</v>
      </c>
      <c r="G1081" t="s">
        <v>254</v>
      </c>
      <c r="H1081" t="s">
        <v>32</v>
      </c>
      <c r="I1081">
        <v>92967</v>
      </c>
      <c r="J1081">
        <v>1</v>
      </c>
      <c r="K1081" s="1">
        <v>43669.604513888888</v>
      </c>
      <c r="L1081">
        <v>0.2</v>
      </c>
      <c r="M1081">
        <v>652.1</v>
      </c>
      <c r="N1081" t="s">
        <v>288</v>
      </c>
      <c r="O1081" t="s">
        <v>34</v>
      </c>
      <c r="P1081">
        <v>10000</v>
      </c>
      <c r="R1081">
        <v>4</v>
      </c>
      <c r="S1081" t="s">
        <v>350</v>
      </c>
      <c r="T1081" t="s">
        <v>36</v>
      </c>
      <c r="U1081" t="s">
        <v>37</v>
      </c>
      <c r="V1081" t="s">
        <v>38</v>
      </c>
      <c r="W1081" t="s">
        <v>52</v>
      </c>
      <c r="AC1081" s="2" t="s">
        <v>44</v>
      </c>
    </row>
    <row r="1082" spans="1:29" ht="16.399999999999999" customHeight="1" x14ac:dyDescent="0.35">
      <c r="A1082" s="1">
        <v>43669.604513888888</v>
      </c>
      <c r="B1082">
        <v>462</v>
      </c>
      <c r="C1082" t="s">
        <v>29</v>
      </c>
      <c r="D1082">
        <v>5</v>
      </c>
      <c r="E1082" t="s">
        <v>30</v>
      </c>
      <c r="F1082">
        <v>79692</v>
      </c>
      <c r="G1082" t="s">
        <v>254</v>
      </c>
      <c r="H1082" t="s">
        <v>32</v>
      </c>
      <c r="I1082">
        <v>92967</v>
      </c>
      <c r="J1082">
        <v>1</v>
      </c>
      <c r="K1082" s="1">
        <v>43669.604513888888</v>
      </c>
      <c r="L1082">
        <v>0.2</v>
      </c>
      <c r="M1082">
        <v>652.20000000000005</v>
      </c>
      <c r="N1082" t="s">
        <v>328</v>
      </c>
      <c r="O1082" t="s">
        <v>34</v>
      </c>
      <c r="P1082">
        <v>530</v>
      </c>
      <c r="R1082">
        <v>4</v>
      </c>
      <c r="S1082" t="s">
        <v>350</v>
      </c>
      <c r="T1082" t="s">
        <v>36</v>
      </c>
      <c r="U1082" t="s">
        <v>37</v>
      </c>
      <c r="V1082" t="s">
        <v>49</v>
      </c>
      <c r="AC1082" s="2" t="s">
        <v>44</v>
      </c>
    </row>
    <row r="1083" spans="1:29" ht="16.399999999999999" customHeight="1" x14ac:dyDescent="0.35">
      <c r="A1083" s="1">
        <v>43669.604513888888</v>
      </c>
      <c r="B1083">
        <v>462</v>
      </c>
      <c r="C1083" t="s">
        <v>29</v>
      </c>
      <c r="D1083">
        <v>5</v>
      </c>
      <c r="E1083" t="s">
        <v>30</v>
      </c>
      <c r="F1083">
        <v>79692</v>
      </c>
      <c r="G1083" t="s">
        <v>254</v>
      </c>
      <c r="H1083" t="s">
        <v>32</v>
      </c>
      <c r="I1083">
        <v>92967</v>
      </c>
      <c r="J1083">
        <v>1</v>
      </c>
      <c r="K1083" s="1">
        <v>43669.604513888888</v>
      </c>
      <c r="L1083">
        <v>0.2</v>
      </c>
      <c r="M1083">
        <v>260.04000000000002</v>
      </c>
      <c r="N1083" t="s">
        <v>143</v>
      </c>
      <c r="O1083" t="s">
        <v>68</v>
      </c>
      <c r="P1083">
        <v>5.0000000000000001E-3</v>
      </c>
      <c r="Q1083" t="s">
        <v>69</v>
      </c>
      <c r="R1083">
        <v>4</v>
      </c>
      <c r="S1083" t="s">
        <v>350</v>
      </c>
      <c r="T1083" t="s">
        <v>36</v>
      </c>
      <c r="U1083" t="s">
        <v>70</v>
      </c>
      <c r="AC1083" s="2" t="s">
        <v>44</v>
      </c>
    </row>
    <row r="1084" spans="1:29" ht="16.399999999999999" customHeight="1" x14ac:dyDescent="0.35">
      <c r="A1084" s="1">
        <v>43669.604513888888</v>
      </c>
      <c r="B1084">
        <v>462</v>
      </c>
      <c r="C1084" t="s">
        <v>29</v>
      </c>
      <c r="D1084">
        <v>5</v>
      </c>
      <c r="E1084" t="s">
        <v>30</v>
      </c>
      <c r="F1084">
        <v>79692</v>
      </c>
      <c r="G1084" t="s">
        <v>254</v>
      </c>
      <c r="H1084" t="s">
        <v>32</v>
      </c>
      <c r="I1084">
        <v>92967</v>
      </c>
      <c r="J1084">
        <v>1</v>
      </c>
      <c r="K1084" s="1">
        <v>43669.604513888888</v>
      </c>
      <c r="L1084">
        <v>0.2</v>
      </c>
      <c r="M1084">
        <v>431.04</v>
      </c>
      <c r="N1084" t="s">
        <v>145</v>
      </c>
      <c r="O1084" t="s">
        <v>146</v>
      </c>
      <c r="P1084">
        <v>3.2000000000000002E-3</v>
      </c>
      <c r="R1084">
        <v>4</v>
      </c>
      <c r="S1084" t="s">
        <v>350</v>
      </c>
      <c r="T1084" t="s">
        <v>36</v>
      </c>
      <c r="U1084" t="s">
        <v>147</v>
      </c>
      <c r="AC1084" s="2" t="s">
        <v>44</v>
      </c>
    </row>
    <row r="1085" spans="1:29" ht="16.399999999999999" customHeight="1" x14ac:dyDescent="0.35">
      <c r="A1085" s="1">
        <v>43669.604513888888</v>
      </c>
      <c r="B1085">
        <v>462</v>
      </c>
      <c r="C1085" t="s">
        <v>29</v>
      </c>
      <c r="D1085">
        <v>5</v>
      </c>
      <c r="E1085" t="s">
        <v>30</v>
      </c>
      <c r="F1085">
        <v>79692</v>
      </c>
      <c r="G1085" t="s">
        <v>254</v>
      </c>
      <c r="H1085" t="s">
        <v>32</v>
      </c>
      <c r="I1085">
        <v>92967</v>
      </c>
      <c r="J1085">
        <v>1</v>
      </c>
      <c r="K1085" s="1">
        <v>43669.604513888888</v>
      </c>
      <c r="L1085">
        <v>0.2</v>
      </c>
      <c r="M1085">
        <v>260.02</v>
      </c>
      <c r="N1085" t="s">
        <v>67</v>
      </c>
      <c r="O1085" t="s">
        <v>68</v>
      </c>
      <c r="P1085">
        <v>2E-3</v>
      </c>
      <c r="Q1085" t="s">
        <v>69</v>
      </c>
      <c r="R1085">
        <v>4</v>
      </c>
      <c r="S1085" t="s">
        <v>350</v>
      </c>
      <c r="T1085" t="s">
        <v>36</v>
      </c>
      <c r="U1085" t="s">
        <v>70</v>
      </c>
      <c r="AC1085" s="2" t="s">
        <v>44</v>
      </c>
    </row>
    <row r="1086" spans="1:29" ht="16.399999999999999" customHeight="1" x14ac:dyDescent="0.35">
      <c r="A1086" s="1">
        <v>43669.604513888888</v>
      </c>
      <c r="B1086">
        <v>462</v>
      </c>
      <c r="C1086" t="s">
        <v>29</v>
      </c>
      <c r="D1086">
        <v>5</v>
      </c>
      <c r="E1086" t="s">
        <v>30</v>
      </c>
      <c r="F1086">
        <v>79692</v>
      </c>
      <c r="G1086" t="s">
        <v>254</v>
      </c>
      <c r="H1086" t="s">
        <v>32</v>
      </c>
      <c r="I1086">
        <v>92967</v>
      </c>
      <c r="J1086">
        <v>1</v>
      </c>
      <c r="K1086" s="1">
        <v>43669.604513888888</v>
      </c>
      <c r="L1086">
        <v>0.2</v>
      </c>
      <c r="M1086">
        <v>260.02999999999997</v>
      </c>
      <c r="N1086" t="s">
        <v>71</v>
      </c>
      <c r="O1086" t="s">
        <v>72</v>
      </c>
      <c r="P1086">
        <v>2E-3</v>
      </c>
      <c r="Q1086" t="s">
        <v>69</v>
      </c>
      <c r="R1086">
        <v>4</v>
      </c>
      <c r="S1086" t="s">
        <v>350</v>
      </c>
      <c r="T1086" t="s">
        <v>36</v>
      </c>
      <c r="U1086" t="s">
        <v>70</v>
      </c>
      <c r="AC1086" s="2" t="s">
        <v>44</v>
      </c>
    </row>
    <row r="1087" spans="1:29" ht="16.399999999999999" customHeight="1" x14ac:dyDescent="0.35">
      <c r="A1087" s="1">
        <v>43669.604513888888</v>
      </c>
      <c r="B1087">
        <v>462</v>
      </c>
      <c r="C1087" t="s">
        <v>29</v>
      </c>
      <c r="D1087">
        <v>5</v>
      </c>
      <c r="E1087" t="s">
        <v>30</v>
      </c>
      <c r="F1087">
        <v>79692</v>
      </c>
      <c r="G1087" t="s">
        <v>254</v>
      </c>
      <c r="H1087" t="s">
        <v>32</v>
      </c>
      <c r="I1087">
        <v>92967</v>
      </c>
      <c r="J1087">
        <v>1</v>
      </c>
      <c r="K1087" s="1">
        <v>43669.604513888888</v>
      </c>
      <c r="L1087">
        <v>0.2</v>
      </c>
      <c r="M1087">
        <v>260.01</v>
      </c>
      <c r="N1087" t="s">
        <v>73</v>
      </c>
      <c r="O1087" t="s">
        <v>68</v>
      </c>
      <c r="P1087">
        <v>2E-3</v>
      </c>
      <c r="Q1087" t="s">
        <v>69</v>
      </c>
      <c r="R1087">
        <v>4</v>
      </c>
      <c r="S1087" t="s">
        <v>350</v>
      </c>
      <c r="T1087" t="s">
        <v>36</v>
      </c>
      <c r="U1087" t="s">
        <v>70</v>
      </c>
      <c r="AC1087" s="2" t="s">
        <v>44</v>
      </c>
    </row>
    <row r="1088" spans="1:29" ht="16.399999999999999" customHeight="1" x14ac:dyDescent="0.35">
      <c r="A1088" s="1">
        <v>43669.604513888888</v>
      </c>
      <c r="B1088">
        <v>462</v>
      </c>
      <c r="C1088" t="s">
        <v>29</v>
      </c>
      <c r="D1088">
        <v>5</v>
      </c>
      <c r="E1088" t="s">
        <v>30</v>
      </c>
      <c r="F1088">
        <v>79692</v>
      </c>
      <c r="G1088" t="s">
        <v>254</v>
      </c>
      <c r="H1088" t="s">
        <v>32</v>
      </c>
      <c r="I1088">
        <v>92967</v>
      </c>
      <c r="J1088">
        <v>1</v>
      </c>
      <c r="K1088" s="1">
        <v>43669.604513888888</v>
      </c>
      <c r="L1088">
        <v>0.2</v>
      </c>
      <c r="M1088">
        <v>260.14999999999998</v>
      </c>
      <c r="N1088" t="s">
        <v>74</v>
      </c>
      <c r="O1088" t="s">
        <v>72</v>
      </c>
      <c r="P1088">
        <v>0.36</v>
      </c>
      <c r="R1088">
        <v>4</v>
      </c>
      <c r="S1088" t="s">
        <v>350</v>
      </c>
      <c r="T1088" t="s">
        <v>36</v>
      </c>
      <c r="U1088" t="s">
        <v>75</v>
      </c>
      <c r="AC1088" s="2" t="s">
        <v>44</v>
      </c>
    </row>
    <row r="1089" spans="1:29" ht="16.399999999999999" customHeight="1" x14ac:dyDescent="0.35">
      <c r="A1089" s="1">
        <v>43669.604513888888</v>
      </c>
      <c r="B1089">
        <v>462</v>
      </c>
      <c r="C1089" t="s">
        <v>29</v>
      </c>
      <c r="D1089">
        <v>5</v>
      </c>
      <c r="E1089" t="s">
        <v>30</v>
      </c>
      <c r="F1089">
        <v>79692</v>
      </c>
      <c r="G1089" t="s">
        <v>254</v>
      </c>
      <c r="H1089" t="s">
        <v>32</v>
      </c>
      <c r="I1089">
        <v>92967</v>
      </c>
      <c r="J1089">
        <v>1</v>
      </c>
      <c r="K1089" s="1">
        <v>43669.604513888888</v>
      </c>
      <c r="L1089">
        <v>0.2</v>
      </c>
      <c r="M1089">
        <v>260.08</v>
      </c>
      <c r="N1089" t="s">
        <v>76</v>
      </c>
      <c r="O1089" t="s">
        <v>68</v>
      </c>
      <c r="P1089">
        <v>0.36</v>
      </c>
      <c r="R1089">
        <v>4</v>
      </c>
      <c r="S1089" t="s">
        <v>350</v>
      </c>
      <c r="T1089" t="s">
        <v>36</v>
      </c>
      <c r="U1089" t="s">
        <v>75</v>
      </c>
      <c r="AC1089" s="2" t="s">
        <v>44</v>
      </c>
    </row>
    <row r="1090" spans="1:29" ht="16.399999999999999" customHeight="1" x14ac:dyDescent="0.35">
      <c r="A1090" s="1">
        <v>43669.604513888888</v>
      </c>
      <c r="B1090">
        <v>462</v>
      </c>
      <c r="C1090" t="s">
        <v>29</v>
      </c>
      <c r="D1090">
        <v>5</v>
      </c>
      <c r="E1090" t="s">
        <v>30</v>
      </c>
      <c r="F1090">
        <v>79692</v>
      </c>
      <c r="G1090" t="s">
        <v>254</v>
      </c>
      <c r="H1090" t="s">
        <v>32</v>
      </c>
      <c r="I1090">
        <v>92967</v>
      </c>
      <c r="J1090">
        <v>1</v>
      </c>
      <c r="K1090" s="1">
        <v>43669.604513888888</v>
      </c>
      <c r="L1090">
        <v>0.2</v>
      </c>
      <c r="M1090">
        <v>441.02</v>
      </c>
      <c r="N1090" t="s">
        <v>77</v>
      </c>
      <c r="O1090" t="s">
        <v>68</v>
      </c>
      <c r="P1090">
        <v>5.2</v>
      </c>
      <c r="R1090">
        <v>4</v>
      </c>
      <c r="S1090" t="s">
        <v>350</v>
      </c>
      <c r="T1090" t="s">
        <v>36</v>
      </c>
      <c r="U1090" t="s">
        <v>78</v>
      </c>
      <c r="AC1090" s="2" t="s">
        <v>44</v>
      </c>
    </row>
    <row r="1091" spans="1:29" ht="16.399999999999999" customHeight="1" x14ac:dyDescent="0.35">
      <c r="A1091" s="1">
        <v>43669.604513888888</v>
      </c>
      <c r="B1091">
        <v>462</v>
      </c>
      <c r="C1091" t="s">
        <v>29</v>
      </c>
      <c r="D1091">
        <v>5</v>
      </c>
      <c r="E1091" t="s">
        <v>30</v>
      </c>
      <c r="F1091">
        <v>79692</v>
      </c>
      <c r="G1091" t="s">
        <v>254</v>
      </c>
      <c r="H1091" t="s">
        <v>32</v>
      </c>
      <c r="I1091">
        <v>92967</v>
      </c>
      <c r="J1091">
        <v>1</v>
      </c>
      <c r="K1091" s="1">
        <v>43669.604513888888</v>
      </c>
      <c r="L1091">
        <v>0.2</v>
      </c>
      <c r="M1091">
        <v>268.18</v>
      </c>
      <c r="N1091" t="s">
        <v>79</v>
      </c>
      <c r="O1091" t="s">
        <v>68</v>
      </c>
      <c r="P1091">
        <v>5.0000000000000001E-3</v>
      </c>
      <c r="R1091">
        <v>4</v>
      </c>
      <c r="S1091" t="s">
        <v>350</v>
      </c>
      <c r="T1091" t="s">
        <v>36</v>
      </c>
      <c r="U1091" t="s">
        <v>70</v>
      </c>
      <c r="AC1091" s="2" t="s">
        <v>44</v>
      </c>
    </row>
    <row r="1092" spans="1:29" ht="16.399999999999999" customHeight="1" x14ac:dyDescent="0.35">
      <c r="A1092" s="1">
        <v>43669.604513888888</v>
      </c>
      <c r="B1092">
        <v>462</v>
      </c>
      <c r="C1092" t="s">
        <v>29</v>
      </c>
      <c r="D1092">
        <v>5</v>
      </c>
      <c r="E1092" t="s">
        <v>30</v>
      </c>
      <c r="F1092">
        <v>79692</v>
      </c>
      <c r="G1092" t="s">
        <v>254</v>
      </c>
      <c r="H1092" t="s">
        <v>32</v>
      </c>
      <c r="I1092">
        <v>92967</v>
      </c>
      <c r="J1092">
        <v>1</v>
      </c>
      <c r="K1092" s="1">
        <v>43669.604513888888</v>
      </c>
      <c r="L1092">
        <v>0.2</v>
      </c>
      <c r="M1092">
        <v>268.14</v>
      </c>
      <c r="N1092" t="s">
        <v>80</v>
      </c>
      <c r="O1092" t="s">
        <v>68</v>
      </c>
      <c r="P1092">
        <v>0.01</v>
      </c>
      <c r="R1092">
        <v>4</v>
      </c>
      <c r="S1092" t="s">
        <v>350</v>
      </c>
      <c r="T1092" t="s">
        <v>36</v>
      </c>
      <c r="U1092" t="s">
        <v>75</v>
      </c>
      <c r="AC1092" s="2" t="s">
        <v>44</v>
      </c>
    </row>
    <row r="1093" spans="1:29" ht="16.399999999999999" customHeight="1" x14ac:dyDescent="0.35">
      <c r="A1093" s="1">
        <v>43669.604513888888</v>
      </c>
      <c r="B1093">
        <v>462</v>
      </c>
      <c r="C1093" t="s">
        <v>29</v>
      </c>
      <c r="D1093">
        <v>5</v>
      </c>
      <c r="E1093" t="s">
        <v>30</v>
      </c>
      <c r="F1093">
        <v>79692</v>
      </c>
      <c r="G1093" t="s">
        <v>254</v>
      </c>
      <c r="H1093" t="s">
        <v>32</v>
      </c>
      <c r="I1093">
        <v>92967</v>
      </c>
      <c r="J1093">
        <v>1</v>
      </c>
      <c r="K1093" s="1">
        <v>43669.604513888888</v>
      </c>
      <c r="L1093">
        <v>0.2</v>
      </c>
      <c r="M1093">
        <v>171</v>
      </c>
      <c r="N1093" t="s">
        <v>81</v>
      </c>
      <c r="O1093" t="s">
        <v>68</v>
      </c>
      <c r="P1093">
        <v>2</v>
      </c>
      <c r="R1093">
        <v>4</v>
      </c>
      <c r="S1093" t="s">
        <v>350</v>
      </c>
      <c r="T1093" t="s">
        <v>36</v>
      </c>
      <c r="U1093" t="s">
        <v>82</v>
      </c>
      <c r="AC1093" s="2" t="s">
        <v>44</v>
      </c>
    </row>
    <row r="1094" spans="1:29" ht="16.399999999999999" customHeight="1" x14ac:dyDescent="0.35">
      <c r="A1094" s="1">
        <v>43356.594097222223</v>
      </c>
      <c r="B1094">
        <v>462</v>
      </c>
      <c r="C1094" t="s">
        <v>29</v>
      </c>
      <c r="D1094">
        <v>5</v>
      </c>
      <c r="E1094" t="s">
        <v>30</v>
      </c>
      <c r="F1094">
        <v>79678</v>
      </c>
      <c r="G1094" t="s">
        <v>278</v>
      </c>
      <c r="H1094" t="s">
        <v>32</v>
      </c>
      <c r="I1094">
        <v>88971</v>
      </c>
      <c r="J1094">
        <v>1</v>
      </c>
      <c r="K1094" s="1">
        <v>43356.594097222223</v>
      </c>
      <c r="L1094">
        <v>0.2</v>
      </c>
      <c r="M1094">
        <v>621.07000000000005</v>
      </c>
      <c r="N1094" t="s">
        <v>172</v>
      </c>
      <c r="O1094" t="s">
        <v>34</v>
      </c>
      <c r="P1094">
        <v>1</v>
      </c>
      <c r="R1094">
        <v>4</v>
      </c>
      <c r="S1094" t="s">
        <v>353</v>
      </c>
      <c r="T1094" t="s">
        <v>36</v>
      </c>
      <c r="U1094" t="s">
        <v>37</v>
      </c>
      <c r="V1094" t="s">
        <v>38</v>
      </c>
      <c r="W1094" t="s">
        <v>52</v>
      </c>
      <c r="X1094" t="s">
        <v>95</v>
      </c>
      <c r="Y1094" t="s">
        <v>150</v>
      </c>
      <c r="Z1094" t="s">
        <v>151</v>
      </c>
      <c r="AA1094" t="s">
        <v>152</v>
      </c>
      <c r="AB1094" t="s">
        <v>173</v>
      </c>
      <c r="AC1094" s="2" t="s">
        <v>44</v>
      </c>
    </row>
    <row r="1095" spans="1:29" ht="16.399999999999999" customHeight="1" x14ac:dyDescent="0.35">
      <c r="A1095" s="1">
        <v>43356.594097222223</v>
      </c>
      <c r="B1095">
        <v>462</v>
      </c>
      <c r="C1095" t="s">
        <v>29</v>
      </c>
      <c r="D1095">
        <v>5</v>
      </c>
      <c r="E1095" t="s">
        <v>30</v>
      </c>
      <c r="F1095">
        <v>79678</v>
      </c>
      <c r="G1095" t="s">
        <v>278</v>
      </c>
      <c r="H1095" t="s">
        <v>32</v>
      </c>
      <c r="I1095">
        <v>88971</v>
      </c>
      <c r="J1095">
        <v>1</v>
      </c>
      <c r="K1095" s="1">
        <v>43356.594097222223</v>
      </c>
      <c r="L1095">
        <v>0.2</v>
      </c>
      <c r="M1095">
        <v>622.08000000000004</v>
      </c>
      <c r="N1095" t="s">
        <v>84</v>
      </c>
      <c r="O1095" t="s">
        <v>34</v>
      </c>
      <c r="P1095">
        <v>10</v>
      </c>
      <c r="R1095">
        <v>4</v>
      </c>
      <c r="S1095" t="s">
        <v>353</v>
      </c>
      <c r="T1095" t="s">
        <v>36</v>
      </c>
      <c r="U1095" t="s">
        <v>37</v>
      </c>
      <c r="V1095" t="s">
        <v>38</v>
      </c>
      <c r="W1095" t="s">
        <v>54</v>
      </c>
      <c r="X1095" t="s">
        <v>85</v>
      </c>
      <c r="Y1095" t="s">
        <v>86</v>
      </c>
      <c r="Z1095" t="s">
        <v>87</v>
      </c>
      <c r="AA1095" t="s">
        <v>88</v>
      </c>
      <c r="AC1095" s="2" t="s">
        <v>44</v>
      </c>
    </row>
    <row r="1096" spans="1:29" ht="16.399999999999999" customHeight="1" x14ac:dyDescent="0.35">
      <c r="A1096" s="1">
        <v>43356.594097222223</v>
      </c>
      <c r="B1096">
        <v>462</v>
      </c>
      <c r="C1096" t="s">
        <v>29</v>
      </c>
      <c r="D1096">
        <v>5</v>
      </c>
      <c r="E1096" t="s">
        <v>30</v>
      </c>
      <c r="F1096">
        <v>79678</v>
      </c>
      <c r="G1096" t="s">
        <v>278</v>
      </c>
      <c r="H1096" t="s">
        <v>32</v>
      </c>
      <c r="I1096">
        <v>88971</v>
      </c>
      <c r="J1096">
        <v>1</v>
      </c>
      <c r="K1096" s="1">
        <v>43356.594097222223</v>
      </c>
      <c r="L1096">
        <v>0.2</v>
      </c>
      <c r="M1096">
        <v>622.05999999999995</v>
      </c>
      <c r="N1096" t="s">
        <v>89</v>
      </c>
      <c r="O1096" t="s">
        <v>34</v>
      </c>
      <c r="P1096">
        <v>27</v>
      </c>
      <c r="R1096">
        <v>4</v>
      </c>
      <c r="S1096" t="s">
        <v>353</v>
      </c>
      <c r="T1096" t="s">
        <v>36</v>
      </c>
      <c r="U1096" t="s">
        <v>37</v>
      </c>
      <c r="V1096" t="s">
        <v>38</v>
      </c>
      <c r="W1096" t="s">
        <v>54</v>
      </c>
      <c r="X1096" t="s">
        <v>90</v>
      </c>
      <c r="Y1096" t="s">
        <v>91</v>
      </c>
      <c r="Z1096" t="s">
        <v>92</v>
      </c>
      <c r="AA1096" t="s">
        <v>93</v>
      </c>
      <c r="AC1096" s="2" t="s">
        <v>44</v>
      </c>
    </row>
    <row r="1097" spans="1:29" ht="16.399999999999999" customHeight="1" x14ac:dyDescent="0.35">
      <c r="A1097" s="1">
        <v>43356.594097222223</v>
      </c>
      <c r="B1097">
        <v>462</v>
      </c>
      <c r="C1097" t="s">
        <v>29</v>
      </c>
      <c r="D1097">
        <v>5</v>
      </c>
      <c r="E1097" t="s">
        <v>30</v>
      </c>
      <c r="F1097">
        <v>79678</v>
      </c>
      <c r="G1097" t="s">
        <v>278</v>
      </c>
      <c r="H1097" t="s">
        <v>32</v>
      </c>
      <c r="I1097">
        <v>88971</v>
      </c>
      <c r="J1097">
        <v>1</v>
      </c>
      <c r="K1097" s="1">
        <v>43356.594097222223</v>
      </c>
      <c r="L1097">
        <v>0.2</v>
      </c>
      <c r="M1097">
        <v>623.01</v>
      </c>
      <c r="N1097" t="s">
        <v>280</v>
      </c>
      <c r="O1097" t="s">
        <v>34</v>
      </c>
      <c r="P1097">
        <v>380</v>
      </c>
      <c r="R1097">
        <v>4</v>
      </c>
      <c r="S1097" t="s">
        <v>353</v>
      </c>
      <c r="T1097" t="s">
        <v>36</v>
      </c>
      <c r="U1097" t="s">
        <v>37</v>
      </c>
      <c r="V1097" t="s">
        <v>38</v>
      </c>
      <c r="W1097" t="s">
        <v>50</v>
      </c>
      <c r="X1097" t="s">
        <v>187</v>
      </c>
      <c r="Y1097" t="s">
        <v>281</v>
      </c>
      <c r="Z1097" t="s">
        <v>282</v>
      </c>
      <c r="AA1097" t="s">
        <v>283</v>
      </c>
      <c r="AC1097" s="2" t="s">
        <v>44</v>
      </c>
    </row>
    <row r="1098" spans="1:29" ht="16.399999999999999" customHeight="1" x14ac:dyDescent="0.35">
      <c r="A1098" s="1">
        <v>43356.594097222223</v>
      </c>
      <c r="B1098">
        <v>462</v>
      </c>
      <c r="C1098" t="s">
        <v>29</v>
      </c>
      <c r="D1098">
        <v>5</v>
      </c>
      <c r="E1098" t="s">
        <v>30</v>
      </c>
      <c r="F1098">
        <v>79678</v>
      </c>
      <c r="G1098" t="s">
        <v>278</v>
      </c>
      <c r="H1098" t="s">
        <v>32</v>
      </c>
      <c r="I1098">
        <v>88971</v>
      </c>
      <c r="J1098">
        <v>1</v>
      </c>
      <c r="K1098" s="1">
        <v>43356.594097222223</v>
      </c>
      <c r="L1098">
        <v>0.2</v>
      </c>
      <c r="M1098">
        <v>623.04999999999995</v>
      </c>
      <c r="N1098" t="s">
        <v>179</v>
      </c>
      <c r="O1098" t="s">
        <v>34</v>
      </c>
      <c r="P1098">
        <v>1</v>
      </c>
      <c r="R1098">
        <v>4</v>
      </c>
      <c r="S1098" t="s">
        <v>353</v>
      </c>
      <c r="T1098" t="s">
        <v>36</v>
      </c>
      <c r="U1098" t="s">
        <v>37</v>
      </c>
      <c r="V1098" t="s">
        <v>38</v>
      </c>
      <c r="W1098" t="s">
        <v>39</v>
      </c>
      <c r="X1098" t="s">
        <v>175</v>
      </c>
      <c r="Y1098" t="s">
        <v>176</v>
      </c>
      <c r="Z1098" t="s">
        <v>180</v>
      </c>
      <c r="AA1098" t="s">
        <v>181</v>
      </c>
      <c r="AC1098" s="2" t="s">
        <v>44</v>
      </c>
    </row>
    <row r="1099" spans="1:29" ht="16.399999999999999" customHeight="1" x14ac:dyDescent="0.35">
      <c r="A1099" s="1">
        <v>43356.594097222223</v>
      </c>
      <c r="B1099">
        <v>462</v>
      </c>
      <c r="C1099" t="s">
        <v>29</v>
      </c>
      <c r="D1099">
        <v>5</v>
      </c>
      <c r="E1099" t="s">
        <v>30</v>
      </c>
      <c r="F1099">
        <v>79678</v>
      </c>
      <c r="G1099" t="s">
        <v>278</v>
      </c>
      <c r="H1099" t="s">
        <v>32</v>
      </c>
      <c r="I1099">
        <v>88971</v>
      </c>
      <c r="J1099">
        <v>1</v>
      </c>
      <c r="K1099" s="1">
        <v>43356.594097222223</v>
      </c>
      <c r="L1099">
        <v>0.2</v>
      </c>
      <c r="M1099">
        <v>623.15</v>
      </c>
      <c r="N1099" t="s">
        <v>196</v>
      </c>
      <c r="O1099" t="s">
        <v>34</v>
      </c>
      <c r="P1099">
        <v>1</v>
      </c>
      <c r="R1099">
        <v>4</v>
      </c>
      <c r="S1099" t="s">
        <v>353</v>
      </c>
      <c r="T1099" t="s">
        <v>36</v>
      </c>
      <c r="U1099" t="s">
        <v>37</v>
      </c>
      <c r="V1099" t="s">
        <v>38</v>
      </c>
      <c r="W1099" t="s">
        <v>39</v>
      </c>
      <c r="X1099" t="s">
        <v>40</v>
      </c>
      <c r="Y1099" t="s">
        <v>60</v>
      </c>
      <c r="Z1099" t="s">
        <v>197</v>
      </c>
      <c r="AA1099" t="s">
        <v>198</v>
      </c>
      <c r="AC1099" s="2" t="s">
        <v>44</v>
      </c>
    </row>
    <row r="1100" spans="1:29" ht="16.399999999999999" customHeight="1" x14ac:dyDescent="0.35">
      <c r="A1100" s="1">
        <v>43356.594097222223</v>
      </c>
      <c r="B1100">
        <v>462</v>
      </c>
      <c r="C1100" t="s">
        <v>29</v>
      </c>
      <c r="D1100">
        <v>5</v>
      </c>
      <c r="E1100" t="s">
        <v>30</v>
      </c>
      <c r="F1100">
        <v>79678</v>
      </c>
      <c r="G1100" t="s">
        <v>278</v>
      </c>
      <c r="H1100" t="s">
        <v>32</v>
      </c>
      <c r="I1100">
        <v>88971</v>
      </c>
      <c r="J1100">
        <v>1</v>
      </c>
      <c r="K1100" s="1">
        <v>43356.594097222223</v>
      </c>
      <c r="L1100">
        <v>0.2</v>
      </c>
      <c r="M1100">
        <v>657</v>
      </c>
      <c r="N1100" t="s">
        <v>204</v>
      </c>
      <c r="O1100" t="s">
        <v>34</v>
      </c>
      <c r="P1100">
        <v>1</v>
      </c>
      <c r="R1100">
        <v>4</v>
      </c>
      <c r="S1100" t="s">
        <v>353</v>
      </c>
      <c r="T1100" t="s">
        <v>36</v>
      </c>
      <c r="U1100" t="s">
        <v>37</v>
      </c>
      <c r="V1100" t="s">
        <v>65</v>
      </c>
      <c r="W1100" t="s">
        <v>205</v>
      </c>
      <c r="X1100" t="s">
        <v>206</v>
      </c>
      <c r="Y1100" t="s">
        <v>207</v>
      </c>
      <c r="Z1100" t="s">
        <v>208</v>
      </c>
      <c r="AA1100" t="s">
        <v>209</v>
      </c>
      <c r="AC1100" s="2" t="s">
        <v>44</v>
      </c>
    </row>
    <row r="1101" spans="1:29" ht="16.399999999999999" customHeight="1" x14ac:dyDescent="0.35">
      <c r="A1101" s="1">
        <v>43356.594097222223</v>
      </c>
      <c r="B1101">
        <v>462</v>
      </c>
      <c r="C1101" t="s">
        <v>29</v>
      </c>
      <c r="D1101">
        <v>5</v>
      </c>
      <c r="E1101" t="s">
        <v>30</v>
      </c>
      <c r="F1101">
        <v>79678</v>
      </c>
      <c r="G1101" t="s">
        <v>278</v>
      </c>
      <c r="H1101" t="s">
        <v>32</v>
      </c>
      <c r="I1101">
        <v>88971</v>
      </c>
      <c r="J1101">
        <v>1</v>
      </c>
      <c r="K1101" s="1">
        <v>43356.594097222223</v>
      </c>
      <c r="L1101">
        <v>0.2</v>
      </c>
      <c r="M1101">
        <v>657.01</v>
      </c>
      <c r="N1101" t="s">
        <v>327</v>
      </c>
      <c r="O1101" t="s">
        <v>34</v>
      </c>
      <c r="P1101">
        <v>62</v>
      </c>
      <c r="R1101">
        <v>4</v>
      </c>
      <c r="S1101" t="s">
        <v>353</v>
      </c>
      <c r="T1101" t="s">
        <v>36</v>
      </c>
      <c r="U1101" t="s">
        <v>37</v>
      </c>
      <c r="V1101" t="s">
        <v>49</v>
      </c>
      <c r="AC1101" s="2" t="s">
        <v>44</v>
      </c>
    </row>
    <row r="1102" spans="1:29" ht="16.399999999999999" customHeight="1" x14ac:dyDescent="0.35">
      <c r="A1102" s="1">
        <v>43356.594097222223</v>
      </c>
      <c r="B1102">
        <v>462</v>
      </c>
      <c r="C1102" t="s">
        <v>29</v>
      </c>
      <c r="D1102">
        <v>5</v>
      </c>
      <c r="E1102" t="s">
        <v>30</v>
      </c>
      <c r="F1102">
        <v>79678</v>
      </c>
      <c r="G1102" t="s">
        <v>278</v>
      </c>
      <c r="H1102" t="s">
        <v>32</v>
      </c>
      <c r="I1102">
        <v>88971</v>
      </c>
      <c r="J1102">
        <v>1</v>
      </c>
      <c r="K1102" s="1">
        <v>43356.594097222223</v>
      </c>
      <c r="L1102">
        <v>0.2</v>
      </c>
      <c r="M1102">
        <v>659</v>
      </c>
      <c r="N1102" t="s">
        <v>53</v>
      </c>
      <c r="O1102" t="s">
        <v>34</v>
      </c>
      <c r="P1102">
        <v>1</v>
      </c>
      <c r="R1102">
        <v>4</v>
      </c>
      <c r="S1102" t="s">
        <v>353</v>
      </c>
      <c r="T1102" t="s">
        <v>36</v>
      </c>
      <c r="U1102" t="s">
        <v>37</v>
      </c>
      <c r="V1102" t="s">
        <v>38</v>
      </c>
      <c r="W1102" t="s">
        <v>54</v>
      </c>
      <c r="X1102" t="s">
        <v>55</v>
      </c>
      <c r="Y1102" t="s">
        <v>56</v>
      </c>
      <c r="Z1102" t="s">
        <v>57</v>
      </c>
      <c r="AA1102" t="s">
        <v>58</v>
      </c>
      <c r="AC1102" s="2" t="s">
        <v>44</v>
      </c>
    </row>
    <row r="1103" spans="1:29" ht="16.399999999999999" customHeight="1" x14ac:dyDescent="0.35">
      <c r="A1103" s="1">
        <v>43356.594097222223</v>
      </c>
      <c r="B1103">
        <v>462</v>
      </c>
      <c r="C1103" t="s">
        <v>29</v>
      </c>
      <c r="D1103">
        <v>5</v>
      </c>
      <c r="E1103" t="s">
        <v>30</v>
      </c>
      <c r="F1103">
        <v>79678</v>
      </c>
      <c r="G1103" t="s">
        <v>278</v>
      </c>
      <c r="H1103" t="s">
        <v>32</v>
      </c>
      <c r="I1103">
        <v>88971</v>
      </c>
      <c r="J1103">
        <v>1</v>
      </c>
      <c r="K1103" s="1">
        <v>43356.594097222223</v>
      </c>
      <c r="L1103">
        <v>0.2</v>
      </c>
      <c r="M1103">
        <v>649.01</v>
      </c>
      <c r="N1103" t="s">
        <v>210</v>
      </c>
      <c r="O1103" t="s">
        <v>34</v>
      </c>
      <c r="P1103">
        <v>58</v>
      </c>
      <c r="R1103">
        <v>4</v>
      </c>
      <c r="S1103" t="s">
        <v>353</v>
      </c>
      <c r="T1103" t="s">
        <v>36</v>
      </c>
      <c r="U1103" t="s">
        <v>37</v>
      </c>
      <c r="V1103" t="s">
        <v>38</v>
      </c>
      <c r="W1103" t="s">
        <v>46</v>
      </c>
      <c r="X1103" t="s">
        <v>200</v>
      </c>
      <c r="Y1103" t="s">
        <v>211</v>
      </c>
      <c r="Z1103" t="s">
        <v>212</v>
      </c>
      <c r="AA1103" t="s">
        <v>213</v>
      </c>
      <c r="AB1103" t="s">
        <v>214</v>
      </c>
      <c r="AC1103" s="2" t="s">
        <v>44</v>
      </c>
    </row>
    <row r="1104" spans="1:29" ht="16.399999999999999" customHeight="1" x14ac:dyDescent="0.35">
      <c r="A1104" s="1">
        <v>43356.594097222223</v>
      </c>
      <c r="B1104">
        <v>462</v>
      </c>
      <c r="C1104" t="s">
        <v>29</v>
      </c>
      <c r="D1104">
        <v>5</v>
      </c>
      <c r="E1104" t="s">
        <v>30</v>
      </c>
      <c r="F1104">
        <v>79678</v>
      </c>
      <c r="G1104" t="s">
        <v>278</v>
      </c>
      <c r="H1104" t="s">
        <v>32</v>
      </c>
      <c r="I1104">
        <v>88971</v>
      </c>
      <c r="J1104">
        <v>1</v>
      </c>
      <c r="K1104" s="1">
        <v>43356.594097222223</v>
      </c>
      <c r="L1104">
        <v>0.2</v>
      </c>
      <c r="M1104">
        <v>623.22</v>
      </c>
      <c r="N1104" t="s">
        <v>99</v>
      </c>
      <c r="O1104" t="s">
        <v>34</v>
      </c>
      <c r="P1104">
        <v>1300</v>
      </c>
      <c r="R1104">
        <v>4</v>
      </c>
      <c r="S1104" t="s">
        <v>353</v>
      </c>
      <c r="T1104" t="s">
        <v>36</v>
      </c>
      <c r="U1104" t="s">
        <v>37</v>
      </c>
      <c r="V1104" t="s">
        <v>38</v>
      </c>
      <c r="W1104" t="s">
        <v>39</v>
      </c>
      <c r="X1104" t="s">
        <v>40</v>
      </c>
      <c r="Y1104" t="s">
        <v>100</v>
      </c>
      <c r="Z1104" t="s">
        <v>101</v>
      </c>
      <c r="AA1104" t="s">
        <v>102</v>
      </c>
      <c r="AC1104" s="2" t="s">
        <v>44</v>
      </c>
    </row>
    <row r="1105" spans="1:29" ht="16.399999999999999" customHeight="1" x14ac:dyDescent="0.35">
      <c r="A1105" s="1">
        <v>43356.594097222223</v>
      </c>
      <c r="B1105">
        <v>462</v>
      </c>
      <c r="C1105" t="s">
        <v>29</v>
      </c>
      <c r="D1105">
        <v>5</v>
      </c>
      <c r="E1105" t="s">
        <v>30</v>
      </c>
      <c r="F1105">
        <v>79678</v>
      </c>
      <c r="G1105" t="s">
        <v>278</v>
      </c>
      <c r="H1105" t="s">
        <v>32</v>
      </c>
      <c r="I1105">
        <v>88971</v>
      </c>
      <c r="J1105">
        <v>1</v>
      </c>
      <c r="K1105" s="1">
        <v>43356.594097222223</v>
      </c>
      <c r="L1105">
        <v>0.2</v>
      </c>
      <c r="M1105">
        <v>623.28</v>
      </c>
      <c r="N1105" t="s">
        <v>232</v>
      </c>
      <c r="O1105" t="s">
        <v>34</v>
      </c>
      <c r="P1105">
        <v>1</v>
      </c>
      <c r="R1105">
        <v>4</v>
      </c>
      <c r="S1105" t="s">
        <v>353</v>
      </c>
      <c r="T1105" t="s">
        <v>36</v>
      </c>
      <c r="U1105" t="s">
        <v>37</v>
      </c>
      <c r="V1105" t="s">
        <v>38</v>
      </c>
      <c r="W1105" t="s">
        <v>39</v>
      </c>
      <c r="X1105" t="s">
        <v>175</v>
      </c>
      <c r="Y1105" t="s">
        <v>176</v>
      </c>
      <c r="Z1105" t="s">
        <v>180</v>
      </c>
      <c r="AA1105" t="s">
        <v>233</v>
      </c>
      <c r="AC1105" s="2" t="s">
        <v>44</v>
      </c>
    </row>
    <row r="1106" spans="1:29" ht="16.399999999999999" customHeight="1" x14ac:dyDescent="0.35">
      <c r="A1106" s="1">
        <v>43356.594097222223</v>
      </c>
      <c r="B1106">
        <v>462</v>
      </c>
      <c r="C1106" t="s">
        <v>29</v>
      </c>
      <c r="D1106">
        <v>5</v>
      </c>
      <c r="E1106" t="s">
        <v>30</v>
      </c>
      <c r="F1106">
        <v>79678</v>
      </c>
      <c r="G1106" t="s">
        <v>278</v>
      </c>
      <c r="H1106" t="s">
        <v>32</v>
      </c>
      <c r="I1106">
        <v>88971</v>
      </c>
      <c r="J1106">
        <v>1</v>
      </c>
      <c r="K1106" s="1">
        <v>43356.594097222223</v>
      </c>
      <c r="L1106">
        <v>0.2</v>
      </c>
      <c r="M1106">
        <v>653</v>
      </c>
      <c r="N1106" t="s">
        <v>234</v>
      </c>
      <c r="O1106" t="s">
        <v>34</v>
      </c>
      <c r="P1106">
        <v>950</v>
      </c>
      <c r="R1106">
        <v>4</v>
      </c>
      <c r="S1106" t="s">
        <v>353</v>
      </c>
      <c r="T1106" t="s">
        <v>36</v>
      </c>
      <c r="U1106" t="s">
        <v>37</v>
      </c>
      <c r="V1106" t="s">
        <v>38</v>
      </c>
      <c r="W1106" t="s">
        <v>46</v>
      </c>
      <c r="X1106" t="s">
        <v>200</v>
      </c>
      <c r="Y1106" t="s">
        <v>211</v>
      </c>
      <c r="Z1106" t="s">
        <v>212</v>
      </c>
      <c r="AA1106" t="s">
        <v>235</v>
      </c>
      <c r="AC1106" s="2" t="s">
        <v>44</v>
      </c>
    </row>
    <row r="1107" spans="1:29" ht="16.399999999999999" customHeight="1" x14ac:dyDescent="0.35">
      <c r="A1107" s="1">
        <v>43356.594097222223</v>
      </c>
      <c r="B1107">
        <v>462</v>
      </c>
      <c r="C1107" t="s">
        <v>29</v>
      </c>
      <c r="D1107">
        <v>5</v>
      </c>
      <c r="E1107" t="s">
        <v>30</v>
      </c>
      <c r="F1107">
        <v>79678</v>
      </c>
      <c r="G1107" t="s">
        <v>278</v>
      </c>
      <c r="H1107" t="s">
        <v>32</v>
      </c>
      <c r="I1107">
        <v>88971</v>
      </c>
      <c r="J1107">
        <v>1</v>
      </c>
      <c r="K1107" s="1">
        <v>43356.594097222223</v>
      </c>
      <c r="L1107">
        <v>0.2</v>
      </c>
      <c r="M1107">
        <v>621.99</v>
      </c>
      <c r="N1107" t="s">
        <v>153</v>
      </c>
      <c r="O1107" t="s">
        <v>34</v>
      </c>
      <c r="P1107">
        <v>1900</v>
      </c>
      <c r="R1107">
        <v>4</v>
      </c>
      <c r="S1107" t="s">
        <v>353</v>
      </c>
      <c r="T1107" t="s">
        <v>36</v>
      </c>
      <c r="U1107" t="s">
        <v>37</v>
      </c>
      <c r="V1107" t="s">
        <v>49</v>
      </c>
      <c r="AC1107" s="2" t="s">
        <v>44</v>
      </c>
    </row>
    <row r="1108" spans="1:29" ht="16.399999999999999" customHeight="1" x14ac:dyDescent="0.35">
      <c r="A1108" s="1">
        <v>43356.594097222223</v>
      </c>
      <c r="B1108">
        <v>462</v>
      </c>
      <c r="C1108" t="s">
        <v>29</v>
      </c>
      <c r="D1108">
        <v>5</v>
      </c>
      <c r="E1108" t="s">
        <v>30</v>
      </c>
      <c r="F1108">
        <v>79678</v>
      </c>
      <c r="G1108" t="s">
        <v>278</v>
      </c>
      <c r="H1108" t="s">
        <v>32</v>
      </c>
      <c r="I1108">
        <v>88971</v>
      </c>
      <c r="J1108">
        <v>1</v>
      </c>
      <c r="K1108" s="1">
        <v>43356.594097222223</v>
      </c>
      <c r="L1108">
        <v>0.2</v>
      </c>
      <c r="M1108">
        <v>624.01</v>
      </c>
      <c r="N1108" t="s">
        <v>103</v>
      </c>
      <c r="O1108" t="s">
        <v>34</v>
      </c>
      <c r="P1108">
        <v>1</v>
      </c>
      <c r="R1108">
        <v>4</v>
      </c>
      <c r="S1108" t="s">
        <v>353</v>
      </c>
      <c r="T1108" t="s">
        <v>36</v>
      </c>
      <c r="U1108" t="s">
        <v>37</v>
      </c>
      <c r="V1108" t="s">
        <v>38</v>
      </c>
      <c r="W1108" t="s">
        <v>104</v>
      </c>
      <c r="X1108" t="s">
        <v>105</v>
      </c>
      <c r="Y1108" t="s">
        <v>106</v>
      </c>
      <c r="Z1108" t="s">
        <v>107</v>
      </c>
      <c r="AA1108" t="s">
        <v>108</v>
      </c>
      <c r="AC1108" s="2" t="s">
        <v>44</v>
      </c>
    </row>
    <row r="1109" spans="1:29" ht="16.399999999999999" customHeight="1" x14ac:dyDescent="0.35">
      <c r="A1109" s="1">
        <v>43356.594097222223</v>
      </c>
      <c r="B1109">
        <v>462</v>
      </c>
      <c r="C1109" t="s">
        <v>29</v>
      </c>
      <c r="D1109">
        <v>5</v>
      </c>
      <c r="E1109" t="s">
        <v>30</v>
      </c>
      <c r="F1109">
        <v>79678</v>
      </c>
      <c r="G1109" t="s">
        <v>278</v>
      </c>
      <c r="H1109" t="s">
        <v>32</v>
      </c>
      <c r="I1109">
        <v>88971</v>
      </c>
      <c r="J1109">
        <v>1</v>
      </c>
      <c r="K1109" s="1">
        <v>43356.594097222223</v>
      </c>
      <c r="L1109">
        <v>0.2</v>
      </c>
      <c r="M1109">
        <v>660</v>
      </c>
      <c r="N1109" t="s">
        <v>236</v>
      </c>
      <c r="O1109" t="s">
        <v>34</v>
      </c>
      <c r="P1109">
        <v>1</v>
      </c>
      <c r="R1109">
        <v>4</v>
      </c>
      <c r="S1109" t="s">
        <v>353</v>
      </c>
      <c r="T1109" t="s">
        <v>36</v>
      </c>
      <c r="U1109" t="s">
        <v>37</v>
      </c>
      <c r="V1109" t="s">
        <v>38</v>
      </c>
      <c r="W1109" t="s">
        <v>39</v>
      </c>
      <c r="AC1109" s="2" t="s">
        <v>44</v>
      </c>
    </row>
    <row r="1110" spans="1:29" ht="16.399999999999999" customHeight="1" x14ac:dyDescent="0.35">
      <c r="A1110" s="1">
        <v>43356.594097222223</v>
      </c>
      <c r="B1110">
        <v>462</v>
      </c>
      <c r="C1110" t="s">
        <v>29</v>
      </c>
      <c r="D1110">
        <v>5</v>
      </c>
      <c r="E1110" t="s">
        <v>30</v>
      </c>
      <c r="F1110">
        <v>79678</v>
      </c>
      <c r="G1110" t="s">
        <v>278</v>
      </c>
      <c r="H1110" t="s">
        <v>32</v>
      </c>
      <c r="I1110">
        <v>88971</v>
      </c>
      <c r="J1110">
        <v>1</v>
      </c>
      <c r="K1110" s="1">
        <v>43356.594097222223</v>
      </c>
      <c r="L1110">
        <v>0.2</v>
      </c>
      <c r="M1110">
        <v>651</v>
      </c>
      <c r="N1110" t="s">
        <v>45</v>
      </c>
      <c r="O1110" t="s">
        <v>34</v>
      </c>
      <c r="P1110">
        <v>520</v>
      </c>
      <c r="R1110">
        <v>4</v>
      </c>
      <c r="S1110" t="s">
        <v>353</v>
      </c>
      <c r="T1110" t="s">
        <v>36</v>
      </c>
      <c r="U1110" t="s">
        <v>37</v>
      </c>
      <c r="AC1110" s="2" t="s">
        <v>44</v>
      </c>
    </row>
    <row r="1111" spans="1:29" ht="16.399999999999999" customHeight="1" x14ac:dyDescent="0.35">
      <c r="A1111" s="1">
        <v>43356.594097222223</v>
      </c>
      <c r="B1111">
        <v>462</v>
      </c>
      <c r="C1111" t="s">
        <v>29</v>
      </c>
      <c r="D1111">
        <v>5</v>
      </c>
      <c r="E1111" t="s">
        <v>30</v>
      </c>
      <c r="F1111">
        <v>79678</v>
      </c>
      <c r="G1111" t="s">
        <v>278</v>
      </c>
      <c r="H1111" t="s">
        <v>32</v>
      </c>
      <c r="I1111">
        <v>88971</v>
      </c>
      <c r="J1111">
        <v>1</v>
      </c>
      <c r="K1111" s="1">
        <v>43356.594097222223</v>
      </c>
      <c r="L1111">
        <v>0.2</v>
      </c>
      <c r="M1111">
        <v>652.1</v>
      </c>
      <c r="N1111" t="s">
        <v>288</v>
      </c>
      <c r="O1111" t="s">
        <v>34</v>
      </c>
      <c r="P1111">
        <v>1900</v>
      </c>
      <c r="R1111">
        <v>4</v>
      </c>
      <c r="S1111" t="s">
        <v>353</v>
      </c>
      <c r="T1111" t="s">
        <v>36</v>
      </c>
      <c r="U1111" t="s">
        <v>37</v>
      </c>
      <c r="V1111" t="s">
        <v>38</v>
      </c>
      <c r="W1111" t="s">
        <v>52</v>
      </c>
      <c r="AC1111" s="2" t="s">
        <v>44</v>
      </c>
    </row>
    <row r="1112" spans="1:29" ht="16.399999999999999" customHeight="1" x14ac:dyDescent="0.35">
      <c r="A1112" s="1">
        <v>43356.594097222223</v>
      </c>
      <c r="B1112">
        <v>462</v>
      </c>
      <c r="C1112" t="s">
        <v>29</v>
      </c>
      <c r="D1112">
        <v>5</v>
      </c>
      <c r="E1112" t="s">
        <v>30</v>
      </c>
      <c r="F1112">
        <v>79678</v>
      </c>
      <c r="G1112" t="s">
        <v>278</v>
      </c>
      <c r="H1112" t="s">
        <v>32</v>
      </c>
      <c r="I1112">
        <v>88971</v>
      </c>
      <c r="J1112">
        <v>1</v>
      </c>
      <c r="K1112" s="1">
        <v>43356.594097222223</v>
      </c>
      <c r="L1112">
        <v>0.2</v>
      </c>
      <c r="M1112">
        <v>260.04000000000002</v>
      </c>
      <c r="N1112" t="s">
        <v>143</v>
      </c>
      <c r="O1112" t="s">
        <v>68</v>
      </c>
      <c r="P1112">
        <v>5.0000000000000001E-3</v>
      </c>
      <c r="Q1112" t="s">
        <v>69</v>
      </c>
      <c r="R1112">
        <v>4</v>
      </c>
      <c r="S1112" t="s">
        <v>353</v>
      </c>
      <c r="T1112" t="s">
        <v>36</v>
      </c>
      <c r="U1112" t="s">
        <v>70</v>
      </c>
      <c r="AC1112" s="2" t="s">
        <v>44</v>
      </c>
    </row>
    <row r="1113" spans="1:29" ht="16.399999999999999" customHeight="1" x14ac:dyDescent="0.35">
      <c r="A1113" s="1">
        <v>43356.594097222223</v>
      </c>
      <c r="B1113">
        <v>462</v>
      </c>
      <c r="C1113" t="s">
        <v>29</v>
      </c>
      <c r="D1113">
        <v>5</v>
      </c>
      <c r="E1113" t="s">
        <v>30</v>
      </c>
      <c r="F1113">
        <v>79678</v>
      </c>
      <c r="G1113" t="s">
        <v>278</v>
      </c>
      <c r="H1113" t="s">
        <v>32</v>
      </c>
      <c r="I1113">
        <v>88971</v>
      </c>
      <c r="J1113">
        <v>1</v>
      </c>
      <c r="K1113" s="1">
        <v>43356.594097222223</v>
      </c>
      <c r="L1113">
        <v>0.2</v>
      </c>
      <c r="M1113">
        <v>431</v>
      </c>
      <c r="N1113" t="s">
        <v>165</v>
      </c>
      <c r="O1113" t="s">
        <v>166</v>
      </c>
      <c r="P1113">
        <v>6.6</v>
      </c>
      <c r="R1113">
        <v>4</v>
      </c>
      <c r="S1113" t="s">
        <v>353</v>
      </c>
      <c r="T1113" t="s">
        <v>36</v>
      </c>
      <c r="U1113" t="s">
        <v>167</v>
      </c>
      <c r="AC1113" s="2" t="s">
        <v>44</v>
      </c>
    </row>
    <row r="1114" spans="1:29" ht="16.399999999999999" customHeight="1" x14ac:dyDescent="0.35">
      <c r="A1114" s="1">
        <v>43356.594097222223</v>
      </c>
      <c r="B1114">
        <v>462</v>
      </c>
      <c r="C1114" t="s">
        <v>29</v>
      </c>
      <c r="D1114">
        <v>5</v>
      </c>
      <c r="E1114" t="s">
        <v>30</v>
      </c>
      <c r="F1114">
        <v>79678</v>
      </c>
      <c r="G1114" t="s">
        <v>278</v>
      </c>
      <c r="H1114" t="s">
        <v>32</v>
      </c>
      <c r="I1114">
        <v>88971</v>
      </c>
      <c r="J1114">
        <v>1</v>
      </c>
      <c r="K1114" s="1">
        <v>43356.594097222223</v>
      </c>
      <c r="L1114">
        <v>0.2</v>
      </c>
      <c r="M1114">
        <v>260.02</v>
      </c>
      <c r="N1114" t="s">
        <v>67</v>
      </c>
      <c r="O1114" t="s">
        <v>68</v>
      </c>
      <c r="P1114">
        <v>2E-3</v>
      </c>
      <c r="Q1114" t="s">
        <v>69</v>
      </c>
      <c r="R1114">
        <v>4</v>
      </c>
      <c r="S1114" t="s">
        <v>353</v>
      </c>
      <c r="T1114" t="s">
        <v>36</v>
      </c>
      <c r="U1114" t="s">
        <v>70</v>
      </c>
      <c r="AC1114" s="2" t="s">
        <v>44</v>
      </c>
    </row>
    <row r="1115" spans="1:29" ht="16.399999999999999" customHeight="1" x14ac:dyDescent="0.35">
      <c r="A1115" s="1">
        <v>43356.594097222223</v>
      </c>
      <c r="B1115">
        <v>462</v>
      </c>
      <c r="C1115" t="s">
        <v>29</v>
      </c>
      <c r="D1115">
        <v>5</v>
      </c>
      <c r="E1115" t="s">
        <v>30</v>
      </c>
      <c r="F1115">
        <v>79678</v>
      </c>
      <c r="G1115" t="s">
        <v>278</v>
      </c>
      <c r="H1115" t="s">
        <v>32</v>
      </c>
      <c r="I1115">
        <v>88971</v>
      </c>
      <c r="J1115">
        <v>1</v>
      </c>
      <c r="K1115" s="1">
        <v>43356.594097222223</v>
      </c>
      <c r="L1115">
        <v>0.2</v>
      </c>
      <c r="M1115">
        <v>260.02999999999997</v>
      </c>
      <c r="N1115" t="s">
        <v>71</v>
      </c>
      <c r="O1115" t="s">
        <v>72</v>
      </c>
      <c r="P1115">
        <v>2E-3</v>
      </c>
      <c r="Q1115" t="s">
        <v>69</v>
      </c>
      <c r="R1115">
        <v>4</v>
      </c>
      <c r="S1115" t="s">
        <v>353</v>
      </c>
      <c r="T1115" t="s">
        <v>36</v>
      </c>
      <c r="U1115" t="s">
        <v>70</v>
      </c>
      <c r="AC1115" s="2" t="s">
        <v>44</v>
      </c>
    </row>
    <row r="1116" spans="1:29" ht="16.399999999999999" customHeight="1" x14ac:dyDescent="0.35">
      <c r="A1116" s="1">
        <v>43356.594097222223</v>
      </c>
      <c r="B1116">
        <v>462</v>
      </c>
      <c r="C1116" t="s">
        <v>29</v>
      </c>
      <c r="D1116">
        <v>5</v>
      </c>
      <c r="E1116" t="s">
        <v>30</v>
      </c>
      <c r="F1116">
        <v>79678</v>
      </c>
      <c r="G1116" t="s">
        <v>278</v>
      </c>
      <c r="H1116" t="s">
        <v>32</v>
      </c>
      <c r="I1116">
        <v>88971</v>
      </c>
      <c r="J1116">
        <v>1</v>
      </c>
      <c r="K1116" s="1">
        <v>43356.594097222223</v>
      </c>
      <c r="L1116">
        <v>0.2</v>
      </c>
      <c r="M1116">
        <v>260.01</v>
      </c>
      <c r="N1116" t="s">
        <v>73</v>
      </c>
      <c r="O1116" t="s">
        <v>68</v>
      </c>
      <c r="P1116">
        <v>2E-3</v>
      </c>
      <c r="Q1116" t="s">
        <v>69</v>
      </c>
      <c r="R1116">
        <v>4</v>
      </c>
      <c r="S1116" t="s">
        <v>353</v>
      </c>
      <c r="T1116" t="s">
        <v>36</v>
      </c>
      <c r="U1116" t="s">
        <v>70</v>
      </c>
      <c r="AC1116" s="2" t="s">
        <v>44</v>
      </c>
    </row>
    <row r="1117" spans="1:29" ht="16.399999999999999" customHeight="1" x14ac:dyDescent="0.35">
      <c r="A1117" s="1">
        <v>43356.594097222223</v>
      </c>
      <c r="B1117">
        <v>462</v>
      </c>
      <c r="C1117" t="s">
        <v>29</v>
      </c>
      <c r="D1117">
        <v>5</v>
      </c>
      <c r="E1117" t="s">
        <v>30</v>
      </c>
      <c r="F1117">
        <v>79678</v>
      </c>
      <c r="G1117" t="s">
        <v>278</v>
      </c>
      <c r="H1117" t="s">
        <v>32</v>
      </c>
      <c r="I1117">
        <v>88971</v>
      </c>
      <c r="J1117">
        <v>1</v>
      </c>
      <c r="K1117" s="1">
        <v>43356.594097222223</v>
      </c>
      <c r="L1117">
        <v>0.2</v>
      </c>
      <c r="M1117">
        <v>260.14999999999998</v>
      </c>
      <c r="N1117" t="s">
        <v>74</v>
      </c>
      <c r="O1117" t="s">
        <v>72</v>
      </c>
      <c r="P1117">
        <v>0.35</v>
      </c>
      <c r="R1117">
        <v>4</v>
      </c>
      <c r="S1117" t="s">
        <v>353</v>
      </c>
      <c r="T1117" t="s">
        <v>36</v>
      </c>
      <c r="U1117" t="s">
        <v>75</v>
      </c>
      <c r="AC1117" s="2" t="s">
        <v>44</v>
      </c>
    </row>
    <row r="1118" spans="1:29" ht="16.399999999999999" customHeight="1" x14ac:dyDescent="0.35">
      <c r="A1118" s="1">
        <v>43356.594097222223</v>
      </c>
      <c r="B1118">
        <v>462</v>
      </c>
      <c r="C1118" t="s">
        <v>29</v>
      </c>
      <c r="D1118">
        <v>5</v>
      </c>
      <c r="E1118" t="s">
        <v>30</v>
      </c>
      <c r="F1118">
        <v>79678</v>
      </c>
      <c r="G1118" t="s">
        <v>278</v>
      </c>
      <c r="H1118" t="s">
        <v>32</v>
      </c>
      <c r="I1118">
        <v>88971</v>
      </c>
      <c r="J1118">
        <v>1</v>
      </c>
      <c r="K1118" s="1">
        <v>43356.594097222223</v>
      </c>
      <c r="L1118">
        <v>0.2</v>
      </c>
      <c r="M1118">
        <v>260.08</v>
      </c>
      <c r="N1118" t="s">
        <v>76</v>
      </c>
      <c r="O1118" t="s">
        <v>68</v>
      </c>
      <c r="P1118">
        <v>0.35</v>
      </c>
      <c r="R1118">
        <v>4</v>
      </c>
      <c r="S1118" t="s">
        <v>353</v>
      </c>
      <c r="T1118" t="s">
        <v>36</v>
      </c>
      <c r="U1118" t="s">
        <v>75</v>
      </c>
      <c r="AC1118" s="2" t="s">
        <v>44</v>
      </c>
    </row>
    <row r="1119" spans="1:29" ht="16.399999999999999" customHeight="1" x14ac:dyDescent="0.35">
      <c r="A1119" s="1">
        <v>43356.594097222223</v>
      </c>
      <c r="B1119">
        <v>462</v>
      </c>
      <c r="C1119" t="s">
        <v>29</v>
      </c>
      <c r="D1119">
        <v>5</v>
      </c>
      <c r="E1119" t="s">
        <v>30</v>
      </c>
      <c r="F1119">
        <v>79678</v>
      </c>
      <c r="G1119" t="s">
        <v>278</v>
      </c>
      <c r="H1119" t="s">
        <v>32</v>
      </c>
      <c r="I1119">
        <v>88971</v>
      </c>
      <c r="J1119">
        <v>1</v>
      </c>
      <c r="K1119" s="1">
        <v>43356.594097222223</v>
      </c>
      <c r="L1119">
        <v>0.2</v>
      </c>
      <c r="M1119">
        <v>441.02</v>
      </c>
      <c r="N1119" t="s">
        <v>77</v>
      </c>
      <c r="O1119" t="s">
        <v>68</v>
      </c>
      <c r="P1119">
        <v>4.2</v>
      </c>
      <c r="R1119">
        <v>4</v>
      </c>
      <c r="S1119" t="s">
        <v>353</v>
      </c>
      <c r="T1119" t="s">
        <v>36</v>
      </c>
      <c r="U1119" t="s">
        <v>78</v>
      </c>
      <c r="AC1119" s="2" t="s">
        <v>44</v>
      </c>
    </row>
    <row r="1120" spans="1:29" ht="16.399999999999999" customHeight="1" x14ac:dyDescent="0.35">
      <c r="A1120" s="1">
        <v>43356.594097222223</v>
      </c>
      <c r="B1120">
        <v>462</v>
      </c>
      <c r="C1120" t="s">
        <v>29</v>
      </c>
      <c r="D1120">
        <v>5</v>
      </c>
      <c r="E1120" t="s">
        <v>30</v>
      </c>
      <c r="F1120">
        <v>79678</v>
      </c>
      <c r="G1120" t="s">
        <v>278</v>
      </c>
      <c r="H1120" t="s">
        <v>32</v>
      </c>
      <c r="I1120">
        <v>88971</v>
      </c>
      <c r="J1120">
        <v>1</v>
      </c>
      <c r="K1120" s="1">
        <v>43356.594097222223</v>
      </c>
      <c r="L1120">
        <v>0.2</v>
      </c>
      <c r="M1120">
        <v>268.18</v>
      </c>
      <c r="N1120" t="s">
        <v>79</v>
      </c>
      <c r="O1120" t="s">
        <v>68</v>
      </c>
      <c r="P1120">
        <v>3.0000000000000001E-3</v>
      </c>
      <c r="R1120">
        <v>4</v>
      </c>
      <c r="S1120" t="s">
        <v>353</v>
      </c>
      <c r="T1120" t="s">
        <v>36</v>
      </c>
      <c r="U1120" t="s">
        <v>70</v>
      </c>
      <c r="AC1120" s="2" t="s">
        <v>44</v>
      </c>
    </row>
    <row r="1121" spans="1:29" ht="16.399999999999999" customHeight="1" x14ac:dyDescent="0.35">
      <c r="A1121" s="1">
        <v>43356.594097222223</v>
      </c>
      <c r="B1121">
        <v>462</v>
      </c>
      <c r="C1121" t="s">
        <v>29</v>
      </c>
      <c r="D1121">
        <v>5</v>
      </c>
      <c r="E1121" t="s">
        <v>30</v>
      </c>
      <c r="F1121">
        <v>79678</v>
      </c>
      <c r="G1121" t="s">
        <v>278</v>
      </c>
      <c r="H1121" t="s">
        <v>32</v>
      </c>
      <c r="I1121">
        <v>88971</v>
      </c>
      <c r="J1121">
        <v>1</v>
      </c>
      <c r="K1121" s="1">
        <v>43356.594097222223</v>
      </c>
      <c r="L1121">
        <v>0.2</v>
      </c>
      <c r="M1121">
        <v>268.14</v>
      </c>
      <c r="N1121" t="s">
        <v>80</v>
      </c>
      <c r="O1121" t="s">
        <v>68</v>
      </c>
      <c r="P1121">
        <v>0.02</v>
      </c>
      <c r="R1121">
        <v>4</v>
      </c>
      <c r="S1121" t="s">
        <v>353</v>
      </c>
      <c r="T1121" t="s">
        <v>36</v>
      </c>
      <c r="U1121" t="s">
        <v>75</v>
      </c>
      <c r="AC1121" s="2" t="s">
        <v>44</v>
      </c>
    </row>
    <row r="1122" spans="1:29" ht="16.399999999999999" customHeight="1" x14ac:dyDescent="0.35">
      <c r="A1122" s="1">
        <v>43356.594097222223</v>
      </c>
      <c r="B1122">
        <v>462</v>
      </c>
      <c r="C1122" t="s">
        <v>29</v>
      </c>
      <c r="D1122">
        <v>5</v>
      </c>
      <c r="E1122" t="s">
        <v>30</v>
      </c>
      <c r="F1122">
        <v>79678</v>
      </c>
      <c r="G1122" t="s">
        <v>278</v>
      </c>
      <c r="H1122" t="s">
        <v>32</v>
      </c>
      <c r="I1122">
        <v>88971</v>
      </c>
      <c r="J1122">
        <v>1</v>
      </c>
      <c r="K1122" s="1">
        <v>43356.594097222223</v>
      </c>
      <c r="L1122">
        <v>0.2</v>
      </c>
      <c r="M1122">
        <v>171</v>
      </c>
      <c r="N1122" t="s">
        <v>81</v>
      </c>
      <c r="O1122" t="s">
        <v>68</v>
      </c>
      <c r="P1122">
        <v>2</v>
      </c>
      <c r="Q1122" t="s">
        <v>69</v>
      </c>
      <c r="R1122">
        <v>4</v>
      </c>
      <c r="S1122" t="s">
        <v>353</v>
      </c>
      <c r="T1122" t="s">
        <v>36</v>
      </c>
      <c r="U1122" t="s">
        <v>82</v>
      </c>
      <c r="AC1122" s="2" t="s">
        <v>44</v>
      </c>
    </row>
    <row r="1123" spans="1:29" ht="16.399999999999999" customHeight="1" x14ac:dyDescent="0.35">
      <c r="A1123" s="1">
        <v>43356.594097222223</v>
      </c>
      <c r="B1123">
        <v>462</v>
      </c>
      <c r="C1123" t="s">
        <v>29</v>
      </c>
      <c r="D1123">
        <v>5</v>
      </c>
      <c r="E1123" t="s">
        <v>30</v>
      </c>
      <c r="F1123">
        <v>79678</v>
      </c>
      <c r="G1123" t="s">
        <v>278</v>
      </c>
      <c r="H1123" t="s">
        <v>32</v>
      </c>
      <c r="I1123">
        <v>88971</v>
      </c>
      <c r="J1123">
        <v>1</v>
      </c>
      <c r="K1123" s="1">
        <v>43356.594097222223</v>
      </c>
      <c r="L1123">
        <v>0.2</v>
      </c>
      <c r="M1123">
        <v>623.33000000000004</v>
      </c>
      <c r="N1123" t="s">
        <v>270</v>
      </c>
      <c r="O1123" t="s">
        <v>34</v>
      </c>
      <c r="P1123">
        <v>130</v>
      </c>
      <c r="R1123">
        <v>4</v>
      </c>
      <c r="S1123" t="s">
        <v>353</v>
      </c>
      <c r="T1123" t="s">
        <v>36</v>
      </c>
      <c r="U1123" t="s">
        <v>37</v>
      </c>
      <c r="V1123" t="s">
        <v>38</v>
      </c>
      <c r="W1123" t="s">
        <v>39</v>
      </c>
      <c r="X1123" t="s">
        <v>40</v>
      </c>
      <c r="Y1123" t="s">
        <v>60</v>
      </c>
      <c r="Z1123" t="s">
        <v>271</v>
      </c>
      <c r="AA1123" t="s">
        <v>272</v>
      </c>
      <c r="AC1123" s="2" t="s">
        <v>44</v>
      </c>
    </row>
    <row r="1124" spans="1:29" ht="16.399999999999999" customHeight="1" x14ac:dyDescent="0.35">
      <c r="A1124" s="1">
        <v>43669.600694444445</v>
      </c>
      <c r="B1124">
        <v>462</v>
      </c>
      <c r="C1124" t="s">
        <v>29</v>
      </c>
      <c r="D1124">
        <v>5</v>
      </c>
      <c r="E1124" t="s">
        <v>30</v>
      </c>
      <c r="F1124">
        <v>79625</v>
      </c>
      <c r="G1124" t="s">
        <v>254</v>
      </c>
      <c r="H1124" t="s">
        <v>109</v>
      </c>
      <c r="J1124">
        <v>17</v>
      </c>
      <c r="K1124" s="1">
        <v>43669.600694444445</v>
      </c>
      <c r="L1124">
        <v>3.35</v>
      </c>
      <c r="M1124">
        <v>432</v>
      </c>
      <c r="N1124" t="s">
        <v>298</v>
      </c>
      <c r="O1124" t="s">
        <v>299</v>
      </c>
      <c r="P1124">
        <v>23.58</v>
      </c>
      <c r="R1124">
        <v>11</v>
      </c>
      <c r="S1124" t="s">
        <v>354</v>
      </c>
      <c r="U1124" t="s">
        <v>355</v>
      </c>
      <c r="AC1124" s="2" t="s">
        <v>302</v>
      </c>
    </row>
    <row r="1125" spans="1:29" ht="16.399999999999999" customHeight="1" x14ac:dyDescent="0.35">
      <c r="A1125" s="1">
        <v>43669.600694444445</v>
      </c>
      <c r="B1125">
        <v>462</v>
      </c>
      <c r="C1125" t="s">
        <v>29</v>
      </c>
      <c r="D1125">
        <v>5</v>
      </c>
      <c r="E1125" t="s">
        <v>30</v>
      </c>
      <c r="F1125">
        <v>79625</v>
      </c>
      <c r="G1125" t="s">
        <v>254</v>
      </c>
      <c r="H1125" t="s">
        <v>109</v>
      </c>
      <c r="J1125">
        <v>16</v>
      </c>
      <c r="K1125" s="1">
        <v>43669.600694444445</v>
      </c>
      <c r="L1125">
        <v>3.25</v>
      </c>
      <c r="M1125">
        <v>432</v>
      </c>
      <c r="N1125" t="s">
        <v>298</v>
      </c>
      <c r="O1125" t="s">
        <v>299</v>
      </c>
      <c r="P1125">
        <v>45.43</v>
      </c>
      <c r="R1125">
        <v>11</v>
      </c>
      <c r="S1125" t="s">
        <v>354</v>
      </c>
      <c r="U1125" t="s">
        <v>355</v>
      </c>
      <c r="AC1125" s="2" t="s">
        <v>302</v>
      </c>
    </row>
    <row r="1126" spans="1:29" ht="16.399999999999999" customHeight="1" x14ac:dyDescent="0.35">
      <c r="A1126" s="1">
        <v>43669.600694444445</v>
      </c>
      <c r="B1126">
        <v>462</v>
      </c>
      <c r="C1126" t="s">
        <v>29</v>
      </c>
      <c r="D1126">
        <v>5</v>
      </c>
      <c r="E1126" t="s">
        <v>30</v>
      </c>
      <c r="F1126">
        <v>79625</v>
      </c>
      <c r="G1126" t="s">
        <v>254</v>
      </c>
      <c r="H1126" t="s">
        <v>109</v>
      </c>
      <c r="J1126">
        <v>15</v>
      </c>
      <c r="K1126" s="1">
        <v>43669.600694444445</v>
      </c>
      <c r="L1126">
        <v>3</v>
      </c>
      <c r="M1126">
        <v>432</v>
      </c>
      <c r="N1126" t="s">
        <v>298</v>
      </c>
      <c r="O1126" t="s">
        <v>299</v>
      </c>
      <c r="P1126">
        <v>67</v>
      </c>
      <c r="R1126">
        <v>11</v>
      </c>
      <c r="S1126" t="s">
        <v>354</v>
      </c>
      <c r="U1126" t="s">
        <v>355</v>
      </c>
      <c r="AC1126" s="2" t="s">
        <v>302</v>
      </c>
    </row>
    <row r="1127" spans="1:29" ht="16.399999999999999" customHeight="1" x14ac:dyDescent="0.35">
      <c r="A1127" s="1">
        <v>43669.600694444445</v>
      </c>
      <c r="B1127">
        <v>462</v>
      </c>
      <c r="C1127" t="s">
        <v>29</v>
      </c>
      <c r="D1127">
        <v>5</v>
      </c>
      <c r="E1127" t="s">
        <v>30</v>
      </c>
      <c r="F1127">
        <v>79625</v>
      </c>
      <c r="G1127" t="s">
        <v>254</v>
      </c>
      <c r="H1127" t="s">
        <v>109</v>
      </c>
      <c r="J1127">
        <v>14</v>
      </c>
      <c r="K1127" s="1">
        <v>43669.600694444445</v>
      </c>
      <c r="L1127">
        <v>2.75</v>
      </c>
      <c r="M1127">
        <v>432</v>
      </c>
      <c r="N1127" t="s">
        <v>298</v>
      </c>
      <c r="O1127" t="s">
        <v>299</v>
      </c>
      <c r="P1127">
        <v>80.63</v>
      </c>
      <c r="R1127">
        <v>11</v>
      </c>
      <c r="S1127" t="s">
        <v>354</v>
      </c>
      <c r="U1127" t="s">
        <v>355</v>
      </c>
      <c r="AC1127" s="2" t="s">
        <v>302</v>
      </c>
    </row>
    <row r="1128" spans="1:29" ht="16.399999999999999" customHeight="1" x14ac:dyDescent="0.35">
      <c r="A1128" s="1">
        <v>43669.600694444445</v>
      </c>
      <c r="B1128">
        <v>462</v>
      </c>
      <c r="C1128" t="s">
        <v>29</v>
      </c>
      <c r="D1128">
        <v>5</v>
      </c>
      <c r="E1128" t="s">
        <v>30</v>
      </c>
      <c r="F1128">
        <v>79625</v>
      </c>
      <c r="G1128" t="s">
        <v>254</v>
      </c>
      <c r="H1128" t="s">
        <v>109</v>
      </c>
      <c r="J1128">
        <v>13</v>
      </c>
      <c r="K1128" s="1">
        <v>43669.600694444445</v>
      </c>
      <c r="L1128">
        <v>2.5</v>
      </c>
      <c r="M1128">
        <v>432</v>
      </c>
      <c r="N1128" t="s">
        <v>298</v>
      </c>
      <c r="O1128" t="s">
        <v>299</v>
      </c>
      <c r="P1128">
        <v>87.47</v>
      </c>
      <c r="R1128">
        <v>11</v>
      </c>
      <c r="S1128" t="s">
        <v>354</v>
      </c>
      <c r="U1128" t="s">
        <v>355</v>
      </c>
      <c r="AC1128" s="2" t="s">
        <v>302</v>
      </c>
    </row>
    <row r="1129" spans="1:29" ht="16.399999999999999" customHeight="1" x14ac:dyDescent="0.35">
      <c r="A1129" s="1">
        <v>43669.600694444445</v>
      </c>
      <c r="B1129">
        <v>462</v>
      </c>
      <c r="C1129" t="s">
        <v>29</v>
      </c>
      <c r="D1129">
        <v>5</v>
      </c>
      <c r="E1129" t="s">
        <v>30</v>
      </c>
      <c r="F1129">
        <v>79625</v>
      </c>
      <c r="G1129" t="s">
        <v>254</v>
      </c>
      <c r="H1129" t="s">
        <v>109</v>
      </c>
      <c r="J1129">
        <v>12</v>
      </c>
      <c r="K1129" s="1">
        <v>43669.600694444445</v>
      </c>
      <c r="L1129">
        <v>2.25</v>
      </c>
      <c r="M1129">
        <v>432</v>
      </c>
      <c r="N1129" t="s">
        <v>298</v>
      </c>
      <c r="O1129" t="s">
        <v>299</v>
      </c>
      <c r="P1129">
        <v>132.53</v>
      </c>
      <c r="R1129">
        <v>11</v>
      </c>
      <c r="S1129" t="s">
        <v>354</v>
      </c>
      <c r="U1129" t="s">
        <v>355</v>
      </c>
      <c r="AC1129" s="2" t="s">
        <v>302</v>
      </c>
    </row>
    <row r="1130" spans="1:29" ht="16.399999999999999" customHeight="1" x14ac:dyDescent="0.35">
      <c r="A1130" s="1">
        <v>43669.600694444445</v>
      </c>
      <c r="B1130">
        <v>462</v>
      </c>
      <c r="C1130" t="s">
        <v>29</v>
      </c>
      <c r="D1130">
        <v>5</v>
      </c>
      <c r="E1130" t="s">
        <v>30</v>
      </c>
      <c r="F1130">
        <v>79625</v>
      </c>
      <c r="G1130" t="s">
        <v>254</v>
      </c>
      <c r="H1130" t="s">
        <v>109</v>
      </c>
      <c r="J1130">
        <v>11</v>
      </c>
      <c r="K1130" s="1">
        <v>43669.600694444445</v>
      </c>
      <c r="L1130">
        <v>2</v>
      </c>
      <c r="M1130">
        <v>432</v>
      </c>
      <c r="N1130" t="s">
        <v>298</v>
      </c>
      <c r="O1130" t="s">
        <v>299</v>
      </c>
      <c r="P1130">
        <v>156.02000000000001</v>
      </c>
      <c r="R1130">
        <v>11</v>
      </c>
      <c r="S1130" t="s">
        <v>354</v>
      </c>
      <c r="U1130" t="s">
        <v>355</v>
      </c>
      <c r="AC1130" s="2" t="s">
        <v>302</v>
      </c>
    </row>
    <row r="1131" spans="1:29" ht="16.399999999999999" customHeight="1" x14ac:dyDescent="0.35">
      <c r="A1131" s="1">
        <v>43669.600694444445</v>
      </c>
      <c r="B1131">
        <v>462</v>
      </c>
      <c r="C1131" t="s">
        <v>29</v>
      </c>
      <c r="D1131">
        <v>5</v>
      </c>
      <c r="E1131" t="s">
        <v>30</v>
      </c>
      <c r="F1131">
        <v>79625</v>
      </c>
      <c r="G1131" t="s">
        <v>254</v>
      </c>
      <c r="H1131" t="s">
        <v>109</v>
      </c>
      <c r="J1131">
        <v>10</v>
      </c>
      <c r="K1131" s="1">
        <v>43669.600694444445</v>
      </c>
      <c r="L1131">
        <v>1.75</v>
      </c>
      <c r="M1131">
        <v>432</v>
      </c>
      <c r="N1131" t="s">
        <v>298</v>
      </c>
      <c r="O1131" t="s">
        <v>299</v>
      </c>
      <c r="P1131">
        <v>180.4</v>
      </c>
      <c r="R1131">
        <v>11</v>
      </c>
      <c r="S1131" t="s">
        <v>354</v>
      </c>
      <c r="U1131" t="s">
        <v>355</v>
      </c>
      <c r="AC1131" s="2" t="s">
        <v>302</v>
      </c>
    </row>
    <row r="1132" spans="1:29" ht="16.399999999999999" customHeight="1" x14ac:dyDescent="0.35">
      <c r="A1132" s="1">
        <v>43669.600694444445</v>
      </c>
      <c r="B1132">
        <v>462</v>
      </c>
      <c r="C1132" t="s">
        <v>29</v>
      </c>
      <c r="D1132">
        <v>5</v>
      </c>
      <c r="E1132" t="s">
        <v>30</v>
      </c>
      <c r="F1132">
        <v>79625</v>
      </c>
      <c r="G1132" t="s">
        <v>254</v>
      </c>
      <c r="H1132" t="s">
        <v>109</v>
      </c>
      <c r="J1132">
        <v>9</v>
      </c>
      <c r="K1132" s="1">
        <v>43669.600694444445</v>
      </c>
      <c r="L1132">
        <v>1.5</v>
      </c>
      <c r="M1132">
        <v>432</v>
      </c>
      <c r="N1132" t="s">
        <v>298</v>
      </c>
      <c r="O1132" t="s">
        <v>299</v>
      </c>
      <c r="P1132">
        <v>201</v>
      </c>
      <c r="R1132">
        <v>11</v>
      </c>
      <c r="S1132" t="s">
        <v>354</v>
      </c>
      <c r="U1132" t="s">
        <v>355</v>
      </c>
      <c r="AC1132" s="2" t="s">
        <v>302</v>
      </c>
    </row>
    <row r="1133" spans="1:29" ht="16.399999999999999" customHeight="1" x14ac:dyDescent="0.35">
      <c r="A1133" s="1">
        <v>43669.600694444445</v>
      </c>
      <c r="B1133">
        <v>462</v>
      </c>
      <c r="C1133" t="s">
        <v>29</v>
      </c>
      <c r="D1133">
        <v>5</v>
      </c>
      <c r="E1133" t="s">
        <v>30</v>
      </c>
      <c r="F1133">
        <v>79625</v>
      </c>
      <c r="G1133" t="s">
        <v>254</v>
      </c>
      <c r="H1133" t="s">
        <v>109</v>
      </c>
      <c r="J1133">
        <v>8</v>
      </c>
      <c r="K1133" s="1">
        <v>43669.600694444445</v>
      </c>
      <c r="L1133">
        <v>1.25</v>
      </c>
      <c r="M1133">
        <v>432</v>
      </c>
      <c r="N1133" t="s">
        <v>298</v>
      </c>
      <c r="O1133" t="s">
        <v>299</v>
      </c>
      <c r="P1133">
        <v>227.2</v>
      </c>
      <c r="R1133">
        <v>11</v>
      </c>
      <c r="S1133" t="s">
        <v>354</v>
      </c>
      <c r="U1133" t="s">
        <v>355</v>
      </c>
      <c r="AC1133" s="2" t="s">
        <v>302</v>
      </c>
    </row>
    <row r="1134" spans="1:29" ht="16.399999999999999" customHeight="1" x14ac:dyDescent="0.35">
      <c r="A1134" s="1">
        <v>43669.600694444445</v>
      </c>
      <c r="B1134">
        <v>462</v>
      </c>
      <c r="C1134" t="s">
        <v>29</v>
      </c>
      <c r="D1134">
        <v>5</v>
      </c>
      <c r="E1134" t="s">
        <v>30</v>
      </c>
      <c r="F1134">
        <v>79625</v>
      </c>
      <c r="G1134" t="s">
        <v>254</v>
      </c>
      <c r="H1134" t="s">
        <v>109</v>
      </c>
      <c r="J1134">
        <v>7</v>
      </c>
      <c r="K1134" s="1">
        <v>43669.600694444445</v>
      </c>
      <c r="L1134">
        <v>1</v>
      </c>
      <c r="M1134">
        <v>432</v>
      </c>
      <c r="N1134" t="s">
        <v>298</v>
      </c>
      <c r="O1134" t="s">
        <v>299</v>
      </c>
      <c r="P1134">
        <v>262.39999999999998</v>
      </c>
      <c r="R1134">
        <v>11</v>
      </c>
      <c r="S1134" t="s">
        <v>354</v>
      </c>
      <c r="U1134" t="s">
        <v>355</v>
      </c>
      <c r="AC1134" s="2" t="s">
        <v>302</v>
      </c>
    </row>
    <row r="1135" spans="1:29" ht="16.399999999999999" customHeight="1" x14ac:dyDescent="0.35">
      <c r="A1135" s="1">
        <v>43669.600694444445</v>
      </c>
      <c r="B1135">
        <v>462</v>
      </c>
      <c r="C1135" t="s">
        <v>29</v>
      </c>
      <c r="D1135">
        <v>5</v>
      </c>
      <c r="E1135" t="s">
        <v>30</v>
      </c>
      <c r="F1135">
        <v>79625</v>
      </c>
      <c r="G1135" t="s">
        <v>254</v>
      </c>
      <c r="H1135" t="s">
        <v>109</v>
      </c>
      <c r="J1135">
        <v>6</v>
      </c>
      <c r="K1135" s="1">
        <v>43669.600694444445</v>
      </c>
      <c r="L1135">
        <v>0.75</v>
      </c>
      <c r="M1135">
        <v>432</v>
      </c>
      <c r="N1135" t="s">
        <v>298</v>
      </c>
      <c r="O1135" t="s">
        <v>299</v>
      </c>
      <c r="P1135">
        <v>313.60000000000002</v>
      </c>
      <c r="R1135">
        <v>11</v>
      </c>
      <c r="S1135" t="s">
        <v>354</v>
      </c>
      <c r="U1135" t="s">
        <v>355</v>
      </c>
      <c r="AC1135" s="2" t="s">
        <v>302</v>
      </c>
    </row>
    <row r="1136" spans="1:29" ht="16.399999999999999" customHeight="1" x14ac:dyDescent="0.35">
      <c r="A1136" s="1">
        <v>43669.600694444445</v>
      </c>
      <c r="B1136">
        <v>462</v>
      </c>
      <c r="C1136" t="s">
        <v>29</v>
      </c>
      <c r="D1136">
        <v>5</v>
      </c>
      <c r="E1136" t="s">
        <v>30</v>
      </c>
      <c r="F1136">
        <v>79625</v>
      </c>
      <c r="G1136" t="s">
        <v>254</v>
      </c>
      <c r="H1136" t="s">
        <v>109</v>
      </c>
      <c r="J1136">
        <v>5</v>
      </c>
      <c r="K1136" s="1">
        <v>43669.600694444445</v>
      </c>
      <c r="L1136">
        <v>0.5</v>
      </c>
      <c r="M1136">
        <v>432</v>
      </c>
      <c r="N1136" t="s">
        <v>298</v>
      </c>
      <c r="O1136" t="s">
        <v>299</v>
      </c>
      <c r="P1136">
        <v>440.9</v>
      </c>
      <c r="R1136">
        <v>11</v>
      </c>
      <c r="S1136" t="s">
        <v>354</v>
      </c>
      <c r="U1136" t="s">
        <v>355</v>
      </c>
      <c r="AC1136" s="2" t="s">
        <v>302</v>
      </c>
    </row>
    <row r="1137" spans="1:29" ht="16.399999999999999" customHeight="1" x14ac:dyDescent="0.35">
      <c r="A1137" s="1">
        <v>43669.600694444445</v>
      </c>
      <c r="B1137">
        <v>462</v>
      </c>
      <c r="C1137" t="s">
        <v>29</v>
      </c>
      <c r="D1137">
        <v>5</v>
      </c>
      <c r="E1137" t="s">
        <v>30</v>
      </c>
      <c r="F1137">
        <v>79625</v>
      </c>
      <c r="G1137" t="s">
        <v>254</v>
      </c>
      <c r="H1137" t="s">
        <v>109</v>
      </c>
      <c r="J1137">
        <v>4</v>
      </c>
      <c r="K1137" s="1">
        <v>43669.600694444445</v>
      </c>
      <c r="L1137">
        <v>0.25</v>
      </c>
      <c r="M1137">
        <v>432</v>
      </c>
      <c r="N1137" t="s">
        <v>298</v>
      </c>
      <c r="O1137" t="s">
        <v>299</v>
      </c>
      <c r="P1137">
        <v>650.9</v>
      </c>
      <c r="R1137">
        <v>11</v>
      </c>
      <c r="S1137" t="s">
        <v>354</v>
      </c>
      <c r="U1137" t="s">
        <v>355</v>
      </c>
      <c r="AC1137" s="2" t="s">
        <v>302</v>
      </c>
    </row>
    <row r="1138" spans="1:29" ht="16.399999999999999" customHeight="1" x14ac:dyDescent="0.35">
      <c r="A1138" s="1">
        <v>43669.600694444445</v>
      </c>
      <c r="B1138">
        <v>462</v>
      </c>
      <c r="C1138" t="s">
        <v>29</v>
      </c>
      <c r="D1138">
        <v>5</v>
      </c>
      <c r="E1138" t="s">
        <v>30</v>
      </c>
      <c r="F1138">
        <v>79625</v>
      </c>
      <c r="G1138" t="s">
        <v>254</v>
      </c>
      <c r="H1138" t="s">
        <v>109</v>
      </c>
      <c r="J1138">
        <v>3</v>
      </c>
      <c r="K1138" s="1">
        <v>43669.600694444445</v>
      </c>
      <c r="L1138">
        <v>0</v>
      </c>
      <c r="M1138">
        <v>432</v>
      </c>
      <c r="N1138" t="s">
        <v>298</v>
      </c>
      <c r="O1138" t="s">
        <v>299</v>
      </c>
      <c r="P1138">
        <v>1003.4</v>
      </c>
      <c r="R1138">
        <v>11</v>
      </c>
      <c r="S1138" t="s">
        <v>354</v>
      </c>
      <c r="U1138" t="s">
        <v>356</v>
      </c>
      <c r="AC1138" s="2" t="s">
        <v>302</v>
      </c>
    </row>
    <row r="1139" spans="1:29" ht="16.399999999999999" customHeight="1" x14ac:dyDescent="0.35">
      <c r="A1139" s="1">
        <v>43669.600694444445</v>
      </c>
      <c r="B1139">
        <v>462</v>
      </c>
      <c r="C1139" t="s">
        <v>29</v>
      </c>
      <c r="D1139">
        <v>5</v>
      </c>
      <c r="E1139" t="s">
        <v>30</v>
      </c>
      <c r="F1139">
        <v>79625</v>
      </c>
      <c r="G1139" t="s">
        <v>254</v>
      </c>
      <c r="H1139" t="s">
        <v>109</v>
      </c>
      <c r="J1139">
        <v>2</v>
      </c>
      <c r="K1139" s="1">
        <v>43669.600694444445</v>
      </c>
      <c r="L1139">
        <v>0.2</v>
      </c>
      <c r="M1139">
        <v>154.1</v>
      </c>
      <c r="N1139" t="s">
        <v>110</v>
      </c>
      <c r="P1139">
        <v>7.61</v>
      </c>
      <c r="R1139">
        <v>11</v>
      </c>
      <c r="S1139" t="s">
        <v>354</v>
      </c>
      <c r="T1139" t="s">
        <v>36</v>
      </c>
      <c r="U1139" t="s">
        <v>112</v>
      </c>
      <c r="AC1139" s="2" t="s">
        <v>302</v>
      </c>
    </row>
    <row r="1140" spans="1:29" ht="16.399999999999999" customHeight="1" x14ac:dyDescent="0.35">
      <c r="A1140" s="1">
        <v>43669.600694444445</v>
      </c>
      <c r="B1140">
        <v>462</v>
      </c>
      <c r="C1140" t="s">
        <v>29</v>
      </c>
      <c r="D1140">
        <v>5</v>
      </c>
      <c r="E1140" t="s">
        <v>30</v>
      </c>
      <c r="F1140">
        <v>79625</v>
      </c>
      <c r="G1140" t="s">
        <v>254</v>
      </c>
      <c r="H1140" t="s">
        <v>109</v>
      </c>
      <c r="J1140">
        <v>2</v>
      </c>
      <c r="K1140" s="1">
        <v>43669.600694444445</v>
      </c>
      <c r="L1140">
        <v>0.2</v>
      </c>
      <c r="M1140">
        <v>101</v>
      </c>
      <c r="N1140" t="s">
        <v>114</v>
      </c>
      <c r="O1140" t="s">
        <v>115</v>
      </c>
      <c r="P1140">
        <v>4.5999999999999996</v>
      </c>
      <c r="R1140">
        <v>11</v>
      </c>
      <c r="S1140" t="s">
        <v>354</v>
      </c>
      <c r="T1140" t="s">
        <v>36</v>
      </c>
      <c r="U1140" t="s">
        <v>112</v>
      </c>
      <c r="AC1140" s="2" t="s">
        <v>302</v>
      </c>
    </row>
    <row r="1141" spans="1:29" ht="16.399999999999999" customHeight="1" x14ac:dyDescent="0.35">
      <c r="A1141" s="1">
        <v>43669.600694444445</v>
      </c>
      <c r="B1141">
        <v>462</v>
      </c>
      <c r="C1141" t="s">
        <v>29</v>
      </c>
      <c r="D1141">
        <v>5</v>
      </c>
      <c r="E1141" t="s">
        <v>30</v>
      </c>
      <c r="F1141">
        <v>79625</v>
      </c>
      <c r="G1141" t="s">
        <v>254</v>
      </c>
      <c r="H1141" t="s">
        <v>109</v>
      </c>
      <c r="J1141">
        <v>2</v>
      </c>
      <c r="K1141" s="1">
        <v>43669.600694444445</v>
      </c>
      <c r="L1141">
        <v>0.2</v>
      </c>
      <c r="M1141">
        <v>141.01</v>
      </c>
      <c r="N1141" t="s">
        <v>116</v>
      </c>
      <c r="O1141" t="s">
        <v>117</v>
      </c>
      <c r="P1141">
        <v>62</v>
      </c>
      <c r="R1141">
        <v>11</v>
      </c>
      <c r="S1141" t="s">
        <v>354</v>
      </c>
      <c r="T1141" t="s">
        <v>36</v>
      </c>
      <c r="U1141" t="s">
        <v>112</v>
      </c>
      <c r="AC1141" s="2" t="s">
        <v>302</v>
      </c>
    </row>
    <row r="1142" spans="1:29" ht="16.399999999999999" customHeight="1" x14ac:dyDescent="0.35">
      <c r="A1142" s="1">
        <v>43669.600694444445</v>
      </c>
      <c r="B1142">
        <v>462</v>
      </c>
      <c r="C1142" t="s">
        <v>29</v>
      </c>
      <c r="D1142">
        <v>5</v>
      </c>
      <c r="E1142" t="s">
        <v>30</v>
      </c>
      <c r="F1142">
        <v>79625</v>
      </c>
      <c r="G1142" t="s">
        <v>254</v>
      </c>
      <c r="H1142" t="s">
        <v>109</v>
      </c>
      <c r="J1142">
        <v>2</v>
      </c>
      <c r="K1142" s="1">
        <v>43669.600694444445</v>
      </c>
      <c r="L1142">
        <v>0.2</v>
      </c>
      <c r="M1142">
        <v>136.01</v>
      </c>
      <c r="N1142" t="s">
        <v>118</v>
      </c>
      <c r="O1142" t="s">
        <v>119</v>
      </c>
      <c r="P1142">
        <v>2.29</v>
      </c>
      <c r="R1142">
        <v>11</v>
      </c>
      <c r="S1142" t="s">
        <v>354</v>
      </c>
      <c r="T1142" t="s">
        <v>36</v>
      </c>
      <c r="U1142" t="s">
        <v>120</v>
      </c>
      <c r="AC1142" s="2" t="s">
        <v>302</v>
      </c>
    </row>
    <row r="1143" spans="1:29" ht="16.399999999999999" customHeight="1" x14ac:dyDescent="0.35">
      <c r="A1143" s="1">
        <v>43669.600694444445</v>
      </c>
      <c r="B1143">
        <v>462</v>
      </c>
      <c r="C1143" t="s">
        <v>29</v>
      </c>
      <c r="D1143">
        <v>5</v>
      </c>
      <c r="E1143" t="s">
        <v>30</v>
      </c>
      <c r="F1143">
        <v>79625</v>
      </c>
      <c r="G1143" t="s">
        <v>254</v>
      </c>
      <c r="H1143" t="s">
        <v>109</v>
      </c>
      <c r="J1143">
        <v>2</v>
      </c>
      <c r="K1143" s="1">
        <v>43669.600694444445</v>
      </c>
      <c r="L1143">
        <v>0.2</v>
      </c>
      <c r="M1143">
        <v>266</v>
      </c>
      <c r="N1143" t="s">
        <v>121</v>
      </c>
      <c r="O1143" t="s">
        <v>68</v>
      </c>
      <c r="P1143">
        <v>11.72</v>
      </c>
      <c r="R1143">
        <v>11</v>
      </c>
      <c r="S1143" t="s">
        <v>354</v>
      </c>
      <c r="T1143" t="s">
        <v>36</v>
      </c>
      <c r="U1143" t="s">
        <v>112</v>
      </c>
      <c r="AC1143" s="2" t="s">
        <v>302</v>
      </c>
    </row>
    <row r="1144" spans="1:29" ht="16.399999999999999" customHeight="1" x14ac:dyDescent="0.35">
      <c r="A1144" s="1">
        <v>43669.600694444445</v>
      </c>
      <c r="B1144">
        <v>462</v>
      </c>
      <c r="C1144" t="s">
        <v>29</v>
      </c>
      <c r="D1144">
        <v>5</v>
      </c>
      <c r="E1144" t="s">
        <v>30</v>
      </c>
      <c r="F1144">
        <v>79625</v>
      </c>
      <c r="G1144" t="s">
        <v>254</v>
      </c>
      <c r="H1144" t="s">
        <v>109</v>
      </c>
      <c r="J1144">
        <v>2</v>
      </c>
      <c r="K1144" s="1">
        <v>43669.600694444445</v>
      </c>
      <c r="L1144">
        <v>0.2</v>
      </c>
      <c r="M1144">
        <v>266.01</v>
      </c>
      <c r="N1144" t="s">
        <v>122</v>
      </c>
      <c r="O1144" t="s">
        <v>123</v>
      </c>
      <c r="P1144">
        <v>101</v>
      </c>
      <c r="R1144">
        <v>11</v>
      </c>
      <c r="S1144" t="s">
        <v>354</v>
      </c>
      <c r="T1144" t="s">
        <v>36</v>
      </c>
      <c r="U1144" t="s">
        <v>112</v>
      </c>
      <c r="AC1144" s="2" t="s">
        <v>302</v>
      </c>
    </row>
    <row r="1145" spans="1:29" ht="16.399999999999999" customHeight="1" x14ac:dyDescent="0.35">
      <c r="A1145" s="1">
        <v>43669.600694444445</v>
      </c>
      <c r="B1145">
        <v>462</v>
      </c>
      <c r="C1145" t="s">
        <v>29</v>
      </c>
      <c r="D1145">
        <v>5</v>
      </c>
      <c r="E1145" t="s">
        <v>30</v>
      </c>
      <c r="F1145">
        <v>79625</v>
      </c>
      <c r="G1145" t="s">
        <v>254</v>
      </c>
      <c r="H1145" t="s">
        <v>109</v>
      </c>
      <c r="J1145">
        <v>2</v>
      </c>
      <c r="K1145" s="1">
        <v>43669.600694444445</v>
      </c>
      <c r="L1145">
        <v>0.2</v>
      </c>
      <c r="M1145">
        <v>103.02</v>
      </c>
      <c r="N1145" t="s">
        <v>245</v>
      </c>
      <c r="O1145" t="s">
        <v>246</v>
      </c>
      <c r="P1145">
        <v>1000</v>
      </c>
      <c r="R1145">
        <v>11</v>
      </c>
      <c r="S1145" t="s">
        <v>354</v>
      </c>
      <c r="T1145" t="s">
        <v>36</v>
      </c>
      <c r="AC1145" s="2" t="s">
        <v>302</v>
      </c>
    </row>
    <row r="1146" spans="1:29" ht="16.399999999999999" customHeight="1" x14ac:dyDescent="0.35">
      <c r="A1146" s="1">
        <v>43669.600694444445</v>
      </c>
      <c r="B1146">
        <v>462</v>
      </c>
      <c r="C1146" t="s">
        <v>29</v>
      </c>
      <c r="D1146">
        <v>5</v>
      </c>
      <c r="E1146" t="s">
        <v>30</v>
      </c>
      <c r="F1146">
        <v>79625</v>
      </c>
      <c r="G1146" t="s">
        <v>254</v>
      </c>
      <c r="H1146" t="s">
        <v>109</v>
      </c>
      <c r="J1146">
        <v>1</v>
      </c>
      <c r="K1146" s="1">
        <v>43669.600694444445</v>
      </c>
      <c r="L1146">
        <v>0</v>
      </c>
      <c r="M1146">
        <v>180.07</v>
      </c>
      <c r="N1146" t="s">
        <v>124</v>
      </c>
      <c r="O1146" t="s">
        <v>125</v>
      </c>
      <c r="P1146">
        <v>315</v>
      </c>
      <c r="R1146">
        <v>11</v>
      </c>
      <c r="S1146" t="s">
        <v>354</v>
      </c>
      <c r="T1146" t="s">
        <v>126</v>
      </c>
      <c r="AC1146" s="2" t="s">
        <v>302</v>
      </c>
    </row>
    <row r="1147" spans="1:29" ht="16.399999999999999" customHeight="1" x14ac:dyDescent="0.35">
      <c r="A1147" s="1">
        <v>43669.600694444445</v>
      </c>
      <c r="B1147">
        <v>462</v>
      </c>
      <c r="C1147" t="s">
        <v>29</v>
      </c>
      <c r="D1147">
        <v>5</v>
      </c>
      <c r="E1147" t="s">
        <v>30</v>
      </c>
      <c r="F1147">
        <v>79625</v>
      </c>
      <c r="G1147" t="s">
        <v>254</v>
      </c>
      <c r="H1147" t="s">
        <v>109</v>
      </c>
      <c r="J1147">
        <v>1</v>
      </c>
      <c r="K1147" s="1">
        <v>43669.600694444445</v>
      </c>
      <c r="L1147">
        <v>0</v>
      </c>
      <c r="M1147">
        <v>185.1</v>
      </c>
      <c r="N1147" t="s">
        <v>127</v>
      </c>
      <c r="O1147" t="s">
        <v>128</v>
      </c>
      <c r="P1147">
        <v>3</v>
      </c>
      <c r="R1147">
        <v>11</v>
      </c>
      <c r="S1147" t="s">
        <v>354</v>
      </c>
      <c r="T1147" t="s">
        <v>126</v>
      </c>
      <c r="AC1147" s="2" t="s">
        <v>302</v>
      </c>
    </row>
    <row r="1148" spans="1:29" ht="16.399999999999999" customHeight="1" x14ac:dyDescent="0.35">
      <c r="A1148" s="1">
        <v>43669.600694444445</v>
      </c>
      <c r="B1148">
        <v>462</v>
      </c>
      <c r="C1148" t="s">
        <v>29</v>
      </c>
      <c r="D1148">
        <v>5</v>
      </c>
      <c r="E1148" t="s">
        <v>30</v>
      </c>
      <c r="F1148">
        <v>79625</v>
      </c>
      <c r="G1148" t="s">
        <v>254</v>
      </c>
      <c r="H1148" t="s">
        <v>109</v>
      </c>
      <c r="J1148">
        <v>1</v>
      </c>
      <c r="K1148" s="1">
        <v>43669.600694444445</v>
      </c>
      <c r="L1148">
        <v>0</v>
      </c>
      <c r="M1148">
        <v>102</v>
      </c>
      <c r="N1148" t="s">
        <v>129</v>
      </c>
      <c r="O1148" t="s">
        <v>115</v>
      </c>
      <c r="P1148">
        <v>6</v>
      </c>
      <c r="R1148">
        <v>11</v>
      </c>
      <c r="S1148" t="s">
        <v>354</v>
      </c>
      <c r="T1148" t="s">
        <v>126</v>
      </c>
      <c r="AC1148" s="2" t="s">
        <v>302</v>
      </c>
    </row>
    <row r="1149" spans="1:29" ht="16.399999999999999" customHeight="1" x14ac:dyDescent="0.35">
      <c r="A1149" s="1">
        <v>43669.600694444445</v>
      </c>
      <c r="B1149">
        <v>462</v>
      </c>
      <c r="C1149" t="s">
        <v>29</v>
      </c>
      <c r="D1149">
        <v>5</v>
      </c>
      <c r="E1149" t="s">
        <v>30</v>
      </c>
      <c r="F1149">
        <v>79625</v>
      </c>
      <c r="G1149" t="s">
        <v>254</v>
      </c>
      <c r="H1149" t="s">
        <v>109</v>
      </c>
      <c r="J1149">
        <v>1</v>
      </c>
      <c r="K1149" s="1">
        <v>43669.600694444445</v>
      </c>
      <c r="L1149">
        <v>0</v>
      </c>
      <c r="M1149">
        <v>110.11</v>
      </c>
      <c r="N1149" t="s">
        <v>130</v>
      </c>
      <c r="P1149">
        <v>0</v>
      </c>
      <c r="R1149">
        <v>11</v>
      </c>
      <c r="S1149" t="s">
        <v>354</v>
      </c>
      <c r="T1149" t="s">
        <v>126</v>
      </c>
      <c r="U1149" t="s">
        <v>131</v>
      </c>
      <c r="AC1149" s="2" t="s">
        <v>302</v>
      </c>
    </row>
    <row r="1150" spans="1:29" ht="16.399999999999999" customHeight="1" x14ac:dyDescent="0.35">
      <c r="A1150" s="1">
        <v>43669.600694444445</v>
      </c>
      <c r="B1150">
        <v>462</v>
      </c>
      <c r="C1150" t="s">
        <v>29</v>
      </c>
      <c r="D1150">
        <v>5</v>
      </c>
      <c r="E1150" t="s">
        <v>30</v>
      </c>
      <c r="F1150">
        <v>79625</v>
      </c>
      <c r="G1150" t="s">
        <v>254</v>
      </c>
      <c r="H1150" t="s">
        <v>109</v>
      </c>
      <c r="J1150">
        <v>1</v>
      </c>
      <c r="K1150" s="1">
        <v>43669.600694444445</v>
      </c>
      <c r="L1150">
        <v>0</v>
      </c>
      <c r="M1150">
        <v>167.02</v>
      </c>
      <c r="N1150" t="s">
        <v>132</v>
      </c>
      <c r="P1150">
        <v>2</v>
      </c>
      <c r="R1150">
        <v>11</v>
      </c>
      <c r="S1150" t="s">
        <v>354</v>
      </c>
      <c r="T1150" t="s">
        <v>126</v>
      </c>
      <c r="U1150" t="s">
        <v>133</v>
      </c>
      <c r="AC1150" s="2" t="s">
        <v>302</v>
      </c>
    </row>
    <row r="1151" spans="1:29" ht="16.399999999999999" customHeight="1" x14ac:dyDescent="0.35">
      <c r="A1151" s="1">
        <v>43669.600694444445</v>
      </c>
      <c r="B1151">
        <v>462</v>
      </c>
      <c r="C1151" t="s">
        <v>29</v>
      </c>
      <c r="D1151">
        <v>5</v>
      </c>
      <c r="E1151" t="s">
        <v>30</v>
      </c>
      <c r="F1151">
        <v>79625</v>
      </c>
      <c r="G1151" t="s">
        <v>254</v>
      </c>
      <c r="H1151" t="s">
        <v>109</v>
      </c>
      <c r="J1151">
        <v>1</v>
      </c>
      <c r="K1151" s="1">
        <v>43669.600694444445</v>
      </c>
      <c r="L1151">
        <v>0</v>
      </c>
      <c r="M1151">
        <v>188</v>
      </c>
      <c r="N1151" t="s">
        <v>134</v>
      </c>
      <c r="O1151" t="s">
        <v>135</v>
      </c>
      <c r="P1151">
        <v>4</v>
      </c>
      <c r="R1151">
        <v>11</v>
      </c>
      <c r="S1151" t="s">
        <v>354</v>
      </c>
      <c r="T1151" t="s">
        <v>126</v>
      </c>
      <c r="AC1151" s="2" t="s">
        <v>302</v>
      </c>
    </row>
    <row r="1152" spans="1:29" ht="16.399999999999999" customHeight="1" x14ac:dyDescent="0.35">
      <c r="A1152" s="1">
        <v>43669.600694444445</v>
      </c>
      <c r="B1152">
        <v>462</v>
      </c>
      <c r="C1152" t="s">
        <v>29</v>
      </c>
      <c r="D1152">
        <v>5</v>
      </c>
      <c r="E1152" t="s">
        <v>30</v>
      </c>
      <c r="F1152">
        <v>79625</v>
      </c>
      <c r="G1152" t="s">
        <v>254</v>
      </c>
      <c r="H1152" t="s">
        <v>109</v>
      </c>
      <c r="J1152">
        <v>1</v>
      </c>
      <c r="K1152" s="1">
        <v>43669.600694444445</v>
      </c>
      <c r="L1152">
        <v>0</v>
      </c>
      <c r="M1152">
        <v>133.38</v>
      </c>
      <c r="N1152" t="s">
        <v>136</v>
      </c>
      <c r="O1152" t="s">
        <v>137</v>
      </c>
      <c r="P1152">
        <v>6</v>
      </c>
      <c r="R1152">
        <v>11</v>
      </c>
      <c r="S1152" t="s">
        <v>354</v>
      </c>
      <c r="T1152" t="s">
        <v>126</v>
      </c>
      <c r="AC1152" s="2" t="s">
        <v>302</v>
      </c>
    </row>
    <row r="1153" spans="1:29" ht="16.399999999999999" customHeight="1" x14ac:dyDescent="0.35">
      <c r="A1153" s="1">
        <v>43669.600694444445</v>
      </c>
      <c r="B1153">
        <v>462</v>
      </c>
      <c r="C1153" t="s">
        <v>29</v>
      </c>
      <c r="D1153">
        <v>5</v>
      </c>
      <c r="E1153" t="s">
        <v>30</v>
      </c>
      <c r="F1153">
        <v>79625</v>
      </c>
      <c r="G1153" t="s">
        <v>254</v>
      </c>
      <c r="H1153" t="s">
        <v>109</v>
      </c>
      <c r="J1153">
        <v>1</v>
      </c>
      <c r="K1153" s="1">
        <v>43669.600694444445</v>
      </c>
      <c r="L1153">
        <v>0</v>
      </c>
      <c r="M1153">
        <v>131</v>
      </c>
      <c r="N1153" t="s">
        <v>138</v>
      </c>
      <c r="O1153" t="s">
        <v>139</v>
      </c>
      <c r="P1153">
        <v>2.68</v>
      </c>
      <c r="R1153">
        <v>11</v>
      </c>
      <c r="S1153" t="s">
        <v>354</v>
      </c>
      <c r="T1153" t="s">
        <v>126</v>
      </c>
      <c r="U1153" t="s">
        <v>140</v>
      </c>
      <c r="AC1153" s="2" t="s">
        <v>302</v>
      </c>
    </row>
    <row r="1154" spans="1:29" ht="16.399999999999999" customHeight="1" x14ac:dyDescent="0.35">
      <c r="A1154" s="1">
        <v>43635.677430555559</v>
      </c>
      <c r="B1154">
        <v>462</v>
      </c>
      <c r="C1154" t="s">
        <v>29</v>
      </c>
      <c r="D1154">
        <v>5</v>
      </c>
      <c r="E1154" t="s">
        <v>30</v>
      </c>
      <c r="F1154">
        <v>79548</v>
      </c>
      <c r="G1154" t="s">
        <v>278</v>
      </c>
      <c r="H1154" t="s">
        <v>32</v>
      </c>
      <c r="I1154">
        <v>92499</v>
      </c>
      <c r="J1154">
        <v>1</v>
      </c>
      <c r="K1154" s="1">
        <v>43635.677430555559</v>
      </c>
      <c r="L1154">
        <v>0.2</v>
      </c>
      <c r="M1154">
        <v>623.33000000000004</v>
      </c>
      <c r="N1154" t="s">
        <v>270</v>
      </c>
      <c r="O1154" t="s">
        <v>34</v>
      </c>
      <c r="P1154">
        <v>98</v>
      </c>
      <c r="R1154">
        <v>4</v>
      </c>
      <c r="S1154" t="s">
        <v>357</v>
      </c>
      <c r="T1154" t="s">
        <v>36</v>
      </c>
      <c r="U1154" t="s">
        <v>37</v>
      </c>
      <c r="V1154" t="s">
        <v>38</v>
      </c>
      <c r="W1154" t="s">
        <v>39</v>
      </c>
      <c r="X1154" t="s">
        <v>40</v>
      </c>
      <c r="Y1154" t="s">
        <v>60</v>
      </c>
      <c r="Z1154" t="s">
        <v>271</v>
      </c>
      <c r="AA1154" t="s">
        <v>272</v>
      </c>
      <c r="AC1154" s="2" t="s">
        <v>44</v>
      </c>
    </row>
    <row r="1155" spans="1:29" ht="16.399999999999999" customHeight="1" x14ac:dyDescent="0.35">
      <c r="A1155" s="1">
        <v>43635.677430555559</v>
      </c>
      <c r="B1155">
        <v>462</v>
      </c>
      <c r="C1155" t="s">
        <v>29</v>
      </c>
      <c r="D1155">
        <v>5</v>
      </c>
      <c r="E1155" t="s">
        <v>30</v>
      </c>
      <c r="F1155">
        <v>79548</v>
      </c>
      <c r="G1155" t="s">
        <v>278</v>
      </c>
      <c r="H1155" t="s">
        <v>32</v>
      </c>
      <c r="I1155">
        <v>92499</v>
      </c>
      <c r="J1155">
        <v>1</v>
      </c>
      <c r="K1155" s="1">
        <v>43635.677430555559</v>
      </c>
      <c r="L1155">
        <v>0.2</v>
      </c>
      <c r="M1155">
        <v>621.07000000000005</v>
      </c>
      <c r="N1155" t="s">
        <v>172</v>
      </c>
      <c r="O1155" t="s">
        <v>34</v>
      </c>
      <c r="P1155">
        <v>5100</v>
      </c>
      <c r="R1155">
        <v>4</v>
      </c>
      <c r="S1155" t="s">
        <v>357</v>
      </c>
      <c r="T1155" t="s">
        <v>36</v>
      </c>
      <c r="U1155" t="s">
        <v>37</v>
      </c>
      <c r="V1155" t="s">
        <v>38</v>
      </c>
      <c r="W1155" t="s">
        <v>52</v>
      </c>
      <c r="X1155" t="s">
        <v>95</v>
      </c>
      <c r="Y1155" t="s">
        <v>150</v>
      </c>
      <c r="Z1155" t="s">
        <v>151</v>
      </c>
      <c r="AA1155" t="s">
        <v>152</v>
      </c>
      <c r="AB1155" t="s">
        <v>173</v>
      </c>
      <c r="AC1155" s="2" t="s">
        <v>44</v>
      </c>
    </row>
    <row r="1156" spans="1:29" ht="16.399999999999999" customHeight="1" x14ac:dyDescent="0.35">
      <c r="A1156" s="1">
        <v>43635.677430555559</v>
      </c>
      <c r="B1156">
        <v>462</v>
      </c>
      <c r="C1156" t="s">
        <v>29</v>
      </c>
      <c r="D1156">
        <v>5</v>
      </c>
      <c r="E1156" t="s">
        <v>30</v>
      </c>
      <c r="F1156">
        <v>79548</v>
      </c>
      <c r="G1156" t="s">
        <v>278</v>
      </c>
      <c r="H1156" t="s">
        <v>32</v>
      </c>
      <c r="I1156">
        <v>92499</v>
      </c>
      <c r="J1156">
        <v>1</v>
      </c>
      <c r="K1156" s="1">
        <v>43635.677430555559</v>
      </c>
      <c r="L1156">
        <v>0.2</v>
      </c>
      <c r="M1156">
        <v>622.08000000000004</v>
      </c>
      <c r="N1156" t="s">
        <v>84</v>
      </c>
      <c r="O1156" t="s">
        <v>34</v>
      </c>
      <c r="P1156">
        <v>1</v>
      </c>
      <c r="R1156">
        <v>4</v>
      </c>
      <c r="S1156" t="s">
        <v>357</v>
      </c>
      <c r="T1156" t="s">
        <v>36</v>
      </c>
      <c r="U1156" t="s">
        <v>37</v>
      </c>
      <c r="V1156" t="s">
        <v>38</v>
      </c>
      <c r="W1156" t="s">
        <v>54</v>
      </c>
      <c r="X1156" t="s">
        <v>85</v>
      </c>
      <c r="Y1156" t="s">
        <v>86</v>
      </c>
      <c r="Z1156" t="s">
        <v>87</v>
      </c>
      <c r="AA1156" t="s">
        <v>88</v>
      </c>
      <c r="AC1156" s="2" t="s">
        <v>44</v>
      </c>
    </row>
    <row r="1157" spans="1:29" ht="16.399999999999999" customHeight="1" x14ac:dyDescent="0.35">
      <c r="A1157" s="1">
        <v>43635.677430555559</v>
      </c>
      <c r="B1157">
        <v>462</v>
      </c>
      <c r="C1157" t="s">
        <v>29</v>
      </c>
      <c r="D1157">
        <v>5</v>
      </c>
      <c r="E1157" t="s">
        <v>30</v>
      </c>
      <c r="F1157">
        <v>79548</v>
      </c>
      <c r="G1157" t="s">
        <v>278</v>
      </c>
      <c r="H1157" t="s">
        <v>32</v>
      </c>
      <c r="I1157">
        <v>92499</v>
      </c>
      <c r="J1157">
        <v>1</v>
      </c>
      <c r="K1157" s="1">
        <v>43635.677430555559</v>
      </c>
      <c r="L1157">
        <v>0.2</v>
      </c>
      <c r="M1157">
        <v>623.01</v>
      </c>
      <c r="N1157" t="s">
        <v>280</v>
      </c>
      <c r="O1157" t="s">
        <v>34</v>
      </c>
      <c r="P1157">
        <v>350</v>
      </c>
      <c r="R1157">
        <v>4</v>
      </c>
      <c r="S1157" t="s">
        <v>357</v>
      </c>
      <c r="T1157" t="s">
        <v>36</v>
      </c>
      <c r="U1157" t="s">
        <v>37</v>
      </c>
      <c r="V1157" t="s">
        <v>38</v>
      </c>
      <c r="W1157" t="s">
        <v>50</v>
      </c>
      <c r="X1157" t="s">
        <v>187</v>
      </c>
      <c r="Y1157" t="s">
        <v>281</v>
      </c>
      <c r="Z1157" t="s">
        <v>282</v>
      </c>
      <c r="AA1157" t="s">
        <v>283</v>
      </c>
      <c r="AC1157" s="2" t="s">
        <v>44</v>
      </c>
    </row>
    <row r="1158" spans="1:29" ht="16.399999999999999" customHeight="1" x14ac:dyDescent="0.35">
      <c r="A1158" s="1">
        <v>43635.677430555559</v>
      </c>
      <c r="B1158">
        <v>462</v>
      </c>
      <c r="C1158" t="s">
        <v>29</v>
      </c>
      <c r="D1158">
        <v>5</v>
      </c>
      <c r="E1158" t="s">
        <v>30</v>
      </c>
      <c r="F1158">
        <v>79548</v>
      </c>
      <c r="G1158" t="s">
        <v>278</v>
      </c>
      <c r="H1158" t="s">
        <v>32</v>
      </c>
      <c r="I1158">
        <v>92499</v>
      </c>
      <c r="J1158">
        <v>1</v>
      </c>
      <c r="K1158" s="1">
        <v>43635.677430555559</v>
      </c>
      <c r="L1158">
        <v>0.2</v>
      </c>
      <c r="M1158">
        <v>623.45000000000005</v>
      </c>
      <c r="N1158" t="s">
        <v>257</v>
      </c>
      <c r="O1158" t="s">
        <v>34</v>
      </c>
      <c r="P1158">
        <v>160</v>
      </c>
      <c r="R1158">
        <v>4</v>
      </c>
      <c r="S1158" t="s">
        <v>357</v>
      </c>
      <c r="T1158" t="s">
        <v>36</v>
      </c>
      <c r="U1158" t="s">
        <v>37</v>
      </c>
      <c r="V1158" t="s">
        <v>258</v>
      </c>
      <c r="X1158" t="s">
        <v>200</v>
      </c>
      <c r="Y1158" t="s">
        <v>201</v>
      </c>
      <c r="AC1158" s="2" t="s">
        <v>44</v>
      </c>
    </row>
    <row r="1159" spans="1:29" ht="16.399999999999999" customHeight="1" x14ac:dyDescent="0.35">
      <c r="A1159" s="1">
        <v>43635.677430555559</v>
      </c>
      <c r="B1159">
        <v>462</v>
      </c>
      <c r="C1159" t="s">
        <v>29</v>
      </c>
      <c r="D1159">
        <v>5</v>
      </c>
      <c r="E1159" t="s">
        <v>30</v>
      </c>
      <c r="F1159">
        <v>79548</v>
      </c>
      <c r="G1159" t="s">
        <v>278</v>
      </c>
      <c r="H1159" t="s">
        <v>32</v>
      </c>
      <c r="I1159">
        <v>92499</v>
      </c>
      <c r="J1159">
        <v>1</v>
      </c>
      <c r="K1159" s="1">
        <v>43635.677430555559</v>
      </c>
      <c r="L1159">
        <v>0.2</v>
      </c>
      <c r="M1159">
        <v>622.03</v>
      </c>
      <c r="N1159" t="s">
        <v>290</v>
      </c>
      <c r="O1159" t="s">
        <v>34</v>
      </c>
      <c r="P1159">
        <v>1</v>
      </c>
      <c r="R1159">
        <v>4</v>
      </c>
      <c r="S1159" t="s">
        <v>357</v>
      </c>
      <c r="T1159" t="s">
        <v>36</v>
      </c>
      <c r="U1159" t="s">
        <v>37</v>
      </c>
      <c r="V1159" t="s">
        <v>38</v>
      </c>
      <c r="W1159" t="s">
        <v>54</v>
      </c>
      <c r="X1159" t="s">
        <v>291</v>
      </c>
      <c r="Y1159" t="s">
        <v>292</v>
      </c>
      <c r="Z1159" t="s">
        <v>293</v>
      </c>
      <c r="AA1159" t="s">
        <v>294</v>
      </c>
      <c r="AC1159" s="2" t="s">
        <v>44</v>
      </c>
    </row>
    <row r="1160" spans="1:29" ht="16.399999999999999" customHeight="1" x14ac:dyDescent="0.35">
      <c r="A1160" s="1">
        <v>43635.677430555559</v>
      </c>
      <c r="B1160">
        <v>462</v>
      </c>
      <c r="C1160" t="s">
        <v>29</v>
      </c>
      <c r="D1160">
        <v>5</v>
      </c>
      <c r="E1160" t="s">
        <v>30</v>
      </c>
      <c r="F1160">
        <v>79548</v>
      </c>
      <c r="G1160" t="s">
        <v>278</v>
      </c>
      <c r="H1160" t="s">
        <v>32</v>
      </c>
      <c r="I1160">
        <v>92499</v>
      </c>
      <c r="J1160">
        <v>1</v>
      </c>
      <c r="K1160" s="1">
        <v>43635.677430555559</v>
      </c>
      <c r="L1160">
        <v>0.2</v>
      </c>
      <c r="M1160">
        <v>657</v>
      </c>
      <c r="N1160" t="s">
        <v>204</v>
      </c>
      <c r="O1160" t="s">
        <v>34</v>
      </c>
      <c r="P1160">
        <v>1</v>
      </c>
      <c r="R1160">
        <v>4</v>
      </c>
      <c r="S1160" t="s">
        <v>357</v>
      </c>
      <c r="T1160" t="s">
        <v>36</v>
      </c>
      <c r="U1160" t="s">
        <v>37</v>
      </c>
      <c r="V1160" t="s">
        <v>65</v>
      </c>
      <c r="W1160" t="s">
        <v>205</v>
      </c>
      <c r="X1160" t="s">
        <v>206</v>
      </c>
      <c r="Y1160" t="s">
        <v>207</v>
      </c>
      <c r="Z1160" t="s">
        <v>208</v>
      </c>
      <c r="AA1160" t="s">
        <v>209</v>
      </c>
      <c r="AC1160" s="2" t="s">
        <v>44</v>
      </c>
    </row>
    <row r="1161" spans="1:29" ht="16.399999999999999" customHeight="1" x14ac:dyDescent="0.35">
      <c r="A1161" s="1">
        <v>43635.677430555559</v>
      </c>
      <c r="B1161">
        <v>462</v>
      </c>
      <c r="C1161" t="s">
        <v>29</v>
      </c>
      <c r="D1161">
        <v>5</v>
      </c>
      <c r="E1161" t="s">
        <v>30</v>
      </c>
      <c r="F1161">
        <v>79548</v>
      </c>
      <c r="G1161" t="s">
        <v>278</v>
      </c>
      <c r="H1161" t="s">
        <v>32</v>
      </c>
      <c r="I1161">
        <v>92499</v>
      </c>
      <c r="J1161">
        <v>1</v>
      </c>
      <c r="K1161" s="1">
        <v>43635.677430555559</v>
      </c>
      <c r="L1161">
        <v>0.2</v>
      </c>
      <c r="M1161">
        <v>657.01</v>
      </c>
      <c r="N1161" t="s">
        <v>327</v>
      </c>
      <c r="O1161" t="s">
        <v>34</v>
      </c>
      <c r="P1161">
        <v>1</v>
      </c>
      <c r="R1161">
        <v>4</v>
      </c>
      <c r="S1161" t="s">
        <v>357</v>
      </c>
      <c r="T1161" t="s">
        <v>36</v>
      </c>
      <c r="U1161" t="s">
        <v>37</v>
      </c>
      <c r="V1161" t="s">
        <v>49</v>
      </c>
      <c r="AC1161" s="2" t="s">
        <v>44</v>
      </c>
    </row>
    <row r="1162" spans="1:29" ht="16.399999999999999" customHeight="1" x14ac:dyDescent="0.35">
      <c r="A1162" s="1">
        <v>43635.677430555559</v>
      </c>
      <c r="B1162">
        <v>462</v>
      </c>
      <c r="C1162" t="s">
        <v>29</v>
      </c>
      <c r="D1162">
        <v>5</v>
      </c>
      <c r="E1162" t="s">
        <v>30</v>
      </c>
      <c r="F1162">
        <v>79548</v>
      </c>
      <c r="G1162" t="s">
        <v>278</v>
      </c>
      <c r="H1162" t="s">
        <v>32</v>
      </c>
      <c r="I1162">
        <v>92499</v>
      </c>
      <c r="J1162">
        <v>1</v>
      </c>
      <c r="K1162" s="1">
        <v>43635.677430555559</v>
      </c>
      <c r="L1162">
        <v>0.2</v>
      </c>
      <c r="M1162">
        <v>649</v>
      </c>
      <c r="N1162" t="s">
        <v>268</v>
      </c>
      <c r="O1162" t="s">
        <v>34</v>
      </c>
      <c r="P1162">
        <v>1100</v>
      </c>
      <c r="R1162">
        <v>4</v>
      </c>
      <c r="S1162" t="s">
        <v>357</v>
      </c>
      <c r="T1162" t="s">
        <v>36</v>
      </c>
      <c r="U1162" t="s">
        <v>37</v>
      </c>
      <c r="V1162" t="s">
        <v>38</v>
      </c>
      <c r="W1162" t="s">
        <v>46</v>
      </c>
      <c r="X1162" t="s">
        <v>200</v>
      </c>
      <c r="Y1162" t="s">
        <v>211</v>
      </c>
      <c r="Z1162" t="s">
        <v>212</v>
      </c>
      <c r="AA1162" t="s">
        <v>213</v>
      </c>
      <c r="AC1162" s="2" t="s">
        <v>44</v>
      </c>
    </row>
    <row r="1163" spans="1:29" ht="16.399999999999999" customHeight="1" x14ac:dyDescent="0.35">
      <c r="A1163" s="1">
        <v>43635.677430555559</v>
      </c>
      <c r="B1163">
        <v>462</v>
      </c>
      <c r="C1163" t="s">
        <v>29</v>
      </c>
      <c r="D1163">
        <v>5</v>
      </c>
      <c r="E1163" t="s">
        <v>30</v>
      </c>
      <c r="F1163">
        <v>79548</v>
      </c>
      <c r="G1163" t="s">
        <v>278</v>
      </c>
      <c r="H1163" t="s">
        <v>32</v>
      </c>
      <c r="I1163">
        <v>92499</v>
      </c>
      <c r="J1163">
        <v>1</v>
      </c>
      <c r="K1163" s="1">
        <v>43635.677430555559</v>
      </c>
      <c r="L1163">
        <v>0.2</v>
      </c>
      <c r="M1163">
        <v>623.20000000000005</v>
      </c>
      <c r="N1163" t="s">
        <v>296</v>
      </c>
      <c r="O1163" t="s">
        <v>34</v>
      </c>
      <c r="P1163">
        <v>39</v>
      </c>
      <c r="R1163">
        <v>4</v>
      </c>
      <c r="S1163" t="s">
        <v>357</v>
      </c>
      <c r="T1163" t="s">
        <v>36</v>
      </c>
      <c r="U1163" t="s">
        <v>37</v>
      </c>
      <c r="V1163" t="s">
        <v>38</v>
      </c>
      <c r="W1163" t="s">
        <v>39</v>
      </c>
      <c r="X1163" t="s">
        <v>40</v>
      </c>
      <c r="Y1163" t="s">
        <v>60</v>
      </c>
      <c r="Z1163" t="s">
        <v>61</v>
      </c>
      <c r="AA1163" t="s">
        <v>297</v>
      </c>
      <c r="AC1163" s="2" t="s">
        <v>44</v>
      </c>
    </row>
    <row r="1164" spans="1:29" ht="16.399999999999999" customHeight="1" x14ac:dyDescent="0.35">
      <c r="A1164" s="1">
        <v>43635.677430555559</v>
      </c>
      <c r="B1164">
        <v>462</v>
      </c>
      <c r="C1164" t="s">
        <v>29</v>
      </c>
      <c r="D1164">
        <v>5</v>
      </c>
      <c r="E1164" t="s">
        <v>30</v>
      </c>
      <c r="F1164">
        <v>79548</v>
      </c>
      <c r="G1164" t="s">
        <v>278</v>
      </c>
      <c r="H1164" t="s">
        <v>32</v>
      </c>
      <c r="I1164">
        <v>92499</v>
      </c>
      <c r="J1164">
        <v>1</v>
      </c>
      <c r="K1164" s="1">
        <v>43635.677430555559</v>
      </c>
      <c r="L1164">
        <v>0.2</v>
      </c>
      <c r="M1164">
        <v>623.21</v>
      </c>
      <c r="N1164" t="s">
        <v>59</v>
      </c>
      <c r="O1164" t="s">
        <v>34</v>
      </c>
      <c r="P1164">
        <v>140</v>
      </c>
      <c r="R1164">
        <v>4</v>
      </c>
      <c r="S1164" t="s">
        <v>357</v>
      </c>
      <c r="T1164" t="s">
        <v>36</v>
      </c>
      <c r="U1164" t="s">
        <v>37</v>
      </c>
      <c r="V1164" t="s">
        <v>38</v>
      </c>
      <c r="W1164" t="s">
        <v>39</v>
      </c>
      <c r="X1164" t="s">
        <v>40</v>
      </c>
      <c r="Y1164" t="s">
        <v>60</v>
      </c>
      <c r="Z1164" t="s">
        <v>61</v>
      </c>
      <c r="AA1164" t="s">
        <v>62</v>
      </c>
      <c r="AC1164" s="2" t="s">
        <v>44</v>
      </c>
    </row>
    <row r="1165" spans="1:29" ht="16.399999999999999" customHeight="1" x14ac:dyDescent="0.35">
      <c r="A1165" s="1">
        <v>43635.677430555559</v>
      </c>
      <c r="B1165">
        <v>462</v>
      </c>
      <c r="C1165" t="s">
        <v>29</v>
      </c>
      <c r="D1165">
        <v>5</v>
      </c>
      <c r="E1165" t="s">
        <v>30</v>
      </c>
      <c r="F1165">
        <v>79548</v>
      </c>
      <c r="G1165" t="s">
        <v>278</v>
      </c>
      <c r="H1165" t="s">
        <v>32</v>
      </c>
      <c r="I1165">
        <v>92499</v>
      </c>
      <c r="J1165">
        <v>1</v>
      </c>
      <c r="K1165" s="1">
        <v>43635.677430555559</v>
      </c>
      <c r="L1165">
        <v>0.2</v>
      </c>
      <c r="M1165">
        <v>623.25</v>
      </c>
      <c r="N1165" t="s">
        <v>219</v>
      </c>
      <c r="O1165" t="s">
        <v>34</v>
      </c>
      <c r="P1165">
        <v>79</v>
      </c>
      <c r="R1165">
        <v>4</v>
      </c>
      <c r="S1165" t="s">
        <v>357</v>
      </c>
      <c r="T1165" t="s">
        <v>36</v>
      </c>
      <c r="U1165" t="s">
        <v>37</v>
      </c>
      <c r="V1165" t="s">
        <v>38</v>
      </c>
      <c r="W1165" t="s">
        <v>39</v>
      </c>
      <c r="X1165" t="s">
        <v>40</v>
      </c>
      <c r="Y1165" t="s">
        <v>100</v>
      </c>
      <c r="Z1165" t="s">
        <v>220</v>
      </c>
      <c r="AA1165" t="s">
        <v>221</v>
      </c>
      <c r="AC1165" s="2" t="s">
        <v>44</v>
      </c>
    </row>
    <row r="1166" spans="1:29" ht="16.399999999999999" customHeight="1" x14ac:dyDescent="0.35">
      <c r="A1166" s="1">
        <v>43635.677430555559</v>
      </c>
      <c r="B1166">
        <v>462</v>
      </c>
      <c r="C1166" t="s">
        <v>29</v>
      </c>
      <c r="D1166">
        <v>5</v>
      </c>
      <c r="E1166" t="s">
        <v>30</v>
      </c>
      <c r="F1166">
        <v>79548</v>
      </c>
      <c r="G1166" t="s">
        <v>278</v>
      </c>
      <c r="H1166" t="s">
        <v>32</v>
      </c>
      <c r="I1166">
        <v>92499</v>
      </c>
      <c r="J1166">
        <v>1</v>
      </c>
      <c r="K1166" s="1">
        <v>43635.677430555559</v>
      </c>
      <c r="L1166">
        <v>0.2</v>
      </c>
      <c r="M1166">
        <v>623.17999999999995</v>
      </c>
      <c r="N1166" t="s">
        <v>64</v>
      </c>
      <c r="O1166" t="s">
        <v>34</v>
      </c>
      <c r="P1166">
        <v>79</v>
      </c>
      <c r="R1166">
        <v>4</v>
      </c>
      <c r="S1166" t="s">
        <v>357</v>
      </c>
      <c r="T1166" t="s">
        <v>36</v>
      </c>
      <c r="U1166" t="s">
        <v>37</v>
      </c>
      <c r="V1166" t="s">
        <v>65</v>
      </c>
      <c r="X1166" t="s">
        <v>40</v>
      </c>
      <c r="Y1166" t="s">
        <v>66</v>
      </c>
      <c r="AC1166" s="2" t="s">
        <v>44</v>
      </c>
    </row>
    <row r="1167" spans="1:29" ht="16.399999999999999" customHeight="1" x14ac:dyDescent="0.35">
      <c r="A1167" s="1">
        <v>43635.677430555559</v>
      </c>
      <c r="B1167">
        <v>462</v>
      </c>
      <c r="C1167" t="s">
        <v>29</v>
      </c>
      <c r="D1167">
        <v>5</v>
      </c>
      <c r="E1167" t="s">
        <v>30</v>
      </c>
      <c r="F1167">
        <v>79548</v>
      </c>
      <c r="G1167" t="s">
        <v>278</v>
      </c>
      <c r="H1167" t="s">
        <v>32</v>
      </c>
      <c r="I1167">
        <v>92499</v>
      </c>
      <c r="J1167">
        <v>1</v>
      </c>
      <c r="K1167" s="1">
        <v>43635.677430555559</v>
      </c>
      <c r="L1167">
        <v>0.2</v>
      </c>
      <c r="M1167">
        <v>653</v>
      </c>
      <c r="N1167" t="s">
        <v>234</v>
      </c>
      <c r="O1167" t="s">
        <v>34</v>
      </c>
      <c r="P1167">
        <v>1</v>
      </c>
      <c r="R1167">
        <v>4</v>
      </c>
      <c r="S1167" t="s">
        <v>357</v>
      </c>
      <c r="T1167" t="s">
        <v>36</v>
      </c>
      <c r="U1167" t="s">
        <v>37</v>
      </c>
      <c r="V1167" t="s">
        <v>38</v>
      </c>
      <c r="W1167" t="s">
        <v>46</v>
      </c>
      <c r="X1167" t="s">
        <v>200</v>
      </c>
      <c r="Y1167" t="s">
        <v>211</v>
      </c>
      <c r="Z1167" t="s">
        <v>212</v>
      </c>
      <c r="AA1167" t="s">
        <v>235</v>
      </c>
      <c r="AC1167" s="2" t="s">
        <v>44</v>
      </c>
    </row>
    <row r="1168" spans="1:29" ht="16.399999999999999" customHeight="1" x14ac:dyDescent="0.35">
      <c r="A1168" s="1">
        <v>43635.677430555559</v>
      </c>
      <c r="B1168">
        <v>462</v>
      </c>
      <c r="C1168" t="s">
        <v>29</v>
      </c>
      <c r="D1168">
        <v>5</v>
      </c>
      <c r="E1168" t="s">
        <v>30</v>
      </c>
      <c r="F1168">
        <v>79548</v>
      </c>
      <c r="G1168" t="s">
        <v>278</v>
      </c>
      <c r="H1168" t="s">
        <v>32</v>
      </c>
      <c r="I1168">
        <v>92499</v>
      </c>
      <c r="J1168">
        <v>1</v>
      </c>
      <c r="K1168" s="1">
        <v>43635.677430555559</v>
      </c>
      <c r="L1168">
        <v>0.2</v>
      </c>
      <c r="M1168">
        <v>621.99</v>
      </c>
      <c r="N1168" t="s">
        <v>153</v>
      </c>
      <c r="O1168" t="s">
        <v>34</v>
      </c>
      <c r="P1168">
        <v>33000</v>
      </c>
      <c r="R1168">
        <v>4</v>
      </c>
      <c r="S1168" t="s">
        <v>357</v>
      </c>
      <c r="T1168" t="s">
        <v>36</v>
      </c>
      <c r="U1168" t="s">
        <v>37</v>
      </c>
      <c r="V1168" t="s">
        <v>49</v>
      </c>
      <c r="AC1168" s="2" t="s">
        <v>44</v>
      </c>
    </row>
    <row r="1169" spans="1:29" ht="16.399999999999999" customHeight="1" x14ac:dyDescent="0.35">
      <c r="A1169" s="1">
        <v>43635.677430555559</v>
      </c>
      <c r="B1169">
        <v>462</v>
      </c>
      <c r="C1169" t="s">
        <v>29</v>
      </c>
      <c r="D1169">
        <v>5</v>
      </c>
      <c r="E1169" t="s">
        <v>30</v>
      </c>
      <c r="F1169">
        <v>79548</v>
      </c>
      <c r="G1169" t="s">
        <v>278</v>
      </c>
      <c r="H1169" t="s">
        <v>32</v>
      </c>
      <c r="I1169">
        <v>92499</v>
      </c>
      <c r="J1169">
        <v>1</v>
      </c>
      <c r="K1169" s="1">
        <v>43635.677430555559</v>
      </c>
      <c r="L1169">
        <v>0.2</v>
      </c>
      <c r="M1169">
        <v>624.01</v>
      </c>
      <c r="N1169" t="s">
        <v>103</v>
      </c>
      <c r="O1169" t="s">
        <v>34</v>
      </c>
      <c r="P1169">
        <v>1</v>
      </c>
      <c r="R1169">
        <v>4</v>
      </c>
      <c r="S1169" t="s">
        <v>357</v>
      </c>
      <c r="T1169" t="s">
        <v>36</v>
      </c>
      <c r="U1169" t="s">
        <v>37</v>
      </c>
      <c r="V1169" t="s">
        <v>38</v>
      </c>
      <c r="W1169" t="s">
        <v>104</v>
      </c>
      <c r="X1169" t="s">
        <v>105</v>
      </c>
      <c r="Y1169" t="s">
        <v>106</v>
      </c>
      <c r="Z1169" t="s">
        <v>107</v>
      </c>
      <c r="AA1169" t="s">
        <v>108</v>
      </c>
      <c r="AC1169" s="2" t="s">
        <v>44</v>
      </c>
    </row>
    <row r="1170" spans="1:29" ht="16.399999999999999" customHeight="1" x14ac:dyDescent="0.35">
      <c r="A1170" s="1">
        <v>43635.677430555559</v>
      </c>
      <c r="B1170">
        <v>462</v>
      </c>
      <c r="C1170" t="s">
        <v>29</v>
      </c>
      <c r="D1170">
        <v>5</v>
      </c>
      <c r="E1170" t="s">
        <v>30</v>
      </c>
      <c r="F1170">
        <v>79548</v>
      </c>
      <c r="G1170" t="s">
        <v>278</v>
      </c>
      <c r="H1170" t="s">
        <v>32</v>
      </c>
      <c r="I1170">
        <v>92499</v>
      </c>
      <c r="J1170">
        <v>1</v>
      </c>
      <c r="K1170" s="1">
        <v>43635.677430555559</v>
      </c>
      <c r="L1170">
        <v>0.2</v>
      </c>
      <c r="M1170">
        <v>651</v>
      </c>
      <c r="N1170" t="s">
        <v>45</v>
      </c>
      <c r="O1170" t="s">
        <v>34</v>
      </c>
      <c r="P1170">
        <v>1</v>
      </c>
      <c r="R1170">
        <v>4</v>
      </c>
      <c r="S1170" t="s">
        <v>357</v>
      </c>
      <c r="T1170" t="s">
        <v>36</v>
      </c>
      <c r="U1170" t="s">
        <v>37</v>
      </c>
      <c r="AC1170" s="2" t="s">
        <v>44</v>
      </c>
    </row>
    <row r="1171" spans="1:29" ht="16.399999999999999" customHeight="1" x14ac:dyDescent="0.35">
      <c r="A1171" s="1">
        <v>43635.677430555559</v>
      </c>
      <c r="B1171">
        <v>462</v>
      </c>
      <c r="C1171" t="s">
        <v>29</v>
      </c>
      <c r="D1171">
        <v>5</v>
      </c>
      <c r="E1171" t="s">
        <v>30</v>
      </c>
      <c r="F1171">
        <v>79548</v>
      </c>
      <c r="G1171" t="s">
        <v>278</v>
      </c>
      <c r="H1171" t="s">
        <v>32</v>
      </c>
      <c r="I1171">
        <v>92499</v>
      </c>
      <c r="J1171">
        <v>1</v>
      </c>
      <c r="K1171" s="1">
        <v>43635.677430555559</v>
      </c>
      <c r="L1171">
        <v>0.2</v>
      </c>
      <c r="M1171">
        <v>652.1</v>
      </c>
      <c r="N1171" t="s">
        <v>288</v>
      </c>
      <c r="O1171" t="s">
        <v>34</v>
      </c>
      <c r="P1171">
        <v>27000</v>
      </c>
      <c r="R1171">
        <v>4</v>
      </c>
      <c r="S1171" t="s">
        <v>357</v>
      </c>
      <c r="T1171" t="s">
        <v>36</v>
      </c>
      <c r="U1171" t="s">
        <v>37</v>
      </c>
      <c r="V1171" t="s">
        <v>38</v>
      </c>
      <c r="W1171" t="s">
        <v>52</v>
      </c>
      <c r="AC1171" s="2" t="s">
        <v>44</v>
      </c>
    </row>
    <row r="1172" spans="1:29" ht="16.399999999999999" customHeight="1" x14ac:dyDescent="0.35">
      <c r="A1172" s="1">
        <v>43635.677430555559</v>
      </c>
      <c r="B1172">
        <v>462</v>
      </c>
      <c r="C1172" t="s">
        <v>29</v>
      </c>
      <c r="D1172">
        <v>5</v>
      </c>
      <c r="E1172" t="s">
        <v>30</v>
      </c>
      <c r="F1172">
        <v>79548</v>
      </c>
      <c r="G1172" t="s">
        <v>278</v>
      </c>
      <c r="H1172" t="s">
        <v>32</v>
      </c>
      <c r="I1172">
        <v>92499</v>
      </c>
      <c r="J1172">
        <v>1</v>
      </c>
      <c r="K1172" s="1">
        <v>43635.677430555559</v>
      </c>
      <c r="L1172">
        <v>0.2</v>
      </c>
      <c r="M1172">
        <v>260.04000000000002</v>
      </c>
      <c r="N1172" t="s">
        <v>143</v>
      </c>
      <c r="O1172" t="s">
        <v>68</v>
      </c>
      <c r="P1172">
        <v>5.0000000000000001E-3</v>
      </c>
      <c r="Q1172" t="s">
        <v>69</v>
      </c>
      <c r="R1172">
        <v>4</v>
      </c>
      <c r="S1172" t="s">
        <v>357</v>
      </c>
      <c r="T1172" t="s">
        <v>36</v>
      </c>
      <c r="U1172" t="s">
        <v>70</v>
      </c>
      <c r="AC1172" s="2" t="s">
        <v>44</v>
      </c>
    </row>
    <row r="1173" spans="1:29" ht="16.399999999999999" customHeight="1" x14ac:dyDescent="0.35">
      <c r="A1173" s="1">
        <v>43635.677430555559</v>
      </c>
      <c r="B1173">
        <v>462</v>
      </c>
      <c r="C1173" t="s">
        <v>29</v>
      </c>
      <c r="D1173">
        <v>5</v>
      </c>
      <c r="E1173" t="s">
        <v>30</v>
      </c>
      <c r="F1173">
        <v>79548</v>
      </c>
      <c r="G1173" t="s">
        <v>278</v>
      </c>
      <c r="H1173" t="s">
        <v>32</v>
      </c>
      <c r="I1173">
        <v>92499</v>
      </c>
      <c r="J1173">
        <v>1</v>
      </c>
      <c r="K1173" s="1">
        <v>43635.677430555559</v>
      </c>
      <c r="L1173">
        <v>0.2</v>
      </c>
      <c r="M1173">
        <v>431.04</v>
      </c>
      <c r="N1173" t="s">
        <v>145</v>
      </c>
      <c r="O1173" t="s">
        <v>146</v>
      </c>
      <c r="P1173">
        <v>2.8999999999999998E-3</v>
      </c>
      <c r="R1173">
        <v>4</v>
      </c>
      <c r="S1173" t="s">
        <v>357</v>
      </c>
      <c r="T1173" t="s">
        <v>36</v>
      </c>
      <c r="U1173" t="s">
        <v>147</v>
      </c>
      <c r="AC1173" s="2" t="s">
        <v>44</v>
      </c>
    </row>
    <row r="1174" spans="1:29" ht="16.399999999999999" customHeight="1" x14ac:dyDescent="0.35">
      <c r="A1174" s="1">
        <v>43635.677430555559</v>
      </c>
      <c r="B1174">
        <v>462</v>
      </c>
      <c r="C1174" t="s">
        <v>29</v>
      </c>
      <c r="D1174">
        <v>5</v>
      </c>
      <c r="E1174" t="s">
        <v>30</v>
      </c>
      <c r="F1174">
        <v>79548</v>
      </c>
      <c r="G1174" t="s">
        <v>278</v>
      </c>
      <c r="H1174" t="s">
        <v>32</v>
      </c>
      <c r="I1174">
        <v>92499</v>
      </c>
      <c r="J1174">
        <v>1</v>
      </c>
      <c r="K1174" s="1">
        <v>43635.677430555559</v>
      </c>
      <c r="L1174">
        <v>0.2</v>
      </c>
      <c r="M1174">
        <v>260.02</v>
      </c>
      <c r="N1174" t="s">
        <v>67</v>
      </c>
      <c r="O1174" t="s">
        <v>68</v>
      </c>
      <c r="P1174">
        <v>2E-3</v>
      </c>
      <c r="Q1174" t="s">
        <v>69</v>
      </c>
      <c r="R1174">
        <v>4</v>
      </c>
      <c r="S1174" t="s">
        <v>357</v>
      </c>
      <c r="T1174" t="s">
        <v>36</v>
      </c>
      <c r="U1174" t="s">
        <v>70</v>
      </c>
      <c r="AC1174" s="2" t="s">
        <v>44</v>
      </c>
    </row>
    <row r="1175" spans="1:29" ht="16.399999999999999" customHeight="1" x14ac:dyDescent="0.35">
      <c r="A1175" s="1">
        <v>43635.677430555559</v>
      </c>
      <c r="B1175">
        <v>462</v>
      </c>
      <c r="C1175" t="s">
        <v>29</v>
      </c>
      <c r="D1175">
        <v>5</v>
      </c>
      <c r="E1175" t="s">
        <v>30</v>
      </c>
      <c r="F1175">
        <v>79548</v>
      </c>
      <c r="G1175" t="s">
        <v>278</v>
      </c>
      <c r="H1175" t="s">
        <v>32</v>
      </c>
      <c r="I1175">
        <v>92499</v>
      </c>
      <c r="J1175">
        <v>1</v>
      </c>
      <c r="K1175" s="1">
        <v>43635.677430555559</v>
      </c>
      <c r="L1175">
        <v>0.2</v>
      </c>
      <c r="M1175">
        <v>260.02999999999997</v>
      </c>
      <c r="N1175" t="s">
        <v>71</v>
      </c>
      <c r="O1175" t="s">
        <v>72</v>
      </c>
      <c r="P1175">
        <v>2E-3</v>
      </c>
      <c r="Q1175" t="s">
        <v>69</v>
      </c>
      <c r="R1175">
        <v>4</v>
      </c>
      <c r="S1175" t="s">
        <v>357</v>
      </c>
      <c r="T1175" t="s">
        <v>36</v>
      </c>
      <c r="U1175" t="s">
        <v>70</v>
      </c>
      <c r="AC1175" s="2" t="s">
        <v>44</v>
      </c>
    </row>
    <row r="1176" spans="1:29" ht="16.399999999999999" customHeight="1" x14ac:dyDescent="0.35">
      <c r="A1176" s="1">
        <v>43635.677430555559</v>
      </c>
      <c r="B1176">
        <v>462</v>
      </c>
      <c r="C1176" t="s">
        <v>29</v>
      </c>
      <c r="D1176">
        <v>5</v>
      </c>
      <c r="E1176" t="s">
        <v>30</v>
      </c>
      <c r="F1176">
        <v>79548</v>
      </c>
      <c r="G1176" t="s">
        <v>278</v>
      </c>
      <c r="H1176" t="s">
        <v>32</v>
      </c>
      <c r="I1176">
        <v>92499</v>
      </c>
      <c r="J1176">
        <v>1</v>
      </c>
      <c r="K1176" s="1">
        <v>43635.677430555559</v>
      </c>
      <c r="L1176">
        <v>0.2</v>
      </c>
      <c r="M1176">
        <v>260.01</v>
      </c>
      <c r="N1176" t="s">
        <v>73</v>
      </c>
      <c r="O1176" t="s">
        <v>68</v>
      </c>
      <c r="P1176">
        <v>2E-3</v>
      </c>
      <c r="Q1176" t="s">
        <v>69</v>
      </c>
      <c r="R1176">
        <v>4</v>
      </c>
      <c r="S1176" t="s">
        <v>357</v>
      </c>
      <c r="T1176" t="s">
        <v>36</v>
      </c>
      <c r="U1176" t="s">
        <v>70</v>
      </c>
      <c r="AC1176" s="2" t="s">
        <v>44</v>
      </c>
    </row>
    <row r="1177" spans="1:29" ht="16.399999999999999" customHeight="1" x14ac:dyDescent="0.35">
      <c r="A1177" s="1">
        <v>43635.677430555559</v>
      </c>
      <c r="B1177">
        <v>462</v>
      </c>
      <c r="C1177" t="s">
        <v>29</v>
      </c>
      <c r="D1177">
        <v>5</v>
      </c>
      <c r="E1177" t="s">
        <v>30</v>
      </c>
      <c r="F1177">
        <v>79548</v>
      </c>
      <c r="G1177" t="s">
        <v>278</v>
      </c>
      <c r="H1177" t="s">
        <v>32</v>
      </c>
      <c r="I1177">
        <v>92499</v>
      </c>
      <c r="J1177">
        <v>1</v>
      </c>
      <c r="K1177" s="1">
        <v>43635.677430555559</v>
      </c>
      <c r="L1177">
        <v>0.2</v>
      </c>
      <c r="M1177">
        <v>260.14999999999998</v>
      </c>
      <c r="N1177" t="s">
        <v>74</v>
      </c>
      <c r="O1177" t="s">
        <v>72</v>
      </c>
      <c r="P1177">
        <v>0.37</v>
      </c>
      <c r="R1177">
        <v>4</v>
      </c>
      <c r="S1177" t="s">
        <v>357</v>
      </c>
      <c r="T1177" t="s">
        <v>36</v>
      </c>
      <c r="U1177" t="s">
        <v>75</v>
      </c>
      <c r="AC1177" s="2" t="s">
        <v>44</v>
      </c>
    </row>
    <row r="1178" spans="1:29" ht="16.399999999999999" customHeight="1" x14ac:dyDescent="0.35">
      <c r="A1178" s="1">
        <v>43635.677430555559</v>
      </c>
      <c r="B1178">
        <v>462</v>
      </c>
      <c r="C1178" t="s">
        <v>29</v>
      </c>
      <c r="D1178">
        <v>5</v>
      </c>
      <c r="E1178" t="s">
        <v>30</v>
      </c>
      <c r="F1178">
        <v>79548</v>
      </c>
      <c r="G1178" t="s">
        <v>278</v>
      </c>
      <c r="H1178" t="s">
        <v>32</v>
      </c>
      <c r="I1178">
        <v>92499</v>
      </c>
      <c r="J1178">
        <v>1</v>
      </c>
      <c r="K1178" s="1">
        <v>43635.677430555559</v>
      </c>
      <c r="L1178">
        <v>0.2</v>
      </c>
      <c r="M1178">
        <v>260.08</v>
      </c>
      <c r="N1178" t="s">
        <v>76</v>
      </c>
      <c r="O1178" t="s">
        <v>68</v>
      </c>
      <c r="P1178">
        <v>0.36</v>
      </c>
      <c r="R1178">
        <v>4</v>
      </c>
      <c r="S1178" t="s">
        <v>357</v>
      </c>
      <c r="T1178" t="s">
        <v>36</v>
      </c>
      <c r="U1178" t="s">
        <v>75</v>
      </c>
      <c r="AC1178" s="2" t="s">
        <v>44</v>
      </c>
    </row>
    <row r="1179" spans="1:29" ht="16.399999999999999" customHeight="1" x14ac:dyDescent="0.35">
      <c r="A1179" s="1">
        <v>43635.677430555559</v>
      </c>
      <c r="B1179">
        <v>462</v>
      </c>
      <c r="C1179" t="s">
        <v>29</v>
      </c>
      <c r="D1179">
        <v>5</v>
      </c>
      <c r="E1179" t="s">
        <v>30</v>
      </c>
      <c r="F1179">
        <v>79548</v>
      </c>
      <c r="G1179" t="s">
        <v>278</v>
      </c>
      <c r="H1179" t="s">
        <v>32</v>
      </c>
      <c r="I1179">
        <v>92499</v>
      </c>
      <c r="J1179">
        <v>1</v>
      </c>
      <c r="K1179" s="1">
        <v>43635.677430555559</v>
      </c>
      <c r="L1179">
        <v>0.2</v>
      </c>
      <c r="M1179">
        <v>441.02</v>
      </c>
      <c r="N1179" t="s">
        <v>77</v>
      </c>
      <c r="O1179" t="s">
        <v>68</v>
      </c>
      <c r="P1179">
        <v>7.1</v>
      </c>
      <c r="R1179">
        <v>4</v>
      </c>
      <c r="S1179" t="s">
        <v>357</v>
      </c>
      <c r="T1179" t="s">
        <v>36</v>
      </c>
      <c r="U1179" t="s">
        <v>78</v>
      </c>
      <c r="AC1179" s="2" t="s">
        <v>44</v>
      </c>
    </row>
    <row r="1180" spans="1:29" ht="16.399999999999999" customHeight="1" x14ac:dyDescent="0.35">
      <c r="A1180" s="1">
        <v>43635.677430555559</v>
      </c>
      <c r="B1180">
        <v>462</v>
      </c>
      <c r="C1180" t="s">
        <v>29</v>
      </c>
      <c r="D1180">
        <v>5</v>
      </c>
      <c r="E1180" t="s">
        <v>30</v>
      </c>
      <c r="F1180">
        <v>79548</v>
      </c>
      <c r="G1180" t="s">
        <v>278</v>
      </c>
      <c r="H1180" t="s">
        <v>32</v>
      </c>
      <c r="I1180">
        <v>92499</v>
      </c>
      <c r="J1180">
        <v>1</v>
      </c>
      <c r="K1180" s="1">
        <v>43635.677430555559</v>
      </c>
      <c r="L1180">
        <v>0.2</v>
      </c>
      <c r="M1180">
        <v>268.18</v>
      </c>
      <c r="N1180" t="s">
        <v>79</v>
      </c>
      <c r="O1180" t="s">
        <v>68</v>
      </c>
      <c r="P1180">
        <v>5.0000000000000001E-3</v>
      </c>
      <c r="R1180">
        <v>4</v>
      </c>
      <c r="S1180" t="s">
        <v>357</v>
      </c>
      <c r="T1180" t="s">
        <v>36</v>
      </c>
      <c r="U1180" t="s">
        <v>70</v>
      </c>
      <c r="AC1180" s="2" t="s">
        <v>44</v>
      </c>
    </row>
    <row r="1181" spans="1:29" ht="16.399999999999999" customHeight="1" x14ac:dyDescent="0.35">
      <c r="A1181" s="1">
        <v>43635.677430555559</v>
      </c>
      <c r="B1181">
        <v>462</v>
      </c>
      <c r="C1181" t="s">
        <v>29</v>
      </c>
      <c r="D1181">
        <v>5</v>
      </c>
      <c r="E1181" t="s">
        <v>30</v>
      </c>
      <c r="F1181">
        <v>79548</v>
      </c>
      <c r="G1181" t="s">
        <v>278</v>
      </c>
      <c r="H1181" t="s">
        <v>32</v>
      </c>
      <c r="I1181">
        <v>92499</v>
      </c>
      <c r="J1181">
        <v>1</v>
      </c>
      <c r="K1181" s="1">
        <v>43635.677430555559</v>
      </c>
      <c r="L1181">
        <v>0.2</v>
      </c>
      <c r="M1181">
        <v>268.14</v>
      </c>
      <c r="N1181" t="s">
        <v>80</v>
      </c>
      <c r="O1181" t="s">
        <v>68</v>
      </c>
      <c r="P1181">
        <v>0.01</v>
      </c>
      <c r="R1181">
        <v>4</v>
      </c>
      <c r="S1181" t="s">
        <v>357</v>
      </c>
      <c r="T1181" t="s">
        <v>36</v>
      </c>
      <c r="U1181" t="s">
        <v>75</v>
      </c>
      <c r="AC1181" s="2" t="s">
        <v>44</v>
      </c>
    </row>
    <row r="1182" spans="1:29" ht="16.399999999999999" customHeight="1" x14ac:dyDescent="0.35">
      <c r="A1182" s="1">
        <v>43635.677430555559</v>
      </c>
      <c r="B1182">
        <v>462</v>
      </c>
      <c r="C1182" t="s">
        <v>29</v>
      </c>
      <c r="D1182">
        <v>5</v>
      </c>
      <c r="E1182" t="s">
        <v>30</v>
      </c>
      <c r="F1182">
        <v>79548</v>
      </c>
      <c r="G1182" t="s">
        <v>278</v>
      </c>
      <c r="H1182" t="s">
        <v>32</v>
      </c>
      <c r="I1182">
        <v>92499</v>
      </c>
      <c r="J1182">
        <v>1</v>
      </c>
      <c r="K1182" s="1">
        <v>43635.677430555559</v>
      </c>
      <c r="L1182">
        <v>0.2</v>
      </c>
      <c r="M1182">
        <v>171</v>
      </c>
      <c r="N1182" t="s">
        <v>81</v>
      </c>
      <c r="O1182" t="s">
        <v>68</v>
      </c>
      <c r="P1182">
        <v>2</v>
      </c>
      <c r="Q1182" t="s">
        <v>69</v>
      </c>
      <c r="R1182">
        <v>4</v>
      </c>
      <c r="S1182" t="s">
        <v>357</v>
      </c>
      <c r="T1182" t="s">
        <v>36</v>
      </c>
      <c r="U1182" t="s">
        <v>82</v>
      </c>
      <c r="AC1182" s="2" t="s">
        <v>44</v>
      </c>
    </row>
    <row r="1183" spans="1:29" ht="16.399999999999999" customHeight="1" x14ac:dyDescent="0.35">
      <c r="A1183" s="1">
        <v>43571.732986111114</v>
      </c>
      <c r="B1183">
        <v>462</v>
      </c>
      <c r="C1183" t="s">
        <v>29</v>
      </c>
      <c r="D1183">
        <v>5</v>
      </c>
      <c r="E1183" t="s">
        <v>30</v>
      </c>
      <c r="F1183">
        <v>79503</v>
      </c>
      <c r="G1183" t="s">
        <v>358</v>
      </c>
      <c r="H1183" t="s">
        <v>32</v>
      </c>
      <c r="I1183">
        <v>91686</v>
      </c>
      <c r="J1183">
        <v>1</v>
      </c>
      <c r="K1183" s="1">
        <v>43571.732986111114</v>
      </c>
      <c r="L1183">
        <v>0.2</v>
      </c>
      <c r="M1183">
        <v>621.03</v>
      </c>
      <c r="N1183" t="s">
        <v>359</v>
      </c>
      <c r="O1183" t="s">
        <v>34</v>
      </c>
      <c r="P1183">
        <v>140</v>
      </c>
      <c r="R1183">
        <v>4</v>
      </c>
      <c r="S1183" t="s">
        <v>360</v>
      </c>
      <c r="T1183" t="s">
        <v>36</v>
      </c>
      <c r="U1183" t="s">
        <v>37</v>
      </c>
      <c r="V1183" t="s">
        <v>38</v>
      </c>
      <c r="W1183" t="s">
        <v>52</v>
      </c>
      <c r="X1183" t="s">
        <v>95</v>
      </c>
      <c r="Y1183" t="s">
        <v>361</v>
      </c>
      <c r="Z1183" t="s">
        <v>362</v>
      </c>
      <c r="AA1183" t="s">
        <v>363</v>
      </c>
      <c r="AC1183" s="2" t="s">
        <v>44</v>
      </c>
    </row>
    <row r="1184" spans="1:29" ht="16.399999999999999" customHeight="1" x14ac:dyDescent="0.35">
      <c r="A1184" s="1">
        <v>43571.732986111114</v>
      </c>
      <c r="B1184">
        <v>462</v>
      </c>
      <c r="C1184" t="s">
        <v>29</v>
      </c>
      <c r="D1184">
        <v>5</v>
      </c>
      <c r="E1184" t="s">
        <v>30</v>
      </c>
      <c r="F1184">
        <v>79503</v>
      </c>
      <c r="G1184" t="s">
        <v>358</v>
      </c>
      <c r="H1184" t="s">
        <v>32</v>
      </c>
      <c r="I1184">
        <v>91686</v>
      </c>
      <c r="J1184">
        <v>1</v>
      </c>
      <c r="K1184" s="1">
        <v>43571.732986111114</v>
      </c>
      <c r="L1184">
        <v>0.2</v>
      </c>
      <c r="M1184">
        <v>623.27</v>
      </c>
      <c r="N1184" t="s">
        <v>364</v>
      </c>
      <c r="O1184" t="s">
        <v>34</v>
      </c>
      <c r="P1184">
        <v>1</v>
      </c>
      <c r="R1184">
        <v>4</v>
      </c>
      <c r="S1184" t="s">
        <v>360</v>
      </c>
      <c r="T1184" t="s">
        <v>36</v>
      </c>
      <c r="U1184" t="s">
        <v>37</v>
      </c>
      <c r="V1184" t="s">
        <v>38</v>
      </c>
      <c r="W1184" t="s">
        <v>39</v>
      </c>
      <c r="X1184" t="s">
        <v>365</v>
      </c>
      <c r="Y1184" t="s">
        <v>366</v>
      </c>
      <c r="Z1184" t="s">
        <v>367</v>
      </c>
      <c r="AA1184" t="s">
        <v>368</v>
      </c>
      <c r="AC1184" s="2" t="s">
        <v>44</v>
      </c>
    </row>
    <row r="1185" spans="1:29" ht="16.399999999999999" customHeight="1" x14ac:dyDescent="0.35">
      <c r="A1185" s="1">
        <v>43571.732986111114</v>
      </c>
      <c r="B1185">
        <v>462</v>
      </c>
      <c r="C1185" t="s">
        <v>29</v>
      </c>
      <c r="D1185">
        <v>5</v>
      </c>
      <c r="E1185" t="s">
        <v>30</v>
      </c>
      <c r="F1185">
        <v>79503</v>
      </c>
      <c r="G1185" t="s">
        <v>358</v>
      </c>
      <c r="H1185" t="s">
        <v>32</v>
      </c>
      <c r="I1185">
        <v>91686</v>
      </c>
      <c r="J1185">
        <v>1</v>
      </c>
      <c r="K1185" s="1">
        <v>43571.732986111114</v>
      </c>
      <c r="L1185">
        <v>0.2</v>
      </c>
      <c r="M1185">
        <v>623.46</v>
      </c>
      <c r="N1185" t="s">
        <v>369</v>
      </c>
      <c r="O1185" t="s">
        <v>34</v>
      </c>
      <c r="P1185">
        <v>1</v>
      </c>
      <c r="R1185">
        <v>4</v>
      </c>
      <c r="S1185" t="s">
        <v>360</v>
      </c>
      <c r="T1185" t="s">
        <v>36</v>
      </c>
      <c r="U1185" t="s">
        <v>37</v>
      </c>
      <c r="AC1185" s="2" t="s">
        <v>44</v>
      </c>
    </row>
    <row r="1186" spans="1:29" ht="16.399999999999999" customHeight="1" x14ac:dyDescent="0.35">
      <c r="A1186" s="1">
        <v>43571.732986111114</v>
      </c>
      <c r="B1186">
        <v>462</v>
      </c>
      <c r="C1186" t="s">
        <v>29</v>
      </c>
      <c r="D1186">
        <v>5</v>
      </c>
      <c r="E1186" t="s">
        <v>30</v>
      </c>
      <c r="F1186">
        <v>79503</v>
      </c>
      <c r="G1186" t="s">
        <v>358</v>
      </c>
      <c r="H1186" t="s">
        <v>32</v>
      </c>
      <c r="I1186">
        <v>91686</v>
      </c>
      <c r="J1186">
        <v>1</v>
      </c>
      <c r="K1186" s="1">
        <v>43571.732986111114</v>
      </c>
      <c r="L1186">
        <v>0.2</v>
      </c>
      <c r="M1186">
        <v>621.07000000000005</v>
      </c>
      <c r="N1186" t="s">
        <v>172</v>
      </c>
      <c r="O1186" t="s">
        <v>34</v>
      </c>
      <c r="P1186">
        <v>84000</v>
      </c>
      <c r="R1186">
        <v>4</v>
      </c>
      <c r="S1186" t="s">
        <v>360</v>
      </c>
      <c r="T1186" t="s">
        <v>36</v>
      </c>
      <c r="U1186" t="s">
        <v>37</v>
      </c>
      <c r="V1186" t="s">
        <v>38</v>
      </c>
      <c r="W1186" t="s">
        <v>52</v>
      </c>
      <c r="X1186" t="s">
        <v>95</v>
      </c>
      <c r="Y1186" t="s">
        <v>150</v>
      </c>
      <c r="Z1186" t="s">
        <v>151</v>
      </c>
      <c r="AA1186" t="s">
        <v>152</v>
      </c>
      <c r="AB1186" t="s">
        <v>173</v>
      </c>
      <c r="AC1186" s="2" t="s">
        <v>44</v>
      </c>
    </row>
    <row r="1187" spans="1:29" ht="16.399999999999999" customHeight="1" x14ac:dyDescent="0.35">
      <c r="A1187" s="1">
        <v>43571.732986111114</v>
      </c>
      <c r="B1187">
        <v>462</v>
      </c>
      <c r="C1187" t="s">
        <v>29</v>
      </c>
      <c r="D1187">
        <v>5</v>
      </c>
      <c r="E1187" t="s">
        <v>30</v>
      </c>
      <c r="F1187">
        <v>79503</v>
      </c>
      <c r="G1187" t="s">
        <v>358</v>
      </c>
      <c r="H1187" t="s">
        <v>32</v>
      </c>
      <c r="I1187">
        <v>91686</v>
      </c>
      <c r="J1187">
        <v>1</v>
      </c>
      <c r="K1187" s="1">
        <v>43571.732986111114</v>
      </c>
      <c r="L1187">
        <v>0.2</v>
      </c>
      <c r="M1187">
        <v>622.08000000000004</v>
      </c>
      <c r="N1187" t="s">
        <v>84</v>
      </c>
      <c r="O1187" t="s">
        <v>34</v>
      </c>
      <c r="P1187">
        <v>210</v>
      </c>
      <c r="R1187">
        <v>4</v>
      </c>
      <c r="S1187" t="s">
        <v>360</v>
      </c>
      <c r="T1187" t="s">
        <v>36</v>
      </c>
      <c r="U1187" t="s">
        <v>37</v>
      </c>
      <c r="V1187" t="s">
        <v>38</v>
      </c>
      <c r="W1187" t="s">
        <v>54</v>
      </c>
      <c r="X1187" t="s">
        <v>85</v>
      </c>
      <c r="Y1187" t="s">
        <v>86</v>
      </c>
      <c r="Z1187" t="s">
        <v>87</v>
      </c>
      <c r="AA1187" t="s">
        <v>88</v>
      </c>
      <c r="AC1187" s="2" t="s">
        <v>44</v>
      </c>
    </row>
    <row r="1188" spans="1:29" ht="16.399999999999999" customHeight="1" x14ac:dyDescent="0.35">
      <c r="A1188" s="1">
        <v>43571.732986111114</v>
      </c>
      <c r="B1188">
        <v>462</v>
      </c>
      <c r="C1188" t="s">
        <v>29</v>
      </c>
      <c r="D1188">
        <v>5</v>
      </c>
      <c r="E1188" t="s">
        <v>30</v>
      </c>
      <c r="F1188">
        <v>79503</v>
      </c>
      <c r="G1188" t="s">
        <v>358</v>
      </c>
      <c r="H1188" t="s">
        <v>32</v>
      </c>
      <c r="I1188">
        <v>91686</v>
      </c>
      <c r="J1188">
        <v>1</v>
      </c>
      <c r="K1188" s="1">
        <v>43571.732986111114</v>
      </c>
      <c r="L1188">
        <v>0.2</v>
      </c>
      <c r="M1188">
        <v>622.05999999999995</v>
      </c>
      <c r="N1188" t="s">
        <v>89</v>
      </c>
      <c r="O1188" t="s">
        <v>34</v>
      </c>
      <c r="P1188">
        <v>360</v>
      </c>
      <c r="R1188">
        <v>4</v>
      </c>
      <c r="S1188" t="s">
        <v>360</v>
      </c>
      <c r="T1188" t="s">
        <v>36</v>
      </c>
      <c r="U1188" t="s">
        <v>37</v>
      </c>
      <c r="V1188" t="s">
        <v>38</v>
      </c>
      <c r="W1188" t="s">
        <v>54</v>
      </c>
      <c r="X1188" t="s">
        <v>90</v>
      </c>
      <c r="Y1188" t="s">
        <v>91</v>
      </c>
      <c r="Z1188" t="s">
        <v>92</v>
      </c>
      <c r="AA1188" t="s">
        <v>93</v>
      </c>
      <c r="AC1188" s="2" t="s">
        <v>44</v>
      </c>
    </row>
    <row r="1189" spans="1:29" ht="16.399999999999999" customHeight="1" x14ac:dyDescent="0.35">
      <c r="A1189" s="1">
        <v>43571.732986111114</v>
      </c>
      <c r="B1189">
        <v>462</v>
      </c>
      <c r="C1189" t="s">
        <v>29</v>
      </c>
      <c r="D1189">
        <v>5</v>
      </c>
      <c r="E1189" t="s">
        <v>30</v>
      </c>
      <c r="F1189">
        <v>79503</v>
      </c>
      <c r="G1189" t="s">
        <v>358</v>
      </c>
      <c r="H1189" t="s">
        <v>32</v>
      </c>
      <c r="I1189">
        <v>91686</v>
      </c>
      <c r="J1189">
        <v>1</v>
      </c>
      <c r="K1189" s="1">
        <v>43571.732986111114</v>
      </c>
      <c r="L1189">
        <v>0.2</v>
      </c>
      <c r="M1189">
        <v>623.01</v>
      </c>
      <c r="N1189" t="s">
        <v>280</v>
      </c>
      <c r="O1189" t="s">
        <v>34</v>
      </c>
      <c r="P1189">
        <v>150</v>
      </c>
      <c r="R1189">
        <v>4</v>
      </c>
      <c r="S1189" t="s">
        <v>360</v>
      </c>
      <c r="T1189" t="s">
        <v>36</v>
      </c>
      <c r="U1189" t="s">
        <v>37</v>
      </c>
      <c r="V1189" t="s">
        <v>38</v>
      </c>
      <c r="W1189" t="s">
        <v>50</v>
      </c>
      <c r="X1189" t="s">
        <v>187</v>
      </c>
      <c r="Y1189" t="s">
        <v>281</v>
      </c>
      <c r="Z1189" t="s">
        <v>282</v>
      </c>
      <c r="AA1189" t="s">
        <v>283</v>
      </c>
      <c r="AC1189" s="2" t="s">
        <v>44</v>
      </c>
    </row>
    <row r="1190" spans="1:29" ht="16.399999999999999" customHeight="1" x14ac:dyDescent="0.35">
      <c r="A1190" s="1">
        <v>43571.732986111114</v>
      </c>
      <c r="B1190">
        <v>462</v>
      </c>
      <c r="C1190" t="s">
        <v>29</v>
      </c>
      <c r="D1190">
        <v>5</v>
      </c>
      <c r="E1190" t="s">
        <v>30</v>
      </c>
      <c r="F1190">
        <v>79503</v>
      </c>
      <c r="G1190" t="s">
        <v>358</v>
      </c>
      <c r="H1190" t="s">
        <v>32</v>
      </c>
      <c r="I1190">
        <v>91686</v>
      </c>
      <c r="J1190">
        <v>1</v>
      </c>
      <c r="K1190" s="1">
        <v>43571.732986111114</v>
      </c>
      <c r="L1190">
        <v>0.2</v>
      </c>
      <c r="M1190">
        <v>623.04999999999995</v>
      </c>
      <c r="N1190" t="s">
        <v>179</v>
      </c>
      <c r="O1190" t="s">
        <v>34</v>
      </c>
      <c r="P1190">
        <v>10</v>
      </c>
      <c r="R1190">
        <v>4</v>
      </c>
      <c r="S1190" t="s">
        <v>360</v>
      </c>
      <c r="T1190" t="s">
        <v>36</v>
      </c>
      <c r="U1190" t="s">
        <v>37</v>
      </c>
      <c r="V1190" t="s">
        <v>38</v>
      </c>
      <c r="W1190" t="s">
        <v>39</v>
      </c>
      <c r="X1190" t="s">
        <v>175</v>
      </c>
      <c r="Y1190" t="s">
        <v>176</v>
      </c>
      <c r="Z1190" t="s">
        <v>180</v>
      </c>
      <c r="AA1190" t="s">
        <v>181</v>
      </c>
      <c r="AC1190" s="2" t="s">
        <v>44</v>
      </c>
    </row>
    <row r="1191" spans="1:29" ht="16.399999999999999" customHeight="1" x14ac:dyDescent="0.35">
      <c r="A1191" s="1">
        <v>43571.732986111114</v>
      </c>
      <c r="B1191">
        <v>462</v>
      </c>
      <c r="C1191" t="s">
        <v>29</v>
      </c>
      <c r="D1191">
        <v>5</v>
      </c>
      <c r="E1191" t="s">
        <v>30</v>
      </c>
      <c r="F1191">
        <v>79503</v>
      </c>
      <c r="G1191" t="s">
        <v>358</v>
      </c>
      <c r="H1191" t="s">
        <v>32</v>
      </c>
      <c r="I1191">
        <v>91686</v>
      </c>
      <c r="J1191">
        <v>1</v>
      </c>
      <c r="K1191" s="1">
        <v>43571.732986111114</v>
      </c>
      <c r="L1191">
        <v>0.2</v>
      </c>
      <c r="M1191">
        <v>650</v>
      </c>
      <c r="N1191" t="s">
        <v>182</v>
      </c>
      <c r="O1191" t="s">
        <v>34</v>
      </c>
      <c r="P1191">
        <v>1</v>
      </c>
      <c r="R1191">
        <v>4</v>
      </c>
      <c r="S1191" t="s">
        <v>360</v>
      </c>
      <c r="T1191" t="s">
        <v>36</v>
      </c>
      <c r="U1191" t="s">
        <v>37</v>
      </c>
      <c r="V1191" t="s">
        <v>38</v>
      </c>
      <c r="W1191" t="s">
        <v>39</v>
      </c>
      <c r="X1191" t="s">
        <v>40</v>
      </c>
      <c r="Y1191" t="s">
        <v>60</v>
      </c>
      <c r="Z1191" t="s">
        <v>183</v>
      </c>
      <c r="AA1191" t="s">
        <v>184</v>
      </c>
      <c r="AC1191" s="2" t="s">
        <v>44</v>
      </c>
    </row>
    <row r="1192" spans="1:29" ht="16.399999999999999" customHeight="1" x14ac:dyDescent="0.35">
      <c r="A1192" s="1">
        <v>43571.732986111114</v>
      </c>
      <c r="B1192">
        <v>462</v>
      </c>
      <c r="C1192" t="s">
        <v>29</v>
      </c>
      <c r="D1192">
        <v>5</v>
      </c>
      <c r="E1192" t="s">
        <v>30</v>
      </c>
      <c r="F1192">
        <v>79503</v>
      </c>
      <c r="G1192" t="s">
        <v>358</v>
      </c>
      <c r="H1192" t="s">
        <v>32</v>
      </c>
      <c r="I1192">
        <v>91686</v>
      </c>
      <c r="J1192">
        <v>1</v>
      </c>
      <c r="K1192" s="1">
        <v>43571.732986111114</v>
      </c>
      <c r="L1192">
        <v>0.2</v>
      </c>
      <c r="M1192">
        <v>623.02</v>
      </c>
      <c r="N1192" t="s">
        <v>186</v>
      </c>
      <c r="O1192" t="s">
        <v>34</v>
      </c>
      <c r="P1192">
        <v>10</v>
      </c>
      <c r="R1192">
        <v>4</v>
      </c>
      <c r="S1192" t="s">
        <v>360</v>
      </c>
      <c r="T1192" t="s">
        <v>36</v>
      </c>
      <c r="U1192" t="s">
        <v>37</v>
      </c>
      <c r="V1192" t="s">
        <v>38</v>
      </c>
      <c r="W1192" t="s">
        <v>50</v>
      </c>
      <c r="X1192" t="s">
        <v>187</v>
      </c>
      <c r="Y1192" t="s">
        <v>188</v>
      </c>
      <c r="Z1192" t="s">
        <v>189</v>
      </c>
      <c r="AA1192" t="s">
        <v>190</v>
      </c>
      <c r="AC1192" s="2" t="s">
        <v>44</v>
      </c>
    </row>
    <row r="1193" spans="1:29" ht="16.399999999999999" customHeight="1" x14ac:dyDescent="0.35">
      <c r="A1193" s="1">
        <v>43571.732986111114</v>
      </c>
      <c r="B1193">
        <v>462</v>
      </c>
      <c r="C1193" t="s">
        <v>29</v>
      </c>
      <c r="D1193">
        <v>5</v>
      </c>
      <c r="E1193" t="s">
        <v>30</v>
      </c>
      <c r="F1193">
        <v>79503</v>
      </c>
      <c r="G1193" t="s">
        <v>358</v>
      </c>
      <c r="H1193" t="s">
        <v>32</v>
      </c>
      <c r="I1193">
        <v>91686</v>
      </c>
      <c r="J1193">
        <v>1</v>
      </c>
      <c r="K1193" s="1">
        <v>43571.732986111114</v>
      </c>
      <c r="L1193">
        <v>0.2</v>
      </c>
      <c r="M1193">
        <v>623.15</v>
      </c>
      <c r="N1193" t="s">
        <v>196</v>
      </c>
      <c r="O1193" t="s">
        <v>34</v>
      </c>
      <c r="P1193">
        <v>870</v>
      </c>
      <c r="R1193">
        <v>4</v>
      </c>
      <c r="S1193" t="s">
        <v>360</v>
      </c>
      <c r="T1193" t="s">
        <v>36</v>
      </c>
      <c r="U1193" t="s">
        <v>37</v>
      </c>
      <c r="V1193" t="s">
        <v>38</v>
      </c>
      <c r="W1193" t="s">
        <v>39</v>
      </c>
      <c r="X1193" t="s">
        <v>40</v>
      </c>
      <c r="Y1193" t="s">
        <v>60</v>
      </c>
      <c r="Z1193" t="s">
        <v>197</v>
      </c>
      <c r="AA1193" t="s">
        <v>198</v>
      </c>
      <c r="AC1193" s="2" t="s">
        <v>44</v>
      </c>
    </row>
    <row r="1194" spans="1:29" ht="16.399999999999999" customHeight="1" x14ac:dyDescent="0.35">
      <c r="A1194" s="1">
        <v>43571.732986111114</v>
      </c>
      <c r="B1194">
        <v>462</v>
      </c>
      <c r="C1194" t="s">
        <v>29</v>
      </c>
      <c r="D1194">
        <v>5</v>
      </c>
      <c r="E1194" t="s">
        <v>30</v>
      </c>
      <c r="F1194">
        <v>79503</v>
      </c>
      <c r="G1194" t="s">
        <v>358</v>
      </c>
      <c r="H1194" t="s">
        <v>32</v>
      </c>
      <c r="I1194">
        <v>91686</v>
      </c>
      <c r="J1194">
        <v>1</v>
      </c>
      <c r="K1194" s="1">
        <v>43571.732986111114</v>
      </c>
      <c r="L1194">
        <v>0.2</v>
      </c>
      <c r="M1194">
        <v>623.03</v>
      </c>
      <c r="N1194" t="s">
        <v>199</v>
      </c>
      <c r="O1194" t="s">
        <v>34</v>
      </c>
      <c r="P1194">
        <v>10</v>
      </c>
      <c r="R1194">
        <v>4</v>
      </c>
      <c r="S1194" t="s">
        <v>360</v>
      </c>
      <c r="T1194" t="s">
        <v>36</v>
      </c>
      <c r="U1194" t="s">
        <v>37</v>
      </c>
      <c r="V1194" t="s">
        <v>38</v>
      </c>
      <c r="W1194" t="s">
        <v>46</v>
      </c>
      <c r="X1194" t="s">
        <v>200</v>
      </c>
      <c r="Y1194" t="s">
        <v>201</v>
      </c>
      <c r="Z1194" t="s">
        <v>202</v>
      </c>
      <c r="AA1194" t="s">
        <v>203</v>
      </c>
      <c r="AC1194" s="2" t="s">
        <v>44</v>
      </c>
    </row>
    <row r="1195" spans="1:29" ht="16.399999999999999" customHeight="1" x14ac:dyDescent="0.35">
      <c r="A1195" s="1">
        <v>43571.732986111114</v>
      </c>
      <c r="B1195">
        <v>462</v>
      </c>
      <c r="C1195" t="s">
        <v>29</v>
      </c>
      <c r="D1195">
        <v>5</v>
      </c>
      <c r="E1195" t="s">
        <v>30</v>
      </c>
      <c r="F1195">
        <v>79503</v>
      </c>
      <c r="G1195" t="s">
        <v>358</v>
      </c>
      <c r="H1195" t="s">
        <v>32</v>
      </c>
      <c r="I1195">
        <v>91686</v>
      </c>
      <c r="J1195">
        <v>1</v>
      </c>
      <c r="K1195" s="1">
        <v>43571.732986111114</v>
      </c>
      <c r="L1195">
        <v>0.2</v>
      </c>
      <c r="M1195">
        <v>657</v>
      </c>
      <c r="N1195" t="s">
        <v>204</v>
      </c>
      <c r="O1195" t="s">
        <v>34</v>
      </c>
      <c r="P1195">
        <v>29</v>
      </c>
      <c r="R1195">
        <v>4</v>
      </c>
      <c r="S1195" t="s">
        <v>360</v>
      </c>
      <c r="T1195" t="s">
        <v>36</v>
      </c>
      <c r="U1195" t="s">
        <v>37</v>
      </c>
      <c r="V1195" t="s">
        <v>65</v>
      </c>
      <c r="W1195" t="s">
        <v>205</v>
      </c>
      <c r="X1195" t="s">
        <v>206</v>
      </c>
      <c r="Y1195" t="s">
        <v>207</v>
      </c>
      <c r="Z1195" t="s">
        <v>208</v>
      </c>
      <c r="AA1195" t="s">
        <v>209</v>
      </c>
      <c r="AC1195" s="2" t="s">
        <v>44</v>
      </c>
    </row>
    <row r="1196" spans="1:29" ht="16.399999999999999" customHeight="1" x14ac:dyDescent="0.35">
      <c r="A1196" s="1">
        <v>43571.732986111114</v>
      </c>
      <c r="B1196">
        <v>462</v>
      </c>
      <c r="C1196" t="s">
        <v>29</v>
      </c>
      <c r="D1196">
        <v>5</v>
      </c>
      <c r="E1196" t="s">
        <v>30</v>
      </c>
      <c r="F1196">
        <v>79503</v>
      </c>
      <c r="G1196" t="s">
        <v>358</v>
      </c>
      <c r="H1196" t="s">
        <v>32</v>
      </c>
      <c r="I1196">
        <v>91686</v>
      </c>
      <c r="J1196">
        <v>1</v>
      </c>
      <c r="K1196" s="1">
        <v>43571.732986111114</v>
      </c>
      <c r="L1196">
        <v>0.2</v>
      </c>
      <c r="M1196">
        <v>657.01</v>
      </c>
      <c r="N1196" t="s">
        <v>327</v>
      </c>
      <c r="O1196" t="s">
        <v>34</v>
      </c>
      <c r="P1196">
        <v>1</v>
      </c>
      <c r="R1196">
        <v>4</v>
      </c>
      <c r="S1196" t="s">
        <v>360</v>
      </c>
      <c r="T1196" t="s">
        <v>36</v>
      </c>
      <c r="U1196" t="s">
        <v>37</v>
      </c>
      <c r="V1196" t="s">
        <v>49</v>
      </c>
      <c r="AC1196" s="2" t="s">
        <v>44</v>
      </c>
    </row>
    <row r="1197" spans="1:29" ht="16.399999999999999" customHeight="1" x14ac:dyDescent="0.35">
      <c r="A1197" s="1">
        <v>43571.732986111114</v>
      </c>
      <c r="B1197">
        <v>462</v>
      </c>
      <c r="C1197" t="s">
        <v>29</v>
      </c>
      <c r="D1197">
        <v>5</v>
      </c>
      <c r="E1197" t="s">
        <v>30</v>
      </c>
      <c r="F1197">
        <v>79503</v>
      </c>
      <c r="G1197" t="s">
        <v>358</v>
      </c>
      <c r="H1197" t="s">
        <v>32</v>
      </c>
      <c r="I1197">
        <v>91686</v>
      </c>
      <c r="J1197">
        <v>1</v>
      </c>
      <c r="K1197" s="1">
        <v>43571.732986111114</v>
      </c>
      <c r="L1197">
        <v>0.2</v>
      </c>
      <c r="M1197">
        <v>624.02</v>
      </c>
      <c r="N1197" t="s">
        <v>284</v>
      </c>
      <c r="O1197" t="s">
        <v>34</v>
      </c>
      <c r="P1197">
        <v>1</v>
      </c>
      <c r="R1197">
        <v>4</v>
      </c>
      <c r="S1197" t="s">
        <v>360</v>
      </c>
      <c r="T1197" t="s">
        <v>36</v>
      </c>
      <c r="U1197" t="s">
        <v>37</v>
      </c>
      <c r="V1197" t="s">
        <v>38</v>
      </c>
      <c r="W1197" t="s">
        <v>104</v>
      </c>
      <c r="X1197" t="s">
        <v>105</v>
      </c>
      <c r="Y1197" t="s">
        <v>106</v>
      </c>
      <c r="Z1197" t="s">
        <v>107</v>
      </c>
      <c r="AA1197" t="s">
        <v>285</v>
      </c>
      <c r="AC1197" s="2" t="s">
        <v>44</v>
      </c>
    </row>
    <row r="1198" spans="1:29" ht="16.399999999999999" customHeight="1" x14ac:dyDescent="0.35">
      <c r="A1198" s="1">
        <v>43571.732986111114</v>
      </c>
      <c r="B1198">
        <v>462</v>
      </c>
      <c r="C1198" t="s">
        <v>29</v>
      </c>
      <c r="D1198">
        <v>5</v>
      </c>
      <c r="E1198" t="s">
        <v>30</v>
      </c>
      <c r="F1198">
        <v>79503</v>
      </c>
      <c r="G1198" t="s">
        <v>358</v>
      </c>
      <c r="H1198" t="s">
        <v>32</v>
      </c>
      <c r="I1198">
        <v>91686</v>
      </c>
      <c r="J1198">
        <v>1</v>
      </c>
      <c r="K1198" s="1">
        <v>43571.732986111114</v>
      </c>
      <c r="L1198">
        <v>0.2</v>
      </c>
      <c r="M1198">
        <v>659</v>
      </c>
      <c r="N1198" t="s">
        <v>53</v>
      </c>
      <c r="O1198" t="s">
        <v>34</v>
      </c>
      <c r="P1198">
        <v>29</v>
      </c>
      <c r="R1198">
        <v>4</v>
      </c>
      <c r="S1198" t="s">
        <v>360</v>
      </c>
      <c r="T1198" t="s">
        <v>36</v>
      </c>
      <c r="U1198" t="s">
        <v>37</v>
      </c>
      <c r="V1198" t="s">
        <v>38</v>
      </c>
      <c r="W1198" t="s">
        <v>54</v>
      </c>
      <c r="X1198" t="s">
        <v>55</v>
      </c>
      <c r="Y1198" t="s">
        <v>56</v>
      </c>
      <c r="Z1198" t="s">
        <v>57</v>
      </c>
      <c r="AA1198" t="s">
        <v>58</v>
      </c>
      <c r="AC1198" s="2" t="s">
        <v>44</v>
      </c>
    </row>
    <row r="1199" spans="1:29" ht="16.399999999999999" customHeight="1" x14ac:dyDescent="0.35">
      <c r="A1199" s="1">
        <v>43571.732986111114</v>
      </c>
      <c r="B1199">
        <v>462</v>
      </c>
      <c r="C1199" t="s">
        <v>29</v>
      </c>
      <c r="D1199">
        <v>5</v>
      </c>
      <c r="E1199" t="s">
        <v>30</v>
      </c>
      <c r="F1199">
        <v>79503</v>
      </c>
      <c r="G1199" t="s">
        <v>358</v>
      </c>
      <c r="H1199" t="s">
        <v>32</v>
      </c>
      <c r="I1199">
        <v>91686</v>
      </c>
      <c r="J1199">
        <v>1</v>
      </c>
      <c r="K1199" s="1">
        <v>43571.732986111114</v>
      </c>
      <c r="L1199">
        <v>0.2</v>
      </c>
      <c r="M1199">
        <v>623.16999999999996</v>
      </c>
      <c r="N1199" t="s">
        <v>261</v>
      </c>
      <c r="O1199" t="s">
        <v>34</v>
      </c>
      <c r="P1199">
        <v>1</v>
      </c>
      <c r="R1199">
        <v>4</v>
      </c>
      <c r="S1199" t="s">
        <v>360</v>
      </c>
      <c r="T1199" t="s">
        <v>36</v>
      </c>
      <c r="U1199" t="s">
        <v>37</v>
      </c>
      <c r="V1199" t="s">
        <v>38</v>
      </c>
      <c r="W1199" t="s">
        <v>39</v>
      </c>
      <c r="X1199" t="s">
        <v>40</v>
      </c>
      <c r="Y1199" t="s">
        <v>41</v>
      </c>
      <c r="Z1199" t="s">
        <v>262</v>
      </c>
      <c r="AA1199" t="s">
        <v>263</v>
      </c>
      <c r="AC1199" s="2" t="s">
        <v>44</v>
      </c>
    </row>
    <row r="1200" spans="1:29" ht="16.399999999999999" customHeight="1" x14ac:dyDescent="0.35">
      <c r="A1200" s="1">
        <v>43571.732986111114</v>
      </c>
      <c r="B1200">
        <v>462</v>
      </c>
      <c r="C1200" t="s">
        <v>29</v>
      </c>
      <c r="D1200">
        <v>5</v>
      </c>
      <c r="E1200" t="s">
        <v>30</v>
      </c>
      <c r="F1200">
        <v>79503</v>
      </c>
      <c r="G1200" t="s">
        <v>358</v>
      </c>
      <c r="H1200" t="s">
        <v>32</v>
      </c>
      <c r="I1200">
        <v>91686</v>
      </c>
      <c r="J1200">
        <v>1</v>
      </c>
      <c r="K1200" s="1">
        <v>43571.732986111114</v>
      </c>
      <c r="L1200">
        <v>0.2</v>
      </c>
      <c r="M1200">
        <v>625.01</v>
      </c>
      <c r="N1200" t="s">
        <v>264</v>
      </c>
      <c r="O1200" t="s">
        <v>34</v>
      </c>
      <c r="P1200">
        <v>19</v>
      </c>
      <c r="R1200">
        <v>4</v>
      </c>
      <c r="S1200" t="s">
        <v>360</v>
      </c>
      <c r="T1200" t="s">
        <v>36</v>
      </c>
      <c r="U1200" t="s">
        <v>37</v>
      </c>
      <c r="V1200" t="s">
        <v>38</v>
      </c>
      <c r="W1200" t="s">
        <v>223</v>
      </c>
      <c r="X1200" t="s">
        <v>224</v>
      </c>
      <c r="Y1200" t="s">
        <v>265</v>
      </c>
      <c r="Z1200" t="s">
        <v>266</v>
      </c>
      <c r="AA1200" t="s">
        <v>267</v>
      </c>
      <c r="AC1200" s="2" t="s">
        <v>44</v>
      </c>
    </row>
    <row r="1201" spans="1:29" ht="16.399999999999999" customHeight="1" x14ac:dyDescent="0.35">
      <c r="A1201" s="1">
        <v>43571.732986111114</v>
      </c>
      <c r="B1201">
        <v>462</v>
      </c>
      <c r="C1201" t="s">
        <v>29</v>
      </c>
      <c r="D1201">
        <v>5</v>
      </c>
      <c r="E1201" t="s">
        <v>30</v>
      </c>
      <c r="F1201">
        <v>79503</v>
      </c>
      <c r="G1201" t="s">
        <v>358</v>
      </c>
      <c r="H1201" t="s">
        <v>32</v>
      </c>
      <c r="I1201">
        <v>91686</v>
      </c>
      <c r="J1201">
        <v>1</v>
      </c>
      <c r="K1201" s="1">
        <v>43571.732986111114</v>
      </c>
      <c r="L1201">
        <v>0.2</v>
      </c>
      <c r="M1201">
        <v>649</v>
      </c>
      <c r="N1201" t="s">
        <v>268</v>
      </c>
      <c r="O1201" t="s">
        <v>34</v>
      </c>
      <c r="P1201">
        <v>10</v>
      </c>
      <c r="R1201">
        <v>4</v>
      </c>
      <c r="S1201" t="s">
        <v>360</v>
      </c>
      <c r="T1201" t="s">
        <v>36</v>
      </c>
      <c r="U1201" t="s">
        <v>37</v>
      </c>
      <c r="V1201" t="s">
        <v>38</v>
      </c>
      <c r="W1201" t="s">
        <v>46</v>
      </c>
      <c r="X1201" t="s">
        <v>200</v>
      </c>
      <c r="Y1201" t="s">
        <v>211</v>
      </c>
      <c r="Z1201" t="s">
        <v>212</v>
      </c>
      <c r="AA1201" t="s">
        <v>213</v>
      </c>
      <c r="AC1201" s="2" t="s">
        <v>44</v>
      </c>
    </row>
    <row r="1202" spans="1:29" ht="16.399999999999999" customHeight="1" x14ac:dyDescent="0.35">
      <c r="A1202" s="1">
        <v>43571.732986111114</v>
      </c>
      <c r="B1202">
        <v>462</v>
      </c>
      <c r="C1202" t="s">
        <v>29</v>
      </c>
      <c r="D1202">
        <v>5</v>
      </c>
      <c r="E1202" t="s">
        <v>30</v>
      </c>
      <c r="F1202">
        <v>79503</v>
      </c>
      <c r="G1202" t="s">
        <v>358</v>
      </c>
      <c r="H1202" t="s">
        <v>32</v>
      </c>
      <c r="I1202">
        <v>91686</v>
      </c>
      <c r="J1202">
        <v>1</v>
      </c>
      <c r="K1202" s="1">
        <v>43571.732986111114</v>
      </c>
      <c r="L1202">
        <v>0.2</v>
      </c>
      <c r="M1202">
        <v>623.32000000000005</v>
      </c>
      <c r="N1202" t="s">
        <v>215</v>
      </c>
      <c r="O1202" t="s">
        <v>216</v>
      </c>
      <c r="P1202">
        <v>120</v>
      </c>
      <c r="R1202">
        <v>4</v>
      </c>
      <c r="S1202" t="s">
        <v>360</v>
      </c>
      <c r="T1202" t="s">
        <v>36</v>
      </c>
      <c r="U1202" t="s">
        <v>37</v>
      </c>
      <c r="V1202" t="s">
        <v>38</v>
      </c>
      <c r="W1202" t="s">
        <v>39</v>
      </c>
      <c r="X1202" t="s">
        <v>40</v>
      </c>
      <c r="Y1202" t="s">
        <v>60</v>
      </c>
      <c r="Z1202" t="s">
        <v>61</v>
      </c>
      <c r="AA1202" t="s">
        <v>217</v>
      </c>
      <c r="AC1202" s="2" t="s">
        <v>44</v>
      </c>
    </row>
    <row r="1203" spans="1:29" ht="16.399999999999999" customHeight="1" x14ac:dyDescent="0.35">
      <c r="A1203" s="1">
        <v>43571.732986111114</v>
      </c>
      <c r="B1203">
        <v>462</v>
      </c>
      <c r="C1203" t="s">
        <v>29</v>
      </c>
      <c r="D1203">
        <v>5</v>
      </c>
      <c r="E1203" t="s">
        <v>30</v>
      </c>
      <c r="F1203">
        <v>79503</v>
      </c>
      <c r="G1203" t="s">
        <v>358</v>
      </c>
      <c r="H1203" t="s">
        <v>32</v>
      </c>
      <c r="I1203">
        <v>91686</v>
      </c>
      <c r="J1203">
        <v>1</v>
      </c>
      <c r="K1203" s="1">
        <v>43571.732986111114</v>
      </c>
      <c r="L1203">
        <v>0.2</v>
      </c>
      <c r="M1203">
        <v>622.02</v>
      </c>
      <c r="N1203" t="s">
        <v>351</v>
      </c>
      <c r="O1203" t="s">
        <v>34</v>
      </c>
      <c r="P1203">
        <v>1</v>
      </c>
      <c r="R1203">
        <v>4</v>
      </c>
      <c r="S1203" t="s">
        <v>360</v>
      </c>
      <c r="T1203" t="s">
        <v>36</v>
      </c>
      <c r="U1203" t="s">
        <v>37</v>
      </c>
      <c r="V1203" t="s">
        <v>38</v>
      </c>
      <c r="W1203" t="s">
        <v>54</v>
      </c>
      <c r="X1203" t="s">
        <v>291</v>
      </c>
      <c r="Y1203" t="s">
        <v>292</v>
      </c>
      <c r="Z1203" t="s">
        <v>293</v>
      </c>
      <c r="AA1203" t="s">
        <v>352</v>
      </c>
      <c r="AC1203" s="2" t="s">
        <v>44</v>
      </c>
    </row>
    <row r="1204" spans="1:29" ht="16.399999999999999" customHeight="1" x14ac:dyDescent="0.35">
      <c r="A1204" s="1">
        <v>43571.732986111114</v>
      </c>
      <c r="B1204">
        <v>462</v>
      </c>
      <c r="C1204" t="s">
        <v>29</v>
      </c>
      <c r="D1204">
        <v>5</v>
      </c>
      <c r="E1204" t="s">
        <v>30</v>
      </c>
      <c r="F1204">
        <v>79503</v>
      </c>
      <c r="G1204" t="s">
        <v>358</v>
      </c>
      <c r="H1204" t="s">
        <v>32</v>
      </c>
      <c r="I1204">
        <v>91686</v>
      </c>
      <c r="J1204">
        <v>1</v>
      </c>
      <c r="K1204" s="1">
        <v>43571.732986111114</v>
      </c>
      <c r="L1204">
        <v>0.2</v>
      </c>
      <c r="M1204">
        <v>623.21</v>
      </c>
      <c r="N1204" t="s">
        <v>59</v>
      </c>
      <c r="O1204" t="s">
        <v>34</v>
      </c>
      <c r="P1204">
        <v>420</v>
      </c>
      <c r="R1204">
        <v>4</v>
      </c>
      <c r="S1204" t="s">
        <v>360</v>
      </c>
      <c r="T1204" t="s">
        <v>36</v>
      </c>
      <c r="U1204" t="s">
        <v>37</v>
      </c>
      <c r="V1204" t="s">
        <v>38</v>
      </c>
      <c r="W1204" t="s">
        <v>39</v>
      </c>
      <c r="X1204" t="s">
        <v>40</v>
      </c>
      <c r="Y1204" t="s">
        <v>60</v>
      </c>
      <c r="Z1204" t="s">
        <v>61</v>
      </c>
      <c r="AA1204" t="s">
        <v>62</v>
      </c>
      <c r="AC1204" s="2" t="s">
        <v>44</v>
      </c>
    </row>
    <row r="1205" spans="1:29" ht="16.399999999999999" customHeight="1" x14ac:dyDescent="0.35">
      <c r="A1205" s="1">
        <v>43571.732986111114</v>
      </c>
      <c r="B1205">
        <v>462</v>
      </c>
      <c r="C1205" t="s">
        <v>29</v>
      </c>
      <c r="D1205">
        <v>5</v>
      </c>
      <c r="E1205" t="s">
        <v>30</v>
      </c>
      <c r="F1205">
        <v>79503</v>
      </c>
      <c r="G1205" t="s">
        <v>358</v>
      </c>
      <c r="H1205" t="s">
        <v>32</v>
      </c>
      <c r="I1205">
        <v>91686</v>
      </c>
      <c r="J1205">
        <v>1</v>
      </c>
      <c r="K1205" s="1">
        <v>43571.732986111114</v>
      </c>
      <c r="L1205">
        <v>0.2</v>
      </c>
      <c r="M1205">
        <v>623.38</v>
      </c>
      <c r="N1205" t="s">
        <v>63</v>
      </c>
      <c r="O1205" t="s">
        <v>34</v>
      </c>
      <c r="P1205">
        <v>1</v>
      </c>
      <c r="R1205">
        <v>4</v>
      </c>
      <c r="S1205" t="s">
        <v>360</v>
      </c>
      <c r="T1205" t="s">
        <v>36</v>
      </c>
      <c r="U1205" t="s">
        <v>37</v>
      </c>
      <c r="V1205" t="s">
        <v>49</v>
      </c>
      <c r="AC1205" s="2" t="s">
        <v>44</v>
      </c>
    </row>
    <row r="1206" spans="1:29" ht="16.399999999999999" customHeight="1" x14ac:dyDescent="0.35">
      <c r="A1206" s="1">
        <v>43571.732986111114</v>
      </c>
      <c r="B1206">
        <v>462</v>
      </c>
      <c r="C1206" t="s">
        <v>29</v>
      </c>
      <c r="D1206">
        <v>5</v>
      </c>
      <c r="E1206" t="s">
        <v>30</v>
      </c>
      <c r="F1206">
        <v>79503</v>
      </c>
      <c r="G1206" t="s">
        <v>358</v>
      </c>
      <c r="H1206" t="s">
        <v>32</v>
      </c>
      <c r="I1206">
        <v>91686</v>
      </c>
      <c r="J1206">
        <v>1</v>
      </c>
      <c r="K1206" s="1">
        <v>43571.732986111114</v>
      </c>
      <c r="L1206">
        <v>0.2</v>
      </c>
      <c r="M1206">
        <v>623.25</v>
      </c>
      <c r="N1206" t="s">
        <v>219</v>
      </c>
      <c r="O1206" t="s">
        <v>34</v>
      </c>
      <c r="P1206">
        <v>19</v>
      </c>
      <c r="R1206">
        <v>4</v>
      </c>
      <c r="S1206" t="s">
        <v>360</v>
      </c>
      <c r="T1206" t="s">
        <v>36</v>
      </c>
      <c r="U1206" t="s">
        <v>37</v>
      </c>
      <c r="V1206" t="s">
        <v>38</v>
      </c>
      <c r="W1206" t="s">
        <v>39</v>
      </c>
      <c r="X1206" t="s">
        <v>40</v>
      </c>
      <c r="Y1206" t="s">
        <v>100</v>
      </c>
      <c r="Z1206" t="s">
        <v>220</v>
      </c>
      <c r="AA1206" t="s">
        <v>221</v>
      </c>
      <c r="AC1206" s="2" t="s">
        <v>44</v>
      </c>
    </row>
    <row r="1207" spans="1:29" ht="16.399999999999999" customHeight="1" x14ac:dyDescent="0.35">
      <c r="A1207" s="1">
        <v>43571.732986111114</v>
      </c>
      <c r="B1207">
        <v>462</v>
      </c>
      <c r="C1207" t="s">
        <v>29</v>
      </c>
      <c r="D1207">
        <v>5</v>
      </c>
      <c r="E1207" t="s">
        <v>30</v>
      </c>
      <c r="F1207">
        <v>79503</v>
      </c>
      <c r="G1207" t="s">
        <v>358</v>
      </c>
      <c r="H1207" t="s">
        <v>32</v>
      </c>
      <c r="I1207">
        <v>91686</v>
      </c>
      <c r="J1207">
        <v>1</v>
      </c>
      <c r="K1207" s="1">
        <v>43571.732986111114</v>
      </c>
      <c r="L1207">
        <v>0.2</v>
      </c>
      <c r="M1207">
        <v>625.02</v>
      </c>
      <c r="N1207" t="s">
        <v>222</v>
      </c>
      <c r="O1207" t="s">
        <v>34</v>
      </c>
      <c r="P1207">
        <v>10</v>
      </c>
      <c r="R1207">
        <v>4</v>
      </c>
      <c r="S1207" t="s">
        <v>360</v>
      </c>
      <c r="T1207" t="s">
        <v>36</v>
      </c>
      <c r="U1207" t="s">
        <v>37</v>
      </c>
      <c r="V1207" t="s">
        <v>38</v>
      </c>
      <c r="W1207" t="s">
        <v>223</v>
      </c>
      <c r="X1207" t="s">
        <v>224</v>
      </c>
      <c r="Y1207" t="s">
        <v>225</v>
      </c>
      <c r="Z1207" t="s">
        <v>226</v>
      </c>
      <c r="AA1207" t="s">
        <v>227</v>
      </c>
      <c r="AC1207" s="2" t="s">
        <v>44</v>
      </c>
    </row>
    <row r="1208" spans="1:29" ht="16.399999999999999" customHeight="1" x14ac:dyDescent="0.35">
      <c r="A1208" s="1">
        <v>43571.732986111114</v>
      </c>
      <c r="B1208">
        <v>462</v>
      </c>
      <c r="C1208" t="s">
        <v>29</v>
      </c>
      <c r="D1208">
        <v>5</v>
      </c>
      <c r="E1208" t="s">
        <v>30</v>
      </c>
      <c r="F1208">
        <v>79503</v>
      </c>
      <c r="G1208" t="s">
        <v>358</v>
      </c>
      <c r="H1208" t="s">
        <v>32</v>
      </c>
      <c r="I1208">
        <v>91686</v>
      </c>
      <c r="J1208">
        <v>1</v>
      </c>
      <c r="K1208" s="1">
        <v>43571.732986111114</v>
      </c>
      <c r="L1208">
        <v>0.2</v>
      </c>
      <c r="M1208">
        <v>623.24</v>
      </c>
      <c r="N1208" t="s">
        <v>228</v>
      </c>
      <c r="O1208" t="s">
        <v>34</v>
      </c>
      <c r="P1208">
        <v>77</v>
      </c>
      <c r="R1208">
        <v>4</v>
      </c>
      <c r="S1208" t="s">
        <v>360</v>
      </c>
      <c r="T1208" t="s">
        <v>36</v>
      </c>
      <c r="U1208" t="s">
        <v>37</v>
      </c>
      <c r="V1208" t="s">
        <v>38</v>
      </c>
      <c r="W1208" t="s">
        <v>39</v>
      </c>
      <c r="X1208" t="s">
        <v>40</v>
      </c>
      <c r="Y1208" t="s">
        <v>60</v>
      </c>
      <c r="Z1208" t="s">
        <v>183</v>
      </c>
      <c r="AA1208" t="s">
        <v>229</v>
      </c>
      <c r="AC1208" s="2" t="s">
        <v>44</v>
      </c>
    </row>
    <row r="1209" spans="1:29" ht="16.399999999999999" customHeight="1" x14ac:dyDescent="0.35">
      <c r="A1209" s="1">
        <v>43571.732986111114</v>
      </c>
      <c r="B1209">
        <v>462</v>
      </c>
      <c r="C1209" t="s">
        <v>29</v>
      </c>
      <c r="D1209">
        <v>5</v>
      </c>
      <c r="E1209" t="s">
        <v>30</v>
      </c>
      <c r="F1209">
        <v>79503</v>
      </c>
      <c r="G1209" t="s">
        <v>358</v>
      </c>
      <c r="H1209" t="s">
        <v>32</v>
      </c>
      <c r="I1209">
        <v>91686</v>
      </c>
      <c r="J1209">
        <v>1</v>
      </c>
      <c r="K1209" s="1">
        <v>43571.732986111114</v>
      </c>
      <c r="L1209">
        <v>0.2</v>
      </c>
      <c r="M1209">
        <v>623.22</v>
      </c>
      <c r="N1209" t="s">
        <v>99</v>
      </c>
      <c r="O1209" t="s">
        <v>34</v>
      </c>
      <c r="P1209">
        <v>1</v>
      </c>
      <c r="R1209">
        <v>4</v>
      </c>
      <c r="S1209" t="s">
        <v>360</v>
      </c>
      <c r="T1209" t="s">
        <v>36</v>
      </c>
      <c r="U1209" t="s">
        <v>37</v>
      </c>
      <c r="V1209" t="s">
        <v>38</v>
      </c>
      <c r="W1209" t="s">
        <v>39</v>
      </c>
      <c r="X1209" t="s">
        <v>40</v>
      </c>
      <c r="Y1209" t="s">
        <v>100</v>
      </c>
      <c r="Z1209" t="s">
        <v>101</v>
      </c>
      <c r="AA1209" t="s">
        <v>102</v>
      </c>
      <c r="AC1209" s="2" t="s">
        <v>44</v>
      </c>
    </row>
    <row r="1210" spans="1:29" ht="16.399999999999999" customHeight="1" x14ac:dyDescent="0.35">
      <c r="A1210" s="1">
        <v>43571.732986111114</v>
      </c>
      <c r="B1210">
        <v>462</v>
      </c>
      <c r="C1210" t="s">
        <v>29</v>
      </c>
      <c r="D1210">
        <v>5</v>
      </c>
      <c r="E1210" t="s">
        <v>30</v>
      </c>
      <c r="F1210">
        <v>79503</v>
      </c>
      <c r="G1210" t="s">
        <v>358</v>
      </c>
      <c r="H1210" t="s">
        <v>32</v>
      </c>
      <c r="I1210">
        <v>91686</v>
      </c>
      <c r="J1210">
        <v>1</v>
      </c>
      <c r="K1210" s="1">
        <v>43571.732986111114</v>
      </c>
      <c r="L1210">
        <v>0.2</v>
      </c>
      <c r="M1210">
        <v>621.99</v>
      </c>
      <c r="N1210" t="s">
        <v>153</v>
      </c>
      <c r="O1210" t="s">
        <v>34</v>
      </c>
      <c r="P1210">
        <v>84000</v>
      </c>
      <c r="R1210">
        <v>4</v>
      </c>
      <c r="S1210" t="s">
        <v>360</v>
      </c>
      <c r="T1210" t="s">
        <v>36</v>
      </c>
      <c r="U1210" t="s">
        <v>37</v>
      </c>
      <c r="V1210" t="s">
        <v>49</v>
      </c>
      <c r="AC1210" s="2" t="s">
        <v>44</v>
      </c>
    </row>
    <row r="1211" spans="1:29" ht="16.399999999999999" customHeight="1" x14ac:dyDescent="0.35">
      <c r="A1211" s="1">
        <v>43571.732986111114</v>
      </c>
      <c r="B1211">
        <v>462</v>
      </c>
      <c r="C1211" t="s">
        <v>29</v>
      </c>
      <c r="D1211">
        <v>5</v>
      </c>
      <c r="E1211" t="s">
        <v>30</v>
      </c>
      <c r="F1211">
        <v>79503</v>
      </c>
      <c r="G1211" t="s">
        <v>358</v>
      </c>
      <c r="H1211" t="s">
        <v>32</v>
      </c>
      <c r="I1211">
        <v>91686</v>
      </c>
      <c r="J1211">
        <v>1</v>
      </c>
      <c r="K1211" s="1">
        <v>43571.732986111114</v>
      </c>
      <c r="L1211">
        <v>0.2</v>
      </c>
      <c r="M1211">
        <v>624.01</v>
      </c>
      <c r="N1211" t="s">
        <v>103</v>
      </c>
      <c r="O1211" t="s">
        <v>34</v>
      </c>
      <c r="P1211">
        <v>1</v>
      </c>
      <c r="R1211">
        <v>4</v>
      </c>
      <c r="S1211" t="s">
        <v>360</v>
      </c>
      <c r="T1211" t="s">
        <v>36</v>
      </c>
      <c r="U1211" t="s">
        <v>37</v>
      </c>
      <c r="V1211" t="s">
        <v>38</v>
      </c>
      <c r="W1211" t="s">
        <v>104</v>
      </c>
      <c r="X1211" t="s">
        <v>105</v>
      </c>
      <c r="Y1211" t="s">
        <v>106</v>
      </c>
      <c r="Z1211" t="s">
        <v>107</v>
      </c>
      <c r="AA1211" t="s">
        <v>108</v>
      </c>
      <c r="AC1211" s="2" t="s">
        <v>44</v>
      </c>
    </row>
    <row r="1212" spans="1:29" ht="16.399999999999999" customHeight="1" x14ac:dyDescent="0.35">
      <c r="A1212" s="1">
        <v>43571.732986111114</v>
      </c>
      <c r="B1212">
        <v>462</v>
      </c>
      <c r="C1212" t="s">
        <v>29</v>
      </c>
      <c r="D1212">
        <v>5</v>
      </c>
      <c r="E1212" t="s">
        <v>30</v>
      </c>
      <c r="F1212">
        <v>79503</v>
      </c>
      <c r="G1212" t="s">
        <v>358</v>
      </c>
      <c r="H1212" t="s">
        <v>32</v>
      </c>
      <c r="I1212">
        <v>91686</v>
      </c>
      <c r="J1212">
        <v>1</v>
      </c>
      <c r="K1212" s="1">
        <v>43571.732986111114</v>
      </c>
      <c r="L1212">
        <v>0.2</v>
      </c>
      <c r="M1212">
        <v>651</v>
      </c>
      <c r="N1212" t="s">
        <v>45</v>
      </c>
      <c r="O1212" t="s">
        <v>34</v>
      </c>
      <c r="P1212">
        <v>58</v>
      </c>
      <c r="R1212">
        <v>4</v>
      </c>
      <c r="S1212" t="s">
        <v>360</v>
      </c>
      <c r="T1212" t="s">
        <v>36</v>
      </c>
      <c r="U1212" t="s">
        <v>37</v>
      </c>
      <c r="AC1212" s="2" t="s">
        <v>44</v>
      </c>
    </row>
    <row r="1213" spans="1:29" ht="16.399999999999999" customHeight="1" x14ac:dyDescent="0.35">
      <c r="A1213" s="1">
        <v>43571.732986111114</v>
      </c>
      <c r="B1213">
        <v>462</v>
      </c>
      <c r="C1213" t="s">
        <v>29</v>
      </c>
      <c r="D1213">
        <v>5</v>
      </c>
      <c r="E1213" t="s">
        <v>30</v>
      </c>
      <c r="F1213">
        <v>79503</v>
      </c>
      <c r="G1213" t="s">
        <v>358</v>
      </c>
      <c r="H1213" t="s">
        <v>32</v>
      </c>
      <c r="I1213">
        <v>91686</v>
      </c>
      <c r="J1213">
        <v>1</v>
      </c>
      <c r="K1213" s="1">
        <v>43571.732986111114</v>
      </c>
      <c r="L1213">
        <v>0.2</v>
      </c>
      <c r="M1213">
        <v>622.11</v>
      </c>
      <c r="N1213" t="s">
        <v>335</v>
      </c>
      <c r="O1213" t="s">
        <v>34</v>
      </c>
      <c r="P1213">
        <v>1</v>
      </c>
      <c r="R1213">
        <v>4</v>
      </c>
      <c r="S1213" t="s">
        <v>360</v>
      </c>
      <c r="T1213" t="s">
        <v>36</v>
      </c>
      <c r="U1213" t="s">
        <v>37</v>
      </c>
      <c r="V1213" t="s">
        <v>38</v>
      </c>
      <c r="W1213" t="s">
        <v>54</v>
      </c>
      <c r="X1213" t="s">
        <v>90</v>
      </c>
      <c r="Y1213" t="s">
        <v>336</v>
      </c>
      <c r="Z1213" t="s">
        <v>337</v>
      </c>
      <c r="AA1213" t="s">
        <v>338</v>
      </c>
      <c r="AC1213" s="2" t="s">
        <v>44</v>
      </c>
    </row>
    <row r="1214" spans="1:29" ht="16.399999999999999" customHeight="1" x14ac:dyDescent="0.35">
      <c r="A1214" s="1">
        <v>43571.732986111114</v>
      </c>
      <c r="B1214">
        <v>462</v>
      </c>
      <c r="C1214" t="s">
        <v>29</v>
      </c>
      <c r="D1214">
        <v>5</v>
      </c>
      <c r="E1214" t="s">
        <v>30</v>
      </c>
      <c r="F1214">
        <v>79503</v>
      </c>
      <c r="G1214" t="s">
        <v>358</v>
      </c>
      <c r="H1214" t="s">
        <v>32</v>
      </c>
      <c r="I1214">
        <v>91686</v>
      </c>
      <c r="J1214">
        <v>1</v>
      </c>
      <c r="K1214" s="1">
        <v>43571.732986111114</v>
      </c>
      <c r="L1214">
        <v>0.2</v>
      </c>
      <c r="M1214">
        <v>623.37</v>
      </c>
      <c r="N1214" t="s">
        <v>329</v>
      </c>
      <c r="O1214" t="s">
        <v>34</v>
      </c>
      <c r="P1214">
        <v>1</v>
      </c>
      <c r="R1214">
        <v>4</v>
      </c>
      <c r="S1214" t="s">
        <v>360</v>
      </c>
      <c r="T1214" t="s">
        <v>36</v>
      </c>
      <c r="U1214" t="s">
        <v>37</v>
      </c>
      <c r="V1214" t="s">
        <v>38</v>
      </c>
      <c r="W1214" t="s">
        <v>39</v>
      </c>
      <c r="X1214" t="s">
        <v>40</v>
      </c>
      <c r="Y1214" t="s">
        <v>41</v>
      </c>
      <c r="Z1214" t="s">
        <v>330</v>
      </c>
      <c r="AA1214" t="s">
        <v>331</v>
      </c>
      <c r="AC1214" s="2" t="s">
        <v>44</v>
      </c>
    </row>
    <row r="1215" spans="1:29" ht="16.399999999999999" customHeight="1" x14ac:dyDescent="0.35">
      <c r="A1215" s="1">
        <v>43571.732986111114</v>
      </c>
      <c r="B1215">
        <v>462</v>
      </c>
      <c r="C1215" t="s">
        <v>29</v>
      </c>
      <c r="D1215">
        <v>5</v>
      </c>
      <c r="E1215" t="s">
        <v>30</v>
      </c>
      <c r="F1215">
        <v>79503</v>
      </c>
      <c r="G1215" t="s">
        <v>358</v>
      </c>
      <c r="H1215" t="s">
        <v>32</v>
      </c>
      <c r="I1215">
        <v>91686</v>
      </c>
      <c r="J1215">
        <v>1</v>
      </c>
      <c r="K1215" s="1">
        <v>43571.732986111114</v>
      </c>
      <c r="L1215">
        <v>0.2</v>
      </c>
      <c r="M1215">
        <v>260.04000000000002</v>
      </c>
      <c r="N1215" t="s">
        <v>143</v>
      </c>
      <c r="O1215" t="s">
        <v>68</v>
      </c>
      <c r="P1215">
        <v>5.0000000000000001E-3</v>
      </c>
      <c r="Q1215" t="s">
        <v>69</v>
      </c>
      <c r="R1215">
        <v>4</v>
      </c>
      <c r="S1215" t="s">
        <v>360</v>
      </c>
      <c r="T1215" t="s">
        <v>36</v>
      </c>
      <c r="U1215" t="s">
        <v>70</v>
      </c>
      <c r="AC1215" s="2" t="s">
        <v>44</v>
      </c>
    </row>
    <row r="1216" spans="1:29" ht="16.399999999999999" customHeight="1" x14ac:dyDescent="0.35">
      <c r="A1216" s="1">
        <v>43571.732986111114</v>
      </c>
      <c r="B1216">
        <v>462</v>
      </c>
      <c r="C1216" t="s">
        <v>29</v>
      </c>
      <c r="D1216">
        <v>5</v>
      </c>
      <c r="E1216" t="s">
        <v>30</v>
      </c>
      <c r="F1216">
        <v>79503</v>
      </c>
      <c r="G1216" t="s">
        <v>358</v>
      </c>
      <c r="H1216" t="s">
        <v>32</v>
      </c>
      <c r="I1216">
        <v>91686</v>
      </c>
      <c r="J1216">
        <v>1</v>
      </c>
      <c r="K1216" s="1">
        <v>43571.732986111114</v>
      </c>
      <c r="L1216">
        <v>0.2</v>
      </c>
      <c r="M1216">
        <v>431.04</v>
      </c>
      <c r="N1216" t="s">
        <v>145</v>
      </c>
      <c r="O1216" t="s">
        <v>146</v>
      </c>
      <c r="P1216">
        <v>3.3E-3</v>
      </c>
      <c r="R1216">
        <v>4</v>
      </c>
      <c r="S1216" t="s">
        <v>360</v>
      </c>
      <c r="T1216" t="s">
        <v>36</v>
      </c>
      <c r="U1216" t="s">
        <v>147</v>
      </c>
      <c r="AC1216" s="2" t="s">
        <v>44</v>
      </c>
    </row>
    <row r="1217" spans="1:29" ht="16.399999999999999" customHeight="1" x14ac:dyDescent="0.35">
      <c r="A1217" s="1">
        <v>43571.732986111114</v>
      </c>
      <c r="B1217">
        <v>462</v>
      </c>
      <c r="C1217" t="s">
        <v>29</v>
      </c>
      <c r="D1217">
        <v>5</v>
      </c>
      <c r="E1217" t="s">
        <v>30</v>
      </c>
      <c r="F1217">
        <v>79503</v>
      </c>
      <c r="G1217" t="s">
        <v>358</v>
      </c>
      <c r="H1217" t="s">
        <v>32</v>
      </c>
      <c r="I1217">
        <v>91686</v>
      </c>
      <c r="J1217">
        <v>1</v>
      </c>
      <c r="K1217" s="1">
        <v>43571.732986111114</v>
      </c>
      <c r="L1217">
        <v>0.2</v>
      </c>
      <c r="M1217">
        <v>260.02</v>
      </c>
      <c r="N1217" t="s">
        <v>67</v>
      </c>
      <c r="O1217" t="s">
        <v>68</v>
      </c>
      <c r="P1217">
        <v>2E-3</v>
      </c>
      <c r="Q1217" t="s">
        <v>69</v>
      </c>
      <c r="R1217">
        <v>4</v>
      </c>
      <c r="S1217" t="s">
        <v>360</v>
      </c>
      <c r="T1217" t="s">
        <v>36</v>
      </c>
      <c r="U1217" t="s">
        <v>70</v>
      </c>
      <c r="AC1217" s="2" t="s">
        <v>44</v>
      </c>
    </row>
    <row r="1218" spans="1:29" ht="16.399999999999999" customHeight="1" x14ac:dyDescent="0.35">
      <c r="A1218" s="1">
        <v>43571.732986111114</v>
      </c>
      <c r="B1218">
        <v>462</v>
      </c>
      <c r="C1218" t="s">
        <v>29</v>
      </c>
      <c r="D1218">
        <v>5</v>
      </c>
      <c r="E1218" t="s">
        <v>30</v>
      </c>
      <c r="F1218">
        <v>79503</v>
      </c>
      <c r="G1218" t="s">
        <v>358</v>
      </c>
      <c r="H1218" t="s">
        <v>32</v>
      </c>
      <c r="I1218">
        <v>91686</v>
      </c>
      <c r="J1218">
        <v>1</v>
      </c>
      <c r="K1218" s="1">
        <v>43571.732986111114</v>
      </c>
      <c r="L1218">
        <v>0.2</v>
      </c>
      <c r="M1218">
        <v>260.02999999999997</v>
      </c>
      <c r="N1218" t="s">
        <v>71</v>
      </c>
      <c r="O1218" t="s">
        <v>72</v>
      </c>
      <c r="P1218">
        <v>2E-3</v>
      </c>
      <c r="Q1218" t="s">
        <v>69</v>
      </c>
      <c r="R1218">
        <v>4</v>
      </c>
      <c r="S1218" t="s">
        <v>360</v>
      </c>
      <c r="T1218" t="s">
        <v>36</v>
      </c>
      <c r="U1218" t="s">
        <v>70</v>
      </c>
      <c r="AC1218" s="2" t="s">
        <v>44</v>
      </c>
    </row>
    <row r="1219" spans="1:29" ht="16.399999999999999" customHeight="1" x14ac:dyDescent="0.35">
      <c r="A1219" s="1">
        <v>43571.732986111114</v>
      </c>
      <c r="B1219">
        <v>462</v>
      </c>
      <c r="C1219" t="s">
        <v>29</v>
      </c>
      <c r="D1219">
        <v>5</v>
      </c>
      <c r="E1219" t="s">
        <v>30</v>
      </c>
      <c r="F1219">
        <v>79503</v>
      </c>
      <c r="G1219" t="s">
        <v>358</v>
      </c>
      <c r="H1219" t="s">
        <v>32</v>
      </c>
      <c r="I1219">
        <v>91686</v>
      </c>
      <c r="J1219">
        <v>1</v>
      </c>
      <c r="K1219" s="1">
        <v>43571.732986111114</v>
      </c>
      <c r="L1219">
        <v>0.2</v>
      </c>
      <c r="M1219">
        <v>260.01</v>
      </c>
      <c r="N1219" t="s">
        <v>73</v>
      </c>
      <c r="O1219" t="s">
        <v>68</v>
      </c>
      <c r="P1219">
        <v>2E-3</v>
      </c>
      <c r="Q1219" t="s">
        <v>69</v>
      </c>
      <c r="R1219">
        <v>4</v>
      </c>
      <c r="S1219" t="s">
        <v>360</v>
      </c>
      <c r="T1219" t="s">
        <v>36</v>
      </c>
      <c r="U1219" t="s">
        <v>70</v>
      </c>
      <c r="AC1219" s="2" t="s">
        <v>44</v>
      </c>
    </row>
    <row r="1220" spans="1:29" ht="16.399999999999999" customHeight="1" x14ac:dyDescent="0.35">
      <c r="A1220" s="1">
        <v>43571.732986111114</v>
      </c>
      <c r="B1220">
        <v>462</v>
      </c>
      <c r="C1220" t="s">
        <v>29</v>
      </c>
      <c r="D1220">
        <v>5</v>
      </c>
      <c r="E1220" t="s">
        <v>30</v>
      </c>
      <c r="F1220">
        <v>79503</v>
      </c>
      <c r="G1220" t="s">
        <v>358</v>
      </c>
      <c r="H1220" t="s">
        <v>32</v>
      </c>
      <c r="I1220">
        <v>91686</v>
      </c>
      <c r="J1220">
        <v>1</v>
      </c>
      <c r="K1220" s="1">
        <v>43571.732986111114</v>
      </c>
      <c r="L1220">
        <v>0.2</v>
      </c>
      <c r="M1220">
        <v>260.14999999999998</v>
      </c>
      <c r="N1220" t="s">
        <v>74</v>
      </c>
      <c r="O1220" t="s">
        <v>72</v>
      </c>
      <c r="P1220">
        <v>0.47</v>
      </c>
      <c r="R1220">
        <v>4</v>
      </c>
      <c r="S1220" t="s">
        <v>360</v>
      </c>
      <c r="T1220" t="s">
        <v>36</v>
      </c>
      <c r="U1220" t="s">
        <v>75</v>
      </c>
      <c r="AC1220" s="2" t="s">
        <v>44</v>
      </c>
    </row>
    <row r="1221" spans="1:29" ht="16.399999999999999" customHeight="1" x14ac:dyDescent="0.35">
      <c r="A1221" s="1">
        <v>43571.732986111114</v>
      </c>
      <c r="B1221">
        <v>462</v>
      </c>
      <c r="C1221" t="s">
        <v>29</v>
      </c>
      <c r="D1221">
        <v>5</v>
      </c>
      <c r="E1221" t="s">
        <v>30</v>
      </c>
      <c r="F1221">
        <v>79503</v>
      </c>
      <c r="G1221" t="s">
        <v>358</v>
      </c>
      <c r="H1221" t="s">
        <v>32</v>
      </c>
      <c r="I1221">
        <v>91686</v>
      </c>
      <c r="J1221">
        <v>1</v>
      </c>
      <c r="K1221" s="1">
        <v>43571.732986111114</v>
      </c>
      <c r="L1221">
        <v>0.2</v>
      </c>
      <c r="M1221">
        <v>260.08</v>
      </c>
      <c r="N1221" t="s">
        <v>76</v>
      </c>
      <c r="O1221" t="s">
        <v>68</v>
      </c>
      <c r="P1221">
        <v>0.47</v>
      </c>
      <c r="R1221">
        <v>4</v>
      </c>
      <c r="S1221" t="s">
        <v>360</v>
      </c>
      <c r="T1221" t="s">
        <v>36</v>
      </c>
      <c r="U1221" t="s">
        <v>75</v>
      </c>
      <c r="AC1221" s="2" t="s">
        <v>44</v>
      </c>
    </row>
    <row r="1222" spans="1:29" ht="16.399999999999999" customHeight="1" x14ac:dyDescent="0.35">
      <c r="A1222" s="1">
        <v>43571.732986111114</v>
      </c>
      <c r="B1222">
        <v>462</v>
      </c>
      <c r="C1222" t="s">
        <v>29</v>
      </c>
      <c r="D1222">
        <v>5</v>
      </c>
      <c r="E1222" t="s">
        <v>30</v>
      </c>
      <c r="F1222">
        <v>79503</v>
      </c>
      <c r="G1222" t="s">
        <v>358</v>
      </c>
      <c r="H1222" t="s">
        <v>32</v>
      </c>
      <c r="I1222">
        <v>91686</v>
      </c>
      <c r="J1222">
        <v>1</v>
      </c>
      <c r="K1222" s="1">
        <v>43571.732986111114</v>
      </c>
      <c r="L1222">
        <v>0.2</v>
      </c>
      <c r="M1222">
        <v>441.02</v>
      </c>
      <c r="N1222" t="s">
        <v>77</v>
      </c>
      <c r="O1222" t="s">
        <v>68</v>
      </c>
      <c r="P1222">
        <v>4.9000000000000004</v>
      </c>
      <c r="R1222">
        <v>4</v>
      </c>
      <c r="S1222" t="s">
        <v>360</v>
      </c>
      <c r="T1222" t="s">
        <v>36</v>
      </c>
      <c r="U1222" t="s">
        <v>78</v>
      </c>
      <c r="AC1222" s="2" t="s">
        <v>44</v>
      </c>
    </row>
    <row r="1223" spans="1:29" ht="16.399999999999999" customHeight="1" x14ac:dyDescent="0.35">
      <c r="A1223" s="1">
        <v>43571.732986111114</v>
      </c>
      <c r="B1223">
        <v>462</v>
      </c>
      <c r="C1223" t="s">
        <v>29</v>
      </c>
      <c r="D1223">
        <v>5</v>
      </c>
      <c r="E1223" t="s">
        <v>30</v>
      </c>
      <c r="F1223">
        <v>79503</v>
      </c>
      <c r="G1223" t="s">
        <v>358</v>
      </c>
      <c r="H1223" t="s">
        <v>32</v>
      </c>
      <c r="I1223">
        <v>91686</v>
      </c>
      <c r="J1223">
        <v>1</v>
      </c>
      <c r="K1223" s="1">
        <v>43571.732986111114</v>
      </c>
      <c r="L1223">
        <v>0.2</v>
      </c>
      <c r="M1223">
        <v>268.18</v>
      </c>
      <c r="N1223" t="s">
        <v>79</v>
      </c>
      <c r="O1223" t="s">
        <v>68</v>
      </c>
      <c r="P1223">
        <v>5.0000000000000001E-3</v>
      </c>
      <c r="R1223">
        <v>4</v>
      </c>
      <c r="S1223" t="s">
        <v>360</v>
      </c>
      <c r="T1223" t="s">
        <v>36</v>
      </c>
      <c r="U1223" t="s">
        <v>70</v>
      </c>
      <c r="AC1223" s="2" t="s">
        <v>44</v>
      </c>
    </row>
    <row r="1224" spans="1:29" ht="16.399999999999999" customHeight="1" x14ac:dyDescent="0.35">
      <c r="A1224" s="1">
        <v>43571.732986111114</v>
      </c>
      <c r="B1224">
        <v>462</v>
      </c>
      <c r="C1224" t="s">
        <v>29</v>
      </c>
      <c r="D1224">
        <v>5</v>
      </c>
      <c r="E1224" t="s">
        <v>30</v>
      </c>
      <c r="F1224">
        <v>79503</v>
      </c>
      <c r="G1224" t="s">
        <v>358</v>
      </c>
      <c r="H1224" t="s">
        <v>32</v>
      </c>
      <c r="I1224">
        <v>91686</v>
      </c>
      <c r="J1224">
        <v>1</v>
      </c>
      <c r="K1224" s="1">
        <v>43571.732986111114</v>
      </c>
      <c r="L1224">
        <v>0.2</v>
      </c>
      <c r="M1224">
        <v>268.14</v>
      </c>
      <c r="N1224" t="s">
        <v>80</v>
      </c>
      <c r="O1224" t="s">
        <v>68</v>
      </c>
      <c r="P1224">
        <v>0.02</v>
      </c>
      <c r="R1224">
        <v>4</v>
      </c>
      <c r="S1224" t="s">
        <v>360</v>
      </c>
      <c r="T1224" t="s">
        <v>36</v>
      </c>
      <c r="U1224" t="s">
        <v>75</v>
      </c>
      <c r="AC1224" s="2" t="s">
        <v>44</v>
      </c>
    </row>
    <row r="1225" spans="1:29" ht="16.399999999999999" customHeight="1" x14ac:dyDescent="0.35">
      <c r="A1225" s="1">
        <v>43571.732986111114</v>
      </c>
      <c r="B1225">
        <v>462</v>
      </c>
      <c r="C1225" t="s">
        <v>29</v>
      </c>
      <c r="D1225">
        <v>5</v>
      </c>
      <c r="E1225" t="s">
        <v>30</v>
      </c>
      <c r="F1225">
        <v>79503</v>
      </c>
      <c r="G1225" t="s">
        <v>358</v>
      </c>
      <c r="H1225" t="s">
        <v>32</v>
      </c>
      <c r="I1225">
        <v>91686</v>
      </c>
      <c r="J1225">
        <v>1</v>
      </c>
      <c r="K1225" s="1">
        <v>43571.732986111114</v>
      </c>
      <c r="L1225">
        <v>0.2</v>
      </c>
      <c r="M1225">
        <v>171</v>
      </c>
      <c r="N1225" t="s">
        <v>81</v>
      </c>
      <c r="O1225" t="s">
        <v>68</v>
      </c>
      <c r="P1225">
        <v>3</v>
      </c>
      <c r="R1225">
        <v>4</v>
      </c>
      <c r="S1225" t="s">
        <v>360</v>
      </c>
      <c r="T1225" t="s">
        <v>36</v>
      </c>
      <c r="U1225" t="s">
        <v>82</v>
      </c>
      <c r="AC1225" s="2" t="s">
        <v>44</v>
      </c>
    </row>
    <row r="1226" spans="1:29" ht="16.399999999999999" customHeight="1" x14ac:dyDescent="0.35">
      <c r="A1226" s="1">
        <v>43537.625347222223</v>
      </c>
      <c r="B1226">
        <v>462</v>
      </c>
      <c r="C1226" t="s">
        <v>29</v>
      </c>
      <c r="D1226">
        <v>5</v>
      </c>
      <c r="E1226" t="s">
        <v>30</v>
      </c>
      <c r="F1226">
        <v>79485</v>
      </c>
      <c r="G1226" t="s">
        <v>278</v>
      </c>
      <c r="H1226" t="s">
        <v>32</v>
      </c>
      <c r="I1226">
        <v>91223</v>
      </c>
      <c r="J1226">
        <v>1</v>
      </c>
      <c r="K1226" s="1">
        <v>43537.625347222223</v>
      </c>
      <c r="L1226">
        <v>0.2</v>
      </c>
      <c r="M1226">
        <v>623.33000000000004</v>
      </c>
      <c r="N1226" t="s">
        <v>270</v>
      </c>
      <c r="O1226" t="s">
        <v>34</v>
      </c>
      <c r="P1226">
        <v>1</v>
      </c>
      <c r="R1226">
        <v>4</v>
      </c>
      <c r="S1226" t="s">
        <v>370</v>
      </c>
      <c r="T1226" t="s">
        <v>36</v>
      </c>
      <c r="U1226" t="s">
        <v>37</v>
      </c>
      <c r="V1226" t="s">
        <v>38</v>
      </c>
      <c r="W1226" t="s">
        <v>39</v>
      </c>
      <c r="X1226" t="s">
        <v>40</v>
      </c>
      <c r="Y1226" t="s">
        <v>60</v>
      </c>
      <c r="Z1226" t="s">
        <v>271</v>
      </c>
      <c r="AA1226" t="s">
        <v>272</v>
      </c>
      <c r="AC1226" s="2" t="s">
        <v>44</v>
      </c>
    </row>
    <row r="1227" spans="1:29" ht="16.399999999999999" customHeight="1" x14ac:dyDescent="0.35">
      <c r="A1227" s="1">
        <v>43537.625347222223</v>
      </c>
      <c r="B1227">
        <v>462</v>
      </c>
      <c r="C1227" t="s">
        <v>29</v>
      </c>
      <c r="D1227">
        <v>5</v>
      </c>
      <c r="E1227" t="s">
        <v>30</v>
      </c>
      <c r="F1227">
        <v>79485</v>
      </c>
      <c r="G1227" t="s">
        <v>278</v>
      </c>
      <c r="H1227" t="s">
        <v>32</v>
      </c>
      <c r="I1227">
        <v>91223</v>
      </c>
      <c r="J1227">
        <v>1</v>
      </c>
      <c r="K1227" s="1">
        <v>43537.625347222223</v>
      </c>
      <c r="L1227">
        <v>0.2</v>
      </c>
      <c r="M1227">
        <v>621.07000000000005</v>
      </c>
      <c r="N1227" t="s">
        <v>172</v>
      </c>
      <c r="O1227" t="s">
        <v>34</v>
      </c>
      <c r="P1227">
        <v>17000</v>
      </c>
      <c r="R1227">
        <v>4</v>
      </c>
      <c r="S1227" t="s">
        <v>370</v>
      </c>
      <c r="T1227" t="s">
        <v>36</v>
      </c>
      <c r="U1227" t="s">
        <v>37</v>
      </c>
      <c r="V1227" t="s">
        <v>38</v>
      </c>
      <c r="W1227" t="s">
        <v>52</v>
      </c>
      <c r="X1227" t="s">
        <v>95</v>
      </c>
      <c r="Y1227" t="s">
        <v>150</v>
      </c>
      <c r="Z1227" t="s">
        <v>151</v>
      </c>
      <c r="AA1227" t="s">
        <v>152</v>
      </c>
      <c r="AB1227" t="s">
        <v>173</v>
      </c>
      <c r="AC1227" s="2" t="s">
        <v>44</v>
      </c>
    </row>
    <row r="1228" spans="1:29" ht="16.399999999999999" customHeight="1" x14ac:dyDescent="0.35">
      <c r="A1228" s="1">
        <v>43537.625347222223</v>
      </c>
      <c r="B1228">
        <v>462</v>
      </c>
      <c r="C1228" t="s">
        <v>29</v>
      </c>
      <c r="D1228">
        <v>5</v>
      </c>
      <c r="E1228" t="s">
        <v>30</v>
      </c>
      <c r="F1228">
        <v>79485</v>
      </c>
      <c r="G1228" t="s">
        <v>278</v>
      </c>
      <c r="H1228" t="s">
        <v>32</v>
      </c>
      <c r="I1228">
        <v>91223</v>
      </c>
      <c r="J1228">
        <v>1</v>
      </c>
      <c r="K1228" s="1">
        <v>43537.625347222223</v>
      </c>
      <c r="L1228">
        <v>0.2</v>
      </c>
      <c r="M1228">
        <v>622.05999999999995</v>
      </c>
      <c r="N1228" t="s">
        <v>89</v>
      </c>
      <c r="O1228" t="s">
        <v>34</v>
      </c>
      <c r="P1228">
        <v>88</v>
      </c>
      <c r="R1228">
        <v>4</v>
      </c>
      <c r="S1228" t="s">
        <v>370</v>
      </c>
      <c r="T1228" t="s">
        <v>36</v>
      </c>
      <c r="U1228" t="s">
        <v>37</v>
      </c>
      <c r="V1228" t="s">
        <v>38</v>
      </c>
      <c r="W1228" t="s">
        <v>54</v>
      </c>
      <c r="X1228" t="s">
        <v>90</v>
      </c>
      <c r="Y1228" t="s">
        <v>91</v>
      </c>
      <c r="Z1228" t="s">
        <v>92</v>
      </c>
      <c r="AA1228" t="s">
        <v>93</v>
      </c>
      <c r="AC1228" s="2" t="s">
        <v>44</v>
      </c>
    </row>
    <row r="1229" spans="1:29" ht="16.399999999999999" customHeight="1" x14ac:dyDescent="0.35">
      <c r="A1229" s="1">
        <v>43537.625347222223</v>
      </c>
      <c r="B1229">
        <v>462</v>
      </c>
      <c r="C1229" t="s">
        <v>29</v>
      </c>
      <c r="D1229">
        <v>5</v>
      </c>
      <c r="E1229" t="s">
        <v>30</v>
      </c>
      <c r="F1229">
        <v>79485</v>
      </c>
      <c r="G1229" t="s">
        <v>278</v>
      </c>
      <c r="H1229" t="s">
        <v>32</v>
      </c>
      <c r="I1229">
        <v>91223</v>
      </c>
      <c r="J1229">
        <v>1</v>
      </c>
      <c r="K1229" s="1">
        <v>43537.625347222223</v>
      </c>
      <c r="L1229">
        <v>0.2</v>
      </c>
      <c r="M1229">
        <v>623.02</v>
      </c>
      <c r="N1229" t="s">
        <v>186</v>
      </c>
      <c r="O1229" t="s">
        <v>34</v>
      </c>
      <c r="P1229">
        <v>12</v>
      </c>
      <c r="R1229">
        <v>4</v>
      </c>
      <c r="S1229" t="s">
        <v>370</v>
      </c>
      <c r="T1229" t="s">
        <v>36</v>
      </c>
      <c r="U1229" t="s">
        <v>37</v>
      </c>
      <c r="V1229" t="s">
        <v>38</v>
      </c>
      <c r="W1229" t="s">
        <v>50</v>
      </c>
      <c r="X1229" t="s">
        <v>187</v>
      </c>
      <c r="Y1229" t="s">
        <v>188</v>
      </c>
      <c r="Z1229" t="s">
        <v>189</v>
      </c>
      <c r="AA1229" t="s">
        <v>190</v>
      </c>
      <c r="AC1229" s="2" t="s">
        <v>44</v>
      </c>
    </row>
    <row r="1230" spans="1:29" ht="16.399999999999999" customHeight="1" x14ac:dyDescent="0.35">
      <c r="A1230" s="1">
        <v>43537.625347222223</v>
      </c>
      <c r="B1230">
        <v>462</v>
      </c>
      <c r="C1230" t="s">
        <v>29</v>
      </c>
      <c r="D1230">
        <v>5</v>
      </c>
      <c r="E1230" t="s">
        <v>30</v>
      </c>
      <c r="F1230">
        <v>79485</v>
      </c>
      <c r="G1230" t="s">
        <v>278</v>
      </c>
      <c r="H1230" t="s">
        <v>32</v>
      </c>
      <c r="I1230">
        <v>91223</v>
      </c>
      <c r="J1230">
        <v>1</v>
      </c>
      <c r="K1230" s="1">
        <v>43537.625347222223</v>
      </c>
      <c r="L1230">
        <v>0.2</v>
      </c>
      <c r="M1230">
        <v>622.03</v>
      </c>
      <c r="N1230" t="s">
        <v>290</v>
      </c>
      <c r="O1230" t="s">
        <v>34</v>
      </c>
      <c r="P1230">
        <v>1</v>
      </c>
      <c r="R1230">
        <v>4</v>
      </c>
      <c r="S1230" t="s">
        <v>370</v>
      </c>
      <c r="T1230" t="s">
        <v>36</v>
      </c>
      <c r="U1230" t="s">
        <v>37</v>
      </c>
      <c r="V1230" t="s">
        <v>38</v>
      </c>
      <c r="W1230" t="s">
        <v>54</v>
      </c>
      <c r="X1230" t="s">
        <v>291</v>
      </c>
      <c r="Y1230" t="s">
        <v>292</v>
      </c>
      <c r="Z1230" t="s">
        <v>293</v>
      </c>
      <c r="AA1230" t="s">
        <v>294</v>
      </c>
      <c r="AC1230" s="2" t="s">
        <v>44</v>
      </c>
    </row>
    <row r="1231" spans="1:29" ht="16.399999999999999" customHeight="1" x14ac:dyDescent="0.35">
      <c r="A1231" s="1">
        <v>43537.625347222223</v>
      </c>
      <c r="B1231">
        <v>462</v>
      </c>
      <c r="C1231" t="s">
        <v>29</v>
      </c>
      <c r="D1231">
        <v>5</v>
      </c>
      <c r="E1231" t="s">
        <v>30</v>
      </c>
      <c r="F1231">
        <v>79485</v>
      </c>
      <c r="G1231" t="s">
        <v>278</v>
      </c>
      <c r="H1231" t="s">
        <v>32</v>
      </c>
      <c r="I1231">
        <v>91223</v>
      </c>
      <c r="J1231">
        <v>1</v>
      </c>
      <c r="K1231" s="1">
        <v>43537.625347222223</v>
      </c>
      <c r="L1231">
        <v>0.2</v>
      </c>
      <c r="M1231">
        <v>623.03</v>
      </c>
      <c r="N1231" t="s">
        <v>199</v>
      </c>
      <c r="O1231" t="s">
        <v>34</v>
      </c>
      <c r="P1231">
        <v>71</v>
      </c>
      <c r="R1231">
        <v>4</v>
      </c>
      <c r="S1231" t="s">
        <v>370</v>
      </c>
      <c r="T1231" t="s">
        <v>36</v>
      </c>
      <c r="U1231" t="s">
        <v>37</v>
      </c>
      <c r="V1231" t="s">
        <v>38</v>
      </c>
      <c r="W1231" t="s">
        <v>46</v>
      </c>
      <c r="X1231" t="s">
        <v>200</v>
      </c>
      <c r="Y1231" t="s">
        <v>201</v>
      </c>
      <c r="Z1231" t="s">
        <v>202</v>
      </c>
      <c r="AA1231" t="s">
        <v>203</v>
      </c>
      <c r="AC1231" s="2" t="s">
        <v>44</v>
      </c>
    </row>
    <row r="1232" spans="1:29" ht="16.399999999999999" customHeight="1" x14ac:dyDescent="0.35">
      <c r="A1232" s="1">
        <v>43537.625347222223</v>
      </c>
      <c r="B1232">
        <v>462</v>
      </c>
      <c r="C1232" t="s">
        <v>29</v>
      </c>
      <c r="D1232">
        <v>5</v>
      </c>
      <c r="E1232" t="s">
        <v>30</v>
      </c>
      <c r="F1232">
        <v>79485</v>
      </c>
      <c r="G1232" t="s">
        <v>278</v>
      </c>
      <c r="H1232" t="s">
        <v>32</v>
      </c>
      <c r="I1232">
        <v>91223</v>
      </c>
      <c r="J1232">
        <v>1</v>
      </c>
      <c r="K1232" s="1">
        <v>43537.625347222223</v>
      </c>
      <c r="L1232">
        <v>0.2</v>
      </c>
      <c r="M1232">
        <v>657</v>
      </c>
      <c r="N1232" t="s">
        <v>204</v>
      </c>
      <c r="O1232" t="s">
        <v>34</v>
      </c>
      <c r="P1232">
        <v>1</v>
      </c>
      <c r="R1232">
        <v>4</v>
      </c>
      <c r="S1232" t="s">
        <v>370</v>
      </c>
      <c r="T1232" t="s">
        <v>36</v>
      </c>
      <c r="U1232" t="s">
        <v>37</v>
      </c>
      <c r="V1232" t="s">
        <v>65</v>
      </c>
      <c r="W1232" t="s">
        <v>205</v>
      </c>
      <c r="X1232" t="s">
        <v>206</v>
      </c>
      <c r="Y1232" t="s">
        <v>207</v>
      </c>
      <c r="Z1232" t="s">
        <v>208</v>
      </c>
      <c r="AA1232" t="s">
        <v>209</v>
      </c>
      <c r="AC1232" s="2" t="s">
        <v>44</v>
      </c>
    </row>
    <row r="1233" spans="1:29" ht="16.399999999999999" customHeight="1" x14ac:dyDescent="0.35">
      <c r="A1233" s="1">
        <v>43537.625347222223</v>
      </c>
      <c r="B1233">
        <v>462</v>
      </c>
      <c r="C1233" t="s">
        <v>29</v>
      </c>
      <c r="D1233">
        <v>5</v>
      </c>
      <c r="E1233" t="s">
        <v>30</v>
      </c>
      <c r="F1233">
        <v>79485</v>
      </c>
      <c r="G1233" t="s">
        <v>278</v>
      </c>
      <c r="H1233" t="s">
        <v>32</v>
      </c>
      <c r="I1233">
        <v>91223</v>
      </c>
      <c r="J1233">
        <v>1</v>
      </c>
      <c r="K1233" s="1">
        <v>43537.625347222223</v>
      </c>
      <c r="L1233">
        <v>0.2</v>
      </c>
      <c r="M1233">
        <v>659</v>
      </c>
      <c r="N1233" t="s">
        <v>53</v>
      </c>
      <c r="O1233" t="s">
        <v>34</v>
      </c>
      <c r="P1233">
        <v>400</v>
      </c>
      <c r="R1233">
        <v>4</v>
      </c>
      <c r="S1233" t="s">
        <v>370</v>
      </c>
      <c r="T1233" t="s">
        <v>36</v>
      </c>
      <c r="U1233" t="s">
        <v>37</v>
      </c>
      <c r="V1233" t="s">
        <v>38</v>
      </c>
      <c r="W1233" t="s">
        <v>54</v>
      </c>
      <c r="X1233" t="s">
        <v>55</v>
      </c>
      <c r="Y1233" t="s">
        <v>56</v>
      </c>
      <c r="Z1233" t="s">
        <v>57</v>
      </c>
      <c r="AA1233" t="s">
        <v>58</v>
      </c>
      <c r="AC1233" s="2" t="s">
        <v>44</v>
      </c>
    </row>
    <row r="1234" spans="1:29" ht="16.399999999999999" customHeight="1" x14ac:dyDescent="0.35">
      <c r="A1234" s="1">
        <v>43537.625347222223</v>
      </c>
      <c r="B1234">
        <v>462</v>
      </c>
      <c r="C1234" t="s">
        <v>29</v>
      </c>
      <c r="D1234">
        <v>5</v>
      </c>
      <c r="E1234" t="s">
        <v>30</v>
      </c>
      <c r="F1234">
        <v>79485</v>
      </c>
      <c r="G1234" t="s">
        <v>278</v>
      </c>
      <c r="H1234" t="s">
        <v>32</v>
      </c>
      <c r="I1234">
        <v>91223</v>
      </c>
      <c r="J1234">
        <v>1</v>
      </c>
      <c r="K1234" s="1">
        <v>43537.625347222223</v>
      </c>
      <c r="L1234">
        <v>0.2</v>
      </c>
      <c r="M1234">
        <v>625.01</v>
      </c>
      <c r="N1234" t="s">
        <v>264</v>
      </c>
      <c r="O1234" t="s">
        <v>34</v>
      </c>
      <c r="P1234">
        <v>10</v>
      </c>
      <c r="R1234">
        <v>4</v>
      </c>
      <c r="S1234" t="s">
        <v>370</v>
      </c>
      <c r="T1234" t="s">
        <v>36</v>
      </c>
      <c r="U1234" t="s">
        <v>37</v>
      </c>
      <c r="V1234" t="s">
        <v>38</v>
      </c>
      <c r="W1234" t="s">
        <v>223</v>
      </c>
      <c r="X1234" t="s">
        <v>224</v>
      </c>
      <c r="Y1234" t="s">
        <v>265</v>
      </c>
      <c r="Z1234" t="s">
        <v>266</v>
      </c>
      <c r="AA1234" t="s">
        <v>267</v>
      </c>
      <c r="AC1234" s="2" t="s">
        <v>44</v>
      </c>
    </row>
    <row r="1235" spans="1:29" ht="16.399999999999999" customHeight="1" x14ac:dyDescent="0.35">
      <c r="A1235" s="1">
        <v>43537.625347222223</v>
      </c>
      <c r="B1235">
        <v>462</v>
      </c>
      <c r="C1235" t="s">
        <v>29</v>
      </c>
      <c r="D1235">
        <v>5</v>
      </c>
      <c r="E1235" t="s">
        <v>30</v>
      </c>
      <c r="F1235">
        <v>79485</v>
      </c>
      <c r="G1235" t="s">
        <v>278</v>
      </c>
      <c r="H1235" t="s">
        <v>32</v>
      </c>
      <c r="I1235">
        <v>91223</v>
      </c>
      <c r="J1235">
        <v>1</v>
      </c>
      <c r="K1235" s="1">
        <v>43537.625347222223</v>
      </c>
      <c r="L1235">
        <v>0.2</v>
      </c>
      <c r="M1235">
        <v>623.32000000000005</v>
      </c>
      <c r="N1235" t="s">
        <v>215</v>
      </c>
      <c r="O1235" t="s">
        <v>216</v>
      </c>
      <c r="P1235">
        <v>22</v>
      </c>
      <c r="R1235">
        <v>4</v>
      </c>
      <c r="S1235" t="s">
        <v>370</v>
      </c>
      <c r="T1235" t="s">
        <v>36</v>
      </c>
      <c r="U1235" t="s">
        <v>37</v>
      </c>
      <c r="V1235" t="s">
        <v>38</v>
      </c>
      <c r="W1235" t="s">
        <v>39</v>
      </c>
      <c r="X1235" t="s">
        <v>40</v>
      </c>
      <c r="Y1235" t="s">
        <v>60</v>
      </c>
      <c r="Z1235" t="s">
        <v>61</v>
      </c>
      <c r="AA1235" t="s">
        <v>217</v>
      </c>
      <c r="AC1235" s="2" t="s">
        <v>44</v>
      </c>
    </row>
    <row r="1236" spans="1:29" ht="16.399999999999999" customHeight="1" x14ac:dyDescent="0.35">
      <c r="A1236" s="1">
        <v>43537.625347222223</v>
      </c>
      <c r="B1236">
        <v>462</v>
      </c>
      <c r="C1236" t="s">
        <v>29</v>
      </c>
      <c r="D1236">
        <v>5</v>
      </c>
      <c r="E1236" t="s">
        <v>30</v>
      </c>
      <c r="F1236">
        <v>79485</v>
      </c>
      <c r="G1236" t="s">
        <v>278</v>
      </c>
      <c r="H1236" t="s">
        <v>32</v>
      </c>
      <c r="I1236">
        <v>91223</v>
      </c>
      <c r="J1236">
        <v>1</v>
      </c>
      <c r="K1236" s="1">
        <v>43537.625347222223</v>
      </c>
      <c r="L1236">
        <v>0.2</v>
      </c>
      <c r="M1236">
        <v>623.20000000000005</v>
      </c>
      <c r="N1236" t="s">
        <v>296</v>
      </c>
      <c r="O1236" t="s">
        <v>34</v>
      </c>
      <c r="P1236">
        <v>1</v>
      </c>
      <c r="R1236">
        <v>4</v>
      </c>
      <c r="S1236" t="s">
        <v>370</v>
      </c>
      <c r="T1236" t="s">
        <v>36</v>
      </c>
      <c r="U1236" t="s">
        <v>37</v>
      </c>
      <c r="V1236" t="s">
        <v>38</v>
      </c>
      <c r="W1236" t="s">
        <v>39</v>
      </c>
      <c r="X1236" t="s">
        <v>40</v>
      </c>
      <c r="Y1236" t="s">
        <v>60</v>
      </c>
      <c r="Z1236" t="s">
        <v>61</v>
      </c>
      <c r="AA1236" t="s">
        <v>297</v>
      </c>
      <c r="AC1236" s="2" t="s">
        <v>44</v>
      </c>
    </row>
    <row r="1237" spans="1:29" ht="16.399999999999999" customHeight="1" x14ac:dyDescent="0.35">
      <c r="A1237" s="1">
        <v>43537.625347222223</v>
      </c>
      <c r="B1237">
        <v>462</v>
      </c>
      <c r="C1237" t="s">
        <v>29</v>
      </c>
      <c r="D1237">
        <v>5</v>
      </c>
      <c r="E1237" t="s">
        <v>30</v>
      </c>
      <c r="F1237">
        <v>79485</v>
      </c>
      <c r="G1237" t="s">
        <v>278</v>
      </c>
      <c r="H1237" t="s">
        <v>32</v>
      </c>
      <c r="I1237">
        <v>91223</v>
      </c>
      <c r="J1237">
        <v>1</v>
      </c>
      <c r="K1237" s="1">
        <v>43537.625347222223</v>
      </c>
      <c r="L1237">
        <v>0.2</v>
      </c>
      <c r="M1237">
        <v>623.21</v>
      </c>
      <c r="N1237" t="s">
        <v>59</v>
      </c>
      <c r="O1237" t="s">
        <v>34</v>
      </c>
      <c r="P1237">
        <v>340</v>
      </c>
      <c r="R1237">
        <v>4</v>
      </c>
      <c r="S1237" t="s">
        <v>370</v>
      </c>
      <c r="T1237" t="s">
        <v>36</v>
      </c>
      <c r="U1237" t="s">
        <v>37</v>
      </c>
      <c r="V1237" t="s">
        <v>38</v>
      </c>
      <c r="W1237" t="s">
        <v>39</v>
      </c>
      <c r="X1237" t="s">
        <v>40</v>
      </c>
      <c r="Y1237" t="s">
        <v>60</v>
      </c>
      <c r="Z1237" t="s">
        <v>61</v>
      </c>
      <c r="AA1237" t="s">
        <v>62</v>
      </c>
      <c r="AC1237" s="2" t="s">
        <v>44</v>
      </c>
    </row>
    <row r="1238" spans="1:29" ht="16.399999999999999" customHeight="1" x14ac:dyDescent="0.35">
      <c r="A1238" s="1">
        <v>43537.625347222223</v>
      </c>
      <c r="B1238">
        <v>462</v>
      </c>
      <c r="C1238" t="s">
        <v>29</v>
      </c>
      <c r="D1238">
        <v>5</v>
      </c>
      <c r="E1238" t="s">
        <v>30</v>
      </c>
      <c r="F1238">
        <v>79485</v>
      </c>
      <c r="G1238" t="s">
        <v>278</v>
      </c>
      <c r="H1238" t="s">
        <v>32</v>
      </c>
      <c r="I1238">
        <v>91223</v>
      </c>
      <c r="J1238">
        <v>1</v>
      </c>
      <c r="K1238" s="1">
        <v>43537.625347222223</v>
      </c>
      <c r="L1238">
        <v>0.2</v>
      </c>
      <c r="M1238">
        <v>623.25</v>
      </c>
      <c r="N1238" t="s">
        <v>219</v>
      </c>
      <c r="O1238" t="s">
        <v>34</v>
      </c>
      <c r="P1238">
        <v>1</v>
      </c>
      <c r="R1238">
        <v>4</v>
      </c>
      <c r="S1238" t="s">
        <v>370</v>
      </c>
      <c r="T1238" t="s">
        <v>36</v>
      </c>
      <c r="U1238" t="s">
        <v>37</v>
      </c>
      <c r="V1238" t="s">
        <v>38</v>
      </c>
      <c r="W1238" t="s">
        <v>39</v>
      </c>
      <c r="X1238" t="s">
        <v>40</v>
      </c>
      <c r="Y1238" t="s">
        <v>100</v>
      </c>
      <c r="Z1238" t="s">
        <v>220</v>
      </c>
      <c r="AA1238" t="s">
        <v>221</v>
      </c>
      <c r="AC1238" s="2" t="s">
        <v>44</v>
      </c>
    </row>
    <row r="1239" spans="1:29" ht="16.399999999999999" customHeight="1" x14ac:dyDescent="0.35">
      <c r="A1239" s="1">
        <v>43537.625347222223</v>
      </c>
      <c r="B1239">
        <v>462</v>
      </c>
      <c r="C1239" t="s">
        <v>29</v>
      </c>
      <c r="D1239">
        <v>5</v>
      </c>
      <c r="E1239" t="s">
        <v>30</v>
      </c>
      <c r="F1239">
        <v>79485</v>
      </c>
      <c r="G1239" t="s">
        <v>278</v>
      </c>
      <c r="H1239" t="s">
        <v>32</v>
      </c>
      <c r="I1239">
        <v>91223</v>
      </c>
      <c r="J1239">
        <v>1</v>
      </c>
      <c r="K1239" s="1">
        <v>43537.625347222223</v>
      </c>
      <c r="L1239">
        <v>0.2</v>
      </c>
      <c r="M1239">
        <v>621.08000000000004</v>
      </c>
      <c r="N1239" t="s">
        <v>94</v>
      </c>
      <c r="O1239" t="s">
        <v>34</v>
      </c>
      <c r="P1239">
        <v>1</v>
      </c>
      <c r="R1239">
        <v>4</v>
      </c>
      <c r="S1239" t="s">
        <v>370</v>
      </c>
      <c r="T1239" t="s">
        <v>36</v>
      </c>
      <c r="U1239" t="s">
        <v>37</v>
      </c>
      <c r="V1239" t="s">
        <v>38</v>
      </c>
      <c r="W1239" t="s">
        <v>52</v>
      </c>
      <c r="X1239" t="s">
        <v>95</v>
      </c>
      <c r="Y1239" t="s">
        <v>96</v>
      </c>
      <c r="Z1239" t="s">
        <v>97</v>
      </c>
      <c r="AA1239" t="s">
        <v>98</v>
      </c>
      <c r="AC1239" s="2" t="s">
        <v>44</v>
      </c>
    </row>
    <row r="1240" spans="1:29" ht="16.399999999999999" customHeight="1" x14ac:dyDescent="0.35">
      <c r="A1240" s="1">
        <v>43537.625347222223</v>
      </c>
      <c r="B1240">
        <v>462</v>
      </c>
      <c r="C1240" t="s">
        <v>29</v>
      </c>
      <c r="D1240">
        <v>5</v>
      </c>
      <c r="E1240" t="s">
        <v>30</v>
      </c>
      <c r="F1240">
        <v>79485</v>
      </c>
      <c r="G1240" t="s">
        <v>278</v>
      </c>
      <c r="H1240" t="s">
        <v>32</v>
      </c>
      <c r="I1240">
        <v>91223</v>
      </c>
      <c r="J1240">
        <v>1</v>
      </c>
      <c r="K1240" s="1">
        <v>43537.625347222223</v>
      </c>
      <c r="L1240">
        <v>0.2</v>
      </c>
      <c r="M1240">
        <v>623.86</v>
      </c>
      <c r="N1240" t="s">
        <v>269</v>
      </c>
      <c r="O1240" t="s">
        <v>34</v>
      </c>
      <c r="P1240">
        <v>200</v>
      </c>
      <c r="R1240">
        <v>4</v>
      </c>
      <c r="S1240" t="s">
        <v>370</v>
      </c>
      <c r="T1240" t="s">
        <v>36</v>
      </c>
      <c r="U1240" t="s">
        <v>37</v>
      </c>
      <c r="V1240" t="s">
        <v>49</v>
      </c>
      <c r="AC1240" s="2" t="s">
        <v>44</v>
      </c>
    </row>
    <row r="1241" spans="1:29" ht="16.399999999999999" customHeight="1" x14ac:dyDescent="0.35">
      <c r="A1241" s="1">
        <v>43537.625347222223</v>
      </c>
      <c r="B1241">
        <v>462</v>
      </c>
      <c r="C1241" t="s">
        <v>29</v>
      </c>
      <c r="D1241">
        <v>5</v>
      </c>
      <c r="E1241" t="s">
        <v>30</v>
      </c>
      <c r="F1241">
        <v>79485</v>
      </c>
      <c r="G1241" t="s">
        <v>278</v>
      </c>
      <c r="H1241" t="s">
        <v>32</v>
      </c>
      <c r="I1241">
        <v>91223</v>
      </c>
      <c r="J1241">
        <v>1</v>
      </c>
      <c r="K1241" s="1">
        <v>43537.625347222223</v>
      </c>
      <c r="L1241">
        <v>0.2</v>
      </c>
      <c r="M1241">
        <v>621.99</v>
      </c>
      <c r="N1241" t="s">
        <v>153</v>
      </c>
      <c r="O1241" t="s">
        <v>34</v>
      </c>
      <c r="P1241">
        <v>34000</v>
      </c>
      <c r="R1241">
        <v>4</v>
      </c>
      <c r="S1241" t="s">
        <v>370</v>
      </c>
      <c r="T1241" t="s">
        <v>36</v>
      </c>
      <c r="U1241" t="s">
        <v>37</v>
      </c>
      <c r="V1241" t="s">
        <v>49</v>
      </c>
      <c r="AC1241" s="2" t="s">
        <v>44</v>
      </c>
    </row>
    <row r="1242" spans="1:29" ht="16.399999999999999" customHeight="1" x14ac:dyDescent="0.35">
      <c r="A1242" s="1">
        <v>43537.625347222223</v>
      </c>
      <c r="B1242">
        <v>462</v>
      </c>
      <c r="C1242" t="s">
        <v>29</v>
      </c>
      <c r="D1242">
        <v>5</v>
      </c>
      <c r="E1242" t="s">
        <v>30</v>
      </c>
      <c r="F1242">
        <v>79485</v>
      </c>
      <c r="G1242" t="s">
        <v>278</v>
      </c>
      <c r="H1242" t="s">
        <v>32</v>
      </c>
      <c r="I1242">
        <v>91223</v>
      </c>
      <c r="J1242">
        <v>1</v>
      </c>
      <c r="K1242" s="1">
        <v>43537.625347222223</v>
      </c>
      <c r="L1242">
        <v>0.2</v>
      </c>
      <c r="M1242">
        <v>624.01</v>
      </c>
      <c r="N1242" t="s">
        <v>103</v>
      </c>
      <c r="O1242" t="s">
        <v>34</v>
      </c>
      <c r="P1242">
        <v>20</v>
      </c>
      <c r="R1242">
        <v>4</v>
      </c>
      <c r="S1242" t="s">
        <v>370</v>
      </c>
      <c r="T1242" t="s">
        <v>36</v>
      </c>
      <c r="U1242" t="s">
        <v>37</v>
      </c>
      <c r="V1242" t="s">
        <v>38</v>
      </c>
      <c r="W1242" t="s">
        <v>104</v>
      </c>
      <c r="X1242" t="s">
        <v>105</v>
      </c>
      <c r="Y1242" t="s">
        <v>106</v>
      </c>
      <c r="Z1242" t="s">
        <v>107</v>
      </c>
      <c r="AA1242" t="s">
        <v>108</v>
      </c>
      <c r="AC1242" s="2" t="s">
        <v>44</v>
      </c>
    </row>
    <row r="1243" spans="1:29" ht="16.399999999999999" customHeight="1" x14ac:dyDescent="0.35">
      <c r="A1243" s="1">
        <v>43537.625347222223</v>
      </c>
      <c r="B1243">
        <v>462</v>
      </c>
      <c r="C1243" t="s">
        <v>29</v>
      </c>
      <c r="D1243">
        <v>5</v>
      </c>
      <c r="E1243" t="s">
        <v>30</v>
      </c>
      <c r="F1243">
        <v>79485</v>
      </c>
      <c r="G1243" t="s">
        <v>278</v>
      </c>
      <c r="H1243" t="s">
        <v>32</v>
      </c>
      <c r="I1243">
        <v>91223</v>
      </c>
      <c r="J1243">
        <v>1</v>
      </c>
      <c r="K1243" s="1">
        <v>43537.625347222223</v>
      </c>
      <c r="L1243">
        <v>0.2</v>
      </c>
      <c r="M1243">
        <v>651</v>
      </c>
      <c r="N1243" t="s">
        <v>45</v>
      </c>
      <c r="O1243" t="s">
        <v>34</v>
      </c>
      <c r="P1243">
        <v>81</v>
      </c>
      <c r="R1243">
        <v>4</v>
      </c>
      <c r="S1243" t="s">
        <v>370</v>
      </c>
      <c r="T1243" t="s">
        <v>36</v>
      </c>
      <c r="U1243" t="s">
        <v>37</v>
      </c>
      <c r="AC1243" s="2" t="s">
        <v>44</v>
      </c>
    </row>
    <row r="1244" spans="1:29" ht="16.399999999999999" customHeight="1" x14ac:dyDescent="0.35">
      <c r="A1244" s="1">
        <v>43537.625347222223</v>
      </c>
      <c r="B1244">
        <v>462</v>
      </c>
      <c r="C1244" t="s">
        <v>29</v>
      </c>
      <c r="D1244">
        <v>5</v>
      </c>
      <c r="E1244" t="s">
        <v>30</v>
      </c>
      <c r="F1244">
        <v>79485</v>
      </c>
      <c r="G1244" t="s">
        <v>278</v>
      </c>
      <c r="H1244" t="s">
        <v>32</v>
      </c>
      <c r="I1244">
        <v>91223</v>
      </c>
      <c r="J1244">
        <v>1</v>
      </c>
      <c r="K1244" s="1">
        <v>43537.625347222223</v>
      </c>
      <c r="L1244">
        <v>0.2</v>
      </c>
      <c r="M1244">
        <v>652.1</v>
      </c>
      <c r="N1244" t="s">
        <v>288</v>
      </c>
      <c r="O1244" t="s">
        <v>34</v>
      </c>
      <c r="P1244">
        <v>17000</v>
      </c>
      <c r="R1244">
        <v>4</v>
      </c>
      <c r="S1244" t="s">
        <v>370</v>
      </c>
      <c r="T1244" t="s">
        <v>36</v>
      </c>
      <c r="U1244" t="s">
        <v>37</v>
      </c>
      <c r="V1244" t="s">
        <v>38</v>
      </c>
      <c r="W1244" t="s">
        <v>52</v>
      </c>
      <c r="AC1244" s="2" t="s">
        <v>44</v>
      </c>
    </row>
    <row r="1245" spans="1:29" ht="16.399999999999999" customHeight="1" x14ac:dyDescent="0.35">
      <c r="A1245" s="1">
        <v>43537.625347222223</v>
      </c>
      <c r="B1245">
        <v>462</v>
      </c>
      <c r="C1245" t="s">
        <v>29</v>
      </c>
      <c r="D1245">
        <v>5</v>
      </c>
      <c r="E1245" t="s">
        <v>30</v>
      </c>
      <c r="F1245">
        <v>79485</v>
      </c>
      <c r="G1245" t="s">
        <v>278</v>
      </c>
      <c r="H1245" t="s">
        <v>32</v>
      </c>
      <c r="I1245">
        <v>91223</v>
      </c>
      <c r="J1245">
        <v>1</v>
      </c>
      <c r="K1245" s="1">
        <v>43537.625347222223</v>
      </c>
      <c r="L1245">
        <v>0.2</v>
      </c>
      <c r="M1245">
        <v>260.04000000000002</v>
      </c>
      <c r="N1245" t="s">
        <v>143</v>
      </c>
      <c r="O1245" t="s">
        <v>68</v>
      </c>
      <c r="P1245">
        <v>5.0000000000000001E-3</v>
      </c>
      <c r="Q1245" t="s">
        <v>69</v>
      </c>
      <c r="R1245">
        <v>4</v>
      </c>
      <c r="S1245" t="s">
        <v>370</v>
      </c>
      <c r="T1245" t="s">
        <v>36</v>
      </c>
      <c r="U1245" t="s">
        <v>70</v>
      </c>
      <c r="AC1245" s="2" t="s">
        <v>44</v>
      </c>
    </row>
    <row r="1246" spans="1:29" ht="16.399999999999999" customHeight="1" x14ac:dyDescent="0.35">
      <c r="A1246" s="1">
        <v>43537.625347222223</v>
      </c>
      <c r="B1246">
        <v>462</v>
      </c>
      <c r="C1246" t="s">
        <v>29</v>
      </c>
      <c r="D1246">
        <v>5</v>
      </c>
      <c r="E1246" t="s">
        <v>30</v>
      </c>
      <c r="F1246">
        <v>79485</v>
      </c>
      <c r="G1246" t="s">
        <v>278</v>
      </c>
      <c r="H1246" t="s">
        <v>32</v>
      </c>
      <c r="I1246">
        <v>91223</v>
      </c>
      <c r="J1246">
        <v>1</v>
      </c>
      <c r="K1246" s="1">
        <v>43537.625347222223</v>
      </c>
      <c r="L1246">
        <v>0.2</v>
      </c>
      <c r="M1246">
        <v>431.04</v>
      </c>
      <c r="N1246" t="s">
        <v>145</v>
      </c>
      <c r="O1246" t="s">
        <v>146</v>
      </c>
      <c r="P1246">
        <v>2.3E-3</v>
      </c>
      <c r="R1246">
        <v>4</v>
      </c>
      <c r="S1246" t="s">
        <v>370</v>
      </c>
      <c r="T1246" t="s">
        <v>36</v>
      </c>
      <c r="U1246" t="s">
        <v>147</v>
      </c>
      <c r="AC1246" s="2" t="s">
        <v>44</v>
      </c>
    </row>
    <row r="1247" spans="1:29" ht="16.399999999999999" customHeight="1" x14ac:dyDescent="0.35">
      <c r="A1247" s="1">
        <v>43537.625347222223</v>
      </c>
      <c r="B1247">
        <v>462</v>
      </c>
      <c r="C1247" t="s">
        <v>29</v>
      </c>
      <c r="D1247">
        <v>5</v>
      </c>
      <c r="E1247" t="s">
        <v>30</v>
      </c>
      <c r="F1247">
        <v>79485</v>
      </c>
      <c r="G1247" t="s">
        <v>278</v>
      </c>
      <c r="H1247" t="s">
        <v>32</v>
      </c>
      <c r="I1247">
        <v>91223</v>
      </c>
      <c r="J1247">
        <v>1</v>
      </c>
      <c r="K1247" s="1">
        <v>43537.625347222223</v>
      </c>
      <c r="L1247">
        <v>0.2</v>
      </c>
      <c r="M1247">
        <v>260.02</v>
      </c>
      <c r="N1247" t="s">
        <v>67</v>
      </c>
      <c r="O1247" t="s">
        <v>68</v>
      </c>
      <c r="P1247">
        <v>2E-3</v>
      </c>
      <c r="Q1247" t="s">
        <v>69</v>
      </c>
      <c r="R1247">
        <v>4</v>
      </c>
      <c r="S1247" t="s">
        <v>370</v>
      </c>
      <c r="T1247" t="s">
        <v>36</v>
      </c>
      <c r="U1247" t="s">
        <v>70</v>
      </c>
      <c r="AC1247" s="2" t="s">
        <v>44</v>
      </c>
    </row>
    <row r="1248" spans="1:29" ht="16.399999999999999" customHeight="1" x14ac:dyDescent="0.35">
      <c r="A1248" s="1">
        <v>43537.625347222223</v>
      </c>
      <c r="B1248">
        <v>462</v>
      </c>
      <c r="C1248" t="s">
        <v>29</v>
      </c>
      <c r="D1248">
        <v>5</v>
      </c>
      <c r="E1248" t="s">
        <v>30</v>
      </c>
      <c r="F1248">
        <v>79485</v>
      </c>
      <c r="G1248" t="s">
        <v>278</v>
      </c>
      <c r="H1248" t="s">
        <v>32</v>
      </c>
      <c r="I1248">
        <v>91223</v>
      </c>
      <c r="J1248">
        <v>1</v>
      </c>
      <c r="K1248" s="1">
        <v>43537.625347222223</v>
      </c>
      <c r="L1248">
        <v>0.2</v>
      </c>
      <c r="M1248">
        <v>260.02999999999997</v>
      </c>
      <c r="N1248" t="s">
        <v>71</v>
      </c>
      <c r="O1248" t="s">
        <v>72</v>
      </c>
      <c r="P1248">
        <v>2E-3</v>
      </c>
      <c r="Q1248" t="s">
        <v>69</v>
      </c>
      <c r="R1248">
        <v>4</v>
      </c>
      <c r="S1248" t="s">
        <v>370</v>
      </c>
      <c r="T1248" t="s">
        <v>36</v>
      </c>
      <c r="U1248" t="s">
        <v>70</v>
      </c>
      <c r="AC1248" s="2" t="s">
        <v>44</v>
      </c>
    </row>
    <row r="1249" spans="1:29" ht="16.399999999999999" customHeight="1" x14ac:dyDescent="0.35">
      <c r="A1249" s="1">
        <v>43537.625347222223</v>
      </c>
      <c r="B1249">
        <v>462</v>
      </c>
      <c r="C1249" t="s">
        <v>29</v>
      </c>
      <c r="D1249">
        <v>5</v>
      </c>
      <c r="E1249" t="s">
        <v>30</v>
      </c>
      <c r="F1249">
        <v>79485</v>
      </c>
      <c r="G1249" t="s">
        <v>278</v>
      </c>
      <c r="H1249" t="s">
        <v>32</v>
      </c>
      <c r="I1249">
        <v>91223</v>
      </c>
      <c r="J1249">
        <v>1</v>
      </c>
      <c r="K1249" s="1">
        <v>43537.625347222223</v>
      </c>
      <c r="L1249">
        <v>0.2</v>
      </c>
      <c r="M1249">
        <v>260.01</v>
      </c>
      <c r="N1249" t="s">
        <v>73</v>
      </c>
      <c r="O1249" t="s">
        <v>68</v>
      </c>
      <c r="P1249">
        <v>2E-3</v>
      </c>
      <c r="Q1249" t="s">
        <v>69</v>
      </c>
      <c r="R1249">
        <v>4</v>
      </c>
      <c r="S1249" t="s">
        <v>370</v>
      </c>
      <c r="T1249" t="s">
        <v>36</v>
      </c>
      <c r="U1249" t="s">
        <v>70</v>
      </c>
      <c r="AC1249" s="2" t="s">
        <v>44</v>
      </c>
    </row>
    <row r="1250" spans="1:29" ht="16.399999999999999" customHeight="1" x14ac:dyDescent="0.35">
      <c r="A1250" s="1">
        <v>43537.625347222223</v>
      </c>
      <c r="B1250">
        <v>462</v>
      </c>
      <c r="C1250" t="s">
        <v>29</v>
      </c>
      <c r="D1250">
        <v>5</v>
      </c>
      <c r="E1250" t="s">
        <v>30</v>
      </c>
      <c r="F1250">
        <v>79485</v>
      </c>
      <c r="G1250" t="s">
        <v>278</v>
      </c>
      <c r="H1250" t="s">
        <v>32</v>
      </c>
      <c r="I1250">
        <v>91223</v>
      </c>
      <c r="J1250">
        <v>1</v>
      </c>
      <c r="K1250" s="1">
        <v>43537.625347222223</v>
      </c>
      <c r="L1250">
        <v>0.2</v>
      </c>
      <c r="M1250">
        <v>260.14999999999998</v>
      </c>
      <c r="N1250" t="s">
        <v>74</v>
      </c>
      <c r="O1250" t="s">
        <v>72</v>
      </c>
      <c r="P1250">
        <v>0.41</v>
      </c>
      <c r="R1250">
        <v>4</v>
      </c>
      <c r="S1250" t="s">
        <v>370</v>
      </c>
      <c r="T1250" t="s">
        <v>36</v>
      </c>
      <c r="U1250" t="s">
        <v>75</v>
      </c>
      <c r="AC1250" s="2" t="s">
        <v>44</v>
      </c>
    </row>
    <row r="1251" spans="1:29" ht="16.399999999999999" customHeight="1" x14ac:dyDescent="0.35">
      <c r="A1251" s="1">
        <v>43537.625347222223</v>
      </c>
      <c r="B1251">
        <v>462</v>
      </c>
      <c r="C1251" t="s">
        <v>29</v>
      </c>
      <c r="D1251">
        <v>5</v>
      </c>
      <c r="E1251" t="s">
        <v>30</v>
      </c>
      <c r="F1251">
        <v>79485</v>
      </c>
      <c r="G1251" t="s">
        <v>278</v>
      </c>
      <c r="H1251" t="s">
        <v>32</v>
      </c>
      <c r="I1251">
        <v>91223</v>
      </c>
      <c r="J1251">
        <v>1</v>
      </c>
      <c r="K1251" s="1">
        <v>43537.625347222223</v>
      </c>
      <c r="L1251">
        <v>0.2</v>
      </c>
      <c r="M1251">
        <v>260.08</v>
      </c>
      <c r="N1251" t="s">
        <v>76</v>
      </c>
      <c r="O1251" t="s">
        <v>68</v>
      </c>
      <c r="P1251">
        <v>0.41</v>
      </c>
      <c r="R1251">
        <v>4</v>
      </c>
      <c r="S1251" t="s">
        <v>370</v>
      </c>
      <c r="T1251" t="s">
        <v>36</v>
      </c>
      <c r="U1251" t="s">
        <v>75</v>
      </c>
      <c r="AC1251" s="2" t="s">
        <v>44</v>
      </c>
    </row>
    <row r="1252" spans="1:29" ht="16.399999999999999" customHeight="1" x14ac:dyDescent="0.35">
      <c r="A1252" s="1">
        <v>43537.625347222223</v>
      </c>
      <c r="B1252">
        <v>462</v>
      </c>
      <c r="C1252" t="s">
        <v>29</v>
      </c>
      <c r="D1252">
        <v>5</v>
      </c>
      <c r="E1252" t="s">
        <v>30</v>
      </c>
      <c r="F1252">
        <v>79485</v>
      </c>
      <c r="G1252" t="s">
        <v>278</v>
      </c>
      <c r="H1252" t="s">
        <v>32</v>
      </c>
      <c r="I1252">
        <v>91223</v>
      </c>
      <c r="J1252">
        <v>1</v>
      </c>
      <c r="K1252" s="1">
        <v>43537.625347222223</v>
      </c>
      <c r="L1252">
        <v>0.2</v>
      </c>
      <c r="M1252">
        <v>441.02</v>
      </c>
      <c r="N1252" t="s">
        <v>77</v>
      </c>
      <c r="O1252" t="s">
        <v>68</v>
      </c>
      <c r="P1252">
        <v>6.5</v>
      </c>
      <c r="R1252">
        <v>4</v>
      </c>
      <c r="S1252" t="s">
        <v>370</v>
      </c>
      <c r="T1252" t="s">
        <v>36</v>
      </c>
      <c r="U1252" t="s">
        <v>78</v>
      </c>
      <c r="AC1252" s="2" t="s">
        <v>44</v>
      </c>
    </row>
    <row r="1253" spans="1:29" ht="16.399999999999999" customHeight="1" x14ac:dyDescent="0.35">
      <c r="A1253" s="1">
        <v>43537.625347222223</v>
      </c>
      <c r="B1253">
        <v>462</v>
      </c>
      <c r="C1253" t="s">
        <v>29</v>
      </c>
      <c r="D1253">
        <v>5</v>
      </c>
      <c r="E1253" t="s">
        <v>30</v>
      </c>
      <c r="F1253">
        <v>79485</v>
      </c>
      <c r="G1253" t="s">
        <v>278</v>
      </c>
      <c r="H1253" t="s">
        <v>32</v>
      </c>
      <c r="I1253">
        <v>91223</v>
      </c>
      <c r="J1253">
        <v>1</v>
      </c>
      <c r="K1253" s="1">
        <v>43537.625347222223</v>
      </c>
      <c r="L1253">
        <v>0.2</v>
      </c>
      <c r="M1253">
        <v>268.18</v>
      </c>
      <c r="N1253" t="s">
        <v>79</v>
      </c>
      <c r="O1253" t="s">
        <v>68</v>
      </c>
      <c r="P1253">
        <v>3.0000000000000001E-3</v>
      </c>
      <c r="R1253">
        <v>4</v>
      </c>
      <c r="S1253" t="s">
        <v>370</v>
      </c>
      <c r="T1253" t="s">
        <v>36</v>
      </c>
      <c r="U1253" t="s">
        <v>70</v>
      </c>
      <c r="AC1253" s="2" t="s">
        <v>44</v>
      </c>
    </row>
    <row r="1254" spans="1:29" ht="16.399999999999999" customHeight="1" x14ac:dyDescent="0.35">
      <c r="A1254" s="1">
        <v>43537.625347222223</v>
      </c>
      <c r="B1254">
        <v>462</v>
      </c>
      <c r="C1254" t="s">
        <v>29</v>
      </c>
      <c r="D1254">
        <v>5</v>
      </c>
      <c r="E1254" t="s">
        <v>30</v>
      </c>
      <c r="F1254">
        <v>79485</v>
      </c>
      <c r="G1254" t="s">
        <v>278</v>
      </c>
      <c r="H1254" t="s">
        <v>32</v>
      </c>
      <c r="I1254">
        <v>91223</v>
      </c>
      <c r="J1254">
        <v>1</v>
      </c>
      <c r="K1254" s="1">
        <v>43537.625347222223</v>
      </c>
      <c r="L1254">
        <v>0.2</v>
      </c>
      <c r="M1254">
        <v>268.14</v>
      </c>
      <c r="N1254" t="s">
        <v>80</v>
      </c>
      <c r="O1254" t="s">
        <v>68</v>
      </c>
      <c r="P1254">
        <v>0.02</v>
      </c>
      <c r="R1254">
        <v>4</v>
      </c>
      <c r="S1254" t="s">
        <v>370</v>
      </c>
      <c r="T1254" t="s">
        <v>36</v>
      </c>
      <c r="U1254" t="s">
        <v>75</v>
      </c>
      <c r="AC1254" s="2" t="s">
        <v>44</v>
      </c>
    </row>
    <row r="1255" spans="1:29" ht="16.399999999999999" customHeight="1" x14ac:dyDescent="0.35">
      <c r="A1255" s="1">
        <v>43537.625347222223</v>
      </c>
      <c r="B1255">
        <v>462</v>
      </c>
      <c r="C1255" t="s">
        <v>29</v>
      </c>
      <c r="D1255">
        <v>5</v>
      </c>
      <c r="E1255" t="s">
        <v>30</v>
      </c>
      <c r="F1255">
        <v>79485</v>
      </c>
      <c r="G1255" t="s">
        <v>278</v>
      </c>
      <c r="H1255" t="s">
        <v>32</v>
      </c>
      <c r="I1255">
        <v>91223</v>
      </c>
      <c r="J1255">
        <v>1</v>
      </c>
      <c r="K1255" s="1">
        <v>43537.625347222223</v>
      </c>
      <c r="L1255">
        <v>0.2</v>
      </c>
      <c r="M1255">
        <v>171</v>
      </c>
      <c r="N1255" t="s">
        <v>81</v>
      </c>
      <c r="O1255" t="s">
        <v>68</v>
      </c>
      <c r="P1255">
        <v>2</v>
      </c>
      <c r="R1255">
        <v>4</v>
      </c>
      <c r="S1255" t="s">
        <v>370</v>
      </c>
      <c r="T1255" t="s">
        <v>36</v>
      </c>
      <c r="U1255" t="s">
        <v>82</v>
      </c>
      <c r="AC1255" s="2" t="s">
        <v>44</v>
      </c>
    </row>
    <row r="1256" spans="1:29" ht="16.399999999999999" customHeight="1" x14ac:dyDescent="0.35">
      <c r="A1256" s="1">
        <v>43432.392708333333</v>
      </c>
      <c r="B1256">
        <v>462</v>
      </c>
      <c r="C1256" t="s">
        <v>29</v>
      </c>
      <c r="D1256">
        <v>5</v>
      </c>
      <c r="E1256" t="s">
        <v>30</v>
      </c>
      <c r="F1256">
        <v>79464</v>
      </c>
      <c r="G1256" t="s">
        <v>254</v>
      </c>
      <c r="H1256" t="s">
        <v>32</v>
      </c>
      <c r="I1256">
        <v>89949</v>
      </c>
      <c r="J1256">
        <v>1</v>
      </c>
      <c r="K1256" s="1">
        <v>43432.392708333333</v>
      </c>
      <c r="L1256">
        <v>0.2</v>
      </c>
      <c r="M1256">
        <v>623.33000000000004</v>
      </c>
      <c r="N1256" t="s">
        <v>270</v>
      </c>
      <c r="O1256" t="s">
        <v>34</v>
      </c>
      <c r="P1256">
        <v>41</v>
      </c>
      <c r="R1256">
        <v>4</v>
      </c>
      <c r="S1256" t="s">
        <v>371</v>
      </c>
      <c r="T1256" t="s">
        <v>36</v>
      </c>
      <c r="U1256" t="s">
        <v>37</v>
      </c>
      <c r="V1256" t="s">
        <v>38</v>
      </c>
      <c r="W1256" t="s">
        <v>39</v>
      </c>
      <c r="X1256" t="s">
        <v>40</v>
      </c>
      <c r="Y1256" t="s">
        <v>60</v>
      </c>
      <c r="Z1256" t="s">
        <v>271</v>
      </c>
      <c r="AA1256" t="s">
        <v>272</v>
      </c>
      <c r="AC1256" s="2" t="s">
        <v>44</v>
      </c>
    </row>
    <row r="1257" spans="1:29" ht="16.399999999999999" customHeight="1" x14ac:dyDescent="0.35">
      <c r="A1257" s="1">
        <v>43432.392708333333</v>
      </c>
      <c r="B1257">
        <v>462</v>
      </c>
      <c r="C1257" t="s">
        <v>29</v>
      </c>
      <c r="D1257">
        <v>5</v>
      </c>
      <c r="E1257" t="s">
        <v>30</v>
      </c>
      <c r="F1257">
        <v>79464</v>
      </c>
      <c r="G1257" t="s">
        <v>254</v>
      </c>
      <c r="H1257" t="s">
        <v>32</v>
      </c>
      <c r="I1257">
        <v>89949</v>
      </c>
      <c r="J1257">
        <v>1</v>
      </c>
      <c r="K1257" s="1">
        <v>43432.392708333333</v>
      </c>
      <c r="L1257">
        <v>0.2</v>
      </c>
      <c r="M1257">
        <v>622.08000000000004</v>
      </c>
      <c r="N1257" t="s">
        <v>84</v>
      </c>
      <c r="O1257" t="s">
        <v>34</v>
      </c>
      <c r="P1257">
        <v>16</v>
      </c>
      <c r="R1257">
        <v>4</v>
      </c>
      <c r="S1257" t="s">
        <v>371</v>
      </c>
      <c r="T1257" t="s">
        <v>36</v>
      </c>
      <c r="U1257" t="s">
        <v>37</v>
      </c>
      <c r="V1257" t="s">
        <v>38</v>
      </c>
      <c r="W1257" t="s">
        <v>54</v>
      </c>
      <c r="X1257" t="s">
        <v>85</v>
      </c>
      <c r="Y1257" t="s">
        <v>86</v>
      </c>
      <c r="Z1257" t="s">
        <v>87</v>
      </c>
      <c r="AA1257" t="s">
        <v>88</v>
      </c>
      <c r="AC1257" s="2" t="s">
        <v>44</v>
      </c>
    </row>
    <row r="1258" spans="1:29" ht="16.399999999999999" customHeight="1" x14ac:dyDescent="0.35">
      <c r="A1258" s="1">
        <v>43432.392708333333</v>
      </c>
      <c r="B1258">
        <v>462</v>
      </c>
      <c r="C1258" t="s">
        <v>29</v>
      </c>
      <c r="D1258">
        <v>5</v>
      </c>
      <c r="E1258" t="s">
        <v>30</v>
      </c>
      <c r="F1258">
        <v>79464</v>
      </c>
      <c r="G1258" t="s">
        <v>254</v>
      </c>
      <c r="H1258" t="s">
        <v>32</v>
      </c>
      <c r="I1258">
        <v>89949</v>
      </c>
      <c r="J1258">
        <v>1</v>
      </c>
      <c r="K1258" s="1">
        <v>43432.392708333333</v>
      </c>
      <c r="L1258">
        <v>0.2</v>
      </c>
      <c r="M1258">
        <v>622.05999999999995</v>
      </c>
      <c r="N1258" t="s">
        <v>89</v>
      </c>
      <c r="O1258" t="s">
        <v>34</v>
      </c>
      <c r="P1258">
        <v>33</v>
      </c>
      <c r="R1258">
        <v>4</v>
      </c>
      <c r="S1258" t="s">
        <v>371</v>
      </c>
      <c r="T1258" t="s">
        <v>36</v>
      </c>
      <c r="U1258" t="s">
        <v>37</v>
      </c>
      <c r="V1258" t="s">
        <v>38</v>
      </c>
      <c r="W1258" t="s">
        <v>54</v>
      </c>
      <c r="X1258" t="s">
        <v>90</v>
      </c>
      <c r="Y1258" t="s">
        <v>91</v>
      </c>
      <c r="Z1258" t="s">
        <v>92</v>
      </c>
      <c r="AA1258" t="s">
        <v>93</v>
      </c>
      <c r="AC1258" s="2" t="s">
        <v>44</v>
      </c>
    </row>
    <row r="1259" spans="1:29" ht="16.399999999999999" customHeight="1" x14ac:dyDescent="0.35">
      <c r="A1259" s="1">
        <v>43432.392708333333</v>
      </c>
      <c r="B1259">
        <v>462</v>
      </c>
      <c r="C1259" t="s">
        <v>29</v>
      </c>
      <c r="D1259">
        <v>5</v>
      </c>
      <c r="E1259" t="s">
        <v>30</v>
      </c>
      <c r="F1259">
        <v>79464</v>
      </c>
      <c r="G1259" t="s">
        <v>254</v>
      </c>
      <c r="H1259" t="s">
        <v>32</v>
      </c>
      <c r="I1259">
        <v>89949</v>
      </c>
      <c r="J1259">
        <v>1</v>
      </c>
      <c r="K1259" s="1">
        <v>43432.392708333333</v>
      </c>
      <c r="L1259">
        <v>0.2</v>
      </c>
      <c r="M1259">
        <v>623.16</v>
      </c>
      <c r="N1259" t="s">
        <v>256</v>
      </c>
      <c r="O1259" t="s">
        <v>34</v>
      </c>
      <c r="P1259">
        <v>1</v>
      </c>
      <c r="R1259">
        <v>4</v>
      </c>
      <c r="S1259" t="s">
        <v>371</v>
      </c>
      <c r="T1259" t="s">
        <v>36</v>
      </c>
      <c r="U1259" t="s">
        <v>37</v>
      </c>
      <c r="V1259" t="s">
        <v>38</v>
      </c>
      <c r="W1259" t="s">
        <v>39</v>
      </c>
      <c r="X1259" t="s">
        <v>40</v>
      </c>
      <c r="Y1259" t="s">
        <v>60</v>
      </c>
      <c r="Z1259" t="s">
        <v>197</v>
      </c>
      <c r="AA1259" t="s">
        <v>198</v>
      </c>
      <c r="AC1259" s="2" t="s">
        <v>44</v>
      </c>
    </row>
    <row r="1260" spans="1:29" ht="16.399999999999999" customHeight="1" x14ac:dyDescent="0.35">
      <c r="A1260" s="1">
        <v>43432.392708333333</v>
      </c>
      <c r="B1260">
        <v>462</v>
      </c>
      <c r="C1260" t="s">
        <v>29</v>
      </c>
      <c r="D1260">
        <v>5</v>
      </c>
      <c r="E1260" t="s">
        <v>30</v>
      </c>
      <c r="F1260">
        <v>79464</v>
      </c>
      <c r="G1260" t="s">
        <v>254</v>
      </c>
      <c r="H1260" t="s">
        <v>32</v>
      </c>
      <c r="I1260">
        <v>89949</v>
      </c>
      <c r="J1260">
        <v>1</v>
      </c>
      <c r="K1260" s="1">
        <v>43432.392708333333</v>
      </c>
      <c r="L1260">
        <v>0.2</v>
      </c>
      <c r="M1260">
        <v>623.01</v>
      </c>
      <c r="N1260" t="s">
        <v>280</v>
      </c>
      <c r="O1260" t="s">
        <v>34</v>
      </c>
      <c r="P1260">
        <v>84</v>
      </c>
      <c r="R1260">
        <v>4</v>
      </c>
      <c r="S1260" t="s">
        <v>371</v>
      </c>
      <c r="T1260" t="s">
        <v>36</v>
      </c>
      <c r="U1260" t="s">
        <v>37</v>
      </c>
      <c r="V1260" t="s">
        <v>38</v>
      </c>
      <c r="W1260" t="s">
        <v>50</v>
      </c>
      <c r="X1260" t="s">
        <v>187</v>
      </c>
      <c r="Y1260" t="s">
        <v>281</v>
      </c>
      <c r="Z1260" t="s">
        <v>282</v>
      </c>
      <c r="AA1260" t="s">
        <v>283</v>
      </c>
      <c r="AC1260" s="2" t="s">
        <v>44</v>
      </c>
    </row>
    <row r="1261" spans="1:29" ht="16.399999999999999" customHeight="1" x14ac:dyDescent="0.35">
      <c r="A1261" s="1">
        <v>43432.392708333333</v>
      </c>
      <c r="B1261">
        <v>462</v>
      </c>
      <c r="C1261" t="s">
        <v>29</v>
      </c>
      <c r="D1261">
        <v>5</v>
      </c>
      <c r="E1261" t="s">
        <v>30</v>
      </c>
      <c r="F1261">
        <v>79464</v>
      </c>
      <c r="G1261" t="s">
        <v>254</v>
      </c>
      <c r="H1261" t="s">
        <v>32</v>
      </c>
      <c r="I1261">
        <v>89949</v>
      </c>
      <c r="J1261">
        <v>1</v>
      </c>
      <c r="K1261" s="1">
        <v>43432.392708333333</v>
      </c>
      <c r="L1261">
        <v>0.2</v>
      </c>
      <c r="M1261">
        <v>623.04999999999995</v>
      </c>
      <c r="N1261" t="s">
        <v>179</v>
      </c>
      <c r="O1261" t="s">
        <v>34</v>
      </c>
      <c r="P1261">
        <v>1</v>
      </c>
      <c r="R1261">
        <v>4</v>
      </c>
      <c r="S1261" t="s">
        <v>371</v>
      </c>
      <c r="T1261" t="s">
        <v>36</v>
      </c>
      <c r="U1261" t="s">
        <v>37</v>
      </c>
      <c r="V1261" t="s">
        <v>38</v>
      </c>
      <c r="W1261" t="s">
        <v>39</v>
      </c>
      <c r="X1261" t="s">
        <v>175</v>
      </c>
      <c r="Y1261" t="s">
        <v>176</v>
      </c>
      <c r="Z1261" t="s">
        <v>180</v>
      </c>
      <c r="AA1261" t="s">
        <v>181</v>
      </c>
      <c r="AC1261" s="2" t="s">
        <v>44</v>
      </c>
    </row>
    <row r="1262" spans="1:29" ht="16.399999999999999" customHeight="1" x14ac:dyDescent="0.35">
      <c r="A1262" s="1">
        <v>43432.392708333333</v>
      </c>
      <c r="B1262">
        <v>462</v>
      </c>
      <c r="C1262" t="s">
        <v>29</v>
      </c>
      <c r="D1262">
        <v>5</v>
      </c>
      <c r="E1262" t="s">
        <v>30</v>
      </c>
      <c r="F1262">
        <v>79464</v>
      </c>
      <c r="G1262" t="s">
        <v>254</v>
      </c>
      <c r="H1262" t="s">
        <v>32</v>
      </c>
      <c r="I1262">
        <v>89949</v>
      </c>
      <c r="J1262">
        <v>1</v>
      </c>
      <c r="K1262" s="1">
        <v>43432.392708333333</v>
      </c>
      <c r="L1262">
        <v>0.2</v>
      </c>
      <c r="M1262">
        <v>650</v>
      </c>
      <c r="N1262" t="s">
        <v>182</v>
      </c>
      <c r="O1262" t="s">
        <v>34</v>
      </c>
      <c r="P1262">
        <v>1</v>
      </c>
      <c r="R1262">
        <v>4</v>
      </c>
      <c r="S1262" t="s">
        <v>371</v>
      </c>
      <c r="T1262" t="s">
        <v>36</v>
      </c>
      <c r="U1262" t="s">
        <v>37</v>
      </c>
      <c r="V1262" t="s">
        <v>38</v>
      </c>
      <c r="W1262" t="s">
        <v>39</v>
      </c>
      <c r="X1262" t="s">
        <v>40</v>
      </c>
      <c r="Y1262" t="s">
        <v>60</v>
      </c>
      <c r="Z1262" t="s">
        <v>183</v>
      </c>
      <c r="AA1262" t="s">
        <v>184</v>
      </c>
      <c r="AC1262" s="2" t="s">
        <v>44</v>
      </c>
    </row>
    <row r="1263" spans="1:29" ht="16.399999999999999" customHeight="1" x14ac:dyDescent="0.35">
      <c r="A1263" s="1">
        <v>43432.392708333333</v>
      </c>
      <c r="B1263">
        <v>462</v>
      </c>
      <c r="C1263" t="s">
        <v>29</v>
      </c>
      <c r="D1263">
        <v>5</v>
      </c>
      <c r="E1263" t="s">
        <v>30</v>
      </c>
      <c r="F1263">
        <v>79464</v>
      </c>
      <c r="G1263" t="s">
        <v>254</v>
      </c>
      <c r="H1263" t="s">
        <v>32</v>
      </c>
      <c r="I1263">
        <v>89949</v>
      </c>
      <c r="J1263">
        <v>1</v>
      </c>
      <c r="K1263" s="1">
        <v>43432.392708333333</v>
      </c>
      <c r="L1263">
        <v>0.2</v>
      </c>
      <c r="M1263">
        <v>623.03</v>
      </c>
      <c r="N1263" t="s">
        <v>199</v>
      </c>
      <c r="O1263" t="s">
        <v>34</v>
      </c>
      <c r="P1263">
        <v>1200</v>
      </c>
      <c r="R1263">
        <v>4</v>
      </c>
      <c r="S1263" t="s">
        <v>371</v>
      </c>
      <c r="T1263" t="s">
        <v>36</v>
      </c>
      <c r="U1263" t="s">
        <v>37</v>
      </c>
      <c r="V1263" t="s">
        <v>38</v>
      </c>
      <c r="W1263" t="s">
        <v>46</v>
      </c>
      <c r="X1263" t="s">
        <v>200</v>
      </c>
      <c r="Y1263" t="s">
        <v>201</v>
      </c>
      <c r="Z1263" t="s">
        <v>202</v>
      </c>
      <c r="AA1263" t="s">
        <v>203</v>
      </c>
      <c r="AC1263" s="2" t="s">
        <v>44</v>
      </c>
    </row>
    <row r="1264" spans="1:29" ht="16.399999999999999" customHeight="1" x14ac:dyDescent="0.35">
      <c r="A1264" s="1">
        <v>43432.392708333333</v>
      </c>
      <c r="B1264">
        <v>462</v>
      </c>
      <c r="C1264" t="s">
        <v>29</v>
      </c>
      <c r="D1264">
        <v>5</v>
      </c>
      <c r="E1264" t="s">
        <v>30</v>
      </c>
      <c r="F1264">
        <v>79464</v>
      </c>
      <c r="G1264" t="s">
        <v>254</v>
      </c>
      <c r="H1264" t="s">
        <v>32</v>
      </c>
      <c r="I1264">
        <v>89949</v>
      </c>
      <c r="J1264">
        <v>1</v>
      </c>
      <c r="K1264" s="1">
        <v>43432.392708333333</v>
      </c>
      <c r="L1264">
        <v>0.2</v>
      </c>
      <c r="M1264">
        <v>657</v>
      </c>
      <c r="N1264" t="s">
        <v>204</v>
      </c>
      <c r="O1264" t="s">
        <v>34</v>
      </c>
      <c r="P1264">
        <v>23</v>
      </c>
      <c r="R1264">
        <v>4</v>
      </c>
      <c r="S1264" t="s">
        <v>371</v>
      </c>
      <c r="T1264" t="s">
        <v>36</v>
      </c>
      <c r="U1264" t="s">
        <v>37</v>
      </c>
      <c r="V1264" t="s">
        <v>65</v>
      </c>
      <c r="W1264" t="s">
        <v>205</v>
      </c>
      <c r="X1264" t="s">
        <v>206</v>
      </c>
      <c r="Y1264" t="s">
        <v>207</v>
      </c>
      <c r="Z1264" t="s">
        <v>208</v>
      </c>
      <c r="AA1264" t="s">
        <v>209</v>
      </c>
      <c r="AC1264" s="2" t="s">
        <v>44</v>
      </c>
    </row>
    <row r="1265" spans="1:29" ht="16.399999999999999" customHeight="1" x14ac:dyDescent="0.35">
      <c r="A1265" s="1">
        <v>43432.392708333333</v>
      </c>
      <c r="B1265">
        <v>462</v>
      </c>
      <c r="C1265" t="s">
        <v>29</v>
      </c>
      <c r="D1265">
        <v>5</v>
      </c>
      <c r="E1265" t="s">
        <v>30</v>
      </c>
      <c r="F1265">
        <v>79464</v>
      </c>
      <c r="G1265" t="s">
        <v>254</v>
      </c>
      <c r="H1265" t="s">
        <v>32</v>
      </c>
      <c r="I1265">
        <v>89949</v>
      </c>
      <c r="J1265">
        <v>1</v>
      </c>
      <c r="K1265" s="1">
        <v>43432.392708333333</v>
      </c>
      <c r="L1265">
        <v>0.2</v>
      </c>
      <c r="M1265">
        <v>659</v>
      </c>
      <c r="N1265" t="s">
        <v>53</v>
      </c>
      <c r="O1265" t="s">
        <v>34</v>
      </c>
      <c r="P1265">
        <v>2</v>
      </c>
      <c r="R1265">
        <v>4</v>
      </c>
      <c r="S1265" t="s">
        <v>371</v>
      </c>
      <c r="T1265" t="s">
        <v>36</v>
      </c>
      <c r="U1265" t="s">
        <v>37</v>
      </c>
      <c r="V1265" t="s">
        <v>38</v>
      </c>
      <c r="W1265" t="s">
        <v>54</v>
      </c>
      <c r="X1265" t="s">
        <v>55</v>
      </c>
      <c r="Y1265" t="s">
        <v>56</v>
      </c>
      <c r="Z1265" t="s">
        <v>57</v>
      </c>
      <c r="AA1265" t="s">
        <v>58</v>
      </c>
      <c r="AC1265" s="2" t="s">
        <v>44</v>
      </c>
    </row>
    <row r="1266" spans="1:29" ht="16.399999999999999" customHeight="1" x14ac:dyDescent="0.35">
      <c r="A1266" s="1">
        <v>43432.392708333333</v>
      </c>
      <c r="B1266">
        <v>462</v>
      </c>
      <c r="C1266" t="s">
        <v>29</v>
      </c>
      <c r="D1266">
        <v>5</v>
      </c>
      <c r="E1266" t="s">
        <v>30</v>
      </c>
      <c r="F1266">
        <v>79464</v>
      </c>
      <c r="G1266" t="s">
        <v>254</v>
      </c>
      <c r="H1266" t="s">
        <v>32</v>
      </c>
      <c r="I1266">
        <v>89949</v>
      </c>
      <c r="J1266">
        <v>1</v>
      </c>
      <c r="K1266" s="1">
        <v>43432.392708333333</v>
      </c>
      <c r="L1266">
        <v>0.2</v>
      </c>
      <c r="M1266">
        <v>625.01</v>
      </c>
      <c r="N1266" t="s">
        <v>264</v>
      </c>
      <c r="O1266" t="s">
        <v>34</v>
      </c>
      <c r="P1266">
        <v>2</v>
      </c>
      <c r="R1266">
        <v>4</v>
      </c>
      <c r="S1266" t="s">
        <v>371</v>
      </c>
      <c r="T1266" t="s">
        <v>36</v>
      </c>
      <c r="U1266" t="s">
        <v>37</v>
      </c>
      <c r="V1266" t="s">
        <v>38</v>
      </c>
      <c r="W1266" t="s">
        <v>223</v>
      </c>
      <c r="X1266" t="s">
        <v>224</v>
      </c>
      <c r="Y1266" t="s">
        <v>265</v>
      </c>
      <c r="Z1266" t="s">
        <v>266</v>
      </c>
      <c r="AA1266" t="s">
        <v>267</v>
      </c>
      <c r="AC1266" s="2" t="s">
        <v>44</v>
      </c>
    </row>
    <row r="1267" spans="1:29" ht="16.399999999999999" customHeight="1" x14ac:dyDescent="0.35">
      <c r="A1267" s="1">
        <v>43432.392708333333</v>
      </c>
      <c r="B1267">
        <v>462</v>
      </c>
      <c r="C1267" t="s">
        <v>29</v>
      </c>
      <c r="D1267">
        <v>5</v>
      </c>
      <c r="E1267" t="s">
        <v>30</v>
      </c>
      <c r="F1267">
        <v>79464</v>
      </c>
      <c r="G1267" t="s">
        <v>254</v>
      </c>
      <c r="H1267" t="s">
        <v>32</v>
      </c>
      <c r="I1267">
        <v>89949</v>
      </c>
      <c r="J1267">
        <v>1</v>
      </c>
      <c r="K1267" s="1">
        <v>43432.392708333333</v>
      </c>
      <c r="L1267">
        <v>0.2</v>
      </c>
      <c r="M1267">
        <v>649</v>
      </c>
      <c r="N1267" t="s">
        <v>268</v>
      </c>
      <c r="O1267" t="s">
        <v>34</v>
      </c>
      <c r="P1267">
        <v>16</v>
      </c>
      <c r="R1267">
        <v>4</v>
      </c>
      <c r="S1267" t="s">
        <v>371</v>
      </c>
      <c r="T1267" t="s">
        <v>36</v>
      </c>
      <c r="U1267" t="s">
        <v>37</v>
      </c>
      <c r="V1267" t="s">
        <v>38</v>
      </c>
      <c r="W1267" t="s">
        <v>46</v>
      </c>
      <c r="X1267" t="s">
        <v>200</v>
      </c>
      <c r="Y1267" t="s">
        <v>211</v>
      </c>
      <c r="Z1267" t="s">
        <v>212</v>
      </c>
      <c r="AA1267" t="s">
        <v>213</v>
      </c>
      <c r="AC1267" s="2" t="s">
        <v>44</v>
      </c>
    </row>
    <row r="1268" spans="1:29" ht="16.399999999999999" customHeight="1" x14ac:dyDescent="0.35">
      <c r="A1268" s="1">
        <v>43432.392708333333</v>
      </c>
      <c r="B1268">
        <v>462</v>
      </c>
      <c r="C1268" t="s">
        <v>29</v>
      </c>
      <c r="D1268">
        <v>5</v>
      </c>
      <c r="E1268" t="s">
        <v>30</v>
      </c>
      <c r="F1268">
        <v>79464</v>
      </c>
      <c r="G1268" t="s">
        <v>254</v>
      </c>
      <c r="H1268" t="s">
        <v>32</v>
      </c>
      <c r="I1268">
        <v>89949</v>
      </c>
      <c r="J1268">
        <v>1</v>
      </c>
      <c r="K1268" s="1">
        <v>43432.392708333333</v>
      </c>
      <c r="L1268">
        <v>0.2</v>
      </c>
      <c r="M1268">
        <v>623.20000000000005</v>
      </c>
      <c r="N1268" t="s">
        <v>296</v>
      </c>
      <c r="O1268" t="s">
        <v>34</v>
      </c>
      <c r="P1268">
        <v>31</v>
      </c>
      <c r="R1268">
        <v>4</v>
      </c>
      <c r="S1268" t="s">
        <v>371</v>
      </c>
      <c r="T1268" t="s">
        <v>36</v>
      </c>
      <c r="U1268" t="s">
        <v>37</v>
      </c>
      <c r="V1268" t="s">
        <v>38</v>
      </c>
      <c r="W1268" t="s">
        <v>39</v>
      </c>
      <c r="X1268" t="s">
        <v>40</v>
      </c>
      <c r="Y1268" t="s">
        <v>60</v>
      </c>
      <c r="Z1268" t="s">
        <v>61</v>
      </c>
      <c r="AA1268" t="s">
        <v>297</v>
      </c>
      <c r="AC1268" s="2" t="s">
        <v>44</v>
      </c>
    </row>
    <row r="1269" spans="1:29" ht="16.399999999999999" customHeight="1" x14ac:dyDescent="0.35">
      <c r="A1269" s="1">
        <v>43432.392708333333</v>
      </c>
      <c r="B1269">
        <v>462</v>
      </c>
      <c r="C1269" t="s">
        <v>29</v>
      </c>
      <c r="D1269">
        <v>5</v>
      </c>
      <c r="E1269" t="s">
        <v>30</v>
      </c>
      <c r="F1269">
        <v>79464</v>
      </c>
      <c r="G1269" t="s">
        <v>254</v>
      </c>
      <c r="H1269" t="s">
        <v>32</v>
      </c>
      <c r="I1269">
        <v>89949</v>
      </c>
      <c r="J1269">
        <v>1</v>
      </c>
      <c r="K1269" s="1">
        <v>43432.392708333333</v>
      </c>
      <c r="L1269">
        <v>0.2</v>
      </c>
      <c r="M1269">
        <v>623.21</v>
      </c>
      <c r="N1269" t="s">
        <v>59</v>
      </c>
      <c r="O1269" t="s">
        <v>34</v>
      </c>
      <c r="P1269">
        <v>18</v>
      </c>
      <c r="R1269">
        <v>4</v>
      </c>
      <c r="S1269" t="s">
        <v>371</v>
      </c>
      <c r="T1269" t="s">
        <v>36</v>
      </c>
      <c r="U1269" t="s">
        <v>37</v>
      </c>
      <c r="V1269" t="s">
        <v>38</v>
      </c>
      <c r="W1269" t="s">
        <v>39</v>
      </c>
      <c r="X1269" t="s">
        <v>40</v>
      </c>
      <c r="Y1269" t="s">
        <v>60</v>
      </c>
      <c r="Z1269" t="s">
        <v>61</v>
      </c>
      <c r="AA1269" t="s">
        <v>62</v>
      </c>
      <c r="AC1269" s="2" t="s">
        <v>44</v>
      </c>
    </row>
    <row r="1270" spans="1:29" ht="16.399999999999999" customHeight="1" x14ac:dyDescent="0.35">
      <c r="A1270" s="1">
        <v>43432.392708333333</v>
      </c>
      <c r="B1270">
        <v>462</v>
      </c>
      <c r="C1270" t="s">
        <v>29</v>
      </c>
      <c r="D1270">
        <v>5</v>
      </c>
      <c r="E1270" t="s">
        <v>30</v>
      </c>
      <c r="F1270">
        <v>79464</v>
      </c>
      <c r="G1270" t="s">
        <v>254</v>
      </c>
      <c r="H1270" t="s">
        <v>32</v>
      </c>
      <c r="I1270">
        <v>89949</v>
      </c>
      <c r="J1270">
        <v>1</v>
      </c>
      <c r="K1270" s="1">
        <v>43432.392708333333</v>
      </c>
      <c r="L1270">
        <v>0.2</v>
      </c>
      <c r="M1270">
        <v>623.25</v>
      </c>
      <c r="N1270" t="s">
        <v>219</v>
      </c>
      <c r="O1270" t="s">
        <v>34</v>
      </c>
      <c r="P1270">
        <v>12</v>
      </c>
      <c r="R1270">
        <v>4</v>
      </c>
      <c r="S1270" t="s">
        <v>371</v>
      </c>
      <c r="T1270" t="s">
        <v>36</v>
      </c>
      <c r="U1270" t="s">
        <v>37</v>
      </c>
      <c r="V1270" t="s">
        <v>38</v>
      </c>
      <c r="W1270" t="s">
        <v>39</v>
      </c>
      <c r="X1270" t="s">
        <v>40</v>
      </c>
      <c r="Y1270" t="s">
        <v>100</v>
      </c>
      <c r="Z1270" t="s">
        <v>220</v>
      </c>
      <c r="AA1270" t="s">
        <v>221</v>
      </c>
      <c r="AC1270" s="2" t="s">
        <v>44</v>
      </c>
    </row>
    <row r="1271" spans="1:29" ht="16.399999999999999" customHeight="1" x14ac:dyDescent="0.35">
      <c r="A1271" s="1">
        <v>43432.392708333333</v>
      </c>
      <c r="B1271">
        <v>462</v>
      </c>
      <c r="C1271" t="s">
        <v>29</v>
      </c>
      <c r="D1271">
        <v>5</v>
      </c>
      <c r="E1271" t="s">
        <v>30</v>
      </c>
      <c r="F1271">
        <v>79464</v>
      </c>
      <c r="G1271" t="s">
        <v>254</v>
      </c>
      <c r="H1271" t="s">
        <v>32</v>
      </c>
      <c r="I1271">
        <v>89949</v>
      </c>
      <c r="J1271">
        <v>1</v>
      </c>
      <c r="K1271" s="1">
        <v>43432.392708333333</v>
      </c>
      <c r="L1271">
        <v>0.2</v>
      </c>
      <c r="M1271">
        <v>626.02</v>
      </c>
      <c r="N1271" t="s">
        <v>274</v>
      </c>
      <c r="O1271" t="s">
        <v>34</v>
      </c>
      <c r="P1271">
        <v>2</v>
      </c>
      <c r="R1271">
        <v>4</v>
      </c>
      <c r="S1271" t="s">
        <v>371</v>
      </c>
      <c r="T1271" t="s">
        <v>36</v>
      </c>
      <c r="U1271" t="s">
        <v>37</v>
      </c>
      <c r="V1271" t="s">
        <v>49</v>
      </c>
      <c r="AC1271" s="2" t="s">
        <v>44</v>
      </c>
    </row>
    <row r="1272" spans="1:29" ht="16.399999999999999" customHeight="1" x14ac:dyDescent="0.35">
      <c r="A1272" s="1">
        <v>43432.392708333333</v>
      </c>
      <c r="B1272">
        <v>462</v>
      </c>
      <c r="C1272" t="s">
        <v>29</v>
      </c>
      <c r="D1272">
        <v>5</v>
      </c>
      <c r="E1272" t="s">
        <v>30</v>
      </c>
      <c r="F1272">
        <v>79464</v>
      </c>
      <c r="G1272" t="s">
        <v>254</v>
      </c>
      <c r="H1272" t="s">
        <v>32</v>
      </c>
      <c r="I1272">
        <v>89949</v>
      </c>
      <c r="J1272">
        <v>1</v>
      </c>
      <c r="K1272" s="1">
        <v>43432.392708333333</v>
      </c>
      <c r="L1272">
        <v>0.2</v>
      </c>
      <c r="M1272">
        <v>621.08000000000004</v>
      </c>
      <c r="N1272" t="s">
        <v>94</v>
      </c>
      <c r="O1272" t="s">
        <v>34</v>
      </c>
      <c r="P1272">
        <v>1</v>
      </c>
      <c r="R1272">
        <v>4</v>
      </c>
      <c r="S1272" t="s">
        <v>371</v>
      </c>
      <c r="T1272" t="s">
        <v>36</v>
      </c>
      <c r="U1272" t="s">
        <v>37</v>
      </c>
      <c r="V1272" t="s">
        <v>38</v>
      </c>
      <c r="W1272" t="s">
        <v>52</v>
      </c>
      <c r="X1272" t="s">
        <v>95</v>
      </c>
      <c r="Y1272" t="s">
        <v>96</v>
      </c>
      <c r="Z1272" t="s">
        <v>97</v>
      </c>
      <c r="AA1272" t="s">
        <v>98</v>
      </c>
      <c r="AC1272" s="2" t="s">
        <v>44</v>
      </c>
    </row>
    <row r="1273" spans="1:29" ht="16.399999999999999" customHeight="1" x14ac:dyDescent="0.35">
      <c r="A1273" s="1">
        <v>43432.392708333333</v>
      </c>
      <c r="B1273">
        <v>462</v>
      </c>
      <c r="C1273" t="s">
        <v>29</v>
      </c>
      <c r="D1273">
        <v>5</v>
      </c>
      <c r="E1273" t="s">
        <v>30</v>
      </c>
      <c r="F1273">
        <v>79464</v>
      </c>
      <c r="G1273" t="s">
        <v>254</v>
      </c>
      <c r="H1273" t="s">
        <v>32</v>
      </c>
      <c r="I1273">
        <v>89949</v>
      </c>
      <c r="J1273">
        <v>1</v>
      </c>
      <c r="K1273" s="1">
        <v>43432.392708333333</v>
      </c>
      <c r="L1273">
        <v>0.2</v>
      </c>
      <c r="M1273">
        <v>623.22</v>
      </c>
      <c r="N1273" t="s">
        <v>99</v>
      </c>
      <c r="O1273" t="s">
        <v>34</v>
      </c>
      <c r="P1273">
        <v>78</v>
      </c>
      <c r="R1273">
        <v>4</v>
      </c>
      <c r="S1273" t="s">
        <v>371</v>
      </c>
      <c r="T1273" t="s">
        <v>36</v>
      </c>
      <c r="U1273" t="s">
        <v>37</v>
      </c>
      <c r="V1273" t="s">
        <v>38</v>
      </c>
      <c r="W1273" t="s">
        <v>39</v>
      </c>
      <c r="X1273" t="s">
        <v>40</v>
      </c>
      <c r="Y1273" t="s">
        <v>100</v>
      </c>
      <c r="Z1273" t="s">
        <v>101</v>
      </c>
      <c r="AA1273" t="s">
        <v>102</v>
      </c>
      <c r="AC1273" s="2" t="s">
        <v>44</v>
      </c>
    </row>
    <row r="1274" spans="1:29" ht="16.399999999999999" customHeight="1" x14ac:dyDescent="0.35">
      <c r="A1274" s="1">
        <v>43432.392708333333</v>
      </c>
      <c r="B1274">
        <v>462</v>
      </c>
      <c r="C1274" t="s">
        <v>29</v>
      </c>
      <c r="D1274">
        <v>5</v>
      </c>
      <c r="E1274" t="s">
        <v>30</v>
      </c>
      <c r="F1274">
        <v>79464</v>
      </c>
      <c r="G1274" t="s">
        <v>254</v>
      </c>
      <c r="H1274" t="s">
        <v>32</v>
      </c>
      <c r="I1274">
        <v>89949</v>
      </c>
      <c r="J1274">
        <v>1</v>
      </c>
      <c r="K1274" s="1">
        <v>43432.392708333333</v>
      </c>
      <c r="L1274">
        <v>0.2</v>
      </c>
      <c r="M1274">
        <v>623.86</v>
      </c>
      <c r="N1274" t="s">
        <v>269</v>
      </c>
      <c r="O1274" t="s">
        <v>34</v>
      </c>
      <c r="P1274">
        <v>16</v>
      </c>
      <c r="R1274">
        <v>4</v>
      </c>
      <c r="S1274" t="s">
        <v>371</v>
      </c>
      <c r="T1274" t="s">
        <v>36</v>
      </c>
      <c r="U1274" t="s">
        <v>37</v>
      </c>
      <c r="V1274" t="s">
        <v>49</v>
      </c>
      <c r="AC1274" s="2" t="s">
        <v>44</v>
      </c>
    </row>
    <row r="1275" spans="1:29" ht="16.399999999999999" customHeight="1" x14ac:dyDescent="0.35">
      <c r="A1275" s="1">
        <v>43432.392708333333</v>
      </c>
      <c r="B1275">
        <v>462</v>
      </c>
      <c r="C1275" t="s">
        <v>29</v>
      </c>
      <c r="D1275">
        <v>5</v>
      </c>
      <c r="E1275" t="s">
        <v>30</v>
      </c>
      <c r="F1275">
        <v>79464</v>
      </c>
      <c r="G1275" t="s">
        <v>254</v>
      </c>
      <c r="H1275" t="s">
        <v>32</v>
      </c>
      <c r="I1275">
        <v>89949</v>
      </c>
      <c r="J1275">
        <v>1</v>
      </c>
      <c r="K1275" s="1">
        <v>43432.392708333333</v>
      </c>
      <c r="L1275">
        <v>0.2</v>
      </c>
      <c r="M1275">
        <v>623.28</v>
      </c>
      <c r="N1275" t="s">
        <v>232</v>
      </c>
      <c r="O1275" t="s">
        <v>34</v>
      </c>
      <c r="P1275">
        <v>6</v>
      </c>
      <c r="R1275">
        <v>4</v>
      </c>
      <c r="S1275" t="s">
        <v>371</v>
      </c>
      <c r="T1275" t="s">
        <v>36</v>
      </c>
      <c r="U1275" t="s">
        <v>37</v>
      </c>
      <c r="V1275" t="s">
        <v>38</v>
      </c>
      <c r="W1275" t="s">
        <v>39</v>
      </c>
      <c r="X1275" t="s">
        <v>175</v>
      </c>
      <c r="Y1275" t="s">
        <v>176</v>
      </c>
      <c r="Z1275" t="s">
        <v>180</v>
      </c>
      <c r="AA1275" t="s">
        <v>233</v>
      </c>
      <c r="AC1275" s="2" t="s">
        <v>44</v>
      </c>
    </row>
    <row r="1276" spans="1:29" ht="16.399999999999999" customHeight="1" x14ac:dyDescent="0.35">
      <c r="A1276" s="1">
        <v>43432.392708333333</v>
      </c>
      <c r="B1276">
        <v>462</v>
      </c>
      <c r="C1276" t="s">
        <v>29</v>
      </c>
      <c r="D1276">
        <v>5</v>
      </c>
      <c r="E1276" t="s">
        <v>30</v>
      </c>
      <c r="F1276">
        <v>79464</v>
      </c>
      <c r="G1276" t="s">
        <v>254</v>
      </c>
      <c r="H1276" t="s">
        <v>32</v>
      </c>
      <c r="I1276">
        <v>89949</v>
      </c>
      <c r="J1276">
        <v>1</v>
      </c>
      <c r="K1276" s="1">
        <v>43432.392708333333</v>
      </c>
      <c r="L1276">
        <v>0.2</v>
      </c>
      <c r="M1276">
        <v>623.07000000000005</v>
      </c>
      <c r="N1276" t="s">
        <v>372</v>
      </c>
      <c r="O1276" t="s">
        <v>34</v>
      </c>
      <c r="P1276">
        <v>4</v>
      </c>
      <c r="R1276">
        <v>4</v>
      </c>
      <c r="S1276" t="s">
        <v>371</v>
      </c>
      <c r="T1276" t="s">
        <v>36</v>
      </c>
      <c r="U1276" t="s">
        <v>37</v>
      </c>
      <c r="V1276" t="s">
        <v>38</v>
      </c>
      <c r="W1276" t="s">
        <v>39</v>
      </c>
      <c r="X1276" t="s">
        <v>175</v>
      </c>
      <c r="Y1276" t="s">
        <v>176</v>
      </c>
      <c r="Z1276" t="s">
        <v>180</v>
      </c>
      <c r="AA1276" t="s">
        <v>373</v>
      </c>
      <c r="AC1276" s="2" t="s">
        <v>44</v>
      </c>
    </row>
    <row r="1277" spans="1:29" ht="16.399999999999999" customHeight="1" x14ac:dyDescent="0.35">
      <c r="A1277" s="1">
        <v>43432.392708333333</v>
      </c>
      <c r="B1277">
        <v>462</v>
      </c>
      <c r="C1277" t="s">
        <v>29</v>
      </c>
      <c r="D1277">
        <v>5</v>
      </c>
      <c r="E1277" t="s">
        <v>30</v>
      </c>
      <c r="F1277">
        <v>79464</v>
      </c>
      <c r="G1277" t="s">
        <v>254</v>
      </c>
      <c r="H1277" t="s">
        <v>32</v>
      </c>
      <c r="I1277">
        <v>89949</v>
      </c>
      <c r="J1277">
        <v>1</v>
      </c>
      <c r="K1277" s="1">
        <v>43432.392708333333</v>
      </c>
      <c r="L1277">
        <v>0.2</v>
      </c>
      <c r="M1277">
        <v>621.99</v>
      </c>
      <c r="N1277" t="s">
        <v>153</v>
      </c>
      <c r="O1277" t="s">
        <v>34</v>
      </c>
      <c r="P1277">
        <v>110000</v>
      </c>
      <c r="R1277">
        <v>4</v>
      </c>
      <c r="S1277" t="s">
        <v>371</v>
      </c>
      <c r="T1277" t="s">
        <v>36</v>
      </c>
      <c r="U1277" t="s">
        <v>37</v>
      </c>
      <c r="V1277" t="s">
        <v>49</v>
      </c>
      <c r="AC1277" s="2" t="s">
        <v>44</v>
      </c>
    </row>
    <row r="1278" spans="1:29" ht="16.399999999999999" customHeight="1" x14ac:dyDescent="0.35">
      <c r="A1278" s="1">
        <v>43432.392708333333</v>
      </c>
      <c r="B1278">
        <v>462</v>
      </c>
      <c r="C1278" t="s">
        <v>29</v>
      </c>
      <c r="D1278">
        <v>5</v>
      </c>
      <c r="E1278" t="s">
        <v>30</v>
      </c>
      <c r="F1278">
        <v>79464</v>
      </c>
      <c r="G1278" t="s">
        <v>254</v>
      </c>
      <c r="H1278" t="s">
        <v>32</v>
      </c>
      <c r="I1278">
        <v>89949</v>
      </c>
      <c r="J1278">
        <v>1</v>
      </c>
      <c r="K1278" s="1">
        <v>43432.392708333333</v>
      </c>
      <c r="L1278">
        <v>0.2</v>
      </c>
      <c r="M1278">
        <v>624.01</v>
      </c>
      <c r="N1278" t="s">
        <v>103</v>
      </c>
      <c r="O1278" t="s">
        <v>34</v>
      </c>
      <c r="P1278">
        <v>6</v>
      </c>
      <c r="R1278">
        <v>4</v>
      </c>
      <c r="S1278" t="s">
        <v>371</v>
      </c>
      <c r="T1278" t="s">
        <v>36</v>
      </c>
      <c r="U1278" t="s">
        <v>37</v>
      </c>
      <c r="V1278" t="s">
        <v>38</v>
      </c>
      <c r="W1278" t="s">
        <v>104</v>
      </c>
      <c r="X1278" t="s">
        <v>105</v>
      </c>
      <c r="Y1278" t="s">
        <v>106</v>
      </c>
      <c r="Z1278" t="s">
        <v>107</v>
      </c>
      <c r="AA1278" t="s">
        <v>108</v>
      </c>
      <c r="AC1278" s="2" t="s">
        <v>44</v>
      </c>
    </row>
    <row r="1279" spans="1:29" ht="16.399999999999999" customHeight="1" x14ac:dyDescent="0.35">
      <c r="A1279" s="1">
        <v>43432.392708333333</v>
      </c>
      <c r="B1279">
        <v>462</v>
      </c>
      <c r="C1279" t="s">
        <v>29</v>
      </c>
      <c r="D1279">
        <v>5</v>
      </c>
      <c r="E1279" t="s">
        <v>30</v>
      </c>
      <c r="F1279">
        <v>79464</v>
      </c>
      <c r="G1279" t="s">
        <v>254</v>
      </c>
      <c r="H1279" t="s">
        <v>32</v>
      </c>
      <c r="I1279">
        <v>89949</v>
      </c>
      <c r="J1279">
        <v>1</v>
      </c>
      <c r="K1279" s="1">
        <v>43432.392708333333</v>
      </c>
      <c r="L1279">
        <v>0.2</v>
      </c>
      <c r="M1279">
        <v>660</v>
      </c>
      <c r="N1279" t="s">
        <v>236</v>
      </c>
      <c r="O1279" t="s">
        <v>34</v>
      </c>
      <c r="P1279">
        <v>400</v>
      </c>
      <c r="R1279">
        <v>4</v>
      </c>
      <c r="S1279" t="s">
        <v>371</v>
      </c>
      <c r="T1279" t="s">
        <v>36</v>
      </c>
      <c r="U1279" t="s">
        <v>37</v>
      </c>
      <c r="V1279" t="s">
        <v>38</v>
      </c>
      <c r="W1279" t="s">
        <v>39</v>
      </c>
      <c r="AC1279" s="2" t="s">
        <v>44</v>
      </c>
    </row>
    <row r="1280" spans="1:29" ht="16.399999999999999" customHeight="1" x14ac:dyDescent="0.35">
      <c r="A1280" s="1">
        <v>43432.392708333333</v>
      </c>
      <c r="B1280">
        <v>462</v>
      </c>
      <c r="C1280" t="s">
        <v>29</v>
      </c>
      <c r="D1280">
        <v>5</v>
      </c>
      <c r="E1280" t="s">
        <v>30</v>
      </c>
      <c r="F1280">
        <v>79464</v>
      </c>
      <c r="G1280" t="s">
        <v>254</v>
      </c>
      <c r="H1280" t="s">
        <v>32</v>
      </c>
      <c r="I1280">
        <v>89949</v>
      </c>
      <c r="J1280">
        <v>1</v>
      </c>
      <c r="K1280" s="1">
        <v>43432.392708333333</v>
      </c>
      <c r="L1280">
        <v>0.2</v>
      </c>
      <c r="M1280">
        <v>651</v>
      </c>
      <c r="N1280" t="s">
        <v>45</v>
      </c>
      <c r="O1280" t="s">
        <v>34</v>
      </c>
      <c r="P1280">
        <v>230</v>
      </c>
      <c r="R1280">
        <v>4</v>
      </c>
      <c r="S1280" t="s">
        <v>371</v>
      </c>
      <c r="T1280" t="s">
        <v>36</v>
      </c>
      <c r="U1280" t="s">
        <v>37</v>
      </c>
      <c r="AC1280" s="2" t="s">
        <v>44</v>
      </c>
    </row>
    <row r="1281" spans="1:29" ht="16.399999999999999" customHeight="1" x14ac:dyDescent="0.35">
      <c r="A1281" s="1">
        <v>43432.392708333333</v>
      </c>
      <c r="B1281">
        <v>462</v>
      </c>
      <c r="C1281" t="s">
        <v>29</v>
      </c>
      <c r="D1281">
        <v>5</v>
      </c>
      <c r="E1281" t="s">
        <v>30</v>
      </c>
      <c r="F1281">
        <v>79464</v>
      </c>
      <c r="G1281" t="s">
        <v>254</v>
      </c>
      <c r="H1281" t="s">
        <v>32</v>
      </c>
      <c r="I1281">
        <v>89949</v>
      </c>
      <c r="J1281">
        <v>1</v>
      </c>
      <c r="K1281" s="1">
        <v>43432.392708333333</v>
      </c>
      <c r="L1281">
        <v>0.2</v>
      </c>
      <c r="M1281">
        <v>652.1</v>
      </c>
      <c r="N1281" t="s">
        <v>288</v>
      </c>
      <c r="O1281" t="s">
        <v>34</v>
      </c>
      <c r="P1281">
        <v>110000</v>
      </c>
      <c r="R1281">
        <v>4</v>
      </c>
      <c r="S1281" t="s">
        <v>371</v>
      </c>
      <c r="T1281" t="s">
        <v>36</v>
      </c>
      <c r="U1281" t="s">
        <v>37</v>
      </c>
      <c r="V1281" t="s">
        <v>38</v>
      </c>
      <c r="W1281" t="s">
        <v>52</v>
      </c>
      <c r="AC1281" s="2" t="s">
        <v>44</v>
      </c>
    </row>
    <row r="1282" spans="1:29" ht="16.399999999999999" customHeight="1" x14ac:dyDescent="0.35">
      <c r="A1282" s="1">
        <v>43432.392708333333</v>
      </c>
      <c r="B1282">
        <v>462</v>
      </c>
      <c r="C1282" t="s">
        <v>29</v>
      </c>
      <c r="D1282">
        <v>5</v>
      </c>
      <c r="E1282" t="s">
        <v>30</v>
      </c>
      <c r="F1282">
        <v>79464</v>
      </c>
      <c r="G1282" t="s">
        <v>254</v>
      </c>
      <c r="H1282" t="s">
        <v>32</v>
      </c>
      <c r="I1282">
        <v>89949</v>
      </c>
      <c r="J1282">
        <v>1</v>
      </c>
      <c r="K1282" s="1">
        <v>43432.392708333333</v>
      </c>
      <c r="L1282">
        <v>0.2</v>
      </c>
      <c r="M1282">
        <v>623.37</v>
      </c>
      <c r="N1282" t="s">
        <v>329</v>
      </c>
      <c r="O1282" t="s">
        <v>34</v>
      </c>
      <c r="P1282">
        <v>1</v>
      </c>
      <c r="R1282">
        <v>4</v>
      </c>
      <c r="S1282" t="s">
        <v>371</v>
      </c>
      <c r="T1282" t="s">
        <v>36</v>
      </c>
      <c r="U1282" t="s">
        <v>37</v>
      </c>
      <c r="V1282" t="s">
        <v>38</v>
      </c>
      <c r="W1282" t="s">
        <v>39</v>
      </c>
      <c r="X1282" t="s">
        <v>40</v>
      </c>
      <c r="Y1282" t="s">
        <v>41</v>
      </c>
      <c r="Z1282" t="s">
        <v>330</v>
      </c>
      <c r="AA1282" t="s">
        <v>331</v>
      </c>
      <c r="AC1282" s="2" t="s">
        <v>44</v>
      </c>
    </row>
    <row r="1283" spans="1:29" ht="16.399999999999999" customHeight="1" x14ac:dyDescent="0.35">
      <c r="A1283" s="1">
        <v>43432.392708333333</v>
      </c>
      <c r="B1283">
        <v>462</v>
      </c>
      <c r="C1283" t="s">
        <v>29</v>
      </c>
      <c r="D1283">
        <v>5</v>
      </c>
      <c r="E1283" t="s">
        <v>30</v>
      </c>
      <c r="F1283">
        <v>79464</v>
      </c>
      <c r="G1283" t="s">
        <v>254</v>
      </c>
      <c r="H1283" t="s">
        <v>32</v>
      </c>
      <c r="I1283">
        <v>89949</v>
      </c>
      <c r="J1283">
        <v>1</v>
      </c>
      <c r="K1283" s="1">
        <v>43432.392708333333</v>
      </c>
      <c r="L1283">
        <v>0.2</v>
      </c>
      <c r="M1283">
        <v>260.04000000000002</v>
      </c>
      <c r="N1283" t="s">
        <v>143</v>
      </c>
      <c r="O1283" t="s">
        <v>68</v>
      </c>
      <c r="P1283">
        <v>5.0000000000000001E-3</v>
      </c>
      <c r="Q1283" t="s">
        <v>69</v>
      </c>
      <c r="R1283">
        <v>4</v>
      </c>
      <c r="S1283" t="s">
        <v>371</v>
      </c>
      <c r="T1283" t="s">
        <v>36</v>
      </c>
      <c r="U1283" t="s">
        <v>70</v>
      </c>
      <c r="AC1283" s="2" t="s">
        <v>44</v>
      </c>
    </row>
    <row r="1284" spans="1:29" ht="16.399999999999999" customHeight="1" x14ac:dyDescent="0.35">
      <c r="A1284" s="1">
        <v>43432.392708333333</v>
      </c>
      <c r="B1284">
        <v>462</v>
      </c>
      <c r="C1284" t="s">
        <v>29</v>
      </c>
      <c r="D1284">
        <v>5</v>
      </c>
      <c r="E1284" t="s">
        <v>30</v>
      </c>
      <c r="F1284">
        <v>79464</v>
      </c>
      <c r="G1284" t="s">
        <v>254</v>
      </c>
      <c r="H1284" t="s">
        <v>32</v>
      </c>
      <c r="I1284">
        <v>89949</v>
      </c>
      <c r="J1284">
        <v>1</v>
      </c>
      <c r="K1284" s="1">
        <v>43432.392708333333</v>
      </c>
      <c r="L1284">
        <v>0.2</v>
      </c>
      <c r="M1284">
        <v>431.04</v>
      </c>
      <c r="N1284" t="s">
        <v>145</v>
      </c>
      <c r="O1284" t="s">
        <v>146</v>
      </c>
      <c r="P1284">
        <v>4.1000000000000003E-3</v>
      </c>
      <c r="R1284">
        <v>4</v>
      </c>
      <c r="S1284" t="s">
        <v>371</v>
      </c>
      <c r="T1284" t="s">
        <v>36</v>
      </c>
      <c r="U1284" t="s">
        <v>147</v>
      </c>
      <c r="AC1284" s="2" t="s">
        <v>44</v>
      </c>
    </row>
    <row r="1285" spans="1:29" ht="16.399999999999999" customHeight="1" x14ac:dyDescent="0.35">
      <c r="A1285" s="1">
        <v>43432.392708333333</v>
      </c>
      <c r="B1285">
        <v>462</v>
      </c>
      <c r="C1285" t="s">
        <v>29</v>
      </c>
      <c r="D1285">
        <v>5</v>
      </c>
      <c r="E1285" t="s">
        <v>30</v>
      </c>
      <c r="F1285">
        <v>79464</v>
      </c>
      <c r="G1285" t="s">
        <v>254</v>
      </c>
      <c r="H1285" t="s">
        <v>32</v>
      </c>
      <c r="I1285">
        <v>89949</v>
      </c>
      <c r="J1285">
        <v>1</v>
      </c>
      <c r="K1285" s="1">
        <v>43432.392708333333</v>
      </c>
      <c r="L1285">
        <v>0.2</v>
      </c>
      <c r="M1285">
        <v>260.02</v>
      </c>
      <c r="N1285" t="s">
        <v>67</v>
      </c>
      <c r="O1285" t="s">
        <v>68</v>
      </c>
      <c r="P1285">
        <v>2E-3</v>
      </c>
      <c r="Q1285" t="s">
        <v>69</v>
      </c>
      <c r="R1285">
        <v>4</v>
      </c>
      <c r="S1285" t="s">
        <v>371</v>
      </c>
      <c r="T1285" t="s">
        <v>36</v>
      </c>
      <c r="U1285" t="s">
        <v>70</v>
      </c>
      <c r="AC1285" s="2" t="s">
        <v>44</v>
      </c>
    </row>
    <row r="1286" spans="1:29" ht="16.399999999999999" customHeight="1" x14ac:dyDescent="0.35">
      <c r="A1286" s="1">
        <v>43432.392708333333</v>
      </c>
      <c r="B1286">
        <v>462</v>
      </c>
      <c r="C1286" t="s">
        <v>29</v>
      </c>
      <c r="D1286">
        <v>5</v>
      </c>
      <c r="E1286" t="s">
        <v>30</v>
      </c>
      <c r="F1286">
        <v>79464</v>
      </c>
      <c r="G1286" t="s">
        <v>254</v>
      </c>
      <c r="H1286" t="s">
        <v>32</v>
      </c>
      <c r="I1286">
        <v>89949</v>
      </c>
      <c r="J1286">
        <v>1</v>
      </c>
      <c r="K1286" s="1">
        <v>43432.392708333333</v>
      </c>
      <c r="L1286">
        <v>0.2</v>
      </c>
      <c r="M1286">
        <v>260.02999999999997</v>
      </c>
      <c r="N1286" t="s">
        <v>71</v>
      </c>
      <c r="O1286" t="s">
        <v>72</v>
      </c>
      <c r="P1286">
        <v>2E-3</v>
      </c>
      <c r="Q1286" t="s">
        <v>69</v>
      </c>
      <c r="R1286">
        <v>4</v>
      </c>
      <c r="S1286" t="s">
        <v>371</v>
      </c>
      <c r="T1286" t="s">
        <v>36</v>
      </c>
      <c r="U1286" t="s">
        <v>70</v>
      </c>
      <c r="AC1286" s="2" t="s">
        <v>44</v>
      </c>
    </row>
    <row r="1287" spans="1:29" ht="16.399999999999999" customHeight="1" x14ac:dyDescent="0.35">
      <c r="A1287" s="1">
        <v>43432.392708333333</v>
      </c>
      <c r="B1287">
        <v>462</v>
      </c>
      <c r="C1287" t="s">
        <v>29</v>
      </c>
      <c r="D1287">
        <v>5</v>
      </c>
      <c r="E1287" t="s">
        <v>30</v>
      </c>
      <c r="F1287">
        <v>79464</v>
      </c>
      <c r="G1287" t="s">
        <v>254</v>
      </c>
      <c r="H1287" t="s">
        <v>32</v>
      </c>
      <c r="I1287">
        <v>89949</v>
      </c>
      <c r="J1287">
        <v>1</v>
      </c>
      <c r="K1287" s="1">
        <v>43432.392708333333</v>
      </c>
      <c r="L1287">
        <v>0.2</v>
      </c>
      <c r="M1287">
        <v>260.01</v>
      </c>
      <c r="N1287" t="s">
        <v>73</v>
      </c>
      <c r="O1287" t="s">
        <v>68</v>
      </c>
      <c r="P1287">
        <v>2E-3</v>
      </c>
      <c r="Q1287" t="s">
        <v>69</v>
      </c>
      <c r="R1287">
        <v>4</v>
      </c>
      <c r="S1287" t="s">
        <v>371</v>
      </c>
      <c r="T1287" t="s">
        <v>36</v>
      </c>
      <c r="U1287" t="s">
        <v>70</v>
      </c>
      <c r="AC1287" s="2" t="s">
        <v>44</v>
      </c>
    </row>
    <row r="1288" spans="1:29" ht="16.399999999999999" customHeight="1" x14ac:dyDescent="0.35">
      <c r="A1288" s="1">
        <v>43432.392708333333</v>
      </c>
      <c r="B1288">
        <v>462</v>
      </c>
      <c r="C1288" t="s">
        <v>29</v>
      </c>
      <c r="D1288">
        <v>5</v>
      </c>
      <c r="E1288" t="s">
        <v>30</v>
      </c>
      <c r="F1288">
        <v>79464</v>
      </c>
      <c r="G1288" t="s">
        <v>254</v>
      </c>
      <c r="H1288" t="s">
        <v>32</v>
      </c>
      <c r="I1288">
        <v>89949</v>
      </c>
      <c r="J1288">
        <v>1</v>
      </c>
      <c r="K1288" s="1">
        <v>43432.392708333333</v>
      </c>
      <c r="L1288">
        <v>0.2</v>
      </c>
      <c r="M1288">
        <v>260.14999999999998</v>
      </c>
      <c r="N1288" t="s">
        <v>74</v>
      </c>
      <c r="O1288" t="s">
        <v>72</v>
      </c>
      <c r="P1288">
        <v>0.37</v>
      </c>
      <c r="R1288">
        <v>4</v>
      </c>
      <c r="S1288" t="s">
        <v>371</v>
      </c>
      <c r="T1288" t="s">
        <v>36</v>
      </c>
      <c r="U1288" t="s">
        <v>75</v>
      </c>
      <c r="AC1288" s="2" t="s">
        <v>44</v>
      </c>
    </row>
    <row r="1289" spans="1:29" ht="16.399999999999999" customHeight="1" x14ac:dyDescent="0.35">
      <c r="A1289" s="1">
        <v>43432.392708333333</v>
      </c>
      <c r="B1289">
        <v>462</v>
      </c>
      <c r="C1289" t="s">
        <v>29</v>
      </c>
      <c r="D1289">
        <v>5</v>
      </c>
      <c r="E1289" t="s">
        <v>30</v>
      </c>
      <c r="F1289">
        <v>79464</v>
      </c>
      <c r="G1289" t="s">
        <v>254</v>
      </c>
      <c r="H1289" t="s">
        <v>32</v>
      </c>
      <c r="I1289">
        <v>89949</v>
      </c>
      <c r="J1289">
        <v>1</v>
      </c>
      <c r="K1289" s="1">
        <v>43432.392708333333</v>
      </c>
      <c r="L1289">
        <v>0.2</v>
      </c>
      <c r="M1289">
        <v>260.08</v>
      </c>
      <c r="N1289" t="s">
        <v>76</v>
      </c>
      <c r="O1289" t="s">
        <v>68</v>
      </c>
      <c r="P1289">
        <v>0.37</v>
      </c>
      <c r="R1289">
        <v>4</v>
      </c>
      <c r="S1289" t="s">
        <v>371</v>
      </c>
      <c r="T1289" t="s">
        <v>36</v>
      </c>
      <c r="U1289" t="s">
        <v>75</v>
      </c>
      <c r="AC1289" s="2" t="s">
        <v>44</v>
      </c>
    </row>
    <row r="1290" spans="1:29" ht="16.399999999999999" customHeight="1" x14ac:dyDescent="0.35">
      <c r="A1290" s="1">
        <v>43432.392708333333</v>
      </c>
      <c r="B1290">
        <v>462</v>
      </c>
      <c r="C1290" t="s">
        <v>29</v>
      </c>
      <c r="D1290">
        <v>5</v>
      </c>
      <c r="E1290" t="s">
        <v>30</v>
      </c>
      <c r="F1290">
        <v>79464</v>
      </c>
      <c r="G1290" t="s">
        <v>254</v>
      </c>
      <c r="H1290" t="s">
        <v>32</v>
      </c>
      <c r="I1290">
        <v>89949</v>
      </c>
      <c r="J1290">
        <v>1</v>
      </c>
      <c r="K1290" s="1">
        <v>43432.392708333333</v>
      </c>
      <c r="L1290">
        <v>0.2</v>
      </c>
      <c r="M1290">
        <v>441.02</v>
      </c>
      <c r="N1290" t="s">
        <v>77</v>
      </c>
      <c r="O1290" t="s">
        <v>68</v>
      </c>
      <c r="P1290">
        <v>4.2</v>
      </c>
      <c r="R1290">
        <v>4</v>
      </c>
      <c r="S1290" t="s">
        <v>371</v>
      </c>
      <c r="T1290" t="s">
        <v>36</v>
      </c>
      <c r="U1290" t="s">
        <v>78</v>
      </c>
      <c r="AC1290" s="2" t="s">
        <v>44</v>
      </c>
    </row>
    <row r="1291" spans="1:29" ht="16.399999999999999" customHeight="1" x14ac:dyDescent="0.35">
      <c r="A1291" s="1">
        <v>43432.392708333333</v>
      </c>
      <c r="B1291">
        <v>462</v>
      </c>
      <c r="C1291" t="s">
        <v>29</v>
      </c>
      <c r="D1291">
        <v>5</v>
      </c>
      <c r="E1291" t="s">
        <v>30</v>
      </c>
      <c r="F1291">
        <v>79464</v>
      </c>
      <c r="G1291" t="s">
        <v>254</v>
      </c>
      <c r="H1291" t="s">
        <v>32</v>
      </c>
      <c r="I1291">
        <v>89949</v>
      </c>
      <c r="J1291">
        <v>1</v>
      </c>
      <c r="K1291" s="1">
        <v>43432.392708333333</v>
      </c>
      <c r="L1291">
        <v>0.2</v>
      </c>
      <c r="M1291">
        <v>268.18</v>
      </c>
      <c r="N1291" t="s">
        <v>79</v>
      </c>
      <c r="O1291" t="s">
        <v>68</v>
      </c>
      <c r="P1291">
        <v>4.0000000000000001E-3</v>
      </c>
      <c r="R1291">
        <v>4</v>
      </c>
      <c r="S1291" t="s">
        <v>371</v>
      </c>
      <c r="T1291" t="s">
        <v>36</v>
      </c>
      <c r="U1291" t="s">
        <v>70</v>
      </c>
      <c r="AC1291" s="2" t="s">
        <v>44</v>
      </c>
    </row>
    <row r="1292" spans="1:29" ht="16.399999999999999" customHeight="1" x14ac:dyDescent="0.35">
      <c r="A1292" s="1">
        <v>43432.392708333333</v>
      </c>
      <c r="B1292">
        <v>462</v>
      </c>
      <c r="C1292" t="s">
        <v>29</v>
      </c>
      <c r="D1292">
        <v>5</v>
      </c>
      <c r="E1292" t="s">
        <v>30</v>
      </c>
      <c r="F1292">
        <v>79464</v>
      </c>
      <c r="G1292" t="s">
        <v>254</v>
      </c>
      <c r="H1292" t="s">
        <v>32</v>
      </c>
      <c r="I1292">
        <v>89949</v>
      </c>
      <c r="J1292">
        <v>1</v>
      </c>
      <c r="K1292" s="1">
        <v>43432.392708333333</v>
      </c>
      <c r="L1292">
        <v>0.2</v>
      </c>
      <c r="M1292">
        <v>268.14</v>
      </c>
      <c r="N1292" t="s">
        <v>80</v>
      </c>
      <c r="O1292" t="s">
        <v>68</v>
      </c>
      <c r="P1292">
        <v>0.01</v>
      </c>
      <c r="R1292">
        <v>4</v>
      </c>
      <c r="S1292" t="s">
        <v>371</v>
      </c>
      <c r="T1292" t="s">
        <v>36</v>
      </c>
      <c r="U1292" t="s">
        <v>75</v>
      </c>
      <c r="AC1292" s="2" t="s">
        <v>44</v>
      </c>
    </row>
    <row r="1293" spans="1:29" ht="16.399999999999999" customHeight="1" x14ac:dyDescent="0.35">
      <c r="A1293" s="1">
        <v>43432.392708333333</v>
      </c>
      <c r="B1293">
        <v>462</v>
      </c>
      <c r="C1293" t="s">
        <v>29</v>
      </c>
      <c r="D1293">
        <v>5</v>
      </c>
      <c r="E1293" t="s">
        <v>30</v>
      </c>
      <c r="F1293">
        <v>79464</v>
      </c>
      <c r="G1293" t="s">
        <v>254</v>
      </c>
      <c r="H1293" t="s">
        <v>32</v>
      </c>
      <c r="I1293">
        <v>89949</v>
      </c>
      <c r="J1293">
        <v>1</v>
      </c>
      <c r="K1293" s="1">
        <v>43432.392708333333</v>
      </c>
      <c r="L1293">
        <v>0.2</v>
      </c>
      <c r="M1293">
        <v>171</v>
      </c>
      <c r="N1293" t="s">
        <v>81</v>
      </c>
      <c r="O1293" t="s">
        <v>68</v>
      </c>
      <c r="P1293">
        <v>3</v>
      </c>
      <c r="R1293">
        <v>4</v>
      </c>
      <c r="S1293" t="s">
        <v>371</v>
      </c>
      <c r="T1293" t="s">
        <v>36</v>
      </c>
      <c r="U1293" t="s">
        <v>82</v>
      </c>
      <c r="AC1293" s="2" t="s">
        <v>44</v>
      </c>
    </row>
    <row r="1294" spans="1:29" ht="16.399999999999999" customHeight="1" x14ac:dyDescent="0.35">
      <c r="A1294" s="1">
        <v>43509.642708333333</v>
      </c>
      <c r="B1294">
        <v>462</v>
      </c>
      <c r="C1294" t="s">
        <v>29</v>
      </c>
      <c r="D1294">
        <v>5</v>
      </c>
      <c r="E1294" t="s">
        <v>30</v>
      </c>
      <c r="F1294">
        <v>79444</v>
      </c>
      <c r="G1294" t="s">
        <v>254</v>
      </c>
      <c r="H1294" t="s">
        <v>32</v>
      </c>
      <c r="I1294">
        <v>90876</v>
      </c>
      <c r="J1294">
        <v>1</v>
      </c>
      <c r="K1294" s="1">
        <v>43509.642708333333</v>
      </c>
      <c r="L1294">
        <v>0.2</v>
      </c>
      <c r="M1294">
        <v>622.08000000000004</v>
      </c>
      <c r="N1294" t="s">
        <v>84</v>
      </c>
      <c r="O1294" t="s">
        <v>34</v>
      </c>
      <c r="P1294">
        <v>41</v>
      </c>
      <c r="R1294">
        <v>4</v>
      </c>
      <c r="S1294" t="s">
        <v>374</v>
      </c>
      <c r="T1294" t="s">
        <v>36</v>
      </c>
      <c r="U1294" t="s">
        <v>37</v>
      </c>
      <c r="V1294" t="s">
        <v>38</v>
      </c>
      <c r="W1294" t="s">
        <v>54</v>
      </c>
      <c r="X1294" t="s">
        <v>85</v>
      </c>
      <c r="Y1294" t="s">
        <v>86</v>
      </c>
      <c r="Z1294" t="s">
        <v>87</v>
      </c>
      <c r="AA1294" t="s">
        <v>88</v>
      </c>
      <c r="AC1294" s="2" t="s">
        <v>44</v>
      </c>
    </row>
    <row r="1295" spans="1:29" ht="16.399999999999999" customHeight="1" x14ac:dyDescent="0.35">
      <c r="A1295" s="1">
        <v>43509.642708333333</v>
      </c>
      <c r="B1295">
        <v>462</v>
      </c>
      <c r="C1295" t="s">
        <v>29</v>
      </c>
      <c r="D1295">
        <v>5</v>
      </c>
      <c r="E1295" t="s">
        <v>30</v>
      </c>
      <c r="F1295">
        <v>79444</v>
      </c>
      <c r="G1295" t="s">
        <v>254</v>
      </c>
      <c r="H1295" t="s">
        <v>32</v>
      </c>
      <c r="I1295">
        <v>90876</v>
      </c>
      <c r="J1295">
        <v>1</v>
      </c>
      <c r="K1295" s="1">
        <v>43509.642708333333</v>
      </c>
      <c r="L1295">
        <v>0.2</v>
      </c>
      <c r="M1295">
        <v>623.20000000000005</v>
      </c>
      <c r="N1295" t="s">
        <v>296</v>
      </c>
      <c r="O1295" t="s">
        <v>34</v>
      </c>
      <c r="P1295">
        <v>1</v>
      </c>
      <c r="R1295">
        <v>4</v>
      </c>
      <c r="S1295" t="s">
        <v>374</v>
      </c>
      <c r="T1295" t="s">
        <v>36</v>
      </c>
      <c r="U1295" t="s">
        <v>37</v>
      </c>
      <c r="V1295" t="s">
        <v>38</v>
      </c>
      <c r="W1295" t="s">
        <v>39</v>
      </c>
      <c r="X1295" t="s">
        <v>40</v>
      </c>
      <c r="Y1295" t="s">
        <v>60</v>
      </c>
      <c r="Z1295" t="s">
        <v>61</v>
      </c>
      <c r="AA1295" t="s">
        <v>297</v>
      </c>
      <c r="AC1295" s="2" t="s">
        <v>44</v>
      </c>
    </row>
    <row r="1296" spans="1:29" ht="16.399999999999999" customHeight="1" x14ac:dyDescent="0.35">
      <c r="A1296" s="1">
        <v>43509.642708333333</v>
      </c>
      <c r="B1296">
        <v>462</v>
      </c>
      <c r="C1296" t="s">
        <v>29</v>
      </c>
      <c r="D1296">
        <v>5</v>
      </c>
      <c r="E1296" t="s">
        <v>30</v>
      </c>
      <c r="F1296">
        <v>79444</v>
      </c>
      <c r="G1296" t="s">
        <v>254</v>
      </c>
      <c r="H1296" t="s">
        <v>32</v>
      </c>
      <c r="I1296">
        <v>90876</v>
      </c>
      <c r="J1296">
        <v>1</v>
      </c>
      <c r="K1296" s="1">
        <v>43509.642708333333</v>
      </c>
      <c r="L1296">
        <v>0.2</v>
      </c>
      <c r="M1296">
        <v>623.21</v>
      </c>
      <c r="N1296" t="s">
        <v>59</v>
      </c>
      <c r="O1296" t="s">
        <v>34</v>
      </c>
      <c r="P1296">
        <v>330</v>
      </c>
      <c r="R1296">
        <v>4</v>
      </c>
      <c r="S1296" t="s">
        <v>374</v>
      </c>
      <c r="T1296" t="s">
        <v>36</v>
      </c>
      <c r="U1296" t="s">
        <v>37</v>
      </c>
      <c r="V1296" t="s">
        <v>38</v>
      </c>
      <c r="W1296" t="s">
        <v>39</v>
      </c>
      <c r="X1296" t="s">
        <v>40</v>
      </c>
      <c r="Y1296" t="s">
        <v>60</v>
      </c>
      <c r="Z1296" t="s">
        <v>61</v>
      </c>
      <c r="AA1296" t="s">
        <v>62</v>
      </c>
      <c r="AC1296" s="2" t="s">
        <v>44</v>
      </c>
    </row>
    <row r="1297" spans="1:29" ht="16.399999999999999" customHeight="1" x14ac:dyDescent="0.35">
      <c r="A1297" s="1">
        <v>43509.642708333333</v>
      </c>
      <c r="B1297">
        <v>462</v>
      </c>
      <c r="C1297" t="s">
        <v>29</v>
      </c>
      <c r="D1297">
        <v>5</v>
      </c>
      <c r="E1297" t="s">
        <v>30</v>
      </c>
      <c r="F1297">
        <v>79444</v>
      </c>
      <c r="G1297" t="s">
        <v>254</v>
      </c>
      <c r="H1297" t="s">
        <v>32</v>
      </c>
      <c r="I1297">
        <v>90876</v>
      </c>
      <c r="J1297">
        <v>1</v>
      </c>
      <c r="K1297" s="1">
        <v>43509.642708333333</v>
      </c>
      <c r="L1297">
        <v>0.2</v>
      </c>
      <c r="M1297">
        <v>623.22</v>
      </c>
      <c r="N1297" t="s">
        <v>99</v>
      </c>
      <c r="O1297" t="s">
        <v>34</v>
      </c>
      <c r="P1297">
        <v>190</v>
      </c>
      <c r="R1297">
        <v>4</v>
      </c>
      <c r="S1297" t="s">
        <v>374</v>
      </c>
      <c r="T1297" t="s">
        <v>36</v>
      </c>
      <c r="U1297" t="s">
        <v>37</v>
      </c>
      <c r="V1297" t="s">
        <v>38</v>
      </c>
      <c r="W1297" t="s">
        <v>39</v>
      </c>
      <c r="X1297" t="s">
        <v>40</v>
      </c>
      <c r="Y1297" t="s">
        <v>100</v>
      </c>
      <c r="Z1297" t="s">
        <v>101</v>
      </c>
      <c r="AA1297" t="s">
        <v>102</v>
      </c>
      <c r="AC1297" s="2" t="s">
        <v>44</v>
      </c>
    </row>
    <row r="1298" spans="1:29" ht="16.399999999999999" customHeight="1" x14ac:dyDescent="0.35">
      <c r="A1298" s="1">
        <v>43509.642708333333</v>
      </c>
      <c r="B1298">
        <v>462</v>
      </c>
      <c r="C1298" t="s">
        <v>29</v>
      </c>
      <c r="D1298">
        <v>5</v>
      </c>
      <c r="E1298" t="s">
        <v>30</v>
      </c>
      <c r="F1298">
        <v>79444</v>
      </c>
      <c r="G1298" t="s">
        <v>254</v>
      </c>
      <c r="H1298" t="s">
        <v>32</v>
      </c>
      <c r="I1298">
        <v>90876</v>
      </c>
      <c r="J1298">
        <v>1</v>
      </c>
      <c r="K1298" s="1">
        <v>43509.642708333333</v>
      </c>
      <c r="L1298">
        <v>0.2</v>
      </c>
      <c r="M1298">
        <v>623.25</v>
      </c>
      <c r="N1298" t="s">
        <v>219</v>
      </c>
      <c r="O1298" t="s">
        <v>34</v>
      </c>
      <c r="P1298">
        <v>31</v>
      </c>
      <c r="R1298">
        <v>4</v>
      </c>
      <c r="S1298" t="s">
        <v>374</v>
      </c>
      <c r="T1298" t="s">
        <v>36</v>
      </c>
      <c r="U1298" t="s">
        <v>37</v>
      </c>
      <c r="V1298" t="s">
        <v>38</v>
      </c>
      <c r="W1298" t="s">
        <v>39</v>
      </c>
      <c r="X1298" t="s">
        <v>40</v>
      </c>
      <c r="Y1298" t="s">
        <v>100</v>
      </c>
      <c r="Z1298" t="s">
        <v>220</v>
      </c>
      <c r="AA1298" t="s">
        <v>221</v>
      </c>
      <c r="AC1298" s="2" t="s">
        <v>44</v>
      </c>
    </row>
    <row r="1299" spans="1:29" ht="16.399999999999999" customHeight="1" x14ac:dyDescent="0.35">
      <c r="A1299" s="1">
        <v>43509.642708333333</v>
      </c>
      <c r="B1299">
        <v>462</v>
      </c>
      <c r="C1299" t="s">
        <v>29</v>
      </c>
      <c r="D1299">
        <v>5</v>
      </c>
      <c r="E1299" t="s">
        <v>30</v>
      </c>
      <c r="F1299">
        <v>79444</v>
      </c>
      <c r="G1299" t="s">
        <v>254</v>
      </c>
      <c r="H1299" t="s">
        <v>32</v>
      </c>
      <c r="I1299">
        <v>90876</v>
      </c>
      <c r="J1299">
        <v>1</v>
      </c>
      <c r="K1299" s="1">
        <v>43509.642708333333</v>
      </c>
      <c r="L1299">
        <v>0.2</v>
      </c>
      <c r="M1299">
        <v>623.33000000000004</v>
      </c>
      <c r="N1299" t="s">
        <v>270</v>
      </c>
      <c r="O1299" t="s">
        <v>34</v>
      </c>
      <c r="P1299">
        <v>1</v>
      </c>
      <c r="R1299">
        <v>4</v>
      </c>
      <c r="S1299" t="s">
        <v>374</v>
      </c>
      <c r="T1299" t="s">
        <v>36</v>
      </c>
      <c r="U1299" t="s">
        <v>37</v>
      </c>
      <c r="V1299" t="s">
        <v>38</v>
      </c>
      <c r="W1299" t="s">
        <v>39</v>
      </c>
      <c r="X1299" t="s">
        <v>40</v>
      </c>
      <c r="Y1299" t="s">
        <v>60</v>
      </c>
      <c r="Z1299" t="s">
        <v>271</v>
      </c>
      <c r="AA1299" t="s">
        <v>272</v>
      </c>
      <c r="AC1299" s="2" t="s">
        <v>44</v>
      </c>
    </row>
    <row r="1300" spans="1:29" ht="16.399999999999999" customHeight="1" x14ac:dyDescent="0.35">
      <c r="A1300" s="1">
        <v>43509.642708333333</v>
      </c>
      <c r="B1300">
        <v>462</v>
      </c>
      <c r="C1300" t="s">
        <v>29</v>
      </c>
      <c r="D1300">
        <v>5</v>
      </c>
      <c r="E1300" t="s">
        <v>30</v>
      </c>
      <c r="F1300">
        <v>79444</v>
      </c>
      <c r="G1300" t="s">
        <v>254</v>
      </c>
      <c r="H1300" t="s">
        <v>32</v>
      </c>
      <c r="I1300">
        <v>90876</v>
      </c>
      <c r="J1300">
        <v>1</v>
      </c>
      <c r="K1300" s="1">
        <v>43509.642708333333</v>
      </c>
      <c r="L1300">
        <v>0.2</v>
      </c>
      <c r="M1300">
        <v>624.01</v>
      </c>
      <c r="N1300" t="s">
        <v>103</v>
      </c>
      <c r="O1300" t="s">
        <v>34</v>
      </c>
      <c r="P1300">
        <v>8</v>
      </c>
      <c r="R1300">
        <v>4</v>
      </c>
      <c r="S1300" t="s">
        <v>374</v>
      </c>
      <c r="T1300" t="s">
        <v>36</v>
      </c>
      <c r="U1300" t="s">
        <v>37</v>
      </c>
      <c r="V1300" t="s">
        <v>38</v>
      </c>
      <c r="W1300" t="s">
        <v>104</v>
      </c>
      <c r="X1300" t="s">
        <v>105</v>
      </c>
      <c r="Y1300" t="s">
        <v>106</v>
      </c>
      <c r="Z1300" t="s">
        <v>107</v>
      </c>
      <c r="AA1300" t="s">
        <v>108</v>
      </c>
      <c r="AC1300" s="2" t="s">
        <v>44</v>
      </c>
    </row>
    <row r="1301" spans="1:29" ht="16.399999999999999" customHeight="1" x14ac:dyDescent="0.35">
      <c r="A1301" s="1">
        <v>43509.642708333333</v>
      </c>
      <c r="B1301">
        <v>462</v>
      </c>
      <c r="C1301" t="s">
        <v>29</v>
      </c>
      <c r="D1301">
        <v>5</v>
      </c>
      <c r="E1301" t="s">
        <v>30</v>
      </c>
      <c r="F1301">
        <v>79444</v>
      </c>
      <c r="G1301" t="s">
        <v>254</v>
      </c>
      <c r="H1301" t="s">
        <v>32</v>
      </c>
      <c r="I1301">
        <v>90876</v>
      </c>
      <c r="J1301">
        <v>1</v>
      </c>
      <c r="K1301" s="1">
        <v>43509.642708333333</v>
      </c>
      <c r="L1301">
        <v>0.2</v>
      </c>
      <c r="M1301">
        <v>624.02</v>
      </c>
      <c r="N1301" t="s">
        <v>284</v>
      </c>
      <c r="O1301" t="s">
        <v>34</v>
      </c>
      <c r="P1301">
        <v>4</v>
      </c>
      <c r="R1301">
        <v>4</v>
      </c>
      <c r="S1301" t="s">
        <v>374</v>
      </c>
      <c r="T1301" t="s">
        <v>36</v>
      </c>
      <c r="U1301" t="s">
        <v>37</v>
      </c>
      <c r="V1301" t="s">
        <v>38</v>
      </c>
      <c r="W1301" t="s">
        <v>104</v>
      </c>
      <c r="X1301" t="s">
        <v>105</v>
      </c>
      <c r="Y1301" t="s">
        <v>106</v>
      </c>
      <c r="Z1301" t="s">
        <v>107</v>
      </c>
      <c r="AA1301" t="s">
        <v>285</v>
      </c>
      <c r="AC1301" s="2" t="s">
        <v>44</v>
      </c>
    </row>
    <row r="1302" spans="1:29" ht="16.399999999999999" customHeight="1" x14ac:dyDescent="0.35">
      <c r="A1302" s="1">
        <v>43509.642708333333</v>
      </c>
      <c r="B1302">
        <v>462</v>
      </c>
      <c r="C1302" t="s">
        <v>29</v>
      </c>
      <c r="D1302">
        <v>5</v>
      </c>
      <c r="E1302" t="s">
        <v>30</v>
      </c>
      <c r="F1302">
        <v>79444</v>
      </c>
      <c r="G1302" t="s">
        <v>254</v>
      </c>
      <c r="H1302" t="s">
        <v>32</v>
      </c>
      <c r="I1302">
        <v>90876</v>
      </c>
      <c r="J1302">
        <v>1</v>
      </c>
      <c r="K1302" s="1">
        <v>43509.642708333333</v>
      </c>
      <c r="L1302">
        <v>0.2</v>
      </c>
      <c r="M1302">
        <v>625.01</v>
      </c>
      <c r="N1302" t="s">
        <v>264</v>
      </c>
      <c r="O1302" t="s">
        <v>34</v>
      </c>
      <c r="P1302">
        <v>8</v>
      </c>
      <c r="R1302">
        <v>4</v>
      </c>
      <c r="S1302" t="s">
        <v>374</v>
      </c>
      <c r="T1302" t="s">
        <v>36</v>
      </c>
      <c r="U1302" t="s">
        <v>37</v>
      </c>
      <c r="V1302" t="s">
        <v>38</v>
      </c>
      <c r="W1302" t="s">
        <v>223</v>
      </c>
      <c r="X1302" t="s">
        <v>224</v>
      </c>
      <c r="Y1302" t="s">
        <v>265</v>
      </c>
      <c r="Z1302" t="s">
        <v>266</v>
      </c>
      <c r="AA1302" t="s">
        <v>267</v>
      </c>
      <c r="AC1302" s="2" t="s">
        <v>44</v>
      </c>
    </row>
    <row r="1303" spans="1:29" ht="16.399999999999999" customHeight="1" x14ac:dyDescent="0.35">
      <c r="A1303" s="1">
        <v>43509.642708333333</v>
      </c>
      <c r="B1303">
        <v>462</v>
      </c>
      <c r="C1303" t="s">
        <v>29</v>
      </c>
      <c r="D1303">
        <v>5</v>
      </c>
      <c r="E1303" t="s">
        <v>30</v>
      </c>
      <c r="F1303">
        <v>79444</v>
      </c>
      <c r="G1303" t="s">
        <v>254</v>
      </c>
      <c r="H1303" t="s">
        <v>32</v>
      </c>
      <c r="I1303">
        <v>90876</v>
      </c>
      <c r="J1303">
        <v>1</v>
      </c>
      <c r="K1303" s="1">
        <v>43509.642708333333</v>
      </c>
      <c r="L1303">
        <v>0.2</v>
      </c>
      <c r="M1303">
        <v>651</v>
      </c>
      <c r="N1303" t="s">
        <v>45</v>
      </c>
      <c r="O1303" t="s">
        <v>34</v>
      </c>
      <c r="P1303">
        <v>340</v>
      </c>
      <c r="R1303">
        <v>4</v>
      </c>
      <c r="S1303" t="s">
        <v>374</v>
      </c>
      <c r="T1303" t="s">
        <v>36</v>
      </c>
      <c r="U1303" t="s">
        <v>37</v>
      </c>
      <c r="AC1303" s="2" t="s">
        <v>44</v>
      </c>
    </row>
    <row r="1304" spans="1:29" ht="16.399999999999999" customHeight="1" x14ac:dyDescent="0.35">
      <c r="A1304" s="1">
        <v>43509.642708333333</v>
      </c>
      <c r="B1304">
        <v>462</v>
      </c>
      <c r="C1304" t="s">
        <v>29</v>
      </c>
      <c r="D1304">
        <v>5</v>
      </c>
      <c r="E1304" t="s">
        <v>30</v>
      </c>
      <c r="F1304">
        <v>79444</v>
      </c>
      <c r="G1304" t="s">
        <v>254</v>
      </c>
      <c r="H1304" t="s">
        <v>32</v>
      </c>
      <c r="I1304">
        <v>90876</v>
      </c>
      <c r="J1304">
        <v>1</v>
      </c>
      <c r="K1304" s="1">
        <v>43509.642708333333</v>
      </c>
      <c r="L1304">
        <v>0.2</v>
      </c>
      <c r="M1304">
        <v>657</v>
      </c>
      <c r="N1304" t="s">
        <v>204</v>
      </c>
      <c r="O1304" t="s">
        <v>34</v>
      </c>
      <c r="P1304">
        <v>1</v>
      </c>
      <c r="R1304">
        <v>4</v>
      </c>
      <c r="S1304" t="s">
        <v>374</v>
      </c>
      <c r="T1304" t="s">
        <v>36</v>
      </c>
      <c r="U1304" t="s">
        <v>37</v>
      </c>
      <c r="V1304" t="s">
        <v>65</v>
      </c>
      <c r="W1304" t="s">
        <v>205</v>
      </c>
      <c r="X1304" t="s">
        <v>206</v>
      </c>
      <c r="Y1304" t="s">
        <v>207</v>
      </c>
      <c r="Z1304" t="s">
        <v>208</v>
      </c>
      <c r="AA1304" t="s">
        <v>209</v>
      </c>
      <c r="AC1304" s="2" t="s">
        <v>44</v>
      </c>
    </row>
    <row r="1305" spans="1:29" ht="16.399999999999999" customHeight="1" x14ac:dyDescent="0.35">
      <c r="A1305" s="1">
        <v>43509.642708333333</v>
      </c>
      <c r="B1305">
        <v>462</v>
      </c>
      <c r="C1305" t="s">
        <v>29</v>
      </c>
      <c r="D1305">
        <v>5</v>
      </c>
      <c r="E1305" t="s">
        <v>30</v>
      </c>
      <c r="F1305">
        <v>79444</v>
      </c>
      <c r="G1305" t="s">
        <v>254</v>
      </c>
      <c r="H1305" t="s">
        <v>32</v>
      </c>
      <c r="I1305">
        <v>90876</v>
      </c>
      <c r="J1305">
        <v>1</v>
      </c>
      <c r="K1305" s="1">
        <v>43509.642708333333</v>
      </c>
      <c r="L1305">
        <v>0.2</v>
      </c>
      <c r="M1305">
        <v>659</v>
      </c>
      <c r="N1305" t="s">
        <v>53</v>
      </c>
      <c r="O1305" t="s">
        <v>34</v>
      </c>
      <c r="P1305">
        <v>580</v>
      </c>
      <c r="R1305">
        <v>4</v>
      </c>
      <c r="S1305" t="s">
        <v>374</v>
      </c>
      <c r="T1305" t="s">
        <v>36</v>
      </c>
      <c r="U1305" t="s">
        <v>37</v>
      </c>
      <c r="V1305" t="s">
        <v>38</v>
      </c>
      <c r="W1305" t="s">
        <v>54</v>
      </c>
      <c r="X1305" t="s">
        <v>55</v>
      </c>
      <c r="Y1305" t="s">
        <v>56</v>
      </c>
      <c r="Z1305" t="s">
        <v>57</v>
      </c>
      <c r="AA1305" t="s">
        <v>58</v>
      </c>
      <c r="AC1305" s="2" t="s">
        <v>44</v>
      </c>
    </row>
    <row r="1306" spans="1:29" ht="16.399999999999999" customHeight="1" x14ac:dyDescent="0.35">
      <c r="A1306" s="1">
        <v>43509.642708333333</v>
      </c>
      <c r="B1306">
        <v>462</v>
      </c>
      <c r="C1306" t="s">
        <v>29</v>
      </c>
      <c r="D1306">
        <v>5</v>
      </c>
      <c r="E1306" t="s">
        <v>30</v>
      </c>
      <c r="F1306">
        <v>79444</v>
      </c>
      <c r="G1306" t="s">
        <v>254</v>
      </c>
      <c r="H1306" t="s">
        <v>32</v>
      </c>
      <c r="I1306">
        <v>90876</v>
      </c>
      <c r="J1306">
        <v>1</v>
      </c>
      <c r="K1306" s="1">
        <v>43509.642708333333</v>
      </c>
      <c r="L1306">
        <v>0.2</v>
      </c>
      <c r="M1306">
        <v>171</v>
      </c>
      <c r="N1306" t="s">
        <v>81</v>
      </c>
      <c r="O1306" t="s">
        <v>68</v>
      </c>
      <c r="P1306">
        <v>3</v>
      </c>
      <c r="R1306">
        <v>4</v>
      </c>
      <c r="S1306" t="s">
        <v>374</v>
      </c>
      <c r="T1306" t="s">
        <v>36</v>
      </c>
      <c r="U1306" t="s">
        <v>82</v>
      </c>
      <c r="AC1306" s="2" t="s">
        <v>44</v>
      </c>
    </row>
    <row r="1307" spans="1:29" ht="16.399999999999999" customHeight="1" x14ac:dyDescent="0.35">
      <c r="A1307" s="1">
        <v>43509.642708333333</v>
      </c>
      <c r="B1307">
        <v>462</v>
      </c>
      <c r="C1307" t="s">
        <v>29</v>
      </c>
      <c r="D1307">
        <v>5</v>
      </c>
      <c r="E1307" t="s">
        <v>30</v>
      </c>
      <c r="F1307">
        <v>79444</v>
      </c>
      <c r="G1307" t="s">
        <v>254</v>
      </c>
      <c r="H1307" t="s">
        <v>32</v>
      </c>
      <c r="I1307">
        <v>90876</v>
      </c>
      <c r="J1307">
        <v>1</v>
      </c>
      <c r="K1307" s="1">
        <v>43509.642708333333</v>
      </c>
      <c r="L1307">
        <v>0.2</v>
      </c>
      <c r="M1307">
        <v>260.01</v>
      </c>
      <c r="N1307" t="s">
        <v>73</v>
      </c>
      <c r="O1307" t="s">
        <v>68</v>
      </c>
      <c r="P1307">
        <v>2E-3</v>
      </c>
      <c r="Q1307" t="s">
        <v>69</v>
      </c>
      <c r="R1307">
        <v>4</v>
      </c>
      <c r="S1307" t="s">
        <v>374</v>
      </c>
      <c r="T1307" t="s">
        <v>36</v>
      </c>
      <c r="U1307" t="s">
        <v>70</v>
      </c>
      <c r="AC1307" s="2" t="s">
        <v>44</v>
      </c>
    </row>
    <row r="1308" spans="1:29" ht="16.399999999999999" customHeight="1" x14ac:dyDescent="0.35">
      <c r="A1308" s="1">
        <v>43509.642708333333</v>
      </c>
      <c r="B1308">
        <v>462</v>
      </c>
      <c r="C1308" t="s">
        <v>29</v>
      </c>
      <c r="D1308">
        <v>5</v>
      </c>
      <c r="E1308" t="s">
        <v>30</v>
      </c>
      <c r="F1308">
        <v>79444</v>
      </c>
      <c r="G1308" t="s">
        <v>254</v>
      </c>
      <c r="H1308" t="s">
        <v>32</v>
      </c>
      <c r="I1308">
        <v>90876</v>
      </c>
      <c r="J1308">
        <v>1</v>
      </c>
      <c r="K1308" s="1">
        <v>43509.642708333333</v>
      </c>
      <c r="L1308">
        <v>0.2</v>
      </c>
      <c r="M1308">
        <v>260.02</v>
      </c>
      <c r="N1308" t="s">
        <v>67</v>
      </c>
      <c r="O1308" t="s">
        <v>68</v>
      </c>
      <c r="P1308">
        <v>2E-3</v>
      </c>
      <c r="Q1308" t="s">
        <v>69</v>
      </c>
      <c r="R1308">
        <v>4</v>
      </c>
      <c r="S1308" t="s">
        <v>374</v>
      </c>
      <c r="T1308" t="s">
        <v>36</v>
      </c>
      <c r="U1308" t="s">
        <v>70</v>
      </c>
      <c r="AC1308" s="2" t="s">
        <v>44</v>
      </c>
    </row>
    <row r="1309" spans="1:29" ht="16.399999999999999" customHeight="1" x14ac:dyDescent="0.35">
      <c r="A1309" s="1">
        <v>43509.642708333333</v>
      </c>
      <c r="B1309">
        <v>462</v>
      </c>
      <c r="C1309" t="s">
        <v>29</v>
      </c>
      <c r="D1309">
        <v>5</v>
      </c>
      <c r="E1309" t="s">
        <v>30</v>
      </c>
      <c r="F1309">
        <v>79444</v>
      </c>
      <c r="G1309" t="s">
        <v>254</v>
      </c>
      <c r="H1309" t="s">
        <v>32</v>
      </c>
      <c r="I1309">
        <v>90876</v>
      </c>
      <c r="J1309">
        <v>1</v>
      </c>
      <c r="K1309" s="1">
        <v>43509.642708333333</v>
      </c>
      <c r="L1309">
        <v>0.2</v>
      </c>
      <c r="M1309">
        <v>260.02999999999997</v>
      </c>
      <c r="N1309" t="s">
        <v>71</v>
      </c>
      <c r="O1309" t="s">
        <v>72</v>
      </c>
      <c r="P1309">
        <v>3.0000000000000001E-3</v>
      </c>
      <c r="R1309">
        <v>4</v>
      </c>
      <c r="S1309" t="s">
        <v>374</v>
      </c>
      <c r="T1309" t="s">
        <v>36</v>
      </c>
      <c r="U1309" t="s">
        <v>70</v>
      </c>
      <c r="AC1309" s="2" t="s">
        <v>44</v>
      </c>
    </row>
    <row r="1310" spans="1:29" ht="16.399999999999999" customHeight="1" x14ac:dyDescent="0.35">
      <c r="A1310" s="1">
        <v>43509.642708333333</v>
      </c>
      <c r="B1310">
        <v>462</v>
      </c>
      <c r="C1310" t="s">
        <v>29</v>
      </c>
      <c r="D1310">
        <v>5</v>
      </c>
      <c r="E1310" t="s">
        <v>30</v>
      </c>
      <c r="F1310">
        <v>79444</v>
      </c>
      <c r="G1310" t="s">
        <v>254</v>
      </c>
      <c r="H1310" t="s">
        <v>32</v>
      </c>
      <c r="I1310">
        <v>90876</v>
      </c>
      <c r="J1310">
        <v>1</v>
      </c>
      <c r="K1310" s="1">
        <v>43509.642708333333</v>
      </c>
      <c r="L1310">
        <v>0.2</v>
      </c>
      <c r="M1310">
        <v>260.04000000000002</v>
      </c>
      <c r="N1310" t="s">
        <v>143</v>
      </c>
      <c r="O1310" t="s">
        <v>68</v>
      </c>
      <c r="P1310">
        <v>5.0000000000000001E-3</v>
      </c>
      <c r="Q1310" t="s">
        <v>69</v>
      </c>
      <c r="R1310">
        <v>4</v>
      </c>
      <c r="S1310" t="s">
        <v>374</v>
      </c>
      <c r="T1310" t="s">
        <v>36</v>
      </c>
      <c r="U1310" t="s">
        <v>70</v>
      </c>
      <c r="AC1310" s="2" t="s">
        <v>44</v>
      </c>
    </row>
    <row r="1311" spans="1:29" ht="16.399999999999999" customHeight="1" x14ac:dyDescent="0.35">
      <c r="A1311" s="1">
        <v>43509.642708333333</v>
      </c>
      <c r="B1311">
        <v>462</v>
      </c>
      <c r="C1311" t="s">
        <v>29</v>
      </c>
      <c r="D1311">
        <v>5</v>
      </c>
      <c r="E1311" t="s">
        <v>30</v>
      </c>
      <c r="F1311">
        <v>79444</v>
      </c>
      <c r="G1311" t="s">
        <v>254</v>
      </c>
      <c r="H1311" t="s">
        <v>32</v>
      </c>
      <c r="I1311">
        <v>90876</v>
      </c>
      <c r="J1311">
        <v>1</v>
      </c>
      <c r="K1311" s="1">
        <v>43509.642708333333</v>
      </c>
      <c r="L1311">
        <v>0.2</v>
      </c>
      <c r="M1311">
        <v>260.08</v>
      </c>
      <c r="N1311" t="s">
        <v>76</v>
      </c>
      <c r="O1311" t="s">
        <v>68</v>
      </c>
      <c r="P1311">
        <v>0.37</v>
      </c>
      <c r="R1311">
        <v>4</v>
      </c>
      <c r="S1311" t="s">
        <v>374</v>
      </c>
      <c r="T1311" t="s">
        <v>36</v>
      </c>
      <c r="U1311" t="s">
        <v>75</v>
      </c>
      <c r="AC1311" s="2" t="s">
        <v>44</v>
      </c>
    </row>
    <row r="1312" spans="1:29" ht="16.399999999999999" customHeight="1" x14ac:dyDescent="0.35">
      <c r="A1312" s="1">
        <v>43509.642708333333</v>
      </c>
      <c r="B1312">
        <v>462</v>
      </c>
      <c r="C1312" t="s">
        <v>29</v>
      </c>
      <c r="D1312">
        <v>5</v>
      </c>
      <c r="E1312" t="s">
        <v>30</v>
      </c>
      <c r="F1312">
        <v>79444</v>
      </c>
      <c r="G1312" t="s">
        <v>254</v>
      </c>
      <c r="H1312" t="s">
        <v>32</v>
      </c>
      <c r="I1312">
        <v>90876</v>
      </c>
      <c r="J1312">
        <v>1</v>
      </c>
      <c r="K1312" s="1">
        <v>43509.642708333333</v>
      </c>
      <c r="L1312">
        <v>0.2</v>
      </c>
      <c r="M1312">
        <v>260.14999999999998</v>
      </c>
      <c r="N1312" t="s">
        <v>74</v>
      </c>
      <c r="O1312" t="s">
        <v>72</v>
      </c>
      <c r="P1312">
        <v>0.38</v>
      </c>
      <c r="R1312">
        <v>4</v>
      </c>
      <c r="S1312" t="s">
        <v>374</v>
      </c>
      <c r="T1312" t="s">
        <v>36</v>
      </c>
      <c r="U1312" t="s">
        <v>75</v>
      </c>
      <c r="AC1312" s="2" t="s">
        <v>44</v>
      </c>
    </row>
    <row r="1313" spans="1:29" ht="16.399999999999999" customHeight="1" x14ac:dyDescent="0.35">
      <c r="A1313" s="1">
        <v>43509.642708333333</v>
      </c>
      <c r="B1313">
        <v>462</v>
      </c>
      <c r="C1313" t="s">
        <v>29</v>
      </c>
      <c r="D1313">
        <v>5</v>
      </c>
      <c r="E1313" t="s">
        <v>30</v>
      </c>
      <c r="F1313">
        <v>79444</v>
      </c>
      <c r="G1313" t="s">
        <v>254</v>
      </c>
      <c r="H1313" t="s">
        <v>32</v>
      </c>
      <c r="I1313">
        <v>90876</v>
      </c>
      <c r="J1313">
        <v>1</v>
      </c>
      <c r="K1313" s="1">
        <v>43509.642708333333</v>
      </c>
      <c r="L1313">
        <v>0.2</v>
      </c>
      <c r="M1313">
        <v>268.14</v>
      </c>
      <c r="N1313" t="s">
        <v>80</v>
      </c>
      <c r="O1313" t="s">
        <v>68</v>
      </c>
      <c r="P1313">
        <v>0.01</v>
      </c>
      <c r="R1313">
        <v>4</v>
      </c>
      <c r="S1313" t="s">
        <v>374</v>
      </c>
      <c r="T1313" t="s">
        <v>36</v>
      </c>
      <c r="U1313" t="s">
        <v>75</v>
      </c>
      <c r="AC1313" s="2" t="s">
        <v>44</v>
      </c>
    </row>
    <row r="1314" spans="1:29" ht="16.399999999999999" customHeight="1" x14ac:dyDescent="0.35">
      <c r="A1314" s="1">
        <v>43509.642708333333</v>
      </c>
      <c r="B1314">
        <v>462</v>
      </c>
      <c r="C1314" t="s">
        <v>29</v>
      </c>
      <c r="D1314">
        <v>5</v>
      </c>
      <c r="E1314" t="s">
        <v>30</v>
      </c>
      <c r="F1314">
        <v>79444</v>
      </c>
      <c r="G1314" t="s">
        <v>254</v>
      </c>
      <c r="H1314" t="s">
        <v>32</v>
      </c>
      <c r="I1314">
        <v>90876</v>
      </c>
      <c r="J1314">
        <v>1</v>
      </c>
      <c r="K1314" s="1">
        <v>43509.642708333333</v>
      </c>
      <c r="L1314">
        <v>0.2</v>
      </c>
      <c r="M1314">
        <v>268.18</v>
      </c>
      <c r="N1314" t="s">
        <v>79</v>
      </c>
      <c r="O1314" t="s">
        <v>68</v>
      </c>
      <c r="P1314">
        <v>7.0000000000000001E-3</v>
      </c>
      <c r="R1314">
        <v>4</v>
      </c>
      <c r="S1314" t="s">
        <v>374</v>
      </c>
      <c r="T1314" t="s">
        <v>36</v>
      </c>
      <c r="U1314" t="s">
        <v>70</v>
      </c>
      <c r="AC1314" s="2" t="s">
        <v>44</v>
      </c>
    </row>
    <row r="1315" spans="1:29" ht="16.399999999999999" customHeight="1" x14ac:dyDescent="0.35">
      <c r="A1315" s="1">
        <v>43509.642708333333</v>
      </c>
      <c r="B1315">
        <v>462</v>
      </c>
      <c r="C1315" t="s">
        <v>29</v>
      </c>
      <c r="D1315">
        <v>5</v>
      </c>
      <c r="E1315" t="s">
        <v>30</v>
      </c>
      <c r="F1315">
        <v>79444</v>
      </c>
      <c r="G1315" t="s">
        <v>254</v>
      </c>
      <c r="H1315" t="s">
        <v>32</v>
      </c>
      <c r="I1315">
        <v>90876</v>
      </c>
      <c r="J1315">
        <v>1</v>
      </c>
      <c r="K1315" s="1">
        <v>43509.642708333333</v>
      </c>
      <c r="L1315">
        <v>0.2</v>
      </c>
      <c r="M1315">
        <v>431</v>
      </c>
      <c r="N1315" t="s">
        <v>165</v>
      </c>
      <c r="O1315" t="s">
        <v>166</v>
      </c>
      <c r="P1315">
        <v>3.9</v>
      </c>
      <c r="R1315">
        <v>4</v>
      </c>
      <c r="S1315" t="s">
        <v>374</v>
      </c>
      <c r="T1315" t="s">
        <v>36</v>
      </c>
      <c r="U1315" t="s">
        <v>167</v>
      </c>
      <c r="AC1315" s="2" t="s">
        <v>44</v>
      </c>
    </row>
    <row r="1316" spans="1:29" ht="16.399999999999999" customHeight="1" x14ac:dyDescent="0.35">
      <c r="A1316" s="1">
        <v>43509.642708333333</v>
      </c>
      <c r="B1316">
        <v>462</v>
      </c>
      <c r="C1316" t="s">
        <v>29</v>
      </c>
      <c r="D1316">
        <v>5</v>
      </c>
      <c r="E1316" t="s">
        <v>30</v>
      </c>
      <c r="F1316">
        <v>79444</v>
      </c>
      <c r="G1316" t="s">
        <v>254</v>
      </c>
      <c r="H1316" t="s">
        <v>32</v>
      </c>
      <c r="I1316">
        <v>90876</v>
      </c>
      <c r="J1316">
        <v>1</v>
      </c>
      <c r="K1316" s="1">
        <v>43509.642708333333</v>
      </c>
      <c r="L1316">
        <v>0.2</v>
      </c>
      <c r="M1316">
        <v>441.02</v>
      </c>
      <c r="N1316" t="s">
        <v>77</v>
      </c>
      <c r="O1316" t="s">
        <v>68</v>
      </c>
      <c r="P1316">
        <v>5.0999999999999996</v>
      </c>
      <c r="R1316">
        <v>4</v>
      </c>
      <c r="S1316" t="s">
        <v>374</v>
      </c>
      <c r="T1316" t="s">
        <v>36</v>
      </c>
      <c r="U1316" t="s">
        <v>78</v>
      </c>
      <c r="AC1316" s="2" t="s">
        <v>44</v>
      </c>
    </row>
    <row r="1317" spans="1:29" ht="16.399999999999999" customHeight="1" x14ac:dyDescent="0.35">
      <c r="A1317" s="1">
        <v>43509.642708333333</v>
      </c>
      <c r="B1317">
        <v>462</v>
      </c>
      <c r="C1317" t="s">
        <v>29</v>
      </c>
      <c r="D1317">
        <v>5</v>
      </c>
      <c r="E1317" t="s">
        <v>30</v>
      </c>
      <c r="F1317">
        <v>79444</v>
      </c>
      <c r="G1317" t="s">
        <v>254</v>
      </c>
      <c r="H1317" t="s">
        <v>32</v>
      </c>
      <c r="I1317">
        <v>90876</v>
      </c>
      <c r="J1317">
        <v>1</v>
      </c>
      <c r="K1317" s="1">
        <v>43509.642708333333</v>
      </c>
      <c r="L1317">
        <v>0.2</v>
      </c>
      <c r="M1317">
        <v>621.05999999999995</v>
      </c>
      <c r="N1317" t="s">
        <v>148</v>
      </c>
      <c r="O1317" t="s">
        <v>34</v>
      </c>
      <c r="P1317">
        <v>35000</v>
      </c>
      <c r="R1317">
        <v>4</v>
      </c>
      <c r="S1317" t="s">
        <v>374</v>
      </c>
      <c r="T1317" t="s">
        <v>36</v>
      </c>
      <c r="U1317" t="s">
        <v>37</v>
      </c>
      <c r="V1317" t="s">
        <v>38</v>
      </c>
      <c r="W1317" t="s">
        <v>52</v>
      </c>
      <c r="X1317" t="s">
        <v>95</v>
      </c>
      <c r="Y1317" t="s">
        <v>150</v>
      </c>
      <c r="Z1317" t="s">
        <v>151</v>
      </c>
      <c r="AA1317" t="s">
        <v>152</v>
      </c>
      <c r="AC1317" s="2" t="s">
        <v>44</v>
      </c>
    </row>
    <row r="1318" spans="1:29" ht="16.399999999999999" customHeight="1" x14ac:dyDescent="0.35">
      <c r="A1318" s="1">
        <v>43509.642708333333</v>
      </c>
      <c r="B1318">
        <v>462</v>
      </c>
      <c r="C1318" t="s">
        <v>29</v>
      </c>
      <c r="D1318">
        <v>5</v>
      </c>
      <c r="E1318" t="s">
        <v>30</v>
      </c>
      <c r="F1318">
        <v>79444</v>
      </c>
      <c r="G1318" t="s">
        <v>254</v>
      </c>
      <c r="H1318" t="s">
        <v>32</v>
      </c>
      <c r="I1318">
        <v>90876</v>
      </c>
      <c r="J1318">
        <v>1</v>
      </c>
      <c r="K1318" s="1">
        <v>43509.642708333333</v>
      </c>
      <c r="L1318">
        <v>0.2</v>
      </c>
      <c r="M1318">
        <v>621.07000000000005</v>
      </c>
      <c r="N1318" t="s">
        <v>172</v>
      </c>
      <c r="O1318" t="s">
        <v>34</v>
      </c>
      <c r="P1318">
        <v>6100</v>
      </c>
      <c r="R1318">
        <v>4</v>
      </c>
      <c r="S1318" t="s">
        <v>374</v>
      </c>
      <c r="T1318" t="s">
        <v>36</v>
      </c>
      <c r="U1318" t="s">
        <v>37</v>
      </c>
      <c r="V1318" t="s">
        <v>38</v>
      </c>
      <c r="W1318" t="s">
        <v>52</v>
      </c>
      <c r="X1318" t="s">
        <v>95</v>
      </c>
      <c r="Y1318" t="s">
        <v>150</v>
      </c>
      <c r="Z1318" t="s">
        <v>151</v>
      </c>
      <c r="AA1318" t="s">
        <v>152</v>
      </c>
      <c r="AB1318" t="s">
        <v>173</v>
      </c>
      <c r="AC1318" s="2" t="s">
        <v>44</v>
      </c>
    </row>
    <row r="1319" spans="1:29" ht="16.399999999999999" customHeight="1" x14ac:dyDescent="0.35">
      <c r="A1319" s="1">
        <v>43509.642708333333</v>
      </c>
      <c r="B1319">
        <v>462</v>
      </c>
      <c r="C1319" t="s">
        <v>29</v>
      </c>
      <c r="D1319">
        <v>5</v>
      </c>
      <c r="E1319" t="s">
        <v>30</v>
      </c>
      <c r="F1319">
        <v>79444</v>
      </c>
      <c r="G1319" t="s">
        <v>254</v>
      </c>
      <c r="H1319" t="s">
        <v>32</v>
      </c>
      <c r="I1319">
        <v>90876</v>
      </c>
      <c r="J1319">
        <v>1</v>
      </c>
      <c r="K1319" s="1">
        <v>43509.642708333333</v>
      </c>
      <c r="L1319">
        <v>0.2</v>
      </c>
      <c r="M1319">
        <v>621.41999999999996</v>
      </c>
      <c r="N1319" t="s">
        <v>375</v>
      </c>
      <c r="O1319" t="s">
        <v>34</v>
      </c>
      <c r="P1319">
        <v>1</v>
      </c>
      <c r="R1319">
        <v>4</v>
      </c>
      <c r="S1319" t="s">
        <v>374</v>
      </c>
      <c r="T1319" t="s">
        <v>36</v>
      </c>
      <c r="U1319" t="s">
        <v>37</v>
      </c>
      <c r="V1319" t="s">
        <v>49</v>
      </c>
      <c r="AC1319" s="2" t="s">
        <v>44</v>
      </c>
    </row>
    <row r="1320" spans="1:29" ht="16.399999999999999" customHeight="1" x14ac:dyDescent="0.35">
      <c r="A1320" s="1">
        <v>43509.642708333333</v>
      </c>
      <c r="B1320">
        <v>462</v>
      </c>
      <c r="C1320" t="s">
        <v>29</v>
      </c>
      <c r="D1320">
        <v>5</v>
      </c>
      <c r="E1320" t="s">
        <v>30</v>
      </c>
      <c r="F1320">
        <v>79444</v>
      </c>
      <c r="G1320" t="s">
        <v>254</v>
      </c>
      <c r="H1320" t="s">
        <v>32</v>
      </c>
      <c r="I1320">
        <v>90876</v>
      </c>
      <c r="J1320">
        <v>1</v>
      </c>
      <c r="K1320" s="1">
        <v>43509.642708333333</v>
      </c>
      <c r="L1320">
        <v>0.2</v>
      </c>
      <c r="M1320">
        <v>621.48</v>
      </c>
      <c r="N1320" t="s">
        <v>321</v>
      </c>
      <c r="O1320" t="s">
        <v>34</v>
      </c>
      <c r="P1320">
        <v>1</v>
      </c>
      <c r="R1320">
        <v>4</v>
      </c>
      <c r="S1320" t="s">
        <v>374</v>
      </c>
      <c r="T1320" t="s">
        <v>36</v>
      </c>
      <c r="U1320" t="s">
        <v>37</v>
      </c>
      <c r="V1320" t="s">
        <v>49</v>
      </c>
      <c r="AC1320" s="2" t="s">
        <v>44</v>
      </c>
    </row>
    <row r="1321" spans="1:29" ht="16.399999999999999" customHeight="1" x14ac:dyDescent="0.35">
      <c r="A1321" s="1">
        <v>43509.642708333333</v>
      </c>
      <c r="B1321">
        <v>462</v>
      </c>
      <c r="C1321" t="s">
        <v>29</v>
      </c>
      <c r="D1321">
        <v>5</v>
      </c>
      <c r="E1321" t="s">
        <v>30</v>
      </c>
      <c r="F1321">
        <v>79444</v>
      </c>
      <c r="G1321" t="s">
        <v>254</v>
      </c>
      <c r="H1321" t="s">
        <v>32</v>
      </c>
      <c r="I1321">
        <v>90876</v>
      </c>
      <c r="J1321">
        <v>1</v>
      </c>
      <c r="K1321" s="1">
        <v>43509.642708333333</v>
      </c>
      <c r="L1321">
        <v>0.2</v>
      </c>
      <c r="M1321">
        <v>621.99</v>
      </c>
      <c r="N1321" t="s">
        <v>153</v>
      </c>
      <c r="O1321" t="s">
        <v>34</v>
      </c>
      <c r="P1321">
        <v>41000</v>
      </c>
      <c r="R1321">
        <v>4</v>
      </c>
      <c r="S1321" t="s">
        <v>374</v>
      </c>
      <c r="T1321" t="s">
        <v>36</v>
      </c>
      <c r="U1321" t="s">
        <v>37</v>
      </c>
      <c r="V1321" t="s">
        <v>49</v>
      </c>
      <c r="AC1321" s="2" t="s">
        <v>44</v>
      </c>
    </row>
    <row r="1322" spans="1:29" ht="16.399999999999999" customHeight="1" x14ac:dyDescent="0.35">
      <c r="A1322" s="1">
        <v>43509.642708333333</v>
      </c>
      <c r="B1322">
        <v>462</v>
      </c>
      <c r="C1322" t="s">
        <v>29</v>
      </c>
      <c r="D1322">
        <v>5</v>
      </c>
      <c r="E1322" t="s">
        <v>30</v>
      </c>
      <c r="F1322">
        <v>79444</v>
      </c>
      <c r="G1322" t="s">
        <v>254</v>
      </c>
      <c r="H1322" t="s">
        <v>32</v>
      </c>
      <c r="I1322">
        <v>90876</v>
      </c>
      <c r="J1322">
        <v>1</v>
      </c>
      <c r="K1322" s="1">
        <v>43509.642708333333</v>
      </c>
      <c r="L1322">
        <v>0.2</v>
      </c>
      <c r="M1322">
        <v>622.05999999999995</v>
      </c>
      <c r="N1322" t="s">
        <v>89</v>
      </c>
      <c r="O1322" t="s">
        <v>34</v>
      </c>
      <c r="P1322">
        <v>240</v>
      </c>
      <c r="R1322">
        <v>4</v>
      </c>
      <c r="S1322" t="s">
        <v>374</v>
      </c>
      <c r="T1322" t="s">
        <v>36</v>
      </c>
      <c r="U1322" t="s">
        <v>37</v>
      </c>
      <c r="V1322" t="s">
        <v>38</v>
      </c>
      <c r="W1322" t="s">
        <v>54</v>
      </c>
      <c r="X1322" t="s">
        <v>90</v>
      </c>
      <c r="Y1322" t="s">
        <v>91</v>
      </c>
      <c r="Z1322" t="s">
        <v>92</v>
      </c>
      <c r="AA1322" t="s">
        <v>93</v>
      </c>
      <c r="AC1322" s="2" t="s">
        <v>44</v>
      </c>
    </row>
    <row r="1323" spans="1:29" ht="16.399999999999999" customHeight="1" x14ac:dyDescent="0.35">
      <c r="A1323" s="1">
        <v>43635.673611111109</v>
      </c>
      <c r="B1323">
        <v>462</v>
      </c>
      <c r="C1323" t="s">
        <v>29</v>
      </c>
      <c r="D1323">
        <v>5</v>
      </c>
      <c r="E1323" t="s">
        <v>30</v>
      </c>
      <c r="F1323">
        <v>79416</v>
      </c>
      <c r="G1323" t="s">
        <v>278</v>
      </c>
      <c r="H1323" t="s">
        <v>109</v>
      </c>
      <c r="J1323">
        <v>17</v>
      </c>
      <c r="K1323" s="1">
        <v>43635.673611111109</v>
      </c>
      <c r="L1323">
        <v>3.35</v>
      </c>
      <c r="M1323">
        <v>432</v>
      </c>
      <c r="N1323" t="s">
        <v>298</v>
      </c>
      <c r="O1323" t="s">
        <v>299</v>
      </c>
      <c r="P1323">
        <v>0.27</v>
      </c>
      <c r="R1323">
        <v>11</v>
      </c>
      <c r="S1323" t="s">
        <v>376</v>
      </c>
      <c r="U1323" t="s">
        <v>355</v>
      </c>
      <c r="AC1323" s="2" t="s">
        <v>302</v>
      </c>
    </row>
    <row r="1324" spans="1:29" ht="16.399999999999999" customHeight="1" x14ac:dyDescent="0.35">
      <c r="A1324" s="1">
        <v>43635.673611111109</v>
      </c>
      <c r="B1324">
        <v>462</v>
      </c>
      <c r="C1324" t="s">
        <v>29</v>
      </c>
      <c r="D1324">
        <v>5</v>
      </c>
      <c r="E1324" t="s">
        <v>30</v>
      </c>
      <c r="F1324">
        <v>79416</v>
      </c>
      <c r="G1324" t="s">
        <v>278</v>
      </c>
      <c r="H1324" t="s">
        <v>109</v>
      </c>
      <c r="J1324">
        <v>16</v>
      </c>
      <c r="K1324" s="1">
        <v>43635.673611111109</v>
      </c>
      <c r="L1324">
        <v>3.25</v>
      </c>
      <c r="M1324">
        <v>432</v>
      </c>
      <c r="N1324" t="s">
        <v>298</v>
      </c>
      <c r="O1324" t="s">
        <v>299</v>
      </c>
      <c r="P1324">
        <v>0.71</v>
      </c>
      <c r="R1324">
        <v>11</v>
      </c>
      <c r="S1324" t="s">
        <v>376</v>
      </c>
      <c r="U1324" t="s">
        <v>355</v>
      </c>
      <c r="AC1324" s="2" t="s">
        <v>302</v>
      </c>
    </row>
    <row r="1325" spans="1:29" ht="16.399999999999999" customHeight="1" x14ac:dyDescent="0.35">
      <c r="A1325" s="1">
        <v>43635.673611111109</v>
      </c>
      <c r="B1325">
        <v>462</v>
      </c>
      <c r="C1325" t="s">
        <v>29</v>
      </c>
      <c r="D1325">
        <v>5</v>
      </c>
      <c r="E1325" t="s">
        <v>30</v>
      </c>
      <c r="F1325">
        <v>79416</v>
      </c>
      <c r="G1325" t="s">
        <v>278</v>
      </c>
      <c r="H1325" t="s">
        <v>109</v>
      </c>
      <c r="J1325">
        <v>15</v>
      </c>
      <c r="K1325" s="1">
        <v>43635.673611111109</v>
      </c>
      <c r="L1325">
        <v>3</v>
      </c>
      <c r="M1325">
        <v>432</v>
      </c>
      <c r="N1325" t="s">
        <v>298</v>
      </c>
      <c r="O1325" t="s">
        <v>299</v>
      </c>
      <c r="P1325">
        <v>1.28</v>
      </c>
      <c r="R1325">
        <v>11</v>
      </c>
      <c r="S1325" t="s">
        <v>376</v>
      </c>
      <c r="U1325" t="s">
        <v>355</v>
      </c>
      <c r="AC1325" s="2" t="s">
        <v>302</v>
      </c>
    </row>
    <row r="1326" spans="1:29" ht="16.399999999999999" customHeight="1" x14ac:dyDescent="0.35">
      <c r="A1326" s="1">
        <v>43635.673611111109</v>
      </c>
      <c r="B1326">
        <v>462</v>
      </c>
      <c r="C1326" t="s">
        <v>29</v>
      </c>
      <c r="D1326">
        <v>5</v>
      </c>
      <c r="E1326" t="s">
        <v>30</v>
      </c>
      <c r="F1326">
        <v>79416</v>
      </c>
      <c r="G1326" t="s">
        <v>278</v>
      </c>
      <c r="H1326" t="s">
        <v>109</v>
      </c>
      <c r="J1326">
        <v>14</v>
      </c>
      <c r="K1326" s="1">
        <v>43635.673611111109</v>
      </c>
      <c r="L1326">
        <v>2.75</v>
      </c>
      <c r="M1326">
        <v>432</v>
      </c>
      <c r="N1326" t="s">
        <v>298</v>
      </c>
      <c r="O1326" t="s">
        <v>299</v>
      </c>
      <c r="P1326">
        <v>2.4900000000000002</v>
      </c>
      <c r="R1326">
        <v>11</v>
      </c>
      <c r="S1326" t="s">
        <v>376</v>
      </c>
      <c r="U1326" t="s">
        <v>355</v>
      </c>
      <c r="AC1326" s="2" t="s">
        <v>302</v>
      </c>
    </row>
    <row r="1327" spans="1:29" ht="16.399999999999999" customHeight="1" x14ac:dyDescent="0.35">
      <c r="A1327" s="1">
        <v>43635.673611111109</v>
      </c>
      <c r="B1327">
        <v>462</v>
      </c>
      <c r="C1327" t="s">
        <v>29</v>
      </c>
      <c r="D1327">
        <v>5</v>
      </c>
      <c r="E1327" t="s">
        <v>30</v>
      </c>
      <c r="F1327">
        <v>79416</v>
      </c>
      <c r="G1327" t="s">
        <v>278</v>
      </c>
      <c r="H1327" t="s">
        <v>109</v>
      </c>
      <c r="J1327">
        <v>13</v>
      </c>
      <c r="K1327" s="1">
        <v>43635.673611111109</v>
      </c>
      <c r="L1327">
        <v>2.5</v>
      </c>
      <c r="M1327">
        <v>432</v>
      </c>
      <c r="N1327" t="s">
        <v>298</v>
      </c>
      <c r="O1327" t="s">
        <v>299</v>
      </c>
      <c r="P1327">
        <v>3.27</v>
      </c>
      <c r="R1327">
        <v>11</v>
      </c>
      <c r="S1327" t="s">
        <v>376</v>
      </c>
      <c r="U1327" t="s">
        <v>355</v>
      </c>
      <c r="AC1327" s="2" t="s">
        <v>302</v>
      </c>
    </row>
    <row r="1328" spans="1:29" ht="16.399999999999999" customHeight="1" x14ac:dyDescent="0.35">
      <c r="A1328" s="1">
        <v>43635.673611111109</v>
      </c>
      <c r="B1328">
        <v>462</v>
      </c>
      <c r="C1328" t="s">
        <v>29</v>
      </c>
      <c r="D1328">
        <v>5</v>
      </c>
      <c r="E1328" t="s">
        <v>30</v>
      </c>
      <c r="F1328">
        <v>79416</v>
      </c>
      <c r="G1328" t="s">
        <v>278</v>
      </c>
      <c r="H1328" t="s">
        <v>109</v>
      </c>
      <c r="J1328">
        <v>12</v>
      </c>
      <c r="K1328" s="1">
        <v>43635.673611111109</v>
      </c>
      <c r="L1328">
        <v>2.25</v>
      </c>
      <c r="M1328">
        <v>432</v>
      </c>
      <c r="N1328" t="s">
        <v>298</v>
      </c>
      <c r="O1328" t="s">
        <v>299</v>
      </c>
      <c r="P1328">
        <v>3.87</v>
      </c>
      <c r="R1328">
        <v>11</v>
      </c>
      <c r="S1328" t="s">
        <v>376</v>
      </c>
      <c r="U1328" t="s">
        <v>355</v>
      </c>
      <c r="AC1328" s="2" t="s">
        <v>302</v>
      </c>
    </row>
    <row r="1329" spans="1:29" ht="16.399999999999999" customHeight="1" x14ac:dyDescent="0.35">
      <c r="A1329" s="1">
        <v>43635.673611111109</v>
      </c>
      <c r="B1329">
        <v>462</v>
      </c>
      <c r="C1329" t="s">
        <v>29</v>
      </c>
      <c r="D1329">
        <v>5</v>
      </c>
      <c r="E1329" t="s">
        <v>30</v>
      </c>
      <c r="F1329">
        <v>79416</v>
      </c>
      <c r="G1329" t="s">
        <v>278</v>
      </c>
      <c r="H1329" t="s">
        <v>109</v>
      </c>
      <c r="J1329">
        <v>11</v>
      </c>
      <c r="K1329" s="1">
        <v>43635.673611111109</v>
      </c>
      <c r="L1329">
        <v>2</v>
      </c>
      <c r="M1329">
        <v>432</v>
      </c>
      <c r="N1329" t="s">
        <v>298</v>
      </c>
      <c r="O1329" t="s">
        <v>299</v>
      </c>
      <c r="P1329">
        <v>5.32</v>
      </c>
      <c r="R1329">
        <v>11</v>
      </c>
      <c r="S1329" t="s">
        <v>376</v>
      </c>
      <c r="U1329" t="s">
        <v>355</v>
      </c>
      <c r="AC1329" s="2" t="s">
        <v>302</v>
      </c>
    </row>
    <row r="1330" spans="1:29" ht="16.399999999999999" customHeight="1" x14ac:dyDescent="0.35">
      <c r="A1330" s="1">
        <v>43635.673611111109</v>
      </c>
      <c r="B1330">
        <v>462</v>
      </c>
      <c r="C1330" t="s">
        <v>29</v>
      </c>
      <c r="D1330">
        <v>5</v>
      </c>
      <c r="E1330" t="s">
        <v>30</v>
      </c>
      <c r="F1330">
        <v>79416</v>
      </c>
      <c r="G1330" t="s">
        <v>278</v>
      </c>
      <c r="H1330" t="s">
        <v>109</v>
      </c>
      <c r="J1330">
        <v>10</v>
      </c>
      <c r="K1330" s="1">
        <v>43635.673611111109</v>
      </c>
      <c r="L1330">
        <v>1.75</v>
      </c>
      <c r="M1330">
        <v>432</v>
      </c>
      <c r="N1330" t="s">
        <v>298</v>
      </c>
      <c r="O1330" t="s">
        <v>299</v>
      </c>
      <c r="P1330">
        <v>6.91</v>
      </c>
      <c r="R1330">
        <v>11</v>
      </c>
      <c r="S1330" t="s">
        <v>376</v>
      </c>
      <c r="U1330" t="s">
        <v>355</v>
      </c>
      <c r="AC1330" s="2" t="s">
        <v>302</v>
      </c>
    </row>
    <row r="1331" spans="1:29" ht="16.399999999999999" customHeight="1" x14ac:dyDescent="0.35">
      <c r="A1331" s="1">
        <v>43635.673611111109</v>
      </c>
      <c r="B1331">
        <v>462</v>
      </c>
      <c r="C1331" t="s">
        <v>29</v>
      </c>
      <c r="D1331">
        <v>5</v>
      </c>
      <c r="E1331" t="s">
        <v>30</v>
      </c>
      <c r="F1331">
        <v>79416</v>
      </c>
      <c r="G1331" t="s">
        <v>278</v>
      </c>
      <c r="H1331" t="s">
        <v>109</v>
      </c>
      <c r="J1331">
        <v>9</v>
      </c>
      <c r="K1331" s="1">
        <v>43635.673611111109</v>
      </c>
      <c r="L1331">
        <v>1.5</v>
      </c>
      <c r="M1331">
        <v>432</v>
      </c>
      <c r="N1331" t="s">
        <v>298</v>
      </c>
      <c r="O1331" t="s">
        <v>299</v>
      </c>
      <c r="P1331">
        <v>9.33</v>
      </c>
      <c r="R1331">
        <v>11</v>
      </c>
      <c r="S1331" t="s">
        <v>376</v>
      </c>
      <c r="U1331" t="s">
        <v>355</v>
      </c>
      <c r="AC1331" s="2" t="s">
        <v>302</v>
      </c>
    </row>
    <row r="1332" spans="1:29" ht="16.399999999999999" customHeight="1" x14ac:dyDescent="0.35">
      <c r="A1332" s="1">
        <v>43635.673611111109</v>
      </c>
      <c r="B1332">
        <v>462</v>
      </c>
      <c r="C1332" t="s">
        <v>29</v>
      </c>
      <c r="D1332">
        <v>5</v>
      </c>
      <c r="E1332" t="s">
        <v>30</v>
      </c>
      <c r="F1332">
        <v>79416</v>
      </c>
      <c r="G1332" t="s">
        <v>278</v>
      </c>
      <c r="H1332" t="s">
        <v>109</v>
      </c>
      <c r="J1332">
        <v>8</v>
      </c>
      <c r="K1332" s="1">
        <v>43635.673611111109</v>
      </c>
      <c r="L1332">
        <v>1.25</v>
      </c>
      <c r="M1332">
        <v>432</v>
      </c>
      <c r="N1332" t="s">
        <v>298</v>
      </c>
      <c r="O1332" t="s">
        <v>299</v>
      </c>
      <c r="P1332">
        <v>11.76</v>
      </c>
      <c r="R1332">
        <v>11</v>
      </c>
      <c r="S1332" t="s">
        <v>376</v>
      </c>
      <c r="U1332" t="s">
        <v>355</v>
      </c>
      <c r="AC1332" s="2" t="s">
        <v>302</v>
      </c>
    </row>
    <row r="1333" spans="1:29" ht="16.399999999999999" customHeight="1" x14ac:dyDescent="0.35">
      <c r="A1333" s="1">
        <v>43635.673611111109</v>
      </c>
      <c r="B1333">
        <v>462</v>
      </c>
      <c r="C1333" t="s">
        <v>29</v>
      </c>
      <c r="D1333">
        <v>5</v>
      </c>
      <c r="E1333" t="s">
        <v>30</v>
      </c>
      <c r="F1333">
        <v>79416</v>
      </c>
      <c r="G1333" t="s">
        <v>278</v>
      </c>
      <c r="H1333" t="s">
        <v>109</v>
      </c>
      <c r="J1333">
        <v>7</v>
      </c>
      <c r="K1333" s="1">
        <v>43635.673611111109</v>
      </c>
      <c r="L1333">
        <v>1</v>
      </c>
      <c r="M1333">
        <v>432</v>
      </c>
      <c r="N1333" t="s">
        <v>298</v>
      </c>
      <c r="O1333" t="s">
        <v>299</v>
      </c>
      <c r="P1333">
        <v>15.8</v>
      </c>
      <c r="R1333">
        <v>11</v>
      </c>
      <c r="S1333" t="s">
        <v>376</v>
      </c>
      <c r="U1333" t="s">
        <v>355</v>
      </c>
      <c r="AC1333" s="2" t="s">
        <v>302</v>
      </c>
    </row>
    <row r="1334" spans="1:29" ht="16.399999999999999" customHeight="1" x14ac:dyDescent="0.35">
      <c r="A1334" s="1">
        <v>43635.673611111109</v>
      </c>
      <c r="B1334">
        <v>462</v>
      </c>
      <c r="C1334" t="s">
        <v>29</v>
      </c>
      <c r="D1334">
        <v>5</v>
      </c>
      <c r="E1334" t="s">
        <v>30</v>
      </c>
      <c r="F1334">
        <v>79416</v>
      </c>
      <c r="G1334" t="s">
        <v>278</v>
      </c>
      <c r="H1334" t="s">
        <v>109</v>
      </c>
      <c r="J1334">
        <v>6</v>
      </c>
      <c r="K1334" s="1">
        <v>43635.673611111109</v>
      </c>
      <c r="L1334">
        <v>0.75</v>
      </c>
      <c r="M1334">
        <v>432</v>
      </c>
      <c r="N1334" t="s">
        <v>298</v>
      </c>
      <c r="O1334" t="s">
        <v>299</v>
      </c>
      <c r="P1334">
        <v>18.329999999999998</v>
      </c>
      <c r="R1334">
        <v>11</v>
      </c>
      <c r="S1334" t="s">
        <v>376</v>
      </c>
      <c r="U1334" t="s">
        <v>355</v>
      </c>
      <c r="AC1334" s="2" t="s">
        <v>302</v>
      </c>
    </row>
    <row r="1335" spans="1:29" ht="16.399999999999999" customHeight="1" x14ac:dyDescent="0.35">
      <c r="A1335" s="1">
        <v>43635.673611111109</v>
      </c>
      <c r="B1335">
        <v>462</v>
      </c>
      <c r="C1335" t="s">
        <v>29</v>
      </c>
      <c r="D1335">
        <v>5</v>
      </c>
      <c r="E1335" t="s">
        <v>30</v>
      </c>
      <c r="F1335">
        <v>79416</v>
      </c>
      <c r="G1335" t="s">
        <v>278</v>
      </c>
      <c r="H1335" t="s">
        <v>109</v>
      </c>
      <c r="J1335">
        <v>5</v>
      </c>
      <c r="K1335" s="1">
        <v>43635.673611111109</v>
      </c>
      <c r="L1335">
        <v>0.5</v>
      </c>
      <c r="M1335">
        <v>432</v>
      </c>
      <c r="N1335" t="s">
        <v>298</v>
      </c>
      <c r="O1335" t="s">
        <v>299</v>
      </c>
      <c r="P1335">
        <v>21.3</v>
      </c>
      <c r="R1335">
        <v>11</v>
      </c>
      <c r="S1335" t="s">
        <v>376</v>
      </c>
      <c r="U1335" t="s">
        <v>355</v>
      </c>
      <c r="AC1335" s="2" t="s">
        <v>302</v>
      </c>
    </row>
    <row r="1336" spans="1:29" ht="16.399999999999999" customHeight="1" x14ac:dyDescent="0.35">
      <c r="A1336" s="1">
        <v>43635.673611111109</v>
      </c>
      <c r="B1336">
        <v>462</v>
      </c>
      <c r="C1336" t="s">
        <v>29</v>
      </c>
      <c r="D1336">
        <v>5</v>
      </c>
      <c r="E1336" t="s">
        <v>30</v>
      </c>
      <c r="F1336">
        <v>79416</v>
      </c>
      <c r="G1336" t="s">
        <v>278</v>
      </c>
      <c r="H1336" t="s">
        <v>109</v>
      </c>
      <c r="J1336">
        <v>4</v>
      </c>
      <c r="K1336" s="1">
        <v>43635.673611111109</v>
      </c>
      <c r="L1336">
        <v>0.25</v>
      </c>
      <c r="M1336">
        <v>432</v>
      </c>
      <c r="N1336" t="s">
        <v>298</v>
      </c>
      <c r="O1336" t="s">
        <v>299</v>
      </c>
      <c r="P1336">
        <v>35.76</v>
      </c>
      <c r="R1336">
        <v>11</v>
      </c>
      <c r="S1336" t="s">
        <v>376</v>
      </c>
      <c r="U1336" t="s">
        <v>355</v>
      </c>
      <c r="AC1336" s="2" t="s">
        <v>302</v>
      </c>
    </row>
    <row r="1337" spans="1:29" ht="16.399999999999999" customHeight="1" x14ac:dyDescent="0.35">
      <c r="A1337" s="1">
        <v>43635.673611111109</v>
      </c>
      <c r="B1337">
        <v>462</v>
      </c>
      <c r="C1337" t="s">
        <v>29</v>
      </c>
      <c r="D1337">
        <v>5</v>
      </c>
      <c r="E1337" t="s">
        <v>30</v>
      </c>
      <c r="F1337">
        <v>79416</v>
      </c>
      <c r="G1337" t="s">
        <v>278</v>
      </c>
      <c r="H1337" t="s">
        <v>109</v>
      </c>
      <c r="J1337">
        <v>3</v>
      </c>
      <c r="K1337" s="1">
        <v>43635.673611111109</v>
      </c>
      <c r="L1337">
        <v>0</v>
      </c>
      <c r="M1337">
        <v>432</v>
      </c>
      <c r="N1337" t="s">
        <v>298</v>
      </c>
      <c r="O1337" t="s">
        <v>299</v>
      </c>
      <c r="P1337">
        <v>46.07</v>
      </c>
      <c r="R1337">
        <v>11</v>
      </c>
      <c r="S1337" t="s">
        <v>376</v>
      </c>
      <c r="U1337" t="s">
        <v>356</v>
      </c>
      <c r="AC1337" s="2" t="s">
        <v>302</v>
      </c>
    </row>
    <row r="1338" spans="1:29" ht="16.399999999999999" customHeight="1" x14ac:dyDescent="0.35">
      <c r="A1338" s="1">
        <v>43635.673611111109</v>
      </c>
      <c r="B1338">
        <v>462</v>
      </c>
      <c r="C1338" t="s">
        <v>29</v>
      </c>
      <c r="D1338">
        <v>5</v>
      </c>
      <c r="E1338" t="s">
        <v>30</v>
      </c>
      <c r="F1338">
        <v>79416</v>
      </c>
      <c r="G1338" t="s">
        <v>278</v>
      </c>
      <c r="H1338" t="s">
        <v>109</v>
      </c>
      <c r="J1338">
        <v>2</v>
      </c>
      <c r="K1338" s="1">
        <v>43635.673611111109</v>
      </c>
      <c r="L1338">
        <v>0.2</v>
      </c>
      <c r="M1338">
        <v>154.1</v>
      </c>
      <c r="N1338" t="s">
        <v>110</v>
      </c>
      <c r="P1338">
        <v>7.74</v>
      </c>
      <c r="R1338">
        <v>11</v>
      </c>
      <c r="S1338" t="s">
        <v>376</v>
      </c>
      <c r="T1338" t="s">
        <v>36</v>
      </c>
      <c r="U1338" t="s">
        <v>112</v>
      </c>
      <c r="AC1338" s="2" t="s">
        <v>302</v>
      </c>
    </row>
    <row r="1339" spans="1:29" ht="16.399999999999999" customHeight="1" x14ac:dyDescent="0.35">
      <c r="A1339" s="1">
        <v>43635.673611111109</v>
      </c>
      <c r="B1339">
        <v>462</v>
      </c>
      <c r="C1339" t="s">
        <v>29</v>
      </c>
      <c r="D1339">
        <v>5</v>
      </c>
      <c r="E1339" t="s">
        <v>30</v>
      </c>
      <c r="F1339">
        <v>79416</v>
      </c>
      <c r="G1339" t="s">
        <v>278</v>
      </c>
      <c r="H1339" t="s">
        <v>109</v>
      </c>
      <c r="J1339">
        <v>2</v>
      </c>
      <c r="K1339" s="1">
        <v>43635.673611111109</v>
      </c>
      <c r="L1339">
        <v>0.2</v>
      </c>
      <c r="M1339">
        <v>101</v>
      </c>
      <c r="N1339" t="s">
        <v>114</v>
      </c>
      <c r="O1339" t="s">
        <v>115</v>
      </c>
      <c r="P1339">
        <v>4.5</v>
      </c>
      <c r="R1339">
        <v>11</v>
      </c>
      <c r="S1339" t="s">
        <v>376</v>
      </c>
      <c r="T1339" t="s">
        <v>36</v>
      </c>
      <c r="U1339" t="s">
        <v>112</v>
      </c>
      <c r="AC1339" s="2" t="s">
        <v>302</v>
      </c>
    </row>
    <row r="1340" spans="1:29" ht="16.399999999999999" customHeight="1" x14ac:dyDescent="0.35">
      <c r="A1340" s="1">
        <v>43635.673611111109</v>
      </c>
      <c r="B1340">
        <v>462</v>
      </c>
      <c r="C1340" t="s">
        <v>29</v>
      </c>
      <c r="D1340">
        <v>5</v>
      </c>
      <c r="E1340" t="s">
        <v>30</v>
      </c>
      <c r="F1340">
        <v>79416</v>
      </c>
      <c r="G1340" t="s">
        <v>278</v>
      </c>
      <c r="H1340" t="s">
        <v>109</v>
      </c>
      <c r="J1340">
        <v>2</v>
      </c>
      <c r="K1340" s="1">
        <v>43635.673611111109</v>
      </c>
      <c r="L1340">
        <v>0.2</v>
      </c>
      <c r="M1340">
        <v>141.01</v>
      </c>
      <c r="N1340" t="s">
        <v>116</v>
      </c>
      <c r="O1340" t="s">
        <v>117</v>
      </c>
      <c r="P1340">
        <v>65</v>
      </c>
      <c r="R1340">
        <v>11</v>
      </c>
      <c r="S1340" t="s">
        <v>376</v>
      </c>
      <c r="T1340" t="s">
        <v>36</v>
      </c>
      <c r="U1340" t="s">
        <v>112</v>
      </c>
      <c r="AC1340" s="2" t="s">
        <v>302</v>
      </c>
    </row>
    <row r="1341" spans="1:29" ht="16.399999999999999" customHeight="1" x14ac:dyDescent="0.35">
      <c r="A1341" s="1">
        <v>43635.673611111109</v>
      </c>
      <c r="B1341">
        <v>462</v>
      </c>
      <c r="C1341" t="s">
        <v>29</v>
      </c>
      <c r="D1341">
        <v>5</v>
      </c>
      <c r="E1341" t="s">
        <v>30</v>
      </c>
      <c r="F1341">
        <v>79416</v>
      </c>
      <c r="G1341" t="s">
        <v>278</v>
      </c>
      <c r="H1341" t="s">
        <v>109</v>
      </c>
      <c r="J1341">
        <v>2</v>
      </c>
      <c r="K1341" s="1">
        <v>43635.673611111109</v>
      </c>
      <c r="L1341">
        <v>0.2</v>
      </c>
      <c r="M1341">
        <v>136.01</v>
      </c>
      <c r="N1341" t="s">
        <v>118</v>
      </c>
      <c r="O1341" t="s">
        <v>119</v>
      </c>
      <c r="P1341">
        <v>2.84</v>
      </c>
      <c r="R1341">
        <v>11</v>
      </c>
      <c r="S1341" t="s">
        <v>376</v>
      </c>
      <c r="T1341" t="s">
        <v>36</v>
      </c>
      <c r="U1341" t="s">
        <v>120</v>
      </c>
      <c r="AC1341" s="2" t="s">
        <v>302</v>
      </c>
    </row>
    <row r="1342" spans="1:29" ht="16.399999999999999" customHeight="1" x14ac:dyDescent="0.35">
      <c r="A1342" s="1">
        <v>43635.673611111109</v>
      </c>
      <c r="B1342">
        <v>462</v>
      </c>
      <c r="C1342" t="s">
        <v>29</v>
      </c>
      <c r="D1342">
        <v>5</v>
      </c>
      <c r="E1342" t="s">
        <v>30</v>
      </c>
      <c r="F1342">
        <v>79416</v>
      </c>
      <c r="G1342" t="s">
        <v>278</v>
      </c>
      <c r="H1342" t="s">
        <v>109</v>
      </c>
      <c r="J1342">
        <v>2</v>
      </c>
      <c r="K1342" s="1">
        <v>43635.673611111109</v>
      </c>
      <c r="L1342">
        <v>0.2</v>
      </c>
      <c r="M1342">
        <v>266</v>
      </c>
      <c r="N1342" t="s">
        <v>121</v>
      </c>
      <c r="O1342" t="s">
        <v>68</v>
      </c>
      <c r="P1342">
        <v>11.91</v>
      </c>
      <c r="R1342">
        <v>11</v>
      </c>
      <c r="S1342" t="s">
        <v>376</v>
      </c>
      <c r="T1342" t="s">
        <v>36</v>
      </c>
      <c r="U1342" t="s">
        <v>112</v>
      </c>
      <c r="AC1342" s="2" t="s">
        <v>302</v>
      </c>
    </row>
    <row r="1343" spans="1:29" ht="16.399999999999999" customHeight="1" x14ac:dyDescent="0.35">
      <c r="A1343" s="1">
        <v>43635.673611111109</v>
      </c>
      <c r="B1343">
        <v>462</v>
      </c>
      <c r="C1343" t="s">
        <v>29</v>
      </c>
      <c r="D1343">
        <v>5</v>
      </c>
      <c r="E1343" t="s">
        <v>30</v>
      </c>
      <c r="F1343">
        <v>79416</v>
      </c>
      <c r="G1343" t="s">
        <v>278</v>
      </c>
      <c r="H1343" t="s">
        <v>109</v>
      </c>
      <c r="J1343">
        <v>2</v>
      </c>
      <c r="K1343" s="1">
        <v>43635.673611111109</v>
      </c>
      <c r="L1343">
        <v>0.2</v>
      </c>
      <c r="M1343">
        <v>266.01</v>
      </c>
      <c r="N1343" t="s">
        <v>122</v>
      </c>
      <c r="O1343" t="s">
        <v>123</v>
      </c>
      <c r="P1343">
        <v>99.1</v>
      </c>
      <c r="R1343">
        <v>11</v>
      </c>
      <c r="S1343" t="s">
        <v>376</v>
      </c>
      <c r="T1343" t="s">
        <v>36</v>
      </c>
      <c r="U1343" t="s">
        <v>112</v>
      </c>
      <c r="AC1343" s="2" t="s">
        <v>302</v>
      </c>
    </row>
    <row r="1344" spans="1:29" ht="16.399999999999999" customHeight="1" x14ac:dyDescent="0.35">
      <c r="A1344" s="1">
        <v>43635.673611111109</v>
      </c>
      <c r="B1344">
        <v>462</v>
      </c>
      <c r="C1344" t="s">
        <v>29</v>
      </c>
      <c r="D1344">
        <v>5</v>
      </c>
      <c r="E1344" t="s">
        <v>30</v>
      </c>
      <c r="F1344">
        <v>79416</v>
      </c>
      <c r="G1344" t="s">
        <v>278</v>
      </c>
      <c r="H1344" t="s">
        <v>109</v>
      </c>
      <c r="J1344">
        <v>2</v>
      </c>
      <c r="K1344" s="1">
        <v>43635.673611111109</v>
      </c>
      <c r="L1344">
        <v>0.2</v>
      </c>
      <c r="M1344">
        <v>103.02</v>
      </c>
      <c r="N1344" t="s">
        <v>245</v>
      </c>
      <c r="O1344" t="s">
        <v>246</v>
      </c>
      <c r="P1344">
        <v>1000</v>
      </c>
      <c r="R1344">
        <v>11</v>
      </c>
      <c r="S1344" t="s">
        <v>376</v>
      </c>
      <c r="T1344" t="s">
        <v>36</v>
      </c>
      <c r="AC1344" s="2" t="s">
        <v>302</v>
      </c>
    </row>
    <row r="1345" spans="1:29" ht="16.399999999999999" customHeight="1" x14ac:dyDescent="0.35">
      <c r="A1345" s="1">
        <v>43635.673611111109</v>
      </c>
      <c r="B1345">
        <v>462</v>
      </c>
      <c r="C1345" t="s">
        <v>29</v>
      </c>
      <c r="D1345">
        <v>5</v>
      </c>
      <c r="E1345" t="s">
        <v>30</v>
      </c>
      <c r="F1345">
        <v>79416</v>
      </c>
      <c r="G1345" t="s">
        <v>278</v>
      </c>
      <c r="H1345" t="s">
        <v>109</v>
      </c>
      <c r="J1345">
        <v>1</v>
      </c>
      <c r="K1345" s="1">
        <v>43635.673611111109</v>
      </c>
      <c r="L1345">
        <v>0</v>
      </c>
      <c r="M1345">
        <v>180.07</v>
      </c>
      <c r="N1345" t="s">
        <v>124</v>
      </c>
      <c r="O1345" t="s">
        <v>125</v>
      </c>
      <c r="P1345">
        <v>270</v>
      </c>
      <c r="R1345">
        <v>11</v>
      </c>
      <c r="S1345" t="s">
        <v>376</v>
      </c>
      <c r="T1345" t="s">
        <v>126</v>
      </c>
      <c r="AC1345" s="2" t="s">
        <v>302</v>
      </c>
    </row>
    <row r="1346" spans="1:29" ht="16.399999999999999" customHeight="1" x14ac:dyDescent="0.35">
      <c r="A1346" s="1">
        <v>43635.673611111109</v>
      </c>
      <c r="B1346">
        <v>462</v>
      </c>
      <c r="C1346" t="s">
        <v>29</v>
      </c>
      <c r="D1346">
        <v>5</v>
      </c>
      <c r="E1346" t="s">
        <v>30</v>
      </c>
      <c r="F1346">
        <v>79416</v>
      </c>
      <c r="G1346" t="s">
        <v>278</v>
      </c>
      <c r="H1346" t="s">
        <v>109</v>
      </c>
      <c r="J1346">
        <v>1</v>
      </c>
      <c r="K1346" s="1">
        <v>43635.673611111109</v>
      </c>
      <c r="L1346">
        <v>0</v>
      </c>
      <c r="M1346">
        <v>185.1</v>
      </c>
      <c r="N1346" t="s">
        <v>127</v>
      </c>
      <c r="O1346" t="s">
        <v>128</v>
      </c>
      <c r="P1346">
        <v>3</v>
      </c>
      <c r="R1346">
        <v>11</v>
      </c>
      <c r="S1346" t="s">
        <v>376</v>
      </c>
      <c r="T1346" t="s">
        <v>126</v>
      </c>
      <c r="AC1346" s="2" t="s">
        <v>302</v>
      </c>
    </row>
    <row r="1347" spans="1:29" ht="16.399999999999999" customHeight="1" x14ac:dyDescent="0.35">
      <c r="A1347" s="1">
        <v>43635.673611111109</v>
      </c>
      <c r="B1347">
        <v>462</v>
      </c>
      <c r="C1347" t="s">
        <v>29</v>
      </c>
      <c r="D1347">
        <v>5</v>
      </c>
      <c r="E1347" t="s">
        <v>30</v>
      </c>
      <c r="F1347">
        <v>79416</v>
      </c>
      <c r="G1347" t="s">
        <v>278</v>
      </c>
      <c r="H1347" t="s">
        <v>109</v>
      </c>
      <c r="J1347">
        <v>1</v>
      </c>
      <c r="K1347" s="1">
        <v>43635.673611111109</v>
      </c>
      <c r="L1347">
        <v>0</v>
      </c>
      <c r="M1347">
        <v>102</v>
      </c>
      <c r="N1347" t="s">
        <v>129</v>
      </c>
      <c r="O1347" t="s">
        <v>115</v>
      </c>
      <c r="P1347">
        <v>2</v>
      </c>
      <c r="R1347">
        <v>11</v>
      </c>
      <c r="S1347" t="s">
        <v>376</v>
      </c>
      <c r="T1347" t="s">
        <v>126</v>
      </c>
      <c r="AC1347" s="2" t="s">
        <v>302</v>
      </c>
    </row>
    <row r="1348" spans="1:29" ht="16.399999999999999" customHeight="1" x14ac:dyDescent="0.35">
      <c r="A1348" s="1">
        <v>43635.673611111109</v>
      </c>
      <c r="B1348">
        <v>462</v>
      </c>
      <c r="C1348" t="s">
        <v>29</v>
      </c>
      <c r="D1348">
        <v>5</v>
      </c>
      <c r="E1348" t="s">
        <v>30</v>
      </c>
      <c r="F1348">
        <v>79416</v>
      </c>
      <c r="G1348" t="s">
        <v>278</v>
      </c>
      <c r="H1348" t="s">
        <v>109</v>
      </c>
      <c r="J1348">
        <v>1</v>
      </c>
      <c r="K1348" s="1">
        <v>43635.673611111109</v>
      </c>
      <c r="L1348">
        <v>0</v>
      </c>
      <c r="M1348">
        <v>110.11</v>
      </c>
      <c r="N1348" t="s">
        <v>130</v>
      </c>
      <c r="P1348">
        <v>0</v>
      </c>
      <c r="R1348">
        <v>11</v>
      </c>
      <c r="S1348" t="s">
        <v>376</v>
      </c>
      <c r="T1348" t="s">
        <v>126</v>
      </c>
      <c r="U1348" t="s">
        <v>131</v>
      </c>
      <c r="AC1348" s="2" t="s">
        <v>302</v>
      </c>
    </row>
    <row r="1349" spans="1:29" ht="16.399999999999999" customHeight="1" x14ac:dyDescent="0.35">
      <c r="A1349" s="1">
        <v>43635.673611111109</v>
      </c>
      <c r="B1349">
        <v>462</v>
      </c>
      <c r="C1349" t="s">
        <v>29</v>
      </c>
      <c r="D1349">
        <v>5</v>
      </c>
      <c r="E1349" t="s">
        <v>30</v>
      </c>
      <c r="F1349">
        <v>79416</v>
      </c>
      <c r="G1349" t="s">
        <v>278</v>
      </c>
      <c r="H1349" t="s">
        <v>109</v>
      </c>
      <c r="J1349">
        <v>1</v>
      </c>
      <c r="K1349" s="1">
        <v>43635.673611111109</v>
      </c>
      <c r="L1349">
        <v>0</v>
      </c>
      <c r="M1349">
        <v>167.02</v>
      </c>
      <c r="N1349" t="s">
        <v>132</v>
      </c>
      <c r="P1349">
        <v>4</v>
      </c>
      <c r="R1349">
        <v>11</v>
      </c>
      <c r="S1349" t="s">
        <v>376</v>
      </c>
      <c r="T1349" t="s">
        <v>126</v>
      </c>
      <c r="U1349" t="s">
        <v>133</v>
      </c>
      <c r="AC1349" s="2" t="s">
        <v>302</v>
      </c>
    </row>
    <row r="1350" spans="1:29" ht="16.399999999999999" customHeight="1" x14ac:dyDescent="0.35">
      <c r="A1350" s="1">
        <v>43635.673611111109</v>
      </c>
      <c r="B1350">
        <v>462</v>
      </c>
      <c r="C1350" t="s">
        <v>29</v>
      </c>
      <c r="D1350">
        <v>5</v>
      </c>
      <c r="E1350" t="s">
        <v>30</v>
      </c>
      <c r="F1350">
        <v>79416</v>
      </c>
      <c r="G1350" t="s">
        <v>278</v>
      </c>
      <c r="H1350" t="s">
        <v>109</v>
      </c>
      <c r="J1350">
        <v>1</v>
      </c>
      <c r="K1350" s="1">
        <v>43635.673611111109</v>
      </c>
      <c r="L1350">
        <v>0</v>
      </c>
      <c r="M1350">
        <v>188</v>
      </c>
      <c r="N1350" t="s">
        <v>134</v>
      </c>
      <c r="O1350" t="s">
        <v>135</v>
      </c>
      <c r="P1350">
        <v>6</v>
      </c>
      <c r="R1350">
        <v>11</v>
      </c>
      <c r="S1350" t="s">
        <v>376</v>
      </c>
      <c r="T1350" t="s">
        <v>126</v>
      </c>
      <c r="AC1350" s="2" t="s">
        <v>302</v>
      </c>
    </row>
    <row r="1351" spans="1:29" ht="16.399999999999999" customHeight="1" x14ac:dyDescent="0.35">
      <c r="A1351" s="1">
        <v>43635.673611111109</v>
      </c>
      <c r="B1351">
        <v>462</v>
      </c>
      <c r="C1351" t="s">
        <v>29</v>
      </c>
      <c r="D1351">
        <v>5</v>
      </c>
      <c r="E1351" t="s">
        <v>30</v>
      </c>
      <c r="F1351">
        <v>79416</v>
      </c>
      <c r="G1351" t="s">
        <v>278</v>
      </c>
      <c r="H1351" t="s">
        <v>109</v>
      </c>
      <c r="J1351">
        <v>1</v>
      </c>
      <c r="K1351" s="1">
        <v>43635.673611111109</v>
      </c>
      <c r="L1351">
        <v>0</v>
      </c>
      <c r="M1351">
        <v>133.38</v>
      </c>
      <c r="N1351" t="s">
        <v>136</v>
      </c>
      <c r="O1351" t="s">
        <v>137</v>
      </c>
      <c r="P1351">
        <v>8</v>
      </c>
      <c r="R1351">
        <v>11</v>
      </c>
      <c r="S1351" t="s">
        <v>376</v>
      </c>
      <c r="T1351" t="s">
        <v>126</v>
      </c>
      <c r="AC1351" s="2" t="s">
        <v>302</v>
      </c>
    </row>
    <row r="1352" spans="1:29" ht="16.399999999999999" customHeight="1" x14ac:dyDescent="0.35">
      <c r="A1352" s="1">
        <v>43635.673611111109</v>
      </c>
      <c r="B1352">
        <v>462</v>
      </c>
      <c r="C1352" t="s">
        <v>29</v>
      </c>
      <c r="D1352">
        <v>5</v>
      </c>
      <c r="E1352" t="s">
        <v>30</v>
      </c>
      <c r="F1352">
        <v>79416</v>
      </c>
      <c r="G1352" t="s">
        <v>278</v>
      </c>
      <c r="H1352" t="s">
        <v>109</v>
      </c>
      <c r="J1352">
        <v>1</v>
      </c>
      <c r="K1352" s="1">
        <v>43635.673611111109</v>
      </c>
      <c r="L1352">
        <v>0</v>
      </c>
      <c r="M1352">
        <v>131</v>
      </c>
      <c r="N1352" t="s">
        <v>138</v>
      </c>
      <c r="O1352" t="s">
        <v>139</v>
      </c>
      <c r="P1352">
        <v>2.4500000000000002</v>
      </c>
      <c r="R1352">
        <v>11</v>
      </c>
      <c r="S1352" t="s">
        <v>376</v>
      </c>
      <c r="T1352" t="s">
        <v>126</v>
      </c>
      <c r="AC1352" s="2" t="s">
        <v>302</v>
      </c>
    </row>
    <row r="1353" spans="1:29" ht="16.399999999999999" customHeight="1" x14ac:dyDescent="0.35">
      <c r="A1353" s="1">
        <v>43606.715624999997</v>
      </c>
      <c r="B1353">
        <v>462</v>
      </c>
      <c r="C1353" t="s">
        <v>29</v>
      </c>
      <c r="D1353">
        <v>5</v>
      </c>
      <c r="E1353" t="s">
        <v>30</v>
      </c>
      <c r="F1353">
        <v>79315</v>
      </c>
      <c r="G1353" t="s">
        <v>278</v>
      </c>
      <c r="H1353" t="s">
        <v>32</v>
      </c>
      <c r="I1353">
        <v>92050</v>
      </c>
      <c r="J1353">
        <v>1</v>
      </c>
      <c r="K1353" s="1">
        <v>43606.715624999997</v>
      </c>
      <c r="L1353">
        <v>0.2</v>
      </c>
      <c r="M1353">
        <v>649.01</v>
      </c>
      <c r="N1353" t="s">
        <v>210</v>
      </c>
      <c r="O1353" t="s">
        <v>34</v>
      </c>
      <c r="P1353">
        <v>38</v>
      </c>
      <c r="R1353">
        <v>4</v>
      </c>
      <c r="S1353" t="s">
        <v>377</v>
      </c>
      <c r="T1353" t="s">
        <v>36</v>
      </c>
      <c r="U1353" t="s">
        <v>37</v>
      </c>
      <c r="V1353" t="s">
        <v>38</v>
      </c>
      <c r="W1353" t="s">
        <v>46</v>
      </c>
      <c r="X1353" t="s">
        <v>200</v>
      </c>
      <c r="Y1353" t="s">
        <v>211</v>
      </c>
      <c r="Z1353" t="s">
        <v>212</v>
      </c>
      <c r="AA1353" t="s">
        <v>213</v>
      </c>
      <c r="AB1353" t="s">
        <v>214</v>
      </c>
      <c r="AC1353" s="2" t="s">
        <v>44</v>
      </c>
    </row>
    <row r="1354" spans="1:29" ht="16.399999999999999" customHeight="1" x14ac:dyDescent="0.35">
      <c r="A1354" s="1">
        <v>43606.715624999997</v>
      </c>
      <c r="B1354">
        <v>462</v>
      </c>
      <c r="C1354" t="s">
        <v>29</v>
      </c>
      <c r="D1354">
        <v>5</v>
      </c>
      <c r="E1354" t="s">
        <v>30</v>
      </c>
      <c r="F1354">
        <v>79315</v>
      </c>
      <c r="G1354" t="s">
        <v>278</v>
      </c>
      <c r="H1354" t="s">
        <v>32</v>
      </c>
      <c r="I1354">
        <v>92050</v>
      </c>
      <c r="J1354">
        <v>1</v>
      </c>
      <c r="K1354" s="1">
        <v>43606.715624999997</v>
      </c>
      <c r="L1354">
        <v>0.2</v>
      </c>
      <c r="M1354">
        <v>652.20000000000005</v>
      </c>
      <c r="N1354" t="s">
        <v>328</v>
      </c>
      <c r="O1354" t="s">
        <v>34</v>
      </c>
      <c r="P1354">
        <v>76</v>
      </c>
      <c r="R1354">
        <v>4</v>
      </c>
      <c r="S1354" t="s">
        <v>377</v>
      </c>
      <c r="T1354" t="s">
        <v>36</v>
      </c>
      <c r="U1354" t="s">
        <v>37</v>
      </c>
      <c r="V1354" t="s">
        <v>49</v>
      </c>
      <c r="AC1354" s="2" t="s">
        <v>44</v>
      </c>
    </row>
    <row r="1355" spans="1:29" ht="16.399999999999999" customHeight="1" x14ac:dyDescent="0.35">
      <c r="A1355" s="1">
        <v>43606.715624999997</v>
      </c>
      <c r="B1355">
        <v>462</v>
      </c>
      <c r="C1355" t="s">
        <v>29</v>
      </c>
      <c r="D1355">
        <v>5</v>
      </c>
      <c r="E1355" t="s">
        <v>30</v>
      </c>
      <c r="F1355">
        <v>79315</v>
      </c>
      <c r="G1355" t="s">
        <v>278</v>
      </c>
      <c r="H1355" t="s">
        <v>32</v>
      </c>
      <c r="I1355">
        <v>92050</v>
      </c>
      <c r="J1355">
        <v>1</v>
      </c>
      <c r="K1355" s="1">
        <v>43606.715624999997</v>
      </c>
      <c r="L1355">
        <v>0.2</v>
      </c>
      <c r="M1355">
        <v>657</v>
      </c>
      <c r="N1355" t="s">
        <v>204</v>
      </c>
      <c r="O1355" t="s">
        <v>34</v>
      </c>
      <c r="P1355">
        <v>1</v>
      </c>
      <c r="R1355">
        <v>4</v>
      </c>
      <c r="S1355" t="s">
        <v>377</v>
      </c>
      <c r="T1355" t="s">
        <v>36</v>
      </c>
      <c r="U1355" t="s">
        <v>37</v>
      </c>
      <c r="V1355" t="s">
        <v>65</v>
      </c>
      <c r="W1355" t="s">
        <v>205</v>
      </c>
      <c r="X1355" t="s">
        <v>206</v>
      </c>
      <c r="Y1355" t="s">
        <v>207</v>
      </c>
      <c r="Z1355" t="s">
        <v>208</v>
      </c>
      <c r="AA1355" t="s">
        <v>209</v>
      </c>
      <c r="AC1355" s="2" t="s">
        <v>44</v>
      </c>
    </row>
    <row r="1356" spans="1:29" ht="16.399999999999999" customHeight="1" x14ac:dyDescent="0.35">
      <c r="A1356" s="1">
        <v>43606.715624999997</v>
      </c>
      <c r="B1356">
        <v>462</v>
      </c>
      <c r="C1356" t="s">
        <v>29</v>
      </c>
      <c r="D1356">
        <v>5</v>
      </c>
      <c r="E1356" t="s">
        <v>30</v>
      </c>
      <c r="F1356">
        <v>79315</v>
      </c>
      <c r="G1356" t="s">
        <v>278</v>
      </c>
      <c r="H1356" t="s">
        <v>32</v>
      </c>
      <c r="I1356">
        <v>92050</v>
      </c>
      <c r="J1356">
        <v>1</v>
      </c>
      <c r="K1356" s="1">
        <v>43606.715624999997</v>
      </c>
      <c r="L1356">
        <v>0.2</v>
      </c>
      <c r="M1356">
        <v>659</v>
      </c>
      <c r="N1356" t="s">
        <v>53</v>
      </c>
      <c r="O1356" t="s">
        <v>34</v>
      </c>
      <c r="P1356">
        <v>1</v>
      </c>
      <c r="R1356">
        <v>4</v>
      </c>
      <c r="S1356" t="s">
        <v>377</v>
      </c>
      <c r="T1356" t="s">
        <v>36</v>
      </c>
      <c r="U1356" t="s">
        <v>37</v>
      </c>
      <c r="V1356" t="s">
        <v>38</v>
      </c>
      <c r="W1356" t="s">
        <v>54</v>
      </c>
      <c r="X1356" t="s">
        <v>55</v>
      </c>
      <c r="Y1356" t="s">
        <v>56</v>
      </c>
      <c r="Z1356" t="s">
        <v>57</v>
      </c>
      <c r="AA1356" t="s">
        <v>58</v>
      </c>
      <c r="AC1356" s="2" t="s">
        <v>44</v>
      </c>
    </row>
    <row r="1357" spans="1:29" ht="16.399999999999999" customHeight="1" x14ac:dyDescent="0.35">
      <c r="A1357" s="1">
        <v>43606.715624999997</v>
      </c>
      <c r="B1357">
        <v>462</v>
      </c>
      <c r="C1357" t="s">
        <v>29</v>
      </c>
      <c r="D1357">
        <v>5</v>
      </c>
      <c r="E1357" t="s">
        <v>30</v>
      </c>
      <c r="F1357">
        <v>79315</v>
      </c>
      <c r="G1357" t="s">
        <v>278</v>
      </c>
      <c r="H1357" t="s">
        <v>32</v>
      </c>
      <c r="I1357">
        <v>92050</v>
      </c>
      <c r="J1357">
        <v>1</v>
      </c>
      <c r="K1357" s="1">
        <v>43606.715624999997</v>
      </c>
      <c r="L1357">
        <v>0.2</v>
      </c>
      <c r="M1357">
        <v>171</v>
      </c>
      <c r="N1357" t="s">
        <v>81</v>
      </c>
      <c r="O1357" t="s">
        <v>68</v>
      </c>
      <c r="P1357">
        <v>3</v>
      </c>
      <c r="R1357">
        <v>4</v>
      </c>
      <c r="S1357" t="s">
        <v>377</v>
      </c>
      <c r="T1357" t="s">
        <v>36</v>
      </c>
      <c r="U1357" t="s">
        <v>82</v>
      </c>
      <c r="AC1357" s="2" t="s">
        <v>44</v>
      </c>
    </row>
    <row r="1358" spans="1:29" ht="16.399999999999999" customHeight="1" x14ac:dyDescent="0.35">
      <c r="A1358" s="1">
        <v>43606.715624999997</v>
      </c>
      <c r="B1358">
        <v>462</v>
      </c>
      <c r="C1358" t="s">
        <v>29</v>
      </c>
      <c r="D1358">
        <v>5</v>
      </c>
      <c r="E1358" t="s">
        <v>30</v>
      </c>
      <c r="F1358">
        <v>79315</v>
      </c>
      <c r="G1358" t="s">
        <v>278</v>
      </c>
      <c r="H1358" t="s">
        <v>32</v>
      </c>
      <c r="I1358">
        <v>92050</v>
      </c>
      <c r="J1358">
        <v>1</v>
      </c>
      <c r="K1358" s="1">
        <v>43606.715624999997</v>
      </c>
      <c r="L1358">
        <v>0.2</v>
      </c>
      <c r="M1358">
        <v>260.01</v>
      </c>
      <c r="N1358" t="s">
        <v>73</v>
      </c>
      <c r="O1358" t="s">
        <v>68</v>
      </c>
      <c r="P1358">
        <v>2E-3</v>
      </c>
      <c r="Q1358" t="s">
        <v>69</v>
      </c>
      <c r="R1358">
        <v>4</v>
      </c>
      <c r="S1358" t="s">
        <v>377</v>
      </c>
      <c r="T1358" t="s">
        <v>36</v>
      </c>
      <c r="U1358" t="s">
        <v>70</v>
      </c>
      <c r="AC1358" s="2" t="s">
        <v>44</v>
      </c>
    </row>
    <row r="1359" spans="1:29" ht="16.399999999999999" customHeight="1" x14ac:dyDescent="0.35">
      <c r="A1359" s="1">
        <v>43606.715624999997</v>
      </c>
      <c r="B1359">
        <v>462</v>
      </c>
      <c r="C1359" t="s">
        <v>29</v>
      </c>
      <c r="D1359">
        <v>5</v>
      </c>
      <c r="E1359" t="s">
        <v>30</v>
      </c>
      <c r="F1359">
        <v>79315</v>
      </c>
      <c r="G1359" t="s">
        <v>278</v>
      </c>
      <c r="H1359" t="s">
        <v>32</v>
      </c>
      <c r="I1359">
        <v>92050</v>
      </c>
      <c r="J1359">
        <v>1</v>
      </c>
      <c r="K1359" s="1">
        <v>43606.715624999997</v>
      </c>
      <c r="L1359">
        <v>0.2</v>
      </c>
      <c r="M1359">
        <v>260.02</v>
      </c>
      <c r="N1359" t="s">
        <v>67</v>
      </c>
      <c r="O1359" t="s">
        <v>68</v>
      </c>
      <c r="P1359">
        <v>2E-3</v>
      </c>
      <c r="Q1359" t="s">
        <v>69</v>
      </c>
      <c r="R1359">
        <v>4</v>
      </c>
      <c r="S1359" t="s">
        <v>377</v>
      </c>
      <c r="T1359" t="s">
        <v>36</v>
      </c>
      <c r="U1359" t="s">
        <v>70</v>
      </c>
      <c r="AC1359" s="2" t="s">
        <v>44</v>
      </c>
    </row>
    <row r="1360" spans="1:29" ht="16.399999999999999" customHeight="1" x14ac:dyDescent="0.35">
      <c r="A1360" s="1">
        <v>43606.715624999997</v>
      </c>
      <c r="B1360">
        <v>462</v>
      </c>
      <c r="C1360" t="s">
        <v>29</v>
      </c>
      <c r="D1360">
        <v>5</v>
      </c>
      <c r="E1360" t="s">
        <v>30</v>
      </c>
      <c r="F1360">
        <v>79315</v>
      </c>
      <c r="G1360" t="s">
        <v>278</v>
      </c>
      <c r="H1360" t="s">
        <v>32</v>
      </c>
      <c r="I1360">
        <v>92050</v>
      </c>
      <c r="J1360">
        <v>1</v>
      </c>
      <c r="K1360" s="1">
        <v>43606.715624999997</v>
      </c>
      <c r="L1360">
        <v>0.2</v>
      </c>
      <c r="M1360">
        <v>260.02999999999997</v>
      </c>
      <c r="N1360" t="s">
        <v>71</v>
      </c>
      <c r="O1360" t="s">
        <v>72</v>
      </c>
      <c r="P1360">
        <v>2E-3</v>
      </c>
      <c r="Q1360" t="s">
        <v>69</v>
      </c>
      <c r="R1360">
        <v>4</v>
      </c>
      <c r="S1360" t="s">
        <v>377</v>
      </c>
      <c r="T1360" t="s">
        <v>36</v>
      </c>
      <c r="U1360" t="s">
        <v>70</v>
      </c>
      <c r="AC1360" s="2" t="s">
        <v>44</v>
      </c>
    </row>
    <row r="1361" spans="1:29" ht="16.399999999999999" customHeight="1" x14ac:dyDescent="0.35">
      <c r="A1361" s="1">
        <v>43606.715624999997</v>
      </c>
      <c r="B1361">
        <v>462</v>
      </c>
      <c r="C1361" t="s">
        <v>29</v>
      </c>
      <c r="D1361">
        <v>5</v>
      </c>
      <c r="E1361" t="s">
        <v>30</v>
      </c>
      <c r="F1361">
        <v>79315</v>
      </c>
      <c r="G1361" t="s">
        <v>278</v>
      </c>
      <c r="H1361" t="s">
        <v>32</v>
      </c>
      <c r="I1361">
        <v>92050</v>
      </c>
      <c r="J1361">
        <v>1</v>
      </c>
      <c r="K1361" s="1">
        <v>43606.715624999997</v>
      </c>
      <c r="L1361">
        <v>0.2</v>
      </c>
      <c r="M1361">
        <v>260.04000000000002</v>
      </c>
      <c r="N1361" t="s">
        <v>143</v>
      </c>
      <c r="O1361" t="s">
        <v>68</v>
      </c>
      <c r="P1361">
        <v>5.0000000000000001E-3</v>
      </c>
      <c r="Q1361" t="s">
        <v>69</v>
      </c>
      <c r="R1361">
        <v>4</v>
      </c>
      <c r="S1361" t="s">
        <v>377</v>
      </c>
      <c r="T1361" t="s">
        <v>36</v>
      </c>
      <c r="U1361" t="s">
        <v>70</v>
      </c>
      <c r="AC1361" s="2" t="s">
        <v>44</v>
      </c>
    </row>
    <row r="1362" spans="1:29" ht="16.399999999999999" customHeight="1" x14ac:dyDescent="0.35">
      <c r="A1362" s="1">
        <v>43606.715624999997</v>
      </c>
      <c r="B1362">
        <v>462</v>
      </c>
      <c r="C1362" t="s">
        <v>29</v>
      </c>
      <c r="D1362">
        <v>5</v>
      </c>
      <c r="E1362" t="s">
        <v>30</v>
      </c>
      <c r="F1362">
        <v>79315</v>
      </c>
      <c r="G1362" t="s">
        <v>278</v>
      </c>
      <c r="H1362" t="s">
        <v>32</v>
      </c>
      <c r="I1362">
        <v>92050</v>
      </c>
      <c r="J1362">
        <v>1</v>
      </c>
      <c r="K1362" s="1">
        <v>43606.715624999997</v>
      </c>
      <c r="L1362">
        <v>0.2</v>
      </c>
      <c r="M1362">
        <v>260.08</v>
      </c>
      <c r="N1362" t="s">
        <v>76</v>
      </c>
      <c r="O1362" t="s">
        <v>68</v>
      </c>
      <c r="P1362">
        <v>0.35</v>
      </c>
      <c r="R1362">
        <v>4</v>
      </c>
      <c r="S1362" t="s">
        <v>377</v>
      </c>
      <c r="T1362" t="s">
        <v>36</v>
      </c>
      <c r="U1362" t="s">
        <v>75</v>
      </c>
      <c r="AC1362" s="2" t="s">
        <v>44</v>
      </c>
    </row>
    <row r="1363" spans="1:29" ht="16.399999999999999" customHeight="1" x14ac:dyDescent="0.35">
      <c r="A1363" s="1">
        <v>43606.715624999997</v>
      </c>
      <c r="B1363">
        <v>462</v>
      </c>
      <c r="C1363" t="s">
        <v>29</v>
      </c>
      <c r="D1363">
        <v>5</v>
      </c>
      <c r="E1363" t="s">
        <v>30</v>
      </c>
      <c r="F1363">
        <v>79315</v>
      </c>
      <c r="G1363" t="s">
        <v>278</v>
      </c>
      <c r="H1363" t="s">
        <v>32</v>
      </c>
      <c r="I1363">
        <v>92050</v>
      </c>
      <c r="J1363">
        <v>1</v>
      </c>
      <c r="K1363" s="1">
        <v>43606.715624999997</v>
      </c>
      <c r="L1363">
        <v>0.2</v>
      </c>
      <c r="M1363">
        <v>260.14999999999998</v>
      </c>
      <c r="N1363" t="s">
        <v>74</v>
      </c>
      <c r="O1363" t="s">
        <v>72</v>
      </c>
      <c r="P1363">
        <v>0.35</v>
      </c>
      <c r="R1363">
        <v>4</v>
      </c>
      <c r="S1363" t="s">
        <v>377</v>
      </c>
      <c r="T1363" t="s">
        <v>36</v>
      </c>
      <c r="U1363" t="s">
        <v>75</v>
      </c>
      <c r="AC1363" s="2" t="s">
        <v>44</v>
      </c>
    </row>
    <row r="1364" spans="1:29" ht="16.399999999999999" customHeight="1" x14ac:dyDescent="0.35">
      <c r="A1364" s="1">
        <v>43606.715624999997</v>
      </c>
      <c r="B1364">
        <v>462</v>
      </c>
      <c r="C1364" t="s">
        <v>29</v>
      </c>
      <c r="D1364">
        <v>5</v>
      </c>
      <c r="E1364" t="s">
        <v>30</v>
      </c>
      <c r="F1364">
        <v>79315</v>
      </c>
      <c r="G1364" t="s">
        <v>278</v>
      </c>
      <c r="H1364" t="s">
        <v>32</v>
      </c>
      <c r="I1364">
        <v>92050</v>
      </c>
      <c r="J1364">
        <v>1</v>
      </c>
      <c r="K1364" s="1">
        <v>43606.715624999997</v>
      </c>
      <c r="L1364">
        <v>0.2</v>
      </c>
      <c r="M1364">
        <v>268.14</v>
      </c>
      <c r="N1364" t="s">
        <v>80</v>
      </c>
      <c r="O1364" t="s">
        <v>68</v>
      </c>
      <c r="P1364">
        <v>0.02</v>
      </c>
      <c r="R1364">
        <v>4</v>
      </c>
      <c r="S1364" t="s">
        <v>377</v>
      </c>
      <c r="T1364" t="s">
        <v>36</v>
      </c>
      <c r="U1364" t="s">
        <v>75</v>
      </c>
      <c r="AC1364" s="2" t="s">
        <v>44</v>
      </c>
    </row>
    <row r="1365" spans="1:29" ht="16.399999999999999" customHeight="1" x14ac:dyDescent="0.35">
      <c r="A1365" s="1">
        <v>43606.715624999997</v>
      </c>
      <c r="B1365">
        <v>462</v>
      </c>
      <c r="C1365" t="s">
        <v>29</v>
      </c>
      <c r="D1365">
        <v>5</v>
      </c>
      <c r="E1365" t="s">
        <v>30</v>
      </c>
      <c r="F1365">
        <v>79315</v>
      </c>
      <c r="G1365" t="s">
        <v>278</v>
      </c>
      <c r="H1365" t="s">
        <v>32</v>
      </c>
      <c r="I1365">
        <v>92050</v>
      </c>
      <c r="J1365">
        <v>1</v>
      </c>
      <c r="K1365" s="1">
        <v>43606.715624999997</v>
      </c>
      <c r="L1365">
        <v>0.2</v>
      </c>
      <c r="M1365">
        <v>268.18</v>
      </c>
      <c r="N1365" t="s">
        <v>79</v>
      </c>
      <c r="O1365" t="s">
        <v>68</v>
      </c>
      <c r="P1365">
        <v>5.0000000000000001E-3</v>
      </c>
      <c r="R1365">
        <v>4</v>
      </c>
      <c r="S1365" t="s">
        <v>377</v>
      </c>
      <c r="T1365" t="s">
        <v>36</v>
      </c>
      <c r="U1365" t="s">
        <v>70</v>
      </c>
      <c r="AC1365" s="2" t="s">
        <v>44</v>
      </c>
    </row>
    <row r="1366" spans="1:29" ht="16.399999999999999" customHeight="1" x14ac:dyDescent="0.35">
      <c r="A1366" s="1">
        <v>43606.715624999997</v>
      </c>
      <c r="B1366">
        <v>462</v>
      </c>
      <c r="C1366" t="s">
        <v>29</v>
      </c>
      <c r="D1366">
        <v>5</v>
      </c>
      <c r="E1366" t="s">
        <v>30</v>
      </c>
      <c r="F1366">
        <v>79315</v>
      </c>
      <c r="G1366" t="s">
        <v>278</v>
      </c>
      <c r="H1366" t="s">
        <v>32</v>
      </c>
      <c r="I1366">
        <v>92050</v>
      </c>
      <c r="J1366">
        <v>1</v>
      </c>
      <c r="K1366" s="1">
        <v>43606.715624999997</v>
      </c>
      <c r="L1366">
        <v>0.2</v>
      </c>
      <c r="M1366">
        <v>431.04</v>
      </c>
      <c r="N1366" t="s">
        <v>145</v>
      </c>
      <c r="O1366" t="s">
        <v>146</v>
      </c>
      <c r="P1366">
        <v>2E-3</v>
      </c>
      <c r="R1366">
        <v>4</v>
      </c>
      <c r="S1366" t="s">
        <v>377</v>
      </c>
      <c r="T1366" t="s">
        <v>36</v>
      </c>
      <c r="U1366" t="s">
        <v>147</v>
      </c>
      <c r="AC1366" s="2" t="s">
        <v>44</v>
      </c>
    </row>
    <row r="1367" spans="1:29" ht="16.399999999999999" customHeight="1" x14ac:dyDescent="0.35">
      <c r="A1367" s="1">
        <v>43606.715624999997</v>
      </c>
      <c r="B1367">
        <v>462</v>
      </c>
      <c r="C1367" t="s">
        <v>29</v>
      </c>
      <c r="D1367">
        <v>5</v>
      </c>
      <c r="E1367" t="s">
        <v>30</v>
      </c>
      <c r="F1367">
        <v>79315</v>
      </c>
      <c r="G1367" t="s">
        <v>278</v>
      </c>
      <c r="H1367" t="s">
        <v>32</v>
      </c>
      <c r="I1367">
        <v>92050</v>
      </c>
      <c r="J1367">
        <v>1</v>
      </c>
      <c r="K1367" s="1">
        <v>43606.715624999997</v>
      </c>
      <c r="L1367">
        <v>0.2</v>
      </c>
      <c r="M1367">
        <v>441.02</v>
      </c>
      <c r="N1367" t="s">
        <v>77</v>
      </c>
      <c r="O1367" t="s">
        <v>68</v>
      </c>
      <c r="P1367">
        <v>6.2</v>
      </c>
      <c r="R1367">
        <v>4</v>
      </c>
      <c r="S1367" t="s">
        <v>377</v>
      </c>
      <c r="T1367" t="s">
        <v>36</v>
      </c>
      <c r="U1367" t="s">
        <v>78</v>
      </c>
      <c r="AC1367" s="2" t="s">
        <v>44</v>
      </c>
    </row>
    <row r="1368" spans="1:29" ht="16.399999999999999" customHeight="1" x14ac:dyDescent="0.35">
      <c r="A1368" s="1">
        <v>43606.715624999997</v>
      </c>
      <c r="B1368">
        <v>462</v>
      </c>
      <c r="C1368" t="s">
        <v>29</v>
      </c>
      <c r="D1368">
        <v>5</v>
      </c>
      <c r="E1368" t="s">
        <v>30</v>
      </c>
      <c r="F1368">
        <v>79315</v>
      </c>
      <c r="G1368" t="s">
        <v>278</v>
      </c>
      <c r="H1368" t="s">
        <v>32</v>
      </c>
      <c r="I1368">
        <v>92050</v>
      </c>
      <c r="J1368">
        <v>1</v>
      </c>
      <c r="K1368" s="1">
        <v>43606.715624999997</v>
      </c>
      <c r="L1368">
        <v>0.2</v>
      </c>
      <c r="M1368">
        <v>621.03</v>
      </c>
      <c r="N1368" t="s">
        <v>359</v>
      </c>
      <c r="O1368" t="s">
        <v>34</v>
      </c>
      <c r="P1368">
        <v>72</v>
      </c>
      <c r="R1368">
        <v>4</v>
      </c>
      <c r="S1368" t="s">
        <v>377</v>
      </c>
      <c r="T1368" t="s">
        <v>36</v>
      </c>
      <c r="U1368" t="s">
        <v>37</v>
      </c>
      <c r="V1368" t="s">
        <v>38</v>
      </c>
      <c r="W1368" t="s">
        <v>52</v>
      </c>
      <c r="X1368" t="s">
        <v>95</v>
      </c>
      <c r="Y1368" t="s">
        <v>361</v>
      </c>
      <c r="Z1368" t="s">
        <v>362</v>
      </c>
      <c r="AA1368" t="s">
        <v>363</v>
      </c>
      <c r="AC1368" s="2" t="s">
        <v>44</v>
      </c>
    </row>
    <row r="1369" spans="1:29" ht="16.399999999999999" customHeight="1" x14ac:dyDescent="0.35">
      <c r="A1369" s="1">
        <v>43606.715624999997</v>
      </c>
      <c r="B1369">
        <v>462</v>
      </c>
      <c r="C1369" t="s">
        <v>29</v>
      </c>
      <c r="D1369">
        <v>5</v>
      </c>
      <c r="E1369" t="s">
        <v>30</v>
      </c>
      <c r="F1369">
        <v>79315</v>
      </c>
      <c r="G1369" t="s">
        <v>278</v>
      </c>
      <c r="H1369" t="s">
        <v>32</v>
      </c>
      <c r="I1369">
        <v>92050</v>
      </c>
      <c r="J1369">
        <v>1</v>
      </c>
      <c r="K1369" s="1">
        <v>43606.715624999997</v>
      </c>
      <c r="L1369">
        <v>0.2</v>
      </c>
      <c r="M1369">
        <v>621.07000000000005</v>
      </c>
      <c r="N1369" t="s">
        <v>172</v>
      </c>
      <c r="O1369" t="s">
        <v>34</v>
      </c>
      <c r="P1369">
        <v>15000</v>
      </c>
      <c r="R1369">
        <v>4</v>
      </c>
      <c r="S1369" t="s">
        <v>377</v>
      </c>
      <c r="T1369" t="s">
        <v>36</v>
      </c>
      <c r="U1369" t="s">
        <v>37</v>
      </c>
      <c r="V1369" t="s">
        <v>38</v>
      </c>
      <c r="W1369" t="s">
        <v>52</v>
      </c>
      <c r="X1369" t="s">
        <v>95</v>
      </c>
      <c r="Y1369" t="s">
        <v>150</v>
      </c>
      <c r="Z1369" t="s">
        <v>151</v>
      </c>
      <c r="AA1369" t="s">
        <v>152</v>
      </c>
      <c r="AB1369" t="s">
        <v>173</v>
      </c>
      <c r="AC1369" s="2" t="s">
        <v>44</v>
      </c>
    </row>
    <row r="1370" spans="1:29" ht="16.399999999999999" customHeight="1" x14ac:dyDescent="0.35">
      <c r="A1370" s="1">
        <v>43606.715624999997</v>
      </c>
      <c r="B1370">
        <v>462</v>
      </c>
      <c r="C1370" t="s">
        <v>29</v>
      </c>
      <c r="D1370">
        <v>5</v>
      </c>
      <c r="E1370" t="s">
        <v>30</v>
      </c>
      <c r="F1370">
        <v>79315</v>
      </c>
      <c r="G1370" t="s">
        <v>278</v>
      </c>
      <c r="H1370" t="s">
        <v>32</v>
      </c>
      <c r="I1370">
        <v>92050</v>
      </c>
      <c r="J1370">
        <v>1</v>
      </c>
      <c r="K1370" s="1">
        <v>43606.715624999997</v>
      </c>
      <c r="L1370">
        <v>0.2</v>
      </c>
      <c r="M1370">
        <v>621.99</v>
      </c>
      <c r="N1370" t="s">
        <v>153</v>
      </c>
      <c r="O1370" t="s">
        <v>34</v>
      </c>
      <c r="P1370">
        <v>15000</v>
      </c>
      <c r="R1370">
        <v>4</v>
      </c>
      <c r="S1370" t="s">
        <v>377</v>
      </c>
      <c r="T1370" t="s">
        <v>36</v>
      </c>
      <c r="U1370" t="s">
        <v>37</v>
      </c>
      <c r="V1370" t="s">
        <v>49</v>
      </c>
      <c r="AC1370" s="2" t="s">
        <v>44</v>
      </c>
    </row>
    <row r="1371" spans="1:29" ht="16.399999999999999" customHeight="1" x14ac:dyDescent="0.35">
      <c r="A1371" s="1">
        <v>43606.715624999997</v>
      </c>
      <c r="B1371">
        <v>462</v>
      </c>
      <c r="C1371" t="s">
        <v>29</v>
      </c>
      <c r="D1371">
        <v>5</v>
      </c>
      <c r="E1371" t="s">
        <v>30</v>
      </c>
      <c r="F1371">
        <v>79315</v>
      </c>
      <c r="G1371" t="s">
        <v>278</v>
      </c>
      <c r="H1371" t="s">
        <v>32</v>
      </c>
      <c r="I1371">
        <v>92050</v>
      </c>
      <c r="J1371">
        <v>1</v>
      </c>
      <c r="K1371" s="1">
        <v>43606.715624999997</v>
      </c>
      <c r="L1371">
        <v>0.2</v>
      </c>
      <c r="M1371">
        <v>622.05999999999995</v>
      </c>
      <c r="N1371" t="s">
        <v>89</v>
      </c>
      <c r="O1371" t="s">
        <v>34</v>
      </c>
      <c r="P1371">
        <v>1</v>
      </c>
      <c r="R1371">
        <v>4</v>
      </c>
      <c r="S1371" t="s">
        <v>377</v>
      </c>
      <c r="T1371" t="s">
        <v>36</v>
      </c>
      <c r="U1371" t="s">
        <v>37</v>
      </c>
      <c r="V1371" t="s">
        <v>38</v>
      </c>
      <c r="W1371" t="s">
        <v>54</v>
      </c>
      <c r="X1371" t="s">
        <v>90</v>
      </c>
      <c r="Y1371" t="s">
        <v>91</v>
      </c>
      <c r="Z1371" t="s">
        <v>92</v>
      </c>
      <c r="AA1371" t="s">
        <v>93</v>
      </c>
      <c r="AC1371" s="2" t="s">
        <v>44</v>
      </c>
    </row>
    <row r="1372" spans="1:29" ht="16.399999999999999" customHeight="1" x14ac:dyDescent="0.35">
      <c r="A1372" s="1">
        <v>43606.715624999997</v>
      </c>
      <c r="B1372">
        <v>462</v>
      </c>
      <c r="C1372" t="s">
        <v>29</v>
      </c>
      <c r="D1372">
        <v>5</v>
      </c>
      <c r="E1372" t="s">
        <v>30</v>
      </c>
      <c r="F1372">
        <v>79315</v>
      </c>
      <c r="G1372" t="s">
        <v>278</v>
      </c>
      <c r="H1372" t="s">
        <v>32</v>
      </c>
      <c r="I1372">
        <v>92050</v>
      </c>
      <c r="J1372">
        <v>1</v>
      </c>
      <c r="K1372" s="1">
        <v>43606.715624999997</v>
      </c>
      <c r="L1372">
        <v>0.2</v>
      </c>
      <c r="M1372">
        <v>622.08000000000004</v>
      </c>
      <c r="N1372" t="s">
        <v>84</v>
      </c>
      <c r="O1372" t="s">
        <v>34</v>
      </c>
      <c r="P1372">
        <v>1</v>
      </c>
      <c r="R1372">
        <v>4</v>
      </c>
      <c r="S1372" t="s">
        <v>377</v>
      </c>
      <c r="T1372" t="s">
        <v>36</v>
      </c>
      <c r="U1372" t="s">
        <v>37</v>
      </c>
      <c r="V1372" t="s">
        <v>38</v>
      </c>
      <c r="W1372" t="s">
        <v>54</v>
      </c>
      <c r="X1372" t="s">
        <v>85</v>
      </c>
      <c r="Y1372" t="s">
        <v>86</v>
      </c>
      <c r="Z1372" t="s">
        <v>87</v>
      </c>
      <c r="AA1372" t="s">
        <v>88</v>
      </c>
      <c r="AC1372" s="2" t="s">
        <v>44</v>
      </c>
    </row>
    <row r="1373" spans="1:29" ht="16.399999999999999" customHeight="1" x14ac:dyDescent="0.35">
      <c r="A1373" s="1">
        <v>43606.715624999997</v>
      </c>
      <c r="B1373">
        <v>462</v>
      </c>
      <c r="C1373" t="s">
        <v>29</v>
      </c>
      <c r="D1373">
        <v>5</v>
      </c>
      <c r="E1373" t="s">
        <v>30</v>
      </c>
      <c r="F1373">
        <v>79315</v>
      </c>
      <c r="G1373" t="s">
        <v>278</v>
      </c>
      <c r="H1373" t="s">
        <v>32</v>
      </c>
      <c r="I1373">
        <v>92050</v>
      </c>
      <c r="J1373">
        <v>1</v>
      </c>
      <c r="K1373" s="1">
        <v>43606.715624999997</v>
      </c>
      <c r="L1373">
        <v>0.2</v>
      </c>
      <c r="M1373">
        <v>623.01</v>
      </c>
      <c r="N1373" t="s">
        <v>280</v>
      </c>
      <c r="O1373" t="s">
        <v>34</v>
      </c>
      <c r="P1373">
        <v>190</v>
      </c>
      <c r="R1373">
        <v>4</v>
      </c>
      <c r="S1373" t="s">
        <v>377</v>
      </c>
      <c r="T1373" t="s">
        <v>36</v>
      </c>
      <c r="U1373" t="s">
        <v>37</v>
      </c>
      <c r="V1373" t="s">
        <v>38</v>
      </c>
      <c r="W1373" t="s">
        <v>50</v>
      </c>
      <c r="X1373" t="s">
        <v>187</v>
      </c>
      <c r="Y1373" t="s">
        <v>281</v>
      </c>
      <c r="Z1373" t="s">
        <v>282</v>
      </c>
      <c r="AA1373" t="s">
        <v>283</v>
      </c>
      <c r="AC1373" s="2" t="s">
        <v>44</v>
      </c>
    </row>
    <row r="1374" spans="1:29" ht="16.399999999999999" customHeight="1" x14ac:dyDescent="0.35">
      <c r="A1374" s="1">
        <v>43606.715624999997</v>
      </c>
      <c r="B1374">
        <v>462</v>
      </c>
      <c r="C1374" t="s">
        <v>29</v>
      </c>
      <c r="D1374">
        <v>5</v>
      </c>
      <c r="E1374" t="s">
        <v>30</v>
      </c>
      <c r="F1374">
        <v>79315</v>
      </c>
      <c r="G1374" t="s">
        <v>278</v>
      </c>
      <c r="H1374" t="s">
        <v>32</v>
      </c>
      <c r="I1374">
        <v>92050</v>
      </c>
      <c r="J1374">
        <v>1</v>
      </c>
      <c r="K1374" s="1">
        <v>43606.715624999997</v>
      </c>
      <c r="L1374">
        <v>0.2</v>
      </c>
      <c r="M1374">
        <v>623.16999999999996</v>
      </c>
      <c r="N1374" t="s">
        <v>261</v>
      </c>
      <c r="O1374" t="s">
        <v>34</v>
      </c>
      <c r="P1374">
        <v>1</v>
      </c>
      <c r="R1374">
        <v>4</v>
      </c>
      <c r="S1374" t="s">
        <v>377</v>
      </c>
      <c r="T1374" t="s">
        <v>36</v>
      </c>
      <c r="U1374" t="s">
        <v>37</v>
      </c>
      <c r="V1374" t="s">
        <v>38</v>
      </c>
      <c r="W1374" t="s">
        <v>39</v>
      </c>
      <c r="X1374" t="s">
        <v>40</v>
      </c>
      <c r="Y1374" t="s">
        <v>41</v>
      </c>
      <c r="Z1374" t="s">
        <v>262</v>
      </c>
      <c r="AA1374" t="s">
        <v>263</v>
      </c>
      <c r="AC1374" s="2" t="s">
        <v>44</v>
      </c>
    </row>
    <row r="1375" spans="1:29" ht="16.399999999999999" customHeight="1" x14ac:dyDescent="0.35">
      <c r="A1375" s="1">
        <v>43606.715624999997</v>
      </c>
      <c r="B1375">
        <v>462</v>
      </c>
      <c r="C1375" t="s">
        <v>29</v>
      </c>
      <c r="D1375">
        <v>5</v>
      </c>
      <c r="E1375" t="s">
        <v>30</v>
      </c>
      <c r="F1375">
        <v>79315</v>
      </c>
      <c r="G1375" t="s">
        <v>278</v>
      </c>
      <c r="H1375" t="s">
        <v>32</v>
      </c>
      <c r="I1375">
        <v>92050</v>
      </c>
      <c r="J1375">
        <v>1</v>
      </c>
      <c r="K1375" s="1">
        <v>43606.715624999997</v>
      </c>
      <c r="L1375">
        <v>0.2</v>
      </c>
      <c r="M1375">
        <v>623.21</v>
      </c>
      <c r="N1375" t="s">
        <v>59</v>
      </c>
      <c r="O1375" t="s">
        <v>34</v>
      </c>
      <c r="P1375">
        <v>210</v>
      </c>
      <c r="R1375">
        <v>4</v>
      </c>
      <c r="S1375" t="s">
        <v>377</v>
      </c>
      <c r="T1375" t="s">
        <v>36</v>
      </c>
      <c r="U1375" t="s">
        <v>37</v>
      </c>
      <c r="V1375" t="s">
        <v>38</v>
      </c>
      <c r="W1375" t="s">
        <v>39</v>
      </c>
      <c r="X1375" t="s">
        <v>40</v>
      </c>
      <c r="Y1375" t="s">
        <v>60</v>
      </c>
      <c r="Z1375" t="s">
        <v>61</v>
      </c>
      <c r="AA1375" t="s">
        <v>62</v>
      </c>
      <c r="AC1375" s="2" t="s">
        <v>44</v>
      </c>
    </row>
    <row r="1376" spans="1:29" ht="16.399999999999999" customHeight="1" x14ac:dyDescent="0.35">
      <c r="A1376" s="1">
        <v>43606.715624999997</v>
      </c>
      <c r="B1376">
        <v>462</v>
      </c>
      <c r="C1376" t="s">
        <v>29</v>
      </c>
      <c r="D1376">
        <v>5</v>
      </c>
      <c r="E1376" t="s">
        <v>30</v>
      </c>
      <c r="F1376">
        <v>79315</v>
      </c>
      <c r="G1376" t="s">
        <v>278</v>
      </c>
      <c r="H1376" t="s">
        <v>32</v>
      </c>
      <c r="I1376">
        <v>92050</v>
      </c>
      <c r="J1376">
        <v>1</v>
      </c>
      <c r="K1376" s="1">
        <v>43606.715624999997</v>
      </c>
      <c r="L1376">
        <v>0.2</v>
      </c>
      <c r="M1376">
        <v>623.22</v>
      </c>
      <c r="N1376" t="s">
        <v>99</v>
      </c>
      <c r="O1376" t="s">
        <v>34</v>
      </c>
      <c r="P1376">
        <v>1</v>
      </c>
      <c r="R1376">
        <v>4</v>
      </c>
      <c r="S1376" t="s">
        <v>377</v>
      </c>
      <c r="T1376" t="s">
        <v>36</v>
      </c>
      <c r="U1376" t="s">
        <v>37</v>
      </c>
      <c r="V1376" t="s">
        <v>38</v>
      </c>
      <c r="W1376" t="s">
        <v>39</v>
      </c>
      <c r="X1376" t="s">
        <v>40</v>
      </c>
      <c r="Y1376" t="s">
        <v>100</v>
      </c>
      <c r="Z1376" t="s">
        <v>101</v>
      </c>
      <c r="AA1376" t="s">
        <v>102</v>
      </c>
      <c r="AC1376" s="2" t="s">
        <v>44</v>
      </c>
    </row>
    <row r="1377" spans="1:29" ht="16.399999999999999" customHeight="1" x14ac:dyDescent="0.35">
      <c r="A1377" s="1">
        <v>43606.715624999997</v>
      </c>
      <c r="B1377">
        <v>462</v>
      </c>
      <c r="C1377" t="s">
        <v>29</v>
      </c>
      <c r="D1377">
        <v>5</v>
      </c>
      <c r="E1377" t="s">
        <v>30</v>
      </c>
      <c r="F1377">
        <v>79315</v>
      </c>
      <c r="G1377" t="s">
        <v>278</v>
      </c>
      <c r="H1377" t="s">
        <v>32</v>
      </c>
      <c r="I1377">
        <v>92050</v>
      </c>
      <c r="J1377">
        <v>1</v>
      </c>
      <c r="K1377" s="1">
        <v>43606.715624999997</v>
      </c>
      <c r="L1377">
        <v>0.2</v>
      </c>
      <c r="M1377">
        <v>623.32000000000005</v>
      </c>
      <c r="N1377" t="s">
        <v>215</v>
      </c>
      <c r="O1377" t="s">
        <v>216</v>
      </c>
      <c r="P1377">
        <v>19</v>
      </c>
      <c r="R1377">
        <v>4</v>
      </c>
      <c r="S1377" t="s">
        <v>377</v>
      </c>
      <c r="T1377" t="s">
        <v>36</v>
      </c>
      <c r="U1377" t="s">
        <v>37</v>
      </c>
      <c r="V1377" t="s">
        <v>38</v>
      </c>
      <c r="W1377" t="s">
        <v>39</v>
      </c>
      <c r="X1377" t="s">
        <v>40</v>
      </c>
      <c r="Y1377" t="s">
        <v>60</v>
      </c>
      <c r="Z1377" t="s">
        <v>61</v>
      </c>
      <c r="AA1377" t="s">
        <v>217</v>
      </c>
      <c r="AC1377" s="2" t="s">
        <v>44</v>
      </c>
    </row>
    <row r="1378" spans="1:29" ht="16.399999999999999" customHeight="1" x14ac:dyDescent="0.35">
      <c r="A1378" s="1">
        <v>43606.715624999997</v>
      </c>
      <c r="B1378">
        <v>462</v>
      </c>
      <c r="C1378" t="s">
        <v>29</v>
      </c>
      <c r="D1378">
        <v>5</v>
      </c>
      <c r="E1378" t="s">
        <v>30</v>
      </c>
      <c r="F1378">
        <v>79315</v>
      </c>
      <c r="G1378" t="s">
        <v>278</v>
      </c>
      <c r="H1378" t="s">
        <v>32</v>
      </c>
      <c r="I1378">
        <v>92050</v>
      </c>
      <c r="J1378">
        <v>1</v>
      </c>
      <c r="K1378" s="1">
        <v>43606.715624999997</v>
      </c>
      <c r="L1378">
        <v>0.2</v>
      </c>
      <c r="M1378">
        <v>623.33000000000004</v>
      </c>
      <c r="N1378" t="s">
        <v>270</v>
      </c>
      <c r="O1378" t="s">
        <v>34</v>
      </c>
      <c r="P1378">
        <v>76</v>
      </c>
      <c r="R1378">
        <v>4</v>
      </c>
      <c r="S1378" t="s">
        <v>377</v>
      </c>
      <c r="T1378" t="s">
        <v>36</v>
      </c>
      <c r="U1378" t="s">
        <v>37</v>
      </c>
      <c r="V1378" t="s">
        <v>38</v>
      </c>
      <c r="W1378" t="s">
        <v>39</v>
      </c>
      <c r="X1378" t="s">
        <v>40</v>
      </c>
      <c r="Y1378" t="s">
        <v>60</v>
      </c>
      <c r="Z1378" t="s">
        <v>271</v>
      </c>
      <c r="AA1378" t="s">
        <v>272</v>
      </c>
      <c r="AC1378" s="2" t="s">
        <v>44</v>
      </c>
    </row>
    <row r="1379" spans="1:29" ht="16.399999999999999" customHeight="1" x14ac:dyDescent="0.35">
      <c r="A1379" s="1">
        <v>43606.715624999997</v>
      </c>
      <c r="B1379">
        <v>462</v>
      </c>
      <c r="C1379" t="s">
        <v>29</v>
      </c>
      <c r="D1379">
        <v>5</v>
      </c>
      <c r="E1379" t="s">
        <v>30</v>
      </c>
      <c r="F1379">
        <v>79315</v>
      </c>
      <c r="G1379" t="s">
        <v>278</v>
      </c>
      <c r="H1379" t="s">
        <v>32</v>
      </c>
      <c r="I1379">
        <v>92050</v>
      </c>
      <c r="J1379">
        <v>1</v>
      </c>
      <c r="K1379" s="1">
        <v>43606.715624999997</v>
      </c>
      <c r="L1379">
        <v>0.2</v>
      </c>
      <c r="M1379">
        <v>623.37</v>
      </c>
      <c r="N1379" t="s">
        <v>329</v>
      </c>
      <c r="O1379" t="s">
        <v>34</v>
      </c>
      <c r="P1379">
        <v>1</v>
      </c>
      <c r="R1379">
        <v>4</v>
      </c>
      <c r="S1379" t="s">
        <v>377</v>
      </c>
      <c r="T1379" t="s">
        <v>36</v>
      </c>
      <c r="U1379" t="s">
        <v>37</v>
      </c>
      <c r="V1379" t="s">
        <v>38</v>
      </c>
      <c r="W1379" t="s">
        <v>39</v>
      </c>
      <c r="X1379" t="s">
        <v>40</v>
      </c>
      <c r="Y1379" t="s">
        <v>41</v>
      </c>
      <c r="Z1379" t="s">
        <v>330</v>
      </c>
      <c r="AA1379" t="s">
        <v>331</v>
      </c>
      <c r="AC1379" s="2" t="s">
        <v>44</v>
      </c>
    </row>
    <row r="1380" spans="1:29" ht="16.399999999999999" customHeight="1" x14ac:dyDescent="0.35">
      <c r="A1380" s="1">
        <v>43606.715624999997</v>
      </c>
      <c r="B1380">
        <v>462</v>
      </c>
      <c r="C1380" t="s">
        <v>29</v>
      </c>
      <c r="D1380">
        <v>5</v>
      </c>
      <c r="E1380" t="s">
        <v>30</v>
      </c>
      <c r="F1380">
        <v>79315</v>
      </c>
      <c r="G1380" t="s">
        <v>278</v>
      </c>
      <c r="H1380" t="s">
        <v>32</v>
      </c>
      <c r="I1380">
        <v>92050</v>
      </c>
      <c r="J1380">
        <v>1</v>
      </c>
      <c r="K1380" s="1">
        <v>43606.715624999997</v>
      </c>
      <c r="L1380">
        <v>0.2</v>
      </c>
      <c r="M1380">
        <v>623.38</v>
      </c>
      <c r="N1380" t="s">
        <v>63</v>
      </c>
      <c r="O1380" t="s">
        <v>34</v>
      </c>
      <c r="P1380">
        <v>150</v>
      </c>
      <c r="R1380">
        <v>4</v>
      </c>
      <c r="S1380" t="s">
        <v>377</v>
      </c>
      <c r="T1380" t="s">
        <v>36</v>
      </c>
      <c r="U1380" t="s">
        <v>37</v>
      </c>
      <c r="V1380" t="s">
        <v>49</v>
      </c>
      <c r="AC1380" s="2" t="s">
        <v>44</v>
      </c>
    </row>
    <row r="1381" spans="1:29" ht="16.399999999999999" customHeight="1" x14ac:dyDescent="0.35">
      <c r="A1381" s="1">
        <v>43606.715624999997</v>
      </c>
      <c r="B1381">
        <v>462</v>
      </c>
      <c r="C1381" t="s">
        <v>29</v>
      </c>
      <c r="D1381">
        <v>5</v>
      </c>
      <c r="E1381" t="s">
        <v>30</v>
      </c>
      <c r="F1381">
        <v>79315</v>
      </c>
      <c r="G1381" t="s">
        <v>278</v>
      </c>
      <c r="H1381" t="s">
        <v>32</v>
      </c>
      <c r="I1381">
        <v>92050</v>
      </c>
      <c r="J1381">
        <v>1</v>
      </c>
      <c r="K1381" s="1">
        <v>43606.715624999997</v>
      </c>
      <c r="L1381">
        <v>0.2</v>
      </c>
      <c r="M1381">
        <v>623.46</v>
      </c>
      <c r="N1381" t="s">
        <v>369</v>
      </c>
      <c r="O1381" t="s">
        <v>34</v>
      </c>
      <c r="P1381">
        <v>10</v>
      </c>
      <c r="R1381">
        <v>4</v>
      </c>
      <c r="S1381" t="s">
        <v>377</v>
      </c>
      <c r="T1381" t="s">
        <v>36</v>
      </c>
      <c r="U1381" t="s">
        <v>37</v>
      </c>
      <c r="AC1381" s="2" t="s">
        <v>44</v>
      </c>
    </row>
    <row r="1382" spans="1:29" ht="16.399999999999999" customHeight="1" x14ac:dyDescent="0.35">
      <c r="A1382" s="1">
        <v>43606.715624999997</v>
      </c>
      <c r="B1382">
        <v>462</v>
      </c>
      <c r="C1382" t="s">
        <v>29</v>
      </c>
      <c r="D1382">
        <v>5</v>
      </c>
      <c r="E1382" t="s">
        <v>30</v>
      </c>
      <c r="F1382">
        <v>79315</v>
      </c>
      <c r="G1382" t="s">
        <v>278</v>
      </c>
      <c r="H1382" t="s">
        <v>32</v>
      </c>
      <c r="I1382">
        <v>92050</v>
      </c>
      <c r="J1382">
        <v>1</v>
      </c>
      <c r="K1382" s="1">
        <v>43606.715624999997</v>
      </c>
      <c r="L1382">
        <v>0.2</v>
      </c>
      <c r="M1382">
        <v>624.01</v>
      </c>
      <c r="N1382" t="s">
        <v>103</v>
      </c>
      <c r="O1382" t="s">
        <v>34</v>
      </c>
      <c r="P1382">
        <v>10</v>
      </c>
      <c r="R1382">
        <v>4</v>
      </c>
      <c r="S1382" t="s">
        <v>377</v>
      </c>
      <c r="T1382" t="s">
        <v>36</v>
      </c>
      <c r="U1382" t="s">
        <v>37</v>
      </c>
      <c r="V1382" t="s">
        <v>38</v>
      </c>
      <c r="W1382" t="s">
        <v>104</v>
      </c>
      <c r="X1382" t="s">
        <v>105</v>
      </c>
      <c r="Y1382" t="s">
        <v>106</v>
      </c>
      <c r="Z1382" t="s">
        <v>107</v>
      </c>
      <c r="AA1382" t="s">
        <v>108</v>
      </c>
      <c r="AC1382" s="2" t="s">
        <v>44</v>
      </c>
    </row>
    <row r="1383" spans="1:29" ht="16.399999999999999" customHeight="1" x14ac:dyDescent="0.35">
      <c r="A1383" s="1">
        <v>43606.715624999997</v>
      </c>
      <c r="B1383">
        <v>462</v>
      </c>
      <c r="C1383" t="s">
        <v>29</v>
      </c>
      <c r="D1383">
        <v>5</v>
      </c>
      <c r="E1383" t="s">
        <v>30</v>
      </c>
      <c r="F1383">
        <v>79315</v>
      </c>
      <c r="G1383" t="s">
        <v>278</v>
      </c>
      <c r="H1383" t="s">
        <v>32</v>
      </c>
      <c r="I1383">
        <v>92050</v>
      </c>
      <c r="J1383">
        <v>1</v>
      </c>
      <c r="K1383" s="1">
        <v>43606.715624999997</v>
      </c>
      <c r="L1383">
        <v>0.2</v>
      </c>
      <c r="M1383">
        <v>625.01</v>
      </c>
      <c r="N1383" t="s">
        <v>264</v>
      </c>
      <c r="O1383" t="s">
        <v>34</v>
      </c>
      <c r="P1383">
        <v>10</v>
      </c>
      <c r="R1383">
        <v>4</v>
      </c>
      <c r="S1383" t="s">
        <v>377</v>
      </c>
      <c r="T1383" t="s">
        <v>36</v>
      </c>
      <c r="U1383" t="s">
        <v>37</v>
      </c>
      <c r="V1383" t="s">
        <v>38</v>
      </c>
      <c r="W1383" t="s">
        <v>223</v>
      </c>
      <c r="X1383" t="s">
        <v>224</v>
      </c>
      <c r="Y1383" t="s">
        <v>265</v>
      </c>
      <c r="Z1383" t="s">
        <v>266</v>
      </c>
      <c r="AA1383" t="s">
        <v>267</v>
      </c>
      <c r="AC1383" s="2" t="s">
        <v>44</v>
      </c>
    </row>
    <row r="1384" spans="1:29" ht="16.399999999999999" customHeight="1" x14ac:dyDescent="0.35">
      <c r="A1384" s="1">
        <v>43606.715624999997</v>
      </c>
      <c r="B1384">
        <v>462</v>
      </c>
      <c r="C1384" t="s">
        <v>29</v>
      </c>
      <c r="D1384">
        <v>5</v>
      </c>
      <c r="E1384" t="s">
        <v>30</v>
      </c>
      <c r="F1384">
        <v>79315</v>
      </c>
      <c r="G1384" t="s">
        <v>278</v>
      </c>
      <c r="H1384" t="s">
        <v>32</v>
      </c>
      <c r="I1384">
        <v>92050</v>
      </c>
      <c r="J1384">
        <v>1</v>
      </c>
      <c r="K1384" s="1">
        <v>43606.715624999997</v>
      </c>
      <c r="L1384">
        <v>0.2</v>
      </c>
      <c r="M1384">
        <v>649</v>
      </c>
      <c r="N1384" t="s">
        <v>268</v>
      </c>
      <c r="O1384" t="s">
        <v>34</v>
      </c>
      <c r="P1384">
        <v>19</v>
      </c>
      <c r="R1384">
        <v>4</v>
      </c>
      <c r="S1384" t="s">
        <v>377</v>
      </c>
      <c r="T1384" t="s">
        <v>36</v>
      </c>
      <c r="U1384" t="s">
        <v>37</v>
      </c>
      <c r="V1384" t="s">
        <v>38</v>
      </c>
      <c r="W1384" t="s">
        <v>46</v>
      </c>
      <c r="X1384" t="s">
        <v>200</v>
      </c>
      <c r="Y1384" t="s">
        <v>211</v>
      </c>
      <c r="Z1384" t="s">
        <v>212</v>
      </c>
      <c r="AA1384" t="s">
        <v>213</v>
      </c>
      <c r="AC1384" s="2" t="s">
        <v>44</v>
      </c>
    </row>
    <row r="1385" spans="1:29" ht="16.399999999999999" customHeight="1" x14ac:dyDescent="0.35">
      <c r="A1385" s="1">
        <v>43474.566319444442</v>
      </c>
      <c r="B1385">
        <v>462</v>
      </c>
      <c r="C1385" t="s">
        <v>29</v>
      </c>
      <c r="D1385">
        <v>5</v>
      </c>
      <c r="E1385" t="s">
        <v>30</v>
      </c>
      <c r="F1385">
        <v>79272</v>
      </c>
      <c r="G1385" t="s">
        <v>378</v>
      </c>
      <c r="H1385" t="s">
        <v>32</v>
      </c>
      <c r="I1385">
        <v>90431</v>
      </c>
      <c r="J1385">
        <v>1</v>
      </c>
      <c r="K1385" s="1">
        <v>43474.566319444442</v>
      </c>
      <c r="L1385">
        <v>0.2</v>
      </c>
      <c r="M1385">
        <v>171</v>
      </c>
      <c r="N1385" t="s">
        <v>81</v>
      </c>
      <c r="O1385" t="s">
        <v>68</v>
      </c>
      <c r="P1385">
        <v>3</v>
      </c>
      <c r="R1385">
        <v>4</v>
      </c>
      <c r="S1385" t="s">
        <v>379</v>
      </c>
      <c r="T1385" t="s">
        <v>36</v>
      </c>
      <c r="U1385" t="s">
        <v>82</v>
      </c>
      <c r="AC1385" s="2" t="s">
        <v>44</v>
      </c>
    </row>
    <row r="1386" spans="1:29" ht="16.399999999999999" customHeight="1" x14ac:dyDescent="0.35">
      <c r="A1386" s="1">
        <v>43474.566319444442</v>
      </c>
      <c r="B1386">
        <v>462</v>
      </c>
      <c r="C1386" t="s">
        <v>29</v>
      </c>
      <c r="D1386">
        <v>5</v>
      </c>
      <c r="E1386" t="s">
        <v>30</v>
      </c>
      <c r="F1386">
        <v>79272</v>
      </c>
      <c r="G1386" t="s">
        <v>378</v>
      </c>
      <c r="H1386" t="s">
        <v>32</v>
      </c>
      <c r="I1386">
        <v>90431</v>
      </c>
      <c r="J1386">
        <v>1</v>
      </c>
      <c r="K1386" s="1">
        <v>43474.566319444442</v>
      </c>
      <c r="L1386">
        <v>0.2</v>
      </c>
      <c r="M1386">
        <v>260.01</v>
      </c>
      <c r="N1386" t="s">
        <v>73</v>
      </c>
      <c r="O1386" t="s">
        <v>68</v>
      </c>
      <c r="P1386">
        <v>2E-3</v>
      </c>
      <c r="Q1386" t="s">
        <v>69</v>
      </c>
      <c r="R1386">
        <v>4</v>
      </c>
      <c r="S1386" t="s">
        <v>379</v>
      </c>
      <c r="T1386" t="s">
        <v>36</v>
      </c>
      <c r="U1386" t="s">
        <v>70</v>
      </c>
      <c r="AC1386" s="2" t="s">
        <v>44</v>
      </c>
    </row>
    <row r="1387" spans="1:29" ht="16.399999999999999" customHeight="1" x14ac:dyDescent="0.35">
      <c r="A1387" s="1">
        <v>43474.566319444442</v>
      </c>
      <c r="B1387">
        <v>462</v>
      </c>
      <c r="C1387" t="s">
        <v>29</v>
      </c>
      <c r="D1387">
        <v>5</v>
      </c>
      <c r="E1387" t="s">
        <v>30</v>
      </c>
      <c r="F1387">
        <v>79272</v>
      </c>
      <c r="G1387" t="s">
        <v>378</v>
      </c>
      <c r="H1387" t="s">
        <v>32</v>
      </c>
      <c r="I1387">
        <v>90431</v>
      </c>
      <c r="J1387">
        <v>1</v>
      </c>
      <c r="K1387" s="1">
        <v>43474.566319444442</v>
      </c>
      <c r="L1387">
        <v>0.2</v>
      </c>
      <c r="M1387">
        <v>260.02</v>
      </c>
      <c r="N1387" t="s">
        <v>67</v>
      </c>
      <c r="O1387" t="s">
        <v>68</v>
      </c>
      <c r="P1387">
        <v>2E-3</v>
      </c>
      <c r="Q1387" t="s">
        <v>69</v>
      </c>
      <c r="R1387">
        <v>4</v>
      </c>
      <c r="S1387" t="s">
        <v>379</v>
      </c>
      <c r="T1387" t="s">
        <v>36</v>
      </c>
      <c r="U1387" t="s">
        <v>70</v>
      </c>
      <c r="AC1387" s="2" t="s">
        <v>44</v>
      </c>
    </row>
    <row r="1388" spans="1:29" ht="16.399999999999999" customHeight="1" x14ac:dyDescent="0.35">
      <c r="A1388" s="1">
        <v>43474.566319444442</v>
      </c>
      <c r="B1388">
        <v>462</v>
      </c>
      <c r="C1388" t="s">
        <v>29</v>
      </c>
      <c r="D1388">
        <v>5</v>
      </c>
      <c r="E1388" t="s">
        <v>30</v>
      </c>
      <c r="F1388">
        <v>79272</v>
      </c>
      <c r="G1388" t="s">
        <v>378</v>
      </c>
      <c r="H1388" t="s">
        <v>32</v>
      </c>
      <c r="I1388">
        <v>90431</v>
      </c>
      <c r="J1388">
        <v>1</v>
      </c>
      <c r="K1388" s="1">
        <v>43474.566319444442</v>
      </c>
      <c r="L1388">
        <v>0.2</v>
      </c>
      <c r="M1388">
        <v>260.02999999999997</v>
      </c>
      <c r="N1388" t="s">
        <v>71</v>
      </c>
      <c r="O1388" t="s">
        <v>72</v>
      </c>
      <c r="P1388">
        <v>2E-3</v>
      </c>
      <c r="R1388">
        <v>4</v>
      </c>
      <c r="S1388" t="s">
        <v>379</v>
      </c>
      <c r="T1388" t="s">
        <v>36</v>
      </c>
      <c r="U1388" t="s">
        <v>70</v>
      </c>
      <c r="AC1388" s="2" t="s">
        <v>44</v>
      </c>
    </row>
    <row r="1389" spans="1:29" ht="16.399999999999999" customHeight="1" x14ac:dyDescent="0.35">
      <c r="A1389" s="1">
        <v>43474.566319444442</v>
      </c>
      <c r="B1389">
        <v>462</v>
      </c>
      <c r="C1389" t="s">
        <v>29</v>
      </c>
      <c r="D1389">
        <v>5</v>
      </c>
      <c r="E1389" t="s">
        <v>30</v>
      </c>
      <c r="F1389">
        <v>79272</v>
      </c>
      <c r="G1389" t="s">
        <v>378</v>
      </c>
      <c r="H1389" t="s">
        <v>32</v>
      </c>
      <c r="I1389">
        <v>90431</v>
      </c>
      <c r="J1389">
        <v>1</v>
      </c>
      <c r="K1389" s="1">
        <v>43474.566319444442</v>
      </c>
      <c r="L1389">
        <v>0.2</v>
      </c>
      <c r="M1389">
        <v>260.04000000000002</v>
      </c>
      <c r="N1389" t="s">
        <v>143</v>
      </c>
      <c r="O1389" t="s">
        <v>68</v>
      </c>
      <c r="P1389">
        <v>8.9999999999999993E-3</v>
      </c>
      <c r="R1389">
        <v>4</v>
      </c>
      <c r="S1389" t="s">
        <v>379</v>
      </c>
      <c r="T1389" t="s">
        <v>36</v>
      </c>
      <c r="U1389" t="s">
        <v>70</v>
      </c>
      <c r="AC1389" s="2" t="s">
        <v>44</v>
      </c>
    </row>
    <row r="1390" spans="1:29" ht="16.399999999999999" customHeight="1" x14ac:dyDescent="0.35">
      <c r="A1390" s="1">
        <v>43474.566319444442</v>
      </c>
      <c r="B1390">
        <v>462</v>
      </c>
      <c r="C1390" t="s">
        <v>29</v>
      </c>
      <c r="D1390">
        <v>5</v>
      </c>
      <c r="E1390" t="s">
        <v>30</v>
      </c>
      <c r="F1390">
        <v>79272</v>
      </c>
      <c r="G1390" t="s">
        <v>378</v>
      </c>
      <c r="H1390" t="s">
        <v>32</v>
      </c>
      <c r="I1390">
        <v>90431</v>
      </c>
      <c r="J1390">
        <v>1</v>
      </c>
      <c r="K1390" s="1">
        <v>43474.566319444442</v>
      </c>
      <c r="L1390">
        <v>0.2</v>
      </c>
      <c r="M1390">
        <v>260.08</v>
      </c>
      <c r="N1390" t="s">
        <v>76</v>
      </c>
      <c r="O1390" t="s">
        <v>68</v>
      </c>
      <c r="P1390">
        <v>0.33</v>
      </c>
      <c r="R1390">
        <v>4</v>
      </c>
      <c r="S1390" t="s">
        <v>379</v>
      </c>
      <c r="T1390" t="s">
        <v>36</v>
      </c>
      <c r="U1390" t="s">
        <v>75</v>
      </c>
      <c r="AC1390" s="2" t="s">
        <v>44</v>
      </c>
    </row>
    <row r="1391" spans="1:29" ht="16.399999999999999" customHeight="1" x14ac:dyDescent="0.35">
      <c r="A1391" s="1">
        <v>43474.566319444442</v>
      </c>
      <c r="B1391">
        <v>462</v>
      </c>
      <c r="C1391" t="s">
        <v>29</v>
      </c>
      <c r="D1391">
        <v>5</v>
      </c>
      <c r="E1391" t="s">
        <v>30</v>
      </c>
      <c r="F1391">
        <v>79272</v>
      </c>
      <c r="G1391" t="s">
        <v>378</v>
      </c>
      <c r="H1391" t="s">
        <v>32</v>
      </c>
      <c r="I1391">
        <v>90431</v>
      </c>
      <c r="J1391">
        <v>1</v>
      </c>
      <c r="K1391" s="1">
        <v>43474.566319444442</v>
      </c>
      <c r="L1391">
        <v>0.2</v>
      </c>
      <c r="M1391">
        <v>260.14999999999998</v>
      </c>
      <c r="N1391" t="s">
        <v>74</v>
      </c>
      <c r="O1391" t="s">
        <v>72</v>
      </c>
      <c r="P1391">
        <v>0.33</v>
      </c>
      <c r="R1391">
        <v>4</v>
      </c>
      <c r="S1391" t="s">
        <v>379</v>
      </c>
      <c r="T1391" t="s">
        <v>36</v>
      </c>
      <c r="U1391" t="s">
        <v>75</v>
      </c>
      <c r="AC1391" s="2" t="s">
        <v>44</v>
      </c>
    </row>
    <row r="1392" spans="1:29" ht="16.399999999999999" customHeight="1" x14ac:dyDescent="0.35">
      <c r="A1392" s="1">
        <v>43474.566319444442</v>
      </c>
      <c r="B1392">
        <v>462</v>
      </c>
      <c r="C1392" t="s">
        <v>29</v>
      </c>
      <c r="D1392">
        <v>5</v>
      </c>
      <c r="E1392" t="s">
        <v>30</v>
      </c>
      <c r="F1392">
        <v>79272</v>
      </c>
      <c r="G1392" t="s">
        <v>378</v>
      </c>
      <c r="H1392" t="s">
        <v>32</v>
      </c>
      <c r="I1392">
        <v>90431</v>
      </c>
      <c r="J1392">
        <v>1</v>
      </c>
      <c r="K1392" s="1">
        <v>43474.566319444442</v>
      </c>
      <c r="L1392">
        <v>0.2</v>
      </c>
      <c r="M1392">
        <v>268.14</v>
      </c>
      <c r="N1392" t="s">
        <v>80</v>
      </c>
      <c r="O1392" t="s">
        <v>68</v>
      </c>
      <c r="P1392">
        <v>0.01</v>
      </c>
      <c r="R1392">
        <v>4</v>
      </c>
      <c r="S1392" t="s">
        <v>379</v>
      </c>
      <c r="T1392" t="s">
        <v>36</v>
      </c>
      <c r="U1392" t="s">
        <v>75</v>
      </c>
      <c r="AC1392" s="2" t="s">
        <v>44</v>
      </c>
    </row>
    <row r="1393" spans="1:29" ht="16.399999999999999" customHeight="1" x14ac:dyDescent="0.35">
      <c r="A1393" s="1">
        <v>43474.566319444442</v>
      </c>
      <c r="B1393">
        <v>462</v>
      </c>
      <c r="C1393" t="s">
        <v>29</v>
      </c>
      <c r="D1393">
        <v>5</v>
      </c>
      <c r="E1393" t="s">
        <v>30</v>
      </c>
      <c r="F1393">
        <v>79272</v>
      </c>
      <c r="G1393" t="s">
        <v>378</v>
      </c>
      <c r="H1393" t="s">
        <v>32</v>
      </c>
      <c r="I1393">
        <v>90431</v>
      </c>
      <c r="J1393">
        <v>1</v>
      </c>
      <c r="K1393" s="1">
        <v>43474.566319444442</v>
      </c>
      <c r="L1393">
        <v>0.2</v>
      </c>
      <c r="M1393">
        <v>268.18</v>
      </c>
      <c r="N1393" t="s">
        <v>79</v>
      </c>
      <c r="O1393" t="s">
        <v>68</v>
      </c>
      <c r="P1393">
        <v>7.0000000000000001E-3</v>
      </c>
      <c r="R1393">
        <v>4</v>
      </c>
      <c r="S1393" t="s">
        <v>379</v>
      </c>
      <c r="T1393" t="s">
        <v>36</v>
      </c>
      <c r="U1393" t="s">
        <v>70</v>
      </c>
      <c r="AC1393" s="2" t="s">
        <v>44</v>
      </c>
    </row>
    <row r="1394" spans="1:29" ht="16.399999999999999" customHeight="1" x14ac:dyDescent="0.35">
      <c r="A1394" s="1">
        <v>43474.566319444442</v>
      </c>
      <c r="B1394">
        <v>462</v>
      </c>
      <c r="C1394" t="s">
        <v>29</v>
      </c>
      <c r="D1394">
        <v>5</v>
      </c>
      <c r="E1394" t="s">
        <v>30</v>
      </c>
      <c r="F1394">
        <v>79272</v>
      </c>
      <c r="G1394" t="s">
        <v>378</v>
      </c>
      <c r="H1394" t="s">
        <v>32</v>
      </c>
      <c r="I1394">
        <v>90431</v>
      </c>
      <c r="J1394">
        <v>1</v>
      </c>
      <c r="K1394" s="1">
        <v>43474.566319444442</v>
      </c>
      <c r="L1394">
        <v>0.2</v>
      </c>
      <c r="M1394">
        <v>431</v>
      </c>
      <c r="N1394" t="s">
        <v>165</v>
      </c>
      <c r="O1394" t="s">
        <v>166</v>
      </c>
      <c r="P1394">
        <v>2.2000000000000002</v>
      </c>
      <c r="R1394">
        <v>4</v>
      </c>
      <c r="S1394" t="s">
        <v>379</v>
      </c>
      <c r="T1394" t="s">
        <v>36</v>
      </c>
      <c r="U1394" t="s">
        <v>167</v>
      </c>
      <c r="AC1394" s="2" t="s">
        <v>44</v>
      </c>
    </row>
    <row r="1395" spans="1:29" ht="16.399999999999999" customHeight="1" x14ac:dyDescent="0.35">
      <c r="A1395" s="1">
        <v>43474.566319444442</v>
      </c>
      <c r="B1395">
        <v>462</v>
      </c>
      <c r="C1395" t="s">
        <v>29</v>
      </c>
      <c r="D1395">
        <v>5</v>
      </c>
      <c r="E1395" t="s">
        <v>30</v>
      </c>
      <c r="F1395">
        <v>79272</v>
      </c>
      <c r="G1395" t="s">
        <v>378</v>
      </c>
      <c r="H1395" t="s">
        <v>32</v>
      </c>
      <c r="I1395">
        <v>90431</v>
      </c>
      <c r="J1395">
        <v>1</v>
      </c>
      <c r="K1395" s="1">
        <v>43474.566319444442</v>
      </c>
      <c r="L1395">
        <v>0.2</v>
      </c>
      <c r="M1395">
        <v>441.02</v>
      </c>
      <c r="N1395" t="s">
        <v>77</v>
      </c>
      <c r="O1395" t="s">
        <v>68</v>
      </c>
      <c r="P1395">
        <v>4.3</v>
      </c>
      <c r="R1395">
        <v>4</v>
      </c>
      <c r="S1395" t="s">
        <v>379</v>
      </c>
      <c r="T1395" t="s">
        <v>36</v>
      </c>
      <c r="U1395" t="s">
        <v>78</v>
      </c>
      <c r="AC1395" s="2" t="s">
        <v>44</v>
      </c>
    </row>
    <row r="1396" spans="1:29" ht="16.399999999999999" customHeight="1" x14ac:dyDescent="0.35">
      <c r="A1396" s="1">
        <v>43474.566319444442</v>
      </c>
      <c r="B1396">
        <v>462</v>
      </c>
      <c r="C1396" t="s">
        <v>29</v>
      </c>
      <c r="D1396">
        <v>5</v>
      </c>
      <c r="E1396" t="s">
        <v>30</v>
      </c>
      <c r="F1396">
        <v>79272</v>
      </c>
      <c r="G1396" t="s">
        <v>378</v>
      </c>
      <c r="H1396" t="s">
        <v>32</v>
      </c>
      <c r="I1396">
        <v>90431</v>
      </c>
      <c r="J1396">
        <v>1</v>
      </c>
      <c r="K1396" s="1">
        <v>43474.566319444442</v>
      </c>
      <c r="L1396">
        <v>0.2</v>
      </c>
      <c r="M1396">
        <v>621.07000000000005</v>
      </c>
      <c r="N1396" t="s">
        <v>172</v>
      </c>
      <c r="O1396" t="s">
        <v>34</v>
      </c>
      <c r="P1396">
        <v>1400</v>
      </c>
      <c r="R1396">
        <v>4</v>
      </c>
      <c r="S1396" t="s">
        <v>379</v>
      </c>
      <c r="T1396" t="s">
        <v>36</v>
      </c>
      <c r="U1396" t="s">
        <v>37</v>
      </c>
      <c r="V1396" t="s">
        <v>38</v>
      </c>
      <c r="W1396" t="s">
        <v>52</v>
      </c>
      <c r="X1396" t="s">
        <v>95</v>
      </c>
      <c r="Y1396" t="s">
        <v>150</v>
      </c>
      <c r="Z1396" t="s">
        <v>151</v>
      </c>
      <c r="AA1396" t="s">
        <v>152</v>
      </c>
      <c r="AB1396" t="s">
        <v>173</v>
      </c>
      <c r="AC1396" s="2" t="s">
        <v>44</v>
      </c>
    </row>
    <row r="1397" spans="1:29" ht="16.399999999999999" customHeight="1" x14ac:dyDescent="0.35">
      <c r="A1397" s="1">
        <v>43474.566319444442</v>
      </c>
      <c r="B1397">
        <v>462</v>
      </c>
      <c r="C1397" t="s">
        <v>29</v>
      </c>
      <c r="D1397">
        <v>5</v>
      </c>
      <c r="E1397" t="s">
        <v>30</v>
      </c>
      <c r="F1397">
        <v>79272</v>
      </c>
      <c r="G1397" t="s">
        <v>378</v>
      </c>
      <c r="H1397" t="s">
        <v>32</v>
      </c>
      <c r="I1397">
        <v>90431</v>
      </c>
      <c r="J1397">
        <v>1</v>
      </c>
      <c r="K1397" s="1">
        <v>43474.566319444442</v>
      </c>
      <c r="L1397">
        <v>0.2</v>
      </c>
      <c r="M1397">
        <v>621.99</v>
      </c>
      <c r="N1397" t="s">
        <v>153</v>
      </c>
      <c r="O1397" t="s">
        <v>34</v>
      </c>
      <c r="P1397">
        <v>46000</v>
      </c>
      <c r="R1397">
        <v>4</v>
      </c>
      <c r="S1397" t="s">
        <v>379</v>
      </c>
      <c r="T1397" t="s">
        <v>36</v>
      </c>
      <c r="U1397" t="s">
        <v>37</v>
      </c>
      <c r="V1397" t="s">
        <v>49</v>
      </c>
      <c r="AC1397" s="2" t="s">
        <v>44</v>
      </c>
    </row>
    <row r="1398" spans="1:29" ht="16.399999999999999" customHeight="1" x14ac:dyDescent="0.35">
      <c r="A1398" s="1">
        <v>43474.566319444442</v>
      </c>
      <c r="B1398">
        <v>462</v>
      </c>
      <c r="C1398" t="s">
        <v>29</v>
      </c>
      <c r="D1398">
        <v>5</v>
      </c>
      <c r="E1398" t="s">
        <v>30</v>
      </c>
      <c r="F1398">
        <v>79272</v>
      </c>
      <c r="G1398" t="s">
        <v>378</v>
      </c>
      <c r="H1398" t="s">
        <v>32</v>
      </c>
      <c r="I1398">
        <v>90431</v>
      </c>
      <c r="J1398">
        <v>1</v>
      </c>
      <c r="K1398" s="1">
        <v>43474.566319444442</v>
      </c>
      <c r="L1398">
        <v>0.2</v>
      </c>
      <c r="M1398">
        <v>622.08000000000004</v>
      </c>
      <c r="N1398" t="s">
        <v>84</v>
      </c>
      <c r="O1398" t="s">
        <v>34</v>
      </c>
      <c r="P1398">
        <v>190</v>
      </c>
      <c r="R1398">
        <v>4</v>
      </c>
      <c r="S1398" t="s">
        <v>379</v>
      </c>
      <c r="T1398" t="s">
        <v>36</v>
      </c>
      <c r="U1398" t="s">
        <v>37</v>
      </c>
      <c r="V1398" t="s">
        <v>38</v>
      </c>
      <c r="W1398" t="s">
        <v>54</v>
      </c>
      <c r="X1398" t="s">
        <v>85</v>
      </c>
      <c r="Y1398" t="s">
        <v>86</v>
      </c>
      <c r="Z1398" t="s">
        <v>87</v>
      </c>
      <c r="AA1398" t="s">
        <v>88</v>
      </c>
      <c r="AC1398" s="2" t="s">
        <v>44</v>
      </c>
    </row>
    <row r="1399" spans="1:29" ht="16.399999999999999" customHeight="1" x14ac:dyDescent="0.35">
      <c r="A1399" s="1">
        <v>43474.566319444442</v>
      </c>
      <c r="B1399">
        <v>462</v>
      </c>
      <c r="C1399" t="s">
        <v>29</v>
      </c>
      <c r="D1399">
        <v>5</v>
      </c>
      <c r="E1399" t="s">
        <v>30</v>
      </c>
      <c r="F1399">
        <v>79272</v>
      </c>
      <c r="G1399" t="s">
        <v>378</v>
      </c>
      <c r="H1399" t="s">
        <v>32</v>
      </c>
      <c r="I1399">
        <v>90431</v>
      </c>
      <c r="J1399">
        <v>1</v>
      </c>
      <c r="K1399" s="1">
        <v>43474.566319444442</v>
      </c>
      <c r="L1399">
        <v>0.2</v>
      </c>
      <c r="M1399">
        <v>623.02</v>
      </c>
      <c r="N1399" t="s">
        <v>186</v>
      </c>
      <c r="O1399" t="s">
        <v>34</v>
      </c>
      <c r="P1399">
        <v>10</v>
      </c>
      <c r="R1399">
        <v>4</v>
      </c>
      <c r="S1399" t="s">
        <v>379</v>
      </c>
      <c r="T1399" t="s">
        <v>36</v>
      </c>
      <c r="U1399" t="s">
        <v>37</v>
      </c>
      <c r="V1399" t="s">
        <v>38</v>
      </c>
      <c r="W1399" t="s">
        <v>50</v>
      </c>
      <c r="X1399" t="s">
        <v>187</v>
      </c>
      <c r="Y1399" t="s">
        <v>188</v>
      </c>
      <c r="Z1399" t="s">
        <v>189</v>
      </c>
      <c r="AA1399" t="s">
        <v>190</v>
      </c>
      <c r="AC1399" s="2" t="s">
        <v>44</v>
      </c>
    </row>
    <row r="1400" spans="1:29" ht="16.399999999999999" customHeight="1" x14ac:dyDescent="0.35">
      <c r="A1400" s="1">
        <v>43474.566319444442</v>
      </c>
      <c r="B1400">
        <v>462</v>
      </c>
      <c r="C1400" t="s">
        <v>29</v>
      </c>
      <c r="D1400">
        <v>5</v>
      </c>
      <c r="E1400" t="s">
        <v>30</v>
      </c>
      <c r="F1400">
        <v>79272</v>
      </c>
      <c r="G1400" t="s">
        <v>378</v>
      </c>
      <c r="H1400" t="s">
        <v>32</v>
      </c>
      <c r="I1400">
        <v>90431</v>
      </c>
      <c r="J1400">
        <v>1</v>
      </c>
      <c r="K1400" s="1">
        <v>43474.566319444442</v>
      </c>
      <c r="L1400">
        <v>0.2</v>
      </c>
      <c r="M1400">
        <v>623.21</v>
      </c>
      <c r="N1400" t="s">
        <v>59</v>
      </c>
      <c r="O1400" t="s">
        <v>34</v>
      </c>
      <c r="P1400">
        <v>140</v>
      </c>
      <c r="R1400">
        <v>4</v>
      </c>
      <c r="S1400" t="s">
        <v>379</v>
      </c>
      <c r="T1400" t="s">
        <v>36</v>
      </c>
      <c r="U1400" t="s">
        <v>37</v>
      </c>
      <c r="V1400" t="s">
        <v>38</v>
      </c>
      <c r="W1400" t="s">
        <v>39</v>
      </c>
      <c r="X1400" t="s">
        <v>40</v>
      </c>
      <c r="Y1400" t="s">
        <v>60</v>
      </c>
      <c r="Z1400" t="s">
        <v>61</v>
      </c>
      <c r="AA1400" t="s">
        <v>62</v>
      </c>
      <c r="AC1400" s="2" t="s">
        <v>44</v>
      </c>
    </row>
    <row r="1401" spans="1:29" ht="16.399999999999999" customHeight="1" x14ac:dyDescent="0.35">
      <c r="A1401" s="1">
        <v>43474.566319444442</v>
      </c>
      <c r="B1401">
        <v>462</v>
      </c>
      <c r="C1401" t="s">
        <v>29</v>
      </c>
      <c r="D1401">
        <v>5</v>
      </c>
      <c r="E1401" t="s">
        <v>30</v>
      </c>
      <c r="F1401">
        <v>79272</v>
      </c>
      <c r="G1401" t="s">
        <v>378</v>
      </c>
      <c r="H1401" t="s">
        <v>32</v>
      </c>
      <c r="I1401">
        <v>90431</v>
      </c>
      <c r="J1401">
        <v>1</v>
      </c>
      <c r="K1401" s="1">
        <v>43474.566319444442</v>
      </c>
      <c r="L1401">
        <v>0.2</v>
      </c>
      <c r="M1401">
        <v>623.33000000000004</v>
      </c>
      <c r="N1401" t="s">
        <v>270</v>
      </c>
      <c r="O1401" t="s">
        <v>34</v>
      </c>
      <c r="P1401">
        <v>160</v>
      </c>
      <c r="R1401">
        <v>4</v>
      </c>
      <c r="S1401" t="s">
        <v>379</v>
      </c>
      <c r="T1401" t="s">
        <v>36</v>
      </c>
      <c r="U1401" t="s">
        <v>37</v>
      </c>
      <c r="V1401" t="s">
        <v>38</v>
      </c>
      <c r="W1401" t="s">
        <v>39</v>
      </c>
      <c r="X1401" t="s">
        <v>40</v>
      </c>
      <c r="Y1401" t="s">
        <v>60</v>
      </c>
      <c r="Z1401" t="s">
        <v>271</v>
      </c>
      <c r="AA1401" t="s">
        <v>272</v>
      </c>
      <c r="AC1401" s="2" t="s">
        <v>44</v>
      </c>
    </row>
    <row r="1402" spans="1:29" ht="16.399999999999999" customHeight="1" x14ac:dyDescent="0.35">
      <c r="A1402" s="1">
        <v>43474.566319444442</v>
      </c>
      <c r="B1402">
        <v>462</v>
      </c>
      <c r="C1402" t="s">
        <v>29</v>
      </c>
      <c r="D1402">
        <v>5</v>
      </c>
      <c r="E1402" t="s">
        <v>30</v>
      </c>
      <c r="F1402">
        <v>79272</v>
      </c>
      <c r="G1402" t="s">
        <v>378</v>
      </c>
      <c r="H1402" t="s">
        <v>32</v>
      </c>
      <c r="I1402">
        <v>90431</v>
      </c>
      <c r="J1402">
        <v>1</v>
      </c>
      <c r="K1402" s="1">
        <v>43474.566319444442</v>
      </c>
      <c r="L1402">
        <v>0.2</v>
      </c>
      <c r="M1402">
        <v>623.86</v>
      </c>
      <c r="N1402" t="s">
        <v>269</v>
      </c>
      <c r="O1402" t="s">
        <v>34</v>
      </c>
      <c r="P1402">
        <v>55</v>
      </c>
      <c r="R1402">
        <v>4</v>
      </c>
      <c r="S1402" t="s">
        <v>379</v>
      </c>
      <c r="T1402" t="s">
        <v>36</v>
      </c>
      <c r="U1402" t="s">
        <v>37</v>
      </c>
      <c r="V1402" t="s">
        <v>49</v>
      </c>
      <c r="AC1402" s="2" t="s">
        <v>44</v>
      </c>
    </row>
    <row r="1403" spans="1:29" ht="16.399999999999999" customHeight="1" x14ac:dyDescent="0.35">
      <c r="A1403" s="1">
        <v>43474.566319444442</v>
      </c>
      <c r="B1403">
        <v>462</v>
      </c>
      <c r="C1403" t="s">
        <v>29</v>
      </c>
      <c r="D1403">
        <v>5</v>
      </c>
      <c r="E1403" t="s">
        <v>30</v>
      </c>
      <c r="F1403">
        <v>79272</v>
      </c>
      <c r="G1403" t="s">
        <v>378</v>
      </c>
      <c r="H1403" t="s">
        <v>32</v>
      </c>
      <c r="I1403">
        <v>90431</v>
      </c>
      <c r="J1403">
        <v>1</v>
      </c>
      <c r="K1403" s="1">
        <v>43474.566319444442</v>
      </c>
      <c r="L1403">
        <v>0.2</v>
      </c>
      <c r="M1403">
        <v>624.01</v>
      </c>
      <c r="N1403" t="s">
        <v>103</v>
      </c>
      <c r="O1403" t="s">
        <v>34</v>
      </c>
      <c r="P1403">
        <v>14</v>
      </c>
      <c r="R1403">
        <v>4</v>
      </c>
      <c r="S1403" t="s">
        <v>379</v>
      </c>
      <c r="T1403" t="s">
        <v>36</v>
      </c>
      <c r="U1403" t="s">
        <v>37</v>
      </c>
      <c r="V1403" t="s">
        <v>38</v>
      </c>
      <c r="W1403" t="s">
        <v>104</v>
      </c>
      <c r="X1403" t="s">
        <v>105</v>
      </c>
      <c r="Y1403" t="s">
        <v>106</v>
      </c>
      <c r="Z1403" t="s">
        <v>107</v>
      </c>
      <c r="AA1403" t="s">
        <v>108</v>
      </c>
      <c r="AC1403" s="2" t="s">
        <v>44</v>
      </c>
    </row>
    <row r="1404" spans="1:29" ht="16.399999999999999" customHeight="1" x14ac:dyDescent="0.35">
      <c r="A1404" s="1">
        <v>43474.566319444442</v>
      </c>
      <c r="B1404">
        <v>462</v>
      </c>
      <c r="C1404" t="s">
        <v>29</v>
      </c>
      <c r="D1404">
        <v>5</v>
      </c>
      <c r="E1404" t="s">
        <v>30</v>
      </c>
      <c r="F1404">
        <v>79272</v>
      </c>
      <c r="G1404" t="s">
        <v>378</v>
      </c>
      <c r="H1404" t="s">
        <v>32</v>
      </c>
      <c r="I1404">
        <v>90431</v>
      </c>
      <c r="J1404">
        <v>1</v>
      </c>
      <c r="K1404" s="1">
        <v>43474.566319444442</v>
      </c>
      <c r="L1404">
        <v>0.2</v>
      </c>
      <c r="M1404">
        <v>624.02</v>
      </c>
      <c r="N1404" t="s">
        <v>284</v>
      </c>
      <c r="O1404" t="s">
        <v>34</v>
      </c>
      <c r="P1404">
        <v>1</v>
      </c>
      <c r="R1404">
        <v>4</v>
      </c>
      <c r="S1404" t="s">
        <v>379</v>
      </c>
      <c r="T1404" t="s">
        <v>36</v>
      </c>
      <c r="U1404" t="s">
        <v>37</v>
      </c>
      <c r="V1404" t="s">
        <v>38</v>
      </c>
      <c r="W1404" t="s">
        <v>104</v>
      </c>
      <c r="X1404" t="s">
        <v>105</v>
      </c>
      <c r="Y1404" t="s">
        <v>106</v>
      </c>
      <c r="Z1404" t="s">
        <v>107</v>
      </c>
      <c r="AA1404" t="s">
        <v>285</v>
      </c>
      <c r="AC1404" s="2" t="s">
        <v>44</v>
      </c>
    </row>
    <row r="1405" spans="1:29" ht="16.399999999999999" customHeight="1" x14ac:dyDescent="0.35">
      <c r="A1405" s="1">
        <v>43474.566319444442</v>
      </c>
      <c r="B1405">
        <v>462</v>
      </c>
      <c r="C1405" t="s">
        <v>29</v>
      </c>
      <c r="D1405">
        <v>5</v>
      </c>
      <c r="E1405" t="s">
        <v>30</v>
      </c>
      <c r="F1405">
        <v>79272</v>
      </c>
      <c r="G1405" t="s">
        <v>378</v>
      </c>
      <c r="H1405" t="s">
        <v>32</v>
      </c>
      <c r="I1405">
        <v>90431</v>
      </c>
      <c r="J1405">
        <v>1</v>
      </c>
      <c r="K1405" s="1">
        <v>43474.566319444442</v>
      </c>
      <c r="L1405">
        <v>0.2</v>
      </c>
      <c r="M1405">
        <v>649.01</v>
      </c>
      <c r="N1405" t="s">
        <v>210</v>
      </c>
      <c r="O1405" t="s">
        <v>34</v>
      </c>
      <c r="P1405">
        <v>26</v>
      </c>
      <c r="R1405">
        <v>4</v>
      </c>
      <c r="S1405" t="s">
        <v>379</v>
      </c>
      <c r="T1405" t="s">
        <v>36</v>
      </c>
      <c r="U1405" t="s">
        <v>37</v>
      </c>
      <c r="V1405" t="s">
        <v>38</v>
      </c>
      <c r="W1405" t="s">
        <v>46</v>
      </c>
      <c r="X1405" t="s">
        <v>200</v>
      </c>
      <c r="Y1405" t="s">
        <v>211</v>
      </c>
      <c r="Z1405" t="s">
        <v>212</v>
      </c>
      <c r="AA1405" t="s">
        <v>213</v>
      </c>
      <c r="AB1405" t="s">
        <v>214</v>
      </c>
      <c r="AC1405" s="2" t="s">
        <v>44</v>
      </c>
    </row>
    <row r="1406" spans="1:29" ht="16.399999999999999" customHeight="1" x14ac:dyDescent="0.35">
      <c r="A1406" s="1">
        <v>43474.566319444442</v>
      </c>
      <c r="B1406">
        <v>462</v>
      </c>
      <c r="C1406" t="s">
        <v>29</v>
      </c>
      <c r="D1406">
        <v>5</v>
      </c>
      <c r="E1406" t="s">
        <v>30</v>
      </c>
      <c r="F1406">
        <v>79272</v>
      </c>
      <c r="G1406" t="s">
        <v>378</v>
      </c>
      <c r="H1406" t="s">
        <v>32</v>
      </c>
      <c r="I1406">
        <v>90431</v>
      </c>
      <c r="J1406">
        <v>1</v>
      </c>
      <c r="K1406" s="1">
        <v>43474.566319444442</v>
      </c>
      <c r="L1406">
        <v>0.2</v>
      </c>
      <c r="M1406">
        <v>651</v>
      </c>
      <c r="N1406" t="s">
        <v>45</v>
      </c>
      <c r="O1406" t="s">
        <v>34</v>
      </c>
      <c r="P1406">
        <v>53</v>
      </c>
      <c r="R1406">
        <v>4</v>
      </c>
      <c r="S1406" t="s">
        <v>379</v>
      </c>
      <c r="T1406" t="s">
        <v>36</v>
      </c>
      <c r="U1406" t="s">
        <v>37</v>
      </c>
      <c r="AC1406" s="2" t="s">
        <v>44</v>
      </c>
    </row>
    <row r="1407" spans="1:29" ht="16.399999999999999" customHeight="1" x14ac:dyDescent="0.35">
      <c r="A1407" s="1">
        <v>43474.566319444442</v>
      </c>
      <c r="B1407">
        <v>462</v>
      </c>
      <c r="C1407" t="s">
        <v>29</v>
      </c>
      <c r="D1407">
        <v>5</v>
      </c>
      <c r="E1407" t="s">
        <v>30</v>
      </c>
      <c r="F1407">
        <v>79272</v>
      </c>
      <c r="G1407" t="s">
        <v>378</v>
      </c>
      <c r="H1407" t="s">
        <v>32</v>
      </c>
      <c r="I1407">
        <v>90431</v>
      </c>
      <c r="J1407">
        <v>1</v>
      </c>
      <c r="K1407" s="1">
        <v>43474.566319444442</v>
      </c>
      <c r="L1407">
        <v>0.2</v>
      </c>
      <c r="M1407">
        <v>652</v>
      </c>
      <c r="N1407" t="s">
        <v>287</v>
      </c>
      <c r="O1407" t="s">
        <v>34</v>
      </c>
      <c r="P1407">
        <v>1</v>
      </c>
      <c r="R1407">
        <v>4</v>
      </c>
      <c r="S1407" t="s">
        <v>379</v>
      </c>
      <c r="T1407" t="s">
        <v>36</v>
      </c>
      <c r="U1407" t="s">
        <v>37</v>
      </c>
      <c r="AC1407" s="2" t="s">
        <v>44</v>
      </c>
    </row>
    <row r="1408" spans="1:29" ht="16.399999999999999" customHeight="1" x14ac:dyDescent="0.35">
      <c r="A1408" s="1">
        <v>43474.566319444442</v>
      </c>
      <c r="B1408">
        <v>462</v>
      </c>
      <c r="C1408" t="s">
        <v>29</v>
      </c>
      <c r="D1408">
        <v>5</v>
      </c>
      <c r="E1408" t="s">
        <v>30</v>
      </c>
      <c r="F1408">
        <v>79272</v>
      </c>
      <c r="G1408" t="s">
        <v>378</v>
      </c>
      <c r="H1408" t="s">
        <v>32</v>
      </c>
      <c r="I1408">
        <v>90431</v>
      </c>
      <c r="J1408">
        <v>1</v>
      </c>
      <c r="K1408" s="1">
        <v>43474.566319444442</v>
      </c>
      <c r="L1408">
        <v>0.2</v>
      </c>
      <c r="M1408">
        <v>652.1</v>
      </c>
      <c r="N1408" t="s">
        <v>288</v>
      </c>
      <c r="O1408" t="s">
        <v>34</v>
      </c>
      <c r="P1408">
        <v>45000</v>
      </c>
      <c r="R1408">
        <v>4</v>
      </c>
      <c r="S1408" t="s">
        <v>379</v>
      </c>
      <c r="T1408" t="s">
        <v>36</v>
      </c>
      <c r="U1408" t="s">
        <v>37</v>
      </c>
      <c r="V1408" t="s">
        <v>38</v>
      </c>
      <c r="W1408" t="s">
        <v>52</v>
      </c>
      <c r="AC1408" s="2" t="s">
        <v>44</v>
      </c>
    </row>
    <row r="1409" spans="1:29" ht="16.399999999999999" customHeight="1" x14ac:dyDescent="0.35">
      <c r="A1409" s="1">
        <v>43474.566319444442</v>
      </c>
      <c r="B1409">
        <v>462</v>
      </c>
      <c r="C1409" t="s">
        <v>29</v>
      </c>
      <c r="D1409">
        <v>5</v>
      </c>
      <c r="E1409" t="s">
        <v>30</v>
      </c>
      <c r="F1409">
        <v>79272</v>
      </c>
      <c r="G1409" t="s">
        <v>378</v>
      </c>
      <c r="H1409" t="s">
        <v>32</v>
      </c>
      <c r="I1409">
        <v>90431</v>
      </c>
      <c r="J1409">
        <v>1</v>
      </c>
      <c r="K1409" s="1">
        <v>43474.566319444442</v>
      </c>
      <c r="L1409">
        <v>0.2</v>
      </c>
      <c r="M1409">
        <v>657</v>
      </c>
      <c r="N1409" t="s">
        <v>204</v>
      </c>
      <c r="O1409" t="s">
        <v>34</v>
      </c>
      <c r="P1409">
        <v>16</v>
      </c>
      <c r="R1409">
        <v>4</v>
      </c>
      <c r="S1409" t="s">
        <v>379</v>
      </c>
      <c r="T1409" t="s">
        <v>36</v>
      </c>
      <c r="U1409" t="s">
        <v>37</v>
      </c>
      <c r="V1409" t="s">
        <v>65</v>
      </c>
      <c r="W1409" t="s">
        <v>205</v>
      </c>
      <c r="X1409" t="s">
        <v>206</v>
      </c>
      <c r="Y1409" t="s">
        <v>207</v>
      </c>
      <c r="Z1409" t="s">
        <v>208</v>
      </c>
      <c r="AA1409" t="s">
        <v>209</v>
      </c>
      <c r="AC1409" s="2" t="s">
        <v>44</v>
      </c>
    </row>
    <row r="1410" spans="1:29" ht="16.399999999999999" customHeight="1" x14ac:dyDescent="0.35">
      <c r="A1410" s="1">
        <v>43474.566319444442</v>
      </c>
      <c r="B1410">
        <v>462</v>
      </c>
      <c r="C1410" t="s">
        <v>29</v>
      </c>
      <c r="D1410">
        <v>5</v>
      </c>
      <c r="E1410" t="s">
        <v>30</v>
      </c>
      <c r="F1410">
        <v>79272</v>
      </c>
      <c r="G1410" t="s">
        <v>378</v>
      </c>
      <c r="H1410" t="s">
        <v>32</v>
      </c>
      <c r="I1410">
        <v>90431</v>
      </c>
      <c r="J1410">
        <v>1</v>
      </c>
      <c r="K1410" s="1">
        <v>43474.566319444442</v>
      </c>
      <c r="L1410">
        <v>0.2</v>
      </c>
      <c r="M1410">
        <v>659</v>
      </c>
      <c r="N1410" t="s">
        <v>53</v>
      </c>
      <c r="O1410" t="s">
        <v>34</v>
      </c>
      <c r="P1410">
        <v>85</v>
      </c>
      <c r="R1410">
        <v>4</v>
      </c>
      <c r="S1410" t="s">
        <v>379</v>
      </c>
      <c r="T1410" t="s">
        <v>36</v>
      </c>
      <c r="U1410" t="s">
        <v>37</v>
      </c>
      <c r="V1410" t="s">
        <v>38</v>
      </c>
      <c r="W1410" t="s">
        <v>54</v>
      </c>
      <c r="X1410" t="s">
        <v>55</v>
      </c>
      <c r="Y1410" t="s">
        <v>56</v>
      </c>
      <c r="Z1410" t="s">
        <v>57</v>
      </c>
      <c r="AA1410" t="s">
        <v>58</v>
      </c>
      <c r="AC1410" s="2" t="s">
        <v>44</v>
      </c>
    </row>
    <row r="1411" spans="1:29" ht="16.399999999999999" customHeight="1" x14ac:dyDescent="0.35">
      <c r="A1411" s="1">
        <v>43474.566319444442</v>
      </c>
      <c r="B1411">
        <v>462</v>
      </c>
      <c r="C1411" t="s">
        <v>29</v>
      </c>
      <c r="D1411">
        <v>5</v>
      </c>
      <c r="E1411" t="s">
        <v>30</v>
      </c>
      <c r="F1411">
        <v>79272</v>
      </c>
      <c r="G1411" t="s">
        <v>378</v>
      </c>
      <c r="H1411" t="s">
        <v>32</v>
      </c>
      <c r="I1411">
        <v>90431</v>
      </c>
      <c r="J1411">
        <v>1</v>
      </c>
      <c r="K1411" s="1">
        <v>43474.566319444442</v>
      </c>
      <c r="L1411">
        <v>0.2</v>
      </c>
      <c r="M1411">
        <v>660</v>
      </c>
      <c r="N1411" t="s">
        <v>236</v>
      </c>
      <c r="O1411" t="s">
        <v>34</v>
      </c>
      <c r="P1411">
        <v>1</v>
      </c>
      <c r="R1411">
        <v>4</v>
      </c>
      <c r="S1411" t="s">
        <v>379</v>
      </c>
      <c r="T1411" t="s">
        <v>36</v>
      </c>
      <c r="U1411" t="s">
        <v>37</v>
      </c>
      <c r="V1411" t="s">
        <v>38</v>
      </c>
      <c r="W1411" t="s">
        <v>39</v>
      </c>
      <c r="AC1411" s="2" t="s">
        <v>44</v>
      </c>
    </row>
    <row r="1412" spans="1:29" ht="16.399999999999999" customHeight="1" x14ac:dyDescent="0.35">
      <c r="A1412" s="1">
        <v>43606.709722222222</v>
      </c>
      <c r="B1412">
        <v>462</v>
      </c>
      <c r="C1412" t="s">
        <v>29</v>
      </c>
      <c r="D1412">
        <v>5</v>
      </c>
      <c r="E1412" t="s">
        <v>30</v>
      </c>
      <c r="F1412">
        <v>79193</v>
      </c>
      <c r="G1412" t="s">
        <v>278</v>
      </c>
      <c r="H1412" t="s">
        <v>109</v>
      </c>
      <c r="J1412">
        <v>16</v>
      </c>
      <c r="K1412" s="1">
        <v>43606.709722222222</v>
      </c>
      <c r="L1412">
        <v>3.25</v>
      </c>
      <c r="M1412">
        <v>432</v>
      </c>
      <c r="N1412" t="s">
        <v>298</v>
      </c>
      <c r="O1412" t="s">
        <v>299</v>
      </c>
      <c r="P1412">
        <v>0.04</v>
      </c>
      <c r="R1412">
        <v>11</v>
      </c>
      <c r="S1412" t="s">
        <v>380</v>
      </c>
      <c r="U1412" t="s">
        <v>381</v>
      </c>
      <c r="AC1412" s="2" t="s">
        <v>302</v>
      </c>
    </row>
    <row r="1413" spans="1:29" ht="16.399999999999999" customHeight="1" x14ac:dyDescent="0.35">
      <c r="A1413" s="1">
        <v>43606.709722222222</v>
      </c>
      <c r="B1413">
        <v>462</v>
      </c>
      <c r="C1413" t="s">
        <v>29</v>
      </c>
      <c r="D1413">
        <v>5</v>
      </c>
      <c r="E1413" t="s">
        <v>30</v>
      </c>
      <c r="F1413">
        <v>79193</v>
      </c>
      <c r="G1413" t="s">
        <v>278</v>
      </c>
      <c r="H1413" t="s">
        <v>109</v>
      </c>
      <c r="J1413">
        <v>15</v>
      </c>
      <c r="K1413" s="1">
        <v>43606.709722222222</v>
      </c>
      <c r="L1413">
        <v>3</v>
      </c>
      <c r="M1413">
        <v>432</v>
      </c>
      <c r="N1413" t="s">
        <v>298</v>
      </c>
      <c r="O1413" t="s">
        <v>299</v>
      </c>
      <c r="P1413">
        <v>0.06</v>
      </c>
      <c r="R1413">
        <v>11</v>
      </c>
      <c r="S1413" t="s">
        <v>380</v>
      </c>
      <c r="U1413" t="s">
        <v>381</v>
      </c>
      <c r="AC1413" s="2" t="s">
        <v>302</v>
      </c>
    </row>
    <row r="1414" spans="1:29" ht="16.399999999999999" customHeight="1" x14ac:dyDescent="0.35">
      <c r="A1414" s="1">
        <v>43606.709722222222</v>
      </c>
      <c r="B1414">
        <v>462</v>
      </c>
      <c r="C1414" t="s">
        <v>29</v>
      </c>
      <c r="D1414">
        <v>5</v>
      </c>
      <c r="E1414" t="s">
        <v>30</v>
      </c>
      <c r="F1414">
        <v>79193</v>
      </c>
      <c r="G1414" t="s">
        <v>278</v>
      </c>
      <c r="H1414" t="s">
        <v>109</v>
      </c>
      <c r="J1414">
        <v>14</v>
      </c>
      <c r="K1414" s="1">
        <v>43606.709722222222</v>
      </c>
      <c r="L1414">
        <v>2.75</v>
      </c>
      <c r="M1414">
        <v>432</v>
      </c>
      <c r="N1414" t="s">
        <v>298</v>
      </c>
      <c r="O1414" t="s">
        <v>299</v>
      </c>
      <c r="P1414">
        <v>0.08</v>
      </c>
      <c r="R1414">
        <v>11</v>
      </c>
      <c r="S1414" t="s">
        <v>380</v>
      </c>
      <c r="U1414" t="s">
        <v>381</v>
      </c>
      <c r="AC1414" s="2" t="s">
        <v>302</v>
      </c>
    </row>
    <row r="1415" spans="1:29" ht="16.399999999999999" customHeight="1" x14ac:dyDescent="0.35">
      <c r="A1415" s="1">
        <v>43606.709722222222</v>
      </c>
      <c r="B1415">
        <v>462</v>
      </c>
      <c r="C1415" t="s">
        <v>29</v>
      </c>
      <c r="D1415">
        <v>5</v>
      </c>
      <c r="E1415" t="s">
        <v>30</v>
      </c>
      <c r="F1415">
        <v>79193</v>
      </c>
      <c r="G1415" t="s">
        <v>278</v>
      </c>
      <c r="H1415" t="s">
        <v>109</v>
      </c>
      <c r="J1415">
        <v>13</v>
      </c>
      <c r="K1415" s="1">
        <v>43606.709722222222</v>
      </c>
      <c r="L1415">
        <v>2.5</v>
      </c>
      <c r="M1415">
        <v>432</v>
      </c>
      <c r="N1415" t="s">
        <v>298</v>
      </c>
      <c r="O1415" t="s">
        <v>299</v>
      </c>
      <c r="P1415">
        <v>0.1</v>
      </c>
      <c r="R1415">
        <v>11</v>
      </c>
      <c r="S1415" t="s">
        <v>380</v>
      </c>
      <c r="U1415" t="s">
        <v>381</v>
      </c>
      <c r="AC1415" s="2" t="s">
        <v>302</v>
      </c>
    </row>
    <row r="1416" spans="1:29" ht="16.399999999999999" customHeight="1" x14ac:dyDescent="0.35">
      <c r="A1416" s="1">
        <v>43606.709722222222</v>
      </c>
      <c r="B1416">
        <v>462</v>
      </c>
      <c r="C1416" t="s">
        <v>29</v>
      </c>
      <c r="D1416">
        <v>5</v>
      </c>
      <c r="E1416" t="s">
        <v>30</v>
      </c>
      <c r="F1416">
        <v>79193</v>
      </c>
      <c r="G1416" t="s">
        <v>278</v>
      </c>
      <c r="H1416" t="s">
        <v>109</v>
      </c>
      <c r="J1416">
        <v>12</v>
      </c>
      <c r="K1416" s="1">
        <v>43606.709722222222</v>
      </c>
      <c r="L1416">
        <v>2.25</v>
      </c>
      <c r="M1416">
        <v>432</v>
      </c>
      <c r="N1416" t="s">
        <v>298</v>
      </c>
      <c r="O1416" t="s">
        <v>299</v>
      </c>
      <c r="P1416">
        <v>0.13</v>
      </c>
      <c r="R1416">
        <v>11</v>
      </c>
      <c r="S1416" t="s">
        <v>380</v>
      </c>
      <c r="U1416" t="s">
        <v>381</v>
      </c>
      <c r="AC1416" s="2" t="s">
        <v>302</v>
      </c>
    </row>
    <row r="1417" spans="1:29" ht="16.399999999999999" customHeight="1" x14ac:dyDescent="0.35">
      <c r="A1417" s="1">
        <v>43606.709722222222</v>
      </c>
      <c r="B1417">
        <v>462</v>
      </c>
      <c r="C1417" t="s">
        <v>29</v>
      </c>
      <c r="D1417">
        <v>5</v>
      </c>
      <c r="E1417" t="s">
        <v>30</v>
      </c>
      <c r="F1417">
        <v>79193</v>
      </c>
      <c r="G1417" t="s">
        <v>278</v>
      </c>
      <c r="H1417" t="s">
        <v>109</v>
      </c>
      <c r="J1417">
        <v>11</v>
      </c>
      <c r="K1417" s="1">
        <v>43606.709722222222</v>
      </c>
      <c r="L1417">
        <v>2</v>
      </c>
      <c r="M1417">
        <v>432</v>
      </c>
      <c r="N1417" t="s">
        <v>298</v>
      </c>
      <c r="O1417" t="s">
        <v>299</v>
      </c>
      <c r="P1417">
        <v>0.15</v>
      </c>
      <c r="R1417">
        <v>11</v>
      </c>
      <c r="S1417" t="s">
        <v>380</v>
      </c>
      <c r="U1417" t="s">
        <v>381</v>
      </c>
      <c r="AC1417" s="2" t="s">
        <v>302</v>
      </c>
    </row>
    <row r="1418" spans="1:29" ht="16.399999999999999" customHeight="1" x14ac:dyDescent="0.35">
      <c r="A1418" s="1">
        <v>43606.709722222222</v>
      </c>
      <c r="B1418">
        <v>462</v>
      </c>
      <c r="C1418" t="s">
        <v>29</v>
      </c>
      <c r="D1418">
        <v>5</v>
      </c>
      <c r="E1418" t="s">
        <v>30</v>
      </c>
      <c r="F1418">
        <v>79193</v>
      </c>
      <c r="G1418" t="s">
        <v>278</v>
      </c>
      <c r="H1418" t="s">
        <v>109</v>
      </c>
      <c r="J1418">
        <v>10</v>
      </c>
      <c r="K1418" s="1">
        <v>43606.709722222222</v>
      </c>
      <c r="L1418">
        <v>1.75</v>
      </c>
      <c r="M1418">
        <v>432</v>
      </c>
      <c r="N1418" t="s">
        <v>298</v>
      </c>
      <c r="O1418" t="s">
        <v>299</v>
      </c>
      <c r="P1418">
        <v>0.16</v>
      </c>
      <c r="R1418">
        <v>11</v>
      </c>
      <c r="S1418" t="s">
        <v>380</v>
      </c>
      <c r="U1418" t="s">
        <v>381</v>
      </c>
      <c r="AC1418" s="2" t="s">
        <v>302</v>
      </c>
    </row>
    <row r="1419" spans="1:29" ht="16.399999999999999" customHeight="1" x14ac:dyDescent="0.35">
      <c r="A1419" s="1">
        <v>43606.709722222222</v>
      </c>
      <c r="B1419">
        <v>462</v>
      </c>
      <c r="C1419" t="s">
        <v>29</v>
      </c>
      <c r="D1419">
        <v>5</v>
      </c>
      <c r="E1419" t="s">
        <v>30</v>
      </c>
      <c r="F1419">
        <v>79193</v>
      </c>
      <c r="G1419" t="s">
        <v>278</v>
      </c>
      <c r="H1419" t="s">
        <v>109</v>
      </c>
      <c r="J1419">
        <v>9</v>
      </c>
      <c r="K1419" s="1">
        <v>43606.709722222222</v>
      </c>
      <c r="L1419">
        <v>1.5</v>
      </c>
      <c r="M1419">
        <v>432</v>
      </c>
      <c r="N1419" t="s">
        <v>298</v>
      </c>
      <c r="O1419" t="s">
        <v>299</v>
      </c>
      <c r="P1419">
        <v>0.23</v>
      </c>
      <c r="R1419">
        <v>11</v>
      </c>
      <c r="S1419" t="s">
        <v>380</v>
      </c>
      <c r="U1419" t="s">
        <v>381</v>
      </c>
      <c r="AC1419" s="2" t="s">
        <v>302</v>
      </c>
    </row>
    <row r="1420" spans="1:29" ht="16.399999999999999" customHeight="1" x14ac:dyDescent="0.35">
      <c r="A1420" s="1">
        <v>43606.709722222222</v>
      </c>
      <c r="B1420">
        <v>462</v>
      </c>
      <c r="C1420" t="s">
        <v>29</v>
      </c>
      <c r="D1420">
        <v>5</v>
      </c>
      <c r="E1420" t="s">
        <v>30</v>
      </c>
      <c r="F1420">
        <v>79193</v>
      </c>
      <c r="G1420" t="s">
        <v>278</v>
      </c>
      <c r="H1420" t="s">
        <v>109</v>
      </c>
      <c r="J1420">
        <v>8</v>
      </c>
      <c r="K1420" s="1">
        <v>43606.709722222222</v>
      </c>
      <c r="L1420">
        <v>1.25</v>
      </c>
      <c r="M1420">
        <v>432</v>
      </c>
      <c r="N1420" t="s">
        <v>298</v>
      </c>
      <c r="O1420" t="s">
        <v>299</v>
      </c>
      <c r="P1420">
        <v>0.26</v>
      </c>
      <c r="R1420">
        <v>11</v>
      </c>
      <c r="S1420" t="s">
        <v>380</v>
      </c>
      <c r="U1420" t="s">
        <v>381</v>
      </c>
      <c r="AC1420" s="2" t="s">
        <v>302</v>
      </c>
    </row>
    <row r="1421" spans="1:29" ht="16.399999999999999" customHeight="1" x14ac:dyDescent="0.35">
      <c r="A1421" s="1">
        <v>43606.709722222222</v>
      </c>
      <c r="B1421">
        <v>462</v>
      </c>
      <c r="C1421" t="s">
        <v>29</v>
      </c>
      <c r="D1421">
        <v>5</v>
      </c>
      <c r="E1421" t="s">
        <v>30</v>
      </c>
      <c r="F1421">
        <v>79193</v>
      </c>
      <c r="G1421" t="s">
        <v>278</v>
      </c>
      <c r="H1421" t="s">
        <v>109</v>
      </c>
      <c r="J1421">
        <v>7</v>
      </c>
      <c r="K1421" s="1">
        <v>43606.709722222222</v>
      </c>
      <c r="L1421">
        <v>1</v>
      </c>
      <c r="M1421">
        <v>432</v>
      </c>
      <c r="N1421" t="s">
        <v>298</v>
      </c>
      <c r="O1421" t="s">
        <v>299</v>
      </c>
      <c r="P1421">
        <v>0.28000000000000003</v>
      </c>
      <c r="R1421">
        <v>11</v>
      </c>
      <c r="S1421" t="s">
        <v>380</v>
      </c>
      <c r="U1421" t="s">
        <v>381</v>
      </c>
      <c r="AC1421" s="2" t="s">
        <v>302</v>
      </c>
    </row>
    <row r="1422" spans="1:29" ht="16.399999999999999" customHeight="1" x14ac:dyDescent="0.35">
      <c r="A1422" s="1">
        <v>43606.709722222222</v>
      </c>
      <c r="B1422">
        <v>462</v>
      </c>
      <c r="C1422" t="s">
        <v>29</v>
      </c>
      <c r="D1422">
        <v>5</v>
      </c>
      <c r="E1422" t="s">
        <v>30</v>
      </c>
      <c r="F1422">
        <v>79193</v>
      </c>
      <c r="G1422" t="s">
        <v>278</v>
      </c>
      <c r="H1422" t="s">
        <v>109</v>
      </c>
      <c r="J1422">
        <v>6</v>
      </c>
      <c r="K1422" s="1">
        <v>43606.709722222222</v>
      </c>
      <c r="L1422">
        <v>0.75</v>
      </c>
      <c r="M1422">
        <v>432</v>
      </c>
      <c r="N1422" t="s">
        <v>298</v>
      </c>
      <c r="O1422" t="s">
        <v>299</v>
      </c>
      <c r="P1422">
        <v>0.35</v>
      </c>
      <c r="R1422">
        <v>11</v>
      </c>
      <c r="S1422" t="s">
        <v>380</v>
      </c>
      <c r="U1422" t="s">
        <v>381</v>
      </c>
      <c r="AC1422" s="2" t="s">
        <v>302</v>
      </c>
    </row>
    <row r="1423" spans="1:29" ht="16.399999999999999" customHeight="1" x14ac:dyDescent="0.35">
      <c r="A1423" s="1">
        <v>43606.709722222222</v>
      </c>
      <c r="B1423">
        <v>462</v>
      </c>
      <c r="C1423" t="s">
        <v>29</v>
      </c>
      <c r="D1423">
        <v>5</v>
      </c>
      <c r="E1423" t="s">
        <v>30</v>
      </c>
      <c r="F1423">
        <v>79193</v>
      </c>
      <c r="G1423" t="s">
        <v>278</v>
      </c>
      <c r="H1423" t="s">
        <v>109</v>
      </c>
      <c r="J1423">
        <v>5</v>
      </c>
      <c r="K1423" s="1">
        <v>43606.709722222222</v>
      </c>
      <c r="L1423">
        <v>0.5</v>
      </c>
      <c r="M1423">
        <v>432</v>
      </c>
      <c r="N1423" t="s">
        <v>298</v>
      </c>
      <c r="O1423" t="s">
        <v>299</v>
      </c>
      <c r="P1423">
        <v>0.45</v>
      </c>
      <c r="R1423">
        <v>11</v>
      </c>
      <c r="S1423" t="s">
        <v>380</v>
      </c>
      <c r="U1423" t="s">
        <v>381</v>
      </c>
      <c r="AC1423" s="2" t="s">
        <v>302</v>
      </c>
    </row>
    <row r="1424" spans="1:29" ht="16.399999999999999" customHeight="1" x14ac:dyDescent="0.35">
      <c r="A1424" s="1">
        <v>43606.709722222222</v>
      </c>
      <c r="B1424">
        <v>462</v>
      </c>
      <c r="C1424" t="s">
        <v>29</v>
      </c>
      <c r="D1424">
        <v>5</v>
      </c>
      <c r="E1424" t="s">
        <v>30</v>
      </c>
      <c r="F1424">
        <v>79193</v>
      </c>
      <c r="G1424" t="s">
        <v>278</v>
      </c>
      <c r="H1424" t="s">
        <v>109</v>
      </c>
      <c r="J1424">
        <v>4</v>
      </c>
      <c r="K1424" s="1">
        <v>43606.709722222222</v>
      </c>
      <c r="L1424">
        <v>0.25</v>
      </c>
      <c r="M1424">
        <v>432</v>
      </c>
      <c r="N1424" t="s">
        <v>298</v>
      </c>
      <c r="O1424" t="s">
        <v>299</v>
      </c>
      <c r="P1424">
        <v>0.63</v>
      </c>
      <c r="R1424">
        <v>11</v>
      </c>
      <c r="S1424" t="s">
        <v>380</v>
      </c>
      <c r="U1424" t="s">
        <v>381</v>
      </c>
      <c r="AC1424" s="2" t="s">
        <v>302</v>
      </c>
    </row>
    <row r="1425" spans="1:29" ht="16.399999999999999" customHeight="1" x14ac:dyDescent="0.35">
      <c r="A1425" s="1">
        <v>43606.709722222222</v>
      </c>
      <c r="B1425">
        <v>462</v>
      </c>
      <c r="C1425" t="s">
        <v>29</v>
      </c>
      <c r="D1425">
        <v>5</v>
      </c>
      <c r="E1425" t="s">
        <v>30</v>
      </c>
      <c r="F1425">
        <v>79193</v>
      </c>
      <c r="G1425" t="s">
        <v>278</v>
      </c>
      <c r="H1425" t="s">
        <v>109</v>
      </c>
      <c r="J1425">
        <v>3</v>
      </c>
      <c r="K1425" s="1">
        <v>43606.709722222222</v>
      </c>
      <c r="L1425">
        <v>0</v>
      </c>
      <c r="M1425">
        <v>432</v>
      </c>
      <c r="N1425" t="s">
        <v>298</v>
      </c>
      <c r="O1425" t="s">
        <v>299</v>
      </c>
      <c r="P1425">
        <v>8</v>
      </c>
      <c r="R1425">
        <v>11</v>
      </c>
      <c r="S1425" t="s">
        <v>380</v>
      </c>
      <c r="U1425" t="s">
        <v>382</v>
      </c>
      <c r="AC1425" s="2" t="s">
        <v>302</v>
      </c>
    </row>
    <row r="1426" spans="1:29" ht="16.399999999999999" customHeight="1" x14ac:dyDescent="0.35">
      <c r="A1426" s="1">
        <v>43606.709722222222</v>
      </c>
      <c r="B1426">
        <v>462</v>
      </c>
      <c r="C1426" t="s">
        <v>29</v>
      </c>
      <c r="D1426">
        <v>5</v>
      </c>
      <c r="E1426" t="s">
        <v>30</v>
      </c>
      <c r="F1426">
        <v>79193</v>
      </c>
      <c r="G1426" t="s">
        <v>278</v>
      </c>
      <c r="H1426" t="s">
        <v>109</v>
      </c>
      <c r="J1426">
        <v>2</v>
      </c>
      <c r="K1426" s="1">
        <v>43606.709722222222</v>
      </c>
      <c r="L1426">
        <v>0.2</v>
      </c>
      <c r="M1426">
        <v>141.01</v>
      </c>
      <c r="N1426" t="s">
        <v>116</v>
      </c>
      <c r="O1426" t="s">
        <v>117</v>
      </c>
      <c r="P1426">
        <v>66</v>
      </c>
      <c r="R1426">
        <v>11</v>
      </c>
      <c r="S1426" t="s">
        <v>380</v>
      </c>
      <c r="T1426" t="s">
        <v>36</v>
      </c>
      <c r="U1426" t="s">
        <v>112</v>
      </c>
      <c r="AC1426" s="2" t="s">
        <v>302</v>
      </c>
    </row>
    <row r="1427" spans="1:29" ht="16.399999999999999" customHeight="1" x14ac:dyDescent="0.35">
      <c r="A1427" s="1">
        <v>43606.709722222222</v>
      </c>
      <c r="B1427">
        <v>462</v>
      </c>
      <c r="C1427" t="s">
        <v>29</v>
      </c>
      <c r="D1427">
        <v>5</v>
      </c>
      <c r="E1427" t="s">
        <v>30</v>
      </c>
      <c r="F1427">
        <v>79193</v>
      </c>
      <c r="G1427" t="s">
        <v>278</v>
      </c>
      <c r="H1427" t="s">
        <v>109</v>
      </c>
      <c r="J1427">
        <v>2</v>
      </c>
      <c r="K1427" s="1">
        <v>43606.709722222222</v>
      </c>
      <c r="L1427">
        <v>0.2</v>
      </c>
      <c r="M1427">
        <v>136.01</v>
      </c>
      <c r="N1427" t="s">
        <v>118</v>
      </c>
      <c r="O1427" t="s">
        <v>119</v>
      </c>
      <c r="P1427">
        <v>3.05</v>
      </c>
      <c r="R1427">
        <v>11</v>
      </c>
      <c r="S1427" t="s">
        <v>380</v>
      </c>
      <c r="T1427" t="s">
        <v>36</v>
      </c>
      <c r="U1427" t="s">
        <v>120</v>
      </c>
      <c r="AC1427" s="2" t="s">
        <v>302</v>
      </c>
    </row>
    <row r="1428" spans="1:29" ht="16.399999999999999" customHeight="1" x14ac:dyDescent="0.35">
      <c r="A1428" s="1">
        <v>43606.709722222222</v>
      </c>
      <c r="B1428">
        <v>462</v>
      </c>
      <c r="C1428" t="s">
        <v>29</v>
      </c>
      <c r="D1428">
        <v>5</v>
      </c>
      <c r="E1428" t="s">
        <v>30</v>
      </c>
      <c r="F1428">
        <v>79193</v>
      </c>
      <c r="G1428" t="s">
        <v>278</v>
      </c>
      <c r="H1428" t="s">
        <v>109</v>
      </c>
      <c r="J1428">
        <v>2</v>
      </c>
      <c r="K1428" s="1">
        <v>43606.709722222222</v>
      </c>
      <c r="L1428">
        <v>0.2</v>
      </c>
      <c r="M1428">
        <v>266</v>
      </c>
      <c r="N1428" t="s">
        <v>121</v>
      </c>
      <c r="O1428" t="s">
        <v>68</v>
      </c>
      <c r="P1428">
        <v>11.12</v>
      </c>
      <c r="R1428">
        <v>11</v>
      </c>
      <c r="S1428" t="s">
        <v>380</v>
      </c>
      <c r="T1428" t="s">
        <v>36</v>
      </c>
      <c r="U1428" t="s">
        <v>112</v>
      </c>
      <c r="AC1428" s="2" t="s">
        <v>302</v>
      </c>
    </row>
    <row r="1429" spans="1:29" ht="16.399999999999999" customHeight="1" x14ac:dyDescent="0.35">
      <c r="A1429" s="1">
        <v>43606.709722222222</v>
      </c>
      <c r="B1429">
        <v>462</v>
      </c>
      <c r="C1429" t="s">
        <v>29</v>
      </c>
      <c r="D1429">
        <v>5</v>
      </c>
      <c r="E1429" t="s">
        <v>30</v>
      </c>
      <c r="F1429">
        <v>79193</v>
      </c>
      <c r="G1429" t="s">
        <v>278</v>
      </c>
      <c r="H1429" t="s">
        <v>109</v>
      </c>
      <c r="J1429">
        <v>2</v>
      </c>
      <c r="K1429" s="1">
        <v>43606.709722222222</v>
      </c>
      <c r="L1429">
        <v>0.2</v>
      </c>
      <c r="M1429">
        <v>266.01</v>
      </c>
      <c r="N1429" t="s">
        <v>122</v>
      </c>
      <c r="O1429" t="s">
        <v>123</v>
      </c>
      <c r="P1429">
        <v>102.7</v>
      </c>
      <c r="R1429">
        <v>11</v>
      </c>
      <c r="S1429" t="s">
        <v>380</v>
      </c>
      <c r="T1429" t="s">
        <v>36</v>
      </c>
      <c r="U1429" t="s">
        <v>112</v>
      </c>
      <c r="AC1429" s="2" t="s">
        <v>302</v>
      </c>
    </row>
    <row r="1430" spans="1:29" ht="16.399999999999999" customHeight="1" x14ac:dyDescent="0.35">
      <c r="A1430" s="1">
        <v>43606.709722222222</v>
      </c>
      <c r="B1430">
        <v>462</v>
      </c>
      <c r="C1430" t="s">
        <v>29</v>
      </c>
      <c r="D1430">
        <v>5</v>
      </c>
      <c r="E1430" t="s">
        <v>30</v>
      </c>
      <c r="F1430">
        <v>79193</v>
      </c>
      <c r="G1430" t="s">
        <v>278</v>
      </c>
      <c r="H1430" t="s">
        <v>109</v>
      </c>
      <c r="J1430">
        <v>2</v>
      </c>
      <c r="K1430" s="1">
        <v>43606.709722222222</v>
      </c>
      <c r="L1430">
        <v>0.2</v>
      </c>
      <c r="M1430">
        <v>154.1</v>
      </c>
      <c r="N1430" t="s">
        <v>110</v>
      </c>
      <c r="P1430">
        <v>7.79</v>
      </c>
      <c r="R1430">
        <v>11</v>
      </c>
      <c r="S1430" t="s">
        <v>380</v>
      </c>
      <c r="T1430" t="s">
        <v>36</v>
      </c>
      <c r="U1430" t="s">
        <v>112</v>
      </c>
      <c r="AC1430" s="2" t="s">
        <v>302</v>
      </c>
    </row>
    <row r="1431" spans="1:29" ht="16.399999999999999" customHeight="1" x14ac:dyDescent="0.35">
      <c r="A1431" s="1">
        <v>43606.709722222222</v>
      </c>
      <c r="B1431">
        <v>462</v>
      </c>
      <c r="C1431" t="s">
        <v>29</v>
      </c>
      <c r="D1431">
        <v>5</v>
      </c>
      <c r="E1431" t="s">
        <v>30</v>
      </c>
      <c r="F1431">
        <v>79193</v>
      </c>
      <c r="G1431" t="s">
        <v>278</v>
      </c>
      <c r="H1431" t="s">
        <v>109</v>
      </c>
      <c r="J1431">
        <v>2</v>
      </c>
      <c r="K1431" s="1">
        <v>43606.709722222222</v>
      </c>
      <c r="L1431">
        <v>0.2</v>
      </c>
      <c r="M1431">
        <v>101</v>
      </c>
      <c r="N1431" t="s">
        <v>114</v>
      </c>
      <c r="O1431" t="s">
        <v>115</v>
      </c>
      <c r="P1431">
        <v>8.1</v>
      </c>
      <c r="R1431">
        <v>11</v>
      </c>
      <c r="S1431" t="s">
        <v>380</v>
      </c>
      <c r="T1431" t="s">
        <v>36</v>
      </c>
      <c r="U1431" t="s">
        <v>112</v>
      </c>
      <c r="AC1431" s="2" t="s">
        <v>302</v>
      </c>
    </row>
    <row r="1432" spans="1:29" ht="16.399999999999999" customHeight="1" x14ac:dyDescent="0.35">
      <c r="A1432" s="1">
        <v>43606.709722222222</v>
      </c>
      <c r="B1432">
        <v>462</v>
      </c>
      <c r="C1432" t="s">
        <v>29</v>
      </c>
      <c r="D1432">
        <v>5</v>
      </c>
      <c r="E1432" t="s">
        <v>30</v>
      </c>
      <c r="F1432">
        <v>79193</v>
      </c>
      <c r="G1432" t="s">
        <v>278</v>
      </c>
      <c r="H1432" t="s">
        <v>109</v>
      </c>
      <c r="J1432">
        <v>1</v>
      </c>
      <c r="K1432" s="1">
        <v>43606.709722222222</v>
      </c>
      <c r="L1432">
        <v>0</v>
      </c>
      <c r="M1432">
        <v>180.07</v>
      </c>
      <c r="N1432" t="s">
        <v>124</v>
      </c>
      <c r="O1432" t="s">
        <v>125</v>
      </c>
      <c r="P1432">
        <v>45</v>
      </c>
      <c r="R1432">
        <v>11</v>
      </c>
      <c r="S1432" t="s">
        <v>380</v>
      </c>
      <c r="T1432" t="s">
        <v>126</v>
      </c>
      <c r="AC1432" s="2" t="s">
        <v>302</v>
      </c>
    </row>
    <row r="1433" spans="1:29" ht="16.399999999999999" customHeight="1" x14ac:dyDescent="0.35">
      <c r="A1433" s="1">
        <v>43606.709722222222</v>
      </c>
      <c r="B1433">
        <v>462</v>
      </c>
      <c r="C1433" t="s">
        <v>29</v>
      </c>
      <c r="D1433">
        <v>5</v>
      </c>
      <c r="E1433" t="s">
        <v>30</v>
      </c>
      <c r="F1433">
        <v>79193</v>
      </c>
      <c r="G1433" t="s">
        <v>278</v>
      </c>
      <c r="H1433" t="s">
        <v>109</v>
      </c>
      <c r="J1433">
        <v>1</v>
      </c>
      <c r="K1433" s="1">
        <v>43606.709722222222</v>
      </c>
      <c r="L1433">
        <v>0</v>
      </c>
      <c r="M1433">
        <v>185.1</v>
      </c>
      <c r="N1433" t="s">
        <v>127</v>
      </c>
      <c r="O1433" t="s">
        <v>128</v>
      </c>
      <c r="P1433">
        <v>1</v>
      </c>
      <c r="R1433">
        <v>11</v>
      </c>
      <c r="S1433" t="s">
        <v>380</v>
      </c>
      <c r="T1433" t="s">
        <v>126</v>
      </c>
      <c r="AC1433" s="2" t="s">
        <v>302</v>
      </c>
    </row>
    <row r="1434" spans="1:29" ht="16.399999999999999" customHeight="1" x14ac:dyDescent="0.35">
      <c r="A1434" s="1">
        <v>43606.709722222222</v>
      </c>
      <c r="B1434">
        <v>462</v>
      </c>
      <c r="C1434" t="s">
        <v>29</v>
      </c>
      <c r="D1434">
        <v>5</v>
      </c>
      <c r="E1434" t="s">
        <v>30</v>
      </c>
      <c r="F1434">
        <v>79193</v>
      </c>
      <c r="G1434" t="s">
        <v>278</v>
      </c>
      <c r="H1434" t="s">
        <v>109</v>
      </c>
      <c r="J1434">
        <v>1</v>
      </c>
      <c r="K1434" s="1">
        <v>43606.709722222222</v>
      </c>
      <c r="L1434">
        <v>0</v>
      </c>
      <c r="M1434">
        <v>102</v>
      </c>
      <c r="N1434" t="s">
        <v>129</v>
      </c>
      <c r="O1434" t="s">
        <v>115</v>
      </c>
      <c r="P1434">
        <v>10</v>
      </c>
      <c r="R1434">
        <v>11</v>
      </c>
      <c r="S1434" t="s">
        <v>380</v>
      </c>
      <c r="T1434" t="s">
        <v>126</v>
      </c>
      <c r="AC1434" s="2" t="s">
        <v>302</v>
      </c>
    </row>
    <row r="1435" spans="1:29" ht="16.399999999999999" customHeight="1" x14ac:dyDescent="0.35">
      <c r="A1435" s="1">
        <v>43606.709722222222</v>
      </c>
      <c r="B1435">
        <v>462</v>
      </c>
      <c r="C1435" t="s">
        <v>29</v>
      </c>
      <c r="D1435">
        <v>5</v>
      </c>
      <c r="E1435" t="s">
        <v>30</v>
      </c>
      <c r="F1435">
        <v>79193</v>
      </c>
      <c r="G1435" t="s">
        <v>278</v>
      </c>
      <c r="H1435" t="s">
        <v>109</v>
      </c>
      <c r="J1435">
        <v>1</v>
      </c>
      <c r="K1435" s="1">
        <v>43606.709722222222</v>
      </c>
      <c r="L1435">
        <v>0</v>
      </c>
      <c r="M1435">
        <v>110.11</v>
      </c>
      <c r="N1435" t="s">
        <v>130</v>
      </c>
      <c r="P1435">
        <v>0</v>
      </c>
      <c r="R1435">
        <v>11</v>
      </c>
      <c r="S1435" t="s">
        <v>380</v>
      </c>
      <c r="T1435" t="s">
        <v>126</v>
      </c>
      <c r="U1435" t="s">
        <v>131</v>
      </c>
      <c r="AC1435" s="2" t="s">
        <v>302</v>
      </c>
    </row>
    <row r="1436" spans="1:29" ht="16.399999999999999" customHeight="1" x14ac:dyDescent="0.35">
      <c r="A1436" s="1">
        <v>43606.709722222222</v>
      </c>
      <c r="B1436">
        <v>462</v>
      </c>
      <c r="C1436" t="s">
        <v>29</v>
      </c>
      <c r="D1436">
        <v>5</v>
      </c>
      <c r="E1436" t="s">
        <v>30</v>
      </c>
      <c r="F1436">
        <v>79193</v>
      </c>
      <c r="G1436" t="s">
        <v>278</v>
      </c>
      <c r="H1436" t="s">
        <v>109</v>
      </c>
      <c r="J1436">
        <v>1</v>
      </c>
      <c r="K1436" s="1">
        <v>43606.709722222222</v>
      </c>
      <c r="L1436">
        <v>0</v>
      </c>
      <c r="M1436">
        <v>167.02</v>
      </c>
      <c r="N1436" t="s">
        <v>132</v>
      </c>
      <c r="P1436">
        <v>1</v>
      </c>
      <c r="R1436">
        <v>11</v>
      </c>
      <c r="S1436" t="s">
        <v>380</v>
      </c>
      <c r="T1436" t="s">
        <v>126</v>
      </c>
      <c r="U1436" t="s">
        <v>133</v>
      </c>
      <c r="AC1436" s="2" t="s">
        <v>302</v>
      </c>
    </row>
    <row r="1437" spans="1:29" ht="16.399999999999999" customHeight="1" x14ac:dyDescent="0.35">
      <c r="A1437" s="1">
        <v>43606.709722222222</v>
      </c>
      <c r="B1437">
        <v>462</v>
      </c>
      <c r="C1437" t="s">
        <v>29</v>
      </c>
      <c r="D1437">
        <v>5</v>
      </c>
      <c r="E1437" t="s">
        <v>30</v>
      </c>
      <c r="F1437">
        <v>79193</v>
      </c>
      <c r="G1437" t="s">
        <v>278</v>
      </c>
      <c r="H1437" t="s">
        <v>109</v>
      </c>
      <c r="J1437">
        <v>1</v>
      </c>
      <c r="K1437" s="1">
        <v>43606.709722222222</v>
      </c>
      <c r="L1437">
        <v>0</v>
      </c>
      <c r="M1437">
        <v>188</v>
      </c>
      <c r="N1437" t="s">
        <v>134</v>
      </c>
      <c r="O1437" t="s">
        <v>135</v>
      </c>
      <c r="P1437">
        <v>4</v>
      </c>
      <c r="R1437">
        <v>11</v>
      </c>
      <c r="S1437" t="s">
        <v>380</v>
      </c>
      <c r="T1437" t="s">
        <v>126</v>
      </c>
      <c r="AC1437" s="2" t="s">
        <v>302</v>
      </c>
    </row>
    <row r="1438" spans="1:29" ht="16.399999999999999" customHeight="1" x14ac:dyDescent="0.35">
      <c r="A1438" s="1">
        <v>43606.709722222222</v>
      </c>
      <c r="B1438">
        <v>462</v>
      </c>
      <c r="C1438" t="s">
        <v>29</v>
      </c>
      <c r="D1438">
        <v>5</v>
      </c>
      <c r="E1438" t="s">
        <v>30</v>
      </c>
      <c r="F1438">
        <v>79193</v>
      </c>
      <c r="G1438" t="s">
        <v>278</v>
      </c>
      <c r="H1438" t="s">
        <v>109</v>
      </c>
      <c r="J1438">
        <v>1</v>
      </c>
      <c r="K1438" s="1">
        <v>43606.709722222222</v>
      </c>
      <c r="L1438">
        <v>0</v>
      </c>
      <c r="M1438">
        <v>133.38</v>
      </c>
      <c r="N1438" t="s">
        <v>136</v>
      </c>
      <c r="O1438" t="s">
        <v>137</v>
      </c>
      <c r="P1438">
        <v>12</v>
      </c>
      <c r="R1438">
        <v>11</v>
      </c>
      <c r="S1438" t="s">
        <v>380</v>
      </c>
      <c r="T1438" t="s">
        <v>126</v>
      </c>
      <c r="AC1438" s="2" t="s">
        <v>302</v>
      </c>
    </row>
    <row r="1439" spans="1:29" ht="16.399999999999999" customHeight="1" x14ac:dyDescent="0.35">
      <c r="A1439" s="1">
        <v>43606.709722222222</v>
      </c>
      <c r="B1439">
        <v>462</v>
      </c>
      <c r="C1439" t="s">
        <v>29</v>
      </c>
      <c r="D1439">
        <v>5</v>
      </c>
      <c r="E1439" t="s">
        <v>30</v>
      </c>
      <c r="F1439">
        <v>79193</v>
      </c>
      <c r="G1439" t="s">
        <v>278</v>
      </c>
      <c r="H1439" t="s">
        <v>109</v>
      </c>
      <c r="J1439">
        <v>1</v>
      </c>
      <c r="K1439" s="1">
        <v>43606.709722222222</v>
      </c>
      <c r="L1439">
        <v>0</v>
      </c>
      <c r="M1439">
        <v>131</v>
      </c>
      <c r="N1439" t="s">
        <v>138</v>
      </c>
      <c r="O1439" t="s">
        <v>139</v>
      </c>
      <c r="P1439">
        <v>2.1800000000000002</v>
      </c>
      <c r="R1439">
        <v>11</v>
      </c>
      <c r="S1439" t="s">
        <v>380</v>
      </c>
      <c r="T1439" t="s">
        <v>126</v>
      </c>
      <c r="AC1439" s="2" t="s">
        <v>302</v>
      </c>
    </row>
    <row r="1440" spans="1:29" ht="16.399999999999999" customHeight="1" x14ac:dyDescent="0.35">
      <c r="A1440" s="1">
        <v>43571.732638888891</v>
      </c>
      <c r="B1440">
        <v>462</v>
      </c>
      <c r="C1440" t="s">
        <v>29</v>
      </c>
      <c r="D1440">
        <v>5</v>
      </c>
      <c r="E1440" t="s">
        <v>30</v>
      </c>
      <c r="F1440">
        <v>79192</v>
      </c>
      <c r="G1440" t="s">
        <v>358</v>
      </c>
      <c r="H1440" t="s">
        <v>109</v>
      </c>
      <c r="J1440">
        <v>9</v>
      </c>
      <c r="K1440" s="1">
        <v>43571.732638888891</v>
      </c>
      <c r="L1440">
        <v>3</v>
      </c>
      <c r="M1440">
        <v>432</v>
      </c>
      <c r="N1440" t="s">
        <v>298</v>
      </c>
      <c r="O1440" t="s">
        <v>299</v>
      </c>
      <c r="P1440">
        <v>2.1800000000000002</v>
      </c>
      <c r="R1440">
        <v>11</v>
      </c>
      <c r="S1440" t="s">
        <v>383</v>
      </c>
      <c r="U1440" t="s">
        <v>384</v>
      </c>
      <c r="AC1440" s="2" t="s">
        <v>302</v>
      </c>
    </row>
    <row r="1441" spans="1:29" ht="16.399999999999999" customHeight="1" x14ac:dyDescent="0.35">
      <c r="A1441" s="1">
        <v>43571.732638888891</v>
      </c>
      <c r="B1441">
        <v>462</v>
      </c>
      <c r="C1441" t="s">
        <v>29</v>
      </c>
      <c r="D1441">
        <v>5</v>
      </c>
      <c r="E1441" t="s">
        <v>30</v>
      </c>
      <c r="F1441">
        <v>79192</v>
      </c>
      <c r="G1441" t="s">
        <v>358</v>
      </c>
      <c r="H1441" t="s">
        <v>109</v>
      </c>
      <c r="J1441">
        <v>8</v>
      </c>
      <c r="K1441" s="1">
        <v>43571.732638888891</v>
      </c>
      <c r="L1441">
        <v>2.5</v>
      </c>
      <c r="M1441">
        <v>432</v>
      </c>
      <c r="N1441" t="s">
        <v>298</v>
      </c>
      <c r="O1441" t="s">
        <v>299</v>
      </c>
      <c r="P1441">
        <v>3.19</v>
      </c>
      <c r="R1441">
        <v>11</v>
      </c>
      <c r="S1441" t="s">
        <v>383</v>
      </c>
      <c r="U1441" t="s">
        <v>384</v>
      </c>
      <c r="AC1441" s="2" t="s">
        <v>302</v>
      </c>
    </row>
    <row r="1442" spans="1:29" ht="16.399999999999999" customHeight="1" x14ac:dyDescent="0.35">
      <c r="A1442" s="1">
        <v>43571.732638888891</v>
      </c>
      <c r="B1442">
        <v>462</v>
      </c>
      <c r="C1442" t="s">
        <v>29</v>
      </c>
      <c r="D1442">
        <v>5</v>
      </c>
      <c r="E1442" t="s">
        <v>30</v>
      </c>
      <c r="F1442">
        <v>79192</v>
      </c>
      <c r="G1442" t="s">
        <v>358</v>
      </c>
      <c r="H1442" t="s">
        <v>109</v>
      </c>
      <c r="J1442">
        <v>7</v>
      </c>
      <c r="K1442" s="1">
        <v>43571.732638888891</v>
      </c>
      <c r="L1442">
        <v>2</v>
      </c>
      <c r="M1442">
        <v>432</v>
      </c>
      <c r="N1442" t="s">
        <v>298</v>
      </c>
      <c r="O1442" t="s">
        <v>299</v>
      </c>
      <c r="P1442">
        <v>4.95</v>
      </c>
      <c r="R1442">
        <v>11</v>
      </c>
      <c r="S1442" t="s">
        <v>383</v>
      </c>
      <c r="U1442" t="s">
        <v>384</v>
      </c>
      <c r="AC1442" s="2" t="s">
        <v>302</v>
      </c>
    </row>
    <row r="1443" spans="1:29" ht="16.399999999999999" customHeight="1" x14ac:dyDescent="0.35">
      <c r="A1443" s="1">
        <v>43571.732638888891</v>
      </c>
      <c r="B1443">
        <v>462</v>
      </c>
      <c r="C1443" t="s">
        <v>29</v>
      </c>
      <c r="D1443">
        <v>5</v>
      </c>
      <c r="E1443" t="s">
        <v>30</v>
      </c>
      <c r="F1443">
        <v>79192</v>
      </c>
      <c r="G1443" t="s">
        <v>358</v>
      </c>
      <c r="H1443" t="s">
        <v>109</v>
      </c>
      <c r="J1443">
        <v>6</v>
      </c>
      <c r="K1443" s="1">
        <v>43571.732638888891</v>
      </c>
      <c r="L1443">
        <v>1.5</v>
      </c>
      <c r="M1443">
        <v>432</v>
      </c>
      <c r="N1443" t="s">
        <v>298</v>
      </c>
      <c r="O1443" t="s">
        <v>299</v>
      </c>
      <c r="P1443">
        <v>6.85</v>
      </c>
      <c r="R1443">
        <v>11</v>
      </c>
      <c r="S1443" t="s">
        <v>383</v>
      </c>
      <c r="U1443" t="s">
        <v>384</v>
      </c>
      <c r="AC1443" s="2" t="s">
        <v>302</v>
      </c>
    </row>
    <row r="1444" spans="1:29" ht="16.399999999999999" customHeight="1" x14ac:dyDescent="0.35">
      <c r="A1444" s="1">
        <v>43571.732638888891</v>
      </c>
      <c r="B1444">
        <v>462</v>
      </c>
      <c r="C1444" t="s">
        <v>29</v>
      </c>
      <c r="D1444">
        <v>5</v>
      </c>
      <c r="E1444" t="s">
        <v>30</v>
      </c>
      <c r="F1444">
        <v>79192</v>
      </c>
      <c r="G1444" t="s">
        <v>358</v>
      </c>
      <c r="H1444" t="s">
        <v>109</v>
      </c>
      <c r="J1444">
        <v>5</v>
      </c>
      <c r="K1444" s="1">
        <v>43571.732638888891</v>
      </c>
      <c r="L1444">
        <v>1</v>
      </c>
      <c r="M1444">
        <v>432</v>
      </c>
      <c r="N1444" t="s">
        <v>298</v>
      </c>
      <c r="O1444" t="s">
        <v>299</v>
      </c>
      <c r="P1444">
        <v>10.3</v>
      </c>
      <c r="R1444">
        <v>11</v>
      </c>
      <c r="S1444" t="s">
        <v>383</v>
      </c>
      <c r="U1444" t="s">
        <v>384</v>
      </c>
      <c r="AC1444" s="2" t="s">
        <v>302</v>
      </c>
    </row>
    <row r="1445" spans="1:29" ht="16.399999999999999" customHeight="1" x14ac:dyDescent="0.35">
      <c r="A1445" s="1">
        <v>43571.732638888891</v>
      </c>
      <c r="B1445">
        <v>462</v>
      </c>
      <c r="C1445" t="s">
        <v>29</v>
      </c>
      <c r="D1445">
        <v>5</v>
      </c>
      <c r="E1445" t="s">
        <v>30</v>
      </c>
      <c r="F1445">
        <v>79192</v>
      </c>
      <c r="G1445" t="s">
        <v>358</v>
      </c>
      <c r="H1445" t="s">
        <v>109</v>
      </c>
      <c r="J1445">
        <v>4</v>
      </c>
      <c r="K1445" s="1">
        <v>43571.732638888891</v>
      </c>
      <c r="L1445">
        <v>0.5</v>
      </c>
      <c r="M1445">
        <v>432</v>
      </c>
      <c r="N1445" t="s">
        <v>298</v>
      </c>
      <c r="O1445" t="s">
        <v>299</v>
      </c>
      <c r="P1445">
        <v>16.2</v>
      </c>
      <c r="R1445">
        <v>11</v>
      </c>
      <c r="S1445" t="s">
        <v>383</v>
      </c>
      <c r="U1445" t="s">
        <v>384</v>
      </c>
      <c r="AC1445" s="2" t="s">
        <v>302</v>
      </c>
    </row>
    <row r="1446" spans="1:29" ht="16.399999999999999" customHeight="1" x14ac:dyDescent="0.35">
      <c r="A1446" s="1">
        <v>43571.732638888891</v>
      </c>
      <c r="B1446">
        <v>462</v>
      </c>
      <c r="C1446" t="s">
        <v>29</v>
      </c>
      <c r="D1446">
        <v>5</v>
      </c>
      <c r="E1446" t="s">
        <v>30</v>
      </c>
      <c r="F1446">
        <v>79192</v>
      </c>
      <c r="G1446" t="s">
        <v>358</v>
      </c>
      <c r="H1446" t="s">
        <v>109</v>
      </c>
      <c r="J1446">
        <v>3</v>
      </c>
      <c r="K1446" s="1">
        <v>43571.732638888891</v>
      </c>
      <c r="L1446">
        <v>0</v>
      </c>
      <c r="M1446">
        <v>432</v>
      </c>
      <c r="N1446" t="s">
        <v>298</v>
      </c>
      <c r="O1446" t="s">
        <v>299</v>
      </c>
      <c r="P1446">
        <v>25.2</v>
      </c>
      <c r="R1446">
        <v>11</v>
      </c>
      <c r="S1446" t="s">
        <v>383</v>
      </c>
      <c r="U1446" t="s">
        <v>385</v>
      </c>
      <c r="AC1446" s="2" t="s">
        <v>302</v>
      </c>
    </row>
    <row r="1447" spans="1:29" ht="16.399999999999999" customHeight="1" x14ac:dyDescent="0.35">
      <c r="A1447" s="1">
        <v>43571.732638888891</v>
      </c>
      <c r="B1447">
        <v>462</v>
      </c>
      <c r="C1447" t="s">
        <v>29</v>
      </c>
      <c r="D1447">
        <v>5</v>
      </c>
      <c r="E1447" t="s">
        <v>30</v>
      </c>
      <c r="F1447">
        <v>79192</v>
      </c>
      <c r="G1447" t="s">
        <v>358</v>
      </c>
      <c r="H1447" t="s">
        <v>109</v>
      </c>
      <c r="J1447">
        <v>2</v>
      </c>
      <c r="K1447" s="1">
        <v>43571.732638888891</v>
      </c>
      <c r="L1447">
        <v>0.2</v>
      </c>
      <c r="M1447">
        <v>154.1</v>
      </c>
      <c r="N1447" t="s">
        <v>110</v>
      </c>
      <c r="P1447">
        <v>8.17</v>
      </c>
      <c r="R1447">
        <v>11</v>
      </c>
      <c r="S1447" t="s">
        <v>383</v>
      </c>
      <c r="T1447" t="s">
        <v>36</v>
      </c>
      <c r="U1447" t="s">
        <v>112</v>
      </c>
      <c r="AC1447" s="2" t="s">
        <v>302</v>
      </c>
    </row>
    <row r="1448" spans="1:29" ht="16.399999999999999" customHeight="1" x14ac:dyDescent="0.35">
      <c r="A1448" s="1">
        <v>43571.732638888891</v>
      </c>
      <c r="B1448">
        <v>462</v>
      </c>
      <c r="C1448" t="s">
        <v>29</v>
      </c>
      <c r="D1448">
        <v>5</v>
      </c>
      <c r="E1448" t="s">
        <v>30</v>
      </c>
      <c r="F1448">
        <v>79192</v>
      </c>
      <c r="G1448" t="s">
        <v>358</v>
      </c>
      <c r="H1448" t="s">
        <v>109</v>
      </c>
      <c r="J1448">
        <v>2</v>
      </c>
      <c r="K1448" s="1">
        <v>43571.732638888891</v>
      </c>
      <c r="L1448">
        <v>0.2</v>
      </c>
      <c r="M1448">
        <v>101</v>
      </c>
      <c r="N1448" t="s">
        <v>114</v>
      </c>
      <c r="O1448" t="s">
        <v>115</v>
      </c>
      <c r="P1448">
        <v>11.8</v>
      </c>
      <c r="R1448">
        <v>11</v>
      </c>
      <c r="S1448" t="s">
        <v>383</v>
      </c>
      <c r="T1448" t="s">
        <v>36</v>
      </c>
      <c r="U1448" t="s">
        <v>112</v>
      </c>
      <c r="AC1448" s="2" t="s">
        <v>302</v>
      </c>
    </row>
    <row r="1449" spans="1:29" ht="16.399999999999999" customHeight="1" x14ac:dyDescent="0.35">
      <c r="A1449" s="1">
        <v>43571.732638888891</v>
      </c>
      <c r="B1449">
        <v>462</v>
      </c>
      <c r="C1449" t="s">
        <v>29</v>
      </c>
      <c r="D1449">
        <v>5</v>
      </c>
      <c r="E1449" t="s">
        <v>30</v>
      </c>
      <c r="F1449">
        <v>79192</v>
      </c>
      <c r="G1449" t="s">
        <v>358</v>
      </c>
      <c r="H1449" t="s">
        <v>109</v>
      </c>
      <c r="J1449">
        <v>2</v>
      </c>
      <c r="K1449" s="1">
        <v>43571.732638888891</v>
      </c>
      <c r="L1449">
        <v>0.2</v>
      </c>
      <c r="M1449">
        <v>141.01</v>
      </c>
      <c r="N1449" t="s">
        <v>116</v>
      </c>
      <c r="O1449" t="s">
        <v>117</v>
      </c>
      <c r="P1449">
        <v>66</v>
      </c>
      <c r="R1449">
        <v>11</v>
      </c>
      <c r="S1449" t="s">
        <v>383</v>
      </c>
      <c r="T1449" t="s">
        <v>36</v>
      </c>
      <c r="U1449" t="s">
        <v>112</v>
      </c>
      <c r="AC1449" s="2" t="s">
        <v>302</v>
      </c>
    </row>
    <row r="1450" spans="1:29" ht="16.399999999999999" customHeight="1" x14ac:dyDescent="0.35">
      <c r="A1450" s="1">
        <v>43571.732638888891</v>
      </c>
      <c r="B1450">
        <v>462</v>
      </c>
      <c r="C1450" t="s">
        <v>29</v>
      </c>
      <c r="D1450">
        <v>5</v>
      </c>
      <c r="E1450" t="s">
        <v>30</v>
      </c>
      <c r="F1450">
        <v>79192</v>
      </c>
      <c r="G1450" t="s">
        <v>358</v>
      </c>
      <c r="H1450" t="s">
        <v>109</v>
      </c>
      <c r="J1450">
        <v>2</v>
      </c>
      <c r="K1450" s="1">
        <v>43571.732638888891</v>
      </c>
      <c r="L1450">
        <v>0.2</v>
      </c>
      <c r="M1450">
        <v>136.01</v>
      </c>
      <c r="N1450" t="s">
        <v>118</v>
      </c>
      <c r="O1450" t="s">
        <v>119</v>
      </c>
      <c r="P1450">
        <v>2.92</v>
      </c>
      <c r="R1450">
        <v>11</v>
      </c>
      <c r="S1450" t="s">
        <v>383</v>
      </c>
      <c r="T1450" t="s">
        <v>36</v>
      </c>
      <c r="U1450" t="s">
        <v>120</v>
      </c>
      <c r="AC1450" s="2" t="s">
        <v>302</v>
      </c>
    </row>
    <row r="1451" spans="1:29" ht="16.399999999999999" customHeight="1" x14ac:dyDescent="0.35">
      <c r="A1451" s="1">
        <v>43571.732638888891</v>
      </c>
      <c r="B1451">
        <v>462</v>
      </c>
      <c r="C1451" t="s">
        <v>29</v>
      </c>
      <c r="D1451">
        <v>5</v>
      </c>
      <c r="E1451" t="s">
        <v>30</v>
      </c>
      <c r="F1451">
        <v>79192</v>
      </c>
      <c r="G1451" t="s">
        <v>358</v>
      </c>
      <c r="H1451" t="s">
        <v>109</v>
      </c>
      <c r="J1451">
        <v>2</v>
      </c>
      <c r="K1451" s="1">
        <v>43571.732638888891</v>
      </c>
      <c r="L1451">
        <v>0.2</v>
      </c>
      <c r="M1451">
        <v>266</v>
      </c>
      <c r="N1451" t="s">
        <v>121</v>
      </c>
      <c r="O1451" t="s">
        <v>68</v>
      </c>
      <c r="P1451">
        <v>10.73</v>
      </c>
      <c r="R1451">
        <v>11</v>
      </c>
      <c r="S1451" t="s">
        <v>383</v>
      </c>
      <c r="T1451" t="s">
        <v>36</v>
      </c>
      <c r="U1451" t="s">
        <v>112</v>
      </c>
      <c r="AC1451" s="2" t="s">
        <v>302</v>
      </c>
    </row>
    <row r="1452" spans="1:29" ht="16.399999999999999" customHeight="1" x14ac:dyDescent="0.35">
      <c r="A1452" s="1">
        <v>43571.732638888891</v>
      </c>
      <c r="B1452">
        <v>462</v>
      </c>
      <c r="C1452" t="s">
        <v>29</v>
      </c>
      <c r="D1452">
        <v>5</v>
      </c>
      <c r="E1452" t="s">
        <v>30</v>
      </c>
      <c r="F1452">
        <v>79192</v>
      </c>
      <c r="G1452" t="s">
        <v>358</v>
      </c>
      <c r="H1452" t="s">
        <v>109</v>
      </c>
      <c r="J1452">
        <v>2</v>
      </c>
      <c r="K1452" s="1">
        <v>43571.732638888891</v>
      </c>
      <c r="L1452">
        <v>0.2</v>
      </c>
      <c r="M1452">
        <v>266.01</v>
      </c>
      <c r="N1452" t="s">
        <v>122</v>
      </c>
      <c r="O1452" t="s">
        <v>123</v>
      </c>
      <c r="P1452">
        <v>107.8</v>
      </c>
      <c r="R1452">
        <v>11</v>
      </c>
      <c r="S1452" t="s">
        <v>383</v>
      </c>
      <c r="T1452" t="s">
        <v>36</v>
      </c>
      <c r="U1452" t="s">
        <v>112</v>
      </c>
      <c r="AC1452" s="2" t="s">
        <v>302</v>
      </c>
    </row>
    <row r="1453" spans="1:29" ht="16.399999999999999" customHeight="1" x14ac:dyDescent="0.35">
      <c r="A1453" s="1">
        <v>43571.732638888891</v>
      </c>
      <c r="B1453">
        <v>462</v>
      </c>
      <c r="C1453" t="s">
        <v>29</v>
      </c>
      <c r="D1453">
        <v>5</v>
      </c>
      <c r="E1453" t="s">
        <v>30</v>
      </c>
      <c r="F1453">
        <v>79192</v>
      </c>
      <c r="G1453" t="s">
        <v>358</v>
      </c>
      <c r="H1453" t="s">
        <v>109</v>
      </c>
      <c r="J1453">
        <v>1</v>
      </c>
      <c r="K1453" s="1">
        <v>43571.732638888891</v>
      </c>
      <c r="L1453">
        <v>0</v>
      </c>
      <c r="M1453">
        <v>180.07</v>
      </c>
      <c r="N1453" t="s">
        <v>124</v>
      </c>
      <c r="O1453" t="s">
        <v>125</v>
      </c>
      <c r="P1453">
        <v>45</v>
      </c>
      <c r="R1453">
        <v>11</v>
      </c>
      <c r="S1453" t="s">
        <v>383</v>
      </c>
      <c r="T1453" t="s">
        <v>126</v>
      </c>
      <c r="AC1453" s="2" t="s">
        <v>302</v>
      </c>
    </row>
    <row r="1454" spans="1:29" ht="16.399999999999999" customHeight="1" x14ac:dyDescent="0.35">
      <c r="A1454" s="1">
        <v>43571.732638888891</v>
      </c>
      <c r="B1454">
        <v>462</v>
      </c>
      <c r="C1454" t="s">
        <v>29</v>
      </c>
      <c r="D1454">
        <v>5</v>
      </c>
      <c r="E1454" t="s">
        <v>30</v>
      </c>
      <c r="F1454">
        <v>79192</v>
      </c>
      <c r="G1454" t="s">
        <v>358</v>
      </c>
      <c r="H1454" t="s">
        <v>109</v>
      </c>
      <c r="J1454">
        <v>1</v>
      </c>
      <c r="K1454" s="1">
        <v>43571.732638888891</v>
      </c>
      <c r="L1454">
        <v>0</v>
      </c>
      <c r="M1454">
        <v>185.1</v>
      </c>
      <c r="N1454" t="s">
        <v>127</v>
      </c>
      <c r="O1454" t="s">
        <v>128</v>
      </c>
      <c r="P1454">
        <v>1</v>
      </c>
      <c r="R1454">
        <v>11</v>
      </c>
      <c r="S1454" t="s">
        <v>383</v>
      </c>
      <c r="T1454" t="s">
        <v>126</v>
      </c>
      <c r="AC1454" s="2" t="s">
        <v>302</v>
      </c>
    </row>
    <row r="1455" spans="1:29" ht="16.399999999999999" customHeight="1" x14ac:dyDescent="0.35">
      <c r="A1455" s="1">
        <v>43571.732638888891</v>
      </c>
      <c r="B1455">
        <v>462</v>
      </c>
      <c r="C1455" t="s">
        <v>29</v>
      </c>
      <c r="D1455">
        <v>5</v>
      </c>
      <c r="E1455" t="s">
        <v>30</v>
      </c>
      <c r="F1455">
        <v>79192</v>
      </c>
      <c r="G1455" t="s">
        <v>358</v>
      </c>
      <c r="H1455" t="s">
        <v>109</v>
      </c>
      <c r="J1455">
        <v>1</v>
      </c>
      <c r="K1455" s="1">
        <v>43571.732638888891</v>
      </c>
      <c r="L1455">
        <v>0</v>
      </c>
      <c r="M1455">
        <v>102</v>
      </c>
      <c r="N1455" t="s">
        <v>129</v>
      </c>
      <c r="O1455" t="s">
        <v>115</v>
      </c>
      <c r="P1455">
        <v>10</v>
      </c>
      <c r="R1455">
        <v>11</v>
      </c>
      <c r="S1455" t="s">
        <v>383</v>
      </c>
      <c r="T1455" t="s">
        <v>126</v>
      </c>
      <c r="AC1455" s="2" t="s">
        <v>302</v>
      </c>
    </row>
    <row r="1456" spans="1:29" ht="16.399999999999999" customHeight="1" x14ac:dyDescent="0.35">
      <c r="A1456" s="1">
        <v>43571.732638888891</v>
      </c>
      <c r="B1456">
        <v>462</v>
      </c>
      <c r="C1456" t="s">
        <v>29</v>
      </c>
      <c r="D1456">
        <v>5</v>
      </c>
      <c r="E1456" t="s">
        <v>30</v>
      </c>
      <c r="F1456">
        <v>79192</v>
      </c>
      <c r="G1456" t="s">
        <v>358</v>
      </c>
      <c r="H1456" t="s">
        <v>109</v>
      </c>
      <c r="J1456">
        <v>1</v>
      </c>
      <c r="K1456" s="1">
        <v>43571.732638888891</v>
      </c>
      <c r="L1456">
        <v>0</v>
      </c>
      <c r="M1456">
        <v>110.11</v>
      </c>
      <c r="N1456" t="s">
        <v>130</v>
      </c>
      <c r="P1456">
        <v>0</v>
      </c>
      <c r="R1456">
        <v>11</v>
      </c>
      <c r="S1456" t="s">
        <v>383</v>
      </c>
      <c r="T1456" t="s">
        <v>126</v>
      </c>
      <c r="U1456" t="s">
        <v>131</v>
      </c>
      <c r="AC1456" s="2" t="s">
        <v>302</v>
      </c>
    </row>
    <row r="1457" spans="1:29" ht="16.399999999999999" customHeight="1" x14ac:dyDescent="0.35">
      <c r="A1457" s="1">
        <v>43571.732638888891</v>
      </c>
      <c r="B1457">
        <v>462</v>
      </c>
      <c r="C1457" t="s">
        <v>29</v>
      </c>
      <c r="D1457">
        <v>5</v>
      </c>
      <c r="E1457" t="s">
        <v>30</v>
      </c>
      <c r="F1457">
        <v>79192</v>
      </c>
      <c r="G1457" t="s">
        <v>358</v>
      </c>
      <c r="H1457" t="s">
        <v>109</v>
      </c>
      <c r="J1457">
        <v>1</v>
      </c>
      <c r="K1457" s="1">
        <v>43571.732638888891</v>
      </c>
      <c r="L1457">
        <v>0</v>
      </c>
      <c r="M1457">
        <v>167.02</v>
      </c>
      <c r="N1457" t="s">
        <v>132</v>
      </c>
      <c r="P1457">
        <v>1</v>
      </c>
      <c r="R1457">
        <v>11</v>
      </c>
      <c r="S1457" t="s">
        <v>383</v>
      </c>
      <c r="T1457" t="s">
        <v>126</v>
      </c>
      <c r="U1457" t="s">
        <v>133</v>
      </c>
      <c r="AC1457" s="2" t="s">
        <v>302</v>
      </c>
    </row>
    <row r="1458" spans="1:29" ht="16.399999999999999" customHeight="1" x14ac:dyDescent="0.35">
      <c r="A1458" s="1">
        <v>43571.732638888891</v>
      </c>
      <c r="B1458">
        <v>462</v>
      </c>
      <c r="C1458" t="s">
        <v>29</v>
      </c>
      <c r="D1458">
        <v>5</v>
      </c>
      <c r="E1458" t="s">
        <v>30</v>
      </c>
      <c r="F1458">
        <v>79192</v>
      </c>
      <c r="G1458" t="s">
        <v>358</v>
      </c>
      <c r="H1458" t="s">
        <v>109</v>
      </c>
      <c r="J1458">
        <v>1</v>
      </c>
      <c r="K1458" s="1">
        <v>43571.732638888891</v>
      </c>
      <c r="L1458">
        <v>0</v>
      </c>
      <c r="M1458">
        <v>188</v>
      </c>
      <c r="N1458" t="s">
        <v>134</v>
      </c>
      <c r="O1458" t="s">
        <v>135</v>
      </c>
      <c r="P1458">
        <v>3</v>
      </c>
      <c r="R1458">
        <v>11</v>
      </c>
      <c r="S1458" t="s">
        <v>383</v>
      </c>
      <c r="T1458" t="s">
        <v>126</v>
      </c>
      <c r="AC1458" s="2" t="s">
        <v>302</v>
      </c>
    </row>
    <row r="1459" spans="1:29" ht="16.399999999999999" customHeight="1" x14ac:dyDescent="0.35">
      <c r="A1459" s="1">
        <v>43571.732638888891</v>
      </c>
      <c r="B1459">
        <v>462</v>
      </c>
      <c r="C1459" t="s">
        <v>29</v>
      </c>
      <c r="D1459">
        <v>5</v>
      </c>
      <c r="E1459" t="s">
        <v>30</v>
      </c>
      <c r="F1459">
        <v>79192</v>
      </c>
      <c r="G1459" t="s">
        <v>358</v>
      </c>
      <c r="H1459" t="s">
        <v>109</v>
      </c>
      <c r="J1459">
        <v>1</v>
      </c>
      <c r="K1459" s="1">
        <v>43571.732638888891</v>
      </c>
      <c r="L1459">
        <v>0</v>
      </c>
      <c r="M1459">
        <v>133.38</v>
      </c>
      <c r="N1459" t="s">
        <v>136</v>
      </c>
      <c r="O1459" t="s">
        <v>137</v>
      </c>
      <c r="P1459">
        <v>6</v>
      </c>
      <c r="R1459">
        <v>11</v>
      </c>
      <c r="S1459" t="s">
        <v>383</v>
      </c>
      <c r="T1459" t="s">
        <v>126</v>
      </c>
      <c r="AC1459" s="2" t="s">
        <v>302</v>
      </c>
    </row>
    <row r="1460" spans="1:29" ht="16.399999999999999" customHeight="1" x14ac:dyDescent="0.35">
      <c r="A1460" s="1">
        <v>43571.732638888891</v>
      </c>
      <c r="B1460">
        <v>462</v>
      </c>
      <c r="C1460" t="s">
        <v>29</v>
      </c>
      <c r="D1460">
        <v>5</v>
      </c>
      <c r="E1460" t="s">
        <v>30</v>
      </c>
      <c r="F1460">
        <v>79192</v>
      </c>
      <c r="G1460" t="s">
        <v>358</v>
      </c>
      <c r="H1460" t="s">
        <v>109</v>
      </c>
      <c r="J1460">
        <v>1</v>
      </c>
      <c r="K1460" s="1">
        <v>43571.732638888891</v>
      </c>
      <c r="L1460">
        <v>0</v>
      </c>
      <c r="M1460">
        <v>131</v>
      </c>
      <c r="N1460" t="s">
        <v>138</v>
      </c>
      <c r="O1460" t="s">
        <v>139</v>
      </c>
      <c r="P1460">
        <v>2.1</v>
      </c>
      <c r="R1460">
        <v>11</v>
      </c>
      <c r="S1460" t="s">
        <v>383</v>
      </c>
      <c r="T1460" t="s">
        <v>126</v>
      </c>
      <c r="AC1460" s="2" t="s">
        <v>302</v>
      </c>
    </row>
    <row r="1461" spans="1:29" ht="16.399999999999999" customHeight="1" x14ac:dyDescent="0.35">
      <c r="A1461" s="1">
        <v>43537.624305555553</v>
      </c>
      <c r="B1461">
        <v>462</v>
      </c>
      <c r="C1461" t="s">
        <v>29</v>
      </c>
      <c r="D1461">
        <v>5</v>
      </c>
      <c r="E1461" t="s">
        <v>30</v>
      </c>
      <c r="F1461">
        <v>79191</v>
      </c>
      <c r="G1461" t="s">
        <v>278</v>
      </c>
      <c r="H1461" t="s">
        <v>109</v>
      </c>
      <c r="J1461">
        <v>2</v>
      </c>
      <c r="K1461" s="1">
        <v>43537.624305555553</v>
      </c>
      <c r="L1461">
        <v>0.2</v>
      </c>
      <c r="M1461">
        <v>154.1</v>
      </c>
      <c r="N1461" t="s">
        <v>110</v>
      </c>
      <c r="P1461">
        <v>7.58</v>
      </c>
      <c r="R1461">
        <v>11</v>
      </c>
      <c r="S1461" t="s">
        <v>383</v>
      </c>
      <c r="T1461" t="s">
        <v>36</v>
      </c>
      <c r="U1461" t="s">
        <v>112</v>
      </c>
      <c r="AC1461" s="2" t="s">
        <v>302</v>
      </c>
    </row>
    <row r="1462" spans="1:29" ht="16.399999999999999" customHeight="1" x14ac:dyDescent="0.35">
      <c r="A1462" s="1">
        <v>43537.624305555553</v>
      </c>
      <c r="B1462">
        <v>462</v>
      </c>
      <c r="C1462" t="s">
        <v>29</v>
      </c>
      <c r="D1462">
        <v>5</v>
      </c>
      <c r="E1462" t="s">
        <v>30</v>
      </c>
      <c r="F1462">
        <v>79191</v>
      </c>
      <c r="G1462" t="s">
        <v>278</v>
      </c>
      <c r="H1462" t="s">
        <v>109</v>
      </c>
      <c r="J1462">
        <v>2</v>
      </c>
      <c r="K1462" s="1">
        <v>43537.624305555553</v>
      </c>
      <c r="L1462">
        <v>0.2</v>
      </c>
      <c r="M1462">
        <v>101</v>
      </c>
      <c r="N1462" t="s">
        <v>114</v>
      </c>
      <c r="O1462" t="s">
        <v>115</v>
      </c>
      <c r="P1462">
        <v>14.7</v>
      </c>
      <c r="R1462">
        <v>11</v>
      </c>
      <c r="S1462" t="s">
        <v>383</v>
      </c>
      <c r="T1462" t="s">
        <v>36</v>
      </c>
      <c r="U1462" t="s">
        <v>112</v>
      </c>
      <c r="AC1462" s="2" t="s">
        <v>302</v>
      </c>
    </row>
    <row r="1463" spans="1:29" ht="16.399999999999999" customHeight="1" x14ac:dyDescent="0.35">
      <c r="A1463" s="1">
        <v>43537.624305555553</v>
      </c>
      <c r="B1463">
        <v>462</v>
      </c>
      <c r="C1463" t="s">
        <v>29</v>
      </c>
      <c r="D1463">
        <v>5</v>
      </c>
      <c r="E1463" t="s">
        <v>30</v>
      </c>
      <c r="F1463">
        <v>79191</v>
      </c>
      <c r="G1463" t="s">
        <v>278</v>
      </c>
      <c r="H1463" t="s">
        <v>109</v>
      </c>
      <c r="J1463">
        <v>2</v>
      </c>
      <c r="K1463" s="1">
        <v>43537.624305555553</v>
      </c>
      <c r="L1463">
        <v>0.2</v>
      </c>
      <c r="M1463">
        <v>141.01</v>
      </c>
      <c r="N1463" t="s">
        <v>116</v>
      </c>
      <c r="O1463" t="s">
        <v>117</v>
      </c>
      <c r="P1463">
        <v>69</v>
      </c>
      <c r="R1463">
        <v>11</v>
      </c>
      <c r="S1463" t="s">
        <v>383</v>
      </c>
      <c r="T1463" t="s">
        <v>36</v>
      </c>
      <c r="U1463" t="s">
        <v>112</v>
      </c>
      <c r="AC1463" s="2" t="s">
        <v>302</v>
      </c>
    </row>
    <row r="1464" spans="1:29" ht="16.399999999999999" customHeight="1" x14ac:dyDescent="0.35">
      <c r="A1464" s="1">
        <v>43537.624305555553</v>
      </c>
      <c r="B1464">
        <v>462</v>
      </c>
      <c r="C1464" t="s">
        <v>29</v>
      </c>
      <c r="D1464">
        <v>5</v>
      </c>
      <c r="E1464" t="s">
        <v>30</v>
      </c>
      <c r="F1464">
        <v>79191</v>
      </c>
      <c r="G1464" t="s">
        <v>278</v>
      </c>
      <c r="H1464" t="s">
        <v>109</v>
      </c>
      <c r="J1464">
        <v>2</v>
      </c>
      <c r="K1464" s="1">
        <v>43537.624305555553</v>
      </c>
      <c r="L1464">
        <v>0.2</v>
      </c>
      <c r="M1464">
        <v>136.01</v>
      </c>
      <c r="N1464" t="s">
        <v>118</v>
      </c>
      <c r="O1464" t="s">
        <v>119</v>
      </c>
      <c r="P1464">
        <v>2.02</v>
      </c>
      <c r="R1464">
        <v>11</v>
      </c>
      <c r="S1464" t="s">
        <v>383</v>
      </c>
      <c r="T1464" t="s">
        <v>36</v>
      </c>
      <c r="U1464" t="s">
        <v>120</v>
      </c>
      <c r="AC1464" s="2" t="s">
        <v>302</v>
      </c>
    </row>
    <row r="1465" spans="1:29" ht="16.399999999999999" customHeight="1" x14ac:dyDescent="0.35">
      <c r="A1465" s="1">
        <v>43537.624305555553</v>
      </c>
      <c r="B1465">
        <v>462</v>
      </c>
      <c r="C1465" t="s">
        <v>29</v>
      </c>
      <c r="D1465">
        <v>5</v>
      </c>
      <c r="E1465" t="s">
        <v>30</v>
      </c>
      <c r="F1465">
        <v>79191</v>
      </c>
      <c r="G1465" t="s">
        <v>278</v>
      </c>
      <c r="H1465" t="s">
        <v>109</v>
      </c>
      <c r="J1465">
        <v>2</v>
      </c>
      <c r="K1465" s="1">
        <v>43537.624305555553</v>
      </c>
      <c r="L1465">
        <v>0.2</v>
      </c>
      <c r="M1465">
        <v>266</v>
      </c>
      <c r="N1465" t="s">
        <v>121</v>
      </c>
      <c r="O1465" t="s">
        <v>68</v>
      </c>
      <c r="P1465">
        <v>9.01</v>
      </c>
      <c r="R1465">
        <v>11</v>
      </c>
      <c r="S1465" t="s">
        <v>383</v>
      </c>
      <c r="T1465" t="s">
        <v>36</v>
      </c>
      <c r="U1465" t="s">
        <v>112</v>
      </c>
      <c r="AC1465" s="2" t="s">
        <v>302</v>
      </c>
    </row>
    <row r="1466" spans="1:29" ht="16.399999999999999" customHeight="1" x14ac:dyDescent="0.35">
      <c r="A1466" s="1">
        <v>43537.624305555553</v>
      </c>
      <c r="B1466">
        <v>462</v>
      </c>
      <c r="C1466" t="s">
        <v>29</v>
      </c>
      <c r="D1466">
        <v>5</v>
      </c>
      <c r="E1466" t="s">
        <v>30</v>
      </c>
      <c r="F1466">
        <v>79191</v>
      </c>
      <c r="G1466" t="s">
        <v>278</v>
      </c>
      <c r="H1466" t="s">
        <v>109</v>
      </c>
      <c r="J1466">
        <v>2</v>
      </c>
      <c r="K1466" s="1">
        <v>43537.624305555553</v>
      </c>
      <c r="L1466">
        <v>0.2</v>
      </c>
      <c r="M1466">
        <v>266.01</v>
      </c>
      <c r="N1466" t="s">
        <v>122</v>
      </c>
      <c r="O1466" t="s">
        <v>123</v>
      </c>
      <c r="P1466">
        <v>98.9</v>
      </c>
      <c r="R1466">
        <v>11</v>
      </c>
      <c r="S1466" t="s">
        <v>383</v>
      </c>
      <c r="T1466" t="s">
        <v>36</v>
      </c>
      <c r="U1466" t="s">
        <v>112</v>
      </c>
      <c r="AC1466" s="2" t="s">
        <v>302</v>
      </c>
    </row>
    <row r="1467" spans="1:29" ht="16.399999999999999" customHeight="1" x14ac:dyDescent="0.35">
      <c r="A1467" s="1">
        <v>43537.624305555553</v>
      </c>
      <c r="B1467">
        <v>462</v>
      </c>
      <c r="C1467" t="s">
        <v>29</v>
      </c>
      <c r="D1467">
        <v>5</v>
      </c>
      <c r="E1467" t="s">
        <v>30</v>
      </c>
      <c r="F1467">
        <v>79191</v>
      </c>
      <c r="G1467" t="s">
        <v>278</v>
      </c>
      <c r="H1467" t="s">
        <v>109</v>
      </c>
      <c r="J1467">
        <v>1</v>
      </c>
      <c r="K1467" s="1">
        <v>43537.624305555553</v>
      </c>
      <c r="L1467">
        <v>0</v>
      </c>
      <c r="M1467">
        <v>180.07</v>
      </c>
      <c r="N1467" t="s">
        <v>124</v>
      </c>
      <c r="O1467" t="s">
        <v>125</v>
      </c>
      <c r="P1467">
        <v>180</v>
      </c>
      <c r="R1467">
        <v>11</v>
      </c>
      <c r="S1467" t="s">
        <v>383</v>
      </c>
      <c r="T1467" t="s">
        <v>126</v>
      </c>
      <c r="AC1467" s="2" t="s">
        <v>302</v>
      </c>
    </row>
    <row r="1468" spans="1:29" ht="16.399999999999999" customHeight="1" x14ac:dyDescent="0.35">
      <c r="A1468" s="1">
        <v>43537.624305555553</v>
      </c>
      <c r="B1468">
        <v>462</v>
      </c>
      <c r="C1468" t="s">
        <v>29</v>
      </c>
      <c r="D1468">
        <v>5</v>
      </c>
      <c r="E1468" t="s">
        <v>30</v>
      </c>
      <c r="F1468">
        <v>79191</v>
      </c>
      <c r="G1468" t="s">
        <v>278</v>
      </c>
      <c r="H1468" t="s">
        <v>109</v>
      </c>
      <c r="J1468">
        <v>1</v>
      </c>
      <c r="K1468" s="1">
        <v>43537.624305555553</v>
      </c>
      <c r="L1468">
        <v>0</v>
      </c>
      <c r="M1468">
        <v>185.1</v>
      </c>
      <c r="N1468" t="s">
        <v>127</v>
      </c>
      <c r="O1468" t="s">
        <v>128</v>
      </c>
      <c r="P1468">
        <v>1</v>
      </c>
      <c r="R1468">
        <v>11</v>
      </c>
      <c r="S1468" t="s">
        <v>383</v>
      </c>
      <c r="T1468" t="s">
        <v>126</v>
      </c>
      <c r="AC1468" s="2" t="s">
        <v>302</v>
      </c>
    </row>
    <row r="1469" spans="1:29" ht="16.399999999999999" customHeight="1" x14ac:dyDescent="0.35">
      <c r="A1469" s="1">
        <v>43537.624305555553</v>
      </c>
      <c r="B1469">
        <v>462</v>
      </c>
      <c r="C1469" t="s">
        <v>29</v>
      </c>
      <c r="D1469">
        <v>5</v>
      </c>
      <c r="E1469" t="s">
        <v>30</v>
      </c>
      <c r="F1469">
        <v>79191</v>
      </c>
      <c r="G1469" t="s">
        <v>278</v>
      </c>
      <c r="H1469" t="s">
        <v>109</v>
      </c>
      <c r="J1469">
        <v>1</v>
      </c>
      <c r="K1469" s="1">
        <v>43537.624305555553</v>
      </c>
      <c r="L1469">
        <v>0</v>
      </c>
      <c r="M1469">
        <v>102</v>
      </c>
      <c r="N1469" t="s">
        <v>129</v>
      </c>
      <c r="O1469" t="s">
        <v>115</v>
      </c>
      <c r="P1469">
        <v>15</v>
      </c>
      <c r="R1469">
        <v>11</v>
      </c>
      <c r="S1469" t="s">
        <v>383</v>
      </c>
      <c r="T1469" t="s">
        <v>126</v>
      </c>
      <c r="AC1469" s="2" t="s">
        <v>302</v>
      </c>
    </row>
    <row r="1470" spans="1:29" ht="16.399999999999999" customHeight="1" x14ac:dyDescent="0.35">
      <c r="A1470" s="1">
        <v>43537.624305555553</v>
      </c>
      <c r="B1470">
        <v>462</v>
      </c>
      <c r="C1470" t="s">
        <v>29</v>
      </c>
      <c r="D1470">
        <v>5</v>
      </c>
      <c r="E1470" t="s">
        <v>30</v>
      </c>
      <c r="F1470">
        <v>79191</v>
      </c>
      <c r="G1470" t="s">
        <v>278</v>
      </c>
      <c r="H1470" t="s">
        <v>109</v>
      </c>
      <c r="J1470">
        <v>1</v>
      </c>
      <c r="K1470" s="1">
        <v>43537.624305555553</v>
      </c>
      <c r="L1470">
        <v>0</v>
      </c>
      <c r="M1470">
        <v>110.11</v>
      </c>
      <c r="N1470" t="s">
        <v>130</v>
      </c>
      <c r="P1470">
        <v>0</v>
      </c>
      <c r="R1470">
        <v>11</v>
      </c>
      <c r="S1470" t="s">
        <v>383</v>
      </c>
      <c r="T1470" t="s">
        <v>126</v>
      </c>
      <c r="U1470" t="s">
        <v>131</v>
      </c>
      <c r="AC1470" s="2" t="s">
        <v>302</v>
      </c>
    </row>
    <row r="1471" spans="1:29" ht="16.399999999999999" customHeight="1" x14ac:dyDescent="0.35">
      <c r="A1471" s="1">
        <v>43537.624305555553</v>
      </c>
      <c r="B1471">
        <v>462</v>
      </c>
      <c r="C1471" t="s">
        <v>29</v>
      </c>
      <c r="D1471">
        <v>5</v>
      </c>
      <c r="E1471" t="s">
        <v>30</v>
      </c>
      <c r="F1471">
        <v>79191</v>
      </c>
      <c r="G1471" t="s">
        <v>278</v>
      </c>
      <c r="H1471" t="s">
        <v>109</v>
      </c>
      <c r="J1471">
        <v>1</v>
      </c>
      <c r="K1471" s="1">
        <v>43537.624305555553</v>
      </c>
      <c r="L1471">
        <v>0</v>
      </c>
      <c r="M1471">
        <v>167.02</v>
      </c>
      <c r="N1471" t="s">
        <v>132</v>
      </c>
      <c r="P1471">
        <v>1</v>
      </c>
      <c r="R1471">
        <v>11</v>
      </c>
      <c r="S1471" t="s">
        <v>383</v>
      </c>
      <c r="T1471" t="s">
        <v>126</v>
      </c>
      <c r="U1471" t="s">
        <v>133</v>
      </c>
      <c r="AC1471" s="2" t="s">
        <v>302</v>
      </c>
    </row>
    <row r="1472" spans="1:29" ht="16.399999999999999" customHeight="1" x14ac:dyDescent="0.35">
      <c r="A1472" s="1">
        <v>43537.624305555553</v>
      </c>
      <c r="B1472">
        <v>462</v>
      </c>
      <c r="C1472" t="s">
        <v>29</v>
      </c>
      <c r="D1472">
        <v>5</v>
      </c>
      <c r="E1472" t="s">
        <v>30</v>
      </c>
      <c r="F1472">
        <v>79191</v>
      </c>
      <c r="G1472" t="s">
        <v>278</v>
      </c>
      <c r="H1472" t="s">
        <v>109</v>
      </c>
      <c r="J1472">
        <v>1</v>
      </c>
      <c r="K1472" s="1">
        <v>43537.624305555553</v>
      </c>
      <c r="L1472">
        <v>0</v>
      </c>
      <c r="M1472">
        <v>188</v>
      </c>
      <c r="N1472" t="s">
        <v>134</v>
      </c>
      <c r="O1472" t="s">
        <v>135</v>
      </c>
      <c r="P1472">
        <v>7</v>
      </c>
      <c r="R1472">
        <v>11</v>
      </c>
      <c r="S1472" t="s">
        <v>383</v>
      </c>
      <c r="T1472" t="s">
        <v>126</v>
      </c>
      <c r="AC1472" s="2" t="s">
        <v>302</v>
      </c>
    </row>
    <row r="1473" spans="1:29" ht="16.399999999999999" customHeight="1" x14ac:dyDescent="0.35">
      <c r="A1473" s="1">
        <v>43537.624305555553</v>
      </c>
      <c r="B1473">
        <v>462</v>
      </c>
      <c r="C1473" t="s">
        <v>29</v>
      </c>
      <c r="D1473">
        <v>5</v>
      </c>
      <c r="E1473" t="s">
        <v>30</v>
      </c>
      <c r="F1473">
        <v>79191</v>
      </c>
      <c r="G1473" t="s">
        <v>278</v>
      </c>
      <c r="H1473" t="s">
        <v>109</v>
      </c>
      <c r="J1473">
        <v>1</v>
      </c>
      <c r="K1473" s="1">
        <v>43537.624305555553</v>
      </c>
      <c r="L1473">
        <v>0</v>
      </c>
      <c r="M1473">
        <v>133.38</v>
      </c>
      <c r="N1473" t="s">
        <v>136</v>
      </c>
      <c r="O1473" t="s">
        <v>137</v>
      </c>
      <c r="P1473">
        <v>6</v>
      </c>
      <c r="R1473">
        <v>11</v>
      </c>
      <c r="S1473" t="s">
        <v>383</v>
      </c>
      <c r="T1473" t="s">
        <v>126</v>
      </c>
      <c r="AC1473" s="2" t="s">
        <v>302</v>
      </c>
    </row>
    <row r="1474" spans="1:29" ht="16.399999999999999" customHeight="1" x14ac:dyDescent="0.35">
      <c r="A1474" s="1">
        <v>43537.624305555553</v>
      </c>
      <c r="B1474">
        <v>462</v>
      </c>
      <c r="C1474" t="s">
        <v>29</v>
      </c>
      <c r="D1474">
        <v>5</v>
      </c>
      <c r="E1474" t="s">
        <v>30</v>
      </c>
      <c r="F1474">
        <v>79191</v>
      </c>
      <c r="G1474" t="s">
        <v>278</v>
      </c>
      <c r="H1474" t="s">
        <v>109</v>
      </c>
      <c r="J1474">
        <v>1</v>
      </c>
      <c r="K1474" s="1">
        <v>43537.624305555553</v>
      </c>
      <c r="L1474">
        <v>0</v>
      </c>
      <c r="M1474">
        <v>131</v>
      </c>
      <c r="N1474" t="s">
        <v>138</v>
      </c>
      <c r="O1474" t="s">
        <v>139</v>
      </c>
      <c r="P1474">
        <v>2.19</v>
      </c>
      <c r="R1474">
        <v>11</v>
      </c>
      <c r="S1474" t="s">
        <v>383</v>
      </c>
      <c r="T1474" t="s">
        <v>126</v>
      </c>
      <c r="AC1474" s="2" t="s">
        <v>302</v>
      </c>
    </row>
    <row r="1475" spans="1:29" ht="16.399999999999999" customHeight="1" x14ac:dyDescent="0.35">
      <c r="A1475" s="1">
        <v>43509.635416666664</v>
      </c>
      <c r="B1475">
        <v>462</v>
      </c>
      <c r="C1475" t="s">
        <v>29</v>
      </c>
      <c r="D1475">
        <v>5</v>
      </c>
      <c r="E1475" t="s">
        <v>30</v>
      </c>
      <c r="F1475">
        <v>79190</v>
      </c>
      <c r="G1475" t="s">
        <v>254</v>
      </c>
      <c r="H1475" t="s">
        <v>109</v>
      </c>
      <c r="J1475">
        <v>18</v>
      </c>
      <c r="K1475" s="1">
        <v>43509.635416666664</v>
      </c>
      <c r="L1475">
        <v>3.7</v>
      </c>
      <c r="M1475">
        <v>432</v>
      </c>
      <c r="N1475" t="s">
        <v>298</v>
      </c>
      <c r="O1475" t="s">
        <v>299</v>
      </c>
      <c r="P1475">
        <v>14.84</v>
      </c>
      <c r="R1475">
        <v>11</v>
      </c>
      <c r="S1475" t="s">
        <v>386</v>
      </c>
      <c r="U1475" t="s">
        <v>384</v>
      </c>
      <c r="AC1475" s="2" t="s">
        <v>302</v>
      </c>
    </row>
    <row r="1476" spans="1:29" ht="16.399999999999999" customHeight="1" x14ac:dyDescent="0.35">
      <c r="A1476" s="1">
        <v>43509.635416666664</v>
      </c>
      <c r="B1476">
        <v>462</v>
      </c>
      <c r="C1476" t="s">
        <v>29</v>
      </c>
      <c r="D1476">
        <v>5</v>
      </c>
      <c r="E1476" t="s">
        <v>30</v>
      </c>
      <c r="F1476">
        <v>79190</v>
      </c>
      <c r="G1476" t="s">
        <v>254</v>
      </c>
      <c r="H1476" t="s">
        <v>109</v>
      </c>
      <c r="J1476">
        <v>17</v>
      </c>
      <c r="K1476" s="1">
        <v>43509.635416666664</v>
      </c>
      <c r="L1476">
        <v>3.5</v>
      </c>
      <c r="M1476">
        <v>432</v>
      </c>
      <c r="N1476" t="s">
        <v>298</v>
      </c>
      <c r="O1476" t="s">
        <v>299</v>
      </c>
      <c r="P1476">
        <v>18.84</v>
      </c>
      <c r="R1476">
        <v>11</v>
      </c>
      <c r="S1476" t="s">
        <v>386</v>
      </c>
      <c r="U1476" t="s">
        <v>384</v>
      </c>
      <c r="AC1476" s="2" t="s">
        <v>302</v>
      </c>
    </row>
    <row r="1477" spans="1:29" ht="16.399999999999999" customHeight="1" x14ac:dyDescent="0.35">
      <c r="A1477" s="1">
        <v>43509.635416666664</v>
      </c>
      <c r="B1477">
        <v>462</v>
      </c>
      <c r="C1477" t="s">
        <v>29</v>
      </c>
      <c r="D1477">
        <v>5</v>
      </c>
      <c r="E1477" t="s">
        <v>30</v>
      </c>
      <c r="F1477">
        <v>79190</v>
      </c>
      <c r="G1477" t="s">
        <v>254</v>
      </c>
      <c r="H1477" t="s">
        <v>109</v>
      </c>
      <c r="J1477">
        <v>16</v>
      </c>
      <c r="K1477" s="1">
        <v>43509.635416666664</v>
      </c>
      <c r="L1477">
        <v>3.25</v>
      </c>
      <c r="M1477">
        <v>432</v>
      </c>
      <c r="N1477" t="s">
        <v>298</v>
      </c>
      <c r="O1477" t="s">
        <v>299</v>
      </c>
      <c r="P1477">
        <v>25.08</v>
      </c>
      <c r="R1477">
        <v>11</v>
      </c>
      <c r="S1477" t="s">
        <v>386</v>
      </c>
      <c r="U1477" t="s">
        <v>384</v>
      </c>
      <c r="AC1477" s="2" t="s">
        <v>302</v>
      </c>
    </row>
    <row r="1478" spans="1:29" ht="16.399999999999999" customHeight="1" x14ac:dyDescent="0.35">
      <c r="A1478" s="1">
        <v>43509.635416666664</v>
      </c>
      <c r="B1478">
        <v>462</v>
      </c>
      <c r="C1478" t="s">
        <v>29</v>
      </c>
      <c r="D1478">
        <v>5</v>
      </c>
      <c r="E1478" t="s">
        <v>30</v>
      </c>
      <c r="F1478">
        <v>79190</v>
      </c>
      <c r="G1478" t="s">
        <v>254</v>
      </c>
      <c r="H1478" t="s">
        <v>109</v>
      </c>
      <c r="J1478">
        <v>15</v>
      </c>
      <c r="K1478" s="1">
        <v>43509.635416666664</v>
      </c>
      <c r="L1478">
        <v>3</v>
      </c>
      <c r="M1478">
        <v>432</v>
      </c>
      <c r="N1478" t="s">
        <v>298</v>
      </c>
      <c r="O1478" t="s">
        <v>299</v>
      </c>
      <c r="P1478">
        <v>33.32</v>
      </c>
      <c r="R1478">
        <v>11</v>
      </c>
      <c r="S1478" t="s">
        <v>386</v>
      </c>
      <c r="U1478" t="s">
        <v>384</v>
      </c>
      <c r="AC1478" s="2" t="s">
        <v>302</v>
      </c>
    </row>
    <row r="1479" spans="1:29" ht="16.399999999999999" customHeight="1" x14ac:dyDescent="0.35">
      <c r="A1479" s="1">
        <v>43509.635416666664</v>
      </c>
      <c r="B1479">
        <v>462</v>
      </c>
      <c r="C1479" t="s">
        <v>29</v>
      </c>
      <c r="D1479">
        <v>5</v>
      </c>
      <c r="E1479" t="s">
        <v>30</v>
      </c>
      <c r="F1479">
        <v>79190</v>
      </c>
      <c r="G1479" t="s">
        <v>254</v>
      </c>
      <c r="H1479" t="s">
        <v>109</v>
      </c>
      <c r="J1479">
        <v>14</v>
      </c>
      <c r="K1479" s="1">
        <v>43509.635416666664</v>
      </c>
      <c r="L1479">
        <v>2.75</v>
      </c>
      <c r="M1479">
        <v>432</v>
      </c>
      <c r="N1479" t="s">
        <v>298</v>
      </c>
      <c r="O1479" t="s">
        <v>299</v>
      </c>
      <c r="P1479">
        <v>44.37</v>
      </c>
      <c r="R1479">
        <v>11</v>
      </c>
      <c r="S1479" t="s">
        <v>386</v>
      </c>
      <c r="U1479" t="s">
        <v>384</v>
      </c>
      <c r="AC1479" s="2" t="s">
        <v>302</v>
      </c>
    </row>
    <row r="1480" spans="1:29" ht="16.399999999999999" customHeight="1" x14ac:dyDescent="0.35">
      <c r="A1480" s="1">
        <v>43509.635416666664</v>
      </c>
      <c r="B1480">
        <v>462</v>
      </c>
      <c r="C1480" t="s">
        <v>29</v>
      </c>
      <c r="D1480">
        <v>5</v>
      </c>
      <c r="E1480" t="s">
        <v>30</v>
      </c>
      <c r="F1480">
        <v>79190</v>
      </c>
      <c r="G1480" t="s">
        <v>254</v>
      </c>
      <c r="H1480" t="s">
        <v>109</v>
      </c>
      <c r="J1480">
        <v>13</v>
      </c>
      <c r="K1480" s="1">
        <v>43509.635416666664</v>
      </c>
      <c r="L1480">
        <v>2.5</v>
      </c>
      <c r="M1480">
        <v>432</v>
      </c>
      <c r="N1480" t="s">
        <v>298</v>
      </c>
      <c r="O1480" t="s">
        <v>299</v>
      </c>
      <c r="P1480">
        <v>56.66</v>
      </c>
      <c r="R1480">
        <v>11</v>
      </c>
      <c r="S1480" t="s">
        <v>386</v>
      </c>
      <c r="U1480" t="s">
        <v>384</v>
      </c>
      <c r="AC1480" s="2" t="s">
        <v>302</v>
      </c>
    </row>
    <row r="1481" spans="1:29" ht="16.399999999999999" customHeight="1" x14ac:dyDescent="0.35">
      <c r="A1481" s="1">
        <v>43509.635416666664</v>
      </c>
      <c r="B1481">
        <v>462</v>
      </c>
      <c r="C1481" t="s">
        <v>29</v>
      </c>
      <c r="D1481">
        <v>5</v>
      </c>
      <c r="E1481" t="s">
        <v>30</v>
      </c>
      <c r="F1481">
        <v>79190</v>
      </c>
      <c r="G1481" t="s">
        <v>254</v>
      </c>
      <c r="H1481" t="s">
        <v>109</v>
      </c>
      <c r="J1481">
        <v>12</v>
      </c>
      <c r="K1481" s="1">
        <v>43509.635416666664</v>
      </c>
      <c r="L1481">
        <v>2.25</v>
      </c>
      <c r="M1481">
        <v>432</v>
      </c>
      <c r="N1481" t="s">
        <v>298</v>
      </c>
      <c r="O1481" t="s">
        <v>299</v>
      </c>
      <c r="P1481">
        <v>73.02</v>
      </c>
      <c r="R1481">
        <v>11</v>
      </c>
      <c r="S1481" t="s">
        <v>386</v>
      </c>
      <c r="U1481" t="s">
        <v>384</v>
      </c>
      <c r="AC1481" s="2" t="s">
        <v>302</v>
      </c>
    </row>
    <row r="1482" spans="1:29" ht="16.399999999999999" customHeight="1" x14ac:dyDescent="0.35">
      <c r="A1482" s="1">
        <v>43509.635416666664</v>
      </c>
      <c r="B1482">
        <v>462</v>
      </c>
      <c r="C1482" t="s">
        <v>29</v>
      </c>
      <c r="D1482">
        <v>5</v>
      </c>
      <c r="E1482" t="s">
        <v>30</v>
      </c>
      <c r="F1482">
        <v>79190</v>
      </c>
      <c r="G1482" t="s">
        <v>254</v>
      </c>
      <c r="H1482" t="s">
        <v>109</v>
      </c>
      <c r="J1482">
        <v>11</v>
      </c>
      <c r="K1482" s="1">
        <v>43509.635416666664</v>
      </c>
      <c r="L1482">
        <v>2</v>
      </c>
      <c r="M1482">
        <v>432</v>
      </c>
      <c r="N1482" t="s">
        <v>298</v>
      </c>
      <c r="O1482" t="s">
        <v>299</v>
      </c>
      <c r="P1482">
        <v>83.8</v>
      </c>
      <c r="R1482">
        <v>11</v>
      </c>
      <c r="S1482" t="s">
        <v>386</v>
      </c>
      <c r="U1482" t="s">
        <v>384</v>
      </c>
      <c r="AC1482" s="2" t="s">
        <v>302</v>
      </c>
    </row>
    <row r="1483" spans="1:29" ht="16.399999999999999" customHeight="1" x14ac:dyDescent="0.35">
      <c r="A1483" s="1">
        <v>43509.635416666664</v>
      </c>
      <c r="B1483">
        <v>462</v>
      </c>
      <c r="C1483" t="s">
        <v>29</v>
      </c>
      <c r="D1483">
        <v>5</v>
      </c>
      <c r="E1483" t="s">
        <v>30</v>
      </c>
      <c r="F1483">
        <v>79190</v>
      </c>
      <c r="G1483" t="s">
        <v>254</v>
      </c>
      <c r="H1483" t="s">
        <v>109</v>
      </c>
      <c r="J1483">
        <v>10</v>
      </c>
      <c r="K1483" s="1">
        <v>43509.635416666664</v>
      </c>
      <c r="L1483">
        <v>1.75</v>
      </c>
      <c r="M1483">
        <v>432</v>
      </c>
      <c r="N1483" t="s">
        <v>298</v>
      </c>
      <c r="O1483" t="s">
        <v>299</v>
      </c>
      <c r="P1483">
        <v>98.3</v>
      </c>
      <c r="R1483">
        <v>11</v>
      </c>
      <c r="S1483" t="s">
        <v>386</v>
      </c>
      <c r="U1483" t="s">
        <v>384</v>
      </c>
      <c r="AC1483" s="2" t="s">
        <v>302</v>
      </c>
    </row>
    <row r="1484" spans="1:29" ht="16.399999999999999" customHeight="1" x14ac:dyDescent="0.35">
      <c r="A1484" s="1">
        <v>43509.635416666664</v>
      </c>
      <c r="B1484">
        <v>462</v>
      </c>
      <c r="C1484" t="s">
        <v>29</v>
      </c>
      <c r="D1484">
        <v>5</v>
      </c>
      <c r="E1484" t="s">
        <v>30</v>
      </c>
      <c r="F1484">
        <v>79190</v>
      </c>
      <c r="G1484" t="s">
        <v>254</v>
      </c>
      <c r="H1484" t="s">
        <v>109</v>
      </c>
      <c r="J1484">
        <v>9</v>
      </c>
      <c r="K1484" s="1">
        <v>43509.635416666664</v>
      </c>
      <c r="L1484">
        <v>1.5</v>
      </c>
      <c r="M1484">
        <v>432</v>
      </c>
      <c r="N1484" t="s">
        <v>298</v>
      </c>
      <c r="O1484" t="s">
        <v>299</v>
      </c>
      <c r="P1484">
        <v>109.6</v>
      </c>
      <c r="R1484">
        <v>11</v>
      </c>
      <c r="S1484" t="s">
        <v>386</v>
      </c>
      <c r="U1484" t="s">
        <v>384</v>
      </c>
      <c r="AC1484" s="2" t="s">
        <v>302</v>
      </c>
    </row>
    <row r="1485" spans="1:29" ht="16.399999999999999" customHeight="1" x14ac:dyDescent="0.35">
      <c r="A1485" s="1">
        <v>43509.635416666664</v>
      </c>
      <c r="B1485">
        <v>462</v>
      </c>
      <c r="C1485" t="s">
        <v>29</v>
      </c>
      <c r="D1485">
        <v>5</v>
      </c>
      <c r="E1485" t="s">
        <v>30</v>
      </c>
      <c r="F1485">
        <v>79190</v>
      </c>
      <c r="G1485" t="s">
        <v>254</v>
      </c>
      <c r="H1485" t="s">
        <v>109</v>
      </c>
      <c r="J1485">
        <v>8</v>
      </c>
      <c r="K1485" s="1">
        <v>43509.635416666664</v>
      </c>
      <c r="L1485">
        <v>1.25</v>
      </c>
      <c r="M1485">
        <v>432</v>
      </c>
      <c r="N1485" t="s">
        <v>298</v>
      </c>
      <c r="O1485" t="s">
        <v>299</v>
      </c>
      <c r="P1485">
        <v>140.4</v>
      </c>
      <c r="R1485">
        <v>11</v>
      </c>
      <c r="S1485" t="s">
        <v>386</v>
      </c>
      <c r="U1485" t="s">
        <v>384</v>
      </c>
      <c r="AC1485" s="2" t="s">
        <v>302</v>
      </c>
    </row>
    <row r="1486" spans="1:29" ht="16.399999999999999" customHeight="1" x14ac:dyDescent="0.35">
      <c r="A1486" s="1">
        <v>43509.635416666664</v>
      </c>
      <c r="B1486">
        <v>462</v>
      </c>
      <c r="C1486" t="s">
        <v>29</v>
      </c>
      <c r="D1486">
        <v>5</v>
      </c>
      <c r="E1486" t="s">
        <v>30</v>
      </c>
      <c r="F1486">
        <v>79190</v>
      </c>
      <c r="G1486" t="s">
        <v>254</v>
      </c>
      <c r="H1486" t="s">
        <v>109</v>
      </c>
      <c r="J1486">
        <v>7</v>
      </c>
      <c r="K1486" s="1">
        <v>43509.635416666664</v>
      </c>
      <c r="L1486">
        <v>1</v>
      </c>
      <c r="M1486">
        <v>432</v>
      </c>
      <c r="N1486" t="s">
        <v>298</v>
      </c>
      <c r="O1486" t="s">
        <v>299</v>
      </c>
      <c r="P1486">
        <v>164.4</v>
      </c>
      <c r="R1486">
        <v>11</v>
      </c>
      <c r="S1486" t="s">
        <v>386</v>
      </c>
      <c r="U1486" t="s">
        <v>384</v>
      </c>
      <c r="AC1486" s="2" t="s">
        <v>302</v>
      </c>
    </row>
    <row r="1487" spans="1:29" ht="16.399999999999999" customHeight="1" x14ac:dyDescent="0.35">
      <c r="A1487" s="1">
        <v>43509.635416666664</v>
      </c>
      <c r="B1487">
        <v>462</v>
      </c>
      <c r="C1487" t="s">
        <v>29</v>
      </c>
      <c r="D1487">
        <v>5</v>
      </c>
      <c r="E1487" t="s">
        <v>30</v>
      </c>
      <c r="F1487">
        <v>79190</v>
      </c>
      <c r="G1487" t="s">
        <v>254</v>
      </c>
      <c r="H1487" t="s">
        <v>109</v>
      </c>
      <c r="J1487">
        <v>6</v>
      </c>
      <c r="K1487" s="1">
        <v>43509.635416666664</v>
      </c>
      <c r="L1487">
        <v>0.75</v>
      </c>
      <c r="M1487">
        <v>432</v>
      </c>
      <c r="N1487" t="s">
        <v>298</v>
      </c>
      <c r="O1487" t="s">
        <v>299</v>
      </c>
      <c r="P1487">
        <v>190.6</v>
      </c>
      <c r="R1487">
        <v>11</v>
      </c>
      <c r="S1487" t="s">
        <v>386</v>
      </c>
      <c r="U1487" t="s">
        <v>384</v>
      </c>
      <c r="AC1487" s="2" t="s">
        <v>302</v>
      </c>
    </row>
    <row r="1488" spans="1:29" ht="16.399999999999999" customHeight="1" x14ac:dyDescent="0.35">
      <c r="A1488" s="1">
        <v>43509.635416666664</v>
      </c>
      <c r="B1488">
        <v>462</v>
      </c>
      <c r="C1488" t="s">
        <v>29</v>
      </c>
      <c r="D1488">
        <v>5</v>
      </c>
      <c r="E1488" t="s">
        <v>30</v>
      </c>
      <c r="F1488">
        <v>79190</v>
      </c>
      <c r="G1488" t="s">
        <v>254</v>
      </c>
      <c r="H1488" t="s">
        <v>109</v>
      </c>
      <c r="J1488">
        <v>5</v>
      </c>
      <c r="K1488" s="1">
        <v>43509.635416666664</v>
      </c>
      <c r="L1488">
        <v>0.5</v>
      </c>
      <c r="M1488">
        <v>432</v>
      </c>
      <c r="N1488" t="s">
        <v>298</v>
      </c>
      <c r="O1488" t="s">
        <v>299</v>
      </c>
      <c r="P1488">
        <v>268.8</v>
      </c>
      <c r="R1488">
        <v>11</v>
      </c>
      <c r="S1488" t="s">
        <v>386</v>
      </c>
      <c r="U1488" t="s">
        <v>384</v>
      </c>
      <c r="AC1488" s="2" t="s">
        <v>302</v>
      </c>
    </row>
    <row r="1489" spans="1:29" ht="16.399999999999999" customHeight="1" x14ac:dyDescent="0.35">
      <c r="A1489" s="1">
        <v>43509.635416666664</v>
      </c>
      <c r="B1489">
        <v>462</v>
      </c>
      <c r="C1489" t="s">
        <v>29</v>
      </c>
      <c r="D1489">
        <v>5</v>
      </c>
      <c r="E1489" t="s">
        <v>30</v>
      </c>
      <c r="F1489">
        <v>79190</v>
      </c>
      <c r="G1489" t="s">
        <v>254</v>
      </c>
      <c r="H1489" t="s">
        <v>109</v>
      </c>
      <c r="J1489">
        <v>4</v>
      </c>
      <c r="K1489" s="1">
        <v>43509.635416666664</v>
      </c>
      <c r="L1489">
        <v>0.25</v>
      </c>
      <c r="M1489">
        <v>432</v>
      </c>
      <c r="N1489" t="s">
        <v>298</v>
      </c>
      <c r="O1489" t="s">
        <v>299</v>
      </c>
      <c r="P1489">
        <v>377.2</v>
      </c>
      <c r="R1489">
        <v>11</v>
      </c>
      <c r="S1489" t="s">
        <v>386</v>
      </c>
      <c r="U1489" t="s">
        <v>384</v>
      </c>
      <c r="AC1489" s="2" t="s">
        <v>302</v>
      </c>
    </row>
    <row r="1490" spans="1:29" ht="16.399999999999999" customHeight="1" x14ac:dyDescent="0.35">
      <c r="A1490" s="1">
        <v>43509.635416666664</v>
      </c>
      <c r="B1490">
        <v>462</v>
      </c>
      <c r="C1490" t="s">
        <v>29</v>
      </c>
      <c r="D1490">
        <v>5</v>
      </c>
      <c r="E1490" t="s">
        <v>30</v>
      </c>
      <c r="F1490">
        <v>79190</v>
      </c>
      <c r="G1490" t="s">
        <v>254</v>
      </c>
      <c r="H1490" t="s">
        <v>109</v>
      </c>
      <c r="J1490">
        <v>3</v>
      </c>
      <c r="K1490" s="1">
        <v>43509.635416666664</v>
      </c>
      <c r="L1490">
        <v>0</v>
      </c>
      <c r="M1490">
        <v>432</v>
      </c>
      <c r="N1490" t="s">
        <v>298</v>
      </c>
      <c r="O1490" t="s">
        <v>299</v>
      </c>
      <c r="P1490">
        <v>552.9</v>
      </c>
      <c r="R1490">
        <v>11</v>
      </c>
      <c r="S1490" t="s">
        <v>386</v>
      </c>
      <c r="U1490" t="s">
        <v>385</v>
      </c>
      <c r="AC1490" s="2" t="s">
        <v>302</v>
      </c>
    </row>
    <row r="1491" spans="1:29" ht="16.399999999999999" customHeight="1" x14ac:dyDescent="0.35">
      <c r="A1491" s="1">
        <v>43509.635416666664</v>
      </c>
      <c r="B1491">
        <v>462</v>
      </c>
      <c r="C1491" t="s">
        <v>29</v>
      </c>
      <c r="D1491">
        <v>5</v>
      </c>
      <c r="E1491" t="s">
        <v>30</v>
      </c>
      <c r="F1491">
        <v>79190</v>
      </c>
      <c r="G1491" t="s">
        <v>254</v>
      </c>
      <c r="H1491" t="s">
        <v>109</v>
      </c>
      <c r="J1491">
        <v>2</v>
      </c>
      <c r="K1491" s="1">
        <v>43509.635416666664</v>
      </c>
      <c r="L1491">
        <v>0.2</v>
      </c>
      <c r="M1491">
        <v>101</v>
      </c>
      <c r="N1491" t="s">
        <v>114</v>
      </c>
      <c r="O1491" t="s">
        <v>115</v>
      </c>
      <c r="P1491">
        <v>15</v>
      </c>
      <c r="R1491">
        <v>11</v>
      </c>
      <c r="S1491" t="s">
        <v>386</v>
      </c>
      <c r="T1491" t="s">
        <v>36</v>
      </c>
      <c r="U1491" t="s">
        <v>112</v>
      </c>
      <c r="AC1491" s="2" t="s">
        <v>302</v>
      </c>
    </row>
    <row r="1492" spans="1:29" ht="16.399999999999999" customHeight="1" x14ac:dyDescent="0.35">
      <c r="A1492" s="1">
        <v>43509.635416666664</v>
      </c>
      <c r="B1492">
        <v>462</v>
      </c>
      <c r="C1492" t="s">
        <v>29</v>
      </c>
      <c r="D1492">
        <v>5</v>
      </c>
      <c r="E1492" t="s">
        <v>30</v>
      </c>
      <c r="F1492">
        <v>79190</v>
      </c>
      <c r="G1492" t="s">
        <v>254</v>
      </c>
      <c r="H1492" t="s">
        <v>109</v>
      </c>
      <c r="J1492">
        <v>2</v>
      </c>
      <c r="K1492" s="1">
        <v>43509.635416666664</v>
      </c>
      <c r="L1492">
        <v>0.2</v>
      </c>
      <c r="M1492">
        <v>136.01</v>
      </c>
      <c r="N1492" t="s">
        <v>118</v>
      </c>
      <c r="O1492" t="s">
        <v>119</v>
      </c>
      <c r="P1492">
        <v>2.27</v>
      </c>
      <c r="R1492">
        <v>11</v>
      </c>
      <c r="S1492" t="s">
        <v>386</v>
      </c>
      <c r="T1492" t="s">
        <v>36</v>
      </c>
      <c r="U1492" t="s">
        <v>120</v>
      </c>
      <c r="AC1492" s="2" t="s">
        <v>302</v>
      </c>
    </row>
    <row r="1493" spans="1:29" ht="16.399999999999999" customHeight="1" x14ac:dyDescent="0.35">
      <c r="A1493" s="1">
        <v>43509.635416666664</v>
      </c>
      <c r="B1493">
        <v>462</v>
      </c>
      <c r="C1493" t="s">
        <v>29</v>
      </c>
      <c r="D1493">
        <v>5</v>
      </c>
      <c r="E1493" t="s">
        <v>30</v>
      </c>
      <c r="F1493">
        <v>79190</v>
      </c>
      <c r="G1493" t="s">
        <v>254</v>
      </c>
      <c r="H1493" t="s">
        <v>109</v>
      </c>
      <c r="J1493">
        <v>2</v>
      </c>
      <c r="K1493" s="1">
        <v>43509.635416666664</v>
      </c>
      <c r="L1493">
        <v>0.2</v>
      </c>
      <c r="M1493">
        <v>141.01</v>
      </c>
      <c r="N1493" t="s">
        <v>116</v>
      </c>
      <c r="O1493" t="s">
        <v>117</v>
      </c>
      <c r="P1493">
        <v>69</v>
      </c>
      <c r="R1493">
        <v>11</v>
      </c>
      <c r="S1493" t="s">
        <v>386</v>
      </c>
      <c r="T1493" t="s">
        <v>36</v>
      </c>
      <c r="U1493" t="s">
        <v>112</v>
      </c>
      <c r="AC1493" s="2" t="s">
        <v>302</v>
      </c>
    </row>
    <row r="1494" spans="1:29" ht="16.399999999999999" customHeight="1" x14ac:dyDescent="0.35">
      <c r="A1494" s="1">
        <v>43509.635416666664</v>
      </c>
      <c r="B1494">
        <v>462</v>
      </c>
      <c r="C1494" t="s">
        <v>29</v>
      </c>
      <c r="D1494">
        <v>5</v>
      </c>
      <c r="E1494" t="s">
        <v>30</v>
      </c>
      <c r="F1494">
        <v>79190</v>
      </c>
      <c r="G1494" t="s">
        <v>254</v>
      </c>
      <c r="H1494" t="s">
        <v>109</v>
      </c>
      <c r="J1494">
        <v>2</v>
      </c>
      <c r="K1494" s="1">
        <v>43509.635416666664</v>
      </c>
      <c r="L1494">
        <v>0.2</v>
      </c>
      <c r="M1494">
        <v>154.1</v>
      </c>
      <c r="N1494" t="s">
        <v>110</v>
      </c>
      <c r="P1494">
        <v>7.8</v>
      </c>
      <c r="R1494">
        <v>11</v>
      </c>
      <c r="S1494" t="s">
        <v>386</v>
      </c>
      <c r="T1494" t="s">
        <v>36</v>
      </c>
      <c r="U1494" t="s">
        <v>112</v>
      </c>
      <c r="AC1494" s="2" t="s">
        <v>302</v>
      </c>
    </row>
    <row r="1495" spans="1:29" ht="16.399999999999999" customHeight="1" x14ac:dyDescent="0.35">
      <c r="A1495" s="1">
        <v>43509.635416666664</v>
      </c>
      <c r="B1495">
        <v>462</v>
      </c>
      <c r="C1495" t="s">
        <v>29</v>
      </c>
      <c r="D1495">
        <v>5</v>
      </c>
      <c r="E1495" t="s">
        <v>30</v>
      </c>
      <c r="F1495">
        <v>79190</v>
      </c>
      <c r="G1495" t="s">
        <v>254</v>
      </c>
      <c r="H1495" t="s">
        <v>109</v>
      </c>
      <c r="J1495">
        <v>2</v>
      </c>
      <c r="K1495" s="1">
        <v>43509.635416666664</v>
      </c>
      <c r="L1495">
        <v>0.2</v>
      </c>
      <c r="M1495">
        <v>266</v>
      </c>
      <c r="N1495" t="s">
        <v>121</v>
      </c>
      <c r="O1495" t="s">
        <v>68</v>
      </c>
      <c r="P1495">
        <v>9.0500000000000007</v>
      </c>
      <c r="R1495">
        <v>11</v>
      </c>
      <c r="S1495" t="s">
        <v>386</v>
      </c>
      <c r="T1495" t="s">
        <v>36</v>
      </c>
      <c r="U1495" t="s">
        <v>112</v>
      </c>
      <c r="AC1495" s="2" t="s">
        <v>302</v>
      </c>
    </row>
    <row r="1496" spans="1:29" ht="16.399999999999999" customHeight="1" x14ac:dyDescent="0.35">
      <c r="A1496" s="1">
        <v>43509.635416666664</v>
      </c>
      <c r="B1496">
        <v>462</v>
      </c>
      <c r="C1496" t="s">
        <v>29</v>
      </c>
      <c r="D1496">
        <v>5</v>
      </c>
      <c r="E1496" t="s">
        <v>30</v>
      </c>
      <c r="F1496">
        <v>79190</v>
      </c>
      <c r="G1496" t="s">
        <v>254</v>
      </c>
      <c r="H1496" t="s">
        <v>109</v>
      </c>
      <c r="J1496">
        <v>2</v>
      </c>
      <c r="K1496" s="1">
        <v>43509.635416666664</v>
      </c>
      <c r="L1496">
        <v>0.2</v>
      </c>
      <c r="M1496">
        <v>266.01</v>
      </c>
      <c r="N1496" t="s">
        <v>122</v>
      </c>
      <c r="O1496" t="s">
        <v>123</v>
      </c>
      <c r="P1496">
        <v>99.4</v>
      </c>
      <c r="R1496">
        <v>11</v>
      </c>
      <c r="S1496" t="s">
        <v>386</v>
      </c>
      <c r="T1496" t="s">
        <v>36</v>
      </c>
      <c r="U1496" t="s">
        <v>112</v>
      </c>
      <c r="AC1496" s="2" t="s">
        <v>302</v>
      </c>
    </row>
    <row r="1497" spans="1:29" ht="16.399999999999999" customHeight="1" x14ac:dyDescent="0.35">
      <c r="A1497" s="1">
        <v>43509.635416666664</v>
      </c>
      <c r="B1497">
        <v>462</v>
      </c>
      <c r="C1497" t="s">
        <v>29</v>
      </c>
      <c r="D1497">
        <v>5</v>
      </c>
      <c r="E1497" t="s">
        <v>30</v>
      </c>
      <c r="F1497">
        <v>79190</v>
      </c>
      <c r="G1497" t="s">
        <v>254</v>
      </c>
      <c r="H1497" t="s">
        <v>109</v>
      </c>
      <c r="J1497">
        <v>1</v>
      </c>
      <c r="K1497" s="1">
        <v>43509.635416666664</v>
      </c>
      <c r="L1497">
        <v>0</v>
      </c>
      <c r="M1497">
        <v>188</v>
      </c>
      <c r="N1497" t="s">
        <v>134</v>
      </c>
      <c r="O1497" t="s">
        <v>135</v>
      </c>
      <c r="P1497">
        <v>7</v>
      </c>
      <c r="R1497">
        <v>11</v>
      </c>
      <c r="S1497" t="s">
        <v>386</v>
      </c>
      <c r="T1497" t="s">
        <v>126</v>
      </c>
      <c r="AC1497" s="2" t="s">
        <v>302</v>
      </c>
    </row>
    <row r="1498" spans="1:29" ht="16.399999999999999" customHeight="1" x14ac:dyDescent="0.35">
      <c r="A1498" s="1">
        <v>43509.635416666664</v>
      </c>
      <c r="B1498">
        <v>462</v>
      </c>
      <c r="C1498" t="s">
        <v>29</v>
      </c>
      <c r="D1498">
        <v>5</v>
      </c>
      <c r="E1498" t="s">
        <v>30</v>
      </c>
      <c r="F1498">
        <v>79190</v>
      </c>
      <c r="G1498" t="s">
        <v>254</v>
      </c>
      <c r="H1498" t="s">
        <v>109</v>
      </c>
      <c r="J1498">
        <v>1</v>
      </c>
      <c r="K1498" s="1">
        <v>43509.635416666664</v>
      </c>
      <c r="L1498">
        <v>0</v>
      </c>
      <c r="M1498">
        <v>102</v>
      </c>
      <c r="N1498" t="s">
        <v>129</v>
      </c>
      <c r="O1498" t="s">
        <v>115</v>
      </c>
      <c r="P1498">
        <v>9</v>
      </c>
      <c r="R1498">
        <v>11</v>
      </c>
      <c r="S1498" t="s">
        <v>386</v>
      </c>
      <c r="T1498" t="s">
        <v>126</v>
      </c>
      <c r="AC1498" s="2" t="s">
        <v>302</v>
      </c>
    </row>
    <row r="1499" spans="1:29" ht="16.399999999999999" customHeight="1" x14ac:dyDescent="0.35">
      <c r="A1499" s="1">
        <v>43509.635416666664</v>
      </c>
      <c r="B1499">
        <v>462</v>
      </c>
      <c r="C1499" t="s">
        <v>29</v>
      </c>
      <c r="D1499">
        <v>5</v>
      </c>
      <c r="E1499" t="s">
        <v>30</v>
      </c>
      <c r="F1499">
        <v>79190</v>
      </c>
      <c r="G1499" t="s">
        <v>254</v>
      </c>
      <c r="H1499" t="s">
        <v>109</v>
      </c>
      <c r="J1499">
        <v>1</v>
      </c>
      <c r="K1499" s="1">
        <v>43509.635416666664</v>
      </c>
      <c r="L1499">
        <v>0</v>
      </c>
      <c r="M1499">
        <v>110.11</v>
      </c>
      <c r="N1499" t="s">
        <v>130</v>
      </c>
      <c r="P1499">
        <v>0</v>
      </c>
      <c r="R1499">
        <v>11</v>
      </c>
      <c r="S1499" t="s">
        <v>386</v>
      </c>
      <c r="T1499" t="s">
        <v>126</v>
      </c>
      <c r="U1499" t="s">
        <v>131</v>
      </c>
      <c r="AC1499" s="2" t="s">
        <v>302</v>
      </c>
    </row>
    <row r="1500" spans="1:29" ht="16.399999999999999" customHeight="1" x14ac:dyDescent="0.35">
      <c r="A1500" s="1">
        <v>43509.635416666664</v>
      </c>
      <c r="B1500">
        <v>462</v>
      </c>
      <c r="C1500" t="s">
        <v>29</v>
      </c>
      <c r="D1500">
        <v>5</v>
      </c>
      <c r="E1500" t="s">
        <v>30</v>
      </c>
      <c r="F1500">
        <v>79190</v>
      </c>
      <c r="G1500" t="s">
        <v>254</v>
      </c>
      <c r="H1500" t="s">
        <v>109</v>
      </c>
      <c r="J1500">
        <v>1</v>
      </c>
      <c r="K1500" s="1">
        <v>43509.635416666664</v>
      </c>
      <c r="L1500">
        <v>0</v>
      </c>
      <c r="M1500">
        <v>133.38</v>
      </c>
      <c r="N1500" t="s">
        <v>136</v>
      </c>
      <c r="O1500" t="s">
        <v>137</v>
      </c>
      <c r="P1500">
        <v>6</v>
      </c>
      <c r="R1500">
        <v>11</v>
      </c>
      <c r="S1500" t="s">
        <v>386</v>
      </c>
      <c r="T1500" t="s">
        <v>126</v>
      </c>
      <c r="AC1500" s="2" t="s">
        <v>302</v>
      </c>
    </row>
    <row r="1501" spans="1:29" ht="16.399999999999999" customHeight="1" x14ac:dyDescent="0.35">
      <c r="A1501" s="1">
        <v>43509.635416666664</v>
      </c>
      <c r="B1501">
        <v>462</v>
      </c>
      <c r="C1501" t="s">
        <v>29</v>
      </c>
      <c r="D1501">
        <v>5</v>
      </c>
      <c r="E1501" t="s">
        <v>30</v>
      </c>
      <c r="F1501">
        <v>79190</v>
      </c>
      <c r="G1501" t="s">
        <v>254</v>
      </c>
      <c r="H1501" t="s">
        <v>109</v>
      </c>
      <c r="J1501">
        <v>1</v>
      </c>
      <c r="K1501" s="1">
        <v>43509.635416666664</v>
      </c>
      <c r="L1501">
        <v>0</v>
      </c>
      <c r="M1501">
        <v>167.02</v>
      </c>
      <c r="N1501" t="s">
        <v>132</v>
      </c>
      <c r="P1501">
        <v>4</v>
      </c>
      <c r="R1501">
        <v>11</v>
      </c>
      <c r="S1501" t="s">
        <v>386</v>
      </c>
      <c r="T1501" t="s">
        <v>126</v>
      </c>
      <c r="U1501" t="s">
        <v>133</v>
      </c>
      <c r="AC1501" s="2" t="s">
        <v>302</v>
      </c>
    </row>
    <row r="1502" spans="1:29" ht="16.399999999999999" customHeight="1" x14ac:dyDescent="0.35">
      <c r="A1502" s="1">
        <v>43509.635416666664</v>
      </c>
      <c r="B1502">
        <v>462</v>
      </c>
      <c r="C1502" t="s">
        <v>29</v>
      </c>
      <c r="D1502">
        <v>5</v>
      </c>
      <c r="E1502" t="s">
        <v>30</v>
      </c>
      <c r="F1502">
        <v>79190</v>
      </c>
      <c r="G1502" t="s">
        <v>254</v>
      </c>
      <c r="H1502" t="s">
        <v>109</v>
      </c>
      <c r="J1502">
        <v>1</v>
      </c>
      <c r="K1502" s="1">
        <v>43509.635416666664</v>
      </c>
      <c r="L1502">
        <v>0</v>
      </c>
      <c r="M1502">
        <v>180.07</v>
      </c>
      <c r="N1502" t="s">
        <v>124</v>
      </c>
      <c r="O1502" t="s">
        <v>125</v>
      </c>
      <c r="P1502">
        <v>270</v>
      </c>
      <c r="R1502">
        <v>11</v>
      </c>
      <c r="S1502" t="s">
        <v>386</v>
      </c>
      <c r="T1502" t="s">
        <v>126</v>
      </c>
      <c r="AC1502" s="2" t="s">
        <v>302</v>
      </c>
    </row>
    <row r="1503" spans="1:29" ht="16.399999999999999" customHeight="1" x14ac:dyDescent="0.35">
      <c r="A1503" s="1">
        <v>43509.635416666664</v>
      </c>
      <c r="B1503">
        <v>462</v>
      </c>
      <c r="C1503" t="s">
        <v>29</v>
      </c>
      <c r="D1503">
        <v>5</v>
      </c>
      <c r="E1503" t="s">
        <v>30</v>
      </c>
      <c r="F1503">
        <v>79190</v>
      </c>
      <c r="G1503" t="s">
        <v>254</v>
      </c>
      <c r="H1503" t="s">
        <v>109</v>
      </c>
      <c r="J1503">
        <v>1</v>
      </c>
      <c r="K1503" s="1">
        <v>43509.635416666664</v>
      </c>
      <c r="L1503">
        <v>0</v>
      </c>
      <c r="M1503">
        <v>185.1</v>
      </c>
      <c r="N1503" t="s">
        <v>127</v>
      </c>
      <c r="O1503" t="s">
        <v>128</v>
      </c>
      <c r="P1503">
        <v>5</v>
      </c>
      <c r="R1503">
        <v>11</v>
      </c>
      <c r="S1503" t="s">
        <v>386</v>
      </c>
      <c r="T1503" t="s">
        <v>126</v>
      </c>
      <c r="AC1503" s="2" t="s">
        <v>302</v>
      </c>
    </row>
    <row r="1504" spans="1:29" ht="16.399999999999999" customHeight="1" x14ac:dyDescent="0.35">
      <c r="A1504" s="1">
        <v>43474.5625</v>
      </c>
      <c r="B1504">
        <v>462</v>
      </c>
      <c r="C1504" t="s">
        <v>29</v>
      </c>
      <c r="D1504">
        <v>5</v>
      </c>
      <c r="E1504" t="s">
        <v>30</v>
      </c>
      <c r="F1504">
        <v>79166</v>
      </c>
      <c r="G1504" t="s">
        <v>378</v>
      </c>
      <c r="H1504" t="s">
        <v>109</v>
      </c>
      <c r="J1504">
        <v>19</v>
      </c>
      <c r="K1504" s="1">
        <v>43474.5625</v>
      </c>
      <c r="L1504">
        <v>4</v>
      </c>
      <c r="M1504">
        <v>432</v>
      </c>
      <c r="N1504" t="s">
        <v>298</v>
      </c>
      <c r="O1504" t="s">
        <v>299</v>
      </c>
      <c r="P1504">
        <v>62.17</v>
      </c>
      <c r="R1504">
        <v>11</v>
      </c>
      <c r="S1504" t="s">
        <v>387</v>
      </c>
      <c r="U1504" t="s">
        <v>388</v>
      </c>
      <c r="AC1504" s="2" t="s">
        <v>302</v>
      </c>
    </row>
    <row r="1505" spans="1:29" ht="16.399999999999999" customHeight="1" x14ac:dyDescent="0.35">
      <c r="A1505" s="1">
        <v>43474.5625</v>
      </c>
      <c r="B1505">
        <v>462</v>
      </c>
      <c r="C1505" t="s">
        <v>29</v>
      </c>
      <c r="D1505">
        <v>5</v>
      </c>
      <c r="E1505" t="s">
        <v>30</v>
      </c>
      <c r="F1505">
        <v>79166</v>
      </c>
      <c r="G1505" t="s">
        <v>378</v>
      </c>
      <c r="H1505" t="s">
        <v>109</v>
      </c>
      <c r="J1505">
        <v>18</v>
      </c>
      <c r="K1505" s="1">
        <v>43474.5625</v>
      </c>
      <c r="L1505">
        <v>3.75</v>
      </c>
      <c r="M1505">
        <v>432</v>
      </c>
      <c r="N1505" t="s">
        <v>298</v>
      </c>
      <c r="O1505" t="s">
        <v>299</v>
      </c>
      <c r="P1505">
        <v>78.72</v>
      </c>
      <c r="R1505">
        <v>11</v>
      </c>
      <c r="S1505" t="s">
        <v>387</v>
      </c>
      <c r="U1505" t="s">
        <v>388</v>
      </c>
      <c r="AC1505" s="2" t="s">
        <v>302</v>
      </c>
    </row>
    <row r="1506" spans="1:29" ht="16.399999999999999" customHeight="1" x14ac:dyDescent="0.35">
      <c r="A1506" s="1">
        <v>43474.5625</v>
      </c>
      <c r="B1506">
        <v>462</v>
      </c>
      <c r="C1506" t="s">
        <v>29</v>
      </c>
      <c r="D1506">
        <v>5</v>
      </c>
      <c r="E1506" t="s">
        <v>30</v>
      </c>
      <c r="F1506">
        <v>79166</v>
      </c>
      <c r="G1506" t="s">
        <v>378</v>
      </c>
      <c r="H1506" t="s">
        <v>109</v>
      </c>
      <c r="J1506">
        <v>17</v>
      </c>
      <c r="K1506" s="1">
        <v>43474.5625</v>
      </c>
      <c r="L1506">
        <v>3.5</v>
      </c>
      <c r="M1506">
        <v>432</v>
      </c>
      <c r="N1506" t="s">
        <v>298</v>
      </c>
      <c r="O1506" t="s">
        <v>299</v>
      </c>
      <c r="P1506">
        <v>111.4</v>
      </c>
      <c r="R1506">
        <v>11</v>
      </c>
      <c r="S1506" t="s">
        <v>387</v>
      </c>
      <c r="U1506" t="s">
        <v>388</v>
      </c>
      <c r="AC1506" s="2" t="s">
        <v>302</v>
      </c>
    </row>
    <row r="1507" spans="1:29" ht="16.399999999999999" customHeight="1" x14ac:dyDescent="0.35">
      <c r="A1507" s="1">
        <v>43474.5625</v>
      </c>
      <c r="B1507">
        <v>462</v>
      </c>
      <c r="C1507" t="s">
        <v>29</v>
      </c>
      <c r="D1507">
        <v>5</v>
      </c>
      <c r="E1507" t="s">
        <v>30</v>
      </c>
      <c r="F1507">
        <v>79166</v>
      </c>
      <c r="G1507" t="s">
        <v>378</v>
      </c>
      <c r="H1507" t="s">
        <v>109</v>
      </c>
      <c r="J1507">
        <v>16</v>
      </c>
      <c r="K1507" s="1">
        <v>43474.5625</v>
      </c>
      <c r="L1507">
        <v>3.25</v>
      </c>
      <c r="M1507">
        <v>432</v>
      </c>
      <c r="N1507" t="s">
        <v>298</v>
      </c>
      <c r="O1507" t="s">
        <v>299</v>
      </c>
      <c r="P1507">
        <v>149.1</v>
      </c>
      <c r="R1507">
        <v>11</v>
      </c>
      <c r="S1507" t="s">
        <v>387</v>
      </c>
      <c r="U1507" t="s">
        <v>388</v>
      </c>
      <c r="AC1507" s="2" t="s">
        <v>302</v>
      </c>
    </row>
    <row r="1508" spans="1:29" ht="16.399999999999999" customHeight="1" x14ac:dyDescent="0.35">
      <c r="A1508" s="1">
        <v>43474.5625</v>
      </c>
      <c r="B1508">
        <v>462</v>
      </c>
      <c r="C1508" t="s">
        <v>29</v>
      </c>
      <c r="D1508">
        <v>5</v>
      </c>
      <c r="E1508" t="s">
        <v>30</v>
      </c>
      <c r="F1508">
        <v>79166</v>
      </c>
      <c r="G1508" t="s">
        <v>378</v>
      </c>
      <c r="H1508" t="s">
        <v>109</v>
      </c>
      <c r="J1508">
        <v>15</v>
      </c>
      <c r="K1508" s="1">
        <v>43474.5625</v>
      </c>
      <c r="L1508">
        <v>3</v>
      </c>
      <c r="M1508">
        <v>432</v>
      </c>
      <c r="N1508" t="s">
        <v>298</v>
      </c>
      <c r="O1508" t="s">
        <v>299</v>
      </c>
      <c r="P1508">
        <v>200.9</v>
      </c>
      <c r="R1508">
        <v>11</v>
      </c>
      <c r="S1508" t="s">
        <v>387</v>
      </c>
      <c r="U1508" t="s">
        <v>388</v>
      </c>
      <c r="AC1508" s="2" t="s">
        <v>302</v>
      </c>
    </row>
    <row r="1509" spans="1:29" ht="16.399999999999999" customHeight="1" x14ac:dyDescent="0.35">
      <c r="A1509" s="1">
        <v>43474.5625</v>
      </c>
      <c r="B1509">
        <v>462</v>
      </c>
      <c r="C1509" t="s">
        <v>29</v>
      </c>
      <c r="D1509">
        <v>5</v>
      </c>
      <c r="E1509" t="s">
        <v>30</v>
      </c>
      <c r="F1509">
        <v>79166</v>
      </c>
      <c r="G1509" t="s">
        <v>378</v>
      </c>
      <c r="H1509" t="s">
        <v>109</v>
      </c>
      <c r="J1509">
        <v>14</v>
      </c>
      <c r="K1509" s="1">
        <v>43474.5625</v>
      </c>
      <c r="L1509">
        <v>2.75</v>
      </c>
      <c r="M1509">
        <v>432</v>
      </c>
      <c r="N1509" t="s">
        <v>298</v>
      </c>
      <c r="O1509" t="s">
        <v>299</v>
      </c>
      <c r="P1509">
        <v>282.2</v>
      </c>
      <c r="R1509">
        <v>11</v>
      </c>
      <c r="S1509" t="s">
        <v>387</v>
      </c>
      <c r="U1509" t="s">
        <v>388</v>
      </c>
      <c r="AC1509" s="2" t="s">
        <v>302</v>
      </c>
    </row>
    <row r="1510" spans="1:29" ht="16.399999999999999" customHeight="1" x14ac:dyDescent="0.35">
      <c r="A1510" s="1">
        <v>43474.5625</v>
      </c>
      <c r="B1510">
        <v>462</v>
      </c>
      <c r="C1510" t="s">
        <v>29</v>
      </c>
      <c r="D1510">
        <v>5</v>
      </c>
      <c r="E1510" t="s">
        <v>30</v>
      </c>
      <c r="F1510">
        <v>79166</v>
      </c>
      <c r="G1510" t="s">
        <v>378</v>
      </c>
      <c r="H1510" t="s">
        <v>109</v>
      </c>
      <c r="J1510">
        <v>13</v>
      </c>
      <c r="K1510" s="1">
        <v>43474.5625</v>
      </c>
      <c r="L1510">
        <v>2.5</v>
      </c>
      <c r="M1510">
        <v>432</v>
      </c>
      <c r="N1510" t="s">
        <v>298</v>
      </c>
      <c r="O1510" t="s">
        <v>299</v>
      </c>
      <c r="P1510">
        <v>371.7</v>
      </c>
      <c r="R1510">
        <v>11</v>
      </c>
      <c r="S1510" t="s">
        <v>387</v>
      </c>
      <c r="U1510" t="s">
        <v>388</v>
      </c>
      <c r="AC1510" s="2" t="s">
        <v>302</v>
      </c>
    </row>
    <row r="1511" spans="1:29" ht="16.399999999999999" customHeight="1" x14ac:dyDescent="0.35">
      <c r="A1511" s="1">
        <v>43474.5625</v>
      </c>
      <c r="B1511">
        <v>462</v>
      </c>
      <c r="C1511" t="s">
        <v>29</v>
      </c>
      <c r="D1511">
        <v>5</v>
      </c>
      <c r="E1511" t="s">
        <v>30</v>
      </c>
      <c r="F1511">
        <v>79166</v>
      </c>
      <c r="G1511" t="s">
        <v>378</v>
      </c>
      <c r="H1511" t="s">
        <v>109</v>
      </c>
      <c r="J1511">
        <v>12</v>
      </c>
      <c r="K1511" s="1">
        <v>43474.5625</v>
      </c>
      <c r="L1511">
        <v>2.25</v>
      </c>
      <c r="M1511">
        <v>432</v>
      </c>
      <c r="N1511" t="s">
        <v>298</v>
      </c>
      <c r="O1511" t="s">
        <v>299</v>
      </c>
      <c r="P1511">
        <v>409.1</v>
      </c>
      <c r="R1511">
        <v>11</v>
      </c>
      <c r="S1511" t="s">
        <v>387</v>
      </c>
      <c r="U1511" t="s">
        <v>388</v>
      </c>
      <c r="AC1511" s="2" t="s">
        <v>302</v>
      </c>
    </row>
    <row r="1512" spans="1:29" ht="16.399999999999999" customHeight="1" x14ac:dyDescent="0.35">
      <c r="A1512" s="1">
        <v>43474.5625</v>
      </c>
      <c r="B1512">
        <v>462</v>
      </c>
      <c r="C1512" t="s">
        <v>29</v>
      </c>
      <c r="D1512">
        <v>5</v>
      </c>
      <c r="E1512" t="s">
        <v>30</v>
      </c>
      <c r="F1512">
        <v>79166</v>
      </c>
      <c r="G1512" t="s">
        <v>378</v>
      </c>
      <c r="H1512" t="s">
        <v>109</v>
      </c>
      <c r="J1512">
        <v>11</v>
      </c>
      <c r="K1512" s="1">
        <v>43474.5625</v>
      </c>
      <c r="L1512">
        <v>2</v>
      </c>
      <c r="M1512">
        <v>432</v>
      </c>
      <c r="N1512" t="s">
        <v>298</v>
      </c>
      <c r="O1512" t="s">
        <v>299</v>
      </c>
      <c r="P1512">
        <v>501.4</v>
      </c>
      <c r="R1512">
        <v>11</v>
      </c>
      <c r="S1512" t="s">
        <v>387</v>
      </c>
      <c r="U1512" t="s">
        <v>388</v>
      </c>
      <c r="AC1512" s="2" t="s">
        <v>302</v>
      </c>
    </row>
    <row r="1513" spans="1:29" ht="16.399999999999999" customHeight="1" x14ac:dyDescent="0.35">
      <c r="A1513" s="1">
        <v>43474.5625</v>
      </c>
      <c r="B1513">
        <v>462</v>
      </c>
      <c r="C1513" t="s">
        <v>29</v>
      </c>
      <c r="D1513">
        <v>5</v>
      </c>
      <c r="E1513" t="s">
        <v>30</v>
      </c>
      <c r="F1513">
        <v>79166</v>
      </c>
      <c r="G1513" t="s">
        <v>378</v>
      </c>
      <c r="H1513" t="s">
        <v>109</v>
      </c>
      <c r="J1513">
        <v>10</v>
      </c>
      <c r="K1513" s="1">
        <v>43474.5625</v>
      </c>
      <c r="L1513">
        <v>1.75</v>
      </c>
      <c r="M1513">
        <v>432</v>
      </c>
      <c r="N1513" t="s">
        <v>298</v>
      </c>
      <c r="O1513" t="s">
        <v>299</v>
      </c>
      <c r="P1513">
        <v>566.6</v>
      </c>
      <c r="R1513">
        <v>11</v>
      </c>
      <c r="S1513" t="s">
        <v>387</v>
      </c>
      <c r="U1513" t="s">
        <v>388</v>
      </c>
      <c r="AC1513" s="2" t="s">
        <v>302</v>
      </c>
    </row>
    <row r="1514" spans="1:29" ht="16.399999999999999" customHeight="1" x14ac:dyDescent="0.35">
      <c r="A1514" s="1">
        <v>43474.5625</v>
      </c>
      <c r="B1514">
        <v>462</v>
      </c>
      <c r="C1514" t="s">
        <v>29</v>
      </c>
      <c r="D1514">
        <v>5</v>
      </c>
      <c r="E1514" t="s">
        <v>30</v>
      </c>
      <c r="F1514">
        <v>79166</v>
      </c>
      <c r="G1514" t="s">
        <v>378</v>
      </c>
      <c r="H1514" t="s">
        <v>109</v>
      </c>
      <c r="J1514">
        <v>9</v>
      </c>
      <c r="K1514" s="1">
        <v>43474.5625</v>
      </c>
      <c r="L1514">
        <v>1.5</v>
      </c>
      <c r="M1514">
        <v>432</v>
      </c>
      <c r="N1514" t="s">
        <v>298</v>
      </c>
      <c r="O1514" t="s">
        <v>299</v>
      </c>
      <c r="P1514">
        <v>598.5</v>
      </c>
      <c r="R1514">
        <v>11</v>
      </c>
      <c r="S1514" t="s">
        <v>387</v>
      </c>
      <c r="U1514" t="s">
        <v>388</v>
      </c>
      <c r="AC1514" s="2" t="s">
        <v>302</v>
      </c>
    </row>
    <row r="1515" spans="1:29" ht="16.399999999999999" customHeight="1" x14ac:dyDescent="0.35">
      <c r="A1515" s="1">
        <v>43474.5625</v>
      </c>
      <c r="B1515">
        <v>462</v>
      </c>
      <c r="C1515" t="s">
        <v>29</v>
      </c>
      <c r="D1515">
        <v>5</v>
      </c>
      <c r="E1515" t="s">
        <v>30</v>
      </c>
      <c r="F1515">
        <v>79166</v>
      </c>
      <c r="G1515" t="s">
        <v>378</v>
      </c>
      <c r="H1515" t="s">
        <v>109</v>
      </c>
      <c r="J1515">
        <v>8</v>
      </c>
      <c r="K1515" s="1">
        <v>43474.5625</v>
      </c>
      <c r="L1515">
        <v>1.25</v>
      </c>
      <c r="M1515">
        <v>432</v>
      </c>
      <c r="N1515" t="s">
        <v>298</v>
      </c>
      <c r="O1515" t="s">
        <v>299</v>
      </c>
      <c r="P1515">
        <v>807.1</v>
      </c>
      <c r="R1515">
        <v>11</v>
      </c>
      <c r="S1515" t="s">
        <v>387</v>
      </c>
      <c r="U1515" t="s">
        <v>388</v>
      </c>
      <c r="AC1515" s="2" t="s">
        <v>302</v>
      </c>
    </row>
    <row r="1516" spans="1:29" ht="16.399999999999999" customHeight="1" x14ac:dyDescent="0.35">
      <c r="A1516" s="1">
        <v>43474.5625</v>
      </c>
      <c r="B1516">
        <v>462</v>
      </c>
      <c r="C1516" t="s">
        <v>29</v>
      </c>
      <c r="D1516">
        <v>5</v>
      </c>
      <c r="E1516" t="s">
        <v>30</v>
      </c>
      <c r="F1516">
        <v>79166</v>
      </c>
      <c r="G1516" t="s">
        <v>378</v>
      </c>
      <c r="H1516" t="s">
        <v>109</v>
      </c>
      <c r="J1516">
        <v>7</v>
      </c>
      <c r="K1516" s="1">
        <v>43474.5625</v>
      </c>
      <c r="L1516">
        <v>1</v>
      </c>
      <c r="M1516">
        <v>432</v>
      </c>
      <c r="N1516" t="s">
        <v>298</v>
      </c>
      <c r="O1516" t="s">
        <v>299</v>
      </c>
      <c r="P1516">
        <v>838.2</v>
      </c>
      <c r="R1516">
        <v>11</v>
      </c>
      <c r="S1516" t="s">
        <v>387</v>
      </c>
      <c r="U1516" t="s">
        <v>388</v>
      </c>
      <c r="AC1516" s="2" t="s">
        <v>302</v>
      </c>
    </row>
    <row r="1517" spans="1:29" ht="16.399999999999999" customHeight="1" x14ac:dyDescent="0.35">
      <c r="A1517" s="1">
        <v>43474.5625</v>
      </c>
      <c r="B1517">
        <v>462</v>
      </c>
      <c r="C1517" t="s">
        <v>29</v>
      </c>
      <c r="D1517">
        <v>5</v>
      </c>
      <c r="E1517" t="s">
        <v>30</v>
      </c>
      <c r="F1517">
        <v>79166</v>
      </c>
      <c r="G1517" t="s">
        <v>378</v>
      </c>
      <c r="H1517" t="s">
        <v>109</v>
      </c>
      <c r="J1517">
        <v>6</v>
      </c>
      <c r="K1517" s="1">
        <v>43474.5625</v>
      </c>
      <c r="L1517">
        <v>0.75</v>
      </c>
      <c r="M1517">
        <v>432</v>
      </c>
      <c r="N1517" t="s">
        <v>298</v>
      </c>
      <c r="O1517" t="s">
        <v>299</v>
      </c>
      <c r="P1517">
        <v>1266</v>
      </c>
      <c r="R1517">
        <v>11</v>
      </c>
      <c r="S1517" t="s">
        <v>387</v>
      </c>
      <c r="U1517" t="s">
        <v>388</v>
      </c>
      <c r="AC1517" s="2" t="s">
        <v>302</v>
      </c>
    </row>
    <row r="1518" spans="1:29" ht="16.399999999999999" customHeight="1" x14ac:dyDescent="0.35">
      <c r="A1518" s="1">
        <v>43474.5625</v>
      </c>
      <c r="B1518">
        <v>462</v>
      </c>
      <c r="C1518" t="s">
        <v>29</v>
      </c>
      <c r="D1518">
        <v>5</v>
      </c>
      <c r="E1518" t="s">
        <v>30</v>
      </c>
      <c r="F1518">
        <v>79166</v>
      </c>
      <c r="G1518" t="s">
        <v>378</v>
      </c>
      <c r="H1518" t="s">
        <v>109</v>
      </c>
      <c r="J1518">
        <v>5</v>
      </c>
      <c r="K1518" s="1">
        <v>43474.5625</v>
      </c>
      <c r="L1518">
        <v>0.5</v>
      </c>
      <c r="M1518">
        <v>432</v>
      </c>
      <c r="N1518" t="s">
        <v>298</v>
      </c>
      <c r="O1518" t="s">
        <v>299</v>
      </c>
      <c r="P1518">
        <v>1585</v>
      </c>
      <c r="R1518">
        <v>11</v>
      </c>
      <c r="S1518" t="s">
        <v>387</v>
      </c>
      <c r="U1518" t="s">
        <v>388</v>
      </c>
      <c r="AC1518" s="2" t="s">
        <v>302</v>
      </c>
    </row>
    <row r="1519" spans="1:29" ht="16.399999999999999" customHeight="1" x14ac:dyDescent="0.35">
      <c r="A1519" s="1">
        <v>43474.5625</v>
      </c>
      <c r="B1519">
        <v>462</v>
      </c>
      <c r="C1519" t="s">
        <v>29</v>
      </c>
      <c r="D1519">
        <v>5</v>
      </c>
      <c r="E1519" t="s">
        <v>30</v>
      </c>
      <c r="F1519">
        <v>79166</v>
      </c>
      <c r="G1519" t="s">
        <v>378</v>
      </c>
      <c r="H1519" t="s">
        <v>109</v>
      </c>
      <c r="J1519">
        <v>4</v>
      </c>
      <c r="K1519" s="1">
        <v>43474.5625</v>
      </c>
      <c r="L1519">
        <v>0.25</v>
      </c>
      <c r="M1519">
        <v>432</v>
      </c>
      <c r="N1519" t="s">
        <v>298</v>
      </c>
      <c r="O1519" t="s">
        <v>299</v>
      </c>
      <c r="P1519">
        <v>1933</v>
      </c>
      <c r="R1519">
        <v>11</v>
      </c>
      <c r="S1519" t="s">
        <v>387</v>
      </c>
      <c r="U1519" t="s">
        <v>388</v>
      </c>
      <c r="AC1519" s="2" t="s">
        <v>302</v>
      </c>
    </row>
    <row r="1520" spans="1:29" ht="16.399999999999999" customHeight="1" x14ac:dyDescent="0.35">
      <c r="A1520" s="1">
        <v>43474.5625</v>
      </c>
      <c r="B1520">
        <v>462</v>
      </c>
      <c r="C1520" t="s">
        <v>29</v>
      </c>
      <c r="D1520">
        <v>5</v>
      </c>
      <c r="E1520" t="s">
        <v>30</v>
      </c>
      <c r="F1520">
        <v>79166</v>
      </c>
      <c r="G1520" t="s">
        <v>378</v>
      </c>
      <c r="H1520" t="s">
        <v>109</v>
      </c>
      <c r="J1520">
        <v>3</v>
      </c>
      <c r="K1520" s="1">
        <v>43474.5625</v>
      </c>
      <c r="L1520">
        <v>0</v>
      </c>
      <c r="M1520">
        <v>432</v>
      </c>
      <c r="N1520" t="s">
        <v>298</v>
      </c>
      <c r="O1520" t="s">
        <v>299</v>
      </c>
      <c r="P1520">
        <v>2368</v>
      </c>
      <c r="R1520">
        <v>11</v>
      </c>
      <c r="S1520" t="s">
        <v>387</v>
      </c>
      <c r="U1520" t="s">
        <v>389</v>
      </c>
      <c r="AC1520" s="2" t="s">
        <v>302</v>
      </c>
    </row>
    <row r="1521" spans="1:29" ht="16.399999999999999" customHeight="1" x14ac:dyDescent="0.35">
      <c r="A1521" s="1">
        <v>43474.5625</v>
      </c>
      <c r="B1521">
        <v>462</v>
      </c>
      <c r="C1521" t="s">
        <v>29</v>
      </c>
      <c r="D1521">
        <v>5</v>
      </c>
      <c r="E1521" t="s">
        <v>30</v>
      </c>
      <c r="F1521">
        <v>79166</v>
      </c>
      <c r="G1521" t="s">
        <v>378</v>
      </c>
      <c r="H1521" t="s">
        <v>109</v>
      </c>
      <c r="J1521">
        <v>2</v>
      </c>
      <c r="K1521" s="1">
        <v>43474.5625</v>
      </c>
      <c r="L1521">
        <v>0.2</v>
      </c>
      <c r="M1521">
        <v>154.1</v>
      </c>
      <c r="N1521" t="s">
        <v>110</v>
      </c>
      <c r="P1521">
        <v>7.59</v>
      </c>
      <c r="R1521">
        <v>11</v>
      </c>
      <c r="S1521" t="s">
        <v>387</v>
      </c>
      <c r="T1521" t="s">
        <v>36</v>
      </c>
      <c r="U1521" t="s">
        <v>112</v>
      </c>
      <c r="AC1521" s="2" t="s">
        <v>302</v>
      </c>
    </row>
    <row r="1522" spans="1:29" ht="16.399999999999999" customHeight="1" x14ac:dyDescent="0.35">
      <c r="A1522" s="1">
        <v>43474.5625</v>
      </c>
      <c r="B1522">
        <v>462</v>
      </c>
      <c r="C1522" t="s">
        <v>29</v>
      </c>
      <c r="D1522">
        <v>5</v>
      </c>
      <c r="E1522" t="s">
        <v>30</v>
      </c>
      <c r="F1522">
        <v>79166</v>
      </c>
      <c r="G1522" t="s">
        <v>378</v>
      </c>
      <c r="H1522" t="s">
        <v>109</v>
      </c>
      <c r="J1522">
        <v>2</v>
      </c>
      <c r="K1522" s="1">
        <v>43474.5625</v>
      </c>
      <c r="L1522">
        <v>0.2</v>
      </c>
      <c r="M1522">
        <v>101</v>
      </c>
      <c r="N1522" t="s">
        <v>114</v>
      </c>
      <c r="O1522" t="s">
        <v>115</v>
      </c>
      <c r="P1522">
        <v>18.5</v>
      </c>
      <c r="R1522">
        <v>11</v>
      </c>
      <c r="S1522" t="s">
        <v>387</v>
      </c>
      <c r="T1522" t="s">
        <v>36</v>
      </c>
      <c r="U1522" t="s">
        <v>112</v>
      </c>
      <c r="AC1522" s="2" t="s">
        <v>302</v>
      </c>
    </row>
    <row r="1523" spans="1:29" ht="16.399999999999999" customHeight="1" x14ac:dyDescent="0.35">
      <c r="A1523" s="1">
        <v>43474.5625</v>
      </c>
      <c r="B1523">
        <v>462</v>
      </c>
      <c r="C1523" t="s">
        <v>29</v>
      </c>
      <c r="D1523">
        <v>5</v>
      </c>
      <c r="E1523" t="s">
        <v>30</v>
      </c>
      <c r="F1523">
        <v>79166</v>
      </c>
      <c r="G1523" t="s">
        <v>378</v>
      </c>
      <c r="H1523" t="s">
        <v>109</v>
      </c>
      <c r="J1523">
        <v>2</v>
      </c>
      <c r="K1523" s="1">
        <v>43474.5625</v>
      </c>
      <c r="L1523">
        <v>0.2</v>
      </c>
      <c r="M1523">
        <v>141.01</v>
      </c>
      <c r="N1523" t="s">
        <v>116</v>
      </c>
      <c r="O1523" t="s">
        <v>117</v>
      </c>
      <c r="P1523">
        <v>66</v>
      </c>
      <c r="R1523">
        <v>11</v>
      </c>
      <c r="S1523" t="s">
        <v>387</v>
      </c>
      <c r="T1523" t="s">
        <v>36</v>
      </c>
      <c r="U1523" t="s">
        <v>112</v>
      </c>
      <c r="AC1523" s="2" t="s">
        <v>302</v>
      </c>
    </row>
    <row r="1524" spans="1:29" ht="16.399999999999999" customHeight="1" x14ac:dyDescent="0.35">
      <c r="A1524" s="1">
        <v>43474.5625</v>
      </c>
      <c r="B1524">
        <v>462</v>
      </c>
      <c r="C1524" t="s">
        <v>29</v>
      </c>
      <c r="D1524">
        <v>5</v>
      </c>
      <c r="E1524" t="s">
        <v>30</v>
      </c>
      <c r="F1524">
        <v>79166</v>
      </c>
      <c r="G1524" t="s">
        <v>378</v>
      </c>
      <c r="H1524" t="s">
        <v>109</v>
      </c>
      <c r="J1524">
        <v>2</v>
      </c>
      <c r="K1524" s="1">
        <v>43474.5625</v>
      </c>
      <c r="L1524">
        <v>0.2</v>
      </c>
      <c r="M1524">
        <v>136.01</v>
      </c>
      <c r="N1524" t="s">
        <v>118</v>
      </c>
      <c r="O1524" t="s">
        <v>119</v>
      </c>
      <c r="P1524">
        <v>2.5299999999999998</v>
      </c>
      <c r="R1524">
        <v>11</v>
      </c>
      <c r="S1524" t="s">
        <v>387</v>
      </c>
      <c r="T1524" t="s">
        <v>36</v>
      </c>
      <c r="U1524" t="s">
        <v>120</v>
      </c>
      <c r="AC1524" s="2" t="s">
        <v>302</v>
      </c>
    </row>
    <row r="1525" spans="1:29" ht="16.399999999999999" customHeight="1" x14ac:dyDescent="0.35">
      <c r="A1525" s="1">
        <v>43474.5625</v>
      </c>
      <c r="B1525">
        <v>462</v>
      </c>
      <c r="C1525" t="s">
        <v>29</v>
      </c>
      <c r="D1525">
        <v>5</v>
      </c>
      <c r="E1525" t="s">
        <v>30</v>
      </c>
      <c r="F1525">
        <v>79166</v>
      </c>
      <c r="G1525" t="s">
        <v>378</v>
      </c>
      <c r="H1525" t="s">
        <v>109</v>
      </c>
      <c r="J1525">
        <v>2</v>
      </c>
      <c r="K1525" s="1">
        <v>43474.5625</v>
      </c>
      <c r="L1525">
        <v>0.2</v>
      </c>
      <c r="M1525">
        <v>266</v>
      </c>
      <c r="N1525" t="s">
        <v>121</v>
      </c>
      <c r="O1525" t="s">
        <v>68</v>
      </c>
      <c r="P1525">
        <v>8.23</v>
      </c>
      <c r="R1525">
        <v>11</v>
      </c>
      <c r="S1525" t="s">
        <v>387</v>
      </c>
      <c r="T1525" t="s">
        <v>36</v>
      </c>
      <c r="U1525" t="s">
        <v>112</v>
      </c>
      <c r="AC1525" s="2" t="s">
        <v>302</v>
      </c>
    </row>
    <row r="1526" spans="1:29" ht="16.399999999999999" customHeight="1" x14ac:dyDescent="0.35">
      <c r="A1526" s="1">
        <v>43474.5625</v>
      </c>
      <c r="B1526">
        <v>462</v>
      </c>
      <c r="C1526" t="s">
        <v>29</v>
      </c>
      <c r="D1526">
        <v>5</v>
      </c>
      <c r="E1526" t="s">
        <v>30</v>
      </c>
      <c r="F1526">
        <v>79166</v>
      </c>
      <c r="G1526" t="s">
        <v>378</v>
      </c>
      <c r="H1526" t="s">
        <v>109</v>
      </c>
      <c r="J1526">
        <v>2</v>
      </c>
      <c r="K1526" s="1">
        <v>43474.5625</v>
      </c>
      <c r="L1526">
        <v>0.2</v>
      </c>
      <c r="M1526">
        <v>266.01</v>
      </c>
      <c r="N1526" t="s">
        <v>122</v>
      </c>
      <c r="O1526" t="s">
        <v>123</v>
      </c>
      <c r="P1526">
        <v>96.4</v>
      </c>
      <c r="R1526">
        <v>11</v>
      </c>
      <c r="S1526" t="s">
        <v>387</v>
      </c>
      <c r="T1526" t="s">
        <v>36</v>
      </c>
      <c r="U1526" t="s">
        <v>112</v>
      </c>
      <c r="AC1526" s="2" t="s">
        <v>302</v>
      </c>
    </row>
    <row r="1527" spans="1:29" ht="16.399999999999999" customHeight="1" x14ac:dyDescent="0.35">
      <c r="A1527" s="1">
        <v>43474.5625</v>
      </c>
      <c r="B1527">
        <v>462</v>
      </c>
      <c r="C1527" t="s">
        <v>29</v>
      </c>
      <c r="D1527">
        <v>5</v>
      </c>
      <c r="E1527" t="s">
        <v>30</v>
      </c>
      <c r="F1527">
        <v>79166</v>
      </c>
      <c r="G1527" t="s">
        <v>378</v>
      </c>
      <c r="H1527" t="s">
        <v>109</v>
      </c>
      <c r="J1527">
        <v>1</v>
      </c>
      <c r="K1527" s="1">
        <v>43474.5625</v>
      </c>
      <c r="L1527">
        <v>0</v>
      </c>
      <c r="M1527">
        <v>180.07</v>
      </c>
      <c r="N1527" t="s">
        <v>124</v>
      </c>
      <c r="O1527" t="s">
        <v>125</v>
      </c>
      <c r="P1527">
        <v>270</v>
      </c>
      <c r="R1527">
        <v>11</v>
      </c>
      <c r="S1527" t="s">
        <v>387</v>
      </c>
      <c r="T1527" t="s">
        <v>126</v>
      </c>
      <c r="AC1527" s="2" t="s">
        <v>302</v>
      </c>
    </row>
    <row r="1528" spans="1:29" ht="16.399999999999999" customHeight="1" x14ac:dyDescent="0.35">
      <c r="A1528" s="1">
        <v>43474.5625</v>
      </c>
      <c r="B1528">
        <v>462</v>
      </c>
      <c r="C1528" t="s">
        <v>29</v>
      </c>
      <c r="D1528">
        <v>5</v>
      </c>
      <c r="E1528" t="s">
        <v>30</v>
      </c>
      <c r="F1528">
        <v>79166</v>
      </c>
      <c r="G1528" t="s">
        <v>378</v>
      </c>
      <c r="H1528" t="s">
        <v>109</v>
      </c>
      <c r="J1528">
        <v>1</v>
      </c>
      <c r="K1528" s="1">
        <v>43474.5625</v>
      </c>
      <c r="L1528">
        <v>0</v>
      </c>
      <c r="M1528">
        <v>185.1</v>
      </c>
      <c r="N1528" t="s">
        <v>127</v>
      </c>
      <c r="O1528" t="s">
        <v>128</v>
      </c>
      <c r="P1528">
        <v>4</v>
      </c>
      <c r="R1528">
        <v>11</v>
      </c>
      <c r="S1528" t="s">
        <v>387</v>
      </c>
      <c r="T1528" t="s">
        <v>126</v>
      </c>
      <c r="AC1528" s="2" t="s">
        <v>302</v>
      </c>
    </row>
    <row r="1529" spans="1:29" ht="16.399999999999999" customHeight="1" x14ac:dyDescent="0.35">
      <c r="A1529" s="1">
        <v>43474.5625</v>
      </c>
      <c r="B1529">
        <v>462</v>
      </c>
      <c r="C1529" t="s">
        <v>29</v>
      </c>
      <c r="D1529">
        <v>5</v>
      </c>
      <c r="E1529" t="s">
        <v>30</v>
      </c>
      <c r="F1529">
        <v>79166</v>
      </c>
      <c r="G1529" t="s">
        <v>378</v>
      </c>
      <c r="H1529" t="s">
        <v>109</v>
      </c>
      <c r="J1529">
        <v>1</v>
      </c>
      <c r="K1529" s="1">
        <v>43474.5625</v>
      </c>
      <c r="L1529">
        <v>0</v>
      </c>
      <c r="M1529">
        <v>102</v>
      </c>
      <c r="N1529" t="s">
        <v>129</v>
      </c>
      <c r="O1529" t="s">
        <v>115</v>
      </c>
      <c r="P1529">
        <v>20</v>
      </c>
      <c r="R1529">
        <v>11</v>
      </c>
      <c r="S1529" t="s">
        <v>387</v>
      </c>
      <c r="T1529" t="s">
        <v>126</v>
      </c>
      <c r="AC1529" s="2" t="s">
        <v>302</v>
      </c>
    </row>
    <row r="1530" spans="1:29" ht="16.399999999999999" customHeight="1" x14ac:dyDescent="0.35">
      <c r="A1530" s="1">
        <v>43474.5625</v>
      </c>
      <c r="B1530">
        <v>462</v>
      </c>
      <c r="C1530" t="s">
        <v>29</v>
      </c>
      <c r="D1530">
        <v>5</v>
      </c>
      <c r="E1530" t="s">
        <v>30</v>
      </c>
      <c r="F1530">
        <v>79166</v>
      </c>
      <c r="G1530" t="s">
        <v>378</v>
      </c>
      <c r="H1530" t="s">
        <v>109</v>
      </c>
      <c r="J1530">
        <v>1</v>
      </c>
      <c r="K1530" s="1">
        <v>43474.5625</v>
      </c>
      <c r="L1530">
        <v>0</v>
      </c>
      <c r="M1530">
        <v>110.11</v>
      </c>
      <c r="N1530" t="s">
        <v>130</v>
      </c>
      <c r="P1530">
        <v>0</v>
      </c>
      <c r="R1530">
        <v>11</v>
      </c>
      <c r="S1530" t="s">
        <v>387</v>
      </c>
      <c r="T1530" t="s">
        <v>126</v>
      </c>
      <c r="U1530" t="s">
        <v>131</v>
      </c>
      <c r="AC1530" s="2" t="s">
        <v>302</v>
      </c>
    </row>
    <row r="1531" spans="1:29" ht="16.399999999999999" customHeight="1" x14ac:dyDescent="0.35">
      <c r="A1531" s="1">
        <v>43474.5625</v>
      </c>
      <c r="B1531">
        <v>462</v>
      </c>
      <c r="C1531" t="s">
        <v>29</v>
      </c>
      <c r="D1531">
        <v>5</v>
      </c>
      <c r="E1531" t="s">
        <v>30</v>
      </c>
      <c r="F1531">
        <v>79166</v>
      </c>
      <c r="G1531" t="s">
        <v>378</v>
      </c>
      <c r="H1531" t="s">
        <v>109</v>
      </c>
      <c r="J1531">
        <v>1</v>
      </c>
      <c r="K1531" s="1">
        <v>43474.5625</v>
      </c>
      <c r="L1531">
        <v>0</v>
      </c>
      <c r="M1531">
        <v>167.02</v>
      </c>
      <c r="N1531" t="s">
        <v>132</v>
      </c>
      <c r="P1531">
        <v>2</v>
      </c>
      <c r="R1531">
        <v>11</v>
      </c>
      <c r="S1531" t="s">
        <v>387</v>
      </c>
      <c r="T1531" t="s">
        <v>126</v>
      </c>
      <c r="U1531" t="s">
        <v>133</v>
      </c>
      <c r="AC1531" s="2" t="s">
        <v>302</v>
      </c>
    </row>
    <row r="1532" spans="1:29" ht="16.399999999999999" customHeight="1" x14ac:dyDescent="0.35">
      <c r="A1532" s="1">
        <v>43474.5625</v>
      </c>
      <c r="B1532">
        <v>462</v>
      </c>
      <c r="C1532" t="s">
        <v>29</v>
      </c>
      <c r="D1532">
        <v>5</v>
      </c>
      <c r="E1532" t="s">
        <v>30</v>
      </c>
      <c r="F1532">
        <v>79166</v>
      </c>
      <c r="G1532" t="s">
        <v>378</v>
      </c>
      <c r="H1532" t="s">
        <v>109</v>
      </c>
      <c r="J1532">
        <v>1</v>
      </c>
      <c r="K1532" s="1">
        <v>43474.5625</v>
      </c>
      <c r="L1532">
        <v>0</v>
      </c>
      <c r="M1532">
        <v>188</v>
      </c>
      <c r="N1532" t="s">
        <v>134</v>
      </c>
      <c r="O1532" t="s">
        <v>135</v>
      </c>
      <c r="P1532">
        <v>6</v>
      </c>
      <c r="R1532">
        <v>11</v>
      </c>
      <c r="S1532" t="s">
        <v>387</v>
      </c>
      <c r="T1532" t="s">
        <v>126</v>
      </c>
      <c r="AC1532" s="2" t="s">
        <v>302</v>
      </c>
    </row>
    <row r="1533" spans="1:29" ht="16.399999999999999" customHeight="1" x14ac:dyDescent="0.35">
      <c r="A1533" s="1">
        <v>43474.5625</v>
      </c>
      <c r="B1533">
        <v>462</v>
      </c>
      <c r="C1533" t="s">
        <v>29</v>
      </c>
      <c r="D1533">
        <v>5</v>
      </c>
      <c r="E1533" t="s">
        <v>30</v>
      </c>
      <c r="F1533">
        <v>79166</v>
      </c>
      <c r="G1533" t="s">
        <v>378</v>
      </c>
      <c r="H1533" t="s">
        <v>109</v>
      </c>
      <c r="J1533">
        <v>1</v>
      </c>
      <c r="K1533" s="1">
        <v>43474.5625</v>
      </c>
      <c r="L1533">
        <v>0</v>
      </c>
      <c r="M1533">
        <v>133.38</v>
      </c>
      <c r="N1533" t="s">
        <v>136</v>
      </c>
      <c r="O1533" t="s">
        <v>137</v>
      </c>
      <c r="P1533">
        <v>6</v>
      </c>
      <c r="R1533">
        <v>11</v>
      </c>
      <c r="S1533" t="s">
        <v>387</v>
      </c>
      <c r="T1533" t="s">
        <v>126</v>
      </c>
      <c r="AC1533" s="2" t="s">
        <v>302</v>
      </c>
    </row>
    <row r="1534" spans="1:29" ht="16.399999999999999" customHeight="1" x14ac:dyDescent="0.35">
      <c r="A1534" s="1">
        <v>43474.5625</v>
      </c>
      <c r="B1534">
        <v>462</v>
      </c>
      <c r="C1534" t="s">
        <v>29</v>
      </c>
      <c r="D1534">
        <v>5</v>
      </c>
      <c r="E1534" t="s">
        <v>30</v>
      </c>
      <c r="F1534">
        <v>79166</v>
      </c>
      <c r="G1534" t="s">
        <v>378</v>
      </c>
      <c r="H1534" t="s">
        <v>109</v>
      </c>
      <c r="J1534">
        <v>1</v>
      </c>
      <c r="K1534" s="1">
        <v>43474.5625</v>
      </c>
      <c r="L1534">
        <v>0</v>
      </c>
      <c r="M1534">
        <v>131</v>
      </c>
      <c r="N1534" t="s">
        <v>138</v>
      </c>
      <c r="O1534" t="s">
        <v>139</v>
      </c>
      <c r="P1534">
        <v>2.65</v>
      </c>
      <c r="R1534">
        <v>11</v>
      </c>
      <c r="S1534" t="s">
        <v>387</v>
      </c>
      <c r="T1534" t="s">
        <v>126</v>
      </c>
      <c r="AC1534" s="2" t="s">
        <v>302</v>
      </c>
    </row>
    <row r="1535" spans="1:29" ht="16.399999999999999" customHeight="1" x14ac:dyDescent="0.35">
      <c r="A1535" s="1">
        <v>43432.385416666664</v>
      </c>
      <c r="B1535">
        <v>462</v>
      </c>
      <c r="C1535" t="s">
        <v>29</v>
      </c>
      <c r="D1535">
        <v>5</v>
      </c>
      <c r="E1535" t="s">
        <v>30</v>
      </c>
      <c r="F1535">
        <v>79161</v>
      </c>
      <c r="G1535" t="s">
        <v>254</v>
      </c>
      <c r="H1535" t="s">
        <v>109</v>
      </c>
      <c r="J1535">
        <v>20</v>
      </c>
      <c r="K1535" s="1">
        <v>43432.385416666664</v>
      </c>
      <c r="L1535">
        <v>4.2</v>
      </c>
      <c r="M1535">
        <v>432</v>
      </c>
      <c r="N1535" t="s">
        <v>298</v>
      </c>
      <c r="O1535" t="s">
        <v>299</v>
      </c>
      <c r="P1535">
        <v>0.30080000000000001</v>
      </c>
      <c r="R1535">
        <v>11</v>
      </c>
      <c r="S1535" t="s">
        <v>390</v>
      </c>
      <c r="U1535" t="s">
        <v>388</v>
      </c>
      <c r="AC1535" s="2" t="s">
        <v>302</v>
      </c>
    </row>
    <row r="1536" spans="1:29" ht="16.399999999999999" customHeight="1" x14ac:dyDescent="0.35">
      <c r="A1536" s="1">
        <v>43432.385416666664</v>
      </c>
      <c r="B1536">
        <v>462</v>
      </c>
      <c r="C1536" t="s">
        <v>29</v>
      </c>
      <c r="D1536">
        <v>5</v>
      </c>
      <c r="E1536" t="s">
        <v>30</v>
      </c>
      <c r="F1536">
        <v>79161</v>
      </c>
      <c r="G1536" t="s">
        <v>254</v>
      </c>
      <c r="H1536" t="s">
        <v>109</v>
      </c>
      <c r="J1536">
        <v>19</v>
      </c>
      <c r="K1536" s="1">
        <v>43432.385416666664</v>
      </c>
      <c r="L1536">
        <v>4</v>
      </c>
      <c r="M1536">
        <v>432</v>
      </c>
      <c r="N1536" t="s">
        <v>298</v>
      </c>
      <c r="O1536" t="s">
        <v>299</v>
      </c>
      <c r="P1536">
        <v>0.4879</v>
      </c>
      <c r="R1536">
        <v>11</v>
      </c>
      <c r="S1536" t="s">
        <v>390</v>
      </c>
      <c r="U1536" t="s">
        <v>388</v>
      </c>
      <c r="AC1536" s="2" t="s">
        <v>302</v>
      </c>
    </row>
    <row r="1537" spans="1:29" ht="16.399999999999999" customHeight="1" x14ac:dyDescent="0.35">
      <c r="A1537" s="1">
        <v>43432.385416666664</v>
      </c>
      <c r="B1537">
        <v>462</v>
      </c>
      <c r="C1537" t="s">
        <v>29</v>
      </c>
      <c r="D1537">
        <v>5</v>
      </c>
      <c r="E1537" t="s">
        <v>30</v>
      </c>
      <c r="F1537">
        <v>79161</v>
      </c>
      <c r="G1537" t="s">
        <v>254</v>
      </c>
      <c r="H1537" t="s">
        <v>109</v>
      </c>
      <c r="J1537">
        <v>18</v>
      </c>
      <c r="K1537" s="1">
        <v>43432.385416666664</v>
      </c>
      <c r="L1537">
        <v>3.75</v>
      </c>
      <c r="M1537">
        <v>432</v>
      </c>
      <c r="N1537" t="s">
        <v>298</v>
      </c>
      <c r="O1537" t="s">
        <v>299</v>
      </c>
      <c r="P1537">
        <v>18.97</v>
      </c>
      <c r="R1537">
        <v>11</v>
      </c>
      <c r="S1537" t="s">
        <v>390</v>
      </c>
      <c r="U1537" t="s">
        <v>388</v>
      </c>
      <c r="AC1537" s="2" t="s">
        <v>302</v>
      </c>
    </row>
    <row r="1538" spans="1:29" ht="16.399999999999999" customHeight="1" x14ac:dyDescent="0.35">
      <c r="A1538" s="1">
        <v>43432.385416666664</v>
      </c>
      <c r="B1538">
        <v>462</v>
      </c>
      <c r="C1538" t="s">
        <v>29</v>
      </c>
      <c r="D1538">
        <v>5</v>
      </c>
      <c r="E1538" t="s">
        <v>30</v>
      </c>
      <c r="F1538">
        <v>79161</v>
      </c>
      <c r="G1538" t="s">
        <v>254</v>
      </c>
      <c r="H1538" t="s">
        <v>109</v>
      </c>
      <c r="J1538">
        <v>17</v>
      </c>
      <c r="K1538" s="1">
        <v>43432.385416666664</v>
      </c>
      <c r="L1538">
        <v>3.5</v>
      </c>
      <c r="M1538">
        <v>432</v>
      </c>
      <c r="N1538" t="s">
        <v>298</v>
      </c>
      <c r="O1538" t="s">
        <v>299</v>
      </c>
      <c r="P1538">
        <v>22.49</v>
      </c>
      <c r="R1538">
        <v>11</v>
      </c>
      <c r="S1538" t="s">
        <v>390</v>
      </c>
      <c r="U1538" t="s">
        <v>388</v>
      </c>
      <c r="AC1538" s="2" t="s">
        <v>302</v>
      </c>
    </row>
    <row r="1539" spans="1:29" ht="16.399999999999999" customHeight="1" x14ac:dyDescent="0.35">
      <c r="A1539" s="1">
        <v>43432.385416666664</v>
      </c>
      <c r="B1539">
        <v>462</v>
      </c>
      <c r="C1539" t="s">
        <v>29</v>
      </c>
      <c r="D1539">
        <v>5</v>
      </c>
      <c r="E1539" t="s">
        <v>30</v>
      </c>
      <c r="F1539">
        <v>79161</v>
      </c>
      <c r="G1539" t="s">
        <v>254</v>
      </c>
      <c r="H1539" t="s">
        <v>109</v>
      </c>
      <c r="J1539">
        <v>16</v>
      </c>
      <c r="K1539" s="1">
        <v>43432.385416666664</v>
      </c>
      <c r="L1539">
        <v>3.25</v>
      </c>
      <c r="M1539">
        <v>432</v>
      </c>
      <c r="N1539" t="s">
        <v>298</v>
      </c>
      <c r="O1539" t="s">
        <v>299</v>
      </c>
      <c r="P1539">
        <v>30.31</v>
      </c>
      <c r="R1539">
        <v>11</v>
      </c>
      <c r="S1539" t="s">
        <v>390</v>
      </c>
      <c r="U1539" t="s">
        <v>388</v>
      </c>
      <c r="AC1539" s="2" t="s">
        <v>302</v>
      </c>
    </row>
    <row r="1540" spans="1:29" ht="16.399999999999999" customHeight="1" x14ac:dyDescent="0.35">
      <c r="A1540" s="1">
        <v>43432.385416666664</v>
      </c>
      <c r="B1540">
        <v>462</v>
      </c>
      <c r="C1540" t="s">
        <v>29</v>
      </c>
      <c r="D1540">
        <v>5</v>
      </c>
      <c r="E1540" t="s">
        <v>30</v>
      </c>
      <c r="F1540">
        <v>79161</v>
      </c>
      <c r="G1540" t="s">
        <v>254</v>
      </c>
      <c r="H1540" t="s">
        <v>109</v>
      </c>
      <c r="J1540">
        <v>15</v>
      </c>
      <c r="K1540" s="1">
        <v>43432.385416666664</v>
      </c>
      <c r="L1540">
        <v>3</v>
      </c>
      <c r="M1540">
        <v>432</v>
      </c>
      <c r="N1540" t="s">
        <v>298</v>
      </c>
      <c r="O1540" t="s">
        <v>299</v>
      </c>
      <c r="P1540">
        <v>35.299999999999997</v>
      </c>
      <c r="R1540">
        <v>11</v>
      </c>
      <c r="S1540" t="s">
        <v>390</v>
      </c>
      <c r="U1540" t="s">
        <v>388</v>
      </c>
      <c r="AC1540" s="2" t="s">
        <v>302</v>
      </c>
    </row>
    <row r="1541" spans="1:29" ht="16.399999999999999" customHeight="1" x14ac:dyDescent="0.35">
      <c r="A1541" s="1">
        <v>43432.385416666664</v>
      </c>
      <c r="B1541">
        <v>462</v>
      </c>
      <c r="C1541" t="s">
        <v>29</v>
      </c>
      <c r="D1541">
        <v>5</v>
      </c>
      <c r="E1541" t="s">
        <v>30</v>
      </c>
      <c r="F1541">
        <v>79161</v>
      </c>
      <c r="G1541" t="s">
        <v>254</v>
      </c>
      <c r="H1541" t="s">
        <v>109</v>
      </c>
      <c r="J1541">
        <v>14</v>
      </c>
      <c r="K1541" s="1">
        <v>43432.385416666664</v>
      </c>
      <c r="L1541">
        <v>2.75</v>
      </c>
      <c r="M1541">
        <v>432</v>
      </c>
      <c r="N1541" t="s">
        <v>298</v>
      </c>
      <c r="O1541" t="s">
        <v>299</v>
      </c>
      <c r="P1541">
        <v>43.99</v>
      </c>
      <c r="R1541">
        <v>11</v>
      </c>
      <c r="S1541" t="s">
        <v>390</v>
      </c>
      <c r="U1541" t="s">
        <v>388</v>
      </c>
      <c r="AC1541" s="2" t="s">
        <v>302</v>
      </c>
    </row>
    <row r="1542" spans="1:29" ht="16.399999999999999" customHeight="1" x14ac:dyDescent="0.35">
      <c r="A1542" s="1">
        <v>43432.385416666664</v>
      </c>
      <c r="B1542">
        <v>462</v>
      </c>
      <c r="C1542" t="s">
        <v>29</v>
      </c>
      <c r="D1542">
        <v>5</v>
      </c>
      <c r="E1542" t="s">
        <v>30</v>
      </c>
      <c r="F1542">
        <v>79161</v>
      </c>
      <c r="G1542" t="s">
        <v>254</v>
      </c>
      <c r="H1542" t="s">
        <v>109</v>
      </c>
      <c r="J1542">
        <v>13</v>
      </c>
      <c r="K1542" s="1">
        <v>43432.385416666664</v>
      </c>
      <c r="L1542">
        <v>2.5</v>
      </c>
      <c r="M1542">
        <v>432</v>
      </c>
      <c r="N1542" t="s">
        <v>298</v>
      </c>
      <c r="O1542" t="s">
        <v>299</v>
      </c>
      <c r="P1542">
        <v>56.97</v>
      </c>
      <c r="R1542">
        <v>11</v>
      </c>
      <c r="S1542" t="s">
        <v>390</v>
      </c>
      <c r="U1542" t="s">
        <v>388</v>
      </c>
      <c r="AC1542" s="2" t="s">
        <v>302</v>
      </c>
    </row>
    <row r="1543" spans="1:29" ht="16.399999999999999" customHeight="1" x14ac:dyDescent="0.35">
      <c r="A1543" s="1">
        <v>43432.385416666664</v>
      </c>
      <c r="B1543">
        <v>462</v>
      </c>
      <c r="C1543" t="s">
        <v>29</v>
      </c>
      <c r="D1543">
        <v>5</v>
      </c>
      <c r="E1543" t="s">
        <v>30</v>
      </c>
      <c r="F1543">
        <v>79161</v>
      </c>
      <c r="G1543" t="s">
        <v>254</v>
      </c>
      <c r="H1543" t="s">
        <v>109</v>
      </c>
      <c r="J1543">
        <v>12</v>
      </c>
      <c r="K1543" s="1">
        <v>43432.385416666664</v>
      </c>
      <c r="L1543">
        <v>2.25</v>
      </c>
      <c r="M1543">
        <v>432</v>
      </c>
      <c r="N1543" t="s">
        <v>298</v>
      </c>
      <c r="O1543" t="s">
        <v>299</v>
      </c>
      <c r="P1543">
        <v>67.27</v>
      </c>
      <c r="R1543">
        <v>11</v>
      </c>
      <c r="S1543" t="s">
        <v>390</v>
      </c>
      <c r="U1543" t="s">
        <v>388</v>
      </c>
      <c r="AC1543" s="2" t="s">
        <v>302</v>
      </c>
    </row>
    <row r="1544" spans="1:29" ht="16.399999999999999" customHeight="1" x14ac:dyDescent="0.35">
      <c r="A1544" s="1">
        <v>43432.385416666664</v>
      </c>
      <c r="B1544">
        <v>462</v>
      </c>
      <c r="C1544" t="s">
        <v>29</v>
      </c>
      <c r="D1544">
        <v>5</v>
      </c>
      <c r="E1544" t="s">
        <v>30</v>
      </c>
      <c r="F1544">
        <v>79161</v>
      </c>
      <c r="G1544" t="s">
        <v>254</v>
      </c>
      <c r="H1544" t="s">
        <v>109</v>
      </c>
      <c r="J1544">
        <v>11</v>
      </c>
      <c r="K1544" s="1">
        <v>43432.385416666664</v>
      </c>
      <c r="L1544">
        <v>2</v>
      </c>
      <c r="M1544">
        <v>432</v>
      </c>
      <c r="N1544" t="s">
        <v>298</v>
      </c>
      <c r="O1544" t="s">
        <v>299</v>
      </c>
      <c r="P1544">
        <v>86.25</v>
      </c>
      <c r="R1544">
        <v>11</v>
      </c>
      <c r="S1544" t="s">
        <v>390</v>
      </c>
      <c r="U1544" t="s">
        <v>388</v>
      </c>
      <c r="AC1544" s="2" t="s">
        <v>302</v>
      </c>
    </row>
    <row r="1545" spans="1:29" ht="16.399999999999999" customHeight="1" x14ac:dyDescent="0.35">
      <c r="A1545" s="1">
        <v>43432.385416666664</v>
      </c>
      <c r="B1545">
        <v>462</v>
      </c>
      <c r="C1545" t="s">
        <v>29</v>
      </c>
      <c r="D1545">
        <v>5</v>
      </c>
      <c r="E1545" t="s">
        <v>30</v>
      </c>
      <c r="F1545">
        <v>79161</v>
      </c>
      <c r="G1545" t="s">
        <v>254</v>
      </c>
      <c r="H1545" t="s">
        <v>109</v>
      </c>
      <c r="J1545">
        <v>10</v>
      </c>
      <c r="K1545" s="1">
        <v>43432.385416666664</v>
      </c>
      <c r="L1545">
        <v>1.75</v>
      </c>
      <c r="M1545">
        <v>432</v>
      </c>
      <c r="N1545" t="s">
        <v>298</v>
      </c>
      <c r="O1545" t="s">
        <v>299</v>
      </c>
      <c r="P1545">
        <v>103.5</v>
      </c>
      <c r="R1545">
        <v>11</v>
      </c>
      <c r="S1545" t="s">
        <v>390</v>
      </c>
      <c r="U1545" t="s">
        <v>388</v>
      </c>
      <c r="AC1545" s="2" t="s">
        <v>302</v>
      </c>
    </row>
    <row r="1546" spans="1:29" ht="16.399999999999999" customHeight="1" x14ac:dyDescent="0.35">
      <c r="A1546" s="1">
        <v>43432.385416666664</v>
      </c>
      <c r="B1546">
        <v>462</v>
      </c>
      <c r="C1546" t="s">
        <v>29</v>
      </c>
      <c r="D1546">
        <v>5</v>
      </c>
      <c r="E1546" t="s">
        <v>30</v>
      </c>
      <c r="F1546">
        <v>79161</v>
      </c>
      <c r="G1546" t="s">
        <v>254</v>
      </c>
      <c r="H1546" t="s">
        <v>109</v>
      </c>
      <c r="J1546">
        <v>9</v>
      </c>
      <c r="K1546" s="1">
        <v>43432.385416666664</v>
      </c>
      <c r="L1546">
        <v>1.5</v>
      </c>
      <c r="M1546">
        <v>432</v>
      </c>
      <c r="N1546" t="s">
        <v>298</v>
      </c>
      <c r="O1546" t="s">
        <v>299</v>
      </c>
      <c r="P1546">
        <v>137.1</v>
      </c>
      <c r="R1546">
        <v>11</v>
      </c>
      <c r="S1546" t="s">
        <v>390</v>
      </c>
      <c r="U1546" t="s">
        <v>388</v>
      </c>
      <c r="AC1546" s="2" t="s">
        <v>302</v>
      </c>
    </row>
    <row r="1547" spans="1:29" ht="16.399999999999999" customHeight="1" x14ac:dyDescent="0.35">
      <c r="A1547" s="1">
        <v>43432.385416666664</v>
      </c>
      <c r="B1547">
        <v>462</v>
      </c>
      <c r="C1547" t="s">
        <v>29</v>
      </c>
      <c r="D1547">
        <v>5</v>
      </c>
      <c r="E1547" t="s">
        <v>30</v>
      </c>
      <c r="F1547">
        <v>79161</v>
      </c>
      <c r="G1547" t="s">
        <v>254</v>
      </c>
      <c r="H1547" t="s">
        <v>109</v>
      </c>
      <c r="J1547">
        <v>8</v>
      </c>
      <c r="K1547" s="1">
        <v>43432.385416666664</v>
      </c>
      <c r="L1547">
        <v>1.25</v>
      </c>
      <c r="M1547">
        <v>432</v>
      </c>
      <c r="N1547" t="s">
        <v>298</v>
      </c>
      <c r="O1547" t="s">
        <v>299</v>
      </c>
      <c r="P1547">
        <v>180.6</v>
      </c>
      <c r="R1547">
        <v>11</v>
      </c>
      <c r="S1547" t="s">
        <v>390</v>
      </c>
      <c r="U1547" t="s">
        <v>388</v>
      </c>
      <c r="AC1547" s="2" t="s">
        <v>302</v>
      </c>
    </row>
    <row r="1548" spans="1:29" ht="16.399999999999999" customHeight="1" x14ac:dyDescent="0.35">
      <c r="A1548" s="1">
        <v>43432.385416666664</v>
      </c>
      <c r="B1548">
        <v>462</v>
      </c>
      <c r="C1548" t="s">
        <v>29</v>
      </c>
      <c r="D1548">
        <v>5</v>
      </c>
      <c r="E1548" t="s">
        <v>30</v>
      </c>
      <c r="F1548">
        <v>79161</v>
      </c>
      <c r="G1548" t="s">
        <v>254</v>
      </c>
      <c r="H1548" t="s">
        <v>109</v>
      </c>
      <c r="J1548">
        <v>7</v>
      </c>
      <c r="K1548" s="1">
        <v>43432.385416666664</v>
      </c>
      <c r="L1548">
        <v>1</v>
      </c>
      <c r="M1548">
        <v>432</v>
      </c>
      <c r="N1548" t="s">
        <v>298</v>
      </c>
      <c r="O1548" t="s">
        <v>299</v>
      </c>
      <c r="P1548">
        <v>220.7</v>
      </c>
      <c r="R1548">
        <v>11</v>
      </c>
      <c r="S1548" t="s">
        <v>390</v>
      </c>
      <c r="U1548" t="s">
        <v>388</v>
      </c>
      <c r="AC1548" s="2" t="s">
        <v>302</v>
      </c>
    </row>
    <row r="1549" spans="1:29" ht="16.399999999999999" customHeight="1" x14ac:dyDescent="0.35">
      <c r="A1549" s="1">
        <v>43432.385416666664</v>
      </c>
      <c r="B1549">
        <v>462</v>
      </c>
      <c r="C1549" t="s">
        <v>29</v>
      </c>
      <c r="D1549">
        <v>5</v>
      </c>
      <c r="E1549" t="s">
        <v>30</v>
      </c>
      <c r="F1549">
        <v>79161</v>
      </c>
      <c r="G1549" t="s">
        <v>254</v>
      </c>
      <c r="H1549" t="s">
        <v>109</v>
      </c>
      <c r="J1549">
        <v>6</v>
      </c>
      <c r="K1549" s="1">
        <v>43432.385416666664</v>
      </c>
      <c r="L1549">
        <v>0.75</v>
      </c>
      <c r="M1549">
        <v>432</v>
      </c>
      <c r="N1549" t="s">
        <v>298</v>
      </c>
      <c r="O1549" t="s">
        <v>299</v>
      </c>
      <c r="P1549">
        <v>279.39999999999998</v>
      </c>
      <c r="R1549">
        <v>11</v>
      </c>
      <c r="S1549" t="s">
        <v>390</v>
      </c>
      <c r="U1549" t="s">
        <v>388</v>
      </c>
      <c r="AC1549" s="2" t="s">
        <v>302</v>
      </c>
    </row>
    <row r="1550" spans="1:29" ht="16.399999999999999" customHeight="1" x14ac:dyDescent="0.35">
      <c r="A1550" s="1">
        <v>43432.385416666664</v>
      </c>
      <c r="B1550">
        <v>462</v>
      </c>
      <c r="C1550" t="s">
        <v>29</v>
      </c>
      <c r="D1550">
        <v>5</v>
      </c>
      <c r="E1550" t="s">
        <v>30</v>
      </c>
      <c r="F1550">
        <v>79161</v>
      </c>
      <c r="G1550" t="s">
        <v>254</v>
      </c>
      <c r="H1550" t="s">
        <v>109</v>
      </c>
      <c r="J1550">
        <v>5</v>
      </c>
      <c r="K1550" s="1">
        <v>43432.385416666664</v>
      </c>
      <c r="L1550">
        <v>0.5</v>
      </c>
      <c r="M1550">
        <v>432</v>
      </c>
      <c r="N1550" t="s">
        <v>298</v>
      </c>
      <c r="O1550" t="s">
        <v>299</v>
      </c>
      <c r="P1550">
        <v>335.5</v>
      </c>
      <c r="R1550">
        <v>11</v>
      </c>
      <c r="S1550" t="s">
        <v>390</v>
      </c>
      <c r="U1550" t="s">
        <v>388</v>
      </c>
      <c r="AC1550" s="2" t="s">
        <v>302</v>
      </c>
    </row>
    <row r="1551" spans="1:29" ht="16.399999999999999" customHeight="1" x14ac:dyDescent="0.35">
      <c r="A1551" s="1">
        <v>43432.385416666664</v>
      </c>
      <c r="B1551">
        <v>462</v>
      </c>
      <c r="C1551" t="s">
        <v>29</v>
      </c>
      <c r="D1551">
        <v>5</v>
      </c>
      <c r="E1551" t="s">
        <v>30</v>
      </c>
      <c r="F1551">
        <v>79161</v>
      </c>
      <c r="G1551" t="s">
        <v>254</v>
      </c>
      <c r="H1551" t="s">
        <v>109</v>
      </c>
      <c r="J1551">
        <v>4</v>
      </c>
      <c r="K1551" s="1">
        <v>43432.385416666664</v>
      </c>
      <c r="L1551">
        <v>0.25</v>
      </c>
      <c r="M1551">
        <v>432</v>
      </c>
      <c r="N1551" t="s">
        <v>298</v>
      </c>
      <c r="O1551" t="s">
        <v>299</v>
      </c>
      <c r="P1551">
        <v>521.29999999999995</v>
      </c>
      <c r="R1551">
        <v>11</v>
      </c>
      <c r="S1551" t="s">
        <v>390</v>
      </c>
      <c r="U1551" t="s">
        <v>388</v>
      </c>
      <c r="AC1551" s="2" t="s">
        <v>302</v>
      </c>
    </row>
    <row r="1552" spans="1:29" ht="16.399999999999999" customHeight="1" x14ac:dyDescent="0.35">
      <c r="A1552" s="1">
        <v>43432.385416666664</v>
      </c>
      <c r="B1552">
        <v>462</v>
      </c>
      <c r="C1552" t="s">
        <v>29</v>
      </c>
      <c r="D1552">
        <v>5</v>
      </c>
      <c r="E1552" t="s">
        <v>30</v>
      </c>
      <c r="F1552">
        <v>79161</v>
      </c>
      <c r="G1552" t="s">
        <v>254</v>
      </c>
      <c r="H1552" t="s">
        <v>109</v>
      </c>
      <c r="J1552">
        <v>3</v>
      </c>
      <c r="K1552" s="1">
        <v>43432.385416666664</v>
      </c>
      <c r="L1552">
        <v>0</v>
      </c>
      <c r="M1552">
        <v>432</v>
      </c>
      <c r="N1552" t="s">
        <v>298</v>
      </c>
      <c r="O1552" t="s">
        <v>299</v>
      </c>
      <c r="P1552">
        <v>700.5</v>
      </c>
      <c r="R1552">
        <v>11</v>
      </c>
      <c r="S1552" t="s">
        <v>390</v>
      </c>
      <c r="U1552" t="s">
        <v>389</v>
      </c>
      <c r="AC1552" s="2" t="s">
        <v>302</v>
      </c>
    </row>
    <row r="1553" spans="1:29" ht="16.399999999999999" customHeight="1" x14ac:dyDescent="0.35">
      <c r="A1553" s="1">
        <v>43432.385416666664</v>
      </c>
      <c r="B1553">
        <v>462</v>
      </c>
      <c r="C1553" t="s">
        <v>29</v>
      </c>
      <c r="D1553">
        <v>5</v>
      </c>
      <c r="E1553" t="s">
        <v>30</v>
      </c>
      <c r="F1553">
        <v>79161</v>
      </c>
      <c r="G1553" t="s">
        <v>254</v>
      </c>
      <c r="H1553" t="s">
        <v>109</v>
      </c>
      <c r="J1553">
        <v>2</v>
      </c>
      <c r="K1553" s="1">
        <v>43432.385416666664</v>
      </c>
      <c r="L1553">
        <v>0.2</v>
      </c>
      <c r="M1553">
        <v>101</v>
      </c>
      <c r="N1553" t="s">
        <v>114</v>
      </c>
      <c r="O1553" t="s">
        <v>115</v>
      </c>
      <c r="P1553">
        <v>13.8</v>
      </c>
      <c r="R1553">
        <v>11</v>
      </c>
      <c r="S1553" t="s">
        <v>390</v>
      </c>
      <c r="T1553" t="s">
        <v>36</v>
      </c>
      <c r="U1553" t="s">
        <v>112</v>
      </c>
      <c r="AC1553" s="2" t="s">
        <v>302</v>
      </c>
    </row>
    <row r="1554" spans="1:29" ht="16.399999999999999" customHeight="1" x14ac:dyDescent="0.35">
      <c r="A1554" s="1">
        <v>43432.385416666664</v>
      </c>
      <c r="B1554">
        <v>462</v>
      </c>
      <c r="C1554" t="s">
        <v>29</v>
      </c>
      <c r="D1554">
        <v>5</v>
      </c>
      <c r="E1554" t="s">
        <v>30</v>
      </c>
      <c r="F1554">
        <v>79161</v>
      </c>
      <c r="G1554" t="s">
        <v>254</v>
      </c>
      <c r="H1554" t="s">
        <v>109</v>
      </c>
      <c r="J1554">
        <v>2</v>
      </c>
      <c r="K1554" s="1">
        <v>43432.385416666664</v>
      </c>
      <c r="L1554">
        <v>0.2</v>
      </c>
      <c r="M1554">
        <v>136.01</v>
      </c>
      <c r="N1554" t="s">
        <v>118</v>
      </c>
      <c r="O1554" t="s">
        <v>119</v>
      </c>
      <c r="P1554">
        <v>3.87</v>
      </c>
      <c r="R1554">
        <v>11</v>
      </c>
      <c r="S1554" t="s">
        <v>390</v>
      </c>
      <c r="T1554" t="s">
        <v>36</v>
      </c>
      <c r="U1554" t="s">
        <v>120</v>
      </c>
      <c r="AC1554" s="2" t="s">
        <v>302</v>
      </c>
    </row>
    <row r="1555" spans="1:29" ht="16.399999999999999" customHeight="1" x14ac:dyDescent="0.35">
      <c r="A1555" s="1">
        <v>43432.385416666664</v>
      </c>
      <c r="B1555">
        <v>462</v>
      </c>
      <c r="C1555" t="s">
        <v>29</v>
      </c>
      <c r="D1555">
        <v>5</v>
      </c>
      <c r="E1555" t="s">
        <v>30</v>
      </c>
      <c r="F1555">
        <v>79161</v>
      </c>
      <c r="G1555" t="s">
        <v>254</v>
      </c>
      <c r="H1555" t="s">
        <v>109</v>
      </c>
      <c r="J1555">
        <v>2</v>
      </c>
      <c r="K1555" s="1">
        <v>43432.385416666664</v>
      </c>
      <c r="L1555">
        <v>0.2</v>
      </c>
      <c r="M1555">
        <v>141.01</v>
      </c>
      <c r="N1555" t="s">
        <v>116</v>
      </c>
      <c r="O1555" t="s">
        <v>117</v>
      </c>
      <c r="P1555">
        <v>63</v>
      </c>
      <c r="R1555">
        <v>11</v>
      </c>
      <c r="S1555" t="s">
        <v>390</v>
      </c>
      <c r="T1555" t="s">
        <v>36</v>
      </c>
      <c r="U1555" t="s">
        <v>112</v>
      </c>
      <c r="AC1555" s="2" t="s">
        <v>302</v>
      </c>
    </row>
    <row r="1556" spans="1:29" ht="16.399999999999999" customHeight="1" x14ac:dyDescent="0.35">
      <c r="A1556" s="1">
        <v>43432.385416666664</v>
      </c>
      <c r="B1556">
        <v>462</v>
      </c>
      <c r="C1556" t="s">
        <v>29</v>
      </c>
      <c r="D1556">
        <v>5</v>
      </c>
      <c r="E1556" t="s">
        <v>30</v>
      </c>
      <c r="F1556">
        <v>79161</v>
      </c>
      <c r="G1556" t="s">
        <v>254</v>
      </c>
      <c r="H1556" t="s">
        <v>109</v>
      </c>
      <c r="J1556">
        <v>2</v>
      </c>
      <c r="K1556" s="1">
        <v>43432.385416666664</v>
      </c>
      <c r="L1556">
        <v>0.2</v>
      </c>
      <c r="M1556">
        <v>154.1</v>
      </c>
      <c r="N1556" t="s">
        <v>110</v>
      </c>
      <c r="P1556">
        <v>7.7</v>
      </c>
      <c r="R1556">
        <v>11</v>
      </c>
      <c r="S1556" t="s">
        <v>390</v>
      </c>
      <c r="T1556" t="s">
        <v>36</v>
      </c>
      <c r="U1556" t="s">
        <v>112</v>
      </c>
      <c r="AC1556" s="2" t="s">
        <v>302</v>
      </c>
    </row>
    <row r="1557" spans="1:29" ht="16.399999999999999" customHeight="1" x14ac:dyDescent="0.35">
      <c r="A1557" s="1">
        <v>43432.385416666664</v>
      </c>
      <c r="B1557">
        <v>462</v>
      </c>
      <c r="C1557" t="s">
        <v>29</v>
      </c>
      <c r="D1557">
        <v>5</v>
      </c>
      <c r="E1557" t="s">
        <v>30</v>
      </c>
      <c r="F1557">
        <v>79161</v>
      </c>
      <c r="G1557" t="s">
        <v>254</v>
      </c>
      <c r="H1557" t="s">
        <v>109</v>
      </c>
      <c r="J1557">
        <v>2</v>
      </c>
      <c r="K1557" s="1">
        <v>43432.385416666664</v>
      </c>
      <c r="L1557">
        <v>0.2</v>
      </c>
      <c r="M1557">
        <v>266</v>
      </c>
      <c r="N1557" t="s">
        <v>121</v>
      </c>
      <c r="O1557" t="s">
        <v>68</v>
      </c>
      <c r="P1557">
        <v>9.5500000000000007</v>
      </c>
      <c r="R1557">
        <v>11</v>
      </c>
      <c r="S1557" t="s">
        <v>390</v>
      </c>
      <c r="T1557" t="s">
        <v>36</v>
      </c>
      <c r="U1557" t="s">
        <v>112</v>
      </c>
      <c r="AC1557" s="2" t="s">
        <v>302</v>
      </c>
    </row>
    <row r="1558" spans="1:29" ht="16.399999999999999" customHeight="1" x14ac:dyDescent="0.35">
      <c r="A1558" s="1">
        <v>43432.385416666664</v>
      </c>
      <c r="B1558">
        <v>462</v>
      </c>
      <c r="C1558" t="s">
        <v>29</v>
      </c>
      <c r="D1558">
        <v>5</v>
      </c>
      <c r="E1558" t="s">
        <v>30</v>
      </c>
      <c r="F1558">
        <v>79161</v>
      </c>
      <c r="G1558" t="s">
        <v>254</v>
      </c>
      <c r="H1558" t="s">
        <v>109</v>
      </c>
      <c r="J1558">
        <v>2</v>
      </c>
      <c r="K1558" s="1">
        <v>43432.385416666664</v>
      </c>
      <c r="L1558">
        <v>0.2</v>
      </c>
      <c r="M1558">
        <v>266.01</v>
      </c>
      <c r="N1558" t="s">
        <v>122</v>
      </c>
      <c r="O1558" t="s">
        <v>123</v>
      </c>
      <c r="P1558">
        <v>101.3</v>
      </c>
      <c r="R1558">
        <v>11</v>
      </c>
      <c r="S1558" t="s">
        <v>390</v>
      </c>
      <c r="T1558" t="s">
        <v>36</v>
      </c>
      <c r="U1558" t="s">
        <v>112</v>
      </c>
      <c r="AC1558" s="2" t="s">
        <v>302</v>
      </c>
    </row>
    <row r="1559" spans="1:29" ht="16.399999999999999" customHeight="1" x14ac:dyDescent="0.35">
      <c r="A1559" s="1">
        <v>43432.385416666664</v>
      </c>
      <c r="B1559">
        <v>462</v>
      </c>
      <c r="C1559" t="s">
        <v>29</v>
      </c>
      <c r="D1559">
        <v>5</v>
      </c>
      <c r="E1559" t="s">
        <v>30</v>
      </c>
      <c r="F1559">
        <v>79161</v>
      </c>
      <c r="G1559" t="s">
        <v>254</v>
      </c>
      <c r="H1559" t="s">
        <v>109</v>
      </c>
      <c r="J1559">
        <v>1</v>
      </c>
      <c r="K1559" s="1">
        <v>43432.385416666664</v>
      </c>
      <c r="L1559">
        <v>0</v>
      </c>
      <c r="M1559">
        <v>102</v>
      </c>
      <c r="N1559" t="s">
        <v>129</v>
      </c>
      <c r="O1559" t="s">
        <v>115</v>
      </c>
      <c r="P1559">
        <v>9</v>
      </c>
      <c r="R1559">
        <v>11</v>
      </c>
      <c r="S1559" t="s">
        <v>390</v>
      </c>
      <c r="T1559" t="s">
        <v>126</v>
      </c>
      <c r="AC1559" s="2" t="s">
        <v>302</v>
      </c>
    </row>
    <row r="1560" spans="1:29" ht="16.399999999999999" customHeight="1" x14ac:dyDescent="0.35">
      <c r="A1560" s="1">
        <v>43432.385416666664</v>
      </c>
      <c r="B1560">
        <v>462</v>
      </c>
      <c r="C1560" t="s">
        <v>29</v>
      </c>
      <c r="D1560">
        <v>5</v>
      </c>
      <c r="E1560" t="s">
        <v>30</v>
      </c>
      <c r="F1560">
        <v>79161</v>
      </c>
      <c r="G1560" t="s">
        <v>254</v>
      </c>
      <c r="H1560" t="s">
        <v>109</v>
      </c>
      <c r="J1560">
        <v>1</v>
      </c>
      <c r="K1560" s="1">
        <v>43432.385416666664</v>
      </c>
      <c r="L1560">
        <v>0</v>
      </c>
      <c r="M1560">
        <v>110.11</v>
      </c>
      <c r="N1560" t="s">
        <v>130</v>
      </c>
      <c r="P1560">
        <v>0</v>
      </c>
      <c r="R1560">
        <v>11</v>
      </c>
      <c r="S1560" t="s">
        <v>390</v>
      </c>
      <c r="T1560" t="s">
        <v>126</v>
      </c>
      <c r="U1560" t="s">
        <v>131</v>
      </c>
      <c r="AC1560" s="2" t="s">
        <v>302</v>
      </c>
    </row>
    <row r="1561" spans="1:29" ht="16.399999999999999" customHeight="1" x14ac:dyDescent="0.35">
      <c r="A1561" s="1">
        <v>43432.385416666664</v>
      </c>
      <c r="B1561">
        <v>462</v>
      </c>
      <c r="C1561" t="s">
        <v>29</v>
      </c>
      <c r="D1561">
        <v>5</v>
      </c>
      <c r="E1561" t="s">
        <v>30</v>
      </c>
      <c r="F1561">
        <v>79161</v>
      </c>
      <c r="G1561" t="s">
        <v>254</v>
      </c>
      <c r="H1561" t="s">
        <v>109</v>
      </c>
      <c r="J1561">
        <v>1</v>
      </c>
      <c r="K1561" s="1">
        <v>43432.385416666664</v>
      </c>
      <c r="L1561">
        <v>0</v>
      </c>
      <c r="M1561">
        <v>131</v>
      </c>
      <c r="N1561" t="s">
        <v>138</v>
      </c>
      <c r="O1561" t="s">
        <v>139</v>
      </c>
      <c r="P1561">
        <v>1.82</v>
      </c>
      <c r="R1561">
        <v>11</v>
      </c>
      <c r="S1561" t="s">
        <v>390</v>
      </c>
      <c r="T1561" t="s">
        <v>126</v>
      </c>
      <c r="AC1561" s="2" t="s">
        <v>302</v>
      </c>
    </row>
    <row r="1562" spans="1:29" ht="16.399999999999999" customHeight="1" x14ac:dyDescent="0.35">
      <c r="A1562" s="1">
        <v>43432.385416666664</v>
      </c>
      <c r="B1562">
        <v>462</v>
      </c>
      <c r="C1562" t="s">
        <v>29</v>
      </c>
      <c r="D1562">
        <v>5</v>
      </c>
      <c r="E1562" t="s">
        <v>30</v>
      </c>
      <c r="F1562">
        <v>79161</v>
      </c>
      <c r="G1562" t="s">
        <v>254</v>
      </c>
      <c r="H1562" t="s">
        <v>109</v>
      </c>
      <c r="J1562">
        <v>1</v>
      </c>
      <c r="K1562" s="1">
        <v>43432.385416666664</v>
      </c>
      <c r="L1562">
        <v>0</v>
      </c>
      <c r="M1562">
        <v>133.38</v>
      </c>
      <c r="N1562" t="s">
        <v>136</v>
      </c>
      <c r="O1562" t="s">
        <v>137</v>
      </c>
      <c r="P1562">
        <v>6</v>
      </c>
      <c r="R1562">
        <v>11</v>
      </c>
      <c r="S1562" t="s">
        <v>390</v>
      </c>
      <c r="T1562" t="s">
        <v>126</v>
      </c>
      <c r="AC1562" s="2" t="s">
        <v>302</v>
      </c>
    </row>
    <row r="1563" spans="1:29" ht="16.399999999999999" customHeight="1" x14ac:dyDescent="0.35">
      <c r="A1563" s="1">
        <v>43432.385416666664</v>
      </c>
      <c r="B1563">
        <v>462</v>
      </c>
      <c r="C1563" t="s">
        <v>29</v>
      </c>
      <c r="D1563">
        <v>5</v>
      </c>
      <c r="E1563" t="s">
        <v>30</v>
      </c>
      <c r="F1563">
        <v>79161</v>
      </c>
      <c r="G1563" t="s">
        <v>254</v>
      </c>
      <c r="H1563" t="s">
        <v>109</v>
      </c>
      <c r="J1563">
        <v>1</v>
      </c>
      <c r="K1563" s="1">
        <v>43432.385416666664</v>
      </c>
      <c r="L1563">
        <v>0</v>
      </c>
      <c r="M1563">
        <v>167.02</v>
      </c>
      <c r="N1563" t="s">
        <v>132</v>
      </c>
      <c r="P1563">
        <v>0</v>
      </c>
      <c r="R1563">
        <v>11</v>
      </c>
      <c r="S1563" t="s">
        <v>390</v>
      </c>
      <c r="T1563" t="s">
        <v>126</v>
      </c>
      <c r="U1563" t="s">
        <v>133</v>
      </c>
      <c r="AC1563" s="2" t="s">
        <v>302</v>
      </c>
    </row>
    <row r="1564" spans="1:29" ht="16.399999999999999" customHeight="1" x14ac:dyDescent="0.35">
      <c r="A1564" s="1">
        <v>43432.385416666664</v>
      </c>
      <c r="B1564">
        <v>462</v>
      </c>
      <c r="C1564" t="s">
        <v>29</v>
      </c>
      <c r="D1564">
        <v>5</v>
      </c>
      <c r="E1564" t="s">
        <v>30</v>
      </c>
      <c r="F1564">
        <v>79161</v>
      </c>
      <c r="G1564" t="s">
        <v>254</v>
      </c>
      <c r="H1564" t="s">
        <v>109</v>
      </c>
      <c r="J1564">
        <v>1</v>
      </c>
      <c r="K1564" s="1">
        <v>43432.385416666664</v>
      </c>
      <c r="L1564">
        <v>0</v>
      </c>
      <c r="M1564">
        <v>180.07</v>
      </c>
      <c r="N1564" t="s">
        <v>124</v>
      </c>
      <c r="O1564" t="s">
        <v>125</v>
      </c>
      <c r="P1564">
        <v>0</v>
      </c>
      <c r="R1564">
        <v>11</v>
      </c>
      <c r="S1564" t="s">
        <v>390</v>
      </c>
      <c r="T1564" t="s">
        <v>126</v>
      </c>
      <c r="AC1564" s="2" t="s">
        <v>302</v>
      </c>
    </row>
    <row r="1565" spans="1:29" ht="16.399999999999999" customHeight="1" x14ac:dyDescent="0.35">
      <c r="A1565" s="1">
        <v>43432.385416666664</v>
      </c>
      <c r="B1565">
        <v>462</v>
      </c>
      <c r="C1565" t="s">
        <v>29</v>
      </c>
      <c r="D1565">
        <v>5</v>
      </c>
      <c r="E1565" t="s">
        <v>30</v>
      </c>
      <c r="F1565">
        <v>79161</v>
      </c>
      <c r="G1565" t="s">
        <v>254</v>
      </c>
      <c r="H1565" t="s">
        <v>109</v>
      </c>
      <c r="J1565">
        <v>1</v>
      </c>
      <c r="K1565" s="1">
        <v>43432.385416666664</v>
      </c>
      <c r="L1565">
        <v>0</v>
      </c>
      <c r="M1565">
        <v>185.1</v>
      </c>
      <c r="N1565" t="s">
        <v>127</v>
      </c>
      <c r="O1565" t="s">
        <v>128</v>
      </c>
      <c r="P1565">
        <v>0</v>
      </c>
      <c r="R1565">
        <v>11</v>
      </c>
      <c r="S1565" t="s">
        <v>390</v>
      </c>
      <c r="T1565" t="s">
        <v>126</v>
      </c>
      <c r="AC1565" s="2" t="s">
        <v>302</v>
      </c>
    </row>
    <row r="1566" spans="1:29" ht="16.399999999999999" customHeight="1" x14ac:dyDescent="0.35">
      <c r="A1566" s="1">
        <v>43432.385416666664</v>
      </c>
      <c r="B1566">
        <v>462</v>
      </c>
      <c r="C1566" t="s">
        <v>29</v>
      </c>
      <c r="D1566">
        <v>5</v>
      </c>
      <c r="E1566" t="s">
        <v>30</v>
      </c>
      <c r="F1566">
        <v>79161</v>
      </c>
      <c r="G1566" t="s">
        <v>254</v>
      </c>
      <c r="H1566" t="s">
        <v>109</v>
      </c>
      <c r="J1566">
        <v>1</v>
      </c>
      <c r="K1566" s="1">
        <v>43432.385416666664</v>
      </c>
      <c r="L1566">
        <v>0</v>
      </c>
      <c r="M1566">
        <v>188</v>
      </c>
      <c r="N1566" t="s">
        <v>134</v>
      </c>
      <c r="O1566" t="s">
        <v>135</v>
      </c>
      <c r="P1566">
        <v>9</v>
      </c>
      <c r="R1566">
        <v>11</v>
      </c>
      <c r="S1566" t="s">
        <v>390</v>
      </c>
      <c r="T1566" t="s">
        <v>126</v>
      </c>
      <c r="AC1566" s="2" t="s">
        <v>302</v>
      </c>
    </row>
    <row r="1567" spans="1:29" ht="16.399999999999999" customHeight="1" x14ac:dyDescent="0.35">
      <c r="A1567" s="1">
        <v>43356.590277777781</v>
      </c>
      <c r="B1567">
        <v>462</v>
      </c>
      <c r="C1567" t="s">
        <v>29</v>
      </c>
      <c r="D1567">
        <v>5</v>
      </c>
      <c r="E1567" t="s">
        <v>30</v>
      </c>
      <c r="F1567">
        <v>79142</v>
      </c>
      <c r="G1567" t="s">
        <v>278</v>
      </c>
      <c r="H1567" t="s">
        <v>109</v>
      </c>
      <c r="J1567">
        <v>20</v>
      </c>
      <c r="K1567" s="1">
        <v>43356.590277777781</v>
      </c>
      <c r="L1567">
        <v>4.2</v>
      </c>
      <c r="M1567">
        <v>432</v>
      </c>
      <c r="N1567" t="s">
        <v>298</v>
      </c>
      <c r="O1567" t="s">
        <v>299</v>
      </c>
      <c r="P1567">
        <v>1.675</v>
      </c>
      <c r="R1567">
        <v>11</v>
      </c>
      <c r="S1567" t="s">
        <v>391</v>
      </c>
      <c r="U1567" t="s">
        <v>384</v>
      </c>
      <c r="AC1567" s="2" t="s">
        <v>302</v>
      </c>
    </row>
    <row r="1568" spans="1:29" ht="16.399999999999999" customHeight="1" x14ac:dyDescent="0.35">
      <c r="A1568" s="1">
        <v>43356.590277777781</v>
      </c>
      <c r="B1568">
        <v>462</v>
      </c>
      <c r="C1568" t="s">
        <v>29</v>
      </c>
      <c r="D1568">
        <v>5</v>
      </c>
      <c r="E1568" t="s">
        <v>30</v>
      </c>
      <c r="F1568">
        <v>79142</v>
      </c>
      <c r="G1568" t="s">
        <v>278</v>
      </c>
      <c r="H1568" t="s">
        <v>109</v>
      </c>
      <c r="J1568">
        <v>19</v>
      </c>
      <c r="K1568" s="1">
        <v>43356.590277777781</v>
      </c>
      <c r="L1568">
        <v>4</v>
      </c>
      <c r="M1568">
        <v>432</v>
      </c>
      <c r="N1568" t="s">
        <v>298</v>
      </c>
      <c r="O1568" t="s">
        <v>299</v>
      </c>
      <c r="P1568">
        <v>2.5339999999999998</v>
      </c>
      <c r="R1568">
        <v>11</v>
      </c>
      <c r="S1568" t="s">
        <v>391</v>
      </c>
      <c r="U1568" t="s">
        <v>384</v>
      </c>
      <c r="AC1568" s="2" t="s">
        <v>302</v>
      </c>
    </row>
    <row r="1569" spans="1:29" ht="16.399999999999999" customHeight="1" x14ac:dyDescent="0.35">
      <c r="A1569" s="1">
        <v>43356.590277777781</v>
      </c>
      <c r="B1569">
        <v>462</v>
      </c>
      <c r="C1569" t="s">
        <v>29</v>
      </c>
      <c r="D1569">
        <v>5</v>
      </c>
      <c r="E1569" t="s">
        <v>30</v>
      </c>
      <c r="F1569">
        <v>79142</v>
      </c>
      <c r="G1569" t="s">
        <v>278</v>
      </c>
      <c r="H1569" t="s">
        <v>109</v>
      </c>
      <c r="J1569">
        <v>18</v>
      </c>
      <c r="K1569" s="1">
        <v>43356.590277777781</v>
      </c>
      <c r="L1569">
        <v>3.75</v>
      </c>
      <c r="M1569">
        <v>432</v>
      </c>
      <c r="N1569" t="s">
        <v>298</v>
      </c>
      <c r="O1569" t="s">
        <v>299</v>
      </c>
      <c r="P1569">
        <v>2.931</v>
      </c>
      <c r="R1569">
        <v>11</v>
      </c>
      <c r="S1569" t="s">
        <v>391</v>
      </c>
      <c r="U1569" t="s">
        <v>384</v>
      </c>
      <c r="AC1569" s="2" t="s">
        <v>302</v>
      </c>
    </row>
    <row r="1570" spans="1:29" ht="16.399999999999999" customHeight="1" x14ac:dyDescent="0.35">
      <c r="A1570" s="1">
        <v>43356.590277777781</v>
      </c>
      <c r="B1570">
        <v>462</v>
      </c>
      <c r="C1570" t="s">
        <v>29</v>
      </c>
      <c r="D1570">
        <v>5</v>
      </c>
      <c r="E1570" t="s">
        <v>30</v>
      </c>
      <c r="F1570">
        <v>79142</v>
      </c>
      <c r="G1570" t="s">
        <v>278</v>
      </c>
      <c r="H1570" t="s">
        <v>109</v>
      </c>
      <c r="J1570">
        <v>17</v>
      </c>
      <c r="K1570" s="1">
        <v>43356.590277777781</v>
      </c>
      <c r="L1570">
        <v>3.5</v>
      </c>
      <c r="M1570">
        <v>432</v>
      </c>
      <c r="N1570" t="s">
        <v>298</v>
      </c>
      <c r="O1570" t="s">
        <v>299</v>
      </c>
      <c r="P1570">
        <v>3.9980000000000002</v>
      </c>
      <c r="R1570">
        <v>11</v>
      </c>
      <c r="S1570" t="s">
        <v>391</v>
      </c>
      <c r="U1570" t="s">
        <v>384</v>
      </c>
      <c r="AC1570" s="2" t="s">
        <v>302</v>
      </c>
    </row>
    <row r="1571" spans="1:29" ht="16.399999999999999" customHeight="1" x14ac:dyDescent="0.35">
      <c r="A1571" s="1">
        <v>43356.590277777781</v>
      </c>
      <c r="B1571">
        <v>462</v>
      </c>
      <c r="C1571" t="s">
        <v>29</v>
      </c>
      <c r="D1571">
        <v>5</v>
      </c>
      <c r="E1571" t="s">
        <v>30</v>
      </c>
      <c r="F1571">
        <v>79142</v>
      </c>
      <c r="G1571" t="s">
        <v>278</v>
      </c>
      <c r="H1571" t="s">
        <v>109</v>
      </c>
      <c r="J1571">
        <v>16</v>
      </c>
      <c r="K1571" s="1">
        <v>43356.590277777781</v>
      </c>
      <c r="L1571">
        <v>3.25</v>
      </c>
      <c r="M1571">
        <v>432</v>
      </c>
      <c r="N1571" t="s">
        <v>298</v>
      </c>
      <c r="O1571" t="s">
        <v>299</v>
      </c>
      <c r="P1571">
        <v>4.407</v>
      </c>
      <c r="R1571">
        <v>11</v>
      </c>
      <c r="S1571" t="s">
        <v>391</v>
      </c>
      <c r="U1571" t="s">
        <v>384</v>
      </c>
      <c r="AC1571" s="2" t="s">
        <v>302</v>
      </c>
    </row>
    <row r="1572" spans="1:29" ht="16.399999999999999" customHeight="1" x14ac:dyDescent="0.35">
      <c r="A1572" s="1">
        <v>43356.590277777781</v>
      </c>
      <c r="B1572">
        <v>462</v>
      </c>
      <c r="C1572" t="s">
        <v>29</v>
      </c>
      <c r="D1572">
        <v>5</v>
      </c>
      <c r="E1572" t="s">
        <v>30</v>
      </c>
      <c r="F1572">
        <v>79142</v>
      </c>
      <c r="G1572" t="s">
        <v>278</v>
      </c>
      <c r="H1572" t="s">
        <v>109</v>
      </c>
      <c r="J1572">
        <v>15</v>
      </c>
      <c r="K1572" s="1">
        <v>43356.590277777781</v>
      </c>
      <c r="L1572">
        <v>3</v>
      </c>
      <c r="M1572">
        <v>432</v>
      </c>
      <c r="N1572" t="s">
        <v>298</v>
      </c>
      <c r="O1572" t="s">
        <v>299</v>
      </c>
      <c r="P1572">
        <v>5.2140000000000004</v>
      </c>
      <c r="R1572">
        <v>11</v>
      </c>
      <c r="S1572" t="s">
        <v>391</v>
      </c>
      <c r="U1572" t="s">
        <v>384</v>
      </c>
      <c r="AC1572" s="2" t="s">
        <v>302</v>
      </c>
    </row>
    <row r="1573" spans="1:29" ht="16.399999999999999" customHeight="1" x14ac:dyDescent="0.35">
      <c r="A1573" s="1">
        <v>43356.590277777781</v>
      </c>
      <c r="B1573">
        <v>462</v>
      </c>
      <c r="C1573" t="s">
        <v>29</v>
      </c>
      <c r="D1573">
        <v>5</v>
      </c>
      <c r="E1573" t="s">
        <v>30</v>
      </c>
      <c r="F1573">
        <v>79142</v>
      </c>
      <c r="G1573" t="s">
        <v>278</v>
      </c>
      <c r="H1573" t="s">
        <v>109</v>
      </c>
      <c r="J1573">
        <v>14</v>
      </c>
      <c r="K1573" s="1">
        <v>43356.590277777781</v>
      </c>
      <c r="L1573">
        <v>2.75</v>
      </c>
      <c r="M1573">
        <v>432</v>
      </c>
      <c r="N1573" t="s">
        <v>298</v>
      </c>
      <c r="O1573" t="s">
        <v>299</v>
      </c>
      <c r="P1573">
        <v>6.1429999999999998</v>
      </c>
      <c r="R1573">
        <v>11</v>
      </c>
      <c r="S1573" t="s">
        <v>391</v>
      </c>
      <c r="U1573" t="s">
        <v>384</v>
      </c>
      <c r="AC1573" s="2" t="s">
        <v>302</v>
      </c>
    </row>
    <row r="1574" spans="1:29" ht="16.399999999999999" customHeight="1" x14ac:dyDescent="0.35">
      <c r="A1574" s="1">
        <v>43356.590277777781</v>
      </c>
      <c r="B1574">
        <v>462</v>
      </c>
      <c r="C1574" t="s">
        <v>29</v>
      </c>
      <c r="D1574">
        <v>5</v>
      </c>
      <c r="E1574" t="s">
        <v>30</v>
      </c>
      <c r="F1574">
        <v>79142</v>
      </c>
      <c r="G1574" t="s">
        <v>278</v>
      </c>
      <c r="H1574" t="s">
        <v>109</v>
      </c>
      <c r="J1574">
        <v>13</v>
      </c>
      <c r="K1574" s="1">
        <v>43356.590277777781</v>
      </c>
      <c r="L1574">
        <v>2.5</v>
      </c>
      <c r="M1574">
        <v>432</v>
      </c>
      <c r="N1574" t="s">
        <v>298</v>
      </c>
      <c r="O1574" t="s">
        <v>299</v>
      </c>
      <c r="P1574">
        <v>8.8030000000000008</v>
      </c>
      <c r="R1574">
        <v>11</v>
      </c>
      <c r="S1574" t="s">
        <v>391</v>
      </c>
      <c r="U1574" t="s">
        <v>384</v>
      </c>
      <c r="AC1574" s="2" t="s">
        <v>302</v>
      </c>
    </row>
    <row r="1575" spans="1:29" ht="16.399999999999999" customHeight="1" x14ac:dyDescent="0.35">
      <c r="A1575" s="1">
        <v>43356.590277777781</v>
      </c>
      <c r="B1575">
        <v>462</v>
      </c>
      <c r="C1575" t="s">
        <v>29</v>
      </c>
      <c r="D1575">
        <v>5</v>
      </c>
      <c r="E1575" t="s">
        <v>30</v>
      </c>
      <c r="F1575">
        <v>79142</v>
      </c>
      <c r="G1575" t="s">
        <v>278</v>
      </c>
      <c r="H1575" t="s">
        <v>109</v>
      </c>
      <c r="J1575">
        <v>12</v>
      </c>
      <c r="K1575" s="1">
        <v>43356.590277777781</v>
      </c>
      <c r="L1575">
        <v>2.25</v>
      </c>
      <c r="M1575">
        <v>432</v>
      </c>
      <c r="N1575" t="s">
        <v>298</v>
      </c>
      <c r="O1575" t="s">
        <v>299</v>
      </c>
      <c r="P1575">
        <v>9.0380000000000003</v>
      </c>
      <c r="R1575">
        <v>11</v>
      </c>
      <c r="S1575" t="s">
        <v>391</v>
      </c>
      <c r="U1575" t="s">
        <v>384</v>
      </c>
      <c r="AC1575" s="2" t="s">
        <v>302</v>
      </c>
    </row>
    <row r="1576" spans="1:29" ht="16.399999999999999" customHeight="1" x14ac:dyDescent="0.35">
      <c r="A1576" s="1">
        <v>43356.590277777781</v>
      </c>
      <c r="B1576">
        <v>462</v>
      </c>
      <c r="C1576" t="s">
        <v>29</v>
      </c>
      <c r="D1576">
        <v>5</v>
      </c>
      <c r="E1576" t="s">
        <v>30</v>
      </c>
      <c r="F1576">
        <v>79142</v>
      </c>
      <c r="G1576" t="s">
        <v>278</v>
      </c>
      <c r="H1576" t="s">
        <v>109</v>
      </c>
      <c r="J1576">
        <v>11</v>
      </c>
      <c r="K1576" s="1">
        <v>43356.590277777781</v>
      </c>
      <c r="L1576">
        <v>2</v>
      </c>
      <c r="M1576">
        <v>432</v>
      </c>
      <c r="N1576" t="s">
        <v>298</v>
      </c>
      <c r="O1576" t="s">
        <v>299</v>
      </c>
      <c r="P1576">
        <v>12.62</v>
      </c>
      <c r="R1576">
        <v>11</v>
      </c>
      <c r="S1576" t="s">
        <v>391</v>
      </c>
      <c r="U1576" t="s">
        <v>384</v>
      </c>
      <c r="AC1576" s="2" t="s">
        <v>302</v>
      </c>
    </row>
    <row r="1577" spans="1:29" ht="16.399999999999999" customHeight="1" x14ac:dyDescent="0.35">
      <c r="A1577" s="1">
        <v>43356.590277777781</v>
      </c>
      <c r="B1577">
        <v>462</v>
      </c>
      <c r="C1577" t="s">
        <v>29</v>
      </c>
      <c r="D1577">
        <v>5</v>
      </c>
      <c r="E1577" t="s">
        <v>30</v>
      </c>
      <c r="F1577">
        <v>79142</v>
      </c>
      <c r="G1577" t="s">
        <v>278</v>
      </c>
      <c r="H1577" t="s">
        <v>109</v>
      </c>
      <c r="J1577">
        <v>10</v>
      </c>
      <c r="K1577" s="1">
        <v>43356.590277777781</v>
      </c>
      <c r="L1577">
        <v>1.75</v>
      </c>
      <c r="M1577">
        <v>432</v>
      </c>
      <c r="N1577" t="s">
        <v>298</v>
      </c>
      <c r="O1577" t="s">
        <v>299</v>
      </c>
      <c r="P1577">
        <v>19.97</v>
      </c>
      <c r="R1577">
        <v>11</v>
      </c>
      <c r="S1577" t="s">
        <v>391</v>
      </c>
      <c r="U1577" t="s">
        <v>384</v>
      </c>
      <c r="AC1577" s="2" t="s">
        <v>302</v>
      </c>
    </row>
    <row r="1578" spans="1:29" ht="16.399999999999999" customHeight="1" x14ac:dyDescent="0.35">
      <c r="A1578" s="1">
        <v>43356.590277777781</v>
      </c>
      <c r="B1578">
        <v>462</v>
      </c>
      <c r="C1578" t="s">
        <v>29</v>
      </c>
      <c r="D1578">
        <v>5</v>
      </c>
      <c r="E1578" t="s">
        <v>30</v>
      </c>
      <c r="F1578">
        <v>79142</v>
      </c>
      <c r="G1578" t="s">
        <v>278</v>
      </c>
      <c r="H1578" t="s">
        <v>109</v>
      </c>
      <c r="J1578">
        <v>9</v>
      </c>
      <c r="K1578" s="1">
        <v>43356.590277777781</v>
      </c>
      <c r="L1578">
        <v>1.5</v>
      </c>
      <c r="M1578">
        <v>432</v>
      </c>
      <c r="N1578" t="s">
        <v>298</v>
      </c>
      <c r="O1578" t="s">
        <v>299</v>
      </c>
      <c r="P1578">
        <v>28.82</v>
      </c>
      <c r="R1578">
        <v>11</v>
      </c>
      <c r="S1578" t="s">
        <v>391</v>
      </c>
      <c r="U1578" t="s">
        <v>384</v>
      </c>
      <c r="AC1578" s="2" t="s">
        <v>302</v>
      </c>
    </row>
    <row r="1579" spans="1:29" ht="16.399999999999999" customHeight="1" x14ac:dyDescent="0.35">
      <c r="A1579" s="1">
        <v>43356.590277777781</v>
      </c>
      <c r="B1579">
        <v>462</v>
      </c>
      <c r="C1579" t="s">
        <v>29</v>
      </c>
      <c r="D1579">
        <v>5</v>
      </c>
      <c r="E1579" t="s">
        <v>30</v>
      </c>
      <c r="F1579">
        <v>79142</v>
      </c>
      <c r="G1579" t="s">
        <v>278</v>
      </c>
      <c r="H1579" t="s">
        <v>109</v>
      </c>
      <c r="J1579">
        <v>8</v>
      </c>
      <c r="K1579" s="1">
        <v>43356.590277777781</v>
      </c>
      <c r="L1579">
        <v>1.25</v>
      </c>
      <c r="M1579">
        <v>432</v>
      </c>
      <c r="N1579" t="s">
        <v>298</v>
      </c>
      <c r="O1579" t="s">
        <v>299</v>
      </c>
      <c r="P1579">
        <v>44.62</v>
      </c>
      <c r="R1579">
        <v>11</v>
      </c>
      <c r="S1579" t="s">
        <v>391</v>
      </c>
      <c r="U1579" t="s">
        <v>384</v>
      </c>
      <c r="AC1579" s="2" t="s">
        <v>302</v>
      </c>
    </row>
    <row r="1580" spans="1:29" ht="16.399999999999999" customHeight="1" x14ac:dyDescent="0.35">
      <c r="A1580" s="1">
        <v>43356.590277777781</v>
      </c>
      <c r="B1580">
        <v>462</v>
      </c>
      <c r="C1580" t="s">
        <v>29</v>
      </c>
      <c r="D1580">
        <v>5</v>
      </c>
      <c r="E1580" t="s">
        <v>30</v>
      </c>
      <c r="F1580">
        <v>79142</v>
      </c>
      <c r="G1580" t="s">
        <v>278</v>
      </c>
      <c r="H1580" t="s">
        <v>109</v>
      </c>
      <c r="J1580">
        <v>7</v>
      </c>
      <c r="K1580" s="1">
        <v>43356.590277777781</v>
      </c>
      <c r="L1580">
        <v>1</v>
      </c>
      <c r="M1580">
        <v>432</v>
      </c>
      <c r="N1580" t="s">
        <v>298</v>
      </c>
      <c r="O1580" t="s">
        <v>299</v>
      </c>
      <c r="P1580">
        <v>51.35</v>
      </c>
      <c r="R1580">
        <v>11</v>
      </c>
      <c r="S1580" t="s">
        <v>391</v>
      </c>
      <c r="U1580" t="s">
        <v>384</v>
      </c>
      <c r="AC1580" s="2" t="s">
        <v>302</v>
      </c>
    </row>
    <row r="1581" spans="1:29" ht="16.399999999999999" customHeight="1" x14ac:dyDescent="0.35">
      <c r="A1581" s="1">
        <v>43356.590277777781</v>
      </c>
      <c r="B1581">
        <v>462</v>
      </c>
      <c r="C1581" t="s">
        <v>29</v>
      </c>
      <c r="D1581">
        <v>5</v>
      </c>
      <c r="E1581" t="s">
        <v>30</v>
      </c>
      <c r="F1581">
        <v>79142</v>
      </c>
      <c r="G1581" t="s">
        <v>278</v>
      </c>
      <c r="H1581" t="s">
        <v>109</v>
      </c>
      <c r="J1581">
        <v>6</v>
      </c>
      <c r="K1581" s="1">
        <v>43356.590277777781</v>
      </c>
      <c r="L1581">
        <v>0.75</v>
      </c>
      <c r="M1581">
        <v>432</v>
      </c>
      <c r="N1581" t="s">
        <v>298</v>
      </c>
      <c r="O1581" t="s">
        <v>299</v>
      </c>
      <c r="P1581">
        <v>67.42</v>
      </c>
      <c r="R1581">
        <v>11</v>
      </c>
      <c r="S1581" t="s">
        <v>391</v>
      </c>
      <c r="U1581" t="s">
        <v>384</v>
      </c>
      <c r="AC1581" s="2" t="s">
        <v>302</v>
      </c>
    </row>
    <row r="1582" spans="1:29" ht="16.399999999999999" customHeight="1" x14ac:dyDescent="0.35">
      <c r="A1582" s="1">
        <v>43356.590277777781</v>
      </c>
      <c r="B1582">
        <v>462</v>
      </c>
      <c r="C1582" t="s">
        <v>29</v>
      </c>
      <c r="D1582">
        <v>5</v>
      </c>
      <c r="E1582" t="s">
        <v>30</v>
      </c>
      <c r="F1582">
        <v>79142</v>
      </c>
      <c r="G1582" t="s">
        <v>278</v>
      </c>
      <c r="H1582" t="s">
        <v>109</v>
      </c>
      <c r="J1582">
        <v>5</v>
      </c>
      <c r="K1582" s="1">
        <v>43356.590277777781</v>
      </c>
      <c r="L1582">
        <v>0.5</v>
      </c>
      <c r="M1582">
        <v>432</v>
      </c>
      <c r="N1582" t="s">
        <v>298</v>
      </c>
      <c r="O1582" t="s">
        <v>299</v>
      </c>
      <c r="P1582">
        <v>172.7</v>
      </c>
      <c r="R1582">
        <v>11</v>
      </c>
      <c r="S1582" t="s">
        <v>391</v>
      </c>
      <c r="U1582" t="s">
        <v>384</v>
      </c>
      <c r="AC1582" s="2" t="s">
        <v>302</v>
      </c>
    </row>
    <row r="1583" spans="1:29" ht="16.399999999999999" customHeight="1" x14ac:dyDescent="0.35">
      <c r="A1583" s="1">
        <v>43356.590277777781</v>
      </c>
      <c r="B1583">
        <v>462</v>
      </c>
      <c r="C1583" t="s">
        <v>29</v>
      </c>
      <c r="D1583">
        <v>5</v>
      </c>
      <c r="E1583" t="s">
        <v>30</v>
      </c>
      <c r="F1583">
        <v>79142</v>
      </c>
      <c r="G1583" t="s">
        <v>278</v>
      </c>
      <c r="H1583" t="s">
        <v>109</v>
      </c>
      <c r="J1583">
        <v>4</v>
      </c>
      <c r="K1583" s="1">
        <v>43356.590277777781</v>
      </c>
      <c r="L1583">
        <v>0.25</v>
      </c>
      <c r="M1583">
        <v>432</v>
      </c>
      <c r="N1583" t="s">
        <v>298</v>
      </c>
      <c r="O1583" t="s">
        <v>299</v>
      </c>
      <c r="P1583">
        <v>288.8</v>
      </c>
      <c r="R1583">
        <v>11</v>
      </c>
      <c r="S1583" t="s">
        <v>391</v>
      </c>
      <c r="U1583" t="s">
        <v>384</v>
      </c>
      <c r="AC1583" s="2" t="s">
        <v>302</v>
      </c>
    </row>
    <row r="1584" spans="1:29" ht="16.399999999999999" customHeight="1" x14ac:dyDescent="0.35">
      <c r="A1584" s="1">
        <v>43356.590277777781</v>
      </c>
      <c r="B1584">
        <v>462</v>
      </c>
      <c r="C1584" t="s">
        <v>29</v>
      </c>
      <c r="D1584">
        <v>5</v>
      </c>
      <c r="E1584" t="s">
        <v>30</v>
      </c>
      <c r="F1584">
        <v>79142</v>
      </c>
      <c r="G1584" t="s">
        <v>278</v>
      </c>
      <c r="H1584" t="s">
        <v>109</v>
      </c>
      <c r="J1584">
        <v>3</v>
      </c>
      <c r="K1584" s="1">
        <v>43356.590277777781</v>
      </c>
      <c r="L1584">
        <v>0</v>
      </c>
      <c r="M1584">
        <v>432</v>
      </c>
      <c r="N1584" t="s">
        <v>298</v>
      </c>
      <c r="O1584" t="s">
        <v>299</v>
      </c>
      <c r="P1584">
        <v>371.9</v>
      </c>
      <c r="R1584">
        <v>11</v>
      </c>
      <c r="S1584" t="s">
        <v>391</v>
      </c>
      <c r="U1584" t="s">
        <v>385</v>
      </c>
      <c r="AC1584" s="2" t="s">
        <v>302</v>
      </c>
    </row>
    <row r="1585" spans="1:29" ht="16.399999999999999" customHeight="1" x14ac:dyDescent="0.35">
      <c r="A1585" s="1">
        <v>43356.590277777781</v>
      </c>
      <c r="B1585">
        <v>462</v>
      </c>
      <c r="C1585" t="s">
        <v>29</v>
      </c>
      <c r="D1585">
        <v>5</v>
      </c>
      <c r="E1585" t="s">
        <v>30</v>
      </c>
      <c r="F1585">
        <v>79142</v>
      </c>
      <c r="G1585" t="s">
        <v>278</v>
      </c>
      <c r="H1585" t="s">
        <v>109</v>
      </c>
      <c r="J1585">
        <v>2</v>
      </c>
      <c r="K1585" s="1">
        <v>43356.590277777781</v>
      </c>
      <c r="L1585">
        <v>0.2</v>
      </c>
      <c r="M1585">
        <v>154.1</v>
      </c>
      <c r="N1585" t="s">
        <v>110</v>
      </c>
      <c r="P1585">
        <v>7.44</v>
      </c>
      <c r="R1585">
        <v>11</v>
      </c>
      <c r="S1585" t="s">
        <v>391</v>
      </c>
      <c r="T1585" t="s">
        <v>36</v>
      </c>
      <c r="U1585" t="s">
        <v>112</v>
      </c>
      <c r="AC1585" s="2" t="s">
        <v>302</v>
      </c>
    </row>
    <row r="1586" spans="1:29" ht="16.399999999999999" customHeight="1" x14ac:dyDescent="0.35">
      <c r="A1586" s="1">
        <v>43356.590277777781</v>
      </c>
      <c r="B1586">
        <v>462</v>
      </c>
      <c r="C1586" t="s">
        <v>29</v>
      </c>
      <c r="D1586">
        <v>5</v>
      </c>
      <c r="E1586" t="s">
        <v>30</v>
      </c>
      <c r="F1586">
        <v>79142</v>
      </c>
      <c r="G1586" t="s">
        <v>278</v>
      </c>
      <c r="H1586" t="s">
        <v>109</v>
      </c>
      <c r="J1586">
        <v>2</v>
      </c>
      <c r="K1586" s="1">
        <v>43356.590277777781</v>
      </c>
      <c r="L1586">
        <v>0.2</v>
      </c>
      <c r="M1586">
        <v>101</v>
      </c>
      <c r="N1586" t="s">
        <v>114</v>
      </c>
      <c r="O1586" t="s">
        <v>115</v>
      </c>
      <c r="P1586">
        <v>7.8</v>
      </c>
      <c r="R1586">
        <v>11</v>
      </c>
      <c r="S1586" t="s">
        <v>391</v>
      </c>
      <c r="T1586" t="s">
        <v>36</v>
      </c>
      <c r="U1586" t="s">
        <v>112</v>
      </c>
      <c r="AC1586" s="2" t="s">
        <v>302</v>
      </c>
    </row>
    <row r="1587" spans="1:29" ht="16.399999999999999" customHeight="1" x14ac:dyDescent="0.35">
      <c r="A1587" s="1">
        <v>43356.590277777781</v>
      </c>
      <c r="B1587">
        <v>462</v>
      </c>
      <c r="C1587" t="s">
        <v>29</v>
      </c>
      <c r="D1587">
        <v>5</v>
      </c>
      <c r="E1587" t="s">
        <v>30</v>
      </c>
      <c r="F1587">
        <v>79142</v>
      </c>
      <c r="G1587" t="s">
        <v>278</v>
      </c>
      <c r="H1587" t="s">
        <v>109</v>
      </c>
      <c r="J1587">
        <v>2</v>
      </c>
      <c r="K1587" s="1">
        <v>43356.590277777781</v>
      </c>
      <c r="L1587">
        <v>0.2</v>
      </c>
      <c r="M1587">
        <v>141.01</v>
      </c>
      <c r="N1587" t="s">
        <v>116</v>
      </c>
      <c r="O1587" t="s">
        <v>117</v>
      </c>
      <c r="P1587">
        <v>60</v>
      </c>
      <c r="R1587">
        <v>11</v>
      </c>
      <c r="S1587" t="s">
        <v>391</v>
      </c>
      <c r="T1587" t="s">
        <v>36</v>
      </c>
      <c r="U1587" t="s">
        <v>112</v>
      </c>
      <c r="AC1587" s="2" t="s">
        <v>302</v>
      </c>
    </row>
    <row r="1588" spans="1:29" ht="16.399999999999999" customHeight="1" x14ac:dyDescent="0.35">
      <c r="A1588" s="1">
        <v>43356.590277777781</v>
      </c>
      <c r="B1588">
        <v>462</v>
      </c>
      <c r="C1588" t="s">
        <v>29</v>
      </c>
      <c r="D1588">
        <v>5</v>
      </c>
      <c r="E1588" t="s">
        <v>30</v>
      </c>
      <c r="F1588">
        <v>79142</v>
      </c>
      <c r="G1588" t="s">
        <v>278</v>
      </c>
      <c r="H1588" t="s">
        <v>109</v>
      </c>
      <c r="J1588">
        <v>2</v>
      </c>
      <c r="K1588" s="1">
        <v>43356.590277777781</v>
      </c>
      <c r="L1588">
        <v>0.2</v>
      </c>
      <c r="M1588">
        <v>136.01</v>
      </c>
      <c r="N1588" t="s">
        <v>118</v>
      </c>
      <c r="O1588" t="s">
        <v>119</v>
      </c>
      <c r="P1588">
        <v>5.99</v>
      </c>
      <c r="R1588">
        <v>11</v>
      </c>
      <c r="S1588" t="s">
        <v>391</v>
      </c>
      <c r="T1588" t="s">
        <v>36</v>
      </c>
      <c r="U1588" t="s">
        <v>120</v>
      </c>
      <c r="AC1588" s="2" t="s">
        <v>302</v>
      </c>
    </row>
    <row r="1589" spans="1:29" ht="16.399999999999999" customHeight="1" x14ac:dyDescent="0.35">
      <c r="A1589" s="1">
        <v>43356.590277777781</v>
      </c>
      <c r="B1589">
        <v>462</v>
      </c>
      <c r="C1589" t="s">
        <v>29</v>
      </c>
      <c r="D1589">
        <v>5</v>
      </c>
      <c r="E1589" t="s">
        <v>30</v>
      </c>
      <c r="F1589">
        <v>79142</v>
      </c>
      <c r="G1589" t="s">
        <v>278</v>
      </c>
      <c r="H1589" t="s">
        <v>109</v>
      </c>
      <c r="J1589">
        <v>2</v>
      </c>
      <c r="K1589" s="1">
        <v>43356.590277777781</v>
      </c>
      <c r="L1589">
        <v>0.2</v>
      </c>
      <c r="M1589">
        <v>266</v>
      </c>
      <c r="N1589" t="s">
        <v>121</v>
      </c>
      <c r="O1589" t="s">
        <v>68</v>
      </c>
      <c r="P1589">
        <v>10.81</v>
      </c>
      <c r="R1589">
        <v>11</v>
      </c>
      <c r="S1589" t="s">
        <v>391</v>
      </c>
      <c r="T1589" t="s">
        <v>36</v>
      </c>
      <c r="U1589" t="s">
        <v>112</v>
      </c>
      <c r="AC1589" s="2" t="s">
        <v>302</v>
      </c>
    </row>
    <row r="1590" spans="1:29" ht="16.399999999999999" customHeight="1" x14ac:dyDescent="0.35">
      <c r="A1590" s="1">
        <v>43356.590277777781</v>
      </c>
      <c r="B1590">
        <v>462</v>
      </c>
      <c r="C1590" t="s">
        <v>29</v>
      </c>
      <c r="D1590">
        <v>5</v>
      </c>
      <c r="E1590" t="s">
        <v>30</v>
      </c>
      <c r="F1590">
        <v>79142</v>
      </c>
      <c r="G1590" t="s">
        <v>278</v>
      </c>
      <c r="H1590" t="s">
        <v>109</v>
      </c>
      <c r="J1590">
        <v>2</v>
      </c>
      <c r="K1590" s="1">
        <v>43356.590277777781</v>
      </c>
      <c r="L1590">
        <v>0.2</v>
      </c>
      <c r="M1590">
        <v>266.01</v>
      </c>
      <c r="N1590" t="s">
        <v>122</v>
      </c>
      <c r="O1590" t="s">
        <v>123</v>
      </c>
      <c r="P1590">
        <v>99.8</v>
      </c>
      <c r="R1590">
        <v>11</v>
      </c>
      <c r="S1590" t="s">
        <v>391</v>
      </c>
      <c r="T1590" t="s">
        <v>36</v>
      </c>
      <c r="U1590" t="s">
        <v>112</v>
      </c>
      <c r="AC1590" s="2" t="s">
        <v>302</v>
      </c>
    </row>
    <row r="1591" spans="1:29" ht="16.399999999999999" customHeight="1" x14ac:dyDescent="0.35">
      <c r="A1591" s="1">
        <v>43356.590277777781</v>
      </c>
      <c r="B1591">
        <v>462</v>
      </c>
      <c r="C1591" t="s">
        <v>29</v>
      </c>
      <c r="D1591">
        <v>5</v>
      </c>
      <c r="E1591" t="s">
        <v>30</v>
      </c>
      <c r="F1591">
        <v>79142</v>
      </c>
      <c r="G1591" t="s">
        <v>278</v>
      </c>
      <c r="H1591" t="s">
        <v>109</v>
      </c>
      <c r="J1591">
        <v>1</v>
      </c>
      <c r="K1591" s="1">
        <v>43356.590277777781</v>
      </c>
      <c r="L1591">
        <v>0</v>
      </c>
      <c r="M1591">
        <v>180.07</v>
      </c>
      <c r="N1591" t="s">
        <v>124</v>
      </c>
      <c r="O1591" t="s">
        <v>125</v>
      </c>
      <c r="P1591">
        <v>315</v>
      </c>
      <c r="R1591">
        <v>11</v>
      </c>
      <c r="S1591" t="s">
        <v>391</v>
      </c>
      <c r="T1591" t="s">
        <v>126</v>
      </c>
      <c r="AC1591" s="2" t="s">
        <v>302</v>
      </c>
    </row>
    <row r="1592" spans="1:29" ht="16.399999999999999" customHeight="1" x14ac:dyDescent="0.35">
      <c r="A1592" s="1">
        <v>43356.590277777781</v>
      </c>
      <c r="B1592">
        <v>462</v>
      </c>
      <c r="C1592" t="s">
        <v>29</v>
      </c>
      <c r="D1592">
        <v>5</v>
      </c>
      <c r="E1592" t="s">
        <v>30</v>
      </c>
      <c r="F1592">
        <v>79142</v>
      </c>
      <c r="G1592" t="s">
        <v>278</v>
      </c>
      <c r="H1592" t="s">
        <v>109</v>
      </c>
      <c r="J1592">
        <v>1</v>
      </c>
      <c r="K1592" s="1">
        <v>43356.590277777781</v>
      </c>
      <c r="L1592">
        <v>0</v>
      </c>
      <c r="M1592">
        <v>185.1</v>
      </c>
      <c r="N1592" t="s">
        <v>127</v>
      </c>
      <c r="O1592" t="s">
        <v>128</v>
      </c>
      <c r="P1592">
        <v>4</v>
      </c>
      <c r="R1592">
        <v>11</v>
      </c>
      <c r="S1592" t="s">
        <v>391</v>
      </c>
      <c r="T1592" t="s">
        <v>126</v>
      </c>
      <c r="AC1592" s="2" t="s">
        <v>302</v>
      </c>
    </row>
    <row r="1593" spans="1:29" ht="16.399999999999999" customHeight="1" x14ac:dyDescent="0.35">
      <c r="A1593" s="1">
        <v>43356.590277777781</v>
      </c>
      <c r="B1593">
        <v>462</v>
      </c>
      <c r="C1593" t="s">
        <v>29</v>
      </c>
      <c r="D1593">
        <v>5</v>
      </c>
      <c r="E1593" t="s">
        <v>30</v>
      </c>
      <c r="F1593">
        <v>79142</v>
      </c>
      <c r="G1593" t="s">
        <v>278</v>
      </c>
      <c r="H1593" t="s">
        <v>109</v>
      </c>
      <c r="J1593">
        <v>1</v>
      </c>
      <c r="K1593" s="1">
        <v>43356.590277777781</v>
      </c>
      <c r="L1593">
        <v>0</v>
      </c>
      <c r="M1593">
        <v>102</v>
      </c>
      <c r="N1593" t="s">
        <v>129</v>
      </c>
      <c r="O1593" t="s">
        <v>115</v>
      </c>
      <c r="P1593">
        <v>12</v>
      </c>
      <c r="R1593">
        <v>11</v>
      </c>
      <c r="S1593" t="s">
        <v>391</v>
      </c>
      <c r="T1593" t="s">
        <v>126</v>
      </c>
      <c r="AC1593" s="2" t="s">
        <v>302</v>
      </c>
    </row>
    <row r="1594" spans="1:29" ht="16.399999999999999" customHeight="1" x14ac:dyDescent="0.35">
      <c r="A1594" s="1">
        <v>43356.590277777781</v>
      </c>
      <c r="B1594">
        <v>462</v>
      </c>
      <c r="C1594" t="s">
        <v>29</v>
      </c>
      <c r="D1594">
        <v>5</v>
      </c>
      <c r="E1594" t="s">
        <v>30</v>
      </c>
      <c r="F1594">
        <v>79142</v>
      </c>
      <c r="G1594" t="s">
        <v>278</v>
      </c>
      <c r="H1594" t="s">
        <v>109</v>
      </c>
      <c r="J1594">
        <v>1</v>
      </c>
      <c r="K1594" s="1">
        <v>43356.590277777781</v>
      </c>
      <c r="L1594">
        <v>0</v>
      </c>
      <c r="M1594">
        <v>110.11</v>
      </c>
      <c r="N1594" t="s">
        <v>130</v>
      </c>
      <c r="P1594">
        <v>0</v>
      </c>
      <c r="R1594">
        <v>11</v>
      </c>
      <c r="S1594" t="s">
        <v>391</v>
      </c>
      <c r="T1594" t="s">
        <v>126</v>
      </c>
      <c r="U1594" t="s">
        <v>131</v>
      </c>
      <c r="AC1594" s="2" t="s">
        <v>302</v>
      </c>
    </row>
    <row r="1595" spans="1:29" ht="16.399999999999999" customHeight="1" x14ac:dyDescent="0.35">
      <c r="A1595" s="1">
        <v>43356.590277777781</v>
      </c>
      <c r="B1595">
        <v>462</v>
      </c>
      <c r="C1595" t="s">
        <v>29</v>
      </c>
      <c r="D1595">
        <v>5</v>
      </c>
      <c r="E1595" t="s">
        <v>30</v>
      </c>
      <c r="F1595">
        <v>79142</v>
      </c>
      <c r="G1595" t="s">
        <v>278</v>
      </c>
      <c r="H1595" t="s">
        <v>109</v>
      </c>
      <c r="J1595">
        <v>1</v>
      </c>
      <c r="K1595" s="1">
        <v>43356.590277777781</v>
      </c>
      <c r="L1595">
        <v>0</v>
      </c>
      <c r="M1595">
        <v>167.02</v>
      </c>
      <c r="N1595" t="s">
        <v>132</v>
      </c>
      <c r="P1595">
        <v>2</v>
      </c>
      <c r="R1595">
        <v>11</v>
      </c>
      <c r="S1595" t="s">
        <v>391</v>
      </c>
      <c r="T1595" t="s">
        <v>126</v>
      </c>
      <c r="U1595" t="s">
        <v>133</v>
      </c>
      <c r="AC1595" s="2" t="s">
        <v>302</v>
      </c>
    </row>
    <row r="1596" spans="1:29" ht="16.399999999999999" customHeight="1" x14ac:dyDescent="0.35">
      <c r="A1596" s="1">
        <v>43356.590277777781</v>
      </c>
      <c r="B1596">
        <v>462</v>
      </c>
      <c r="C1596" t="s">
        <v>29</v>
      </c>
      <c r="D1596">
        <v>5</v>
      </c>
      <c r="E1596" t="s">
        <v>30</v>
      </c>
      <c r="F1596">
        <v>79142</v>
      </c>
      <c r="G1596" t="s">
        <v>278</v>
      </c>
      <c r="H1596" t="s">
        <v>109</v>
      </c>
      <c r="J1596">
        <v>1</v>
      </c>
      <c r="K1596" s="1">
        <v>43356.590277777781</v>
      </c>
      <c r="L1596">
        <v>0</v>
      </c>
      <c r="M1596">
        <v>188</v>
      </c>
      <c r="N1596" t="s">
        <v>134</v>
      </c>
      <c r="O1596" t="s">
        <v>135</v>
      </c>
      <c r="P1596">
        <v>5</v>
      </c>
      <c r="R1596">
        <v>11</v>
      </c>
      <c r="S1596" t="s">
        <v>391</v>
      </c>
      <c r="T1596" t="s">
        <v>126</v>
      </c>
      <c r="AC1596" s="2" t="s">
        <v>302</v>
      </c>
    </row>
    <row r="1597" spans="1:29" ht="16.399999999999999" customHeight="1" x14ac:dyDescent="0.35">
      <c r="A1597" s="1">
        <v>43356.590277777781</v>
      </c>
      <c r="B1597">
        <v>462</v>
      </c>
      <c r="C1597" t="s">
        <v>29</v>
      </c>
      <c r="D1597">
        <v>5</v>
      </c>
      <c r="E1597" t="s">
        <v>30</v>
      </c>
      <c r="F1597">
        <v>79142</v>
      </c>
      <c r="G1597" t="s">
        <v>278</v>
      </c>
      <c r="H1597" t="s">
        <v>109</v>
      </c>
      <c r="J1597">
        <v>1</v>
      </c>
      <c r="K1597" s="1">
        <v>43356.590277777781</v>
      </c>
      <c r="L1597">
        <v>0</v>
      </c>
      <c r="M1597">
        <v>133.38</v>
      </c>
      <c r="N1597" t="s">
        <v>136</v>
      </c>
      <c r="O1597" t="s">
        <v>137</v>
      </c>
      <c r="P1597">
        <v>6</v>
      </c>
      <c r="R1597">
        <v>11</v>
      </c>
      <c r="S1597" t="s">
        <v>391</v>
      </c>
      <c r="T1597" t="s">
        <v>126</v>
      </c>
      <c r="AC1597" s="2" t="s">
        <v>302</v>
      </c>
    </row>
    <row r="1598" spans="1:29" ht="16.399999999999999" customHeight="1" x14ac:dyDescent="0.35">
      <c r="A1598" s="1">
        <v>43356.590277777781</v>
      </c>
      <c r="B1598">
        <v>462</v>
      </c>
      <c r="C1598" t="s">
        <v>29</v>
      </c>
      <c r="D1598">
        <v>5</v>
      </c>
      <c r="E1598" t="s">
        <v>30</v>
      </c>
      <c r="F1598">
        <v>79142</v>
      </c>
      <c r="G1598" t="s">
        <v>278</v>
      </c>
      <c r="H1598" t="s">
        <v>109</v>
      </c>
      <c r="J1598">
        <v>1</v>
      </c>
      <c r="K1598" s="1">
        <v>43356.590277777781</v>
      </c>
      <c r="L1598">
        <v>0</v>
      </c>
      <c r="M1598">
        <v>131</v>
      </c>
      <c r="N1598" t="s">
        <v>138</v>
      </c>
      <c r="O1598" t="s">
        <v>139</v>
      </c>
      <c r="P1598">
        <v>1.52</v>
      </c>
      <c r="R1598">
        <v>11</v>
      </c>
      <c r="S1598" t="s">
        <v>391</v>
      </c>
      <c r="T1598" t="s">
        <v>126</v>
      </c>
      <c r="AC1598" s="2" t="s">
        <v>302</v>
      </c>
    </row>
    <row r="1599" spans="1:29" ht="16.399999999999999" customHeight="1" x14ac:dyDescent="0.35">
      <c r="A1599" s="1">
        <v>43300.458680555559</v>
      </c>
      <c r="B1599">
        <v>462</v>
      </c>
      <c r="C1599" t="s">
        <v>29</v>
      </c>
      <c r="D1599">
        <v>5</v>
      </c>
      <c r="E1599" t="s">
        <v>30</v>
      </c>
      <c r="F1599">
        <v>79038</v>
      </c>
      <c r="G1599" t="s">
        <v>254</v>
      </c>
      <c r="H1599" t="s">
        <v>32</v>
      </c>
      <c r="I1599">
        <v>88225</v>
      </c>
      <c r="J1599">
        <v>1</v>
      </c>
      <c r="K1599" s="1">
        <v>43300.458680555559</v>
      </c>
      <c r="L1599">
        <v>0.2</v>
      </c>
      <c r="M1599">
        <v>171</v>
      </c>
      <c r="N1599" t="s">
        <v>81</v>
      </c>
      <c r="O1599" t="s">
        <v>68</v>
      </c>
      <c r="P1599">
        <v>4</v>
      </c>
      <c r="R1599">
        <v>4</v>
      </c>
      <c r="S1599" t="s">
        <v>392</v>
      </c>
      <c r="T1599" t="s">
        <v>36</v>
      </c>
      <c r="U1599" t="s">
        <v>82</v>
      </c>
      <c r="AC1599" s="2" t="s">
        <v>44</v>
      </c>
    </row>
    <row r="1600" spans="1:29" ht="16.399999999999999" customHeight="1" x14ac:dyDescent="0.35">
      <c r="A1600" s="1">
        <v>43300.458680555559</v>
      </c>
      <c r="B1600">
        <v>462</v>
      </c>
      <c r="C1600" t="s">
        <v>29</v>
      </c>
      <c r="D1600">
        <v>5</v>
      </c>
      <c r="E1600" t="s">
        <v>30</v>
      </c>
      <c r="F1600">
        <v>79038</v>
      </c>
      <c r="G1600" t="s">
        <v>254</v>
      </c>
      <c r="H1600" t="s">
        <v>32</v>
      </c>
      <c r="I1600">
        <v>88225</v>
      </c>
      <c r="J1600">
        <v>1</v>
      </c>
      <c r="K1600" s="1">
        <v>43300.458680555559</v>
      </c>
      <c r="L1600">
        <v>0.2</v>
      </c>
      <c r="M1600">
        <v>260.01</v>
      </c>
      <c r="N1600" t="s">
        <v>73</v>
      </c>
      <c r="O1600" t="s">
        <v>68</v>
      </c>
      <c r="P1600">
        <v>2E-3</v>
      </c>
      <c r="Q1600" t="s">
        <v>69</v>
      </c>
      <c r="R1600">
        <v>4</v>
      </c>
      <c r="S1600" t="s">
        <v>392</v>
      </c>
      <c r="T1600" t="s">
        <v>36</v>
      </c>
      <c r="U1600" t="s">
        <v>70</v>
      </c>
      <c r="AC1600" s="2" t="s">
        <v>44</v>
      </c>
    </row>
    <row r="1601" spans="1:29" ht="16.399999999999999" customHeight="1" x14ac:dyDescent="0.35">
      <c r="A1601" s="1">
        <v>43300.458680555559</v>
      </c>
      <c r="B1601">
        <v>462</v>
      </c>
      <c r="C1601" t="s">
        <v>29</v>
      </c>
      <c r="D1601">
        <v>5</v>
      </c>
      <c r="E1601" t="s">
        <v>30</v>
      </c>
      <c r="F1601">
        <v>79038</v>
      </c>
      <c r="G1601" t="s">
        <v>254</v>
      </c>
      <c r="H1601" t="s">
        <v>32</v>
      </c>
      <c r="I1601">
        <v>88225</v>
      </c>
      <c r="J1601">
        <v>1</v>
      </c>
      <c r="K1601" s="1">
        <v>43300.458680555559</v>
      </c>
      <c r="L1601">
        <v>0.2</v>
      </c>
      <c r="M1601">
        <v>260.02</v>
      </c>
      <c r="N1601" t="s">
        <v>67</v>
      </c>
      <c r="O1601" t="s">
        <v>68</v>
      </c>
      <c r="P1601">
        <v>3.0000000000000001E-3</v>
      </c>
      <c r="R1601">
        <v>4</v>
      </c>
      <c r="S1601" t="s">
        <v>392</v>
      </c>
      <c r="T1601" t="s">
        <v>36</v>
      </c>
      <c r="U1601" t="s">
        <v>70</v>
      </c>
      <c r="AC1601" s="2" t="s">
        <v>44</v>
      </c>
    </row>
    <row r="1602" spans="1:29" ht="16.399999999999999" customHeight="1" x14ac:dyDescent="0.35">
      <c r="A1602" s="1">
        <v>43300.458680555559</v>
      </c>
      <c r="B1602">
        <v>462</v>
      </c>
      <c r="C1602" t="s">
        <v>29</v>
      </c>
      <c r="D1602">
        <v>5</v>
      </c>
      <c r="E1602" t="s">
        <v>30</v>
      </c>
      <c r="F1602">
        <v>79038</v>
      </c>
      <c r="G1602" t="s">
        <v>254</v>
      </c>
      <c r="H1602" t="s">
        <v>32</v>
      </c>
      <c r="I1602">
        <v>88225</v>
      </c>
      <c r="J1602">
        <v>1</v>
      </c>
      <c r="K1602" s="1">
        <v>43300.458680555559</v>
      </c>
      <c r="L1602">
        <v>0.2</v>
      </c>
      <c r="M1602">
        <v>260.02999999999997</v>
      </c>
      <c r="N1602" t="s">
        <v>71</v>
      </c>
      <c r="O1602" t="s">
        <v>72</v>
      </c>
      <c r="P1602">
        <v>3.0000000000000001E-3</v>
      </c>
      <c r="R1602">
        <v>4</v>
      </c>
      <c r="S1602" t="s">
        <v>392</v>
      </c>
      <c r="T1602" t="s">
        <v>36</v>
      </c>
      <c r="U1602" t="s">
        <v>70</v>
      </c>
      <c r="AC1602" s="2" t="s">
        <v>44</v>
      </c>
    </row>
    <row r="1603" spans="1:29" ht="16.399999999999999" customHeight="1" x14ac:dyDescent="0.35">
      <c r="A1603" s="1">
        <v>43300.458680555559</v>
      </c>
      <c r="B1603">
        <v>462</v>
      </c>
      <c r="C1603" t="s">
        <v>29</v>
      </c>
      <c r="D1603">
        <v>5</v>
      </c>
      <c r="E1603" t="s">
        <v>30</v>
      </c>
      <c r="F1603">
        <v>79038</v>
      </c>
      <c r="G1603" t="s">
        <v>254</v>
      </c>
      <c r="H1603" t="s">
        <v>32</v>
      </c>
      <c r="I1603">
        <v>88225</v>
      </c>
      <c r="J1603">
        <v>1</v>
      </c>
      <c r="K1603" s="1">
        <v>43300.458680555559</v>
      </c>
      <c r="L1603">
        <v>0.2</v>
      </c>
      <c r="M1603">
        <v>260.04000000000002</v>
      </c>
      <c r="N1603" t="s">
        <v>143</v>
      </c>
      <c r="O1603" t="s">
        <v>68</v>
      </c>
      <c r="P1603">
        <v>5.0000000000000001E-3</v>
      </c>
      <c r="Q1603" t="s">
        <v>69</v>
      </c>
      <c r="R1603">
        <v>4</v>
      </c>
      <c r="S1603" t="s">
        <v>392</v>
      </c>
      <c r="T1603" t="s">
        <v>36</v>
      </c>
      <c r="U1603" t="s">
        <v>70</v>
      </c>
      <c r="AC1603" s="2" t="s">
        <v>44</v>
      </c>
    </row>
    <row r="1604" spans="1:29" ht="16.399999999999999" customHeight="1" x14ac:dyDescent="0.35">
      <c r="A1604" s="1">
        <v>43300.458680555559</v>
      </c>
      <c r="B1604">
        <v>462</v>
      </c>
      <c r="C1604" t="s">
        <v>29</v>
      </c>
      <c r="D1604">
        <v>5</v>
      </c>
      <c r="E1604" t="s">
        <v>30</v>
      </c>
      <c r="F1604">
        <v>79038</v>
      </c>
      <c r="G1604" t="s">
        <v>254</v>
      </c>
      <c r="H1604" t="s">
        <v>32</v>
      </c>
      <c r="I1604">
        <v>88225</v>
      </c>
      <c r="J1604">
        <v>1</v>
      </c>
      <c r="K1604" s="1">
        <v>43300.458680555559</v>
      </c>
      <c r="L1604">
        <v>0.2</v>
      </c>
      <c r="M1604">
        <v>260.08</v>
      </c>
      <c r="N1604" t="s">
        <v>76</v>
      </c>
      <c r="O1604" t="s">
        <v>68</v>
      </c>
      <c r="P1604">
        <v>0.39</v>
      </c>
      <c r="R1604">
        <v>4</v>
      </c>
      <c r="S1604" t="s">
        <v>392</v>
      </c>
      <c r="T1604" t="s">
        <v>36</v>
      </c>
      <c r="U1604" t="s">
        <v>75</v>
      </c>
      <c r="AC1604" s="2" t="s">
        <v>44</v>
      </c>
    </row>
    <row r="1605" spans="1:29" ht="16.399999999999999" customHeight="1" x14ac:dyDescent="0.35">
      <c r="A1605" s="1">
        <v>43300.458680555559</v>
      </c>
      <c r="B1605">
        <v>462</v>
      </c>
      <c r="C1605" t="s">
        <v>29</v>
      </c>
      <c r="D1605">
        <v>5</v>
      </c>
      <c r="E1605" t="s">
        <v>30</v>
      </c>
      <c r="F1605">
        <v>79038</v>
      </c>
      <c r="G1605" t="s">
        <v>254</v>
      </c>
      <c r="H1605" t="s">
        <v>32</v>
      </c>
      <c r="I1605">
        <v>88225</v>
      </c>
      <c r="J1605">
        <v>1</v>
      </c>
      <c r="K1605" s="1">
        <v>43300.458680555559</v>
      </c>
      <c r="L1605">
        <v>0.2</v>
      </c>
      <c r="M1605">
        <v>260.14999999999998</v>
      </c>
      <c r="N1605" t="s">
        <v>74</v>
      </c>
      <c r="O1605" t="s">
        <v>72</v>
      </c>
      <c r="P1605">
        <v>0.4</v>
      </c>
      <c r="R1605">
        <v>4</v>
      </c>
      <c r="S1605" t="s">
        <v>392</v>
      </c>
      <c r="T1605" t="s">
        <v>36</v>
      </c>
      <c r="U1605" t="s">
        <v>75</v>
      </c>
      <c r="AC1605" s="2" t="s">
        <v>44</v>
      </c>
    </row>
    <row r="1606" spans="1:29" ht="16.399999999999999" customHeight="1" x14ac:dyDescent="0.35">
      <c r="A1606" s="1">
        <v>43300.458680555559</v>
      </c>
      <c r="B1606">
        <v>462</v>
      </c>
      <c r="C1606" t="s">
        <v>29</v>
      </c>
      <c r="D1606">
        <v>5</v>
      </c>
      <c r="E1606" t="s">
        <v>30</v>
      </c>
      <c r="F1606">
        <v>79038</v>
      </c>
      <c r="G1606" t="s">
        <v>254</v>
      </c>
      <c r="H1606" t="s">
        <v>32</v>
      </c>
      <c r="I1606">
        <v>88225</v>
      </c>
      <c r="J1606">
        <v>1</v>
      </c>
      <c r="K1606" s="1">
        <v>43300.458680555559</v>
      </c>
      <c r="L1606">
        <v>0.2</v>
      </c>
      <c r="M1606">
        <v>268.14</v>
      </c>
      <c r="N1606" t="s">
        <v>80</v>
      </c>
      <c r="O1606" t="s">
        <v>68</v>
      </c>
      <c r="P1606">
        <v>0.02</v>
      </c>
      <c r="R1606">
        <v>4</v>
      </c>
      <c r="S1606" t="s">
        <v>392</v>
      </c>
      <c r="T1606" t="s">
        <v>36</v>
      </c>
      <c r="U1606" t="s">
        <v>75</v>
      </c>
      <c r="AC1606" s="2" t="s">
        <v>44</v>
      </c>
    </row>
    <row r="1607" spans="1:29" ht="16.399999999999999" customHeight="1" x14ac:dyDescent="0.35">
      <c r="A1607" s="1">
        <v>43300.458680555559</v>
      </c>
      <c r="B1607">
        <v>462</v>
      </c>
      <c r="C1607" t="s">
        <v>29</v>
      </c>
      <c r="D1607">
        <v>5</v>
      </c>
      <c r="E1607" t="s">
        <v>30</v>
      </c>
      <c r="F1607">
        <v>79038</v>
      </c>
      <c r="G1607" t="s">
        <v>254</v>
      </c>
      <c r="H1607" t="s">
        <v>32</v>
      </c>
      <c r="I1607">
        <v>88225</v>
      </c>
      <c r="J1607">
        <v>1</v>
      </c>
      <c r="K1607" s="1">
        <v>43300.458680555559</v>
      </c>
      <c r="L1607">
        <v>0.2</v>
      </c>
      <c r="M1607">
        <v>268.18</v>
      </c>
      <c r="N1607" t="s">
        <v>79</v>
      </c>
      <c r="O1607" t="s">
        <v>68</v>
      </c>
      <c r="P1607">
        <v>4.0000000000000001E-3</v>
      </c>
      <c r="R1607">
        <v>4</v>
      </c>
      <c r="S1607" t="s">
        <v>392</v>
      </c>
      <c r="T1607" t="s">
        <v>36</v>
      </c>
      <c r="U1607" t="s">
        <v>70</v>
      </c>
      <c r="AC1607" s="2" t="s">
        <v>44</v>
      </c>
    </row>
    <row r="1608" spans="1:29" ht="16.399999999999999" customHeight="1" x14ac:dyDescent="0.35">
      <c r="A1608" s="1">
        <v>43300.458680555559</v>
      </c>
      <c r="B1608">
        <v>462</v>
      </c>
      <c r="C1608" t="s">
        <v>29</v>
      </c>
      <c r="D1608">
        <v>5</v>
      </c>
      <c r="E1608" t="s">
        <v>30</v>
      </c>
      <c r="F1608">
        <v>79038</v>
      </c>
      <c r="G1608" t="s">
        <v>254</v>
      </c>
      <c r="H1608" t="s">
        <v>32</v>
      </c>
      <c r="I1608">
        <v>88225</v>
      </c>
      <c r="J1608">
        <v>1</v>
      </c>
      <c r="K1608" s="1">
        <v>43300.458680555559</v>
      </c>
      <c r="L1608">
        <v>0.2</v>
      </c>
      <c r="M1608">
        <v>431</v>
      </c>
      <c r="N1608" t="s">
        <v>165</v>
      </c>
      <c r="O1608" t="s">
        <v>166</v>
      </c>
      <c r="P1608">
        <v>6.1</v>
      </c>
      <c r="R1608">
        <v>4</v>
      </c>
      <c r="S1608" t="s">
        <v>392</v>
      </c>
      <c r="T1608" t="s">
        <v>36</v>
      </c>
      <c r="U1608" t="s">
        <v>167</v>
      </c>
      <c r="AC1608" s="2" t="s">
        <v>44</v>
      </c>
    </row>
    <row r="1609" spans="1:29" ht="16.399999999999999" customHeight="1" x14ac:dyDescent="0.35">
      <c r="A1609" s="1">
        <v>43300.458680555559</v>
      </c>
      <c r="B1609">
        <v>462</v>
      </c>
      <c r="C1609" t="s">
        <v>29</v>
      </c>
      <c r="D1609">
        <v>5</v>
      </c>
      <c r="E1609" t="s">
        <v>30</v>
      </c>
      <c r="F1609">
        <v>79038</v>
      </c>
      <c r="G1609" t="s">
        <v>254</v>
      </c>
      <c r="H1609" t="s">
        <v>32</v>
      </c>
      <c r="I1609">
        <v>88225</v>
      </c>
      <c r="J1609">
        <v>1</v>
      </c>
      <c r="K1609" s="1">
        <v>43300.458680555559</v>
      </c>
      <c r="L1609">
        <v>0.2</v>
      </c>
      <c r="M1609">
        <v>441.02</v>
      </c>
      <c r="N1609" t="s">
        <v>77</v>
      </c>
      <c r="O1609" t="s">
        <v>68</v>
      </c>
      <c r="P1609">
        <v>4.5</v>
      </c>
      <c r="R1609">
        <v>4</v>
      </c>
      <c r="S1609" t="s">
        <v>392</v>
      </c>
      <c r="T1609" t="s">
        <v>36</v>
      </c>
      <c r="U1609" t="s">
        <v>78</v>
      </c>
      <c r="AC1609" s="2" t="s">
        <v>44</v>
      </c>
    </row>
    <row r="1610" spans="1:29" ht="16.399999999999999" customHeight="1" x14ac:dyDescent="0.35">
      <c r="A1610" s="1">
        <v>43300.458680555559</v>
      </c>
      <c r="B1610">
        <v>462</v>
      </c>
      <c r="C1610" t="s">
        <v>29</v>
      </c>
      <c r="D1610">
        <v>5</v>
      </c>
      <c r="E1610" t="s">
        <v>30</v>
      </c>
      <c r="F1610">
        <v>79038</v>
      </c>
      <c r="G1610" t="s">
        <v>254</v>
      </c>
      <c r="H1610" t="s">
        <v>32</v>
      </c>
      <c r="I1610">
        <v>88225</v>
      </c>
      <c r="J1610">
        <v>1</v>
      </c>
      <c r="K1610" s="1">
        <v>43300.458680555559</v>
      </c>
      <c r="L1610">
        <v>0.2</v>
      </c>
      <c r="M1610">
        <v>621.07000000000005</v>
      </c>
      <c r="N1610" t="s">
        <v>172</v>
      </c>
      <c r="O1610" t="s">
        <v>34</v>
      </c>
      <c r="P1610">
        <v>460</v>
      </c>
      <c r="R1610">
        <v>4</v>
      </c>
      <c r="S1610" t="s">
        <v>392</v>
      </c>
      <c r="T1610" t="s">
        <v>36</v>
      </c>
      <c r="U1610" t="s">
        <v>37</v>
      </c>
      <c r="V1610" t="s">
        <v>38</v>
      </c>
      <c r="W1610" t="s">
        <v>52</v>
      </c>
      <c r="X1610" t="s">
        <v>95</v>
      </c>
      <c r="Y1610" t="s">
        <v>150</v>
      </c>
      <c r="Z1610" t="s">
        <v>151</v>
      </c>
      <c r="AA1610" t="s">
        <v>152</v>
      </c>
      <c r="AB1610" t="s">
        <v>173</v>
      </c>
      <c r="AC1610" s="2" t="s">
        <v>44</v>
      </c>
    </row>
    <row r="1611" spans="1:29" ht="16.399999999999999" customHeight="1" x14ac:dyDescent="0.35">
      <c r="A1611" s="1">
        <v>43300.458680555559</v>
      </c>
      <c r="B1611">
        <v>462</v>
      </c>
      <c r="C1611" t="s">
        <v>29</v>
      </c>
      <c r="D1611">
        <v>5</v>
      </c>
      <c r="E1611" t="s">
        <v>30</v>
      </c>
      <c r="F1611">
        <v>79038</v>
      </c>
      <c r="G1611" t="s">
        <v>254</v>
      </c>
      <c r="H1611" t="s">
        <v>32</v>
      </c>
      <c r="I1611">
        <v>88225</v>
      </c>
      <c r="J1611">
        <v>1</v>
      </c>
      <c r="K1611" s="1">
        <v>43300.458680555559</v>
      </c>
      <c r="L1611">
        <v>0.2</v>
      </c>
      <c r="M1611">
        <v>621.99</v>
      </c>
      <c r="N1611" t="s">
        <v>153</v>
      </c>
      <c r="O1611" t="s">
        <v>34</v>
      </c>
      <c r="P1611">
        <v>10000</v>
      </c>
      <c r="R1611">
        <v>4</v>
      </c>
      <c r="S1611" t="s">
        <v>392</v>
      </c>
      <c r="T1611" t="s">
        <v>36</v>
      </c>
      <c r="U1611" t="s">
        <v>37</v>
      </c>
      <c r="V1611" t="s">
        <v>49</v>
      </c>
      <c r="AC1611" s="2" t="s">
        <v>44</v>
      </c>
    </row>
    <row r="1612" spans="1:29" ht="16.399999999999999" customHeight="1" x14ac:dyDescent="0.35">
      <c r="A1612" s="1">
        <v>43300.458680555559</v>
      </c>
      <c r="B1612">
        <v>462</v>
      </c>
      <c r="C1612" t="s">
        <v>29</v>
      </c>
      <c r="D1612">
        <v>5</v>
      </c>
      <c r="E1612" t="s">
        <v>30</v>
      </c>
      <c r="F1612">
        <v>79038</v>
      </c>
      <c r="G1612" t="s">
        <v>254</v>
      </c>
      <c r="H1612" t="s">
        <v>32</v>
      </c>
      <c r="I1612">
        <v>88225</v>
      </c>
      <c r="J1612">
        <v>1</v>
      </c>
      <c r="K1612" s="1">
        <v>43300.458680555559</v>
      </c>
      <c r="L1612">
        <v>0.2</v>
      </c>
      <c r="M1612">
        <v>622.02</v>
      </c>
      <c r="N1612" t="s">
        <v>351</v>
      </c>
      <c r="O1612" t="s">
        <v>34</v>
      </c>
      <c r="P1612">
        <v>6</v>
      </c>
      <c r="R1612">
        <v>4</v>
      </c>
      <c r="S1612" t="s">
        <v>392</v>
      </c>
      <c r="T1612" t="s">
        <v>36</v>
      </c>
      <c r="U1612" t="s">
        <v>37</v>
      </c>
      <c r="V1612" t="s">
        <v>38</v>
      </c>
      <c r="W1612" t="s">
        <v>54</v>
      </c>
      <c r="X1612" t="s">
        <v>291</v>
      </c>
      <c r="Y1612" t="s">
        <v>292</v>
      </c>
      <c r="Z1612" t="s">
        <v>293</v>
      </c>
      <c r="AA1612" t="s">
        <v>352</v>
      </c>
      <c r="AC1612" s="2" t="s">
        <v>44</v>
      </c>
    </row>
    <row r="1613" spans="1:29" ht="16.399999999999999" customHeight="1" x14ac:dyDescent="0.35">
      <c r="A1613" s="1">
        <v>43300.458680555559</v>
      </c>
      <c r="B1613">
        <v>462</v>
      </c>
      <c r="C1613" t="s">
        <v>29</v>
      </c>
      <c r="D1613">
        <v>5</v>
      </c>
      <c r="E1613" t="s">
        <v>30</v>
      </c>
      <c r="F1613">
        <v>79038</v>
      </c>
      <c r="G1613" t="s">
        <v>254</v>
      </c>
      <c r="H1613" t="s">
        <v>32</v>
      </c>
      <c r="I1613">
        <v>88225</v>
      </c>
      <c r="J1613">
        <v>1</v>
      </c>
      <c r="K1613" s="1">
        <v>43300.458680555559</v>
      </c>
      <c r="L1613">
        <v>0.2</v>
      </c>
      <c r="M1613">
        <v>622.05999999999995</v>
      </c>
      <c r="N1613" t="s">
        <v>89</v>
      </c>
      <c r="O1613" t="s">
        <v>34</v>
      </c>
      <c r="P1613">
        <v>93</v>
      </c>
      <c r="R1613">
        <v>4</v>
      </c>
      <c r="S1613" t="s">
        <v>392</v>
      </c>
      <c r="T1613" t="s">
        <v>36</v>
      </c>
      <c r="U1613" t="s">
        <v>37</v>
      </c>
      <c r="V1613" t="s">
        <v>38</v>
      </c>
      <c r="W1613" t="s">
        <v>54</v>
      </c>
      <c r="X1613" t="s">
        <v>90</v>
      </c>
      <c r="Y1613" t="s">
        <v>91</v>
      </c>
      <c r="Z1613" t="s">
        <v>92</v>
      </c>
      <c r="AA1613" t="s">
        <v>93</v>
      </c>
      <c r="AC1613" s="2" t="s">
        <v>44</v>
      </c>
    </row>
    <row r="1614" spans="1:29" ht="16.399999999999999" customHeight="1" x14ac:dyDescent="0.35">
      <c r="A1614" s="1">
        <v>43300.458680555559</v>
      </c>
      <c r="B1614">
        <v>462</v>
      </c>
      <c r="C1614" t="s">
        <v>29</v>
      </c>
      <c r="D1614">
        <v>5</v>
      </c>
      <c r="E1614" t="s">
        <v>30</v>
      </c>
      <c r="F1614">
        <v>79038</v>
      </c>
      <c r="G1614" t="s">
        <v>254</v>
      </c>
      <c r="H1614" t="s">
        <v>32</v>
      </c>
      <c r="I1614">
        <v>88225</v>
      </c>
      <c r="J1614">
        <v>1</v>
      </c>
      <c r="K1614" s="1">
        <v>43300.458680555559</v>
      </c>
      <c r="L1614">
        <v>0.2</v>
      </c>
      <c r="M1614">
        <v>622.08000000000004</v>
      </c>
      <c r="N1614" t="s">
        <v>84</v>
      </c>
      <c r="O1614" t="s">
        <v>34</v>
      </c>
      <c r="P1614">
        <v>33</v>
      </c>
      <c r="R1614">
        <v>4</v>
      </c>
      <c r="S1614" t="s">
        <v>392</v>
      </c>
      <c r="T1614" t="s">
        <v>36</v>
      </c>
      <c r="U1614" t="s">
        <v>37</v>
      </c>
      <c r="V1614" t="s">
        <v>38</v>
      </c>
      <c r="W1614" t="s">
        <v>54</v>
      </c>
      <c r="X1614" t="s">
        <v>85</v>
      </c>
      <c r="Y1614" t="s">
        <v>86</v>
      </c>
      <c r="Z1614" t="s">
        <v>87</v>
      </c>
      <c r="AA1614" t="s">
        <v>88</v>
      </c>
      <c r="AC1614" s="2" t="s">
        <v>44</v>
      </c>
    </row>
    <row r="1615" spans="1:29" ht="16.399999999999999" customHeight="1" x14ac:dyDescent="0.35">
      <c r="A1615" s="1">
        <v>43300.458680555559</v>
      </c>
      <c r="B1615">
        <v>462</v>
      </c>
      <c r="C1615" t="s">
        <v>29</v>
      </c>
      <c r="D1615">
        <v>5</v>
      </c>
      <c r="E1615" t="s">
        <v>30</v>
      </c>
      <c r="F1615">
        <v>79038</v>
      </c>
      <c r="G1615" t="s">
        <v>254</v>
      </c>
      <c r="H1615" t="s">
        <v>32</v>
      </c>
      <c r="I1615">
        <v>88225</v>
      </c>
      <c r="J1615">
        <v>1</v>
      </c>
      <c r="K1615" s="1">
        <v>43300.458680555559</v>
      </c>
      <c r="L1615">
        <v>0.2</v>
      </c>
      <c r="M1615">
        <v>623.01</v>
      </c>
      <c r="N1615" t="s">
        <v>280</v>
      </c>
      <c r="O1615" t="s">
        <v>34</v>
      </c>
      <c r="P1615">
        <v>310</v>
      </c>
      <c r="R1615">
        <v>4</v>
      </c>
      <c r="S1615" t="s">
        <v>392</v>
      </c>
      <c r="T1615" t="s">
        <v>36</v>
      </c>
      <c r="U1615" t="s">
        <v>37</v>
      </c>
      <c r="V1615" t="s">
        <v>38</v>
      </c>
      <c r="W1615" t="s">
        <v>50</v>
      </c>
      <c r="X1615" t="s">
        <v>187</v>
      </c>
      <c r="Y1615" t="s">
        <v>281</v>
      </c>
      <c r="Z1615" t="s">
        <v>282</v>
      </c>
      <c r="AA1615" t="s">
        <v>283</v>
      </c>
      <c r="AC1615" s="2" t="s">
        <v>44</v>
      </c>
    </row>
    <row r="1616" spans="1:29" ht="16.399999999999999" customHeight="1" x14ac:dyDescent="0.35">
      <c r="A1616" s="1">
        <v>43300.458680555559</v>
      </c>
      <c r="B1616">
        <v>462</v>
      </c>
      <c r="C1616" t="s">
        <v>29</v>
      </c>
      <c r="D1616">
        <v>5</v>
      </c>
      <c r="E1616" t="s">
        <v>30</v>
      </c>
      <c r="F1616">
        <v>79038</v>
      </c>
      <c r="G1616" t="s">
        <v>254</v>
      </c>
      <c r="H1616" t="s">
        <v>32</v>
      </c>
      <c r="I1616">
        <v>88225</v>
      </c>
      <c r="J1616">
        <v>1</v>
      </c>
      <c r="K1616" s="1">
        <v>43300.458680555559</v>
      </c>
      <c r="L1616">
        <v>0.2</v>
      </c>
      <c r="M1616">
        <v>623.02</v>
      </c>
      <c r="N1616" t="s">
        <v>186</v>
      </c>
      <c r="O1616" t="s">
        <v>34</v>
      </c>
      <c r="P1616">
        <v>4</v>
      </c>
      <c r="R1616">
        <v>4</v>
      </c>
      <c r="S1616" t="s">
        <v>392</v>
      </c>
      <c r="T1616" t="s">
        <v>36</v>
      </c>
      <c r="U1616" t="s">
        <v>37</v>
      </c>
      <c r="V1616" t="s">
        <v>38</v>
      </c>
      <c r="W1616" t="s">
        <v>50</v>
      </c>
      <c r="X1616" t="s">
        <v>187</v>
      </c>
      <c r="Y1616" t="s">
        <v>188</v>
      </c>
      <c r="Z1616" t="s">
        <v>189</v>
      </c>
      <c r="AA1616" t="s">
        <v>190</v>
      </c>
      <c r="AC1616" s="2" t="s">
        <v>44</v>
      </c>
    </row>
    <row r="1617" spans="1:29" ht="16.399999999999999" customHeight="1" x14ac:dyDescent="0.35">
      <c r="A1617" s="1">
        <v>43300.458680555559</v>
      </c>
      <c r="B1617">
        <v>462</v>
      </c>
      <c r="C1617" t="s">
        <v>29</v>
      </c>
      <c r="D1617">
        <v>5</v>
      </c>
      <c r="E1617" t="s">
        <v>30</v>
      </c>
      <c r="F1617">
        <v>79038</v>
      </c>
      <c r="G1617" t="s">
        <v>254</v>
      </c>
      <c r="H1617" t="s">
        <v>32</v>
      </c>
      <c r="I1617">
        <v>88225</v>
      </c>
      <c r="J1617">
        <v>1</v>
      </c>
      <c r="K1617" s="1">
        <v>43300.458680555559</v>
      </c>
      <c r="L1617">
        <v>0.2</v>
      </c>
      <c r="M1617">
        <v>623.03</v>
      </c>
      <c r="N1617" t="s">
        <v>199</v>
      </c>
      <c r="O1617" t="s">
        <v>34</v>
      </c>
      <c r="P1617">
        <v>72</v>
      </c>
      <c r="R1617">
        <v>4</v>
      </c>
      <c r="S1617" t="s">
        <v>392</v>
      </c>
      <c r="T1617" t="s">
        <v>36</v>
      </c>
      <c r="U1617" t="s">
        <v>37</v>
      </c>
      <c r="V1617" t="s">
        <v>38</v>
      </c>
      <c r="W1617" t="s">
        <v>46</v>
      </c>
      <c r="X1617" t="s">
        <v>200</v>
      </c>
      <c r="Y1617" t="s">
        <v>201</v>
      </c>
      <c r="Z1617" t="s">
        <v>202</v>
      </c>
      <c r="AA1617" t="s">
        <v>203</v>
      </c>
      <c r="AC1617" s="2" t="s">
        <v>44</v>
      </c>
    </row>
    <row r="1618" spans="1:29" ht="16.399999999999999" customHeight="1" x14ac:dyDescent="0.35">
      <c r="A1618" s="1">
        <v>43300.458680555559</v>
      </c>
      <c r="B1618">
        <v>462</v>
      </c>
      <c r="C1618" t="s">
        <v>29</v>
      </c>
      <c r="D1618">
        <v>5</v>
      </c>
      <c r="E1618" t="s">
        <v>30</v>
      </c>
      <c r="F1618">
        <v>79038</v>
      </c>
      <c r="G1618" t="s">
        <v>254</v>
      </c>
      <c r="H1618" t="s">
        <v>32</v>
      </c>
      <c r="I1618">
        <v>88225</v>
      </c>
      <c r="J1618">
        <v>1</v>
      </c>
      <c r="K1618" s="1">
        <v>43300.458680555559</v>
      </c>
      <c r="L1618">
        <v>0.2</v>
      </c>
      <c r="M1618">
        <v>623.04</v>
      </c>
      <c r="N1618" t="s">
        <v>174</v>
      </c>
      <c r="O1618" t="s">
        <v>34</v>
      </c>
      <c r="P1618">
        <v>21</v>
      </c>
      <c r="R1618">
        <v>4</v>
      </c>
      <c r="S1618" t="s">
        <v>392</v>
      </c>
      <c r="T1618" t="s">
        <v>36</v>
      </c>
      <c r="U1618" t="s">
        <v>37</v>
      </c>
      <c r="V1618" t="s">
        <v>38</v>
      </c>
      <c r="W1618" t="s">
        <v>39</v>
      </c>
      <c r="X1618" t="s">
        <v>175</v>
      </c>
      <c r="Y1618" t="s">
        <v>176</v>
      </c>
      <c r="Z1618" t="s">
        <v>177</v>
      </c>
      <c r="AA1618" t="s">
        <v>178</v>
      </c>
      <c r="AC1618" s="2" t="s">
        <v>44</v>
      </c>
    </row>
    <row r="1619" spans="1:29" ht="16.399999999999999" customHeight="1" x14ac:dyDescent="0.35">
      <c r="A1619" s="1">
        <v>43300.458680555559</v>
      </c>
      <c r="B1619">
        <v>462</v>
      </c>
      <c r="C1619" t="s">
        <v>29</v>
      </c>
      <c r="D1619">
        <v>5</v>
      </c>
      <c r="E1619" t="s">
        <v>30</v>
      </c>
      <c r="F1619">
        <v>79038</v>
      </c>
      <c r="G1619" t="s">
        <v>254</v>
      </c>
      <c r="H1619" t="s">
        <v>32</v>
      </c>
      <c r="I1619">
        <v>88225</v>
      </c>
      <c r="J1619">
        <v>1</v>
      </c>
      <c r="K1619" s="1">
        <v>43300.458680555559</v>
      </c>
      <c r="L1619">
        <v>0.2</v>
      </c>
      <c r="M1619">
        <v>623.04999999999995</v>
      </c>
      <c r="N1619" t="s">
        <v>179</v>
      </c>
      <c r="O1619" t="s">
        <v>34</v>
      </c>
      <c r="P1619">
        <v>1</v>
      </c>
      <c r="R1619">
        <v>4</v>
      </c>
      <c r="S1619" t="s">
        <v>392</v>
      </c>
      <c r="T1619" t="s">
        <v>36</v>
      </c>
      <c r="U1619" t="s">
        <v>37</v>
      </c>
      <c r="V1619" t="s">
        <v>38</v>
      </c>
      <c r="W1619" t="s">
        <v>39</v>
      </c>
      <c r="X1619" t="s">
        <v>175</v>
      </c>
      <c r="Y1619" t="s">
        <v>176</v>
      </c>
      <c r="Z1619" t="s">
        <v>180</v>
      </c>
      <c r="AA1619" t="s">
        <v>181</v>
      </c>
      <c r="AC1619" s="2" t="s">
        <v>44</v>
      </c>
    </row>
    <row r="1620" spans="1:29" ht="16.399999999999999" customHeight="1" x14ac:dyDescent="0.35">
      <c r="A1620" s="1">
        <v>43300.458680555559</v>
      </c>
      <c r="B1620">
        <v>462</v>
      </c>
      <c r="C1620" t="s">
        <v>29</v>
      </c>
      <c r="D1620">
        <v>5</v>
      </c>
      <c r="E1620" t="s">
        <v>30</v>
      </c>
      <c r="F1620">
        <v>79038</v>
      </c>
      <c r="G1620" t="s">
        <v>254</v>
      </c>
      <c r="H1620" t="s">
        <v>32</v>
      </c>
      <c r="I1620">
        <v>88225</v>
      </c>
      <c r="J1620">
        <v>1</v>
      </c>
      <c r="K1620" s="1">
        <v>43300.458680555559</v>
      </c>
      <c r="L1620">
        <v>0.2</v>
      </c>
      <c r="M1620">
        <v>623.16</v>
      </c>
      <c r="N1620" t="s">
        <v>256</v>
      </c>
      <c r="O1620" t="s">
        <v>34</v>
      </c>
      <c r="P1620">
        <v>1</v>
      </c>
      <c r="R1620">
        <v>4</v>
      </c>
      <c r="S1620" t="s">
        <v>392</v>
      </c>
      <c r="T1620" t="s">
        <v>36</v>
      </c>
      <c r="U1620" t="s">
        <v>37</v>
      </c>
      <c r="V1620" t="s">
        <v>38</v>
      </c>
      <c r="W1620" t="s">
        <v>39</v>
      </c>
      <c r="X1620" t="s">
        <v>40</v>
      </c>
      <c r="Y1620" t="s">
        <v>60</v>
      </c>
      <c r="Z1620" t="s">
        <v>197</v>
      </c>
      <c r="AA1620" t="s">
        <v>198</v>
      </c>
      <c r="AC1620" s="2" t="s">
        <v>44</v>
      </c>
    </row>
    <row r="1621" spans="1:29" ht="16.399999999999999" customHeight="1" x14ac:dyDescent="0.35">
      <c r="A1621" s="1">
        <v>43300.458680555559</v>
      </c>
      <c r="B1621">
        <v>462</v>
      </c>
      <c r="C1621" t="s">
        <v>29</v>
      </c>
      <c r="D1621">
        <v>5</v>
      </c>
      <c r="E1621" t="s">
        <v>30</v>
      </c>
      <c r="F1621">
        <v>79038</v>
      </c>
      <c r="G1621" t="s">
        <v>254</v>
      </c>
      <c r="H1621" t="s">
        <v>32</v>
      </c>
      <c r="I1621">
        <v>88225</v>
      </c>
      <c r="J1621">
        <v>1</v>
      </c>
      <c r="K1621" s="1">
        <v>43300.458680555559</v>
      </c>
      <c r="L1621">
        <v>0.2</v>
      </c>
      <c r="M1621">
        <v>623.16999999999996</v>
      </c>
      <c r="N1621" t="s">
        <v>261</v>
      </c>
      <c r="O1621" t="s">
        <v>34</v>
      </c>
      <c r="P1621">
        <v>1</v>
      </c>
      <c r="R1621">
        <v>4</v>
      </c>
      <c r="S1621" t="s">
        <v>392</v>
      </c>
      <c r="T1621" t="s">
        <v>36</v>
      </c>
      <c r="U1621" t="s">
        <v>37</v>
      </c>
      <c r="V1621" t="s">
        <v>38</v>
      </c>
      <c r="W1621" t="s">
        <v>39</v>
      </c>
      <c r="X1621" t="s">
        <v>40</v>
      </c>
      <c r="Y1621" t="s">
        <v>41</v>
      </c>
      <c r="Z1621" t="s">
        <v>262</v>
      </c>
      <c r="AA1621" t="s">
        <v>263</v>
      </c>
      <c r="AC1621" s="2" t="s">
        <v>44</v>
      </c>
    </row>
    <row r="1622" spans="1:29" ht="16.399999999999999" customHeight="1" x14ac:dyDescent="0.35">
      <c r="A1622" s="1">
        <v>43300.458680555559</v>
      </c>
      <c r="B1622">
        <v>462</v>
      </c>
      <c r="C1622" t="s">
        <v>29</v>
      </c>
      <c r="D1622">
        <v>5</v>
      </c>
      <c r="E1622" t="s">
        <v>30</v>
      </c>
      <c r="F1622">
        <v>79038</v>
      </c>
      <c r="G1622" t="s">
        <v>254</v>
      </c>
      <c r="H1622" t="s">
        <v>32</v>
      </c>
      <c r="I1622">
        <v>88225</v>
      </c>
      <c r="J1622">
        <v>1</v>
      </c>
      <c r="K1622" s="1">
        <v>43300.458680555559</v>
      </c>
      <c r="L1622">
        <v>0.2</v>
      </c>
      <c r="M1622">
        <v>623.21</v>
      </c>
      <c r="N1622" t="s">
        <v>59</v>
      </c>
      <c r="O1622" t="s">
        <v>34</v>
      </c>
      <c r="P1622">
        <v>41</v>
      </c>
      <c r="R1622">
        <v>4</v>
      </c>
      <c r="S1622" t="s">
        <v>392</v>
      </c>
      <c r="T1622" t="s">
        <v>36</v>
      </c>
      <c r="U1622" t="s">
        <v>37</v>
      </c>
      <c r="V1622" t="s">
        <v>38</v>
      </c>
      <c r="W1622" t="s">
        <v>39</v>
      </c>
      <c r="X1622" t="s">
        <v>40</v>
      </c>
      <c r="Y1622" t="s">
        <v>60</v>
      </c>
      <c r="Z1622" t="s">
        <v>61</v>
      </c>
      <c r="AA1622" t="s">
        <v>62</v>
      </c>
      <c r="AC1622" s="2" t="s">
        <v>44</v>
      </c>
    </row>
    <row r="1623" spans="1:29" ht="16.399999999999999" customHeight="1" x14ac:dyDescent="0.35">
      <c r="A1623" s="1">
        <v>43300.458680555559</v>
      </c>
      <c r="B1623">
        <v>462</v>
      </c>
      <c r="C1623" t="s">
        <v>29</v>
      </c>
      <c r="D1623">
        <v>5</v>
      </c>
      <c r="E1623" t="s">
        <v>30</v>
      </c>
      <c r="F1623">
        <v>79038</v>
      </c>
      <c r="G1623" t="s">
        <v>254</v>
      </c>
      <c r="H1623" t="s">
        <v>32</v>
      </c>
      <c r="I1623">
        <v>88225</v>
      </c>
      <c r="J1623">
        <v>1</v>
      </c>
      <c r="K1623" s="1">
        <v>43300.458680555559</v>
      </c>
      <c r="L1623">
        <v>0.2</v>
      </c>
      <c r="M1623">
        <v>623.22</v>
      </c>
      <c r="N1623" t="s">
        <v>99</v>
      </c>
      <c r="O1623" t="s">
        <v>34</v>
      </c>
      <c r="P1623">
        <v>1</v>
      </c>
      <c r="R1623">
        <v>4</v>
      </c>
      <c r="S1623" t="s">
        <v>392</v>
      </c>
      <c r="T1623" t="s">
        <v>36</v>
      </c>
      <c r="U1623" t="s">
        <v>37</v>
      </c>
      <c r="V1623" t="s">
        <v>38</v>
      </c>
      <c r="W1623" t="s">
        <v>39</v>
      </c>
      <c r="X1623" t="s">
        <v>40</v>
      </c>
      <c r="Y1623" t="s">
        <v>100</v>
      </c>
      <c r="Z1623" t="s">
        <v>101</v>
      </c>
      <c r="AA1623" t="s">
        <v>102</v>
      </c>
      <c r="AC1623" s="2" t="s">
        <v>44</v>
      </c>
    </row>
    <row r="1624" spans="1:29" ht="16.399999999999999" customHeight="1" x14ac:dyDescent="0.35">
      <c r="A1624" s="1">
        <v>43300.458680555559</v>
      </c>
      <c r="B1624">
        <v>462</v>
      </c>
      <c r="C1624" t="s">
        <v>29</v>
      </c>
      <c r="D1624">
        <v>5</v>
      </c>
      <c r="E1624" t="s">
        <v>30</v>
      </c>
      <c r="F1624">
        <v>79038</v>
      </c>
      <c r="G1624" t="s">
        <v>254</v>
      </c>
      <c r="H1624" t="s">
        <v>32</v>
      </c>
      <c r="I1624">
        <v>88225</v>
      </c>
      <c r="J1624">
        <v>1</v>
      </c>
      <c r="K1624" s="1">
        <v>43300.458680555559</v>
      </c>
      <c r="L1624">
        <v>0.2</v>
      </c>
      <c r="M1624">
        <v>623.24</v>
      </c>
      <c r="N1624" t="s">
        <v>228</v>
      </c>
      <c r="O1624" t="s">
        <v>34</v>
      </c>
      <c r="P1624">
        <v>39</v>
      </c>
      <c r="R1624">
        <v>4</v>
      </c>
      <c r="S1624" t="s">
        <v>392</v>
      </c>
      <c r="T1624" t="s">
        <v>36</v>
      </c>
      <c r="U1624" t="s">
        <v>37</v>
      </c>
      <c r="V1624" t="s">
        <v>38</v>
      </c>
      <c r="W1624" t="s">
        <v>39</v>
      </c>
      <c r="X1624" t="s">
        <v>40</v>
      </c>
      <c r="Y1624" t="s">
        <v>60</v>
      </c>
      <c r="Z1624" t="s">
        <v>183</v>
      </c>
      <c r="AA1624" t="s">
        <v>229</v>
      </c>
      <c r="AC1624" s="2" t="s">
        <v>44</v>
      </c>
    </row>
    <row r="1625" spans="1:29" ht="16.399999999999999" customHeight="1" x14ac:dyDescent="0.35">
      <c r="A1625" s="1">
        <v>43300.458680555559</v>
      </c>
      <c r="B1625">
        <v>462</v>
      </c>
      <c r="C1625" t="s">
        <v>29</v>
      </c>
      <c r="D1625">
        <v>5</v>
      </c>
      <c r="E1625" t="s">
        <v>30</v>
      </c>
      <c r="F1625">
        <v>79038</v>
      </c>
      <c r="G1625" t="s">
        <v>254</v>
      </c>
      <c r="H1625" t="s">
        <v>32</v>
      </c>
      <c r="I1625">
        <v>88225</v>
      </c>
      <c r="J1625">
        <v>1</v>
      </c>
      <c r="K1625" s="1">
        <v>43300.458680555559</v>
      </c>
      <c r="L1625">
        <v>0.2</v>
      </c>
      <c r="M1625">
        <v>623.27</v>
      </c>
      <c r="N1625" t="s">
        <v>364</v>
      </c>
      <c r="O1625" t="s">
        <v>34</v>
      </c>
      <c r="P1625">
        <v>25</v>
      </c>
      <c r="R1625">
        <v>4</v>
      </c>
      <c r="S1625" t="s">
        <v>392</v>
      </c>
      <c r="T1625" t="s">
        <v>36</v>
      </c>
      <c r="U1625" t="s">
        <v>37</v>
      </c>
      <c r="V1625" t="s">
        <v>38</v>
      </c>
      <c r="W1625" t="s">
        <v>39</v>
      </c>
      <c r="X1625" t="s">
        <v>365</v>
      </c>
      <c r="Y1625" t="s">
        <v>366</v>
      </c>
      <c r="Z1625" t="s">
        <v>367</v>
      </c>
      <c r="AA1625" t="s">
        <v>368</v>
      </c>
      <c r="AC1625" s="2" t="s">
        <v>44</v>
      </c>
    </row>
    <row r="1626" spans="1:29" ht="16.399999999999999" customHeight="1" x14ac:dyDescent="0.35">
      <c r="A1626" s="1">
        <v>43300.458680555559</v>
      </c>
      <c r="B1626">
        <v>462</v>
      </c>
      <c r="C1626" t="s">
        <v>29</v>
      </c>
      <c r="D1626">
        <v>5</v>
      </c>
      <c r="E1626" t="s">
        <v>30</v>
      </c>
      <c r="F1626">
        <v>79038</v>
      </c>
      <c r="G1626" t="s">
        <v>254</v>
      </c>
      <c r="H1626" t="s">
        <v>32</v>
      </c>
      <c r="I1626">
        <v>88225</v>
      </c>
      <c r="J1626">
        <v>1</v>
      </c>
      <c r="K1626" s="1">
        <v>43300.458680555559</v>
      </c>
      <c r="L1626">
        <v>0.2</v>
      </c>
      <c r="M1626">
        <v>623.33000000000004</v>
      </c>
      <c r="N1626" t="s">
        <v>270</v>
      </c>
      <c r="O1626" t="s">
        <v>34</v>
      </c>
      <c r="P1626">
        <v>66</v>
      </c>
      <c r="R1626">
        <v>4</v>
      </c>
      <c r="S1626" t="s">
        <v>392</v>
      </c>
      <c r="T1626" t="s">
        <v>36</v>
      </c>
      <c r="U1626" t="s">
        <v>37</v>
      </c>
      <c r="V1626" t="s">
        <v>38</v>
      </c>
      <c r="W1626" t="s">
        <v>39</v>
      </c>
      <c r="X1626" t="s">
        <v>40</v>
      </c>
      <c r="Y1626" t="s">
        <v>60</v>
      </c>
      <c r="Z1626" t="s">
        <v>271</v>
      </c>
      <c r="AA1626" t="s">
        <v>272</v>
      </c>
      <c r="AC1626" s="2" t="s">
        <v>44</v>
      </c>
    </row>
    <row r="1627" spans="1:29" ht="16.399999999999999" customHeight="1" x14ac:dyDescent="0.35">
      <c r="A1627" s="1">
        <v>43300.458680555559</v>
      </c>
      <c r="B1627">
        <v>462</v>
      </c>
      <c r="C1627" t="s">
        <v>29</v>
      </c>
      <c r="D1627">
        <v>5</v>
      </c>
      <c r="E1627" t="s">
        <v>30</v>
      </c>
      <c r="F1627">
        <v>79038</v>
      </c>
      <c r="G1627" t="s">
        <v>254</v>
      </c>
      <c r="H1627" t="s">
        <v>32</v>
      </c>
      <c r="I1627">
        <v>88225</v>
      </c>
      <c r="J1627">
        <v>1</v>
      </c>
      <c r="K1627" s="1">
        <v>43300.458680555559</v>
      </c>
      <c r="L1627">
        <v>0.2</v>
      </c>
      <c r="M1627">
        <v>623.37</v>
      </c>
      <c r="N1627" t="s">
        <v>329</v>
      </c>
      <c r="O1627" t="s">
        <v>34</v>
      </c>
      <c r="P1627">
        <v>1</v>
      </c>
      <c r="R1627">
        <v>4</v>
      </c>
      <c r="S1627" t="s">
        <v>392</v>
      </c>
      <c r="T1627" t="s">
        <v>36</v>
      </c>
      <c r="U1627" t="s">
        <v>37</v>
      </c>
      <c r="V1627" t="s">
        <v>38</v>
      </c>
      <c r="W1627" t="s">
        <v>39</v>
      </c>
      <c r="X1627" t="s">
        <v>40</v>
      </c>
      <c r="Y1627" t="s">
        <v>41</v>
      </c>
      <c r="Z1627" t="s">
        <v>330</v>
      </c>
      <c r="AA1627" t="s">
        <v>331</v>
      </c>
      <c r="AC1627" s="2" t="s">
        <v>44</v>
      </c>
    </row>
    <row r="1628" spans="1:29" ht="16.399999999999999" customHeight="1" x14ac:dyDescent="0.35">
      <c r="A1628" s="1">
        <v>43300.458680555559</v>
      </c>
      <c r="B1628">
        <v>462</v>
      </c>
      <c r="C1628" t="s">
        <v>29</v>
      </c>
      <c r="D1628">
        <v>5</v>
      </c>
      <c r="E1628" t="s">
        <v>30</v>
      </c>
      <c r="F1628">
        <v>79038</v>
      </c>
      <c r="G1628" t="s">
        <v>254</v>
      </c>
      <c r="H1628" t="s">
        <v>32</v>
      </c>
      <c r="I1628">
        <v>88225</v>
      </c>
      <c r="J1628">
        <v>1</v>
      </c>
      <c r="K1628" s="1">
        <v>43300.458680555559</v>
      </c>
      <c r="L1628">
        <v>0.2</v>
      </c>
      <c r="M1628">
        <v>623.45000000000005</v>
      </c>
      <c r="N1628" t="s">
        <v>257</v>
      </c>
      <c r="O1628" t="s">
        <v>34</v>
      </c>
      <c r="P1628">
        <v>45</v>
      </c>
      <c r="R1628">
        <v>4</v>
      </c>
      <c r="S1628" t="s">
        <v>392</v>
      </c>
      <c r="T1628" t="s">
        <v>36</v>
      </c>
      <c r="U1628" t="s">
        <v>37</v>
      </c>
      <c r="V1628" t="s">
        <v>258</v>
      </c>
      <c r="X1628" t="s">
        <v>200</v>
      </c>
      <c r="Y1628" t="s">
        <v>201</v>
      </c>
      <c r="AC1628" s="2" t="s">
        <v>44</v>
      </c>
    </row>
    <row r="1629" spans="1:29" ht="16.399999999999999" customHeight="1" x14ac:dyDescent="0.35">
      <c r="A1629" s="1">
        <v>43300.458680555559</v>
      </c>
      <c r="B1629">
        <v>462</v>
      </c>
      <c r="C1629" t="s">
        <v>29</v>
      </c>
      <c r="D1629">
        <v>5</v>
      </c>
      <c r="E1629" t="s">
        <v>30</v>
      </c>
      <c r="F1629">
        <v>79038</v>
      </c>
      <c r="G1629" t="s">
        <v>254</v>
      </c>
      <c r="H1629" t="s">
        <v>32</v>
      </c>
      <c r="I1629">
        <v>88225</v>
      </c>
      <c r="J1629">
        <v>1</v>
      </c>
      <c r="K1629" s="1">
        <v>43300.458680555559</v>
      </c>
      <c r="L1629">
        <v>0.2</v>
      </c>
      <c r="M1629">
        <v>624.01</v>
      </c>
      <c r="N1629" t="s">
        <v>103</v>
      </c>
      <c r="O1629" t="s">
        <v>34</v>
      </c>
      <c r="P1629">
        <v>1</v>
      </c>
      <c r="R1629">
        <v>4</v>
      </c>
      <c r="S1629" t="s">
        <v>392</v>
      </c>
      <c r="T1629" t="s">
        <v>36</v>
      </c>
      <c r="U1629" t="s">
        <v>37</v>
      </c>
      <c r="V1629" t="s">
        <v>38</v>
      </c>
      <c r="W1629" t="s">
        <v>104</v>
      </c>
      <c r="X1629" t="s">
        <v>105</v>
      </c>
      <c r="Y1629" t="s">
        <v>106</v>
      </c>
      <c r="Z1629" t="s">
        <v>107</v>
      </c>
      <c r="AA1629" t="s">
        <v>108</v>
      </c>
      <c r="AC1629" s="2" t="s">
        <v>44</v>
      </c>
    </row>
    <row r="1630" spans="1:29" ht="16.399999999999999" customHeight="1" x14ac:dyDescent="0.35">
      <c r="A1630" s="1">
        <v>43300.458680555559</v>
      </c>
      <c r="B1630">
        <v>462</v>
      </c>
      <c r="C1630" t="s">
        <v>29</v>
      </c>
      <c r="D1630">
        <v>5</v>
      </c>
      <c r="E1630" t="s">
        <v>30</v>
      </c>
      <c r="F1630">
        <v>79038</v>
      </c>
      <c r="G1630" t="s">
        <v>254</v>
      </c>
      <c r="H1630" t="s">
        <v>32</v>
      </c>
      <c r="I1630">
        <v>88225</v>
      </c>
      <c r="J1630">
        <v>1</v>
      </c>
      <c r="K1630" s="1">
        <v>43300.458680555559</v>
      </c>
      <c r="L1630">
        <v>0.2</v>
      </c>
      <c r="M1630">
        <v>649</v>
      </c>
      <c r="N1630" t="s">
        <v>268</v>
      </c>
      <c r="O1630" t="s">
        <v>34</v>
      </c>
      <c r="P1630">
        <v>62</v>
      </c>
      <c r="R1630">
        <v>4</v>
      </c>
      <c r="S1630" t="s">
        <v>392</v>
      </c>
      <c r="T1630" t="s">
        <v>36</v>
      </c>
      <c r="U1630" t="s">
        <v>37</v>
      </c>
      <c r="V1630" t="s">
        <v>38</v>
      </c>
      <c r="W1630" t="s">
        <v>46</v>
      </c>
      <c r="X1630" t="s">
        <v>200</v>
      </c>
      <c r="Y1630" t="s">
        <v>211</v>
      </c>
      <c r="Z1630" t="s">
        <v>212</v>
      </c>
      <c r="AA1630" t="s">
        <v>213</v>
      </c>
      <c r="AC1630" s="2" t="s">
        <v>44</v>
      </c>
    </row>
    <row r="1631" spans="1:29" ht="16.399999999999999" customHeight="1" x14ac:dyDescent="0.35">
      <c r="A1631" s="1">
        <v>43300.458680555559</v>
      </c>
      <c r="B1631">
        <v>462</v>
      </c>
      <c r="C1631" t="s">
        <v>29</v>
      </c>
      <c r="D1631">
        <v>5</v>
      </c>
      <c r="E1631" t="s">
        <v>30</v>
      </c>
      <c r="F1631">
        <v>79038</v>
      </c>
      <c r="G1631" t="s">
        <v>254</v>
      </c>
      <c r="H1631" t="s">
        <v>32</v>
      </c>
      <c r="I1631">
        <v>88225</v>
      </c>
      <c r="J1631">
        <v>1</v>
      </c>
      <c r="K1631" s="1">
        <v>43300.458680555559</v>
      </c>
      <c r="L1631">
        <v>0.2</v>
      </c>
      <c r="M1631">
        <v>649.01</v>
      </c>
      <c r="N1631" t="s">
        <v>210</v>
      </c>
      <c r="O1631" t="s">
        <v>34</v>
      </c>
      <c r="P1631">
        <v>660</v>
      </c>
      <c r="R1631">
        <v>4</v>
      </c>
      <c r="S1631" t="s">
        <v>392</v>
      </c>
      <c r="T1631" t="s">
        <v>36</v>
      </c>
      <c r="U1631" t="s">
        <v>37</v>
      </c>
      <c r="V1631" t="s">
        <v>38</v>
      </c>
      <c r="W1631" t="s">
        <v>46</v>
      </c>
      <c r="X1631" t="s">
        <v>200</v>
      </c>
      <c r="Y1631" t="s">
        <v>211</v>
      </c>
      <c r="Z1631" t="s">
        <v>212</v>
      </c>
      <c r="AA1631" t="s">
        <v>213</v>
      </c>
      <c r="AB1631" t="s">
        <v>214</v>
      </c>
      <c r="AC1631" s="2" t="s">
        <v>44</v>
      </c>
    </row>
    <row r="1632" spans="1:29" ht="16.399999999999999" customHeight="1" x14ac:dyDescent="0.35">
      <c r="A1632" s="1">
        <v>43300.458680555559</v>
      </c>
      <c r="B1632">
        <v>462</v>
      </c>
      <c r="C1632" t="s">
        <v>29</v>
      </c>
      <c r="D1632">
        <v>5</v>
      </c>
      <c r="E1632" t="s">
        <v>30</v>
      </c>
      <c r="F1632">
        <v>79038</v>
      </c>
      <c r="G1632" t="s">
        <v>254</v>
      </c>
      <c r="H1632" t="s">
        <v>32</v>
      </c>
      <c r="I1632">
        <v>88225</v>
      </c>
      <c r="J1632">
        <v>1</v>
      </c>
      <c r="K1632" s="1">
        <v>43300.458680555559</v>
      </c>
      <c r="L1632">
        <v>0.2</v>
      </c>
      <c r="M1632">
        <v>650</v>
      </c>
      <c r="N1632" t="s">
        <v>182</v>
      </c>
      <c r="O1632" t="s">
        <v>34</v>
      </c>
      <c r="P1632">
        <v>8</v>
      </c>
      <c r="R1632">
        <v>4</v>
      </c>
      <c r="S1632" t="s">
        <v>392</v>
      </c>
      <c r="T1632" t="s">
        <v>36</v>
      </c>
      <c r="U1632" t="s">
        <v>37</v>
      </c>
      <c r="V1632" t="s">
        <v>38</v>
      </c>
      <c r="W1632" t="s">
        <v>39</v>
      </c>
      <c r="X1632" t="s">
        <v>40</v>
      </c>
      <c r="Y1632" t="s">
        <v>60</v>
      </c>
      <c r="Z1632" t="s">
        <v>183</v>
      </c>
      <c r="AA1632" t="s">
        <v>184</v>
      </c>
      <c r="AC1632" s="2" t="s">
        <v>44</v>
      </c>
    </row>
    <row r="1633" spans="1:29" ht="16.399999999999999" customHeight="1" x14ac:dyDescent="0.35">
      <c r="A1633" s="1">
        <v>43300.458680555559</v>
      </c>
      <c r="B1633">
        <v>462</v>
      </c>
      <c r="C1633" t="s">
        <v>29</v>
      </c>
      <c r="D1633">
        <v>5</v>
      </c>
      <c r="E1633" t="s">
        <v>30</v>
      </c>
      <c r="F1633">
        <v>79038</v>
      </c>
      <c r="G1633" t="s">
        <v>254</v>
      </c>
      <c r="H1633" t="s">
        <v>32</v>
      </c>
      <c r="I1633">
        <v>88225</v>
      </c>
      <c r="J1633">
        <v>1</v>
      </c>
      <c r="K1633" s="1">
        <v>43300.458680555559</v>
      </c>
      <c r="L1633">
        <v>0.2</v>
      </c>
      <c r="M1633">
        <v>651</v>
      </c>
      <c r="N1633" t="s">
        <v>45</v>
      </c>
      <c r="O1633" t="s">
        <v>34</v>
      </c>
      <c r="P1633">
        <v>280</v>
      </c>
      <c r="R1633">
        <v>4</v>
      </c>
      <c r="S1633" t="s">
        <v>392</v>
      </c>
      <c r="T1633" t="s">
        <v>36</v>
      </c>
      <c r="U1633" t="s">
        <v>37</v>
      </c>
      <c r="AC1633" s="2" t="s">
        <v>44</v>
      </c>
    </row>
    <row r="1634" spans="1:29" ht="16.399999999999999" customHeight="1" x14ac:dyDescent="0.35">
      <c r="A1634" s="1">
        <v>43300.458680555559</v>
      </c>
      <c r="B1634">
        <v>462</v>
      </c>
      <c r="C1634" t="s">
        <v>29</v>
      </c>
      <c r="D1634">
        <v>5</v>
      </c>
      <c r="E1634" t="s">
        <v>30</v>
      </c>
      <c r="F1634">
        <v>79038</v>
      </c>
      <c r="G1634" t="s">
        <v>254</v>
      </c>
      <c r="H1634" t="s">
        <v>32</v>
      </c>
      <c r="I1634">
        <v>88225</v>
      </c>
      <c r="J1634">
        <v>1</v>
      </c>
      <c r="K1634" s="1">
        <v>43300.458680555559</v>
      </c>
      <c r="L1634">
        <v>0.2</v>
      </c>
      <c r="M1634">
        <v>652.1</v>
      </c>
      <c r="N1634" t="s">
        <v>288</v>
      </c>
      <c r="O1634" t="s">
        <v>34</v>
      </c>
      <c r="P1634">
        <v>10000</v>
      </c>
      <c r="R1634">
        <v>4</v>
      </c>
      <c r="S1634" t="s">
        <v>392</v>
      </c>
      <c r="T1634" t="s">
        <v>36</v>
      </c>
      <c r="U1634" t="s">
        <v>37</v>
      </c>
      <c r="V1634" t="s">
        <v>38</v>
      </c>
      <c r="W1634" t="s">
        <v>52</v>
      </c>
      <c r="AC1634" s="2" t="s">
        <v>44</v>
      </c>
    </row>
    <row r="1635" spans="1:29" ht="16.399999999999999" customHeight="1" x14ac:dyDescent="0.35">
      <c r="A1635" s="1">
        <v>43300.458680555559</v>
      </c>
      <c r="B1635">
        <v>462</v>
      </c>
      <c r="C1635" t="s">
        <v>29</v>
      </c>
      <c r="D1635">
        <v>5</v>
      </c>
      <c r="E1635" t="s">
        <v>30</v>
      </c>
      <c r="F1635">
        <v>79038</v>
      </c>
      <c r="G1635" t="s">
        <v>254</v>
      </c>
      <c r="H1635" t="s">
        <v>32</v>
      </c>
      <c r="I1635">
        <v>88225</v>
      </c>
      <c r="J1635">
        <v>1</v>
      </c>
      <c r="K1635" s="1">
        <v>43300.458680555559</v>
      </c>
      <c r="L1635">
        <v>0.2</v>
      </c>
      <c r="M1635">
        <v>653</v>
      </c>
      <c r="N1635" t="s">
        <v>234</v>
      </c>
      <c r="O1635" t="s">
        <v>34</v>
      </c>
      <c r="P1635">
        <v>290</v>
      </c>
      <c r="R1635">
        <v>4</v>
      </c>
      <c r="S1635" t="s">
        <v>392</v>
      </c>
      <c r="T1635" t="s">
        <v>36</v>
      </c>
      <c r="U1635" t="s">
        <v>37</v>
      </c>
      <c r="V1635" t="s">
        <v>38</v>
      </c>
      <c r="W1635" t="s">
        <v>46</v>
      </c>
      <c r="X1635" t="s">
        <v>200</v>
      </c>
      <c r="Y1635" t="s">
        <v>211</v>
      </c>
      <c r="Z1635" t="s">
        <v>212</v>
      </c>
      <c r="AA1635" t="s">
        <v>235</v>
      </c>
      <c r="AC1635" s="2" t="s">
        <v>44</v>
      </c>
    </row>
    <row r="1636" spans="1:29" ht="16.399999999999999" customHeight="1" x14ac:dyDescent="0.35">
      <c r="A1636" s="1">
        <v>43300.458680555559</v>
      </c>
      <c r="B1636">
        <v>462</v>
      </c>
      <c r="C1636" t="s">
        <v>29</v>
      </c>
      <c r="D1636">
        <v>5</v>
      </c>
      <c r="E1636" t="s">
        <v>30</v>
      </c>
      <c r="F1636">
        <v>79038</v>
      </c>
      <c r="G1636" t="s">
        <v>254</v>
      </c>
      <c r="H1636" t="s">
        <v>32</v>
      </c>
      <c r="I1636">
        <v>88225</v>
      </c>
      <c r="J1636">
        <v>1</v>
      </c>
      <c r="K1636" s="1">
        <v>43300.458680555559</v>
      </c>
      <c r="L1636">
        <v>0.2</v>
      </c>
      <c r="M1636">
        <v>657</v>
      </c>
      <c r="N1636" t="s">
        <v>204</v>
      </c>
      <c r="O1636" t="s">
        <v>34</v>
      </c>
      <c r="P1636">
        <v>6</v>
      </c>
      <c r="R1636">
        <v>4</v>
      </c>
      <c r="S1636" t="s">
        <v>392</v>
      </c>
      <c r="T1636" t="s">
        <v>36</v>
      </c>
      <c r="U1636" t="s">
        <v>37</v>
      </c>
      <c r="V1636" t="s">
        <v>65</v>
      </c>
      <c r="W1636" t="s">
        <v>205</v>
      </c>
      <c r="X1636" t="s">
        <v>206</v>
      </c>
      <c r="Y1636" t="s">
        <v>207</v>
      </c>
      <c r="Z1636" t="s">
        <v>208</v>
      </c>
      <c r="AA1636" t="s">
        <v>209</v>
      </c>
      <c r="AC1636" s="2" t="s">
        <v>44</v>
      </c>
    </row>
    <row r="1637" spans="1:29" ht="16.399999999999999" customHeight="1" x14ac:dyDescent="0.35">
      <c r="A1637" s="1">
        <v>43300.458680555559</v>
      </c>
      <c r="B1637">
        <v>462</v>
      </c>
      <c r="C1637" t="s">
        <v>29</v>
      </c>
      <c r="D1637">
        <v>5</v>
      </c>
      <c r="E1637" t="s">
        <v>30</v>
      </c>
      <c r="F1637">
        <v>79038</v>
      </c>
      <c r="G1637" t="s">
        <v>254</v>
      </c>
      <c r="H1637" t="s">
        <v>32</v>
      </c>
      <c r="I1637">
        <v>88225</v>
      </c>
      <c r="J1637">
        <v>1</v>
      </c>
      <c r="K1637" s="1">
        <v>43300.458680555559</v>
      </c>
      <c r="L1637">
        <v>0.2</v>
      </c>
      <c r="M1637">
        <v>657.01</v>
      </c>
      <c r="N1637" t="s">
        <v>327</v>
      </c>
      <c r="O1637" t="s">
        <v>34</v>
      </c>
      <c r="P1637">
        <v>110</v>
      </c>
      <c r="R1637">
        <v>4</v>
      </c>
      <c r="S1637" t="s">
        <v>392</v>
      </c>
      <c r="T1637" t="s">
        <v>36</v>
      </c>
      <c r="U1637" t="s">
        <v>37</v>
      </c>
      <c r="V1637" t="s">
        <v>49</v>
      </c>
      <c r="AC1637" s="2" t="s">
        <v>44</v>
      </c>
    </row>
    <row r="1638" spans="1:29" ht="16.399999999999999" customHeight="1" x14ac:dyDescent="0.35">
      <c r="A1638" s="1">
        <v>43300.458680555559</v>
      </c>
      <c r="B1638">
        <v>462</v>
      </c>
      <c r="C1638" t="s">
        <v>29</v>
      </c>
      <c r="D1638">
        <v>5</v>
      </c>
      <c r="E1638" t="s">
        <v>30</v>
      </c>
      <c r="F1638">
        <v>79038</v>
      </c>
      <c r="G1638" t="s">
        <v>254</v>
      </c>
      <c r="H1638" t="s">
        <v>32</v>
      </c>
      <c r="I1638">
        <v>88225</v>
      </c>
      <c r="J1638">
        <v>1</v>
      </c>
      <c r="K1638" s="1">
        <v>43300.458680555559</v>
      </c>
      <c r="L1638">
        <v>0.2</v>
      </c>
      <c r="M1638">
        <v>659</v>
      </c>
      <c r="N1638" t="s">
        <v>53</v>
      </c>
      <c r="O1638" t="s">
        <v>34</v>
      </c>
      <c r="P1638">
        <v>23</v>
      </c>
      <c r="R1638">
        <v>4</v>
      </c>
      <c r="S1638" t="s">
        <v>392</v>
      </c>
      <c r="T1638" t="s">
        <v>36</v>
      </c>
      <c r="U1638" t="s">
        <v>37</v>
      </c>
      <c r="V1638" t="s">
        <v>38</v>
      </c>
      <c r="W1638" t="s">
        <v>54</v>
      </c>
      <c r="X1638" t="s">
        <v>55</v>
      </c>
      <c r="Y1638" t="s">
        <v>56</v>
      </c>
      <c r="Z1638" t="s">
        <v>57</v>
      </c>
      <c r="AA1638" t="s">
        <v>58</v>
      </c>
      <c r="AC1638" s="2" t="s">
        <v>44</v>
      </c>
    </row>
    <row r="1639" spans="1:29" ht="16.399999999999999" customHeight="1" x14ac:dyDescent="0.35">
      <c r="A1639" s="1">
        <v>43300.454861111109</v>
      </c>
      <c r="B1639">
        <v>462</v>
      </c>
      <c r="C1639" t="s">
        <v>29</v>
      </c>
      <c r="D1639">
        <v>5</v>
      </c>
      <c r="E1639" t="s">
        <v>30</v>
      </c>
      <c r="F1639">
        <v>79029</v>
      </c>
      <c r="G1639" t="s">
        <v>254</v>
      </c>
      <c r="H1639" t="s">
        <v>109</v>
      </c>
      <c r="J1639">
        <v>18</v>
      </c>
      <c r="K1639" s="1">
        <v>43300.454861111109</v>
      </c>
      <c r="L1639">
        <v>3.7</v>
      </c>
      <c r="M1639">
        <v>432</v>
      </c>
      <c r="N1639" t="s">
        <v>298</v>
      </c>
      <c r="O1639" t="s">
        <v>299</v>
      </c>
      <c r="P1639">
        <v>2.6389999999999998</v>
      </c>
      <c r="R1639">
        <v>11</v>
      </c>
      <c r="S1639" t="s">
        <v>393</v>
      </c>
      <c r="U1639" t="s">
        <v>384</v>
      </c>
      <c r="AC1639" s="2" t="s">
        <v>394</v>
      </c>
    </row>
    <row r="1640" spans="1:29" ht="16.399999999999999" customHeight="1" x14ac:dyDescent="0.35">
      <c r="A1640" s="1">
        <v>43300.454861111109</v>
      </c>
      <c r="B1640">
        <v>462</v>
      </c>
      <c r="C1640" t="s">
        <v>29</v>
      </c>
      <c r="D1640">
        <v>5</v>
      </c>
      <c r="E1640" t="s">
        <v>30</v>
      </c>
      <c r="F1640">
        <v>79029</v>
      </c>
      <c r="G1640" t="s">
        <v>254</v>
      </c>
      <c r="H1640" t="s">
        <v>109</v>
      </c>
      <c r="J1640">
        <v>17</v>
      </c>
      <c r="K1640" s="1">
        <v>43300.454861111109</v>
      </c>
      <c r="L1640">
        <v>3.5</v>
      </c>
      <c r="M1640">
        <v>432</v>
      </c>
      <c r="N1640" t="s">
        <v>298</v>
      </c>
      <c r="O1640" t="s">
        <v>299</v>
      </c>
      <c r="P1640">
        <v>5.1349999999999998</v>
      </c>
      <c r="R1640">
        <v>11</v>
      </c>
      <c r="S1640" t="s">
        <v>393</v>
      </c>
      <c r="U1640" t="s">
        <v>384</v>
      </c>
      <c r="AC1640" s="2" t="s">
        <v>394</v>
      </c>
    </row>
    <row r="1641" spans="1:29" ht="16.399999999999999" customHeight="1" x14ac:dyDescent="0.35">
      <c r="A1641" s="1">
        <v>43300.454861111109</v>
      </c>
      <c r="B1641">
        <v>462</v>
      </c>
      <c r="C1641" t="s">
        <v>29</v>
      </c>
      <c r="D1641">
        <v>5</v>
      </c>
      <c r="E1641" t="s">
        <v>30</v>
      </c>
      <c r="F1641">
        <v>79029</v>
      </c>
      <c r="G1641" t="s">
        <v>254</v>
      </c>
      <c r="H1641" t="s">
        <v>109</v>
      </c>
      <c r="J1641">
        <v>16</v>
      </c>
      <c r="K1641" s="1">
        <v>43300.454861111109</v>
      </c>
      <c r="L1641">
        <v>3.25</v>
      </c>
      <c r="M1641">
        <v>432</v>
      </c>
      <c r="N1641" t="s">
        <v>298</v>
      </c>
      <c r="O1641" t="s">
        <v>299</v>
      </c>
      <c r="P1641">
        <v>7.6150000000000002</v>
      </c>
      <c r="R1641">
        <v>11</v>
      </c>
      <c r="S1641" t="s">
        <v>393</v>
      </c>
      <c r="U1641" t="s">
        <v>384</v>
      </c>
      <c r="AC1641" s="2" t="s">
        <v>394</v>
      </c>
    </row>
    <row r="1642" spans="1:29" ht="16.399999999999999" customHeight="1" x14ac:dyDescent="0.35">
      <c r="A1642" s="1">
        <v>43300.454861111109</v>
      </c>
      <c r="B1642">
        <v>462</v>
      </c>
      <c r="C1642" t="s">
        <v>29</v>
      </c>
      <c r="D1642">
        <v>5</v>
      </c>
      <c r="E1642" t="s">
        <v>30</v>
      </c>
      <c r="F1642">
        <v>79029</v>
      </c>
      <c r="G1642" t="s">
        <v>254</v>
      </c>
      <c r="H1642" t="s">
        <v>109</v>
      </c>
      <c r="J1642">
        <v>15</v>
      </c>
      <c r="K1642" s="1">
        <v>43300.454861111109</v>
      </c>
      <c r="L1642">
        <v>3</v>
      </c>
      <c r="M1642">
        <v>432</v>
      </c>
      <c r="N1642" t="s">
        <v>298</v>
      </c>
      <c r="O1642" t="s">
        <v>299</v>
      </c>
      <c r="P1642">
        <v>9.6980000000000004</v>
      </c>
      <c r="R1642">
        <v>11</v>
      </c>
      <c r="S1642" t="s">
        <v>393</v>
      </c>
      <c r="U1642" t="s">
        <v>384</v>
      </c>
      <c r="AC1642" s="2" t="s">
        <v>394</v>
      </c>
    </row>
    <row r="1643" spans="1:29" ht="16.399999999999999" customHeight="1" x14ac:dyDescent="0.35">
      <c r="A1643" s="1">
        <v>43300.454861111109</v>
      </c>
      <c r="B1643">
        <v>462</v>
      </c>
      <c r="C1643" t="s">
        <v>29</v>
      </c>
      <c r="D1643">
        <v>5</v>
      </c>
      <c r="E1643" t="s">
        <v>30</v>
      </c>
      <c r="F1643">
        <v>79029</v>
      </c>
      <c r="G1643" t="s">
        <v>254</v>
      </c>
      <c r="H1643" t="s">
        <v>109</v>
      </c>
      <c r="J1643">
        <v>14</v>
      </c>
      <c r="K1643" s="1">
        <v>43300.454861111109</v>
      </c>
      <c r="L1643">
        <v>2.75</v>
      </c>
      <c r="M1643">
        <v>432</v>
      </c>
      <c r="N1643" t="s">
        <v>298</v>
      </c>
      <c r="O1643" t="s">
        <v>299</v>
      </c>
      <c r="P1643">
        <v>14.52</v>
      </c>
      <c r="R1643">
        <v>11</v>
      </c>
      <c r="S1643" t="s">
        <v>393</v>
      </c>
      <c r="U1643" t="s">
        <v>384</v>
      </c>
      <c r="AC1643" s="2" t="s">
        <v>394</v>
      </c>
    </row>
    <row r="1644" spans="1:29" ht="16.399999999999999" customHeight="1" x14ac:dyDescent="0.35">
      <c r="A1644" s="1">
        <v>43300.454861111109</v>
      </c>
      <c r="B1644">
        <v>462</v>
      </c>
      <c r="C1644" t="s">
        <v>29</v>
      </c>
      <c r="D1644">
        <v>5</v>
      </c>
      <c r="E1644" t="s">
        <v>30</v>
      </c>
      <c r="F1644">
        <v>79029</v>
      </c>
      <c r="G1644" t="s">
        <v>254</v>
      </c>
      <c r="H1644" t="s">
        <v>109</v>
      </c>
      <c r="J1644">
        <v>13</v>
      </c>
      <c r="K1644" s="1">
        <v>43300.454861111109</v>
      </c>
      <c r="L1644">
        <v>2.5</v>
      </c>
      <c r="M1644">
        <v>432</v>
      </c>
      <c r="N1644" t="s">
        <v>298</v>
      </c>
      <c r="O1644" t="s">
        <v>299</v>
      </c>
      <c r="P1644">
        <v>18.079999999999998</v>
      </c>
      <c r="R1644">
        <v>11</v>
      </c>
      <c r="S1644" t="s">
        <v>393</v>
      </c>
      <c r="U1644" t="s">
        <v>384</v>
      </c>
      <c r="AC1644" s="2" t="s">
        <v>394</v>
      </c>
    </row>
    <row r="1645" spans="1:29" ht="16.399999999999999" customHeight="1" x14ac:dyDescent="0.35">
      <c r="A1645" s="1">
        <v>43300.454861111109</v>
      </c>
      <c r="B1645">
        <v>462</v>
      </c>
      <c r="C1645" t="s">
        <v>29</v>
      </c>
      <c r="D1645">
        <v>5</v>
      </c>
      <c r="E1645" t="s">
        <v>30</v>
      </c>
      <c r="F1645">
        <v>79029</v>
      </c>
      <c r="G1645" t="s">
        <v>254</v>
      </c>
      <c r="H1645" t="s">
        <v>109</v>
      </c>
      <c r="J1645">
        <v>12</v>
      </c>
      <c r="K1645" s="1">
        <v>43300.454861111109</v>
      </c>
      <c r="L1645">
        <v>2.25</v>
      </c>
      <c r="M1645">
        <v>432</v>
      </c>
      <c r="N1645" t="s">
        <v>298</v>
      </c>
      <c r="O1645" t="s">
        <v>299</v>
      </c>
      <c r="P1645">
        <v>33.01</v>
      </c>
      <c r="R1645">
        <v>11</v>
      </c>
      <c r="S1645" t="s">
        <v>393</v>
      </c>
      <c r="U1645" t="s">
        <v>384</v>
      </c>
      <c r="AC1645" s="2" t="s">
        <v>394</v>
      </c>
    </row>
    <row r="1646" spans="1:29" ht="16.399999999999999" customHeight="1" x14ac:dyDescent="0.35">
      <c r="A1646" s="1">
        <v>43300.454861111109</v>
      </c>
      <c r="B1646">
        <v>462</v>
      </c>
      <c r="C1646" t="s">
        <v>29</v>
      </c>
      <c r="D1646">
        <v>5</v>
      </c>
      <c r="E1646" t="s">
        <v>30</v>
      </c>
      <c r="F1646">
        <v>79029</v>
      </c>
      <c r="G1646" t="s">
        <v>254</v>
      </c>
      <c r="H1646" t="s">
        <v>109</v>
      </c>
      <c r="J1646">
        <v>11</v>
      </c>
      <c r="K1646" s="1">
        <v>43300.454861111109</v>
      </c>
      <c r="L1646">
        <v>2</v>
      </c>
      <c r="M1646">
        <v>432</v>
      </c>
      <c r="N1646" t="s">
        <v>298</v>
      </c>
      <c r="O1646" t="s">
        <v>299</v>
      </c>
      <c r="P1646">
        <v>50.62</v>
      </c>
      <c r="R1646">
        <v>11</v>
      </c>
      <c r="S1646" t="s">
        <v>393</v>
      </c>
      <c r="U1646" t="s">
        <v>384</v>
      </c>
      <c r="AC1646" s="2" t="s">
        <v>394</v>
      </c>
    </row>
    <row r="1647" spans="1:29" ht="16.399999999999999" customHeight="1" x14ac:dyDescent="0.35">
      <c r="A1647" s="1">
        <v>43300.454861111109</v>
      </c>
      <c r="B1647">
        <v>462</v>
      </c>
      <c r="C1647" t="s">
        <v>29</v>
      </c>
      <c r="D1647">
        <v>5</v>
      </c>
      <c r="E1647" t="s">
        <v>30</v>
      </c>
      <c r="F1647">
        <v>79029</v>
      </c>
      <c r="G1647" t="s">
        <v>254</v>
      </c>
      <c r="H1647" t="s">
        <v>109</v>
      </c>
      <c r="J1647">
        <v>10</v>
      </c>
      <c r="K1647" s="1">
        <v>43300.454861111109</v>
      </c>
      <c r="L1647">
        <v>1.75</v>
      </c>
      <c r="M1647">
        <v>432</v>
      </c>
      <c r="N1647" t="s">
        <v>298</v>
      </c>
      <c r="O1647" t="s">
        <v>299</v>
      </c>
      <c r="P1647">
        <v>64.92</v>
      </c>
      <c r="R1647">
        <v>11</v>
      </c>
      <c r="S1647" t="s">
        <v>393</v>
      </c>
      <c r="U1647" t="s">
        <v>384</v>
      </c>
      <c r="AC1647" s="2" t="s">
        <v>394</v>
      </c>
    </row>
    <row r="1648" spans="1:29" ht="16.399999999999999" customHeight="1" x14ac:dyDescent="0.35">
      <c r="A1648" s="1">
        <v>43300.454861111109</v>
      </c>
      <c r="B1648">
        <v>462</v>
      </c>
      <c r="C1648" t="s">
        <v>29</v>
      </c>
      <c r="D1648">
        <v>5</v>
      </c>
      <c r="E1648" t="s">
        <v>30</v>
      </c>
      <c r="F1648">
        <v>79029</v>
      </c>
      <c r="G1648" t="s">
        <v>254</v>
      </c>
      <c r="H1648" t="s">
        <v>109</v>
      </c>
      <c r="J1648">
        <v>9</v>
      </c>
      <c r="K1648" s="1">
        <v>43300.454861111109</v>
      </c>
      <c r="L1648">
        <v>1.5</v>
      </c>
      <c r="M1648">
        <v>432</v>
      </c>
      <c r="N1648" t="s">
        <v>298</v>
      </c>
      <c r="O1648" t="s">
        <v>299</v>
      </c>
      <c r="P1648">
        <v>97.22</v>
      </c>
      <c r="R1648">
        <v>11</v>
      </c>
      <c r="S1648" t="s">
        <v>393</v>
      </c>
      <c r="U1648" t="s">
        <v>384</v>
      </c>
      <c r="AC1648" s="2" t="s">
        <v>394</v>
      </c>
    </row>
    <row r="1649" spans="1:29" ht="16.399999999999999" customHeight="1" x14ac:dyDescent="0.35">
      <c r="A1649" s="1">
        <v>43300.454861111109</v>
      </c>
      <c r="B1649">
        <v>462</v>
      </c>
      <c r="C1649" t="s">
        <v>29</v>
      </c>
      <c r="D1649">
        <v>5</v>
      </c>
      <c r="E1649" t="s">
        <v>30</v>
      </c>
      <c r="F1649">
        <v>79029</v>
      </c>
      <c r="G1649" t="s">
        <v>254</v>
      </c>
      <c r="H1649" t="s">
        <v>109</v>
      </c>
      <c r="J1649">
        <v>8</v>
      </c>
      <c r="K1649" s="1">
        <v>43300.454861111109</v>
      </c>
      <c r="L1649">
        <v>1.25</v>
      </c>
      <c r="M1649">
        <v>432</v>
      </c>
      <c r="N1649" t="s">
        <v>298</v>
      </c>
      <c r="O1649" t="s">
        <v>299</v>
      </c>
      <c r="P1649">
        <v>136.1</v>
      </c>
      <c r="R1649">
        <v>11</v>
      </c>
      <c r="S1649" t="s">
        <v>393</v>
      </c>
      <c r="U1649" t="s">
        <v>384</v>
      </c>
      <c r="AC1649" s="2" t="s">
        <v>394</v>
      </c>
    </row>
    <row r="1650" spans="1:29" ht="16.399999999999999" customHeight="1" x14ac:dyDescent="0.35">
      <c r="A1650" s="1">
        <v>43300.454861111109</v>
      </c>
      <c r="B1650">
        <v>462</v>
      </c>
      <c r="C1650" t="s">
        <v>29</v>
      </c>
      <c r="D1650">
        <v>5</v>
      </c>
      <c r="E1650" t="s">
        <v>30</v>
      </c>
      <c r="F1650">
        <v>79029</v>
      </c>
      <c r="G1650" t="s">
        <v>254</v>
      </c>
      <c r="H1650" t="s">
        <v>109</v>
      </c>
      <c r="J1650">
        <v>7</v>
      </c>
      <c r="K1650" s="1">
        <v>43300.454861111109</v>
      </c>
      <c r="L1650">
        <v>1</v>
      </c>
      <c r="M1650">
        <v>432</v>
      </c>
      <c r="N1650" t="s">
        <v>298</v>
      </c>
      <c r="O1650" t="s">
        <v>299</v>
      </c>
      <c r="P1650">
        <v>147.69999999999999</v>
      </c>
      <c r="R1650">
        <v>11</v>
      </c>
      <c r="S1650" t="s">
        <v>393</v>
      </c>
      <c r="U1650" t="s">
        <v>384</v>
      </c>
      <c r="AC1650" s="2" t="s">
        <v>394</v>
      </c>
    </row>
    <row r="1651" spans="1:29" ht="16.399999999999999" customHeight="1" x14ac:dyDescent="0.35">
      <c r="A1651" s="1">
        <v>43300.454861111109</v>
      </c>
      <c r="B1651">
        <v>462</v>
      </c>
      <c r="C1651" t="s">
        <v>29</v>
      </c>
      <c r="D1651">
        <v>5</v>
      </c>
      <c r="E1651" t="s">
        <v>30</v>
      </c>
      <c r="F1651">
        <v>79029</v>
      </c>
      <c r="G1651" t="s">
        <v>254</v>
      </c>
      <c r="H1651" t="s">
        <v>109</v>
      </c>
      <c r="J1651">
        <v>6</v>
      </c>
      <c r="K1651" s="1">
        <v>43300.454861111109</v>
      </c>
      <c r="L1651">
        <v>0.75</v>
      </c>
      <c r="M1651">
        <v>432</v>
      </c>
      <c r="N1651" t="s">
        <v>298</v>
      </c>
      <c r="O1651" t="s">
        <v>299</v>
      </c>
      <c r="P1651">
        <v>187.6</v>
      </c>
      <c r="R1651">
        <v>11</v>
      </c>
      <c r="S1651" t="s">
        <v>393</v>
      </c>
      <c r="U1651" t="s">
        <v>384</v>
      </c>
      <c r="AC1651" s="2" t="s">
        <v>394</v>
      </c>
    </row>
    <row r="1652" spans="1:29" ht="16.399999999999999" customHeight="1" x14ac:dyDescent="0.35">
      <c r="A1652" s="1">
        <v>43300.454861111109</v>
      </c>
      <c r="B1652">
        <v>462</v>
      </c>
      <c r="C1652" t="s">
        <v>29</v>
      </c>
      <c r="D1652">
        <v>5</v>
      </c>
      <c r="E1652" t="s">
        <v>30</v>
      </c>
      <c r="F1652">
        <v>79029</v>
      </c>
      <c r="G1652" t="s">
        <v>254</v>
      </c>
      <c r="H1652" t="s">
        <v>109</v>
      </c>
      <c r="J1652">
        <v>5</v>
      </c>
      <c r="K1652" s="1">
        <v>43300.454861111109</v>
      </c>
      <c r="L1652">
        <v>0.5</v>
      </c>
      <c r="M1652">
        <v>432</v>
      </c>
      <c r="N1652" t="s">
        <v>298</v>
      </c>
      <c r="O1652" t="s">
        <v>299</v>
      </c>
      <c r="P1652">
        <v>247.5</v>
      </c>
      <c r="R1652">
        <v>11</v>
      </c>
      <c r="S1652" t="s">
        <v>393</v>
      </c>
      <c r="U1652" t="s">
        <v>384</v>
      </c>
      <c r="AC1652" s="2" t="s">
        <v>394</v>
      </c>
    </row>
    <row r="1653" spans="1:29" ht="16.399999999999999" customHeight="1" x14ac:dyDescent="0.35">
      <c r="A1653" s="1">
        <v>43300.454861111109</v>
      </c>
      <c r="B1653">
        <v>462</v>
      </c>
      <c r="C1653" t="s">
        <v>29</v>
      </c>
      <c r="D1653">
        <v>5</v>
      </c>
      <c r="E1653" t="s">
        <v>30</v>
      </c>
      <c r="F1653">
        <v>79029</v>
      </c>
      <c r="G1653" t="s">
        <v>254</v>
      </c>
      <c r="H1653" t="s">
        <v>109</v>
      </c>
      <c r="J1653">
        <v>4</v>
      </c>
      <c r="K1653" s="1">
        <v>43300.454861111109</v>
      </c>
      <c r="L1653">
        <v>0.25</v>
      </c>
      <c r="M1653">
        <v>432</v>
      </c>
      <c r="N1653" t="s">
        <v>298</v>
      </c>
      <c r="O1653" t="s">
        <v>299</v>
      </c>
      <c r="P1653">
        <v>373.6</v>
      </c>
      <c r="R1653">
        <v>11</v>
      </c>
      <c r="S1653" t="s">
        <v>393</v>
      </c>
      <c r="U1653" t="s">
        <v>384</v>
      </c>
      <c r="AC1653" s="2" t="s">
        <v>394</v>
      </c>
    </row>
    <row r="1654" spans="1:29" ht="16.399999999999999" customHeight="1" x14ac:dyDescent="0.35">
      <c r="A1654" s="1">
        <v>43300.454861111109</v>
      </c>
      <c r="B1654">
        <v>462</v>
      </c>
      <c r="C1654" t="s">
        <v>29</v>
      </c>
      <c r="D1654">
        <v>5</v>
      </c>
      <c r="E1654" t="s">
        <v>30</v>
      </c>
      <c r="F1654">
        <v>79029</v>
      </c>
      <c r="G1654" t="s">
        <v>254</v>
      </c>
      <c r="H1654" t="s">
        <v>109</v>
      </c>
      <c r="J1654">
        <v>3</v>
      </c>
      <c r="K1654" s="1">
        <v>43300.454861111109</v>
      </c>
      <c r="L1654">
        <v>0</v>
      </c>
      <c r="M1654">
        <v>432</v>
      </c>
      <c r="N1654" t="s">
        <v>298</v>
      </c>
      <c r="O1654" t="s">
        <v>299</v>
      </c>
      <c r="P1654">
        <v>583.9</v>
      </c>
      <c r="R1654">
        <v>11</v>
      </c>
      <c r="S1654" t="s">
        <v>393</v>
      </c>
      <c r="U1654" t="s">
        <v>385</v>
      </c>
      <c r="AC1654" s="2" t="s">
        <v>394</v>
      </c>
    </row>
    <row r="1655" spans="1:29" ht="16.399999999999999" customHeight="1" x14ac:dyDescent="0.35">
      <c r="A1655" s="1">
        <v>43300.454861111109</v>
      </c>
      <c r="B1655">
        <v>462</v>
      </c>
      <c r="C1655" t="s">
        <v>29</v>
      </c>
      <c r="D1655">
        <v>5</v>
      </c>
      <c r="E1655" t="s">
        <v>30</v>
      </c>
      <c r="F1655">
        <v>79029</v>
      </c>
      <c r="G1655" t="s">
        <v>254</v>
      </c>
      <c r="H1655" t="s">
        <v>109</v>
      </c>
      <c r="J1655">
        <v>2</v>
      </c>
      <c r="K1655" s="1">
        <v>43300.454861111109</v>
      </c>
      <c r="L1655">
        <v>0.2</v>
      </c>
      <c r="M1655">
        <v>154.1</v>
      </c>
      <c r="N1655" t="s">
        <v>110</v>
      </c>
      <c r="P1655">
        <v>7.41</v>
      </c>
      <c r="R1655">
        <v>11</v>
      </c>
      <c r="S1655" t="s">
        <v>393</v>
      </c>
      <c r="T1655" t="s">
        <v>36</v>
      </c>
      <c r="U1655" t="s">
        <v>112</v>
      </c>
      <c r="AC1655" s="2" t="s">
        <v>394</v>
      </c>
    </row>
    <row r="1656" spans="1:29" ht="16.399999999999999" customHeight="1" x14ac:dyDescent="0.35">
      <c r="A1656" s="1">
        <v>43300.454861111109</v>
      </c>
      <c r="B1656">
        <v>462</v>
      </c>
      <c r="C1656" t="s">
        <v>29</v>
      </c>
      <c r="D1656">
        <v>5</v>
      </c>
      <c r="E1656" t="s">
        <v>30</v>
      </c>
      <c r="F1656">
        <v>79029</v>
      </c>
      <c r="G1656" t="s">
        <v>254</v>
      </c>
      <c r="H1656" t="s">
        <v>109</v>
      </c>
      <c r="J1656">
        <v>2</v>
      </c>
      <c r="K1656" s="1">
        <v>43300.454861111109</v>
      </c>
      <c r="L1656">
        <v>0.2</v>
      </c>
      <c r="M1656">
        <v>101</v>
      </c>
      <c r="N1656" t="s">
        <v>114</v>
      </c>
      <c r="O1656" t="s">
        <v>115</v>
      </c>
      <c r="P1656">
        <v>4.2</v>
      </c>
      <c r="R1656">
        <v>11</v>
      </c>
      <c r="S1656" t="s">
        <v>393</v>
      </c>
      <c r="T1656" t="s">
        <v>36</v>
      </c>
      <c r="U1656" t="s">
        <v>112</v>
      </c>
      <c r="AC1656" s="2" t="s">
        <v>394</v>
      </c>
    </row>
    <row r="1657" spans="1:29" ht="16.399999999999999" customHeight="1" x14ac:dyDescent="0.35">
      <c r="A1657" s="1">
        <v>43300.454861111109</v>
      </c>
      <c r="B1657">
        <v>462</v>
      </c>
      <c r="C1657" t="s">
        <v>29</v>
      </c>
      <c r="D1657">
        <v>5</v>
      </c>
      <c r="E1657" t="s">
        <v>30</v>
      </c>
      <c r="F1657">
        <v>79029</v>
      </c>
      <c r="G1657" t="s">
        <v>254</v>
      </c>
      <c r="H1657" t="s">
        <v>109</v>
      </c>
      <c r="J1657">
        <v>2</v>
      </c>
      <c r="K1657" s="1">
        <v>43300.454861111109</v>
      </c>
      <c r="L1657">
        <v>0.2</v>
      </c>
      <c r="M1657">
        <v>141.01</v>
      </c>
      <c r="N1657" t="s">
        <v>116</v>
      </c>
      <c r="O1657" t="s">
        <v>117</v>
      </c>
      <c r="P1657">
        <v>62</v>
      </c>
      <c r="R1657">
        <v>11</v>
      </c>
      <c r="S1657" t="s">
        <v>393</v>
      </c>
      <c r="T1657" t="s">
        <v>36</v>
      </c>
      <c r="U1657" t="s">
        <v>112</v>
      </c>
      <c r="AC1657" s="2" t="s">
        <v>394</v>
      </c>
    </row>
    <row r="1658" spans="1:29" ht="16.399999999999999" customHeight="1" x14ac:dyDescent="0.35">
      <c r="A1658" s="1">
        <v>43300.454861111109</v>
      </c>
      <c r="B1658">
        <v>462</v>
      </c>
      <c r="C1658" t="s">
        <v>29</v>
      </c>
      <c r="D1658">
        <v>5</v>
      </c>
      <c r="E1658" t="s">
        <v>30</v>
      </c>
      <c r="F1658">
        <v>79029</v>
      </c>
      <c r="G1658" t="s">
        <v>254</v>
      </c>
      <c r="H1658" t="s">
        <v>109</v>
      </c>
      <c r="J1658">
        <v>2</v>
      </c>
      <c r="K1658" s="1">
        <v>43300.454861111109</v>
      </c>
      <c r="L1658">
        <v>0.2</v>
      </c>
      <c r="M1658">
        <v>136.01</v>
      </c>
      <c r="N1658" t="s">
        <v>118</v>
      </c>
      <c r="O1658" t="s">
        <v>119</v>
      </c>
      <c r="P1658">
        <v>5.87</v>
      </c>
      <c r="R1658">
        <v>11</v>
      </c>
      <c r="S1658" t="s">
        <v>393</v>
      </c>
      <c r="T1658" t="s">
        <v>36</v>
      </c>
      <c r="U1658" t="s">
        <v>120</v>
      </c>
      <c r="AC1658" s="2" t="s">
        <v>394</v>
      </c>
    </row>
    <row r="1659" spans="1:29" ht="16.399999999999999" customHeight="1" x14ac:dyDescent="0.35">
      <c r="A1659" s="1">
        <v>43300.454861111109</v>
      </c>
      <c r="B1659">
        <v>462</v>
      </c>
      <c r="C1659" t="s">
        <v>29</v>
      </c>
      <c r="D1659">
        <v>5</v>
      </c>
      <c r="E1659" t="s">
        <v>30</v>
      </c>
      <c r="F1659">
        <v>79029</v>
      </c>
      <c r="G1659" t="s">
        <v>254</v>
      </c>
      <c r="H1659" t="s">
        <v>109</v>
      </c>
      <c r="J1659">
        <v>2</v>
      </c>
      <c r="K1659" s="1">
        <v>43300.454861111109</v>
      </c>
      <c r="L1659">
        <v>0.2</v>
      </c>
      <c r="M1659">
        <v>266</v>
      </c>
      <c r="N1659" t="s">
        <v>121</v>
      </c>
      <c r="O1659" t="s">
        <v>68</v>
      </c>
      <c r="P1659">
        <v>11.65</v>
      </c>
      <c r="R1659">
        <v>11</v>
      </c>
      <c r="S1659" t="s">
        <v>393</v>
      </c>
      <c r="T1659" t="s">
        <v>36</v>
      </c>
      <c r="U1659" t="s">
        <v>112</v>
      </c>
      <c r="AC1659" s="2" t="s">
        <v>394</v>
      </c>
    </row>
    <row r="1660" spans="1:29" ht="16.399999999999999" customHeight="1" x14ac:dyDescent="0.35">
      <c r="A1660" s="1">
        <v>43300.454861111109</v>
      </c>
      <c r="B1660">
        <v>462</v>
      </c>
      <c r="C1660" t="s">
        <v>29</v>
      </c>
      <c r="D1660">
        <v>5</v>
      </c>
      <c r="E1660" t="s">
        <v>30</v>
      </c>
      <c r="F1660">
        <v>79029</v>
      </c>
      <c r="G1660" t="s">
        <v>254</v>
      </c>
      <c r="H1660" t="s">
        <v>109</v>
      </c>
      <c r="J1660">
        <v>2</v>
      </c>
      <c r="K1660" s="1">
        <v>43300.454861111109</v>
      </c>
      <c r="L1660">
        <v>0.2</v>
      </c>
      <c r="M1660">
        <v>266.01</v>
      </c>
      <c r="N1660" t="s">
        <v>122</v>
      </c>
      <c r="O1660" t="s">
        <v>123</v>
      </c>
      <c r="P1660">
        <v>99.1</v>
      </c>
      <c r="R1660">
        <v>11</v>
      </c>
      <c r="S1660" t="s">
        <v>393</v>
      </c>
      <c r="T1660" t="s">
        <v>36</v>
      </c>
      <c r="U1660" t="s">
        <v>112</v>
      </c>
      <c r="AC1660" s="2" t="s">
        <v>394</v>
      </c>
    </row>
    <row r="1661" spans="1:29" ht="16.399999999999999" customHeight="1" x14ac:dyDescent="0.35">
      <c r="A1661" s="1">
        <v>43300.454861111109</v>
      </c>
      <c r="B1661">
        <v>462</v>
      </c>
      <c r="C1661" t="s">
        <v>29</v>
      </c>
      <c r="D1661">
        <v>5</v>
      </c>
      <c r="E1661" t="s">
        <v>30</v>
      </c>
      <c r="F1661">
        <v>79029</v>
      </c>
      <c r="G1661" t="s">
        <v>254</v>
      </c>
      <c r="H1661" t="s">
        <v>109</v>
      </c>
      <c r="J1661">
        <v>1</v>
      </c>
      <c r="K1661" s="1">
        <v>43300.454861111109</v>
      </c>
      <c r="L1661">
        <v>0</v>
      </c>
      <c r="M1661">
        <v>180.07</v>
      </c>
      <c r="N1661" t="s">
        <v>124</v>
      </c>
      <c r="O1661" t="s">
        <v>125</v>
      </c>
      <c r="P1661">
        <v>315</v>
      </c>
      <c r="R1661">
        <v>11</v>
      </c>
      <c r="S1661" t="s">
        <v>393</v>
      </c>
      <c r="T1661" t="s">
        <v>126</v>
      </c>
      <c r="AC1661" s="2" t="s">
        <v>394</v>
      </c>
    </row>
    <row r="1662" spans="1:29" ht="16.399999999999999" customHeight="1" x14ac:dyDescent="0.35">
      <c r="A1662" s="1">
        <v>43300.454861111109</v>
      </c>
      <c r="B1662">
        <v>462</v>
      </c>
      <c r="C1662" t="s">
        <v>29</v>
      </c>
      <c r="D1662">
        <v>5</v>
      </c>
      <c r="E1662" t="s">
        <v>30</v>
      </c>
      <c r="F1662">
        <v>79029</v>
      </c>
      <c r="G1662" t="s">
        <v>254</v>
      </c>
      <c r="H1662" t="s">
        <v>109</v>
      </c>
      <c r="J1662">
        <v>1</v>
      </c>
      <c r="K1662" s="1">
        <v>43300.454861111109</v>
      </c>
      <c r="L1662">
        <v>0</v>
      </c>
      <c r="M1662">
        <v>185.1</v>
      </c>
      <c r="N1662" t="s">
        <v>127</v>
      </c>
      <c r="O1662" t="s">
        <v>128</v>
      </c>
      <c r="P1662">
        <v>1</v>
      </c>
      <c r="R1662">
        <v>11</v>
      </c>
      <c r="S1662" t="s">
        <v>393</v>
      </c>
      <c r="T1662" t="s">
        <v>126</v>
      </c>
      <c r="AC1662" s="2" t="s">
        <v>394</v>
      </c>
    </row>
    <row r="1663" spans="1:29" ht="16.399999999999999" customHeight="1" x14ac:dyDescent="0.35">
      <c r="A1663" s="1">
        <v>43300.454861111109</v>
      </c>
      <c r="B1663">
        <v>462</v>
      </c>
      <c r="C1663" t="s">
        <v>29</v>
      </c>
      <c r="D1663">
        <v>5</v>
      </c>
      <c r="E1663" t="s">
        <v>30</v>
      </c>
      <c r="F1663">
        <v>79029</v>
      </c>
      <c r="G1663" t="s">
        <v>254</v>
      </c>
      <c r="H1663" t="s">
        <v>109</v>
      </c>
      <c r="J1663">
        <v>1</v>
      </c>
      <c r="K1663" s="1">
        <v>43300.454861111109</v>
      </c>
      <c r="L1663">
        <v>0</v>
      </c>
      <c r="M1663">
        <v>102</v>
      </c>
      <c r="N1663" t="s">
        <v>129</v>
      </c>
      <c r="O1663" t="s">
        <v>115</v>
      </c>
      <c r="P1663">
        <v>6</v>
      </c>
      <c r="R1663">
        <v>11</v>
      </c>
      <c r="S1663" t="s">
        <v>393</v>
      </c>
      <c r="T1663" t="s">
        <v>126</v>
      </c>
      <c r="AC1663" s="2" t="s">
        <v>394</v>
      </c>
    </row>
    <row r="1664" spans="1:29" ht="16.399999999999999" customHeight="1" x14ac:dyDescent="0.35">
      <c r="A1664" s="1">
        <v>43300.454861111109</v>
      </c>
      <c r="B1664">
        <v>462</v>
      </c>
      <c r="C1664" t="s">
        <v>29</v>
      </c>
      <c r="D1664">
        <v>5</v>
      </c>
      <c r="E1664" t="s">
        <v>30</v>
      </c>
      <c r="F1664">
        <v>79029</v>
      </c>
      <c r="G1664" t="s">
        <v>254</v>
      </c>
      <c r="H1664" t="s">
        <v>109</v>
      </c>
      <c r="J1664">
        <v>1</v>
      </c>
      <c r="K1664" s="1">
        <v>43300.454861111109</v>
      </c>
      <c r="L1664">
        <v>0</v>
      </c>
      <c r="M1664">
        <v>110.11</v>
      </c>
      <c r="N1664" t="s">
        <v>130</v>
      </c>
      <c r="P1664">
        <v>0</v>
      </c>
      <c r="R1664">
        <v>11</v>
      </c>
      <c r="S1664" t="s">
        <v>393</v>
      </c>
      <c r="T1664" t="s">
        <v>126</v>
      </c>
      <c r="U1664" t="s">
        <v>131</v>
      </c>
      <c r="AC1664" s="2" t="s">
        <v>394</v>
      </c>
    </row>
    <row r="1665" spans="1:29" ht="16.399999999999999" customHeight="1" x14ac:dyDescent="0.35">
      <c r="A1665" s="1">
        <v>43300.454861111109</v>
      </c>
      <c r="B1665">
        <v>462</v>
      </c>
      <c r="C1665" t="s">
        <v>29</v>
      </c>
      <c r="D1665">
        <v>5</v>
      </c>
      <c r="E1665" t="s">
        <v>30</v>
      </c>
      <c r="F1665">
        <v>79029</v>
      </c>
      <c r="G1665" t="s">
        <v>254</v>
      </c>
      <c r="H1665" t="s">
        <v>109</v>
      </c>
      <c r="J1665">
        <v>1</v>
      </c>
      <c r="K1665" s="1">
        <v>43300.454861111109</v>
      </c>
      <c r="L1665">
        <v>0</v>
      </c>
      <c r="M1665">
        <v>167.02</v>
      </c>
      <c r="N1665" t="s">
        <v>132</v>
      </c>
      <c r="P1665">
        <v>1</v>
      </c>
      <c r="R1665">
        <v>11</v>
      </c>
      <c r="S1665" t="s">
        <v>393</v>
      </c>
      <c r="T1665" t="s">
        <v>126</v>
      </c>
      <c r="U1665" t="s">
        <v>133</v>
      </c>
      <c r="AC1665" s="2" t="s">
        <v>394</v>
      </c>
    </row>
    <row r="1666" spans="1:29" ht="16.399999999999999" customHeight="1" x14ac:dyDescent="0.35">
      <c r="A1666" s="1">
        <v>43300.454861111109</v>
      </c>
      <c r="B1666">
        <v>462</v>
      </c>
      <c r="C1666" t="s">
        <v>29</v>
      </c>
      <c r="D1666">
        <v>5</v>
      </c>
      <c r="E1666" t="s">
        <v>30</v>
      </c>
      <c r="F1666">
        <v>79029</v>
      </c>
      <c r="G1666" t="s">
        <v>254</v>
      </c>
      <c r="H1666" t="s">
        <v>109</v>
      </c>
      <c r="J1666">
        <v>1</v>
      </c>
      <c r="K1666" s="1">
        <v>43300.454861111109</v>
      </c>
      <c r="L1666">
        <v>0</v>
      </c>
      <c r="M1666">
        <v>188</v>
      </c>
      <c r="N1666" t="s">
        <v>134</v>
      </c>
      <c r="O1666" t="s">
        <v>135</v>
      </c>
      <c r="P1666">
        <v>7</v>
      </c>
      <c r="R1666">
        <v>11</v>
      </c>
      <c r="S1666" t="s">
        <v>393</v>
      </c>
      <c r="T1666" t="s">
        <v>126</v>
      </c>
      <c r="AC1666" s="2" t="s">
        <v>394</v>
      </c>
    </row>
    <row r="1667" spans="1:29" ht="16.399999999999999" customHeight="1" x14ac:dyDescent="0.35">
      <c r="A1667" s="1">
        <v>43300.454861111109</v>
      </c>
      <c r="B1667">
        <v>462</v>
      </c>
      <c r="C1667" t="s">
        <v>29</v>
      </c>
      <c r="D1667">
        <v>5</v>
      </c>
      <c r="E1667" t="s">
        <v>30</v>
      </c>
      <c r="F1667">
        <v>79029</v>
      </c>
      <c r="G1667" t="s">
        <v>254</v>
      </c>
      <c r="H1667" t="s">
        <v>109</v>
      </c>
      <c r="J1667">
        <v>1</v>
      </c>
      <c r="K1667" s="1">
        <v>43300.454861111109</v>
      </c>
      <c r="L1667">
        <v>0</v>
      </c>
      <c r="M1667">
        <v>133.38</v>
      </c>
      <c r="N1667" t="s">
        <v>136</v>
      </c>
      <c r="O1667" t="s">
        <v>137</v>
      </c>
      <c r="P1667">
        <v>6</v>
      </c>
      <c r="R1667">
        <v>11</v>
      </c>
      <c r="S1667" t="s">
        <v>393</v>
      </c>
      <c r="T1667" t="s">
        <v>126</v>
      </c>
      <c r="AC1667" s="2" t="s">
        <v>394</v>
      </c>
    </row>
    <row r="1668" spans="1:29" ht="16.399999999999999" customHeight="1" x14ac:dyDescent="0.35">
      <c r="A1668" s="1">
        <v>43300.454861111109</v>
      </c>
      <c r="B1668">
        <v>462</v>
      </c>
      <c r="C1668" t="s">
        <v>29</v>
      </c>
      <c r="D1668">
        <v>5</v>
      </c>
      <c r="E1668" t="s">
        <v>30</v>
      </c>
      <c r="F1668">
        <v>79029</v>
      </c>
      <c r="G1668" t="s">
        <v>254</v>
      </c>
      <c r="H1668" t="s">
        <v>109</v>
      </c>
      <c r="J1668">
        <v>1</v>
      </c>
      <c r="K1668" s="1">
        <v>43300.454861111109</v>
      </c>
      <c r="L1668">
        <v>0</v>
      </c>
      <c r="M1668">
        <v>131</v>
      </c>
      <c r="N1668" t="s">
        <v>138</v>
      </c>
      <c r="O1668" t="s">
        <v>139</v>
      </c>
      <c r="P1668">
        <v>1.27</v>
      </c>
      <c r="R1668">
        <v>11</v>
      </c>
      <c r="S1668" t="s">
        <v>393</v>
      </c>
      <c r="T1668" t="s">
        <v>126</v>
      </c>
      <c r="AC1668" s="2" t="s">
        <v>394</v>
      </c>
    </row>
    <row r="1669" spans="1:29" ht="16.399999999999999" customHeight="1" x14ac:dyDescent="0.35">
      <c r="A1669" s="1">
        <v>43257.489930555559</v>
      </c>
      <c r="B1669">
        <v>462</v>
      </c>
      <c r="C1669" t="s">
        <v>29</v>
      </c>
      <c r="D1669">
        <v>5</v>
      </c>
      <c r="E1669" t="s">
        <v>30</v>
      </c>
      <c r="F1669">
        <v>79014</v>
      </c>
      <c r="G1669" t="s">
        <v>319</v>
      </c>
      <c r="H1669" t="s">
        <v>32</v>
      </c>
      <c r="I1669">
        <v>87660</v>
      </c>
      <c r="J1669">
        <v>1</v>
      </c>
      <c r="K1669" s="1">
        <v>43257.489930555559</v>
      </c>
      <c r="L1669">
        <v>0.2</v>
      </c>
      <c r="M1669">
        <v>623.33000000000004</v>
      </c>
      <c r="N1669" t="s">
        <v>270</v>
      </c>
      <c r="O1669" t="s">
        <v>34</v>
      </c>
      <c r="P1669">
        <v>1</v>
      </c>
      <c r="R1669">
        <v>4</v>
      </c>
      <c r="S1669" t="s">
        <v>395</v>
      </c>
      <c r="T1669" t="s">
        <v>36</v>
      </c>
      <c r="U1669" t="s">
        <v>37</v>
      </c>
      <c r="V1669" t="s">
        <v>38</v>
      </c>
      <c r="W1669" t="s">
        <v>39</v>
      </c>
      <c r="X1669" t="s">
        <v>40</v>
      </c>
      <c r="Y1669" t="s">
        <v>60</v>
      </c>
      <c r="Z1669" t="s">
        <v>271</v>
      </c>
      <c r="AA1669" t="s">
        <v>272</v>
      </c>
      <c r="AC1669" s="2" t="s">
        <v>44</v>
      </c>
    </row>
    <row r="1670" spans="1:29" ht="16.399999999999999" customHeight="1" x14ac:dyDescent="0.35">
      <c r="A1670" s="1">
        <v>43257.489930555559</v>
      </c>
      <c r="B1670">
        <v>462</v>
      </c>
      <c r="C1670" t="s">
        <v>29</v>
      </c>
      <c r="D1670">
        <v>5</v>
      </c>
      <c r="E1670" t="s">
        <v>30</v>
      </c>
      <c r="F1670">
        <v>79014</v>
      </c>
      <c r="G1670" t="s">
        <v>319</v>
      </c>
      <c r="H1670" t="s">
        <v>32</v>
      </c>
      <c r="I1670">
        <v>87660</v>
      </c>
      <c r="J1670">
        <v>1</v>
      </c>
      <c r="K1670" s="1">
        <v>43257.489930555559</v>
      </c>
      <c r="L1670">
        <v>0.2</v>
      </c>
      <c r="M1670">
        <v>621.07000000000005</v>
      </c>
      <c r="N1670" t="s">
        <v>172</v>
      </c>
      <c r="O1670" t="s">
        <v>34</v>
      </c>
      <c r="P1670">
        <v>3000</v>
      </c>
      <c r="R1670">
        <v>4</v>
      </c>
      <c r="S1670" t="s">
        <v>395</v>
      </c>
      <c r="T1670" t="s">
        <v>36</v>
      </c>
      <c r="U1670" t="s">
        <v>37</v>
      </c>
      <c r="V1670" t="s">
        <v>38</v>
      </c>
      <c r="W1670" t="s">
        <v>52</v>
      </c>
      <c r="X1670" t="s">
        <v>95</v>
      </c>
      <c r="Y1670" t="s">
        <v>150</v>
      </c>
      <c r="Z1670" t="s">
        <v>151</v>
      </c>
      <c r="AA1670" t="s">
        <v>152</v>
      </c>
      <c r="AB1670" t="s">
        <v>173</v>
      </c>
      <c r="AC1670" s="2" t="s">
        <v>44</v>
      </c>
    </row>
    <row r="1671" spans="1:29" ht="16.399999999999999" customHeight="1" x14ac:dyDescent="0.35">
      <c r="A1671" s="1">
        <v>43257.489930555559</v>
      </c>
      <c r="B1671">
        <v>462</v>
      </c>
      <c r="C1671" t="s">
        <v>29</v>
      </c>
      <c r="D1671">
        <v>5</v>
      </c>
      <c r="E1671" t="s">
        <v>30</v>
      </c>
      <c r="F1671">
        <v>79014</v>
      </c>
      <c r="G1671" t="s">
        <v>319</v>
      </c>
      <c r="H1671" t="s">
        <v>32</v>
      </c>
      <c r="I1671">
        <v>87660</v>
      </c>
      <c r="J1671">
        <v>1</v>
      </c>
      <c r="K1671" s="1">
        <v>43257.489930555559</v>
      </c>
      <c r="L1671">
        <v>0.2</v>
      </c>
      <c r="M1671">
        <v>622.08000000000004</v>
      </c>
      <c r="N1671" t="s">
        <v>84</v>
      </c>
      <c r="O1671" t="s">
        <v>34</v>
      </c>
      <c r="P1671">
        <v>43</v>
      </c>
      <c r="R1671">
        <v>4</v>
      </c>
      <c r="S1671" t="s">
        <v>395</v>
      </c>
      <c r="T1671" t="s">
        <v>36</v>
      </c>
      <c r="U1671" t="s">
        <v>37</v>
      </c>
      <c r="V1671" t="s">
        <v>38</v>
      </c>
      <c r="W1671" t="s">
        <v>54</v>
      </c>
      <c r="X1671" t="s">
        <v>85</v>
      </c>
      <c r="Y1671" t="s">
        <v>86</v>
      </c>
      <c r="Z1671" t="s">
        <v>87</v>
      </c>
      <c r="AA1671" t="s">
        <v>88</v>
      </c>
      <c r="AC1671" s="2" t="s">
        <v>44</v>
      </c>
    </row>
    <row r="1672" spans="1:29" ht="16.399999999999999" customHeight="1" x14ac:dyDescent="0.35">
      <c r="A1672" s="1">
        <v>43257.489930555559</v>
      </c>
      <c r="B1672">
        <v>462</v>
      </c>
      <c r="C1672" t="s">
        <v>29</v>
      </c>
      <c r="D1672">
        <v>5</v>
      </c>
      <c r="E1672" t="s">
        <v>30</v>
      </c>
      <c r="F1672">
        <v>79014</v>
      </c>
      <c r="G1672" t="s">
        <v>319</v>
      </c>
      <c r="H1672" t="s">
        <v>32</v>
      </c>
      <c r="I1672">
        <v>87660</v>
      </c>
      <c r="J1672">
        <v>1</v>
      </c>
      <c r="K1672" s="1">
        <v>43257.489930555559</v>
      </c>
      <c r="L1672">
        <v>0.2</v>
      </c>
      <c r="M1672">
        <v>622.05999999999995</v>
      </c>
      <c r="N1672" t="s">
        <v>89</v>
      </c>
      <c r="O1672" t="s">
        <v>34</v>
      </c>
      <c r="P1672">
        <v>190</v>
      </c>
      <c r="R1672">
        <v>4</v>
      </c>
      <c r="S1672" t="s">
        <v>395</v>
      </c>
      <c r="T1672" t="s">
        <v>36</v>
      </c>
      <c r="U1672" t="s">
        <v>37</v>
      </c>
      <c r="V1672" t="s">
        <v>38</v>
      </c>
      <c r="W1672" t="s">
        <v>54</v>
      </c>
      <c r="X1672" t="s">
        <v>90</v>
      </c>
      <c r="Y1672" t="s">
        <v>91</v>
      </c>
      <c r="Z1672" t="s">
        <v>92</v>
      </c>
      <c r="AA1672" t="s">
        <v>93</v>
      </c>
      <c r="AC1672" s="2" t="s">
        <v>44</v>
      </c>
    </row>
    <row r="1673" spans="1:29" ht="16.399999999999999" customHeight="1" x14ac:dyDescent="0.35">
      <c r="A1673" s="1">
        <v>43257.489930555559</v>
      </c>
      <c r="B1673">
        <v>462</v>
      </c>
      <c r="C1673" t="s">
        <v>29</v>
      </c>
      <c r="D1673">
        <v>5</v>
      </c>
      <c r="E1673" t="s">
        <v>30</v>
      </c>
      <c r="F1673">
        <v>79014</v>
      </c>
      <c r="G1673" t="s">
        <v>319</v>
      </c>
      <c r="H1673" t="s">
        <v>32</v>
      </c>
      <c r="I1673">
        <v>87660</v>
      </c>
      <c r="J1673">
        <v>1</v>
      </c>
      <c r="K1673" s="1">
        <v>43257.489930555559</v>
      </c>
      <c r="L1673">
        <v>0.2</v>
      </c>
      <c r="M1673">
        <v>623.45000000000005</v>
      </c>
      <c r="N1673" t="s">
        <v>257</v>
      </c>
      <c r="O1673" t="s">
        <v>34</v>
      </c>
      <c r="P1673">
        <v>60</v>
      </c>
      <c r="R1673">
        <v>4</v>
      </c>
      <c r="S1673" t="s">
        <v>395</v>
      </c>
      <c r="T1673" t="s">
        <v>36</v>
      </c>
      <c r="U1673" t="s">
        <v>37</v>
      </c>
      <c r="V1673" t="s">
        <v>258</v>
      </c>
      <c r="X1673" t="s">
        <v>200</v>
      </c>
      <c r="Y1673" t="s">
        <v>201</v>
      </c>
      <c r="AC1673" s="2" t="s">
        <v>44</v>
      </c>
    </row>
    <row r="1674" spans="1:29" ht="16.399999999999999" customHeight="1" x14ac:dyDescent="0.35">
      <c r="A1674" s="1">
        <v>43257.489930555559</v>
      </c>
      <c r="B1674">
        <v>462</v>
      </c>
      <c r="C1674" t="s">
        <v>29</v>
      </c>
      <c r="D1674">
        <v>5</v>
      </c>
      <c r="E1674" t="s">
        <v>30</v>
      </c>
      <c r="F1674">
        <v>79014</v>
      </c>
      <c r="G1674" t="s">
        <v>319</v>
      </c>
      <c r="H1674" t="s">
        <v>32</v>
      </c>
      <c r="I1674">
        <v>87660</v>
      </c>
      <c r="J1674">
        <v>1</v>
      </c>
      <c r="K1674" s="1">
        <v>43257.489930555559</v>
      </c>
      <c r="L1674">
        <v>0.2</v>
      </c>
      <c r="M1674">
        <v>623.04</v>
      </c>
      <c r="N1674" t="s">
        <v>174</v>
      </c>
      <c r="O1674" t="s">
        <v>34</v>
      </c>
      <c r="P1674">
        <v>1</v>
      </c>
      <c r="R1674">
        <v>4</v>
      </c>
      <c r="S1674" t="s">
        <v>395</v>
      </c>
      <c r="T1674" t="s">
        <v>36</v>
      </c>
      <c r="U1674" t="s">
        <v>37</v>
      </c>
      <c r="V1674" t="s">
        <v>38</v>
      </c>
      <c r="W1674" t="s">
        <v>39</v>
      </c>
      <c r="X1674" t="s">
        <v>175</v>
      </c>
      <c r="Y1674" t="s">
        <v>176</v>
      </c>
      <c r="Z1674" t="s">
        <v>177</v>
      </c>
      <c r="AA1674" t="s">
        <v>178</v>
      </c>
      <c r="AC1674" s="2" t="s">
        <v>44</v>
      </c>
    </row>
    <row r="1675" spans="1:29" ht="16.399999999999999" customHeight="1" x14ac:dyDescent="0.35">
      <c r="A1675" s="1">
        <v>43257.489930555559</v>
      </c>
      <c r="B1675">
        <v>462</v>
      </c>
      <c r="C1675" t="s">
        <v>29</v>
      </c>
      <c r="D1675">
        <v>5</v>
      </c>
      <c r="E1675" t="s">
        <v>30</v>
      </c>
      <c r="F1675">
        <v>79014</v>
      </c>
      <c r="G1675" t="s">
        <v>319</v>
      </c>
      <c r="H1675" t="s">
        <v>32</v>
      </c>
      <c r="I1675">
        <v>87660</v>
      </c>
      <c r="J1675">
        <v>1</v>
      </c>
      <c r="K1675" s="1">
        <v>43257.489930555559</v>
      </c>
      <c r="L1675">
        <v>0.2</v>
      </c>
      <c r="M1675">
        <v>623.02</v>
      </c>
      <c r="N1675" t="s">
        <v>186</v>
      </c>
      <c r="O1675" t="s">
        <v>34</v>
      </c>
      <c r="P1675">
        <v>77</v>
      </c>
      <c r="R1675">
        <v>4</v>
      </c>
      <c r="S1675" t="s">
        <v>395</v>
      </c>
      <c r="T1675" t="s">
        <v>36</v>
      </c>
      <c r="U1675" t="s">
        <v>37</v>
      </c>
      <c r="V1675" t="s">
        <v>38</v>
      </c>
      <c r="W1675" t="s">
        <v>50</v>
      </c>
      <c r="X1675" t="s">
        <v>187</v>
      </c>
      <c r="Y1675" t="s">
        <v>188</v>
      </c>
      <c r="Z1675" t="s">
        <v>189</v>
      </c>
      <c r="AA1675" t="s">
        <v>190</v>
      </c>
      <c r="AC1675" s="2" t="s">
        <v>44</v>
      </c>
    </row>
    <row r="1676" spans="1:29" ht="16.399999999999999" customHeight="1" x14ac:dyDescent="0.35">
      <c r="A1676" s="1">
        <v>43257.489930555559</v>
      </c>
      <c r="B1676">
        <v>462</v>
      </c>
      <c r="C1676" t="s">
        <v>29</v>
      </c>
      <c r="D1676">
        <v>5</v>
      </c>
      <c r="E1676" t="s">
        <v>30</v>
      </c>
      <c r="F1676">
        <v>79014</v>
      </c>
      <c r="G1676" t="s">
        <v>319</v>
      </c>
      <c r="H1676" t="s">
        <v>32</v>
      </c>
      <c r="I1676">
        <v>87660</v>
      </c>
      <c r="J1676">
        <v>1</v>
      </c>
      <c r="K1676" s="1">
        <v>43257.489930555559</v>
      </c>
      <c r="L1676">
        <v>0.2</v>
      </c>
      <c r="M1676">
        <v>622.03</v>
      </c>
      <c r="N1676" t="s">
        <v>290</v>
      </c>
      <c r="O1676" t="s">
        <v>34</v>
      </c>
      <c r="P1676">
        <v>1</v>
      </c>
      <c r="R1676">
        <v>4</v>
      </c>
      <c r="S1676" t="s">
        <v>395</v>
      </c>
      <c r="T1676" t="s">
        <v>36</v>
      </c>
      <c r="U1676" t="s">
        <v>37</v>
      </c>
      <c r="V1676" t="s">
        <v>38</v>
      </c>
      <c r="W1676" t="s">
        <v>54</v>
      </c>
      <c r="X1676" t="s">
        <v>291</v>
      </c>
      <c r="Y1676" t="s">
        <v>292</v>
      </c>
      <c r="Z1676" t="s">
        <v>293</v>
      </c>
      <c r="AA1676" t="s">
        <v>294</v>
      </c>
      <c r="AC1676" s="2" t="s">
        <v>44</v>
      </c>
    </row>
    <row r="1677" spans="1:29" ht="16.399999999999999" customHeight="1" x14ac:dyDescent="0.35">
      <c r="A1677" s="1">
        <v>43257.489930555559</v>
      </c>
      <c r="B1677">
        <v>462</v>
      </c>
      <c r="C1677" t="s">
        <v>29</v>
      </c>
      <c r="D1677">
        <v>5</v>
      </c>
      <c r="E1677" t="s">
        <v>30</v>
      </c>
      <c r="F1677">
        <v>79014</v>
      </c>
      <c r="G1677" t="s">
        <v>319</v>
      </c>
      <c r="H1677" t="s">
        <v>32</v>
      </c>
      <c r="I1677">
        <v>87660</v>
      </c>
      <c r="J1677">
        <v>1</v>
      </c>
      <c r="K1677" s="1">
        <v>43257.489930555559</v>
      </c>
      <c r="L1677">
        <v>0.2</v>
      </c>
      <c r="M1677">
        <v>623.03</v>
      </c>
      <c r="N1677" t="s">
        <v>199</v>
      </c>
      <c r="O1677" t="s">
        <v>34</v>
      </c>
      <c r="P1677">
        <v>1</v>
      </c>
      <c r="R1677">
        <v>4</v>
      </c>
      <c r="S1677" t="s">
        <v>395</v>
      </c>
      <c r="T1677" t="s">
        <v>36</v>
      </c>
      <c r="U1677" t="s">
        <v>37</v>
      </c>
      <c r="V1677" t="s">
        <v>38</v>
      </c>
      <c r="W1677" t="s">
        <v>46</v>
      </c>
      <c r="X1677" t="s">
        <v>200</v>
      </c>
      <c r="Y1677" t="s">
        <v>201</v>
      </c>
      <c r="Z1677" t="s">
        <v>202</v>
      </c>
      <c r="AA1677" t="s">
        <v>203</v>
      </c>
      <c r="AC1677" s="2" t="s">
        <v>44</v>
      </c>
    </row>
    <row r="1678" spans="1:29" ht="16.399999999999999" customHeight="1" x14ac:dyDescent="0.35">
      <c r="A1678" s="1">
        <v>43257.489930555559</v>
      </c>
      <c r="B1678">
        <v>462</v>
      </c>
      <c r="C1678" t="s">
        <v>29</v>
      </c>
      <c r="D1678">
        <v>5</v>
      </c>
      <c r="E1678" t="s">
        <v>30</v>
      </c>
      <c r="F1678">
        <v>79014</v>
      </c>
      <c r="G1678" t="s">
        <v>319</v>
      </c>
      <c r="H1678" t="s">
        <v>32</v>
      </c>
      <c r="I1678">
        <v>87660</v>
      </c>
      <c r="J1678">
        <v>1</v>
      </c>
      <c r="K1678" s="1">
        <v>43257.489930555559</v>
      </c>
      <c r="L1678">
        <v>0.2</v>
      </c>
      <c r="M1678">
        <v>657</v>
      </c>
      <c r="N1678" t="s">
        <v>204</v>
      </c>
      <c r="O1678" t="s">
        <v>34</v>
      </c>
      <c r="P1678">
        <v>31</v>
      </c>
      <c r="R1678">
        <v>4</v>
      </c>
      <c r="S1678" t="s">
        <v>395</v>
      </c>
      <c r="T1678" t="s">
        <v>36</v>
      </c>
      <c r="U1678" t="s">
        <v>37</v>
      </c>
      <c r="V1678" t="s">
        <v>65</v>
      </c>
      <c r="W1678" t="s">
        <v>205</v>
      </c>
      <c r="X1678" t="s">
        <v>206</v>
      </c>
      <c r="Y1678" t="s">
        <v>207</v>
      </c>
      <c r="Z1678" t="s">
        <v>208</v>
      </c>
      <c r="AA1678" t="s">
        <v>209</v>
      </c>
      <c r="AC1678" s="2" t="s">
        <v>44</v>
      </c>
    </row>
    <row r="1679" spans="1:29" ht="16.399999999999999" customHeight="1" x14ac:dyDescent="0.35">
      <c r="A1679" s="1">
        <v>43257.489930555559</v>
      </c>
      <c r="B1679">
        <v>462</v>
      </c>
      <c r="C1679" t="s">
        <v>29</v>
      </c>
      <c r="D1679">
        <v>5</v>
      </c>
      <c r="E1679" t="s">
        <v>30</v>
      </c>
      <c r="F1679">
        <v>79014</v>
      </c>
      <c r="G1679" t="s">
        <v>319</v>
      </c>
      <c r="H1679" t="s">
        <v>32</v>
      </c>
      <c r="I1679">
        <v>87660</v>
      </c>
      <c r="J1679">
        <v>1</v>
      </c>
      <c r="K1679" s="1">
        <v>43257.489930555559</v>
      </c>
      <c r="L1679">
        <v>0.2</v>
      </c>
      <c r="M1679">
        <v>657.01</v>
      </c>
      <c r="N1679" t="s">
        <v>327</v>
      </c>
      <c r="O1679" t="s">
        <v>34</v>
      </c>
      <c r="P1679">
        <v>31</v>
      </c>
      <c r="R1679">
        <v>4</v>
      </c>
      <c r="S1679" t="s">
        <v>395</v>
      </c>
      <c r="T1679" t="s">
        <v>36</v>
      </c>
      <c r="U1679" t="s">
        <v>37</v>
      </c>
      <c r="V1679" t="s">
        <v>49</v>
      </c>
      <c r="AC1679" s="2" t="s">
        <v>44</v>
      </c>
    </row>
    <row r="1680" spans="1:29" ht="16.399999999999999" customHeight="1" x14ac:dyDescent="0.35">
      <c r="A1680" s="1">
        <v>43257.489930555559</v>
      </c>
      <c r="B1680">
        <v>462</v>
      </c>
      <c r="C1680" t="s">
        <v>29</v>
      </c>
      <c r="D1680">
        <v>5</v>
      </c>
      <c r="E1680" t="s">
        <v>30</v>
      </c>
      <c r="F1680">
        <v>79014</v>
      </c>
      <c r="G1680" t="s">
        <v>319</v>
      </c>
      <c r="H1680" t="s">
        <v>32</v>
      </c>
      <c r="I1680">
        <v>87660</v>
      </c>
      <c r="J1680">
        <v>1</v>
      </c>
      <c r="K1680" s="1">
        <v>43257.489930555559</v>
      </c>
      <c r="L1680">
        <v>0.2</v>
      </c>
      <c r="M1680">
        <v>659</v>
      </c>
      <c r="N1680" t="s">
        <v>53</v>
      </c>
      <c r="O1680" t="s">
        <v>34</v>
      </c>
      <c r="P1680">
        <v>62</v>
      </c>
      <c r="R1680">
        <v>4</v>
      </c>
      <c r="S1680" t="s">
        <v>395</v>
      </c>
      <c r="T1680" t="s">
        <v>36</v>
      </c>
      <c r="U1680" t="s">
        <v>37</v>
      </c>
      <c r="V1680" t="s">
        <v>38</v>
      </c>
      <c r="W1680" t="s">
        <v>54</v>
      </c>
      <c r="X1680" t="s">
        <v>55</v>
      </c>
      <c r="Y1680" t="s">
        <v>56</v>
      </c>
      <c r="Z1680" t="s">
        <v>57</v>
      </c>
      <c r="AA1680" t="s">
        <v>58</v>
      </c>
      <c r="AC1680" s="2" t="s">
        <v>44</v>
      </c>
    </row>
    <row r="1681" spans="1:29" ht="16.399999999999999" customHeight="1" x14ac:dyDescent="0.35">
      <c r="A1681" s="1">
        <v>43257.489930555559</v>
      </c>
      <c r="B1681">
        <v>462</v>
      </c>
      <c r="C1681" t="s">
        <v>29</v>
      </c>
      <c r="D1681">
        <v>5</v>
      </c>
      <c r="E1681" t="s">
        <v>30</v>
      </c>
      <c r="F1681">
        <v>79014</v>
      </c>
      <c r="G1681" t="s">
        <v>319</v>
      </c>
      <c r="H1681" t="s">
        <v>32</v>
      </c>
      <c r="I1681">
        <v>87660</v>
      </c>
      <c r="J1681">
        <v>1</v>
      </c>
      <c r="K1681" s="1">
        <v>43257.489930555559</v>
      </c>
      <c r="L1681">
        <v>0.2</v>
      </c>
      <c r="M1681">
        <v>649.01</v>
      </c>
      <c r="N1681" t="s">
        <v>210</v>
      </c>
      <c r="O1681" t="s">
        <v>34</v>
      </c>
      <c r="P1681">
        <v>390</v>
      </c>
      <c r="R1681">
        <v>4</v>
      </c>
      <c r="S1681" t="s">
        <v>395</v>
      </c>
      <c r="T1681" t="s">
        <v>36</v>
      </c>
      <c r="U1681" t="s">
        <v>37</v>
      </c>
      <c r="V1681" t="s">
        <v>38</v>
      </c>
      <c r="W1681" t="s">
        <v>46</v>
      </c>
      <c r="X1681" t="s">
        <v>200</v>
      </c>
      <c r="Y1681" t="s">
        <v>211</v>
      </c>
      <c r="Z1681" t="s">
        <v>212</v>
      </c>
      <c r="AA1681" t="s">
        <v>213</v>
      </c>
      <c r="AB1681" t="s">
        <v>214</v>
      </c>
      <c r="AC1681" s="2" t="s">
        <v>44</v>
      </c>
    </row>
    <row r="1682" spans="1:29" ht="16.399999999999999" customHeight="1" x14ac:dyDescent="0.35">
      <c r="A1682" s="1">
        <v>43257.489930555559</v>
      </c>
      <c r="B1682">
        <v>462</v>
      </c>
      <c r="C1682" t="s">
        <v>29</v>
      </c>
      <c r="D1682">
        <v>5</v>
      </c>
      <c r="E1682" t="s">
        <v>30</v>
      </c>
      <c r="F1682">
        <v>79014</v>
      </c>
      <c r="G1682" t="s">
        <v>319</v>
      </c>
      <c r="H1682" t="s">
        <v>32</v>
      </c>
      <c r="I1682">
        <v>87660</v>
      </c>
      <c r="J1682">
        <v>1</v>
      </c>
      <c r="K1682" s="1">
        <v>43257.489930555559</v>
      </c>
      <c r="L1682">
        <v>0.2</v>
      </c>
      <c r="M1682">
        <v>649</v>
      </c>
      <c r="N1682" t="s">
        <v>268</v>
      </c>
      <c r="O1682" t="s">
        <v>34</v>
      </c>
      <c r="P1682">
        <v>150</v>
      </c>
      <c r="R1682">
        <v>4</v>
      </c>
      <c r="S1682" t="s">
        <v>395</v>
      </c>
      <c r="T1682" t="s">
        <v>36</v>
      </c>
      <c r="U1682" t="s">
        <v>37</v>
      </c>
      <c r="V1682" t="s">
        <v>38</v>
      </c>
      <c r="W1682" t="s">
        <v>46</v>
      </c>
      <c r="X1682" t="s">
        <v>200</v>
      </c>
      <c r="Y1682" t="s">
        <v>211</v>
      </c>
      <c r="Z1682" t="s">
        <v>212</v>
      </c>
      <c r="AA1682" t="s">
        <v>213</v>
      </c>
      <c r="AC1682" s="2" t="s">
        <v>44</v>
      </c>
    </row>
    <row r="1683" spans="1:29" ht="16.399999999999999" customHeight="1" x14ac:dyDescent="0.35">
      <c r="A1683" s="1">
        <v>43257.489930555559</v>
      </c>
      <c r="B1683">
        <v>462</v>
      </c>
      <c r="C1683" t="s">
        <v>29</v>
      </c>
      <c r="D1683">
        <v>5</v>
      </c>
      <c r="E1683" t="s">
        <v>30</v>
      </c>
      <c r="F1683">
        <v>79014</v>
      </c>
      <c r="G1683" t="s">
        <v>319</v>
      </c>
      <c r="H1683" t="s">
        <v>32</v>
      </c>
      <c r="I1683">
        <v>87660</v>
      </c>
      <c r="J1683">
        <v>1</v>
      </c>
      <c r="K1683" s="1">
        <v>43257.489930555559</v>
      </c>
      <c r="L1683">
        <v>0.2</v>
      </c>
      <c r="M1683">
        <v>623.20000000000005</v>
      </c>
      <c r="N1683" t="s">
        <v>296</v>
      </c>
      <c r="O1683" t="s">
        <v>34</v>
      </c>
      <c r="P1683">
        <v>15</v>
      </c>
      <c r="R1683">
        <v>4</v>
      </c>
      <c r="S1683" t="s">
        <v>395</v>
      </c>
      <c r="T1683" t="s">
        <v>36</v>
      </c>
      <c r="U1683" t="s">
        <v>37</v>
      </c>
      <c r="V1683" t="s">
        <v>38</v>
      </c>
      <c r="W1683" t="s">
        <v>39</v>
      </c>
      <c r="X1683" t="s">
        <v>40</v>
      </c>
      <c r="Y1683" t="s">
        <v>60</v>
      </c>
      <c r="Z1683" t="s">
        <v>61</v>
      </c>
      <c r="AA1683" t="s">
        <v>297</v>
      </c>
      <c r="AC1683" s="2" t="s">
        <v>44</v>
      </c>
    </row>
    <row r="1684" spans="1:29" ht="16.399999999999999" customHeight="1" x14ac:dyDescent="0.35">
      <c r="A1684" s="1">
        <v>43257.489930555559</v>
      </c>
      <c r="B1684">
        <v>462</v>
      </c>
      <c r="C1684" t="s">
        <v>29</v>
      </c>
      <c r="D1684">
        <v>5</v>
      </c>
      <c r="E1684" t="s">
        <v>30</v>
      </c>
      <c r="F1684">
        <v>79014</v>
      </c>
      <c r="G1684" t="s">
        <v>319</v>
      </c>
      <c r="H1684" t="s">
        <v>32</v>
      </c>
      <c r="I1684">
        <v>87660</v>
      </c>
      <c r="J1684">
        <v>1</v>
      </c>
      <c r="K1684" s="1">
        <v>43257.489930555559</v>
      </c>
      <c r="L1684">
        <v>0.2</v>
      </c>
      <c r="M1684">
        <v>623.21</v>
      </c>
      <c r="N1684" t="s">
        <v>59</v>
      </c>
      <c r="O1684" t="s">
        <v>34</v>
      </c>
      <c r="P1684">
        <v>130</v>
      </c>
      <c r="R1684">
        <v>4</v>
      </c>
      <c r="S1684" t="s">
        <v>395</v>
      </c>
      <c r="T1684" t="s">
        <v>36</v>
      </c>
      <c r="U1684" t="s">
        <v>37</v>
      </c>
      <c r="V1684" t="s">
        <v>38</v>
      </c>
      <c r="W1684" t="s">
        <v>39</v>
      </c>
      <c r="X1684" t="s">
        <v>40</v>
      </c>
      <c r="Y1684" t="s">
        <v>60</v>
      </c>
      <c r="Z1684" t="s">
        <v>61</v>
      </c>
      <c r="AA1684" t="s">
        <v>62</v>
      </c>
      <c r="AC1684" s="2" t="s">
        <v>44</v>
      </c>
    </row>
    <row r="1685" spans="1:29" ht="16.399999999999999" customHeight="1" x14ac:dyDescent="0.35">
      <c r="A1685" s="1">
        <v>43257.489930555559</v>
      </c>
      <c r="B1685">
        <v>462</v>
      </c>
      <c r="C1685" t="s">
        <v>29</v>
      </c>
      <c r="D1685">
        <v>5</v>
      </c>
      <c r="E1685" t="s">
        <v>30</v>
      </c>
      <c r="F1685">
        <v>79014</v>
      </c>
      <c r="G1685" t="s">
        <v>319</v>
      </c>
      <c r="H1685" t="s">
        <v>32</v>
      </c>
      <c r="I1685">
        <v>87660</v>
      </c>
      <c r="J1685">
        <v>1</v>
      </c>
      <c r="K1685" s="1">
        <v>43257.489930555559</v>
      </c>
      <c r="L1685">
        <v>0.2</v>
      </c>
      <c r="M1685">
        <v>623.24</v>
      </c>
      <c r="N1685" t="s">
        <v>228</v>
      </c>
      <c r="O1685" t="s">
        <v>34</v>
      </c>
      <c r="P1685">
        <v>1</v>
      </c>
      <c r="R1685">
        <v>4</v>
      </c>
      <c r="S1685" t="s">
        <v>395</v>
      </c>
      <c r="T1685" t="s">
        <v>36</v>
      </c>
      <c r="U1685" t="s">
        <v>37</v>
      </c>
      <c r="V1685" t="s">
        <v>38</v>
      </c>
      <c r="W1685" t="s">
        <v>39</v>
      </c>
      <c r="X1685" t="s">
        <v>40</v>
      </c>
      <c r="Y1685" t="s">
        <v>60</v>
      </c>
      <c r="Z1685" t="s">
        <v>183</v>
      </c>
      <c r="AA1685" t="s">
        <v>229</v>
      </c>
      <c r="AC1685" s="2" t="s">
        <v>44</v>
      </c>
    </row>
    <row r="1686" spans="1:29" ht="16.399999999999999" customHeight="1" x14ac:dyDescent="0.35">
      <c r="A1686" s="1">
        <v>43257.489930555559</v>
      </c>
      <c r="B1686">
        <v>462</v>
      </c>
      <c r="C1686" t="s">
        <v>29</v>
      </c>
      <c r="D1686">
        <v>5</v>
      </c>
      <c r="E1686" t="s">
        <v>30</v>
      </c>
      <c r="F1686">
        <v>79014</v>
      </c>
      <c r="G1686" t="s">
        <v>319</v>
      </c>
      <c r="H1686" t="s">
        <v>32</v>
      </c>
      <c r="I1686">
        <v>87660</v>
      </c>
      <c r="J1686">
        <v>1</v>
      </c>
      <c r="K1686" s="1">
        <v>43257.489930555559</v>
      </c>
      <c r="L1686">
        <v>0.2</v>
      </c>
      <c r="M1686">
        <v>621.08000000000004</v>
      </c>
      <c r="N1686" t="s">
        <v>94</v>
      </c>
      <c r="O1686" t="s">
        <v>34</v>
      </c>
      <c r="P1686">
        <v>1300</v>
      </c>
      <c r="R1686">
        <v>4</v>
      </c>
      <c r="S1686" t="s">
        <v>395</v>
      </c>
      <c r="T1686" t="s">
        <v>36</v>
      </c>
      <c r="U1686" t="s">
        <v>37</v>
      </c>
      <c r="V1686" t="s">
        <v>38</v>
      </c>
      <c r="W1686" t="s">
        <v>52</v>
      </c>
      <c r="X1686" t="s">
        <v>95</v>
      </c>
      <c r="Y1686" t="s">
        <v>96</v>
      </c>
      <c r="Z1686" t="s">
        <v>97</v>
      </c>
      <c r="AA1686" t="s">
        <v>98</v>
      </c>
      <c r="AC1686" s="2" t="s">
        <v>44</v>
      </c>
    </row>
    <row r="1687" spans="1:29" ht="16.399999999999999" customHeight="1" x14ac:dyDescent="0.35">
      <c r="A1687" s="1">
        <v>43257.489930555559</v>
      </c>
      <c r="B1687">
        <v>462</v>
      </c>
      <c r="C1687" t="s">
        <v>29</v>
      </c>
      <c r="D1687">
        <v>5</v>
      </c>
      <c r="E1687" t="s">
        <v>30</v>
      </c>
      <c r="F1687">
        <v>79014</v>
      </c>
      <c r="G1687" t="s">
        <v>319</v>
      </c>
      <c r="H1687" t="s">
        <v>32</v>
      </c>
      <c r="I1687">
        <v>87660</v>
      </c>
      <c r="J1687">
        <v>1</v>
      </c>
      <c r="K1687" s="1">
        <v>43257.489930555559</v>
      </c>
      <c r="L1687">
        <v>0.2</v>
      </c>
      <c r="M1687">
        <v>653</v>
      </c>
      <c r="N1687" t="s">
        <v>234</v>
      </c>
      <c r="O1687" t="s">
        <v>34</v>
      </c>
      <c r="P1687">
        <v>29</v>
      </c>
      <c r="R1687">
        <v>4</v>
      </c>
      <c r="S1687" t="s">
        <v>395</v>
      </c>
      <c r="T1687" t="s">
        <v>36</v>
      </c>
      <c r="U1687" t="s">
        <v>37</v>
      </c>
      <c r="V1687" t="s">
        <v>38</v>
      </c>
      <c r="W1687" t="s">
        <v>46</v>
      </c>
      <c r="X1687" t="s">
        <v>200</v>
      </c>
      <c r="Y1687" t="s">
        <v>211</v>
      </c>
      <c r="Z1687" t="s">
        <v>212</v>
      </c>
      <c r="AA1687" t="s">
        <v>235</v>
      </c>
      <c r="AC1687" s="2" t="s">
        <v>44</v>
      </c>
    </row>
    <row r="1688" spans="1:29" ht="16.399999999999999" customHeight="1" x14ac:dyDescent="0.35">
      <c r="A1688" s="1">
        <v>43257.489930555559</v>
      </c>
      <c r="B1688">
        <v>462</v>
      </c>
      <c r="C1688" t="s">
        <v>29</v>
      </c>
      <c r="D1688">
        <v>5</v>
      </c>
      <c r="E1688" t="s">
        <v>30</v>
      </c>
      <c r="F1688">
        <v>79014</v>
      </c>
      <c r="G1688" t="s">
        <v>319</v>
      </c>
      <c r="H1688" t="s">
        <v>32</v>
      </c>
      <c r="I1688">
        <v>87660</v>
      </c>
      <c r="J1688">
        <v>1</v>
      </c>
      <c r="K1688" s="1">
        <v>43257.489930555559</v>
      </c>
      <c r="L1688">
        <v>0.2</v>
      </c>
      <c r="M1688">
        <v>621.99</v>
      </c>
      <c r="N1688" t="s">
        <v>153</v>
      </c>
      <c r="O1688" t="s">
        <v>34</v>
      </c>
      <c r="P1688">
        <v>27000</v>
      </c>
      <c r="R1688">
        <v>4</v>
      </c>
      <c r="S1688" t="s">
        <v>395</v>
      </c>
      <c r="T1688" t="s">
        <v>36</v>
      </c>
      <c r="U1688" t="s">
        <v>37</v>
      </c>
      <c r="V1688" t="s">
        <v>49</v>
      </c>
      <c r="AC1688" s="2" t="s">
        <v>44</v>
      </c>
    </row>
    <row r="1689" spans="1:29" ht="16.399999999999999" customHeight="1" x14ac:dyDescent="0.35">
      <c r="A1689" s="1">
        <v>43257.489930555559</v>
      </c>
      <c r="B1689">
        <v>462</v>
      </c>
      <c r="C1689" t="s">
        <v>29</v>
      </c>
      <c r="D1689">
        <v>5</v>
      </c>
      <c r="E1689" t="s">
        <v>30</v>
      </c>
      <c r="F1689">
        <v>79014</v>
      </c>
      <c r="G1689" t="s">
        <v>319</v>
      </c>
      <c r="H1689" t="s">
        <v>32</v>
      </c>
      <c r="I1689">
        <v>87660</v>
      </c>
      <c r="J1689">
        <v>1</v>
      </c>
      <c r="K1689" s="1">
        <v>43257.489930555559</v>
      </c>
      <c r="L1689">
        <v>0.2</v>
      </c>
      <c r="M1689">
        <v>624.01</v>
      </c>
      <c r="N1689" t="s">
        <v>103</v>
      </c>
      <c r="O1689" t="s">
        <v>34</v>
      </c>
      <c r="P1689">
        <v>1</v>
      </c>
      <c r="R1689">
        <v>4</v>
      </c>
      <c r="S1689" t="s">
        <v>395</v>
      </c>
      <c r="T1689" t="s">
        <v>36</v>
      </c>
      <c r="U1689" t="s">
        <v>37</v>
      </c>
      <c r="V1689" t="s">
        <v>38</v>
      </c>
      <c r="W1689" t="s">
        <v>104</v>
      </c>
      <c r="X1689" t="s">
        <v>105</v>
      </c>
      <c r="Y1689" t="s">
        <v>106</v>
      </c>
      <c r="Z1689" t="s">
        <v>107</v>
      </c>
      <c r="AA1689" t="s">
        <v>108</v>
      </c>
      <c r="AC1689" s="2" t="s">
        <v>44</v>
      </c>
    </row>
    <row r="1690" spans="1:29" ht="16.399999999999999" customHeight="1" x14ac:dyDescent="0.35">
      <c r="A1690" s="1">
        <v>43257.489930555559</v>
      </c>
      <c r="B1690">
        <v>462</v>
      </c>
      <c r="C1690" t="s">
        <v>29</v>
      </c>
      <c r="D1690">
        <v>5</v>
      </c>
      <c r="E1690" t="s">
        <v>30</v>
      </c>
      <c r="F1690">
        <v>79014</v>
      </c>
      <c r="G1690" t="s">
        <v>319</v>
      </c>
      <c r="H1690" t="s">
        <v>32</v>
      </c>
      <c r="I1690">
        <v>87660</v>
      </c>
      <c r="J1690">
        <v>1</v>
      </c>
      <c r="K1690" s="1">
        <v>43257.489930555559</v>
      </c>
      <c r="L1690">
        <v>0.2</v>
      </c>
      <c r="M1690">
        <v>651</v>
      </c>
      <c r="N1690" t="s">
        <v>45</v>
      </c>
      <c r="O1690" t="s">
        <v>34</v>
      </c>
      <c r="P1690">
        <v>1400</v>
      </c>
      <c r="R1690">
        <v>4</v>
      </c>
      <c r="S1690" t="s">
        <v>395</v>
      </c>
      <c r="T1690" t="s">
        <v>36</v>
      </c>
      <c r="U1690" t="s">
        <v>37</v>
      </c>
      <c r="AC1690" s="2" t="s">
        <v>44</v>
      </c>
    </row>
    <row r="1691" spans="1:29" ht="16.399999999999999" customHeight="1" x14ac:dyDescent="0.35">
      <c r="A1691" s="1">
        <v>43257.489930555559</v>
      </c>
      <c r="B1691">
        <v>462</v>
      </c>
      <c r="C1691" t="s">
        <v>29</v>
      </c>
      <c r="D1691">
        <v>5</v>
      </c>
      <c r="E1691" t="s">
        <v>30</v>
      </c>
      <c r="F1691">
        <v>79014</v>
      </c>
      <c r="G1691" t="s">
        <v>319</v>
      </c>
      <c r="H1691" t="s">
        <v>32</v>
      </c>
      <c r="I1691">
        <v>87660</v>
      </c>
      <c r="J1691">
        <v>1</v>
      </c>
      <c r="K1691" s="1">
        <v>43257.489930555559</v>
      </c>
      <c r="L1691">
        <v>0.2</v>
      </c>
      <c r="M1691">
        <v>652.1</v>
      </c>
      <c r="N1691" t="s">
        <v>288</v>
      </c>
      <c r="O1691" t="s">
        <v>34</v>
      </c>
      <c r="P1691">
        <v>23000</v>
      </c>
      <c r="R1691">
        <v>4</v>
      </c>
      <c r="S1691" t="s">
        <v>395</v>
      </c>
      <c r="T1691" t="s">
        <v>36</v>
      </c>
      <c r="U1691" t="s">
        <v>37</v>
      </c>
      <c r="V1691" t="s">
        <v>38</v>
      </c>
      <c r="W1691" t="s">
        <v>52</v>
      </c>
      <c r="AC1691" s="2" t="s">
        <v>44</v>
      </c>
    </row>
    <row r="1692" spans="1:29" ht="16.399999999999999" customHeight="1" x14ac:dyDescent="0.35">
      <c r="A1692" s="1">
        <v>43257.489930555559</v>
      </c>
      <c r="B1692">
        <v>462</v>
      </c>
      <c r="C1692" t="s">
        <v>29</v>
      </c>
      <c r="D1692">
        <v>5</v>
      </c>
      <c r="E1692" t="s">
        <v>30</v>
      </c>
      <c r="F1692">
        <v>79014</v>
      </c>
      <c r="G1692" t="s">
        <v>319</v>
      </c>
      <c r="H1692" t="s">
        <v>32</v>
      </c>
      <c r="I1692">
        <v>87660</v>
      </c>
      <c r="J1692">
        <v>1</v>
      </c>
      <c r="K1692" s="1">
        <v>43257.489930555559</v>
      </c>
      <c r="L1692">
        <v>0.2</v>
      </c>
      <c r="M1692">
        <v>260.04000000000002</v>
      </c>
      <c r="N1692" t="s">
        <v>143</v>
      </c>
      <c r="O1692" t="s">
        <v>68</v>
      </c>
      <c r="P1692">
        <v>5.0000000000000001E-3</v>
      </c>
      <c r="Q1692" t="s">
        <v>69</v>
      </c>
      <c r="R1692">
        <v>4</v>
      </c>
      <c r="S1692" t="s">
        <v>395</v>
      </c>
      <c r="T1692" t="s">
        <v>36</v>
      </c>
      <c r="U1692" t="s">
        <v>70</v>
      </c>
      <c r="AC1692" s="2" t="s">
        <v>44</v>
      </c>
    </row>
    <row r="1693" spans="1:29" ht="16.399999999999999" customHeight="1" x14ac:dyDescent="0.35">
      <c r="A1693" s="1">
        <v>43257.489930555559</v>
      </c>
      <c r="B1693">
        <v>462</v>
      </c>
      <c r="C1693" t="s">
        <v>29</v>
      </c>
      <c r="D1693">
        <v>5</v>
      </c>
      <c r="E1693" t="s">
        <v>30</v>
      </c>
      <c r="F1693">
        <v>79014</v>
      </c>
      <c r="G1693" t="s">
        <v>319</v>
      </c>
      <c r="H1693" t="s">
        <v>32</v>
      </c>
      <c r="I1693">
        <v>87660</v>
      </c>
      <c r="J1693">
        <v>1</v>
      </c>
      <c r="K1693" s="1">
        <v>43257.489930555559</v>
      </c>
      <c r="L1693">
        <v>0.2</v>
      </c>
      <c r="M1693">
        <v>431</v>
      </c>
      <c r="N1693" t="s">
        <v>165</v>
      </c>
      <c r="O1693" t="s">
        <v>166</v>
      </c>
      <c r="P1693">
        <v>4.5</v>
      </c>
      <c r="R1693">
        <v>4</v>
      </c>
      <c r="S1693" t="s">
        <v>395</v>
      </c>
      <c r="T1693" t="s">
        <v>36</v>
      </c>
      <c r="U1693" t="s">
        <v>167</v>
      </c>
      <c r="AC1693" s="2" t="s">
        <v>44</v>
      </c>
    </row>
    <row r="1694" spans="1:29" ht="16.399999999999999" customHeight="1" x14ac:dyDescent="0.35">
      <c r="A1694" s="1">
        <v>43257.489930555559</v>
      </c>
      <c r="B1694">
        <v>462</v>
      </c>
      <c r="C1694" t="s">
        <v>29</v>
      </c>
      <c r="D1694">
        <v>5</v>
      </c>
      <c r="E1694" t="s">
        <v>30</v>
      </c>
      <c r="F1694">
        <v>79014</v>
      </c>
      <c r="G1694" t="s">
        <v>319</v>
      </c>
      <c r="H1694" t="s">
        <v>32</v>
      </c>
      <c r="I1694">
        <v>87660</v>
      </c>
      <c r="J1694">
        <v>1</v>
      </c>
      <c r="K1694" s="1">
        <v>43257.489930555559</v>
      </c>
      <c r="L1694">
        <v>0.2</v>
      </c>
      <c r="M1694">
        <v>260.02</v>
      </c>
      <c r="N1694" t="s">
        <v>67</v>
      </c>
      <c r="O1694" t="s">
        <v>68</v>
      </c>
      <c r="P1694">
        <v>2E-3</v>
      </c>
      <c r="Q1694" t="s">
        <v>69</v>
      </c>
      <c r="R1694">
        <v>4</v>
      </c>
      <c r="S1694" t="s">
        <v>395</v>
      </c>
      <c r="T1694" t="s">
        <v>36</v>
      </c>
      <c r="U1694" t="s">
        <v>70</v>
      </c>
      <c r="AC1694" s="2" t="s">
        <v>44</v>
      </c>
    </row>
    <row r="1695" spans="1:29" ht="16.399999999999999" customHeight="1" x14ac:dyDescent="0.35">
      <c r="A1695" s="1">
        <v>43257.489930555559</v>
      </c>
      <c r="B1695">
        <v>462</v>
      </c>
      <c r="C1695" t="s">
        <v>29</v>
      </c>
      <c r="D1695">
        <v>5</v>
      </c>
      <c r="E1695" t="s">
        <v>30</v>
      </c>
      <c r="F1695">
        <v>79014</v>
      </c>
      <c r="G1695" t="s">
        <v>319</v>
      </c>
      <c r="H1695" t="s">
        <v>32</v>
      </c>
      <c r="I1695">
        <v>87660</v>
      </c>
      <c r="J1695">
        <v>1</v>
      </c>
      <c r="K1695" s="1">
        <v>43257.489930555559</v>
      </c>
      <c r="L1695">
        <v>0.2</v>
      </c>
      <c r="M1695">
        <v>260.02999999999997</v>
      </c>
      <c r="N1695" t="s">
        <v>71</v>
      </c>
      <c r="O1695" t="s">
        <v>72</v>
      </c>
      <c r="P1695">
        <v>2E-3</v>
      </c>
      <c r="R1695">
        <v>4</v>
      </c>
      <c r="S1695" t="s">
        <v>395</v>
      </c>
      <c r="T1695" t="s">
        <v>36</v>
      </c>
      <c r="U1695" t="s">
        <v>70</v>
      </c>
      <c r="AC1695" s="2" t="s">
        <v>44</v>
      </c>
    </row>
    <row r="1696" spans="1:29" ht="16.399999999999999" customHeight="1" x14ac:dyDescent="0.35">
      <c r="A1696" s="1">
        <v>43257.489930555559</v>
      </c>
      <c r="B1696">
        <v>462</v>
      </c>
      <c r="C1696" t="s">
        <v>29</v>
      </c>
      <c r="D1696">
        <v>5</v>
      </c>
      <c r="E1696" t="s">
        <v>30</v>
      </c>
      <c r="F1696">
        <v>79014</v>
      </c>
      <c r="G1696" t="s">
        <v>319</v>
      </c>
      <c r="H1696" t="s">
        <v>32</v>
      </c>
      <c r="I1696">
        <v>87660</v>
      </c>
      <c r="J1696">
        <v>1</v>
      </c>
      <c r="K1696" s="1">
        <v>43257.489930555559</v>
      </c>
      <c r="L1696">
        <v>0.2</v>
      </c>
      <c r="M1696">
        <v>260.01</v>
      </c>
      <c r="N1696" t="s">
        <v>73</v>
      </c>
      <c r="O1696" t="s">
        <v>68</v>
      </c>
      <c r="P1696">
        <v>2E-3</v>
      </c>
      <c r="Q1696" t="s">
        <v>69</v>
      </c>
      <c r="R1696">
        <v>4</v>
      </c>
      <c r="S1696" t="s">
        <v>395</v>
      </c>
      <c r="T1696" t="s">
        <v>36</v>
      </c>
      <c r="U1696" t="s">
        <v>70</v>
      </c>
      <c r="AC1696" s="2" t="s">
        <v>44</v>
      </c>
    </row>
    <row r="1697" spans="1:29" ht="16.399999999999999" customHeight="1" x14ac:dyDescent="0.35">
      <c r="A1697" s="1">
        <v>43257.489930555559</v>
      </c>
      <c r="B1697">
        <v>462</v>
      </c>
      <c r="C1697" t="s">
        <v>29</v>
      </c>
      <c r="D1697">
        <v>5</v>
      </c>
      <c r="E1697" t="s">
        <v>30</v>
      </c>
      <c r="F1697">
        <v>79014</v>
      </c>
      <c r="G1697" t="s">
        <v>319</v>
      </c>
      <c r="H1697" t="s">
        <v>32</v>
      </c>
      <c r="I1697">
        <v>87660</v>
      </c>
      <c r="J1697">
        <v>1</v>
      </c>
      <c r="K1697" s="1">
        <v>43257.489930555559</v>
      </c>
      <c r="L1697">
        <v>0.2</v>
      </c>
      <c r="M1697">
        <v>260.14999999999998</v>
      </c>
      <c r="N1697" t="s">
        <v>74</v>
      </c>
      <c r="O1697" t="s">
        <v>72</v>
      </c>
      <c r="P1697">
        <v>0.38</v>
      </c>
      <c r="R1697">
        <v>4</v>
      </c>
      <c r="S1697" t="s">
        <v>395</v>
      </c>
      <c r="T1697" t="s">
        <v>36</v>
      </c>
      <c r="U1697" t="s">
        <v>75</v>
      </c>
      <c r="AC1697" s="2" t="s">
        <v>44</v>
      </c>
    </row>
    <row r="1698" spans="1:29" ht="16.399999999999999" customHeight="1" x14ac:dyDescent="0.35">
      <c r="A1698" s="1">
        <v>43257.489930555559</v>
      </c>
      <c r="B1698">
        <v>462</v>
      </c>
      <c r="C1698" t="s">
        <v>29</v>
      </c>
      <c r="D1698">
        <v>5</v>
      </c>
      <c r="E1698" t="s">
        <v>30</v>
      </c>
      <c r="F1698">
        <v>79014</v>
      </c>
      <c r="G1698" t="s">
        <v>319</v>
      </c>
      <c r="H1698" t="s">
        <v>32</v>
      </c>
      <c r="I1698">
        <v>87660</v>
      </c>
      <c r="J1698">
        <v>1</v>
      </c>
      <c r="K1698" s="1">
        <v>43257.489930555559</v>
      </c>
      <c r="L1698">
        <v>0.2</v>
      </c>
      <c r="M1698">
        <v>260.08</v>
      </c>
      <c r="N1698" t="s">
        <v>76</v>
      </c>
      <c r="O1698" t="s">
        <v>68</v>
      </c>
      <c r="P1698">
        <v>0.38</v>
      </c>
      <c r="R1698">
        <v>4</v>
      </c>
      <c r="S1698" t="s">
        <v>395</v>
      </c>
      <c r="T1698" t="s">
        <v>36</v>
      </c>
      <c r="U1698" t="s">
        <v>75</v>
      </c>
      <c r="AC1698" s="2" t="s">
        <v>44</v>
      </c>
    </row>
    <row r="1699" spans="1:29" ht="16.399999999999999" customHeight="1" x14ac:dyDescent="0.35">
      <c r="A1699" s="1">
        <v>43257.489930555559</v>
      </c>
      <c r="B1699">
        <v>462</v>
      </c>
      <c r="C1699" t="s">
        <v>29</v>
      </c>
      <c r="D1699">
        <v>5</v>
      </c>
      <c r="E1699" t="s">
        <v>30</v>
      </c>
      <c r="F1699">
        <v>79014</v>
      </c>
      <c r="G1699" t="s">
        <v>319</v>
      </c>
      <c r="H1699" t="s">
        <v>32</v>
      </c>
      <c r="I1699">
        <v>87660</v>
      </c>
      <c r="J1699">
        <v>1</v>
      </c>
      <c r="K1699" s="1">
        <v>43257.489930555559</v>
      </c>
      <c r="L1699">
        <v>0.2</v>
      </c>
      <c r="M1699">
        <v>441.02</v>
      </c>
      <c r="N1699" t="s">
        <v>77</v>
      </c>
      <c r="O1699" t="s">
        <v>68</v>
      </c>
      <c r="P1699">
        <v>6.1</v>
      </c>
      <c r="R1699">
        <v>4</v>
      </c>
      <c r="S1699" t="s">
        <v>395</v>
      </c>
      <c r="T1699" t="s">
        <v>36</v>
      </c>
      <c r="U1699" t="s">
        <v>78</v>
      </c>
      <c r="AC1699" s="2" t="s">
        <v>44</v>
      </c>
    </row>
    <row r="1700" spans="1:29" ht="16.399999999999999" customHeight="1" x14ac:dyDescent="0.35">
      <c r="A1700" s="1">
        <v>43257.489930555559</v>
      </c>
      <c r="B1700">
        <v>462</v>
      </c>
      <c r="C1700" t="s">
        <v>29</v>
      </c>
      <c r="D1700">
        <v>5</v>
      </c>
      <c r="E1700" t="s">
        <v>30</v>
      </c>
      <c r="F1700">
        <v>79014</v>
      </c>
      <c r="G1700" t="s">
        <v>319</v>
      </c>
      <c r="H1700" t="s">
        <v>32</v>
      </c>
      <c r="I1700">
        <v>87660</v>
      </c>
      <c r="J1700">
        <v>1</v>
      </c>
      <c r="K1700" s="1">
        <v>43257.489930555559</v>
      </c>
      <c r="L1700">
        <v>0.2</v>
      </c>
      <c r="M1700">
        <v>268.18</v>
      </c>
      <c r="N1700" t="s">
        <v>79</v>
      </c>
      <c r="O1700" t="s">
        <v>68</v>
      </c>
      <c r="P1700">
        <v>5.0000000000000001E-3</v>
      </c>
      <c r="R1700">
        <v>4</v>
      </c>
      <c r="S1700" t="s">
        <v>395</v>
      </c>
      <c r="T1700" t="s">
        <v>36</v>
      </c>
      <c r="U1700" t="s">
        <v>70</v>
      </c>
      <c r="AC1700" s="2" t="s">
        <v>44</v>
      </c>
    </row>
    <row r="1701" spans="1:29" ht="16.399999999999999" customHeight="1" x14ac:dyDescent="0.35">
      <c r="A1701" s="1">
        <v>43257.489930555559</v>
      </c>
      <c r="B1701">
        <v>462</v>
      </c>
      <c r="C1701" t="s">
        <v>29</v>
      </c>
      <c r="D1701">
        <v>5</v>
      </c>
      <c r="E1701" t="s">
        <v>30</v>
      </c>
      <c r="F1701">
        <v>79014</v>
      </c>
      <c r="G1701" t="s">
        <v>319</v>
      </c>
      <c r="H1701" t="s">
        <v>32</v>
      </c>
      <c r="I1701">
        <v>87660</v>
      </c>
      <c r="J1701">
        <v>1</v>
      </c>
      <c r="K1701" s="1">
        <v>43257.489930555559</v>
      </c>
      <c r="L1701">
        <v>0.2</v>
      </c>
      <c r="M1701">
        <v>268.14</v>
      </c>
      <c r="N1701" t="s">
        <v>80</v>
      </c>
      <c r="O1701" t="s">
        <v>68</v>
      </c>
      <c r="P1701">
        <v>0.02</v>
      </c>
      <c r="R1701">
        <v>4</v>
      </c>
      <c r="S1701" t="s">
        <v>395</v>
      </c>
      <c r="T1701" t="s">
        <v>36</v>
      </c>
      <c r="U1701" t="s">
        <v>75</v>
      </c>
      <c r="AC1701" s="2" t="s">
        <v>44</v>
      </c>
    </row>
    <row r="1702" spans="1:29" ht="16.399999999999999" customHeight="1" x14ac:dyDescent="0.35">
      <c r="A1702" s="1">
        <v>43257.489930555559</v>
      </c>
      <c r="B1702">
        <v>462</v>
      </c>
      <c r="C1702" t="s">
        <v>29</v>
      </c>
      <c r="D1702">
        <v>5</v>
      </c>
      <c r="E1702" t="s">
        <v>30</v>
      </c>
      <c r="F1702">
        <v>79014</v>
      </c>
      <c r="G1702" t="s">
        <v>319</v>
      </c>
      <c r="H1702" t="s">
        <v>32</v>
      </c>
      <c r="I1702">
        <v>87660</v>
      </c>
      <c r="J1702">
        <v>1</v>
      </c>
      <c r="K1702" s="1">
        <v>43257.489930555559</v>
      </c>
      <c r="L1702">
        <v>0.2</v>
      </c>
      <c r="M1702">
        <v>171</v>
      </c>
      <c r="N1702" t="s">
        <v>81</v>
      </c>
      <c r="O1702" t="s">
        <v>68</v>
      </c>
      <c r="P1702">
        <v>3</v>
      </c>
      <c r="R1702">
        <v>4</v>
      </c>
      <c r="S1702" t="s">
        <v>395</v>
      </c>
      <c r="T1702" t="s">
        <v>36</v>
      </c>
      <c r="U1702" t="s">
        <v>82</v>
      </c>
      <c r="AC1702" s="2" t="s">
        <v>44</v>
      </c>
    </row>
    <row r="1703" spans="1:29" ht="16.399999999999999" customHeight="1" x14ac:dyDescent="0.35">
      <c r="A1703" s="1">
        <v>43257.486111111109</v>
      </c>
      <c r="B1703">
        <v>462</v>
      </c>
      <c r="C1703" t="s">
        <v>29</v>
      </c>
      <c r="D1703">
        <v>5</v>
      </c>
      <c r="E1703" t="s">
        <v>30</v>
      </c>
      <c r="F1703">
        <v>79006</v>
      </c>
      <c r="G1703" t="s">
        <v>319</v>
      </c>
      <c r="H1703" t="s">
        <v>109</v>
      </c>
      <c r="J1703">
        <v>17</v>
      </c>
      <c r="K1703" s="1">
        <v>43257.486111111109</v>
      </c>
      <c r="L1703">
        <v>3.4</v>
      </c>
      <c r="M1703">
        <v>432</v>
      </c>
      <c r="N1703" t="s">
        <v>298</v>
      </c>
      <c r="O1703" t="s">
        <v>299</v>
      </c>
      <c r="P1703">
        <v>31.88</v>
      </c>
      <c r="R1703">
        <v>11</v>
      </c>
      <c r="S1703" t="s">
        <v>396</v>
      </c>
      <c r="U1703" t="s">
        <v>317</v>
      </c>
      <c r="AC1703" s="2" t="s">
        <v>302</v>
      </c>
    </row>
    <row r="1704" spans="1:29" ht="16.399999999999999" customHeight="1" x14ac:dyDescent="0.35">
      <c r="A1704" s="1">
        <v>43257.486111111109</v>
      </c>
      <c r="B1704">
        <v>462</v>
      </c>
      <c r="C1704" t="s">
        <v>29</v>
      </c>
      <c r="D1704">
        <v>5</v>
      </c>
      <c r="E1704" t="s">
        <v>30</v>
      </c>
      <c r="F1704">
        <v>79006</v>
      </c>
      <c r="G1704" t="s">
        <v>319</v>
      </c>
      <c r="H1704" t="s">
        <v>109</v>
      </c>
      <c r="J1704">
        <v>16</v>
      </c>
      <c r="K1704" s="1">
        <v>43257.486111111109</v>
      </c>
      <c r="L1704">
        <v>3.25</v>
      </c>
      <c r="M1704">
        <v>432</v>
      </c>
      <c r="N1704" t="s">
        <v>298</v>
      </c>
      <c r="O1704" t="s">
        <v>299</v>
      </c>
      <c r="P1704">
        <v>35.42</v>
      </c>
      <c r="R1704">
        <v>11</v>
      </c>
      <c r="S1704" t="s">
        <v>396</v>
      </c>
      <c r="U1704" t="s">
        <v>317</v>
      </c>
      <c r="AC1704" s="2" t="s">
        <v>302</v>
      </c>
    </row>
    <row r="1705" spans="1:29" ht="16.399999999999999" customHeight="1" x14ac:dyDescent="0.35">
      <c r="A1705" s="1">
        <v>43257.486111111109</v>
      </c>
      <c r="B1705">
        <v>462</v>
      </c>
      <c r="C1705" t="s">
        <v>29</v>
      </c>
      <c r="D1705">
        <v>5</v>
      </c>
      <c r="E1705" t="s">
        <v>30</v>
      </c>
      <c r="F1705">
        <v>79006</v>
      </c>
      <c r="G1705" t="s">
        <v>319</v>
      </c>
      <c r="H1705" t="s">
        <v>109</v>
      </c>
      <c r="J1705">
        <v>15</v>
      </c>
      <c r="K1705" s="1">
        <v>43257.486111111109</v>
      </c>
      <c r="L1705">
        <v>3</v>
      </c>
      <c r="M1705">
        <v>432</v>
      </c>
      <c r="N1705" t="s">
        <v>298</v>
      </c>
      <c r="O1705" t="s">
        <v>299</v>
      </c>
      <c r="P1705">
        <v>43.41</v>
      </c>
      <c r="R1705">
        <v>11</v>
      </c>
      <c r="S1705" t="s">
        <v>396</v>
      </c>
      <c r="U1705" t="s">
        <v>317</v>
      </c>
      <c r="AC1705" s="2" t="s">
        <v>302</v>
      </c>
    </row>
    <row r="1706" spans="1:29" ht="16.399999999999999" customHeight="1" x14ac:dyDescent="0.35">
      <c r="A1706" s="1">
        <v>43257.486111111109</v>
      </c>
      <c r="B1706">
        <v>462</v>
      </c>
      <c r="C1706" t="s">
        <v>29</v>
      </c>
      <c r="D1706">
        <v>5</v>
      </c>
      <c r="E1706" t="s">
        <v>30</v>
      </c>
      <c r="F1706">
        <v>79006</v>
      </c>
      <c r="G1706" t="s">
        <v>319</v>
      </c>
      <c r="H1706" t="s">
        <v>109</v>
      </c>
      <c r="J1706">
        <v>14</v>
      </c>
      <c r="K1706" s="1">
        <v>43257.486111111109</v>
      </c>
      <c r="L1706">
        <v>2.75</v>
      </c>
      <c r="M1706">
        <v>432</v>
      </c>
      <c r="N1706" t="s">
        <v>298</v>
      </c>
      <c r="O1706" t="s">
        <v>299</v>
      </c>
      <c r="P1706">
        <v>56.38</v>
      </c>
      <c r="R1706">
        <v>11</v>
      </c>
      <c r="S1706" t="s">
        <v>396</v>
      </c>
      <c r="U1706" t="s">
        <v>317</v>
      </c>
      <c r="AC1706" s="2" t="s">
        <v>302</v>
      </c>
    </row>
    <row r="1707" spans="1:29" ht="16.399999999999999" customHeight="1" x14ac:dyDescent="0.35">
      <c r="A1707" s="1">
        <v>43257.486111111109</v>
      </c>
      <c r="B1707">
        <v>462</v>
      </c>
      <c r="C1707" t="s">
        <v>29</v>
      </c>
      <c r="D1707">
        <v>5</v>
      </c>
      <c r="E1707" t="s">
        <v>30</v>
      </c>
      <c r="F1707">
        <v>79006</v>
      </c>
      <c r="G1707" t="s">
        <v>319</v>
      </c>
      <c r="H1707" t="s">
        <v>109</v>
      </c>
      <c r="J1707">
        <v>13</v>
      </c>
      <c r="K1707" s="1">
        <v>43257.486111111109</v>
      </c>
      <c r="L1707">
        <v>2.5</v>
      </c>
      <c r="M1707">
        <v>432</v>
      </c>
      <c r="N1707" t="s">
        <v>298</v>
      </c>
      <c r="O1707" t="s">
        <v>299</v>
      </c>
      <c r="P1707">
        <v>75.95</v>
      </c>
      <c r="R1707">
        <v>11</v>
      </c>
      <c r="S1707" t="s">
        <v>396</v>
      </c>
      <c r="U1707" t="s">
        <v>317</v>
      </c>
      <c r="AC1707" s="2" t="s">
        <v>302</v>
      </c>
    </row>
    <row r="1708" spans="1:29" ht="16.399999999999999" customHeight="1" x14ac:dyDescent="0.35">
      <c r="A1708" s="1">
        <v>43257.486111111109</v>
      </c>
      <c r="B1708">
        <v>462</v>
      </c>
      <c r="C1708" t="s">
        <v>29</v>
      </c>
      <c r="D1708">
        <v>5</v>
      </c>
      <c r="E1708" t="s">
        <v>30</v>
      </c>
      <c r="F1708">
        <v>79006</v>
      </c>
      <c r="G1708" t="s">
        <v>319</v>
      </c>
      <c r="H1708" t="s">
        <v>109</v>
      </c>
      <c r="J1708">
        <v>12</v>
      </c>
      <c r="K1708" s="1">
        <v>43257.486111111109</v>
      </c>
      <c r="L1708">
        <v>2.25</v>
      </c>
      <c r="M1708">
        <v>432</v>
      </c>
      <c r="N1708" t="s">
        <v>298</v>
      </c>
      <c r="O1708" t="s">
        <v>299</v>
      </c>
      <c r="P1708">
        <v>93.56</v>
      </c>
      <c r="R1708">
        <v>11</v>
      </c>
      <c r="S1708" t="s">
        <v>396</v>
      </c>
      <c r="U1708" t="s">
        <v>317</v>
      </c>
      <c r="AC1708" s="2" t="s">
        <v>302</v>
      </c>
    </row>
    <row r="1709" spans="1:29" ht="16.399999999999999" customHeight="1" x14ac:dyDescent="0.35">
      <c r="A1709" s="1">
        <v>43257.486111111109</v>
      </c>
      <c r="B1709">
        <v>462</v>
      </c>
      <c r="C1709" t="s">
        <v>29</v>
      </c>
      <c r="D1709">
        <v>5</v>
      </c>
      <c r="E1709" t="s">
        <v>30</v>
      </c>
      <c r="F1709">
        <v>79006</v>
      </c>
      <c r="G1709" t="s">
        <v>319</v>
      </c>
      <c r="H1709" t="s">
        <v>109</v>
      </c>
      <c r="J1709">
        <v>11</v>
      </c>
      <c r="K1709" s="1">
        <v>43257.486111111109</v>
      </c>
      <c r="L1709">
        <v>2</v>
      </c>
      <c r="M1709">
        <v>432</v>
      </c>
      <c r="N1709" t="s">
        <v>298</v>
      </c>
      <c r="O1709" t="s">
        <v>299</v>
      </c>
      <c r="P1709">
        <v>124.9</v>
      </c>
      <c r="R1709">
        <v>11</v>
      </c>
      <c r="S1709" t="s">
        <v>396</v>
      </c>
      <c r="U1709" t="s">
        <v>317</v>
      </c>
      <c r="AC1709" s="2" t="s">
        <v>302</v>
      </c>
    </row>
    <row r="1710" spans="1:29" ht="16.399999999999999" customHeight="1" x14ac:dyDescent="0.35">
      <c r="A1710" s="1">
        <v>43257.486111111109</v>
      </c>
      <c r="B1710">
        <v>462</v>
      </c>
      <c r="C1710" t="s">
        <v>29</v>
      </c>
      <c r="D1710">
        <v>5</v>
      </c>
      <c r="E1710" t="s">
        <v>30</v>
      </c>
      <c r="F1710">
        <v>79006</v>
      </c>
      <c r="G1710" t="s">
        <v>319</v>
      </c>
      <c r="H1710" t="s">
        <v>109</v>
      </c>
      <c r="J1710">
        <v>10</v>
      </c>
      <c r="K1710" s="1">
        <v>43257.486111111109</v>
      </c>
      <c r="L1710">
        <v>1.75</v>
      </c>
      <c r="M1710">
        <v>432</v>
      </c>
      <c r="N1710" t="s">
        <v>298</v>
      </c>
      <c r="O1710" t="s">
        <v>299</v>
      </c>
      <c r="P1710">
        <v>161.19999999999999</v>
      </c>
      <c r="R1710">
        <v>11</v>
      </c>
      <c r="S1710" t="s">
        <v>396</v>
      </c>
      <c r="U1710" t="s">
        <v>317</v>
      </c>
      <c r="AC1710" s="2" t="s">
        <v>302</v>
      </c>
    </row>
    <row r="1711" spans="1:29" ht="16.399999999999999" customHeight="1" x14ac:dyDescent="0.35">
      <c r="A1711" s="1">
        <v>43257.486111111109</v>
      </c>
      <c r="B1711">
        <v>462</v>
      </c>
      <c r="C1711" t="s">
        <v>29</v>
      </c>
      <c r="D1711">
        <v>5</v>
      </c>
      <c r="E1711" t="s">
        <v>30</v>
      </c>
      <c r="F1711">
        <v>79006</v>
      </c>
      <c r="G1711" t="s">
        <v>319</v>
      </c>
      <c r="H1711" t="s">
        <v>109</v>
      </c>
      <c r="J1711">
        <v>9</v>
      </c>
      <c r="K1711" s="1">
        <v>43257.486111111109</v>
      </c>
      <c r="L1711">
        <v>1.5</v>
      </c>
      <c r="M1711">
        <v>432</v>
      </c>
      <c r="N1711" t="s">
        <v>298</v>
      </c>
      <c r="O1711" t="s">
        <v>299</v>
      </c>
      <c r="P1711">
        <v>200.7</v>
      </c>
      <c r="R1711">
        <v>11</v>
      </c>
      <c r="S1711" t="s">
        <v>396</v>
      </c>
      <c r="U1711" t="s">
        <v>317</v>
      </c>
      <c r="AC1711" s="2" t="s">
        <v>302</v>
      </c>
    </row>
    <row r="1712" spans="1:29" ht="16.399999999999999" customHeight="1" x14ac:dyDescent="0.35">
      <c r="A1712" s="1">
        <v>43257.486111111109</v>
      </c>
      <c r="B1712">
        <v>462</v>
      </c>
      <c r="C1712" t="s">
        <v>29</v>
      </c>
      <c r="D1712">
        <v>5</v>
      </c>
      <c r="E1712" t="s">
        <v>30</v>
      </c>
      <c r="F1712">
        <v>79006</v>
      </c>
      <c r="G1712" t="s">
        <v>319</v>
      </c>
      <c r="H1712" t="s">
        <v>109</v>
      </c>
      <c r="J1712">
        <v>8</v>
      </c>
      <c r="K1712" s="1">
        <v>43257.486111111109</v>
      </c>
      <c r="L1712">
        <v>1.25</v>
      </c>
      <c r="M1712">
        <v>432</v>
      </c>
      <c r="N1712" t="s">
        <v>298</v>
      </c>
      <c r="O1712" t="s">
        <v>299</v>
      </c>
      <c r="P1712">
        <v>263.2</v>
      </c>
      <c r="R1712">
        <v>11</v>
      </c>
      <c r="S1712" t="s">
        <v>396</v>
      </c>
      <c r="U1712" t="s">
        <v>317</v>
      </c>
      <c r="AC1712" s="2" t="s">
        <v>302</v>
      </c>
    </row>
    <row r="1713" spans="1:29" ht="16.399999999999999" customHeight="1" x14ac:dyDescent="0.35">
      <c r="A1713" s="1">
        <v>43257.486111111109</v>
      </c>
      <c r="B1713">
        <v>462</v>
      </c>
      <c r="C1713" t="s">
        <v>29</v>
      </c>
      <c r="D1713">
        <v>5</v>
      </c>
      <c r="E1713" t="s">
        <v>30</v>
      </c>
      <c r="F1713">
        <v>79006</v>
      </c>
      <c r="G1713" t="s">
        <v>319</v>
      </c>
      <c r="H1713" t="s">
        <v>109</v>
      </c>
      <c r="J1713">
        <v>7</v>
      </c>
      <c r="K1713" s="1">
        <v>43257.486111111109</v>
      </c>
      <c r="L1713">
        <v>1</v>
      </c>
      <c r="M1713">
        <v>432</v>
      </c>
      <c r="N1713" t="s">
        <v>298</v>
      </c>
      <c r="O1713" t="s">
        <v>299</v>
      </c>
      <c r="P1713">
        <v>324.60000000000002</v>
      </c>
      <c r="R1713">
        <v>11</v>
      </c>
      <c r="S1713" t="s">
        <v>396</v>
      </c>
      <c r="U1713" t="s">
        <v>317</v>
      </c>
      <c r="AC1713" s="2" t="s">
        <v>302</v>
      </c>
    </row>
    <row r="1714" spans="1:29" ht="16.399999999999999" customHeight="1" x14ac:dyDescent="0.35">
      <c r="A1714" s="1">
        <v>43257.486111111109</v>
      </c>
      <c r="B1714">
        <v>462</v>
      </c>
      <c r="C1714" t="s">
        <v>29</v>
      </c>
      <c r="D1714">
        <v>5</v>
      </c>
      <c r="E1714" t="s">
        <v>30</v>
      </c>
      <c r="F1714">
        <v>79006</v>
      </c>
      <c r="G1714" t="s">
        <v>319</v>
      </c>
      <c r="H1714" t="s">
        <v>109</v>
      </c>
      <c r="J1714">
        <v>6</v>
      </c>
      <c r="K1714" s="1">
        <v>43257.486111111109</v>
      </c>
      <c r="L1714">
        <v>0.75</v>
      </c>
      <c r="M1714">
        <v>432</v>
      </c>
      <c r="N1714" t="s">
        <v>298</v>
      </c>
      <c r="O1714" t="s">
        <v>299</v>
      </c>
      <c r="P1714">
        <v>457.7</v>
      </c>
      <c r="R1714">
        <v>11</v>
      </c>
      <c r="S1714" t="s">
        <v>396</v>
      </c>
      <c r="U1714" t="s">
        <v>317</v>
      </c>
      <c r="AC1714" s="2" t="s">
        <v>302</v>
      </c>
    </row>
    <row r="1715" spans="1:29" ht="16.399999999999999" customHeight="1" x14ac:dyDescent="0.35">
      <c r="A1715" s="1">
        <v>43257.486111111109</v>
      </c>
      <c r="B1715">
        <v>462</v>
      </c>
      <c r="C1715" t="s">
        <v>29</v>
      </c>
      <c r="D1715">
        <v>5</v>
      </c>
      <c r="E1715" t="s">
        <v>30</v>
      </c>
      <c r="F1715">
        <v>79006</v>
      </c>
      <c r="G1715" t="s">
        <v>319</v>
      </c>
      <c r="H1715" t="s">
        <v>109</v>
      </c>
      <c r="J1715">
        <v>5</v>
      </c>
      <c r="K1715" s="1">
        <v>43257.486111111109</v>
      </c>
      <c r="L1715">
        <v>0.5</v>
      </c>
      <c r="M1715">
        <v>432</v>
      </c>
      <c r="N1715" t="s">
        <v>298</v>
      </c>
      <c r="O1715" t="s">
        <v>299</v>
      </c>
      <c r="P1715">
        <v>662.1</v>
      </c>
      <c r="R1715">
        <v>11</v>
      </c>
      <c r="S1715" t="s">
        <v>396</v>
      </c>
      <c r="U1715" t="s">
        <v>317</v>
      </c>
      <c r="AC1715" s="2" t="s">
        <v>302</v>
      </c>
    </row>
    <row r="1716" spans="1:29" ht="16.399999999999999" customHeight="1" x14ac:dyDescent="0.35">
      <c r="A1716" s="1">
        <v>43257.486111111109</v>
      </c>
      <c r="B1716">
        <v>462</v>
      </c>
      <c r="C1716" t="s">
        <v>29</v>
      </c>
      <c r="D1716">
        <v>5</v>
      </c>
      <c r="E1716" t="s">
        <v>30</v>
      </c>
      <c r="F1716">
        <v>79006</v>
      </c>
      <c r="G1716" t="s">
        <v>319</v>
      </c>
      <c r="H1716" t="s">
        <v>109</v>
      </c>
      <c r="J1716">
        <v>4</v>
      </c>
      <c r="K1716" s="1">
        <v>43257.486111111109</v>
      </c>
      <c r="L1716">
        <v>0.25</v>
      </c>
      <c r="M1716">
        <v>432</v>
      </c>
      <c r="N1716" t="s">
        <v>298</v>
      </c>
      <c r="O1716" t="s">
        <v>299</v>
      </c>
      <c r="P1716">
        <v>780.7</v>
      </c>
      <c r="R1716">
        <v>11</v>
      </c>
      <c r="S1716" t="s">
        <v>396</v>
      </c>
      <c r="U1716" t="s">
        <v>317</v>
      </c>
      <c r="AC1716" s="2" t="s">
        <v>302</v>
      </c>
    </row>
    <row r="1717" spans="1:29" ht="16.399999999999999" customHeight="1" x14ac:dyDescent="0.35">
      <c r="A1717" s="1">
        <v>43257.486111111109</v>
      </c>
      <c r="B1717">
        <v>462</v>
      </c>
      <c r="C1717" t="s">
        <v>29</v>
      </c>
      <c r="D1717">
        <v>5</v>
      </c>
      <c r="E1717" t="s">
        <v>30</v>
      </c>
      <c r="F1717">
        <v>79006</v>
      </c>
      <c r="G1717" t="s">
        <v>319</v>
      </c>
      <c r="H1717" t="s">
        <v>109</v>
      </c>
      <c r="J1717">
        <v>3</v>
      </c>
      <c r="K1717" s="1">
        <v>43257.486111111109</v>
      </c>
      <c r="L1717">
        <v>0</v>
      </c>
      <c r="M1717">
        <v>432</v>
      </c>
      <c r="N1717" t="s">
        <v>298</v>
      </c>
      <c r="O1717" t="s">
        <v>299</v>
      </c>
      <c r="P1717">
        <v>959.3</v>
      </c>
      <c r="R1717">
        <v>11</v>
      </c>
      <c r="S1717" t="s">
        <v>396</v>
      </c>
      <c r="U1717" t="s">
        <v>318</v>
      </c>
      <c r="AC1717" s="2" t="s">
        <v>302</v>
      </c>
    </row>
    <row r="1718" spans="1:29" ht="16.399999999999999" customHeight="1" x14ac:dyDescent="0.35">
      <c r="A1718" s="1">
        <v>43257.486111111109</v>
      </c>
      <c r="B1718">
        <v>462</v>
      </c>
      <c r="C1718" t="s">
        <v>29</v>
      </c>
      <c r="D1718">
        <v>5</v>
      </c>
      <c r="E1718" t="s">
        <v>30</v>
      </c>
      <c r="F1718">
        <v>79006</v>
      </c>
      <c r="G1718" t="s">
        <v>319</v>
      </c>
      <c r="H1718" t="s">
        <v>109</v>
      </c>
      <c r="J1718">
        <v>2</v>
      </c>
      <c r="K1718" s="1">
        <v>43257.486111111109</v>
      </c>
      <c r="L1718">
        <v>0.2</v>
      </c>
      <c r="M1718">
        <v>154.1</v>
      </c>
      <c r="N1718" t="s">
        <v>110</v>
      </c>
      <c r="P1718">
        <v>7.53</v>
      </c>
      <c r="R1718">
        <v>11</v>
      </c>
      <c r="S1718" t="s">
        <v>396</v>
      </c>
      <c r="T1718" t="s">
        <v>36</v>
      </c>
      <c r="U1718" t="s">
        <v>112</v>
      </c>
      <c r="AC1718" s="2" t="s">
        <v>302</v>
      </c>
    </row>
    <row r="1719" spans="1:29" ht="16.399999999999999" customHeight="1" x14ac:dyDescent="0.35">
      <c r="A1719" s="1">
        <v>43257.486111111109</v>
      </c>
      <c r="B1719">
        <v>462</v>
      </c>
      <c r="C1719" t="s">
        <v>29</v>
      </c>
      <c r="D1719">
        <v>5</v>
      </c>
      <c r="E1719" t="s">
        <v>30</v>
      </c>
      <c r="F1719">
        <v>79006</v>
      </c>
      <c r="G1719" t="s">
        <v>319</v>
      </c>
      <c r="H1719" t="s">
        <v>109</v>
      </c>
      <c r="J1719">
        <v>2</v>
      </c>
      <c r="K1719" s="1">
        <v>43257.486111111109</v>
      </c>
      <c r="L1719">
        <v>0.2</v>
      </c>
      <c r="M1719">
        <v>101</v>
      </c>
      <c r="N1719" t="s">
        <v>114</v>
      </c>
      <c r="O1719" t="s">
        <v>115</v>
      </c>
      <c r="P1719">
        <v>5.4</v>
      </c>
      <c r="R1719">
        <v>11</v>
      </c>
      <c r="S1719" t="s">
        <v>396</v>
      </c>
      <c r="T1719" t="s">
        <v>36</v>
      </c>
      <c r="U1719" t="s">
        <v>397</v>
      </c>
      <c r="AC1719" s="2" t="s">
        <v>302</v>
      </c>
    </row>
    <row r="1720" spans="1:29" ht="16.399999999999999" customHeight="1" x14ac:dyDescent="0.35">
      <c r="A1720" s="1">
        <v>43257.486111111109</v>
      </c>
      <c r="B1720">
        <v>462</v>
      </c>
      <c r="C1720" t="s">
        <v>29</v>
      </c>
      <c r="D1720">
        <v>5</v>
      </c>
      <c r="E1720" t="s">
        <v>30</v>
      </c>
      <c r="F1720">
        <v>79006</v>
      </c>
      <c r="G1720" t="s">
        <v>319</v>
      </c>
      <c r="H1720" t="s">
        <v>109</v>
      </c>
      <c r="J1720">
        <v>2</v>
      </c>
      <c r="K1720" s="1">
        <v>43257.486111111109</v>
      </c>
      <c r="L1720">
        <v>0.2</v>
      </c>
      <c r="M1720">
        <v>141.01</v>
      </c>
      <c r="N1720" t="s">
        <v>116</v>
      </c>
      <c r="O1720" t="s">
        <v>117</v>
      </c>
      <c r="P1720">
        <v>66</v>
      </c>
      <c r="R1720">
        <v>11</v>
      </c>
      <c r="S1720" t="s">
        <v>396</v>
      </c>
      <c r="T1720" t="s">
        <v>36</v>
      </c>
      <c r="U1720" t="s">
        <v>112</v>
      </c>
      <c r="AC1720" s="2" t="s">
        <v>302</v>
      </c>
    </row>
    <row r="1721" spans="1:29" ht="16.399999999999999" customHeight="1" x14ac:dyDescent="0.35">
      <c r="A1721" s="1">
        <v>43257.486111111109</v>
      </c>
      <c r="B1721">
        <v>462</v>
      </c>
      <c r="C1721" t="s">
        <v>29</v>
      </c>
      <c r="D1721">
        <v>5</v>
      </c>
      <c r="E1721" t="s">
        <v>30</v>
      </c>
      <c r="F1721">
        <v>79006</v>
      </c>
      <c r="G1721" t="s">
        <v>319</v>
      </c>
      <c r="H1721" t="s">
        <v>109</v>
      </c>
      <c r="J1721">
        <v>2</v>
      </c>
      <c r="K1721" s="1">
        <v>43257.486111111109</v>
      </c>
      <c r="L1721">
        <v>0.2</v>
      </c>
      <c r="M1721">
        <v>136.01</v>
      </c>
      <c r="N1721" t="s">
        <v>118</v>
      </c>
      <c r="O1721" t="s">
        <v>119</v>
      </c>
      <c r="P1721">
        <v>3.32</v>
      </c>
      <c r="R1721">
        <v>11</v>
      </c>
      <c r="S1721" t="s">
        <v>396</v>
      </c>
      <c r="T1721" t="s">
        <v>36</v>
      </c>
      <c r="U1721" t="s">
        <v>120</v>
      </c>
      <c r="AC1721" s="2" t="s">
        <v>302</v>
      </c>
    </row>
    <row r="1722" spans="1:29" ht="16.399999999999999" customHeight="1" x14ac:dyDescent="0.35">
      <c r="A1722" s="1">
        <v>43257.486111111109</v>
      </c>
      <c r="B1722">
        <v>462</v>
      </c>
      <c r="C1722" t="s">
        <v>29</v>
      </c>
      <c r="D1722">
        <v>5</v>
      </c>
      <c r="E1722" t="s">
        <v>30</v>
      </c>
      <c r="F1722">
        <v>79006</v>
      </c>
      <c r="G1722" t="s">
        <v>319</v>
      </c>
      <c r="H1722" t="s">
        <v>109</v>
      </c>
      <c r="J1722">
        <v>2</v>
      </c>
      <c r="K1722" s="1">
        <v>43257.486111111109</v>
      </c>
      <c r="L1722">
        <v>0.2</v>
      </c>
      <c r="M1722">
        <v>266</v>
      </c>
      <c r="N1722" t="s">
        <v>121</v>
      </c>
      <c r="O1722" t="s">
        <v>68</v>
      </c>
      <c r="P1722">
        <v>11.44</v>
      </c>
      <c r="R1722">
        <v>11</v>
      </c>
      <c r="S1722" t="s">
        <v>396</v>
      </c>
      <c r="T1722" t="s">
        <v>36</v>
      </c>
      <c r="U1722" t="s">
        <v>112</v>
      </c>
      <c r="AC1722" s="2" t="s">
        <v>302</v>
      </c>
    </row>
    <row r="1723" spans="1:29" ht="16.399999999999999" customHeight="1" x14ac:dyDescent="0.35">
      <c r="A1723" s="1">
        <v>43257.486111111109</v>
      </c>
      <c r="B1723">
        <v>462</v>
      </c>
      <c r="C1723" t="s">
        <v>29</v>
      </c>
      <c r="D1723">
        <v>5</v>
      </c>
      <c r="E1723" t="s">
        <v>30</v>
      </c>
      <c r="F1723">
        <v>79006</v>
      </c>
      <c r="G1723" t="s">
        <v>319</v>
      </c>
      <c r="H1723" t="s">
        <v>109</v>
      </c>
      <c r="J1723">
        <v>2</v>
      </c>
      <c r="K1723" s="1">
        <v>43257.486111111109</v>
      </c>
      <c r="L1723">
        <v>0.2</v>
      </c>
      <c r="M1723">
        <v>266.01</v>
      </c>
      <c r="N1723" t="s">
        <v>122</v>
      </c>
      <c r="O1723" t="s">
        <v>123</v>
      </c>
      <c r="P1723">
        <v>97.2</v>
      </c>
      <c r="R1723">
        <v>11</v>
      </c>
      <c r="S1723" t="s">
        <v>396</v>
      </c>
      <c r="T1723" t="s">
        <v>36</v>
      </c>
      <c r="U1723" t="s">
        <v>112</v>
      </c>
      <c r="AC1723" s="2" t="s">
        <v>302</v>
      </c>
    </row>
    <row r="1724" spans="1:29" ht="16.399999999999999" customHeight="1" x14ac:dyDescent="0.35">
      <c r="A1724" s="1">
        <v>43257.486111111109</v>
      </c>
      <c r="B1724">
        <v>462</v>
      </c>
      <c r="C1724" t="s">
        <v>29</v>
      </c>
      <c r="D1724">
        <v>5</v>
      </c>
      <c r="E1724" t="s">
        <v>30</v>
      </c>
      <c r="F1724">
        <v>79006</v>
      </c>
      <c r="G1724" t="s">
        <v>319</v>
      </c>
      <c r="H1724" t="s">
        <v>109</v>
      </c>
      <c r="J1724">
        <v>1</v>
      </c>
      <c r="K1724" s="1">
        <v>43257.486111111109</v>
      </c>
      <c r="L1724">
        <v>0</v>
      </c>
      <c r="M1724">
        <v>180.07</v>
      </c>
      <c r="N1724" t="s">
        <v>124</v>
      </c>
      <c r="O1724" t="s">
        <v>125</v>
      </c>
      <c r="P1724">
        <v>90</v>
      </c>
      <c r="R1724">
        <v>11</v>
      </c>
      <c r="S1724" t="s">
        <v>396</v>
      </c>
      <c r="T1724" t="s">
        <v>126</v>
      </c>
      <c r="AC1724" s="2" t="s">
        <v>302</v>
      </c>
    </row>
    <row r="1725" spans="1:29" ht="16.399999999999999" customHeight="1" x14ac:dyDescent="0.35">
      <c r="A1725" s="1">
        <v>43257.486111111109</v>
      </c>
      <c r="B1725">
        <v>462</v>
      </c>
      <c r="C1725" t="s">
        <v>29</v>
      </c>
      <c r="D1725">
        <v>5</v>
      </c>
      <c r="E1725" t="s">
        <v>30</v>
      </c>
      <c r="F1725">
        <v>79006</v>
      </c>
      <c r="G1725" t="s">
        <v>319</v>
      </c>
      <c r="H1725" t="s">
        <v>109</v>
      </c>
      <c r="J1725">
        <v>1</v>
      </c>
      <c r="K1725" s="1">
        <v>43257.486111111109</v>
      </c>
      <c r="L1725">
        <v>0</v>
      </c>
      <c r="M1725">
        <v>185.1</v>
      </c>
      <c r="N1725" t="s">
        <v>127</v>
      </c>
      <c r="O1725" t="s">
        <v>128</v>
      </c>
      <c r="P1725">
        <v>2</v>
      </c>
      <c r="R1725">
        <v>11</v>
      </c>
      <c r="S1725" t="s">
        <v>396</v>
      </c>
      <c r="T1725" t="s">
        <v>126</v>
      </c>
      <c r="AC1725" s="2" t="s">
        <v>302</v>
      </c>
    </row>
    <row r="1726" spans="1:29" ht="16.399999999999999" customHeight="1" x14ac:dyDescent="0.35">
      <c r="A1726" s="1">
        <v>43257.486111111109</v>
      </c>
      <c r="B1726">
        <v>462</v>
      </c>
      <c r="C1726" t="s">
        <v>29</v>
      </c>
      <c r="D1726">
        <v>5</v>
      </c>
      <c r="E1726" t="s">
        <v>30</v>
      </c>
      <c r="F1726">
        <v>79006</v>
      </c>
      <c r="G1726" t="s">
        <v>319</v>
      </c>
      <c r="H1726" t="s">
        <v>109</v>
      </c>
      <c r="J1726">
        <v>1</v>
      </c>
      <c r="K1726" s="1">
        <v>43257.486111111109</v>
      </c>
      <c r="L1726">
        <v>0</v>
      </c>
      <c r="M1726">
        <v>102</v>
      </c>
      <c r="N1726" t="s">
        <v>129</v>
      </c>
      <c r="O1726" t="s">
        <v>115</v>
      </c>
      <c r="P1726">
        <v>4</v>
      </c>
      <c r="R1726">
        <v>11</v>
      </c>
      <c r="S1726" t="s">
        <v>396</v>
      </c>
      <c r="T1726" t="s">
        <v>126</v>
      </c>
      <c r="AC1726" s="2" t="s">
        <v>302</v>
      </c>
    </row>
    <row r="1727" spans="1:29" ht="16.399999999999999" customHeight="1" x14ac:dyDescent="0.35">
      <c r="A1727" s="1">
        <v>43257.486111111109</v>
      </c>
      <c r="B1727">
        <v>462</v>
      </c>
      <c r="C1727" t="s">
        <v>29</v>
      </c>
      <c r="D1727">
        <v>5</v>
      </c>
      <c r="E1727" t="s">
        <v>30</v>
      </c>
      <c r="F1727">
        <v>79006</v>
      </c>
      <c r="G1727" t="s">
        <v>319</v>
      </c>
      <c r="H1727" t="s">
        <v>109</v>
      </c>
      <c r="J1727">
        <v>1</v>
      </c>
      <c r="K1727" s="1">
        <v>43257.486111111109</v>
      </c>
      <c r="L1727">
        <v>0</v>
      </c>
      <c r="M1727">
        <v>110.11</v>
      </c>
      <c r="N1727" t="s">
        <v>130</v>
      </c>
      <c r="P1727">
        <v>0</v>
      </c>
      <c r="R1727">
        <v>11</v>
      </c>
      <c r="S1727" t="s">
        <v>396</v>
      </c>
      <c r="T1727" t="s">
        <v>126</v>
      </c>
      <c r="U1727" t="s">
        <v>131</v>
      </c>
      <c r="AC1727" s="2" t="s">
        <v>302</v>
      </c>
    </row>
    <row r="1728" spans="1:29" ht="16.399999999999999" customHeight="1" x14ac:dyDescent="0.35">
      <c r="A1728" s="1">
        <v>43257.486111111109</v>
      </c>
      <c r="B1728">
        <v>462</v>
      </c>
      <c r="C1728" t="s">
        <v>29</v>
      </c>
      <c r="D1728">
        <v>5</v>
      </c>
      <c r="E1728" t="s">
        <v>30</v>
      </c>
      <c r="F1728">
        <v>79006</v>
      </c>
      <c r="G1728" t="s">
        <v>319</v>
      </c>
      <c r="H1728" t="s">
        <v>109</v>
      </c>
      <c r="J1728">
        <v>1</v>
      </c>
      <c r="K1728" s="1">
        <v>43257.486111111109</v>
      </c>
      <c r="L1728">
        <v>0</v>
      </c>
      <c r="M1728">
        <v>167.02</v>
      </c>
      <c r="N1728" t="s">
        <v>132</v>
      </c>
      <c r="P1728">
        <v>1</v>
      </c>
      <c r="R1728">
        <v>11</v>
      </c>
      <c r="S1728" t="s">
        <v>396</v>
      </c>
      <c r="T1728" t="s">
        <v>126</v>
      </c>
      <c r="U1728" t="s">
        <v>133</v>
      </c>
      <c r="AC1728" s="2" t="s">
        <v>302</v>
      </c>
    </row>
    <row r="1729" spans="1:29" ht="16.399999999999999" customHeight="1" x14ac:dyDescent="0.35">
      <c r="A1729" s="1">
        <v>43257.486111111109</v>
      </c>
      <c r="B1729">
        <v>462</v>
      </c>
      <c r="C1729" t="s">
        <v>29</v>
      </c>
      <c r="D1729">
        <v>5</v>
      </c>
      <c r="E1729" t="s">
        <v>30</v>
      </c>
      <c r="F1729">
        <v>79006</v>
      </c>
      <c r="G1729" t="s">
        <v>319</v>
      </c>
      <c r="H1729" t="s">
        <v>109</v>
      </c>
      <c r="J1729">
        <v>1</v>
      </c>
      <c r="K1729" s="1">
        <v>43257.486111111109</v>
      </c>
      <c r="L1729">
        <v>0</v>
      </c>
      <c r="M1729">
        <v>188</v>
      </c>
      <c r="N1729" t="s">
        <v>134</v>
      </c>
      <c r="O1729" t="s">
        <v>135</v>
      </c>
      <c r="P1729">
        <v>0</v>
      </c>
      <c r="R1729">
        <v>11</v>
      </c>
      <c r="S1729" t="s">
        <v>396</v>
      </c>
      <c r="T1729" t="s">
        <v>126</v>
      </c>
      <c r="AC1729" s="2" t="s">
        <v>302</v>
      </c>
    </row>
    <row r="1730" spans="1:29" ht="16.399999999999999" customHeight="1" x14ac:dyDescent="0.35">
      <c r="A1730" s="1">
        <v>43257.486111111109</v>
      </c>
      <c r="B1730">
        <v>462</v>
      </c>
      <c r="C1730" t="s">
        <v>29</v>
      </c>
      <c r="D1730">
        <v>5</v>
      </c>
      <c r="E1730" t="s">
        <v>30</v>
      </c>
      <c r="F1730">
        <v>79006</v>
      </c>
      <c r="G1730" t="s">
        <v>319</v>
      </c>
      <c r="H1730" t="s">
        <v>109</v>
      </c>
      <c r="J1730">
        <v>1</v>
      </c>
      <c r="K1730" s="1">
        <v>43257.486111111109</v>
      </c>
      <c r="L1730">
        <v>0</v>
      </c>
      <c r="M1730">
        <v>133.38</v>
      </c>
      <c r="N1730" t="s">
        <v>136</v>
      </c>
      <c r="O1730" t="s">
        <v>137</v>
      </c>
      <c r="P1730">
        <v>6</v>
      </c>
      <c r="R1730">
        <v>11</v>
      </c>
      <c r="S1730" t="s">
        <v>396</v>
      </c>
      <c r="T1730" t="s">
        <v>126</v>
      </c>
      <c r="AC1730" s="2" t="s">
        <v>302</v>
      </c>
    </row>
    <row r="1731" spans="1:29" ht="16.399999999999999" customHeight="1" x14ac:dyDescent="0.35">
      <c r="A1731" s="1">
        <v>43257.486111111109</v>
      </c>
      <c r="B1731">
        <v>462</v>
      </c>
      <c r="C1731" t="s">
        <v>29</v>
      </c>
      <c r="D1731">
        <v>5</v>
      </c>
      <c r="E1731" t="s">
        <v>30</v>
      </c>
      <c r="F1731">
        <v>79006</v>
      </c>
      <c r="G1731" t="s">
        <v>319</v>
      </c>
      <c r="H1731" t="s">
        <v>109</v>
      </c>
      <c r="J1731">
        <v>1</v>
      </c>
      <c r="K1731" s="1">
        <v>43257.486111111109</v>
      </c>
      <c r="L1731">
        <v>0</v>
      </c>
      <c r="M1731">
        <v>131</v>
      </c>
      <c r="N1731" t="s">
        <v>138</v>
      </c>
      <c r="O1731" t="s">
        <v>139</v>
      </c>
      <c r="P1731">
        <v>1.75</v>
      </c>
      <c r="R1731">
        <v>11</v>
      </c>
      <c r="S1731" t="s">
        <v>396</v>
      </c>
      <c r="T1731" t="s">
        <v>126</v>
      </c>
      <c r="AC1731" s="2" t="s">
        <v>302</v>
      </c>
    </row>
    <row r="1732" spans="1:29" ht="16.399999999999999" customHeight="1" x14ac:dyDescent="0.35">
      <c r="A1732" s="1">
        <v>43228.680902777778</v>
      </c>
      <c r="B1732">
        <v>462</v>
      </c>
      <c r="C1732" t="s">
        <v>29</v>
      </c>
      <c r="D1732">
        <v>5</v>
      </c>
      <c r="E1732" t="s">
        <v>30</v>
      </c>
      <c r="F1732">
        <v>78971</v>
      </c>
      <c r="G1732" t="s">
        <v>254</v>
      </c>
      <c r="H1732" t="s">
        <v>32</v>
      </c>
      <c r="I1732">
        <v>87297</v>
      </c>
      <c r="J1732">
        <v>1</v>
      </c>
      <c r="K1732" s="1">
        <v>43228.680902777778</v>
      </c>
      <c r="L1732">
        <v>0.2</v>
      </c>
      <c r="M1732">
        <v>623.33000000000004</v>
      </c>
      <c r="N1732" t="s">
        <v>270</v>
      </c>
      <c r="O1732" t="s">
        <v>34</v>
      </c>
      <c r="P1732">
        <v>120</v>
      </c>
      <c r="R1732">
        <v>4</v>
      </c>
      <c r="S1732" t="s">
        <v>398</v>
      </c>
      <c r="T1732" t="s">
        <v>36</v>
      </c>
      <c r="U1732" t="s">
        <v>37</v>
      </c>
      <c r="V1732" t="s">
        <v>38</v>
      </c>
      <c r="W1732" t="s">
        <v>39</v>
      </c>
      <c r="X1732" t="s">
        <v>40</v>
      </c>
      <c r="Y1732" t="s">
        <v>60</v>
      </c>
      <c r="Z1732" t="s">
        <v>271</v>
      </c>
      <c r="AA1732" t="s">
        <v>272</v>
      </c>
      <c r="AC1732" s="2" t="s">
        <v>44</v>
      </c>
    </row>
    <row r="1733" spans="1:29" ht="16.399999999999999" customHeight="1" x14ac:dyDescent="0.35">
      <c r="A1733" s="1">
        <v>43228.680902777778</v>
      </c>
      <c r="B1733">
        <v>462</v>
      </c>
      <c r="C1733" t="s">
        <v>29</v>
      </c>
      <c r="D1733">
        <v>5</v>
      </c>
      <c r="E1733" t="s">
        <v>30</v>
      </c>
      <c r="F1733">
        <v>78971</v>
      </c>
      <c r="G1733" t="s">
        <v>254</v>
      </c>
      <c r="H1733" t="s">
        <v>32</v>
      </c>
      <c r="I1733">
        <v>87297</v>
      </c>
      <c r="J1733">
        <v>1</v>
      </c>
      <c r="K1733" s="1">
        <v>43228.680902777778</v>
      </c>
      <c r="L1733">
        <v>0.2</v>
      </c>
      <c r="M1733">
        <v>621.07000000000005</v>
      </c>
      <c r="N1733" t="s">
        <v>172</v>
      </c>
      <c r="O1733" t="s">
        <v>34</v>
      </c>
      <c r="P1733">
        <v>7100</v>
      </c>
      <c r="R1733">
        <v>4</v>
      </c>
      <c r="S1733" t="s">
        <v>398</v>
      </c>
      <c r="T1733" t="s">
        <v>36</v>
      </c>
      <c r="U1733" t="s">
        <v>37</v>
      </c>
      <c r="V1733" t="s">
        <v>38</v>
      </c>
      <c r="W1733" t="s">
        <v>52</v>
      </c>
      <c r="X1733" t="s">
        <v>95</v>
      </c>
      <c r="Y1733" t="s">
        <v>150</v>
      </c>
      <c r="Z1733" t="s">
        <v>151</v>
      </c>
      <c r="AA1733" t="s">
        <v>152</v>
      </c>
      <c r="AB1733" t="s">
        <v>173</v>
      </c>
      <c r="AC1733" s="2" t="s">
        <v>44</v>
      </c>
    </row>
    <row r="1734" spans="1:29" ht="16.399999999999999" customHeight="1" x14ac:dyDescent="0.35">
      <c r="A1734" s="1">
        <v>43228.680902777778</v>
      </c>
      <c r="B1734">
        <v>462</v>
      </c>
      <c r="C1734" t="s">
        <v>29</v>
      </c>
      <c r="D1734">
        <v>5</v>
      </c>
      <c r="E1734" t="s">
        <v>30</v>
      </c>
      <c r="F1734">
        <v>78971</v>
      </c>
      <c r="G1734" t="s">
        <v>254</v>
      </c>
      <c r="H1734" t="s">
        <v>32</v>
      </c>
      <c r="I1734">
        <v>87297</v>
      </c>
      <c r="J1734">
        <v>1</v>
      </c>
      <c r="K1734" s="1">
        <v>43228.680902777778</v>
      </c>
      <c r="L1734">
        <v>0.2</v>
      </c>
      <c r="M1734">
        <v>622.08000000000004</v>
      </c>
      <c r="N1734" t="s">
        <v>84</v>
      </c>
      <c r="O1734" t="s">
        <v>34</v>
      </c>
      <c r="P1734">
        <v>74</v>
      </c>
      <c r="R1734">
        <v>4</v>
      </c>
      <c r="S1734" t="s">
        <v>398</v>
      </c>
      <c r="T1734" t="s">
        <v>36</v>
      </c>
      <c r="U1734" t="s">
        <v>37</v>
      </c>
      <c r="V1734" t="s">
        <v>38</v>
      </c>
      <c r="W1734" t="s">
        <v>54</v>
      </c>
      <c r="X1734" t="s">
        <v>85</v>
      </c>
      <c r="Y1734" t="s">
        <v>86</v>
      </c>
      <c r="Z1734" t="s">
        <v>87</v>
      </c>
      <c r="AA1734" t="s">
        <v>88</v>
      </c>
      <c r="AC1734" s="2" t="s">
        <v>44</v>
      </c>
    </row>
    <row r="1735" spans="1:29" ht="16.399999999999999" customHeight="1" x14ac:dyDescent="0.35">
      <c r="A1735" s="1">
        <v>43228.680902777778</v>
      </c>
      <c r="B1735">
        <v>462</v>
      </c>
      <c r="C1735" t="s">
        <v>29</v>
      </c>
      <c r="D1735">
        <v>5</v>
      </c>
      <c r="E1735" t="s">
        <v>30</v>
      </c>
      <c r="F1735">
        <v>78971</v>
      </c>
      <c r="G1735" t="s">
        <v>254</v>
      </c>
      <c r="H1735" t="s">
        <v>32</v>
      </c>
      <c r="I1735">
        <v>87297</v>
      </c>
      <c r="J1735">
        <v>1</v>
      </c>
      <c r="K1735" s="1">
        <v>43228.680902777778</v>
      </c>
      <c r="L1735">
        <v>0.2</v>
      </c>
      <c r="M1735">
        <v>622.05999999999995</v>
      </c>
      <c r="N1735" t="s">
        <v>89</v>
      </c>
      <c r="O1735" t="s">
        <v>34</v>
      </c>
      <c r="P1735">
        <v>54</v>
      </c>
      <c r="R1735">
        <v>4</v>
      </c>
      <c r="S1735" t="s">
        <v>398</v>
      </c>
      <c r="T1735" t="s">
        <v>36</v>
      </c>
      <c r="U1735" t="s">
        <v>37</v>
      </c>
      <c r="V1735" t="s">
        <v>38</v>
      </c>
      <c r="W1735" t="s">
        <v>54</v>
      </c>
      <c r="X1735" t="s">
        <v>90</v>
      </c>
      <c r="Y1735" t="s">
        <v>91</v>
      </c>
      <c r="Z1735" t="s">
        <v>92</v>
      </c>
      <c r="AA1735" t="s">
        <v>93</v>
      </c>
      <c r="AC1735" s="2" t="s">
        <v>44</v>
      </c>
    </row>
    <row r="1736" spans="1:29" ht="16.399999999999999" customHeight="1" x14ac:dyDescent="0.35">
      <c r="A1736" s="1">
        <v>43228.680902777778</v>
      </c>
      <c r="B1736">
        <v>462</v>
      </c>
      <c r="C1736" t="s">
        <v>29</v>
      </c>
      <c r="D1736">
        <v>5</v>
      </c>
      <c r="E1736" t="s">
        <v>30</v>
      </c>
      <c r="F1736">
        <v>78971</v>
      </c>
      <c r="G1736" t="s">
        <v>254</v>
      </c>
      <c r="H1736" t="s">
        <v>32</v>
      </c>
      <c r="I1736">
        <v>87297</v>
      </c>
      <c r="J1736">
        <v>1</v>
      </c>
      <c r="K1736" s="1">
        <v>43228.680902777778</v>
      </c>
      <c r="L1736">
        <v>0.2</v>
      </c>
      <c r="M1736">
        <v>623.01</v>
      </c>
      <c r="N1736" t="s">
        <v>280</v>
      </c>
      <c r="O1736" t="s">
        <v>34</v>
      </c>
      <c r="P1736">
        <v>1</v>
      </c>
      <c r="R1736">
        <v>4</v>
      </c>
      <c r="S1736" t="s">
        <v>398</v>
      </c>
      <c r="T1736" t="s">
        <v>36</v>
      </c>
      <c r="U1736" t="s">
        <v>37</v>
      </c>
      <c r="V1736" t="s">
        <v>38</v>
      </c>
      <c r="W1736" t="s">
        <v>50</v>
      </c>
      <c r="X1736" t="s">
        <v>187</v>
      </c>
      <c r="Y1736" t="s">
        <v>281</v>
      </c>
      <c r="Z1736" t="s">
        <v>282</v>
      </c>
      <c r="AA1736" t="s">
        <v>283</v>
      </c>
      <c r="AC1736" s="2" t="s">
        <v>44</v>
      </c>
    </row>
    <row r="1737" spans="1:29" ht="16.399999999999999" customHeight="1" x14ac:dyDescent="0.35">
      <c r="A1737" s="1">
        <v>43228.680902777778</v>
      </c>
      <c r="B1737">
        <v>462</v>
      </c>
      <c r="C1737" t="s">
        <v>29</v>
      </c>
      <c r="D1737">
        <v>5</v>
      </c>
      <c r="E1737" t="s">
        <v>30</v>
      </c>
      <c r="F1737">
        <v>78971</v>
      </c>
      <c r="G1737" t="s">
        <v>254</v>
      </c>
      <c r="H1737" t="s">
        <v>32</v>
      </c>
      <c r="I1737">
        <v>87297</v>
      </c>
      <c r="J1737">
        <v>1</v>
      </c>
      <c r="K1737" s="1">
        <v>43228.680902777778</v>
      </c>
      <c r="L1737">
        <v>0.2</v>
      </c>
      <c r="M1737">
        <v>623.04</v>
      </c>
      <c r="N1737" t="s">
        <v>174</v>
      </c>
      <c r="O1737" t="s">
        <v>34</v>
      </c>
      <c r="P1737">
        <v>4</v>
      </c>
      <c r="R1737">
        <v>4</v>
      </c>
      <c r="S1737" t="s">
        <v>398</v>
      </c>
      <c r="T1737" t="s">
        <v>36</v>
      </c>
      <c r="U1737" t="s">
        <v>37</v>
      </c>
      <c r="V1737" t="s">
        <v>38</v>
      </c>
      <c r="W1737" t="s">
        <v>39</v>
      </c>
      <c r="X1737" t="s">
        <v>175</v>
      </c>
      <c r="Y1737" t="s">
        <v>176</v>
      </c>
      <c r="Z1737" t="s">
        <v>177</v>
      </c>
      <c r="AA1737" t="s">
        <v>178</v>
      </c>
      <c r="AC1737" s="2" t="s">
        <v>44</v>
      </c>
    </row>
    <row r="1738" spans="1:29" ht="16.399999999999999" customHeight="1" x14ac:dyDescent="0.35">
      <c r="A1738" s="1">
        <v>43228.680902777778</v>
      </c>
      <c r="B1738">
        <v>462</v>
      </c>
      <c r="C1738" t="s">
        <v>29</v>
      </c>
      <c r="D1738">
        <v>5</v>
      </c>
      <c r="E1738" t="s">
        <v>30</v>
      </c>
      <c r="F1738">
        <v>78971</v>
      </c>
      <c r="G1738" t="s">
        <v>254</v>
      </c>
      <c r="H1738" t="s">
        <v>32</v>
      </c>
      <c r="I1738">
        <v>87297</v>
      </c>
      <c r="J1738">
        <v>1</v>
      </c>
      <c r="K1738" s="1">
        <v>43228.680902777778</v>
      </c>
      <c r="L1738">
        <v>0.2</v>
      </c>
      <c r="M1738">
        <v>622.03</v>
      </c>
      <c r="N1738" t="s">
        <v>290</v>
      </c>
      <c r="O1738" t="s">
        <v>34</v>
      </c>
      <c r="P1738">
        <v>190</v>
      </c>
      <c r="R1738">
        <v>4</v>
      </c>
      <c r="S1738" t="s">
        <v>398</v>
      </c>
      <c r="T1738" t="s">
        <v>36</v>
      </c>
      <c r="U1738" t="s">
        <v>37</v>
      </c>
      <c r="V1738" t="s">
        <v>38</v>
      </c>
      <c r="W1738" t="s">
        <v>54</v>
      </c>
      <c r="X1738" t="s">
        <v>291</v>
      </c>
      <c r="Y1738" t="s">
        <v>292</v>
      </c>
      <c r="Z1738" t="s">
        <v>293</v>
      </c>
      <c r="AA1738" t="s">
        <v>294</v>
      </c>
      <c r="AC1738" s="2" t="s">
        <v>44</v>
      </c>
    </row>
    <row r="1739" spans="1:29" ht="16.399999999999999" customHeight="1" x14ac:dyDescent="0.35">
      <c r="A1739" s="1">
        <v>43228.680902777778</v>
      </c>
      <c r="B1739">
        <v>462</v>
      </c>
      <c r="C1739" t="s">
        <v>29</v>
      </c>
      <c r="D1739">
        <v>5</v>
      </c>
      <c r="E1739" t="s">
        <v>30</v>
      </c>
      <c r="F1739">
        <v>78971</v>
      </c>
      <c r="G1739" t="s">
        <v>254</v>
      </c>
      <c r="H1739" t="s">
        <v>32</v>
      </c>
      <c r="I1739">
        <v>87297</v>
      </c>
      <c r="J1739">
        <v>1</v>
      </c>
      <c r="K1739" s="1">
        <v>43228.680902777778</v>
      </c>
      <c r="L1739">
        <v>0.2</v>
      </c>
      <c r="M1739">
        <v>623.15</v>
      </c>
      <c r="N1739" t="s">
        <v>196</v>
      </c>
      <c r="O1739" t="s">
        <v>34</v>
      </c>
      <c r="P1739">
        <v>31</v>
      </c>
      <c r="R1739">
        <v>4</v>
      </c>
      <c r="S1739" t="s">
        <v>398</v>
      </c>
      <c r="T1739" t="s">
        <v>36</v>
      </c>
      <c r="U1739" t="s">
        <v>37</v>
      </c>
      <c r="V1739" t="s">
        <v>38</v>
      </c>
      <c r="W1739" t="s">
        <v>39</v>
      </c>
      <c r="X1739" t="s">
        <v>40</v>
      </c>
      <c r="Y1739" t="s">
        <v>60</v>
      </c>
      <c r="Z1739" t="s">
        <v>197</v>
      </c>
      <c r="AA1739" t="s">
        <v>198</v>
      </c>
      <c r="AC1739" s="2" t="s">
        <v>44</v>
      </c>
    </row>
    <row r="1740" spans="1:29" ht="16.399999999999999" customHeight="1" x14ac:dyDescent="0.35">
      <c r="A1740" s="1">
        <v>43228.680902777778</v>
      </c>
      <c r="B1740">
        <v>462</v>
      </c>
      <c r="C1740" t="s">
        <v>29</v>
      </c>
      <c r="D1740">
        <v>5</v>
      </c>
      <c r="E1740" t="s">
        <v>30</v>
      </c>
      <c r="F1740">
        <v>78971</v>
      </c>
      <c r="G1740" t="s">
        <v>254</v>
      </c>
      <c r="H1740" t="s">
        <v>32</v>
      </c>
      <c r="I1740">
        <v>87297</v>
      </c>
      <c r="J1740">
        <v>1</v>
      </c>
      <c r="K1740" s="1">
        <v>43228.680902777778</v>
      </c>
      <c r="L1740">
        <v>0.2</v>
      </c>
      <c r="M1740">
        <v>623.03</v>
      </c>
      <c r="N1740" t="s">
        <v>199</v>
      </c>
      <c r="O1740" t="s">
        <v>34</v>
      </c>
      <c r="P1740">
        <v>120</v>
      </c>
      <c r="R1740">
        <v>4</v>
      </c>
      <c r="S1740" t="s">
        <v>398</v>
      </c>
      <c r="T1740" t="s">
        <v>36</v>
      </c>
      <c r="U1740" t="s">
        <v>37</v>
      </c>
      <c r="V1740" t="s">
        <v>38</v>
      </c>
      <c r="W1740" t="s">
        <v>46</v>
      </c>
      <c r="X1740" t="s">
        <v>200</v>
      </c>
      <c r="Y1740" t="s">
        <v>201</v>
      </c>
      <c r="Z1740" t="s">
        <v>202</v>
      </c>
      <c r="AA1740" t="s">
        <v>203</v>
      </c>
      <c r="AC1740" s="2" t="s">
        <v>44</v>
      </c>
    </row>
    <row r="1741" spans="1:29" ht="16.399999999999999" customHeight="1" x14ac:dyDescent="0.35">
      <c r="A1741" s="1">
        <v>43228.680902777778</v>
      </c>
      <c r="B1741">
        <v>462</v>
      </c>
      <c r="C1741" t="s">
        <v>29</v>
      </c>
      <c r="D1741">
        <v>5</v>
      </c>
      <c r="E1741" t="s">
        <v>30</v>
      </c>
      <c r="F1741">
        <v>78971</v>
      </c>
      <c r="G1741" t="s">
        <v>254</v>
      </c>
      <c r="H1741" t="s">
        <v>32</v>
      </c>
      <c r="I1741">
        <v>87297</v>
      </c>
      <c r="J1741">
        <v>1</v>
      </c>
      <c r="K1741" s="1">
        <v>43228.680902777778</v>
      </c>
      <c r="L1741">
        <v>0.2</v>
      </c>
      <c r="M1741">
        <v>657</v>
      </c>
      <c r="N1741" t="s">
        <v>204</v>
      </c>
      <c r="O1741" t="s">
        <v>34</v>
      </c>
      <c r="P1741">
        <v>23</v>
      </c>
      <c r="R1741">
        <v>4</v>
      </c>
      <c r="S1741" t="s">
        <v>398</v>
      </c>
      <c r="T1741" t="s">
        <v>36</v>
      </c>
      <c r="U1741" t="s">
        <v>37</v>
      </c>
      <c r="V1741" t="s">
        <v>65</v>
      </c>
      <c r="W1741" t="s">
        <v>205</v>
      </c>
      <c r="X1741" t="s">
        <v>206</v>
      </c>
      <c r="Y1741" t="s">
        <v>207</v>
      </c>
      <c r="Z1741" t="s">
        <v>208</v>
      </c>
      <c r="AA1741" t="s">
        <v>209</v>
      </c>
      <c r="AC1741" s="2" t="s">
        <v>44</v>
      </c>
    </row>
    <row r="1742" spans="1:29" ht="16.399999999999999" customHeight="1" x14ac:dyDescent="0.35">
      <c r="A1742" s="1">
        <v>43228.680902777778</v>
      </c>
      <c r="B1742">
        <v>462</v>
      </c>
      <c r="C1742" t="s">
        <v>29</v>
      </c>
      <c r="D1742">
        <v>5</v>
      </c>
      <c r="E1742" t="s">
        <v>30</v>
      </c>
      <c r="F1742">
        <v>78971</v>
      </c>
      <c r="G1742" t="s">
        <v>254</v>
      </c>
      <c r="H1742" t="s">
        <v>32</v>
      </c>
      <c r="I1742">
        <v>87297</v>
      </c>
      <c r="J1742">
        <v>1</v>
      </c>
      <c r="K1742" s="1">
        <v>43228.680902777778</v>
      </c>
      <c r="L1742">
        <v>0.2</v>
      </c>
      <c r="M1742">
        <v>624.02</v>
      </c>
      <c r="N1742" t="s">
        <v>284</v>
      </c>
      <c r="O1742" t="s">
        <v>34</v>
      </c>
      <c r="P1742">
        <v>1</v>
      </c>
      <c r="R1742">
        <v>4</v>
      </c>
      <c r="S1742" t="s">
        <v>398</v>
      </c>
      <c r="T1742" t="s">
        <v>36</v>
      </c>
      <c r="U1742" t="s">
        <v>37</v>
      </c>
      <c r="V1742" t="s">
        <v>38</v>
      </c>
      <c r="W1742" t="s">
        <v>104</v>
      </c>
      <c r="X1742" t="s">
        <v>105</v>
      </c>
      <c r="Y1742" t="s">
        <v>106</v>
      </c>
      <c r="Z1742" t="s">
        <v>107</v>
      </c>
      <c r="AA1742" t="s">
        <v>285</v>
      </c>
      <c r="AC1742" s="2" t="s">
        <v>44</v>
      </c>
    </row>
    <row r="1743" spans="1:29" ht="16.399999999999999" customHeight="1" x14ac:dyDescent="0.35">
      <c r="A1743" s="1">
        <v>43228.680902777778</v>
      </c>
      <c r="B1743">
        <v>462</v>
      </c>
      <c r="C1743" t="s">
        <v>29</v>
      </c>
      <c r="D1743">
        <v>5</v>
      </c>
      <c r="E1743" t="s">
        <v>30</v>
      </c>
      <c r="F1743">
        <v>78971</v>
      </c>
      <c r="G1743" t="s">
        <v>254</v>
      </c>
      <c r="H1743" t="s">
        <v>32</v>
      </c>
      <c r="I1743">
        <v>87297</v>
      </c>
      <c r="J1743">
        <v>1</v>
      </c>
      <c r="K1743" s="1">
        <v>43228.680902777778</v>
      </c>
      <c r="L1743">
        <v>0.2</v>
      </c>
      <c r="M1743">
        <v>623.16999999999996</v>
      </c>
      <c r="N1743" t="s">
        <v>261</v>
      </c>
      <c r="O1743" t="s">
        <v>34</v>
      </c>
      <c r="P1743">
        <v>8</v>
      </c>
      <c r="R1743">
        <v>4</v>
      </c>
      <c r="S1743" t="s">
        <v>398</v>
      </c>
      <c r="T1743" t="s">
        <v>36</v>
      </c>
      <c r="U1743" t="s">
        <v>37</v>
      </c>
      <c r="V1743" t="s">
        <v>38</v>
      </c>
      <c r="W1743" t="s">
        <v>39</v>
      </c>
      <c r="X1743" t="s">
        <v>40</v>
      </c>
      <c r="Y1743" t="s">
        <v>41</v>
      </c>
      <c r="Z1743" t="s">
        <v>262</v>
      </c>
      <c r="AA1743" t="s">
        <v>263</v>
      </c>
      <c r="AC1743" s="2" t="s">
        <v>44</v>
      </c>
    </row>
    <row r="1744" spans="1:29" ht="16.399999999999999" customHeight="1" x14ac:dyDescent="0.35">
      <c r="A1744" s="1">
        <v>43228.680902777778</v>
      </c>
      <c r="B1744">
        <v>462</v>
      </c>
      <c r="C1744" t="s">
        <v>29</v>
      </c>
      <c r="D1744">
        <v>5</v>
      </c>
      <c r="E1744" t="s">
        <v>30</v>
      </c>
      <c r="F1744">
        <v>78971</v>
      </c>
      <c r="G1744" t="s">
        <v>254</v>
      </c>
      <c r="H1744" t="s">
        <v>32</v>
      </c>
      <c r="I1744">
        <v>87297</v>
      </c>
      <c r="J1744">
        <v>1</v>
      </c>
      <c r="K1744" s="1">
        <v>43228.680902777778</v>
      </c>
      <c r="L1744">
        <v>0.2</v>
      </c>
      <c r="M1744">
        <v>625.01</v>
      </c>
      <c r="N1744" t="s">
        <v>264</v>
      </c>
      <c r="O1744" t="s">
        <v>34</v>
      </c>
      <c r="P1744">
        <v>10</v>
      </c>
      <c r="R1744">
        <v>4</v>
      </c>
      <c r="S1744" t="s">
        <v>398</v>
      </c>
      <c r="T1744" t="s">
        <v>36</v>
      </c>
      <c r="U1744" t="s">
        <v>37</v>
      </c>
      <c r="V1744" t="s">
        <v>38</v>
      </c>
      <c r="W1744" t="s">
        <v>223</v>
      </c>
      <c r="X1744" t="s">
        <v>224</v>
      </c>
      <c r="Y1744" t="s">
        <v>265</v>
      </c>
      <c r="Z1744" t="s">
        <v>266</v>
      </c>
      <c r="AA1744" t="s">
        <v>267</v>
      </c>
      <c r="AC1744" s="2" t="s">
        <v>44</v>
      </c>
    </row>
    <row r="1745" spans="1:29" ht="16.399999999999999" customHeight="1" x14ac:dyDescent="0.35">
      <c r="A1745" s="1">
        <v>43228.680902777778</v>
      </c>
      <c r="B1745">
        <v>462</v>
      </c>
      <c r="C1745" t="s">
        <v>29</v>
      </c>
      <c r="D1745">
        <v>5</v>
      </c>
      <c r="E1745" t="s">
        <v>30</v>
      </c>
      <c r="F1745">
        <v>78971</v>
      </c>
      <c r="G1745" t="s">
        <v>254</v>
      </c>
      <c r="H1745" t="s">
        <v>32</v>
      </c>
      <c r="I1745">
        <v>87297</v>
      </c>
      <c r="J1745">
        <v>1</v>
      </c>
      <c r="K1745" s="1">
        <v>43228.680902777778</v>
      </c>
      <c r="L1745">
        <v>0.2</v>
      </c>
      <c r="M1745">
        <v>649</v>
      </c>
      <c r="N1745" t="s">
        <v>268</v>
      </c>
      <c r="O1745" t="s">
        <v>34</v>
      </c>
      <c r="P1745">
        <v>35</v>
      </c>
      <c r="R1745">
        <v>4</v>
      </c>
      <c r="S1745" t="s">
        <v>398</v>
      </c>
      <c r="T1745" t="s">
        <v>36</v>
      </c>
      <c r="U1745" t="s">
        <v>37</v>
      </c>
      <c r="V1745" t="s">
        <v>38</v>
      </c>
      <c r="W1745" t="s">
        <v>46</v>
      </c>
      <c r="X1745" t="s">
        <v>200</v>
      </c>
      <c r="Y1745" t="s">
        <v>211</v>
      </c>
      <c r="Z1745" t="s">
        <v>212</v>
      </c>
      <c r="AA1745" t="s">
        <v>213</v>
      </c>
      <c r="AC1745" s="2" t="s">
        <v>44</v>
      </c>
    </row>
    <row r="1746" spans="1:29" ht="16.399999999999999" customHeight="1" x14ac:dyDescent="0.35">
      <c r="A1746" s="1">
        <v>43228.680902777778</v>
      </c>
      <c r="B1746">
        <v>462</v>
      </c>
      <c r="C1746" t="s">
        <v>29</v>
      </c>
      <c r="D1746">
        <v>5</v>
      </c>
      <c r="E1746" t="s">
        <v>30</v>
      </c>
      <c r="F1746">
        <v>78971</v>
      </c>
      <c r="G1746" t="s">
        <v>254</v>
      </c>
      <c r="H1746" t="s">
        <v>32</v>
      </c>
      <c r="I1746">
        <v>87297</v>
      </c>
      <c r="J1746">
        <v>1</v>
      </c>
      <c r="K1746" s="1">
        <v>43228.680902777778</v>
      </c>
      <c r="L1746">
        <v>0.2</v>
      </c>
      <c r="M1746">
        <v>623.21</v>
      </c>
      <c r="N1746" t="s">
        <v>59</v>
      </c>
      <c r="O1746" t="s">
        <v>34</v>
      </c>
      <c r="P1746">
        <v>58</v>
      </c>
      <c r="R1746">
        <v>4</v>
      </c>
      <c r="S1746" t="s">
        <v>398</v>
      </c>
      <c r="T1746" t="s">
        <v>36</v>
      </c>
      <c r="U1746" t="s">
        <v>37</v>
      </c>
      <c r="V1746" t="s">
        <v>38</v>
      </c>
      <c r="W1746" t="s">
        <v>39</v>
      </c>
      <c r="X1746" t="s">
        <v>40</v>
      </c>
      <c r="Y1746" t="s">
        <v>60</v>
      </c>
      <c r="Z1746" t="s">
        <v>61</v>
      </c>
      <c r="AA1746" t="s">
        <v>62</v>
      </c>
      <c r="AC1746" s="2" t="s">
        <v>44</v>
      </c>
    </row>
    <row r="1747" spans="1:29" ht="16.399999999999999" customHeight="1" x14ac:dyDescent="0.35">
      <c r="A1747" s="1">
        <v>43228.680902777778</v>
      </c>
      <c r="B1747">
        <v>462</v>
      </c>
      <c r="C1747" t="s">
        <v>29</v>
      </c>
      <c r="D1747">
        <v>5</v>
      </c>
      <c r="E1747" t="s">
        <v>30</v>
      </c>
      <c r="F1747">
        <v>78971</v>
      </c>
      <c r="G1747" t="s">
        <v>254</v>
      </c>
      <c r="H1747" t="s">
        <v>32</v>
      </c>
      <c r="I1747">
        <v>87297</v>
      </c>
      <c r="J1747">
        <v>1</v>
      </c>
      <c r="K1747" s="1">
        <v>43228.680902777778</v>
      </c>
      <c r="L1747">
        <v>0.2</v>
      </c>
      <c r="M1747">
        <v>623.17999999999995</v>
      </c>
      <c r="N1747" t="s">
        <v>64</v>
      </c>
      <c r="O1747" t="s">
        <v>34</v>
      </c>
      <c r="P1747">
        <v>15</v>
      </c>
      <c r="R1747">
        <v>4</v>
      </c>
      <c r="S1747" t="s">
        <v>398</v>
      </c>
      <c r="T1747" t="s">
        <v>36</v>
      </c>
      <c r="U1747" t="s">
        <v>37</v>
      </c>
      <c r="V1747" t="s">
        <v>65</v>
      </c>
      <c r="X1747" t="s">
        <v>40</v>
      </c>
      <c r="Y1747" t="s">
        <v>66</v>
      </c>
      <c r="AC1747" s="2" t="s">
        <v>44</v>
      </c>
    </row>
    <row r="1748" spans="1:29" ht="16.399999999999999" customHeight="1" x14ac:dyDescent="0.35">
      <c r="A1748" s="1">
        <v>43228.680902777778</v>
      </c>
      <c r="B1748">
        <v>462</v>
      </c>
      <c r="C1748" t="s">
        <v>29</v>
      </c>
      <c r="D1748">
        <v>5</v>
      </c>
      <c r="E1748" t="s">
        <v>30</v>
      </c>
      <c r="F1748">
        <v>78971</v>
      </c>
      <c r="G1748" t="s">
        <v>254</v>
      </c>
      <c r="H1748" t="s">
        <v>32</v>
      </c>
      <c r="I1748">
        <v>87297</v>
      </c>
      <c r="J1748">
        <v>1</v>
      </c>
      <c r="K1748" s="1">
        <v>43228.680902777778</v>
      </c>
      <c r="L1748">
        <v>0.2</v>
      </c>
      <c r="M1748">
        <v>623.24</v>
      </c>
      <c r="N1748" t="s">
        <v>228</v>
      </c>
      <c r="O1748" t="s">
        <v>34</v>
      </c>
      <c r="P1748">
        <v>1</v>
      </c>
      <c r="R1748">
        <v>4</v>
      </c>
      <c r="S1748" t="s">
        <v>398</v>
      </c>
      <c r="T1748" t="s">
        <v>36</v>
      </c>
      <c r="U1748" t="s">
        <v>37</v>
      </c>
      <c r="V1748" t="s">
        <v>38</v>
      </c>
      <c r="W1748" t="s">
        <v>39</v>
      </c>
      <c r="X1748" t="s">
        <v>40</v>
      </c>
      <c r="Y1748" t="s">
        <v>60</v>
      </c>
      <c r="Z1748" t="s">
        <v>183</v>
      </c>
      <c r="AA1748" t="s">
        <v>229</v>
      </c>
      <c r="AC1748" s="2" t="s">
        <v>44</v>
      </c>
    </row>
    <row r="1749" spans="1:29" ht="16.399999999999999" customHeight="1" x14ac:dyDescent="0.35">
      <c r="A1749" s="1">
        <v>43228.680902777778</v>
      </c>
      <c r="B1749">
        <v>462</v>
      </c>
      <c r="C1749" t="s">
        <v>29</v>
      </c>
      <c r="D1749">
        <v>5</v>
      </c>
      <c r="E1749" t="s">
        <v>30</v>
      </c>
      <c r="F1749">
        <v>78971</v>
      </c>
      <c r="G1749" t="s">
        <v>254</v>
      </c>
      <c r="H1749" t="s">
        <v>32</v>
      </c>
      <c r="I1749">
        <v>87297</v>
      </c>
      <c r="J1749">
        <v>1</v>
      </c>
      <c r="K1749" s="1">
        <v>43228.680902777778</v>
      </c>
      <c r="L1749">
        <v>0.2</v>
      </c>
      <c r="M1749">
        <v>621.08000000000004</v>
      </c>
      <c r="N1749" t="s">
        <v>94</v>
      </c>
      <c r="O1749" t="s">
        <v>34</v>
      </c>
      <c r="P1749">
        <v>400</v>
      </c>
      <c r="R1749">
        <v>4</v>
      </c>
      <c r="S1749" t="s">
        <v>398</v>
      </c>
      <c r="T1749" t="s">
        <v>36</v>
      </c>
      <c r="U1749" t="s">
        <v>37</v>
      </c>
      <c r="V1749" t="s">
        <v>38</v>
      </c>
      <c r="W1749" t="s">
        <v>52</v>
      </c>
      <c r="X1749" t="s">
        <v>95</v>
      </c>
      <c r="Y1749" t="s">
        <v>96</v>
      </c>
      <c r="Z1749" t="s">
        <v>97</v>
      </c>
      <c r="AA1749" t="s">
        <v>98</v>
      </c>
      <c r="AC1749" s="2" t="s">
        <v>44</v>
      </c>
    </row>
    <row r="1750" spans="1:29" ht="16.399999999999999" customHeight="1" x14ac:dyDescent="0.35">
      <c r="A1750" s="1">
        <v>43228.680902777778</v>
      </c>
      <c r="B1750">
        <v>462</v>
      </c>
      <c r="C1750" t="s">
        <v>29</v>
      </c>
      <c r="D1750">
        <v>5</v>
      </c>
      <c r="E1750" t="s">
        <v>30</v>
      </c>
      <c r="F1750">
        <v>78971</v>
      </c>
      <c r="G1750" t="s">
        <v>254</v>
      </c>
      <c r="H1750" t="s">
        <v>32</v>
      </c>
      <c r="I1750">
        <v>87297</v>
      </c>
      <c r="J1750">
        <v>1</v>
      </c>
      <c r="K1750" s="1">
        <v>43228.680902777778</v>
      </c>
      <c r="L1750">
        <v>0.2</v>
      </c>
      <c r="M1750">
        <v>623.28</v>
      </c>
      <c r="N1750" t="s">
        <v>232</v>
      </c>
      <c r="O1750" t="s">
        <v>34</v>
      </c>
      <c r="P1750">
        <v>1</v>
      </c>
      <c r="R1750">
        <v>4</v>
      </c>
      <c r="S1750" t="s">
        <v>398</v>
      </c>
      <c r="T1750" t="s">
        <v>36</v>
      </c>
      <c r="U1750" t="s">
        <v>37</v>
      </c>
      <c r="V1750" t="s">
        <v>38</v>
      </c>
      <c r="W1750" t="s">
        <v>39</v>
      </c>
      <c r="X1750" t="s">
        <v>175</v>
      </c>
      <c r="Y1750" t="s">
        <v>176</v>
      </c>
      <c r="Z1750" t="s">
        <v>180</v>
      </c>
      <c r="AA1750" t="s">
        <v>233</v>
      </c>
      <c r="AC1750" s="2" t="s">
        <v>44</v>
      </c>
    </row>
    <row r="1751" spans="1:29" ht="16.399999999999999" customHeight="1" x14ac:dyDescent="0.35">
      <c r="A1751" s="1">
        <v>43228.680902777778</v>
      </c>
      <c r="B1751">
        <v>462</v>
      </c>
      <c r="C1751" t="s">
        <v>29</v>
      </c>
      <c r="D1751">
        <v>5</v>
      </c>
      <c r="E1751" t="s">
        <v>30</v>
      </c>
      <c r="F1751">
        <v>78971</v>
      </c>
      <c r="G1751" t="s">
        <v>254</v>
      </c>
      <c r="H1751" t="s">
        <v>32</v>
      </c>
      <c r="I1751">
        <v>87297</v>
      </c>
      <c r="J1751">
        <v>1</v>
      </c>
      <c r="K1751" s="1">
        <v>43228.680902777778</v>
      </c>
      <c r="L1751">
        <v>0.2</v>
      </c>
      <c r="M1751">
        <v>621.99</v>
      </c>
      <c r="N1751" t="s">
        <v>153</v>
      </c>
      <c r="O1751" t="s">
        <v>34</v>
      </c>
      <c r="P1751">
        <v>26000</v>
      </c>
      <c r="R1751">
        <v>4</v>
      </c>
      <c r="S1751" t="s">
        <v>398</v>
      </c>
      <c r="T1751" t="s">
        <v>36</v>
      </c>
      <c r="U1751" t="s">
        <v>37</v>
      </c>
      <c r="V1751" t="s">
        <v>49</v>
      </c>
      <c r="AC1751" s="2" t="s">
        <v>44</v>
      </c>
    </row>
    <row r="1752" spans="1:29" ht="16.399999999999999" customHeight="1" x14ac:dyDescent="0.35">
      <c r="A1752" s="1">
        <v>43228.680902777778</v>
      </c>
      <c r="B1752">
        <v>462</v>
      </c>
      <c r="C1752" t="s">
        <v>29</v>
      </c>
      <c r="D1752">
        <v>5</v>
      </c>
      <c r="E1752" t="s">
        <v>30</v>
      </c>
      <c r="F1752">
        <v>78971</v>
      </c>
      <c r="G1752" t="s">
        <v>254</v>
      </c>
      <c r="H1752" t="s">
        <v>32</v>
      </c>
      <c r="I1752">
        <v>87297</v>
      </c>
      <c r="J1752">
        <v>1</v>
      </c>
      <c r="K1752" s="1">
        <v>43228.680902777778</v>
      </c>
      <c r="L1752">
        <v>0.2</v>
      </c>
      <c r="M1752">
        <v>624.01</v>
      </c>
      <c r="N1752" t="s">
        <v>103</v>
      </c>
      <c r="O1752" t="s">
        <v>34</v>
      </c>
      <c r="P1752">
        <v>1</v>
      </c>
      <c r="R1752">
        <v>4</v>
      </c>
      <c r="S1752" t="s">
        <v>398</v>
      </c>
      <c r="T1752" t="s">
        <v>36</v>
      </c>
      <c r="U1752" t="s">
        <v>37</v>
      </c>
      <c r="V1752" t="s">
        <v>38</v>
      </c>
      <c r="W1752" t="s">
        <v>104</v>
      </c>
      <c r="X1752" t="s">
        <v>105</v>
      </c>
      <c r="Y1752" t="s">
        <v>106</v>
      </c>
      <c r="Z1752" t="s">
        <v>107</v>
      </c>
      <c r="AA1752" t="s">
        <v>108</v>
      </c>
      <c r="AC1752" s="2" t="s">
        <v>44</v>
      </c>
    </row>
    <row r="1753" spans="1:29" ht="16.399999999999999" customHeight="1" x14ac:dyDescent="0.35">
      <c r="A1753" s="1">
        <v>43228.680902777778</v>
      </c>
      <c r="B1753">
        <v>462</v>
      </c>
      <c r="C1753" t="s">
        <v>29</v>
      </c>
      <c r="D1753">
        <v>5</v>
      </c>
      <c r="E1753" t="s">
        <v>30</v>
      </c>
      <c r="F1753">
        <v>78971</v>
      </c>
      <c r="G1753" t="s">
        <v>254</v>
      </c>
      <c r="H1753" t="s">
        <v>32</v>
      </c>
      <c r="I1753">
        <v>87297</v>
      </c>
      <c r="J1753">
        <v>1</v>
      </c>
      <c r="K1753" s="1">
        <v>43228.680902777778</v>
      </c>
      <c r="L1753">
        <v>0.2</v>
      </c>
      <c r="M1753">
        <v>660</v>
      </c>
      <c r="N1753" t="s">
        <v>236</v>
      </c>
      <c r="O1753" t="s">
        <v>34</v>
      </c>
      <c r="P1753">
        <v>33</v>
      </c>
      <c r="R1753">
        <v>4</v>
      </c>
      <c r="S1753" t="s">
        <v>398</v>
      </c>
      <c r="T1753" t="s">
        <v>36</v>
      </c>
      <c r="U1753" t="s">
        <v>37</v>
      </c>
      <c r="V1753" t="s">
        <v>38</v>
      </c>
      <c r="W1753" t="s">
        <v>39</v>
      </c>
      <c r="AC1753" s="2" t="s">
        <v>44</v>
      </c>
    </row>
    <row r="1754" spans="1:29" ht="16.399999999999999" customHeight="1" x14ac:dyDescent="0.35">
      <c r="A1754" s="1">
        <v>43228.680902777778</v>
      </c>
      <c r="B1754">
        <v>462</v>
      </c>
      <c r="C1754" t="s">
        <v>29</v>
      </c>
      <c r="D1754">
        <v>5</v>
      </c>
      <c r="E1754" t="s">
        <v>30</v>
      </c>
      <c r="F1754">
        <v>78971</v>
      </c>
      <c r="G1754" t="s">
        <v>254</v>
      </c>
      <c r="H1754" t="s">
        <v>32</v>
      </c>
      <c r="I1754">
        <v>87297</v>
      </c>
      <c r="J1754">
        <v>1</v>
      </c>
      <c r="K1754" s="1">
        <v>43228.680902777778</v>
      </c>
      <c r="L1754">
        <v>0.2</v>
      </c>
      <c r="M1754">
        <v>651</v>
      </c>
      <c r="N1754" t="s">
        <v>45</v>
      </c>
      <c r="O1754" t="s">
        <v>34</v>
      </c>
      <c r="P1754">
        <v>710</v>
      </c>
      <c r="R1754">
        <v>4</v>
      </c>
      <c r="S1754" t="s">
        <v>398</v>
      </c>
      <c r="T1754" t="s">
        <v>36</v>
      </c>
      <c r="U1754" t="s">
        <v>37</v>
      </c>
      <c r="AC1754" s="2" t="s">
        <v>44</v>
      </c>
    </row>
    <row r="1755" spans="1:29" ht="16.399999999999999" customHeight="1" x14ac:dyDescent="0.35">
      <c r="A1755" s="1">
        <v>43228.680902777778</v>
      </c>
      <c r="B1755">
        <v>462</v>
      </c>
      <c r="C1755" t="s">
        <v>29</v>
      </c>
      <c r="D1755">
        <v>5</v>
      </c>
      <c r="E1755" t="s">
        <v>30</v>
      </c>
      <c r="F1755">
        <v>78971</v>
      </c>
      <c r="G1755" t="s">
        <v>254</v>
      </c>
      <c r="H1755" t="s">
        <v>32</v>
      </c>
      <c r="I1755">
        <v>87297</v>
      </c>
      <c r="J1755">
        <v>1</v>
      </c>
      <c r="K1755" s="1">
        <v>43228.680902777778</v>
      </c>
      <c r="L1755">
        <v>0.2</v>
      </c>
      <c r="M1755">
        <v>652.1</v>
      </c>
      <c r="N1755" t="s">
        <v>288</v>
      </c>
      <c r="O1755" t="s">
        <v>34</v>
      </c>
      <c r="P1755">
        <v>19000</v>
      </c>
      <c r="R1755">
        <v>4</v>
      </c>
      <c r="S1755" t="s">
        <v>398</v>
      </c>
      <c r="T1755" t="s">
        <v>36</v>
      </c>
      <c r="U1755" t="s">
        <v>37</v>
      </c>
      <c r="V1755" t="s">
        <v>38</v>
      </c>
      <c r="W1755" t="s">
        <v>52</v>
      </c>
      <c r="AC1755" s="2" t="s">
        <v>44</v>
      </c>
    </row>
    <row r="1756" spans="1:29" ht="16.399999999999999" customHeight="1" x14ac:dyDescent="0.35">
      <c r="A1756" s="1">
        <v>43228.680902777778</v>
      </c>
      <c r="B1756">
        <v>462</v>
      </c>
      <c r="C1756" t="s">
        <v>29</v>
      </c>
      <c r="D1756">
        <v>5</v>
      </c>
      <c r="E1756" t="s">
        <v>30</v>
      </c>
      <c r="F1756">
        <v>78971</v>
      </c>
      <c r="G1756" t="s">
        <v>254</v>
      </c>
      <c r="H1756" t="s">
        <v>32</v>
      </c>
      <c r="I1756">
        <v>87297</v>
      </c>
      <c r="J1756">
        <v>1</v>
      </c>
      <c r="K1756" s="1">
        <v>43228.680902777778</v>
      </c>
      <c r="L1756">
        <v>0.2</v>
      </c>
      <c r="M1756">
        <v>260.04000000000002</v>
      </c>
      <c r="N1756" t="s">
        <v>143</v>
      </c>
      <c r="O1756" t="s">
        <v>68</v>
      </c>
      <c r="P1756">
        <v>5.0000000000000001E-3</v>
      </c>
      <c r="Q1756" t="s">
        <v>69</v>
      </c>
      <c r="R1756">
        <v>4</v>
      </c>
      <c r="S1756" t="s">
        <v>398</v>
      </c>
      <c r="T1756" t="s">
        <v>36</v>
      </c>
      <c r="U1756" t="s">
        <v>70</v>
      </c>
      <c r="AC1756" s="2" t="s">
        <v>44</v>
      </c>
    </row>
    <row r="1757" spans="1:29" ht="16.399999999999999" customHeight="1" x14ac:dyDescent="0.35">
      <c r="A1757" s="1">
        <v>43228.680902777778</v>
      </c>
      <c r="B1757">
        <v>462</v>
      </c>
      <c r="C1757" t="s">
        <v>29</v>
      </c>
      <c r="D1757">
        <v>5</v>
      </c>
      <c r="E1757" t="s">
        <v>30</v>
      </c>
      <c r="F1757">
        <v>78971</v>
      </c>
      <c r="G1757" t="s">
        <v>254</v>
      </c>
      <c r="H1757" t="s">
        <v>32</v>
      </c>
      <c r="I1757">
        <v>87297</v>
      </c>
      <c r="J1757">
        <v>1</v>
      </c>
      <c r="K1757" s="1">
        <v>43228.680902777778</v>
      </c>
      <c r="L1757">
        <v>0.2</v>
      </c>
      <c r="M1757">
        <v>431</v>
      </c>
      <c r="N1757" t="s">
        <v>165</v>
      </c>
      <c r="O1757" t="s">
        <v>166</v>
      </c>
      <c r="P1757">
        <v>3.3</v>
      </c>
      <c r="R1757">
        <v>4</v>
      </c>
      <c r="S1757" t="s">
        <v>398</v>
      </c>
      <c r="T1757" t="s">
        <v>36</v>
      </c>
      <c r="U1757" t="s">
        <v>167</v>
      </c>
      <c r="AC1757" s="2" t="s">
        <v>44</v>
      </c>
    </row>
    <row r="1758" spans="1:29" ht="16.399999999999999" customHeight="1" x14ac:dyDescent="0.35">
      <c r="A1758" s="1">
        <v>43228.680902777778</v>
      </c>
      <c r="B1758">
        <v>462</v>
      </c>
      <c r="C1758" t="s">
        <v>29</v>
      </c>
      <c r="D1758">
        <v>5</v>
      </c>
      <c r="E1758" t="s">
        <v>30</v>
      </c>
      <c r="F1758">
        <v>78971</v>
      </c>
      <c r="G1758" t="s">
        <v>254</v>
      </c>
      <c r="H1758" t="s">
        <v>32</v>
      </c>
      <c r="I1758">
        <v>87297</v>
      </c>
      <c r="J1758">
        <v>1</v>
      </c>
      <c r="K1758" s="1">
        <v>43228.680902777778</v>
      </c>
      <c r="L1758">
        <v>0.2</v>
      </c>
      <c r="M1758">
        <v>260.02</v>
      </c>
      <c r="N1758" t="s">
        <v>67</v>
      </c>
      <c r="O1758" t="s">
        <v>68</v>
      </c>
      <c r="P1758">
        <v>2E-3</v>
      </c>
      <c r="Q1758" t="s">
        <v>69</v>
      </c>
      <c r="R1758">
        <v>4</v>
      </c>
      <c r="S1758" t="s">
        <v>398</v>
      </c>
      <c r="T1758" t="s">
        <v>36</v>
      </c>
      <c r="U1758" t="s">
        <v>70</v>
      </c>
      <c r="AC1758" s="2" t="s">
        <v>44</v>
      </c>
    </row>
    <row r="1759" spans="1:29" ht="16.399999999999999" customHeight="1" x14ac:dyDescent="0.35">
      <c r="A1759" s="1">
        <v>43228.680902777778</v>
      </c>
      <c r="B1759">
        <v>462</v>
      </c>
      <c r="C1759" t="s">
        <v>29</v>
      </c>
      <c r="D1759">
        <v>5</v>
      </c>
      <c r="E1759" t="s">
        <v>30</v>
      </c>
      <c r="F1759">
        <v>78971</v>
      </c>
      <c r="G1759" t="s">
        <v>254</v>
      </c>
      <c r="H1759" t="s">
        <v>32</v>
      </c>
      <c r="I1759">
        <v>87297</v>
      </c>
      <c r="J1759">
        <v>1</v>
      </c>
      <c r="K1759" s="1">
        <v>43228.680902777778</v>
      </c>
      <c r="L1759">
        <v>0.2</v>
      </c>
      <c r="M1759">
        <v>260.02999999999997</v>
      </c>
      <c r="N1759" t="s">
        <v>71</v>
      </c>
      <c r="O1759" t="s">
        <v>72</v>
      </c>
      <c r="P1759">
        <v>2E-3</v>
      </c>
      <c r="R1759">
        <v>4</v>
      </c>
      <c r="S1759" t="s">
        <v>398</v>
      </c>
      <c r="T1759" t="s">
        <v>36</v>
      </c>
      <c r="U1759" t="s">
        <v>70</v>
      </c>
      <c r="AC1759" s="2" t="s">
        <v>44</v>
      </c>
    </row>
    <row r="1760" spans="1:29" ht="16.399999999999999" customHeight="1" x14ac:dyDescent="0.35">
      <c r="A1760" s="1">
        <v>43228.680902777778</v>
      </c>
      <c r="B1760">
        <v>462</v>
      </c>
      <c r="C1760" t="s">
        <v>29</v>
      </c>
      <c r="D1760">
        <v>5</v>
      </c>
      <c r="E1760" t="s">
        <v>30</v>
      </c>
      <c r="F1760">
        <v>78971</v>
      </c>
      <c r="G1760" t="s">
        <v>254</v>
      </c>
      <c r="H1760" t="s">
        <v>32</v>
      </c>
      <c r="I1760">
        <v>87297</v>
      </c>
      <c r="J1760">
        <v>1</v>
      </c>
      <c r="K1760" s="1">
        <v>43228.680902777778</v>
      </c>
      <c r="L1760">
        <v>0.2</v>
      </c>
      <c r="M1760">
        <v>260.01</v>
      </c>
      <c r="N1760" t="s">
        <v>73</v>
      </c>
      <c r="O1760" t="s">
        <v>68</v>
      </c>
      <c r="P1760">
        <v>2E-3</v>
      </c>
      <c r="Q1760" t="s">
        <v>69</v>
      </c>
      <c r="R1760">
        <v>4</v>
      </c>
      <c r="S1760" t="s">
        <v>398</v>
      </c>
      <c r="T1760" t="s">
        <v>36</v>
      </c>
      <c r="U1760" t="s">
        <v>70</v>
      </c>
      <c r="AC1760" s="2" t="s">
        <v>44</v>
      </c>
    </row>
    <row r="1761" spans="1:29" ht="16.399999999999999" customHeight="1" x14ac:dyDescent="0.35">
      <c r="A1761" s="1">
        <v>43228.680902777778</v>
      </c>
      <c r="B1761">
        <v>462</v>
      </c>
      <c r="C1761" t="s">
        <v>29</v>
      </c>
      <c r="D1761">
        <v>5</v>
      </c>
      <c r="E1761" t="s">
        <v>30</v>
      </c>
      <c r="F1761">
        <v>78971</v>
      </c>
      <c r="G1761" t="s">
        <v>254</v>
      </c>
      <c r="H1761" t="s">
        <v>32</v>
      </c>
      <c r="I1761">
        <v>87297</v>
      </c>
      <c r="J1761">
        <v>1</v>
      </c>
      <c r="K1761" s="1">
        <v>43228.680902777778</v>
      </c>
      <c r="L1761">
        <v>0.2</v>
      </c>
      <c r="M1761">
        <v>260.14999999999998</v>
      </c>
      <c r="N1761" t="s">
        <v>74</v>
      </c>
      <c r="O1761" t="s">
        <v>72</v>
      </c>
      <c r="P1761">
        <v>0.39</v>
      </c>
      <c r="R1761">
        <v>4</v>
      </c>
      <c r="S1761" t="s">
        <v>398</v>
      </c>
      <c r="T1761" t="s">
        <v>36</v>
      </c>
      <c r="U1761" t="s">
        <v>75</v>
      </c>
      <c r="AC1761" s="2" t="s">
        <v>44</v>
      </c>
    </row>
    <row r="1762" spans="1:29" ht="16.399999999999999" customHeight="1" x14ac:dyDescent="0.35">
      <c r="A1762" s="1">
        <v>43228.680902777778</v>
      </c>
      <c r="B1762">
        <v>462</v>
      </c>
      <c r="C1762" t="s">
        <v>29</v>
      </c>
      <c r="D1762">
        <v>5</v>
      </c>
      <c r="E1762" t="s">
        <v>30</v>
      </c>
      <c r="F1762">
        <v>78971</v>
      </c>
      <c r="G1762" t="s">
        <v>254</v>
      </c>
      <c r="H1762" t="s">
        <v>32</v>
      </c>
      <c r="I1762">
        <v>87297</v>
      </c>
      <c r="J1762">
        <v>1</v>
      </c>
      <c r="K1762" s="1">
        <v>43228.680902777778</v>
      </c>
      <c r="L1762">
        <v>0.2</v>
      </c>
      <c r="M1762">
        <v>260.08</v>
      </c>
      <c r="N1762" t="s">
        <v>76</v>
      </c>
      <c r="O1762" t="s">
        <v>68</v>
      </c>
      <c r="P1762">
        <v>0.39</v>
      </c>
      <c r="R1762">
        <v>4</v>
      </c>
      <c r="S1762" t="s">
        <v>398</v>
      </c>
      <c r="T1762" t="s">
        <v>36</v>
      </c>
      <c r="U1762" t="s">
        <v>75</v>
      </c>
      <c r="AC1762" s="2" t="s">
        <v>44</v>
      </c>
    </row>
    <row r="1763" spans="1:29" ht="16.399999999999999" customHeight="1" x14ac:dyDescent="0.35">
      <c r="A1763" s="1">
        <v>43228.680902777778</v>
      </c>
      <c r="B1763">
        <v>462</v>
      </c>
      <c r="C1763" t="s">
        <v>29</v>
      </c>
      <c r="D1763">
        <v>5</v>
      </c>
      <c r="E1763" t="s">
        <v>30</v>
      </c>
      <c r="F1763">
        <v>78971</v>
      </c>
      <c r="G1763" t="s">
        <v>254</v>
      </c>
      <c r="H1763" t="s">
        <v>32</v>
      </c>
      <c r="I1763">
        <v>87297</v>
      </c>
      <c r="J1763">
        <v>1</v>
      </c>
      <c r="K1763" s="1">
        <v>43228.680902777778</v>
      </c>
      <c r="L1763">
        <v>0.2</v>
      </c>
      <c r="M1763">
        <v>441.02</v>
      </c>
      <c r="N1763" t="s">
        <v>77</v>
      </c>
      <c r="O1763" t="s">
        <v>68</v>
      </c>
      <c r="P1763">
        <v>5.4</v>
      </c>
      <c r="R1763">
        <v>4</v>
      </c>
      <c r="S1763" t="s">
        <v>398</v>
      </c>
      <c r="T1763" t="s">
        <v>36</v>
      </c>
      <c r="U1763" t="s">
        <v>78</v>
      </c>
      <c r="AC1763" s="2" t="s">
        <v>44</v>
      </c>
    </row>
    <row r="1764" spans="1:29" ht="16.399999999999999" customHeight="1" x14ac:dyDescent="0.35">
      <c r="A1764" s="1">
        <v>43228.680902777778</v>
      </c>
      <c r="B1764">
        <v>462</v>
      </c>
      <c r="C1764" t="s">
        <v>29</v>
      </c>
      <c r="D1764">
        <v>5</v>
      </c>
      <c r="E1764" t="s">
        <v>30</v>
      </c>
      <c r="F1764">
        <v>78971</v>
      </c>
      <c r="G1764" t="s">
        <v>254</v>
      </c>
      <c r="H1764" t="s">
        <v>32</v>
      </c>
      <c r="I1764">
        <v>87297</v>
      </c>
      <c r="J1764">
        <v>1</v>
      </c>
      <c r="K1764" s="1">
        <v>43228.680902777778</v>
      </c>
      <c r="L1764">
        <v>0.2</v>
      </c>
      <c r="M1764">
        <v>268.18</v>
      </c>
      <c r="N1764" t="s">
        <v>79</v>
      </c>
      <c r="O1764" t="s">
        <v>68</v>
      </c>
      <c r="P1764">
        <v>5.0000000000000001E-3</v>
      </c>
      <c r="R1764">
        <v>4</v>
      </c>
      <c r="S1764" t="s">
        <v>398</v>
      </c>
      <c r="T1764" t="s">
        <v>36</v>
      </c>
      <c r="U1764" t="s">
        <v>70</v>
      </c>
      <c r="AC1764" s="2" t="s">
        <v>44</v>
      </c>
    </row>
    <row r="1765" spans="1:29" ht="16.399999999999999" customHeight="1" x14ac:dyDescent="0.35">
      <c r="A1765" s="1">
        <v>43228.680902777778</v>
      </c>
      <c r="B1765">
        <v>462</v>
      </c>
      <c r="C1765" t="s">
        <v>29</v>
      </c>
      <c r="D1765">
        <v>5</v>
      </c>
      <c r="E1765" t="s">
        <v>30</v>
      </c>
      <c r="F1765">
        <v>78971</v>
      </c>
      <c r="G1765" t="s">
        <v>254</v>
      </c>
      <c r="H1765" t="s">
        <v>32</v>
      </c>
      <c r="I1765">
        <v>87297</v>
      </c>
      <c r="J1765">
        <v>1</v>
      </c>
      <c r="K1765" s="1">
        <v>43228.680902777778</v>
      </c>
      <c r="L1765">
        <v>0.2</v>
      </c>
      <c r="M1765">
        <v>268.14</v>
      </c>
      <c r="N1765" t="s">
        <v>80</v>
      </c>
      <c r="O1765" t="s">
        <v>68</v>
      </c>
      <c r="P1765">
        <v>0.02</v>
      </c>
      <c r="R1765">
        <v>4</v>
      </c>
      <c r="S1765" t="s">
        <v>398</v>
      </c>
      <c r="T1765" t="s">
        <v>36</v>
      </c>
      <c r="U1765" t="s">
        <v>75</v>
      </c>
      <c r="AC1765" s="2" t="s">
        <v>44</v>
      </c>
    </row>
    <row r="1766" spans="1:29" ht="16.399999999999999" customHeight="1" x14ac:dyDescent="0.35">
      <c r="A1766" s="1">
        <v>43228.680902777778</v>
      </c>
      <c r="B1766">
        <v>462</v>
      </c>
      <c r="C1766" t="s">
        <v>29</v>
      </c>
      <c r="D1766">
        <v>5</v>
      </c>
      <c r="E1766" t="s">
        <v>30</v>
      </c>
      <c r="F1766">
        <v>78971</v>
      </c>
      <c r="G1766" t="s">
        <v>254</v>
      </c>
      <c r="H1766" t="s">
        <v>32</v>
      </c>
      <c r="I1766">
        <v>87297</v>
      </c>
      <c r="J1766">
        <v>1</v>
      </c>
      <c r="K1766" s="1">
        <v>43228.680902777778</v>
      </c>
      <c r="L1766">
        <v>0.2</v>
      </c>
      <c r="M1766">
        <v>171</v>
      </c>
      <c r="N1766" t="s">
        <v>81</v>
      </c>
      <c r="O1766" t="s">
        <v>68</v>
      </c>
      <c r="P1766">
        <v>4</v>
      </c>
      <c r="R1766">
        <v>4</v>
      </c>
      <c r="S1766" t="s">
        <v>398</v>
      </c>
      <c r="T1766" t="s">
        <v>36</v>
      </c>
      <c r="U1766" t="s">
        <v>82</v>
      </c>
      <c r="AC1766" s="2" t="s">
        <v>44</v>
      </c>
    </row>
    <row r="1767" spans="1:29" ht="16.399999999999999" customHeight="1" x14ac:dyDescent="0.35">
      <c r="A1767" s="1">
        <v>43228.680555555555</v>
      </c>
      <c r="B1767">
        <v>462</v>
      </c>
      <c r="C1767" t="s">
        <v>29</v>
      </c>
      <c r="D1767">
        <v>5</v>
      </c>
      <c r="E1767" t="s">
        <v>30</v>
      </c>
      <c r="F1767">
        <v>78966</v>
      </c>
      <c r="G1767" t="s">
        <v>254</v>
      </c>
      <c r="H1767" t="s">
        <v>109</v>
      </c>
      <c r="J1767">
        <v>16</v>
      </c>
      <c r="K1767" s="1">
        <v>43228.680555555555</v>
      </c>
      <c r="L1767">
        <v>3.1</v>
      </c>
      <c r="M1767">
        <v>432</v>
      </c>
      <c r="N1767" t="s">
        <v>298</v>
      </c>
      <c r="O1767" t="s">
        <v>299</v>
      </c>
      <c r="P1767">
        <v>2.3279999999999998</v>
      </c>
      <c r="R1767">
        <v>11</v>
      </c>
      <c r="S1767" t="s">
        <v>399</v>
      </c>
      <c r="U1767" t="s">
        <v>400</v>
      </c>
      <c r="AC1767" s="2" t="s">
        <v>302</v>
      </c>
    </row>
    <row r="1768" spans="1:29" ht="16.399999999999999" customHeight="1" x14ac:dyDescent="0.35">
      <c r="A1768" s="1">
        <v>43228.680555555555</v>
      </c>
      <c r="B1768">
        <v>462</v>
      </c>
      <c r="C1768" t="s">
        <v>29</v>
      </c>
      <c r="D1768">
        <v>5</v>
      </c>
      <c r="E1768" t="s">
        <v>30</v>
      </c>
      <c r="F1768">
        <v>78966</v>
      </c>
      <c r="G1768" t="s">
        <v>254</v>
      </c>
      <c r="H1768" t="s">
        <v>109</v>
      </c>
      <c r="J1768">
        <v>15</v>
      </c>
      <c r="K1768" s="1">
        <v>43228.680555555555</v>
      </c>
      <c r="L1768">
        <v>3</v>
      </c>
      <c r="M1768">
        <v>432</v>
      </c>
      <c r="N1768" t="s">
        <v>298</v>
      </c>
      <c r="O1768" t="s">
        <v>299</v>
      </c>
      <c r="P1768">
        <v>3.9529999999999998</v>
      </c>
      <c r="R1768">
        <v>11</v>
      </c>
      <c r="S1768" t="s">
        <v>399</v>
      </c>
      <c r="U1768" t="s">
        <v>400</v>
      </c>
      <c r="AC1768" s="2" t="s">
        <v>302</v>
      </c>
    </row>
    <row r="1769" spans="1:29" ht="16.399999999999999" customHeight="1" x14ac:dyDescent="0.35">
      <c r="A1769" s="1">
        <v>43228.680555555555</v>
      </c>
      <c r="B1769">
        <v>462</v>
      </c>
      <c r="C1769" t="s">
        <v>29</v>
      </c>
      <c r="D1769">
        <v>5</v>
      </c>
      <c r="E1769" t="s">
        <v>30</v>
      </c>
      <c r="F1769">
        <v>78966</v>
      </c>
      <c r="G1769" t="s">
        <v>254</v>
      </c>
      <c r="H1769" t="s">
        <v>109</v>
      </c>
      <c r="J1769">
        <v>14</v>
      </c>
      <c r="K1769" s="1">
        <v>43228.680555555555</v>
      </c>
      <c r="L1769">
        <v>2.75</v>
      </c>
      <c r="M1769">
        <v>432</v>
      </c>
      <c r="N1769" t="s">
        <v>298</v>
      </c>
      <c r="O1769" t="s">
        <v>299</v>
      </c>
      <c r="P1769">
        <v>6.1029999999999998</v>
      </c>
      <c r="R1769">
        <v>11</v>
      </c>
      <c r="S1769" t="s">
        <v>399</v>
      </c>
      <c r="U1769" t="s">
        <v>400</v>
      </c>
      <c r="AC1769" s="2" t="s">
        <v>302</v>
      </c>
    </row>
    <row r="1770" spans="1:29" ht="16.399999999999999" customHeight="1" x14ac:dyDescent="0.35">
      <c r="A1770" s="1">
        <v>43228.680555555555</v>
      </c>
      <c r="B1770">
        <v>462</v>
      </c>
      <c r="C1770" t="s">
        <v>29</v>
      </c>
      <c r="D1770">
        <v>5</v>
      </c>
      <c r="E1770" t="s">
        <v>30</v>
      </c>
      <c r="F1770">
        <v>78966</v>
      </c>
      <c r="G1770" t="s">
        <v>254</v>
      </c>
      <c r="H1770" t="s">
        <v>109</v>
      </c>
      <c r="J1770">
        <v>13</v>
      </c>
      <c r="K1770" s="1">
        <v>43228.680555555555</v>
      </c>
      <c r="L1770">
        <v>2.5</v>
      </c>
      <c r="M1770">
        <v>432</v>
      </c>
      <c r="N1770" t="s">
        <v>298</v>
      </c>
      <c r="O1770" t="s">
        <v>299</v>
      </c>
      <c r="P1770">
        <v>8.41</v>
      </c>
      <c r="R1770">
        <v>11</v>
      </c>
      <c r="S1770" t="s">
        <v>399</v>
      </c>
      <c r="U1770" t="s">
        <v>400</v>
      </c>
      <c r="AC1770" s="2" t="s">
        <v>302</v>
      </c>
    </row>
    <row r="1771" spans="1:29" ht="16.399999999999999" customHeight="1" x14ac:dyDescent="0.35">
      <c r="A1771" s="1">
        <v>43228.680555555555</v>
      </c>
      <c r="B1771">
        <v>462</v>
      </c>
      <c r="C1771" t="s">
        <v>29</v>
      </c>
      <c r="D1771">
        <v>5</v>
      </c>
      <c r="E1771" t="s">
        <v>30</v>
      </c>
      <c r="F1771">
        <v>78966</v>
      </c>
      <c r="G1771" t="s">
        <v>254</v>
      </c>
      <c r="H1771" t="s">
        <v>109</v>
      </c>
      <c r="J1771">
        <v>12</v>
      </c>
      <c r="K1771" s="1">
        <v>43228.680555555555</v>
      </c>
      <c r="L1771">
        <v>2.25</v>
      </c>
      <c r="M1771">
        <v>432</v>
      </c>
      <c r="N1771" t="s">
        <v>298</v>
      </c>
      <c r="O1771" t="s">
        <v>299</v>
      </c>
      <c r="P1771">
        <v>11.38</v>
      </c>
      <c r="R1771">
        <v>11</v>
      </c>
      <c r="S1771" t="s">
        <v>399</v>
      </c>
      <c r="U1771" t="s">
        <v>400</v>
      </c>
      <c r="AC1771" s="2" t="s">
        <v>302</v>
      </c>
    </row>
    <row r="1772" spans="1:29" ht="16.399999999999999" customHeight="1" x14ac:dyDescent="0.35">
      <c r="A1772" s="1">
        <v>43228.680555555555</v>
      </c>
      <c r="B1772">
        <v>462</v>
      </c>
      <c r="C1772" t="s">
        <v>29</v>
      </c>
      <c r="D1772">
        <v>5</v>
      </c>
      <c r="E1772" t="s">
        <v>30</v>
      </c>
      <c r="F1772">
        <v>78966</v>
      </c>
      <c r="G1772" t="s">
        <v>254</v>
      </c>
      <c r="H1772" t="s">
        <v>109</v>
      </c>
      <c r="J1772">
        <v>11</v>
      </c>
      <c r="K1772" s="1">
        <v>43228.680555555555</v>
      </c>
      <c r="L1772">
        <v>2</v>
      </c>
      <c r="M1772">
        <v>432</v>
      </c>
      <c r="N1772" t="s">
        <v>298</v>
      </c>
      <c r="O1772" t="s">
        <v>299</v>
      </c>
      <c r="P1772">
        <v>14.64</v>
      </c>
      <c r="R1772">
        <v>11</v>
      </c>
      <c r="S1772" t="s">
        <v>399</v>
      </c>
      <c r="U1772" t="s">
        <v>400</v>
      </c>
      <c r="AC1772" s="2" t="s">
        <v>302</v>
      </c>
    </row>
    <row r="1773" spans="1:29" ht="16.399999999999999" customHeight="1" x14ac:dyDescent="0.35">
      <c r="A1773" s="1">
        <v>43228.680555555555</v>
      </c>
      <c r="B1773">
        <v>462</v>
      </c>
      <c r="C1773" t="s">
        <v>29</v>
      </c>
      <c r="D1773">
        <v>5</v>
      </c>
      <c r="E1773" t="s">
        <v>30</v>
      </c>
      <c r="F1773">
        <v>78966</v>
      </c>
      <c r="G1773" t="s">
        <v>254</v>
      </c>
      <c r="H1773" t="s">
        <v>109</v>
      </c>
      <c r="J1773">
        <v>10</v>
      </c>
      <c r="K1773" s="1">
        <v>43228.680555555555</v>
      </c>
      <c r="L1773">
        <v>1.75</v>
      </c>
      <c r="M1773">
        <v>432</v>
      </c>
      <c r="N1773" t="s">
        <v>298</v>
      </c>
      <c r="O1773" t="s">
        <v>299</v>
      </c>
      <c r="P1773">
        <v>20.61</v>
      </c>
      <c r="R1773">
        <v>11</v>
      </c>
      <c r="S1773" t="s">
        <v>399</v>
      </c>
      <c r="U1773" t="s">
        <v>400</v>
      </c>
      <c r="AC1773" s="2" t="s">
        <v>302</v>
      </c>
    </row>
    <row r="1774" spans="1:29" ht="16.399999999999999" customHeight="1" x14ac:dyDescent="0.35">
      <c r="A1774" s="1">
        <v>43228.680555555555</v>
      </c>
      <c r="B1774">
        <v>462</v>
      </c>
      <c r="C1774" t="s">
        <v>29</v>
      </c>
      <c r="D1774">
        <v>5</v>
      </c>
      <c r="E1774" t="s">
        <v>30</v>
      </c>
      <c r="F1774">
        <v>78966</v>
      </c>
      <c r="G1774" t="s">
        <v>254</v>
      </c>
      <c r="H1774" t="s">
        <v>109</v>
      </c>
      <c r="J1774">
        <v>9</v>
      </c>
      <c r="K1774" s="1">
        <v>43228.680555555555</v>
      </c>
      <c r="L1774">
        <v>1.5</v>
      </c>
      <c r="M1774">
        <v>432</v>
      </c>
      <c r="N1774" t="s">
        <v>298</v>
      </c>
      <c r="O1774" t="s">
        <v>299</v>
      </c>
      <c r="P1774">
        <v>28.5</v>
      </c>
      <c r="R1774">
        <v>11</v>
      </c>
      <c r="S1774" t="s">
        <v>399</v>
      </c>
      <c r="U1774" t="s">
        <v>400</v>
      </c>
      <c r="AC1774" s="2" t="s">
        <v>302</v>
      </c>
    </row>
    <row r="1775" spans="1:29" ht="16.399999999999999" customHeight="1" x14ac:dyDescent="0.35">
      <c r="A1775" s="1">
        <v>43228.680555555555</v>
      </c>
      <c r="B1775">
        <v>462</v>
      </c>
      <c r="C1775" t="s">
        <v>29</v>
      </c>
      <c r="D1775">
        <v>5</v>
      </c>
      <c r="E1775" t="s">
        <v>30</v>
      </c>
      <c r="F1775">
        <v>78966</v>
      </c>
      <c r="G1775" t="s">
        <v>254</v>
      </c>
      <c r="H1775" t="s">
        <v>109</v>
      </c>
      <c r="J1775">
        <v>8</v>
      </c>
      <c r="K1775" s="1">
        <v>43228.680555555555</v>
      </c>
      <c r="L1775">
        <v>1.25</v>
      </c>
      <c r="M1775">
        <v>432</v>
      </c>
      <c r="N1775" t="s">
        <v>298</v>
      </c>
      <c r="O1775" t="s">
        <v>299</v>
      </c>
      <c r="P1775">
        <v>41.47</v>
      </c>
      <c r="R1775">
        <v>11</v>
      </c>
      <c r="S1775" t="s">
        <v>399</v>
      </c>
      <c r="U1775" t="s">
        <v>400</v>
      </c>
      <c r="AC1775" s="2" t="s">
        <v>302</v>
      </c>
    </row>
    <row r="1776" spans="1:29" ht="16.399999999999999" customHeight="1" x14ac:dyDescent="0.35">
      <c r="A1776" s="1">
        <v>43228.680555555555</v>
      </c>
      <c r="B1776">
        <v>462</v>
      </c>
      <c r="C1776" t="s">
        <v>29</v>
      </c>
      <c r="D1776">
        <v>5</v>
      </c>
      <c r="E1776" t="s">
        <v>30</v>
      </c>
      <c r="F1776">
        <v>78966</v>
      </c>
      <c r="G1776" t="s">
        <v>254</v>
      </c>
      <c r="H1776" t="s">
        <v>109</v>
      </c>
      <c r="J1776">
        <v>7</v>
      </c>
      <c r="K1776" s="1">
        <v>43228.680555555555</v>
      </c>
      <c r="L1776">
        <v>1</v>
      </c>
      <c r="M1776">
        <v>432</v>
      </c>
      <c r="N1776" t="s">
        <v>298</v>
      </c>
      <c r="O1776" t="s">
        <v>299</v>
      </c>
      <c r="P1776">
        <v>74.69</v>
      </c>
      <c r="R1776">
        <v>11</v>
      </c>
      <c r="S1776" t="s">
        <v>399</v>
      </c>
      <c r="U1776" t="s">
        <v>400</v>
      </c>
      <c r="AC1776" s="2" t="s">
        <v>302</v>
      </c>
    </row>
    <row r="1777" spans="1:29" ht="16.399999999999999" customHeight="1" x14ac:dyDescent="0.35">
      <c r="A1777" s="1">
        <v>43228.680555555555</v>
      </c>
      <c r="B1777">
        <v>462</v>
      </c>
      <c r="C1777" t="s">
        <v>29</v>
      </c>
      <c r="D1777">
        <v>5</v>
      </c>
      <c r="E1777" t="s">
        <v>30</v>
      </c>
      <c r="F1777">
        <v>78966</v>
      </c>
      <c r="G1777" t="s">
        <v>254</v>
      </c>
      <c r="H1777" t="s">
        <v>109</v>
      </c>
      <c r="J1777">
        <v>6</v>
      </c>
      <c r="K1777" s="1">
        <v>43228.680555555555</v>
      </c>
      <c r="L1777">
        <v>0.75</v>
      </c>
      <c r="M1777">
        <v>432</v>
      </c>
      <c r="N1777" t="s">
        <v>298</v>
      </c>
      <c r="O1777" t="s">
        <v>299</v>
      </c>
      <c r="P1777">
        <v>95.71</v>
      </c>
      <c r="R1777">
        <v>11</v>
      </c>
      <c r="S1777" t="s">
        <v>399</v>
      </c>
      <c r="U1777" t="s">
        <v>400</v>
      </c>
      <c r="AC1777" s="2" t="s">
        <v>302</v>
      </c>
    </row>
    <row r="1778" spans="1:29" ht="16.399999999999999" customHeight="1" x14ac:dyDescent="0.35">
      <c r="A1778" s="1">
        <v>43228.680555555555</v>
      </c>
      <c r="B1778">
        <v>462</v>
      </c>
      <c r="C1778" t="s">
        <v>29</v>
      </c>
      <c r="D1778">
        <v>5</v>
      </c>
      <c r="E1778" t="s">
        <v>30</v>
      </c>
      <c r="F1778">
        <v>78966</v>
      </c>
      <c r="G1778" t="s">
        <v>254</v>
      </c>
      <c r="H1778" t="s">
        <v>109</v>
      </c>
      <c r="J1778">
        <v>5</v>
      </c>
      <c r="K1778" s="1">
        <v>43228.680555555555</v>
      </c>
      <c r="L1778">
        <v>0.5</v>
      </c>
      <c r="M1778">
        <v>432</v>
      </c>
      <c r="N1778" t="s">
        <v>298</v>
      </c>
      <c r="O1778" t="s">
        <v>299</v>
      </c>
      <c r="P1778">
        <v>191.4</v>
      </c>
      <c r="R1778">
        <v>11</v>
      </c>
      <c r="S1778" t="s">
        <v>399</v>
      </c>
      <c r="U1778" t="s">
        <v>400</v>
      </c>
      <c r="AC1778" s="2" t="s">
        <v>302</v>
      </c>
    </row>
    <row r="1779" spans="1:29" ht="16.399999999999999" customHeight="1" x14ac:dyDescent="0.35">
      <c r="A1779" s="1">
        <v>43228.680555555555</v>
      </c>
      <c r="B1779">
        <v>462</v>
      </c>
      <c r="C1779" t="s">
        <v>29</v>
      </c>
      <c r="D1779">
        <v>5</v>
      </c>
      <c r="E1779" t="s">
        <v>30</v>
      </c>
      <c r="F1779">
        <v>78966</v>
      </c>
      <c r="G1779" t="s">
        <v>254</v>
      </c>
      <c r="H1779" t="s">
        <v>109</v>
      </c>
      <c r="J1779">
        <v>4</v>
      </c>
      <c r="K1779" s="1">
        <v>43228.680555555555</v>
      </c>
      <c r="L1779">
        <v>0.25</v>
      </c>
      <c r="M1779">
        <v>432</v>
      </c>
      <c r="N1779" t="s">
        <v>298</v>
      </c>
      <c r="O1779" t="s">
        <v>299</v>
      </c>
      <c r="P1779">
        <v>246.8</v>
      </c>
      <c r="R1779">
        <v>11</v>
      </c>
      <c r="S1779" t="s">
        <v>399</v>
      </c>
      <c r="U1779" t="s">
        <v>400</v>
      </c>
      <c r="AC1779" s="2" t="s">
        <v>302</v>
      </c>
    </row>
    <row r="1780" spans="1:29" ht="16.399999999999999" customHeight="1" x14ac:dyDescent="0.35">
      <c r="A1780" s="1">
        <v>43228.680555555555</v>
      </c>
      <c r="B1780">
        <v>462</v>
      </c>
      <c r="C1780" t="s">
        <v>29</v>
      </c>
      <c r="D1780">
        <v>5</v>
      </c>
      <c r="E1780" t="s">
        <v>30</v>
      </c>
      <c r="F1780">
        <v>78966</v>
      </c>
      <c r="G1780" t="s">
        <v>254</v>
      </c>
      <c r="H1780" t="s">
        <v>109</v>
      </c>
      <c r="J1780">
        <v>3</v>
      </c>
      <c r="K1780" s="1">
        <v>43228.680555555555</v>
      </c>
      <c r="L1780">
        <v>0</v>
      </c>
      <c r="M1780">
        <v>432</v>
      </c>
      <c r="N1780" t="s">
        <v>298</v>
      </c>
      <c r="O1780" t="s">
        <v>299</v>
      </c>
      <c r="P1780">
        <v>265.3</v>
      </c>
      <c r="R1780">
        <v>11</v>
      </c>
      <c r="S1780" t="s">
        <v>399</v>
      </c>
      <c r="U1780" t="s">
        <v>401</v>
      </c>
      <c r="AC1780" s="2" t="s">
        <v>302</v>
      </c>
    </row>
    <row r="1781" spans="1:29" ht="16.399999999999999" customHeight="1" x14ac:dyDescent="0.35">
      <c r="A1781" s="1">
        <v>43228.680555555555</v>
      </c>
      <c r="B1781">
        <v>462</v>
      </c>
      <c r="C1781" t="s">
        <v>29</v>
      </c>
      <c r="D1781">
        <v>5</v>
      </c>
      <c r="E1781" t="s">
        <v>30</v>
      </c>
      <c r="F1781">
        <v>78966</v>
      </c>
      <c r="G1781" t="s">
        <v>254</v>
      </c>
      <c r="H1781" t="s">
        <v>109</v>
      </c>
      <c r="J1781">
        <v>2</v>
      </c>
      <c r="K1781" s="1">
        <v>43228.680555555555</v>
      </c>
      <c r="L1781">
        <v>0.2</v>
      </c>
      <c r="M1781">
        <v>154.1</v>
      </c>
      <c r="N1781" t="s">
        <v>110</v>
      </c>
      <c r="P1781">
        <v>7.66</v>
      </c>
      <c r="R1781">
        <v>11</v>
      </c>
      <c r="S1781" t="s">
        <v>399</v>
      </c>
      <c r="T1781" t="s">
        <v>36</v>
      </c>
      <c r="U1781" t="s">
        <v>112</v>
      </c>
      <c r="AC1781" s="2" t="s">
        <v>302</v>
      </c>
    </row>
    <row r="1782" spans="1:29" ht="16.399999999999999" customHeight="1" x14ac:dyDescent="0.35">
      <c r="A1782" s="1">
        <v>43228.680555555555</v>
      </c>
      <c r="B1782">
        <v>462</v>
      </c>
      <c r="C1782" t="s">
        <v>29</v>
      </c>
      <c r="D1782">
        <v>5</v>
      </c>
      <c r="E1782" t="s">
        <v>30</v>
      </c>
      <c r="F1782">
        <v>78966</v>
      </c>
      <c r="G1782" t="s">
        <v>254</v>
      </c>
      <c r="H1782" t="s">
        <v>109</v>
      </c>
      <c r="J1782">
        <v>2</v>
      </c>
      <c r="K1782" s="1">
        <v>43228.680555555555</v>
      </c>
      <c r="L1782">
        <v>0.2</v>
      </c>
      <c r="M1782">
        <v>101</v>
      </c>
      <c r="N1782" t="s">
        <v>114</v>
      </c>
      <c r="O1782" t="s">
        <v>115</v>
      </c>
      <c r="P1782">
        <v>8.9</v>
      </c>
      <c r="R1782">
        <v>11</v>
      </c>
      <c r="S1782" t="s">
        <v>399</v>
      </c>
      <c r="T1782" t="s">
        <v>36</v>
      </c>
      <c r="U1782" t="s">
        <v>397</v>
      </c>
      <c r="AC1782" s="2" t="s">
        <v>302</v>
      </c>
    </row>
    <row r="1783" spans="1:29" ht="16.399999999999999" customHeight="1" x14ac:dyDescent="0.35">
      <c r="A1783" s="1">
        <v>43228.680555555555</v>
      </c>
      <c r="B1783">
        <v>462</v>
      </c>
      <c r="C1783" t="s">
        <v>29</v>
      </c>
      <c r="D1783">
        <v>5</v>
      </c>
      <c r="E1783" t="s">
        <v>30</v>
      </c>
      <c r="F1783">
        <v>78966</v>
      </c>
      <c r="G1783" t="s">
        <v>254</v>
      </c>
      <c r="H1783" t="s">
        <v>109</v>
      </c>
      <c r="J1783">
        <v>2</v>
      </c>
      <c r="K1783" s="1">
        <v>43228.680555555555</v>
      </c>
      <c r="L1783">
        <v>0.2</v>
      </c>
      <c r="M1783">
        <v>141.01</v>
      </c>
      <c r="N1783" t="s">
        <v>116</v>
      </c>
      <c r="O1783" t="s">
        <v>117</v>
      </c>
      <c r="P1783">
        <v>67</v>
      </c>
      <c r="R1783">
        <v>11</v>
      </c>
      <c r="S1783" t="s">
        <v>399</v>
      </c>
      <c r="T1783" t="s">
        <v>36</v>
      </c>
      <c r="U1783" t="s">
        <v>112</v>
      </c>
      <c r="AC1783" s="2" t="s">
        <v>302</v>
      </c>
    </row>
    <row r="1784" spans="1:29" ht="16.399999999999999" customHeight="1" x14ac:dyDescent="0.35">
      <c r="A1784" s="1">
        <v>43228.680555555555</v>
      </c>
      <c r="B1784">
        <v>462</v>
      </c>
      <c r="C1784" t="s">
        <v>29</v>
      </c>
      <c r="D1784">
        <v>5</v>
      </c>
      <c r="E1784" t="s">
        <v>30</v>
      </c>
      <c r="F1784">
        <v>78966</v>
      </c>
      <c r="G1784" t="s">
        <v>254</v>
      </c>
      <c r="H1784" t="s">
        <v>109</v>
      </c>
      <c r="J1784">
        <v>2</v>
      </c>
      <c r="K1784" s="1">
        <v>43228.680555555555</v>
      </c>
      <c r="L1784">
        <v>0.2</v>
      </c>
      <c r="M1784">
        <v>136.01</v>
      </c>
      <c r="N1784" t="s">
        <v>118</v>
      </c>
      <c r="O1784" t="s">
        <v>119</v>
      </c>
      <c r="P1784">
        <v>4.07</v>
      </c>
      <c r="R1784">
        <v>11</v>
      </c>
      <c r="S1784" t="s">
        <v>399</v>
      </c>
      <c r="T1784" t="s">
        <v>36</v>
      </c>
      <c r="U1784" t="s">
        <v>120</v>
      </c>
      <c r="AC1784" s="2" t="s">
        <v>302</v>
      </c>
    </row>
    <row r="1785" spans="1:29" ht="16.399999999999999" customHeight="1" x14ac:dyDescent="0.35">
      <c r="A1785" s="1">
        <v>43228.680555555555</v>
      </c>
      <c r="B1785">
        <v>462</v>
      </c>
      <c r="C1785" t="s">
        <v>29</v>
      </c>
      <c r="D1785">
        <v>5</v>
      </c>
      <c r="E1785" t="s">
        <v>30</v>
      </c>
      <c r="F1785">
        <v>78966</v>
      </c>
      <c r="G1785" t="s">
        <v>254</v>
      </c>
      <c r="H1785" t="s">
        <v>109</v>
      </c>
      <c r="J1785">
        <v>2</v>
      </c>
      <c r="K1785" s="1">
        <v>43228.680555555555</v>
      </c>
      <c r="L1785">
        <v>0.2</v>
      </c>
      <c r="M1785">
        <v>266</v>
      </c>
      <c r="N1785" t="s">
        <v>121</v>
      </c>
      <c r="O1785" t="s">
        <v>68</v>
      </c>
      <c r="P1785">
        <v>10.63</v>
      </c>
      <c r="R1785">
        <v>11</v>
      </c>
      <c r="S1785" t="s">
        <v>399</v>
      </c>
      <c r="T1785" t="s">
        <v>36</v>
      </c>
      <c r="U1785" t="s">
        <v>112</v>
      </c>
      <c r="AC1785" s="2" t="s">
        <v>302</v>
      </c>
    </row>
    <row r="1786" spans="1:29" ht="16.399999999999999" customHeight="1" x14ac:dyDescent="0.35">
      <c r="A1786" s="1">
        <v>43228.680555555555</v>
      </c>
      <c r="B1786">
        <v>462</v>
      </c>
      <c r="C1786" t="s">
        <v>29</v>
      </c>
      <c r="D1786">
        <v>5</v>
      </c>
      <c r="E1786" t="s">
        <v>30</v>
      </c>
      <c r="F1786">
        <v>78966</v>
      </c>
      <c r="G1786" t="s">
        <v>254</v>
      </c>
      <c r="H1786" t="s">
        <v>109</v>
      </c>
      <c r="J1786">
        <v>2</v>
      </c>
      <c r="K1786" s="1">
        <v>43228.680555555555</v>
      </c>
      <c r="L1786">
        <v>0.2</v>
      </c>
      <c r="M1786">
        <v>266.01</v>
      </c>
      <c r="N1786" t="s">
        <v>122</v>
      </c>
      <c r="O1786" t="s">
        <v>123</v>
      </c>
      <c r="P1786">
        <v>99.9</v>
      </c>
      <c r="R1786">
        <v>11</v>
      </c>
      <c r="S1786" t="s">
        <v>399</v>
      </c>
      <c r="T1786" t="s">
        <v>36</v>
      </c>
      <c r="U1786" t="s">
        <v>112</v>
      </c>
      <c r="AC1786" s="2" t="s">
        <v>302</v>
      </c>
    </row>
    <row r="1787" spans="1:29" ht="16.399999999999999" customHeight="1" x14ac:dyDescent="0.35">
      <c r="A1787" s="1">
        <v>43228.680555555555</v>
      </c>
      <c r="B1787">
        <v>462</v>
      </c>
      <c r="C1787" t="s">
        <v>29</v>
      </c>
      <c r="D1787">
        <v>5</v>
      </c>
      <c r="E1787" t="s">
        <v>30</v>
      </c>
      <c r="F1787">
        <v>78966</v>
      </c>
      <c r="G1787" t="s">
        <v>254</v>
      </c>
      <c r="H1787" t="s">
        <v>109</v>
      </c>
      <c r="J1787">
        <v>1</v>
      </c>
      <c r="K1787" s="1">
        <v>43228.680555555555</v>
      </c>
      <c r="L1787">
        <v>0</v>
      </c>
      <c r="M1787">
        <v>180.07</v>
      </c>
      <c r="N1787" t="s">
        <v>124</v>
      </c>
      <c r="O1787" t="s">
        <v>125</v>
      </c>
      <c r="P1787">
        <v>315</v>
      </c>
      <c r="R1787">
        <v>11</v>
      </c>
      <c r="S1787" t="s">
        <v>399</v>
      </c>
      <c r="T1787" t="s">
        <v>126</v>
      </c>
      <c r="AC1787" s="2" t="s">
        <v>302</v>
      </c>
    </row>
    <row r="1788" spans="1:29" ht="16.399999999999999" customHeight="1" x14ac:dyDescent="0.35">
      <c r="A1788" s="1">
        <v>43228.680555555555</v>
      </c>
      <c r="B1788">
        <v>462</v>
      </c>
      <c r="C1788" t="s">
        <v>29</v>
      </c>
      <c r="D1788">
        <v>5</v>
      </c>
      <c r="E1788" t="s">
        <v>30</v>
      </c>
      <c r="F1788">
        <v>78966</v>
      </c>
      <c r="G1788" t="s">
        <v>254</v>
      </c>
      <c r="H1788" t="s">
        <v>109</v>
      </c>
      <c r="J1788">
        <v>1</v>
      </c>
      <c r="K1788" s="1">
        <v>43228.680555555555</v>
      </c>
      <c r="L1788">
        <v>0</v>
      </c>
      <c r="M1788">
        <v>185.1</v>
      </c>
      <c r="N1788" t="s">
        <v>127</v>
      </c>
      <c r="O1788" t="s">
        <v>128</v>
      </c>
      <c r="P1788">
        <v>1</v>
      </c>
      <c r="R1788">
        <v>11</v>
      </c>
      <c r="S1788" t="s">
        <v>399</v>
      </c>
      <c r="T1788" t="s">
        <v>126</v>
      </c>
      <c r="AC1788" s="2" t="s">
        <v>302</v>
      </c>
    </row>
    <row r="1789" spans="1:29" ht="16.399999999999999" customHeight="1" x14ac:dyDescent="0.35">
      <c r="A1789" s="1">
        <v>43228.680555555555</v>
      </c>
      <c r="B1789">
        <v>462</v>
      </c>
      <c r="C1789" t="s">
        <v>29</v>
      </c>
      <c r="D1789">
        <v>5</v>
      </c>
      <c r="E1789" t="s">
        <v>30</v>
      </c>
      <c r="F1789">
        <v>78966</v>
      </c>
      <c r="G1789" t="s">
        <v>254</v>
      </c>
      <c r="H1789" t="s">
        <v>109</v>
      </c>
      <c r="J1789">
        <v>1</v>
      </c>
      <c r="K1789" s="1">
        <v>43228.680555555555</v>
      </c>
      <c r="L1789">
        <v>0</v>
      </c>
      <c r="M1789">
        <v>102</v>
      </c>
      <c r="N1789" t="s">
        <v>129</v>
      </c>
      <c r="O1789" t="s">
        <v>115</v>
      </c>
      <c r="P1789">
        <v>6</v>
      </c>
      <c r="R1789">
        <v>11</v>
      </c>
      <c r="S1789" t="s">
        <v>399</v>
      </c>
      <c r="T1789" t="s">
        <v>126</v>
      </c>
      <c r="AC1789" s="2" t="s">
        <v>302</v>
      </c>
    </row>
    <row r="1790" spans="1:29" ht="16.399999999999999" customHeight="1" x14ac:dyDescent="0.35">
      <c r="A1790" s="1">
        <v>43228.680555555555</v>
      </c>
      <c r="B1790">
        <v>462</v>
      </c>
      <c r="C1790" t="s">
        <v>29</v>
      </c>
      <c r="D1790">
        <v>5</v>
      </c>
      <c r="E1790" t="s">
        <v>30</v>
      </c>
      <c r="F1790">
        <v>78966</v>
      </c>
      <c r="G1790" t="s">
        <v>254</v>
      </c>
      <c r="H1790" t="s">
        <v>109</v>
      </c>
      <c r="J1790">
        <v>1</v>
      </c>
      <c r="K1790" s="1">
        <v>43228.680555555555</v>
      </c>
      <c r="L1790">
        <v>0</v>
      </c>
      <c r="M1790">
        <v>110.11</v>
      </c>
      <c r="N1790" t="s">
        <v>130</v>
      </c>
      <c r="P1790">
        <v>0</v>
      </c>
      <c r="R1790">
        <v>11</v>
      </c>
      <c r="S1790" t="s">
        <v>399</v>
      </c>
      <c r="T1790" t="s">
        <v>126</v>
      </c>
      <c r="U1790" t="s">
        <v>131</v>
      </c>
      <c r="AC1790" s="2" t="s">
        <v>302</v>
      </c>
    </row>
    <row r="1791" spans="1:29" ht="16.399999999999999" customHeight="1" x14ac:dyDescent="0.35">
      <c r="A1791" s="1">
        <v>43228.680555555555</v>
      </c>
      <c r="B1791">
        <v>462</v>
      </c>
      <c r="C1791" t="s">
        <v>29</v>
      </c>
      <c r="D1791">
        <v>5</v>
      </c>
      <c r="E1791" t="s">
        <v>30</v>
      </c>
      <c r="F1791">
        <v>78966</v>
      </c>
      <c r="G1791" t="s">
        <v>254</v>
      </c>
      <c r="H1791" t="s">
        <v>109</v>
      </c>
      <c r="J1791">
        <v>1</v>
      </c>
      <c r="K1791" s="1">
        <v>43228.680555555555</v>
      </c>
      <c r="L1791">
        <v>0</v>
      </c>
      <c r="M1791">
        <v>167.02</v>
      </c>
      <c r="N1791" t="s">
        <v>132</v>
      </c>
      <c r="P1791">
        <v>1</v>
      </c>
      <c r="R1791">
        <v>11</v>
      </c>
      <c r="S1791" t="s">
        <v>399</v>
      </c>
      <c r="T1791" t="s">
        <v>126</v>
      </c>
      <c r="U1791" t="s">
        <v>133</v>
      </c>
      <c r="AC1791" s="2" t="s">
        <v>302</v>
      </c>
    </row>
    <row r="1792" spans="1:29" ht="16.399999999999999" customHeight="1" x14ac:dyDescent="0.35">
      <c r="A1792" s="1">
        <v>43228.680555555555</v>
      </c>
      <c r="B1792">
        <v>462</v>
      </c>
      <c r="C1792" t="s">
        <v>29</v>
      </c>
      <c r="D1792">
        <v>5</v>
      </c>
      <c r="E1792" t="s">
        <v>30</v>
      </c>
      <c r="F1792">
        <v>78966</v>
      </c>
      <c r="G1792" t="s">
        <v>254</v>
      </c>
      <c r="H1792" t="s">
        <v>109</v>
      </c>
      <c r="J1792">
        <v>1</v>
      </c>
      <c r="K1792" s="1">
        <v>43228.680555555555</v>
      </c>
      <c r="L1792">
        <v>0</v>
      </c>
      <c r="M1792">
        <v>188</v>
      </c>
      <c r="N1792" t="s">
        <v>134</v>
      </c>
      <c r="O1792" t="s">
        <v>135</v>
      </c>
      <c r="P1792">
        <v>3</v>
      </c>
      <c r="R1792">
        <v>11</v>
      </c>
      <c r="S1792" t="s">
        <v>399</v>
      </c>
      <c r="T1792" t="s">
        <v>126</v>
      </c>
      <c r="AC1792" s="2" t="s">
        <v>302</v>
      </c>
    </row>
    <row r="1793" spans="1:29" ht="16.399999999999999" customHeight="1" x14ac:dyDescent="0.35">
      <c r="A1793" s="1">
        <v>43228.680555555555</v>
      </c>
      <c r="B1793">
        <v>462</v>
      </c>
      <c r="C1793" t="s">
        <v>29</v>
      </c>
      <c r="D1793">
        <v>5</v>
      </c>
      <c r="E1793" t="s">
        <v>30</v>
      </c>
      <c r="F1793">
        <v>78966</v>
      </c>
      <c r="G1793" t="s">
        <v>254</v>
      </c>
      <c r="H1793" t="s">
        <v>109</v>
      </c>
      <c r="J1793">
        <v>1</v>
      </c>
      <c r="K1793" s="1">
        <v>43228.680555555555</v>
      </c>
      <c r="L1793">
        <v>0</v>
      </c>
      <c r="M1793">
        <v>133.38</v>
      </c>
      <c r="N1793" t="s">
        <v>136</v>
      </c>
      <c r="O1793" t="s">
        <v>137</v>
      </c>
      <c r="P1793">
        <v>6</v>
      </c>
      <c r="R1793">
        <v>11</v>
      </c>
      <c r="S1793" t="s">
        <v>399</v>
      </c>
      <c r="T1793" t="s">
        <v>126</v>
      </c>
      <c r="AC1793" s="2" t="s">
        <v>302</v>
      </c>
    </row>
    <row r="1794" spans="1:29" ht="16.399999999999999" customHeight="1" x14ac:dyDescent="0.35">
      <c r="A1794" s="1">
        <v>43228.680555555555</v>
      </c>
      <c r="B1794">
        <v>462</v>
      </c>
      <c r="C1794" t="s">
        <v>29</v>
      </c>
      <c r="D1794">
        <v>5</v>
      </c>
      <c r="E1794" t="s">
        <v>30</v>
      </c>
      <c r="F1794">
        <v>78966</v>
      </c>
      <c r="G1794" t="s">
        <v>254</v>
      </c>
      <c r="H1794" t="s">
        <v>109</v>
      </c>
      <c r="J1794">
        <v>1</v>
      </c>
      <c r="K1794" s="1">
        <v>43228.680555555555</v>
      </c>
      <c r="L1794">
        <v>0</v>
      </c>
      <c r="M1794">
        <v>131</v>
      </c>
      <c r="N1794" t="s">
        <v>138</v>
      </c>
      <c r="O1794" t="s">
        <v>139</v>
      </c>
      <c r="P1794">
        <v>1.28</v>
      </c>
      <c r="R1794">
        <v>11</v>
      </c>
      <c r="S1794" t="s">
        <v>399</v>
      </c>
      <c r="T1794" t="s">
        <v>126</v>
      </c>
      <c r="AC1794" s="2" t="s">
        <v>302</v>
      </c>
    </row>
    <row r="1795" spans="1:29" ht="16.399999999999999" customHeight="1" x14ac:dyDescent="0.35">
      <c r="A1795" s="1">
        <v>43208.538541666669</v>
      </c>
      <c r="B1795">
        <v>462</v>
      </c>
      <c r="C1795" t="s">
        <v>29</v>
      </c>
      <c r="D1795">
        <v>5</v>
      </c>
      <c r="E1795" t="s">
        <v>30</v>
      </c>
      <c r="F1795">
        <v>78958</v>
      </c>
      <c r="G1795" t="s">
        <v>254</v>
      </c>
      <c r="H1795" t="s">
        <v>32</v>
      </c>
      <c r="I1795">
        <v>87016</v>
      </c>
      <c r="J1795">
        <v>1</v>
      </c>
      <c r="K1795" s="1">
        <v>43208.538541666669</v>
      </c>
      <c r="L1795">
        <v>0.2</v>
      </c>
      <c r="M1795">
        <v>623.33000000000004</v>
      </c>
      <c r="N1795" t="s">
        <v>270</v>
      </c>
      <c r="O1795" t="s">
        <v>34</v>
      </c>
      <c r="P1795">
        <v>19</v>
      </c>
      <c r="R1795">
        <v>4</v>
      </c>
      <c r="S1795" t="s">
        <v>402</v>
      </c>
      <c r="T1795" t="s">
        <v>36</v>
      </c>
      <c r="U1795" t="s">
        <v>37</v>
      </c>
      <c r="V1795" t="s">
        <v>38</v>
      </c>
      <c r="W1795" t="s">
        <v>39</v>
      </c>
      <c r="X1795" t="s">
        <v>40</v>
      </c>
      <c r="Y1795" t="s">
        <v>60</v>
      </c>
      <c r="Z1795" t="s">
        <v>271</v>
      </c>
      <c r="AA1795" t="s">
        <v>272</v>
      </c>
      <c r="AC1795" s="2" t="s">
        <v>44</v>
      </c>
    </row>
    <row r="1796" spans="1:29" ht="16.399999999999999" customHeight="1" x14ac:dyDescent="0.35">
      <c r="A1796" s="1">
        <v>43208.538541666669</v>
      </c>
      <c r="B1796">
        <v>462</v>
      </c>
      <c r="C1796" t="s">
        <v>29</v>
      </c>
      <c r="D1796">
        <v>5</v>
      </c>
      <c r="E1796" t="s">
        <v>30</v>
      </c>
      <c r="F1796">
        <v>78958</v>
      </c>
      <c r="G1796" t="s">
        <v>254</v>
      </c>
      <c r="H1796" t="s">
        <v>32</v>
      </c>
      <c r="I1796">
        <v>87016</v>
      </c>
      <c r="J1796">
        <v>1</v>
      </c>
      <c r="K1796" s="1">
        <v>43208.538541666669</v>
      </c>
      <c r="L1796">
        <v>0.2</v>
      </c>
      <c r="M1796">
        <v>621.07000000000005</v>
      </c>
      <c r="N1796" t="s">
        <v>172</v>
      </c>
      <c r="O1796" t="s">
        <v>34</v>
      </c>
      <c r="P1796">
        <v>27000</v>
      </c>
      <c r="R1796">
        <v>4</v>
      </c>
      <c r="S1796" t="s">
        <v>402</v>
      </c>
      <c r="T1796" t="s">
        <v>36</v>
      </c>
      <c r="U1796" t="s">
        <v>37</v>
      </c>
      <c r="V1796" t="s">
        <v>38</v>
      </c>
      <c r="W1796" t="s">
        <v>52</v>
      </c>
      <c r="X1796" t="s">
        <v>95</v>
      </c>
      <c r="Y1796" t="s">
        <v>150</v>
      </c>
      <c r="Z1796" t="s">
        <v>151</v>
      </c>
      <c r="AA1796" t="s">
        <v>152</v>
      </c>
      <c r="AB1796" t="s">
        <v>173</v>
      </c>
      <c r="AC1796" s="2" t="s">
        <v>44</v>
      </c>
    </row>
    <row r="1797" spans="1:29" ht="16.399999999999999" customHeight="1" x14ac:dyDescent="0.35">
      <c r="A1797" s="1">
        <v>43208.538541666669</v>
      </c>
      <c r="B1797">
        <v>462</v>
      </c>
      <c r="C1797" t="s">
        <v>29</v>
      </c>
      <c r="D1797">
        <v>5</v>
      </c>
      <c r="E1797" t="s">
        <v>30</v>
      </c>
      <c r="F1797">
        <v>78958</v>
      </c>
      <c r="G1797" t="s">
        <v>254</v>
      </c>
      <c r="H1797" t="s">
        <v>32</v>
      </c>
      <c r="I1797">
        <v>87016</v>
      </c>
      <c r="J1797">
        <v>1</v>
      </c>
      <c r="K1797" s="1">
        <v>43208.538541666669</v>
      </c>
      <c r="L1797">
        <v>0.2</v>
      </c>
      <c r="M1797">
        <v>622.05999999999995</v>
      </c>
      <c r="N1797" t="s">
        <v>89</v>
      </c>
      <c r="O1797" t="s">
        <v>34</v>
      </c>
      <c r="P1797">
        <v>58</v>
      </c>
      <c r="R1797">
        <v>4</v>
      </c>
      <c r="S1797" t="s">
        <v>402</v>
      </c>
      <c r="T1797" t="s">
        <v>36</v>
      </c>
      <c r="U1797" t="s">
        <v>37</v>
      </c>
      <c r="V1797" t="s">
        <v>38</v>
      </c>
      <c r="W1797" t="s">
        <v>54</v>
      </c>
      <c r="X1797" t="s">
        <v>90</v>
      </c>
      <c r="Y1797" t="s">
        <v>91</v>
      </c>
      <c r="Z1797" t="s">
        <v>92</v>
      </c>
      <c r="AA1797" t="s">
        <v>93</v>
      </c>
      <c r="AC1797" s="2" t="s">
        <v>44</v>
      </c>
    </row>
    <row r="1798" spans="1:29" ht="16.399999999999999" customHeight="1" x14ac:dyDescent="0.35">
      <c r="A1798" s="1">
        <v>43208.538541666669</v>
      </c>
      <c r="B1798">
        <v>462</v>
      </c>
      <c r="C1798" t="s">
        <v>29</v>
      </c>
      <c r="D1798">
        <v>5</v>
      </c>
      <c r="E1798" t="s">
        <v>30</v>
      </c>
      <c r="F1798">
        <v>78958</v>
      </c>
      <c r="G1798" t="s">
        <v>254</v>
      </c>
      <c r="H1798" t="s">
        <v>32</v>
      </c>
      <c r="I1798">
        <v>87016</v>
      </c>
      <c r="J1798">
        <v>1</v>
      </c>
      <c r="K1798" s="1">
        <v>43208.538541666669</v>
      </c>
      <c r="L1798">
        <v>0.2</v>
      </c>
      <c r="M1798">
        <v>623.12</v>
      </c>
      <c r="N1798" t="s">
        <v>33</v>
      </c>
      <c r="O1798" t="s">
        <v>34</v>
      </c>
      <c r="P1798">
        <v>77</v>
      </c>
      <c r="R1798">
        <v>4</v>
      </c>
      <c r="S1798" t="s">
        <v>402</v>
      </c>
      <c r="T1798" t="s">
        <v>36</v>
      </c>
      <c r="U1798" t="s">
        <v>37</v>
      </c>
      <c r="V1798" t="s">
        <v>38</v>
      </c>
      <c r="W1798" t="s">
        <v>39</v>
      </c>
      <c r="X1798" t="s">
        <v>40</v>
      </c>
      <c r="Y1798" t="s">
        <v>41</v>
      </c>
      <c r="Z1798" t="s">
        <v>42</v>
      </c>
      <c r="AA1798" t="s">
        <v>43</v>
      </c>
      <c r="AC1798" s="2" t="s">
        <v>44</v>
      </c>
    </row>
    <row r="1799" spans="1:29" ht="16.399999999999999" customHeight="1" x14ac:dyDescent="0.35">
      <c r="A1799" s="1">
        <v>43208.538541666669</v>
      </c>
      <c r="B1799">
        <v>462</v>
      </c>
      <c r="C1799" t="s">
        <v>29</v>
      </c>
      <c r="D1799">
        <v>5</v>
      </c>
      <c r="E1799" t="s">
        <v>30</v>
      </c>
      <c r="F1799">
        <v>78958</v>
      </c>
      <c r="G1799" t="s">
        <v>254</v>
      </c>
      <c r="H1799" t="s">
        <v>32</v>
      </c>
      <c r="I1799">
        <v>87016</v>
      </c>
      <c r="J1799">
        <v>1</v>
      </c>
      <c r="K1799" s="1">
        <v>43208.538541666669</v>
      </c>
      <c r="L1799">
        <v>0.2</v>
      </c>
      <c r="M1799">
        <v>623.02</v>
      </c>
      <c r="N1799" t="s">
        <v>186</v>
      </c>
      <c r="O1799" t="s">
        <v>34</v>
      </c>
      <c r="P1799">
        <v>77</v>
      </c>
      <c r="R1799">
        <v>4</v>
      </c>
      <c r="S1799" t="s">
        <v>402</v>
      </c>
      <c r="T1799" t="s">
        <v>36</v>
      </c>
      <c r="U1799" t="s">
        <v>37</v>
      </c>
      <c r="V1799" t="s">
        <v>38</v>
      </c>
      <c r="W1799" t="s">
        <v>50</v>
      </c>
      <c r="X1799" t="s">
        <v>187</v>
      </c>
      <c r="Y1799" t="s">
        <v>188</v>
      </c>
      <c r="Z1799" t="s">
        <v>189</v>
      </c>
      <c r="AA1799" t="s">
        <v>190</v>
      </c>
      <c r="AC1799" s="2" t="s">
        <v>44</v>
      </c>
    </row>
    <row r="1800" spans="1:29" ht="16.399999999999999" customHeight="1" x14ac:dyDescent="0.35">
      <c r="A1800" s="1">
        <v>43208.538541666669</v>
      </c>
      <c r="B1800">
        <v>462</v>
      </c>
      <c r="C1800" t="s">
        <v>29</v>
      </c>
      <c r="D1800">
        <v>5</v>
      </c>
      <c r="E1800" t="s">
        <v>30</v>
      </c>
      <c r="F1800">
        <v>78958</v>
      </c>
      <c r="G1800" t="s">
        <v>254</v>
      </c>
      <c r="H1800" t="s">
        <v>32</v>
      </c>
      <c r="I1800">
        <v>87016</v>
      </c>
      <c r="J1800">
        <v>1</v>
      </c>
      <c r="K1800" s="1">
        <v>43208.538541666669</v>
      </c>
      <c r="L1800">
        <v>0.2</v>
      </c>
      <c r="M1800">
        <v>622.03</v>
      </c>
      <c r="N1800" t="s">
        <v>290</v>
      </c>
      <c r="O1800" t="s">
        <v>34</v>
      </c>
      <c r="P1800">
        <v>390</v>
      </c>
      <c r="R1800">
        <v>4</v>
      </c>
      <c r="S1800" t="s">
        <v>402</v>
      </c>
      <c r="T1800" t="s">
        <v>36</v>
      </c>
      <c r="U1800" t="s">
        <v>37</v>
      </c>
      <c r="V1800" t="s">
        <v>38</v>
      </c>
      <c r="W1800" t="s">
        <v>54</v>
      </c>
      <c r="X1800" t="s">
        <v>291</v>
      </c>
      <c r="Y1800" t="s">
        <v>292</v>
      </c>
      <c r="Z1800" t="s">
        <v>293</v>
      </c>
      <c r="AA1800" t="s">
        <v>294</v>
      </c>
      <c r="AC1800" s="2" t="s">
        <v>44</v>
      </c>
    </row>
    <row r="1801" spans="1:29" ht="16.399999999999999" customHeight="1" x14ac:dyDescent="0.35">
      <c r="A1801" s="1">
        <v>43208.538541666669</v>
      </c>
      <c r="B1801">
        <v>462</v>
      </c>
      <c r="C1801" t="s">
        <v>29</v>
      </c>
      <c r="D1801">
        <v>5</v>
      </c>
      <c r="E1801" t="s">
        <v>30</v>
      </c>
      <c r="F1801">
        <v>78958</v>
      </c>
      <c r="G1801" t="s">
        <v>254</v>
      </c>
      <c r="H1801" t="s">
        <v>32</v>
      </c>
      <c r="I1801">
        <v>87016</v>
      </c>
      <c r="J1801">
        <v>1</v>
      </c>
      <c r="K1801" s="1">
        <v>43208.538541666669</v>
      </c>
      <c r="L1801">
        <v>0.2</v>
      </c>
      <c r="M1801">
        <v>623.15</v>
      </c>
      <c r="N1801" t="s">
        <v>196</v>
      </c>
      <c r="O1801" t="s">
        <v>34</v>
      </c>
      <c r="P1801">
        <v>540</v>
      </c>
      <c r="R1801">
        <v>4</v>
      </c>
      <c r="S1801" t="s">
        <v>402</v>
      </c>
      <c r="T1801" t="s">
        <v>36</v>
      </c>
      <c r="U1801" t="s">
        <v>37</v>
      </c>
      <c r="V1801" t="s">
        <v>38</v>
      </c>
      <c r="W1801" t="s">
        <v>39</v>
      </c>
      <c r="X1801" t="s">
        <v>40</v>
      </c>
      <c r="Y1801" t="s">
        <v>60</v>
      </c>
      <c r="Z1801" t="s">
        <v>197</v>
      </c>
      <c r="AA1801" t="s">
        <v>198</v>
      </c>
      <c r="AC1801" s="2" t="s">
        <v>44</v>
      </c>
    </row>
    <row r="1802" spans="1:29" ht="16.399999999999999" customHeight="1" x14ac:dyDescent="0.35">
      <c r="A1802" s="1">
        <v>43208.538541666669</v>
      </c>
      <c r="B1802">
        <v>462</v>
      </c>
      <c r="C1802" t="s">
        <v>29</v>
      </c>
      <c r="D1802">
        <v>5</v>
      </c>
      <c r="E1802" t="s">
        <v>30</v>
      </c>
      <c r="F1802">
        <v>78958</v>
      </c>
      <c r="G1802" t="s">
        <v>254</v>
      </c>
      <c r="H1802" t="s">
        <v>32</v>
      </c>
      <c r="I1802">
        <v>87016</v>
      </c>
      <c r="J1802">
        <v>1</v>
      </c>
      <c r="K1802" s="1">
        <v>43208.538541666669</v>
      </c>
      <c r="L1802">
        <v>0.2</v>
      </c>
      <c r="M1802">
        <v>625.01</v>
      </c>
      <c r="N1802" t="s">
        <v>264</v>
      </c>
      <c r="O1802" t="s">
        <v>34</v>
      </c>
      <c r="P1802">
        <v>39</v>
      </c>
      <c r="R1802">
        <v>4</v>
      </c>
      <c r="S1802" t="s">
        <v>402</v>
      </c>
      <c r="T1802" t="s">
        <v>36</v>
      </c>
      <c r="U1802" t="s">
        <v>37</v>
      </c>
      <c r="V1802" t="s">
        <v>38</v>
      </c>
      <c r="W1802" t="s">
        <v>223</v>
      </c>
      <c r="X1802" t="s">
        <v>224</v>
      </c>
      <c r="Y1802" t="s">
        <v>265</v>
      </c>
      <c r="Z1802" t="s">
        <v>266</v>
      </c>
      <c r="AA1802" t="s">
        <v>267</v>
      </c>
      <c r="AC1802" s="2" t="s">
        <v>44</v>
      </c>
    </row>
    <row r="1803" spans="1:29" ht="16.399999999999999" customHeight="1" x14ac:dyDescent="0.35">
      <c r="A1803" s="1">
        <v>43208.538541666669</v>
      </c>
      <c r="B1803">
        <v>462</v>
      </c>
      <c r="C1803" t="s">
        <v>29</v>
      </c>
      <c r="D1803">
        <v>5</v>
      </c>
      <c r="E1803" t="s">
        <v>30</v>
      </c>
      <c r="F1803">
        <v>78958</v>
      </c>
      <c r="G1803" t="s">
        <v>254</v>
      </c>
      <c r="H1803" t="s">
        <v>32</v>
      </c>
      <c r="I1803">
        <v>87016</v>
      </c>
      <c r="J1803">
        <v>1</v>
      </c>
      <c r="K1803" s="1">
        <v>43208.538541666669</v>
      </c>
      <c r="L1803">
        <v>0.2</v>
      </c>
      <c r="M1803">
        <v>649</v>
      </c>
      <c r="N1803" t="s">
        <v>268</v>
      </c>
      <c r="O1803" t="s">
        <v>34</v>
      </c>
      <c r="P1803">
        <v>39</v>
      </c>
      <c r="R1803">
        <v>4</v>
      </c>
      <c r="S1803" t="s">
        <v>402</v>
      </c>
      <c r="T1803" t="s">
        <v>36</v>
      </c>
      <c r="U1803" t="s">
        <v>37</v>
      </c>
      <c r="V1803" t="s">
        <v>38</v>
      </c>
      <c r="W1803" t="s">
        <v>46</v>
      </c>
      <c r="X1803" t="s">
        <v>200</v>
      </c>
      <c r="Y1803" t="s">
        <v>211</v>
      </c>
      <c r="Z1803" t="s">
        <v>212</v>
      </c>
      <c r="AA1803" t="s">
        <v>213</v>
      </c>
      <c r="AC1803" s="2" t="s">
        <v>44</v>
      </c>
    </row>
    <row r="1804" spans="1:29" ht="16.399999999999999" customHeight="1" x14ac:dyDescent="0.35">
      <c r="A1804" s="1">
        <v>43208.538541666669</v>
      </c>
      <c r="B1804">
        <v>462</v>
      </c>
      <c r="C1804" t="s">
        <v>29</v>
      </c>
      <c r="D1804">
        <v>5</v>
      </c>
      <c r="E1804" t="s">
        <v>30</v>
      </c>
      <c r="F1804">
        <v>78958</v>
      </c>
      <c r="G1804" t="s">
        <v>254</v>
      </c>
      <c r="H1804" t="s">
        <v>32</v>
      </c>
      <c r="I1804">
        <v>87016</v>
      </c>
      <c r="J1804">
        <v>1</v>
      </c>
      <c r="K1804" s="1">
        <v>43208.538541666669</v>
      </c>
      <c r="L1804">
        <v>0.2</v>
      </c>
      <c r="M1804">
        <v>623.21</v>
      </c>
      <c r="N1804" t="s">
        <v>59</v>
      </c>
      <c r="O1804" t="s">
        <v>34</v>
      </c>
      <c r="P1804">
        <v>460</v>
      </c>
      <c r="R1804">
        <v>4</v>
      </c>
      <c r="S1804" t="s">
        <v>402</v>
      </c>
      <c r="T1804" t="s">
        <v>36</v>
      </c>
      <c r="U1804" t="s">
        <v>37</v>
      </c>
      <c r="V1804" t="s">
        <v>38</v>
      </c>
      <c r="W1804" t="s">
        <v>39</v>
      </c>
      <c r="X1804" t="s">
        <v>40</v>
      </c>
      <c r="Y1804" t="s">
        <v>60</v>
      </c>
      <c r="Z1804" t="s">
        <v>61</v>
      </c>
      <c r="AA1804" t="s">
        <v>62</v>
      </c>
      <c r="AC1804" s="2" t="s">
        <v>44</v>
      </c>
    </row>
    <row r="1805" spans="1:29" ht="16.399999999999999" customHeight="1" x14ac:dyDescent="0.35">
      <c r="A1805" s="1">
        <v>43208.538541666669</v>
      </c>
      <c r="B1805">
        <v>462</v>
      </c>
      <c r="C1805" t="s">
        <v>29</v>
      </c>
      <c r="D1805">
        <v>5</v>
      </c>
      <c r="E1805" t="s">
        <v>30</v>
      </c>
      <c r="F1805">
        <v>78958</v>
      </c>
      <c r="G1805" t="s">
        <v>254</v>
      </c>
      <c r="H1805" t="s">
        <v>32</v>
      </c>
      <c r="I1805">
        <v>87016</v>
      </c>
      <c r="J1805">
        <v>1</v>
      </c>
      <c r="K1805" s="1">
        <v>43208.538541666669</v>
      </c>
      <c r="L1805">
        <v>0.2</v>
      </c>
      <c r="M1805">
        <v>623.25</v>
      </c>
      <c r="N1805" t="s">
        <v>219</v>
      </c>
      <c r="O1805" t="s">
        <v>34</v>
      </c>
      <c r="P1805">
        <v>150</v>
      </c>
      <c r="R1805">
        <v>4</v>
      </c>
      <c r="S1805" t="s">
        <v>402</v>
      </c>
      <c r="T1805" t="s">
        <v>36</v>
      </c>
      <c r="U1805" t="s">
        <v>37</v>
      </c>
      <c r="V1805" t="s">
        <v>38</v>
      </c>
      <c r="W1805" t="s">
        <v>39</v>
      </c>
      <c r="X1805" t="s">
        <v>40</v>
      </c>
      <c r="Y1805" t="s">
        <v>100</v>
      </c>
      <c r="Z1805" t="s">
        <v>220</v>
      </c>
      <c r="AA1805" t="s">
        <v>221</v>
      </c>
      <c r="AC1805" s="2" t="s">
        <v>44</v>
      </c>
    </row>
    <row r="1806" spans="1:29" ht="16.399999999999999" customHeight="1" x14ac:dyDescent="0.35">
      <c r="A1806" s="1">
        <v>43208.538541666669</v>
      </c>
      <c r="B1806">
        <v>462</v>
      </c>
      <c r="C1806" t="s">
        <v>29</v>
      </c>
      <c r="D1806">
        <v>5</v>
      </c>
      <c r="E1806" t="s">
        <v>30</v>
      </c>
      <c r="F1806">
        <v>78958</v>
      </c>
      <c r="G1806" t="s">
        <v>254</v>
      </c>
      <c r="H1806" t="s">
        <v>32</v>
      </c>
      <c r="I1806">
        <v>87016</v>
      </c>
      <c r="J1806">
        <v>1</v>
      </c>
      <c r="K1806" s="1">
        <v>43208.538541666669</v>
      </c>
      <c r="L1806">
        <v>0.2</v>
      </c>
      <c r="M1806">
        <v>623.17999999999995</v>
      </c>
      <c r="N1806" t="s">
        <v>64</v>
      </c>
      <c r="O1806" t="s">
        <v>34</v>
      </c>
      <c r="P1806">
        <v>58</v>
      </c>
      <c r="R1806">
        <v>4</v>
      </c>
      <c r="S1806" t="s">
        <v>402</v>
      </c>
      <c r="T1806" t="s">
        <v>36</v>
      </c>
      <c r="U1806" t="s">
        <v>37</v>
      </c>
      <c r="V1806" t="s">
        <v>65</v>
      </c>
      <c r="X1806" t="s">
        <v>40</v>
      </c>
      <c r="Y1806" t="s">
        <v>66</v>
      </c>
      <c r="AC1806" s="2" t="s">
        <v>44</v>
      </c>
    </row>
    <row r="1807" spans="1:29" ht="16.399999999999999" customHeight="1" x14ac:dyDescent="0.35">
      <c r="A1807" s="1">
        <v>43208.538541666669</v>
      </c>
      <c r="B1807">
        <v>462</v>
      </c>
      <c r="C1807" t="s">
        <v>29</v>
      </c>
      <c r="D1807">
        <v>5</v>
      </c>
      <c r="E1807" t="s">
        <v>30</v>
      </c>
      <c r="F1807">
        <v>78958</v>
      </c>
      <c r="G1807" t="s">
        <v>254</v>
      </c>
      <c r="H1807" t="s">
        <v>32</v>
      </c>
      <c r="I1807">
        <v>87016</v>
      </c>
      <c r="J1807">
        <v>1</v>
      </c>
      <c r="K1807" s="1">
        <v>43208.538541666669</v>
      </c>
      <c r="L1807">
        <v>0.2</v>
      </c>
      <c r="M1807">
        <v>621.08000000000004</v>
      </c>
      <c r="N1807" t="s">
        <v>94</v>
      </c>
      <c r="O1807" t="s">
        <v>34</v>
      </c>
      <c r="P1807">
        <v>4800</v>
      </c>
      <c r="R1807">
        <v>4</v>
      </c>
      <c r="S1807" t="s">
        <v>402</v>
      </c>
      <c r="T1807" t="s">
        <v>36</v>
      </c>
      <c r="U1807" t="s">
        <v>37</v>
      </c>
      <c r="V1807" t="s">
        <v>38</v>
      </c>
      <c r="W1807" t="s">
        <v>52</v>
      </c>
      <c r="X1807" t="s">
        <v>95</v>
      </c>
      <c r="Y1807" t="s">
        <v>96</v>
      </c>
      <c r="Z1807" t="s">
        <v>97</v>
      </c>
      <c r="AA1807" t="s">
        <v>98</v>
      </c>
      <c r="AC1807" s="2" t="s">
        <v>44</v>
      </c>
    </row>
    <row r="1808" spans="1:29" ht="16.399999999999999" customHeight="1" x14ac:dyDescent="0.35">
      <c r="A1808" s="1">
        <v>43208.538541666669</v>
      </c>
      <c r="B1808">
        <v>462</v>
      </c>
      <c r="C1808" t="s">
        <v>29</v>
      </c>
      <c r="D1808">
        <v>5</v>
      </c>
      <c r="E1808" t="s">
        <v>30</v>
      </c>
      <c r="F1808">
        <v>78958</v>
      </c>
      <c r="G1808" t="s">
        <v>254</v>
      </c>
      <c r="H1808" t="s">
        <v>32</v>
      </c>
      <c r="I1808">
        <v>87016</v>
      </c>
      <c r="J1808">
        <v>1</v>
      </c>
      <c r="K1808" s="1">
        <v>43208.538541666669</v>
      </c>
      <c r="L1808">
        <v>0.2</v>
      </c>
      <c r="M1808">
        <v>623.22</v>
      </c>
      <c r="N1808" t="s">
        <v>99</v>
      </c>
      <c r="O1808" t="s">
        <v>34</v>
      </c>
      <c r="P1808">
        <v>120</v>
      </c>
      <c r="R1808">
        <v>4</v>
      </c>
      <c r="S1808" t="s">
        <v>402</v>
      </c>
      <c r="T1808" t="s">
        <v>36</v>
      </c>
      <c r="U1808" t="s">
        <v>37</v>
      </c>
      <c r="V1808" t="s">
        <v>38</v>
      </c>
      <c r="W1808" t="s">
        <v>39</v>
      </c>
      <c r="X1808" t="s">
        <v>40</v>
      </c>
      <c r="Y1808" t="s">
        <v>100</v>
      </c>
      <c r="Z1808" t="s">
        <v>101</v>
      </c>
      <c r="AA1808" t="s">
        <v>102</v>
      </c>
      <c r="AC1808" s="2" t="s">
        <v>44</v>
      </c>
    </row>
    <row r="1809" spans="1:29" ht="16.399999999999999" customHeight="1" x14ac:dyDescent="0.35">
      <c r="A1809" s="1">
        <v>43208.538541666669</v>
      </c>
      <c r="B1809">
        <v>462</v>
      </c>
      <c r="C1809" t="s">
        <v>29</v>
      </c>
      <c r="D1809">
        <v>5</v>
      </c>
      <c r="E1809" t="s">
        <v>30</v>
      </c>
      <c r="F1809">
        <v>78958</v>
      </c>
      <c r="G1809" t="s">
        <v>254</v>
      </c>
      <c r="H1809" t="s">
        <v>32</v>
      </c>
      <c r="I1809">
        <v>87016</v>
      </c>
      <c r="J1809">
        <v>1</v>
      </c>
      <c r="K1809" s="1">
        <v>43208.538541666669</v>
      </c>
      <c r="L1809">
        <v>0.2</v>
      </c>
      <c r="M1809">
        <v>621.99</v>
      </c>
      <c r="N1809" t="s">
        <v>153</v>
      </c>
      <c r="O1809" t="s">
        <v>34</v>
      </c>
      <c r="P1809">
        <v>74000</v>
      </c>
      <c r="R1809">
        <v>4</v>
      </c>
      <c r="S1809" t="s">
        <v>402</v>
      </c>
      <c r="T1809" t="s">
        <v>36</v>
      </c>
      <c r="U1809" t="s">
        <v>37</v>
      </c>
      <c r="V1809" t="s">
        <v>49</v>
      </c>
      <c r="AC1809" s="2" t="s">
        <v>44</v>
      </c>
    </row>
    <row r="1810" spans="1:29" ht="16.399999999999999" customHeight="1" x14ac:dyDescent="0.35">
      <c r="A1810" s="1">
        <v>43208.538541666669</v>
      </c>
      <c r="B1810">
        <v>462</v>
      </c>
      <c r="C1810" t="s">
        <v>29</v>
      </c>
      <c r="D1810">
        <v>5</v>
      </c>
      <c r="E1810" t="s">
        <v>30</v>
      </c>
      <c r="F1810">
        <v>78958</v>
      </c>
      <c r="G1810" t="s">
        <v>254</v>
      </c>
      <c r="H1810" t="s">
        <v>32</v>
      </c>
      <c r="I1810">
        <v>87016</v>
      </c>
      <c r="J1810">
        <v>1</v>
      </c>
      <c r="K1810" s="1">
        <v>43208.538541666669</v>
      </c>
      <c r="L1810">
        <v>0.2</v>
      </c>
      <c r="M1810">
        <v>651</v>
      </c>
      <c r="N1810" t="s">
        <v>45</v>
      </c>
      <c r="O1810" t="s">
        <v>34</v>
      </c>
      <c r="P1810">
        <v>100</v>
      </c>
      <c r="R1810">
        <v>4</v>
      </c>
      <c r="S1810" t="s">
        <v>402</v>
      </c>
      <c r="T1810" t="s">
        <v>36</v>
      </c>
      <c r="U1810" t="s">
        <v>37</v>
      </c>
      <c r="AC1810" s="2" t="s">
        <v>44</v>
      </c>
    </row>
    <row r="1811" spans="1:29" ht="16.399999999999999" customHeight="1" x14ac:dyDescent="0.35">
      <c r="A1811" s="1">
        <v>43208.538541666669</v>
      </c>
      <c r="B1811">
        <v>462</v>
      </c>
      <c r="C1811" t="s">
        <v>29</v>
      </c>
      <c r="D1811">
        <v>5</v>
      </c>
      <c r="E1811" t="s">
        <v>30</v>
      </c>
      <c r="F1811">
        <v>78958</v>
      </c>
      <c r="G1811" t="s">
        <v>254</v>
      </c>
      <c r="H1811" t="s">
        <v>32</v>
      </c>
      <c r="I1811">
        <v>87016</v>
      </c>
      <c r="J1811">
        <v>1</v>
      </c>
      <c r="K1811" s="1">
        <v>43208.538541666669</v>
      </c>
      <c r="L1811">
        <v>0.2</v>
      </c>
      <c r="M1811">
        <v>652.1</v>
      </c>
      <c r="N1811" t="s">
        <v>288</v>
      </c>
      <c r="O1811" t="s">
        <v>34</v>
      </c>
      <c r="P1811">
        <v>43000</v>
      </c>
      <c r="R1811">
        <v>4</v>
      </c>
      <c r="S1811" t="s">
        <v>402</v>
      </c>
      <c r="T1811" t="s">
        <v>36</v>
      </c>
      <c r="U1811" t="s">
        <v>37</v>
      </c>
      <c r="V1811" t="s">
        <v>38</v>
      </c>
      <c r="W1811" t="s">
        <v>52</v>
      </c>
      <c r="AC1811" s="2" t="s">
        <v>44</v>
      </c>
    </row>
    <row r="1812" spans="1:29" ht="16.399999999999999" customHeight="1" x14ac:dyDescent="0.35">
      <c r="A1812" s="1">
        <v>43208.538541666669</v>
      </c>
      <c r="B1812">
        <v>462</v>
      </c>
      <c r="C1812" t="s">
        <v>29</v>
      </c>
      <c r="D1812">
        <v>5</v>
      </c>
      <c r="E1812" t="s">
        <v>30</v>
      </c>
      <c r="F1812">
        <v>78958</v>
      </c>
      <c r="G1812" t="s">
        <v>254</v>
      </c>
      <c r="H1812" t="s">
        <v>32</v>
      </c>
      <c r="I1812">
        <v>87016</v>
      </c>
      <c r="J1812">
        <v>1</v>
      </c>
      <c r="K1812" s="1">
        <v>43208.538541666669</v>
      </c>
      <c r="L1812">
        <v>0.2</v>
      </c>
      <c r="M1812">
        <v>260.04000000000002</v>
      </c>
      <c r="N1812" t="s">
        <v>143</v>
      </c>
      <c r="O1812" t="s">
        <v>68</v>
      </c>
      <c r="P1812">
        <v>5.0000000000000001E-3</v>
      </c>
      <c r="Q1812" t="s">
        <v>69</v>
      </c>
      <c r="R1812">
        <v>4</v>
      </c>
      <c r="S1812" t="s">
        <v>402</v>
      </c>
      <c r="T1812" t="s">
        <v>36</v>
      </c>
      <c r="U1812" t="s">
        <v>70</v>
      </c>
      <c r="AC1812" s="2" t="s">
        <v>44</v>
      </c>
    </row>
    <row r="1813" spans="1:29" ht="16.399999999999999" customHeight="1" x14ac:dyDescent="0.35">
      <c r="A1813" s="1">
        <v>43208.538541666669</v>
      </c>
      <c r="B1813">
        <v>462</v>
      </c>
      <c r="C1813" t="s">
        <v>29</v>
      </c>
      <c r="D1813">
        <v>5</v>
      </c>
      <c r="E1813" t="s">
        <v>30</v>
      </c>
      <c r="F1813">
        <v>78958</v>
      </c>
      <c r="G1813" t="s">
        <v>254</v>
      </c>
      <c r="H1813" t="s">
        <v>32</v>
      </c>
      <c r="I1813">
        <v>87016</v>
      </c>
      <c r="J1813">
        <v>1</v>
      </c>
      <c r="K1813" s="1">
        <v>43208.538541666669</v>
      </c>
      <c r="L1813">
        <v>0.2</v>
      </c>
      <c r="M1813">
        <v>431</v>
      </c>
      <c r="N1813" t="s">
        <v>165</v>
      </c>
      <c r="O1813" t="s">
        <v>166</v>
      </c>
      <c r="P1813">
        <v>5.0999999999999996</v>
      </c>
      <c r="R1813">
        <v>4</v>
      </c>
      <c r="S1813" t="s">
        <v>402</v>
      </c>
      <c r="T1813" t="s">
        <v>36</v>
      </c>
      <c r="U1813" t="s">
        <v>167</v>
      </c>
      <c r="AC1813" s="2" t="s">
        <v>44</v>
      </c>
    </row>
    <row r="1814" spans="1:29" ht="16.399999999999999" customHeight="1" x14ac:dyDescent="0.35">
      <c r="A1814" s="1">
        <v>43208.538541666669</v>
      </c>
      <c r="B1814">
        <v>462</v>
      </c>
      <c r="C1814" t="s">
        <v>29</v>
      </c>
      <c r="D1814">
        <v>5</v>
      </c>
      <c r="E1814" t="s">
        <v>30</v>
      </c>
      <c r="F1814">
        <v>78958</v>
      </c>
      <c r="G1814" t="s">
        <v>254</v>
      </c>
      <c r="H1814" t="s">
        <v>32</v>
      </c>
      <c r="I1814">
        <v>87016</v>
      </c>
      <c r="J1814">
        <v>1</v>
      </c>
      <c r="K1814" s="1">
        <v>43208.538541666669</v>
      </c>
      <c r="L1814">
        <v>0.2</v>
      </c>
      <c r="M1814">
        <v>260.02</v>
      </c>
      <c r="N1814" t="s">
        <v>67</v>
      </c>
      <c r="O1814" t="s">
        <v>68</v>
      </c>
      <c r="P1814">
        <v>2E-3</v>
      </c>
      <c r="Q1814" t="s">
        <v>69</v>
      </c>
      <c r="R1814">
        <v>4</v>
      </c>
      <c r="S1814" t="s">
        <v>402</v>
      </c>
      <c r="T1814" t="s">
        <v>36</v>
      </c>
      <c r="U1814" t="s">
        <v>70</v>
      </c>
      <c r="AC1814" s="2" t="s">
        <v>44</v>
      </c>
    </row>
    <row r="1815" spans="1:29" ht="16.399999999999999" customHeight="1" x14ac:dyDescent="0.35">
      <c r="A1815" s="1">
        <v>43208.538541666669</v>
      </c>
      <c r="B1815">
        <v>462</v>
      </c>
      <c r="C1815" t="s">
        <v>29</v>
      </c>
      <c r="D1815">
        <v>5</v>
      </c>
      <c r="E1815" t="s">
        <v>30</v>
      </c>
      <c r="F1815">
        <v>78958</v>
      </c>
      <c r="G1815" t="s">
        <v>254</v>
      </c>
      <c r="H1815" t="s">
        <v>32</v>
      </c>
      <c r="I1815">
        <v>87016</v>
      </c>
      <c r="J1815">
        <v>1</v>
      </c>
      <c r="K1815" s="1">
        <v>43208.538541666669</v>
      </c>
      <c r="L1815">
        <v>0.2</v>
      </c>
      <c r="M1815">
        <v>260.02999999999997</v>
      </c>
      <c r="N1815" t="s">
        <v>71</v>
      </c>
      <c r="O1815" t="s">
        <v>72</v>
      </c>
      <c r="P1815">
        <v>2E-3</v>
      </c>
      <c r="Q1815" t="s">
        <v>69</v>
      </c>
      <c r="R1815">
        <v>4</v>
      </c>
      <c r="S1815" t="s">
        <v>402</v>
      </c>
      <c r="T1815" t="s">
        <v>36</v>
      </c>
      <c r="U1815" t="s">
        <v>70</v>
      </c>
      <c r="AC1815" s="2" t="s">
        <v>44</v>
      </c>
    </row>
    <row r="1816" spans="1:29" ht="16.399999999999999" customHeight="1" x14ac:dyDescent="0.35">
      <c r="A1816" s="1">
        <v>43208.538541666669</v>
      </c>
      <c r="B1816">
        <v>462</v>
      </c>
      <c r="C1816" t="s">
        <v>29</v>
      </c>
      <c r="D1816">
        <v>5</v>
      </c>
      <c r="E1816" t="s">
        <v>30</v>
      </c>
      <c r="F1816">
        <v>78958</v>
      </c>
      <c r="G1816" t="s">
        <v>254</v>
      </c>
      <c r="H1816" t="s">
        <v>32</v>
      </c>
      <c r="I1816">
        <v>87016</v>
      </c>
      <c r="J1816">
        <v>1</v>
      </c>
      <c r="K1816" s="1">
        <v>43208.538541666669</v>
      </c>
      <c r="L1816">
        <v>0.2</v>
      </c>
      <c r="M1816">
        <v>260.01</v>
      </c>
      <c r="N1816" t="s">
        <v>73</v>
      </c>
      <c r="O1816" t="s">
        <v>68</v>
      </c>
      <c r="P1816">
        <v>2E-3</v>
      </c>
      <c r="Q1816" t="s">
        <v>69</v>
      </c>
      <c r="R1816">
        <v>4</v>
      </c>
      <c r="S1816" t="s">
        <v>402</v>
      </c>
      <c r="T1816" t="s">
        <v>36</v>
      </c>
      <c r="U1816" t="s">
        <v>70</v>
      </c>
      <c r="AC1816" s="2" t="s">
        <v>44</v>
      </c>
    </row>
    <row r="1817" spans="1:29" ht="16.399999999999999" customHeight="1" x14ac:dyDescent="0.35">
      <c r="A1817" s="1">
        <v>43208.538541666669</v>
      </c>
      <c r="B1817">
        <v>462</v>
      </c>
      <c r="C1817" t="s">
        <v>29</v>
      </c>
      <c r="D1817">
        <v>5</v>
      </c>
      <c r="E1817" t="s">
        <v>30</v>
      </c>
      <c r="F1817">
        <v>78958</v>
      </c>
      <c r="G1817" t="s">
        <v>254</v>
      </c>
      <c r="H1817" t="s">
        <v>32</v>
      </c>
      <c r="I1817">
        <v>87016</v>
      </c>
      <c r="J1817">
        <v>1</v>
      </c>
      <c r="K1817" s="1">
        <v>43208.538541666669</v>
      </c>
      <c r="L1817">
        <v>0.2</v>
      </c>
      <c r="M1817">
        <v>260.14999999999998</v>
      </c>
      <c r="N1817" t="s">
        <v>74</v>
      </c>
      <c r="O1817" t="s">
        <v>72</v>
      </c>
      <c r="P1817">
        <v>0.5</v>
      </c>
      <c r="R1817">
        <v>4</v>
      </c>
      <c r="S1817" t="s">
        <v>402</v>
      </c>
      <c r="T1817" t="s">
        <v>36</v>
      </c>
      <c r="U1817" t="s">
        <v>75</v>
      </c>
      <c r="AC1817" s="2" t="s">
        <v>44</v>
      </c>
    </row>
    <row r="1818" spans="1:29" ht="16.399999999999999" customHeight="1" x14ac:dyDescent="0.35">
      <c r="A1818" s="1">
        <v>43208.538541666669</v>
      </c>
      <c r="B1818">
        <v>462</v>
      </c>
      <c r="C1818" t="s">
        <v>29</v>
      </c>
      <c r="D1818">
        <v>5</v>
      </c>
      <c r="E1818" t="s">
        <v>30</v>
      </c>
      <c r="F1818">
        <v>78958</v>
      </c>
      <c r="G1818" t="s">
        <v>254</v>
      </c>
      <c r="H1818" t="s">
        <v>32</v>
      </c>
      <c r="I1818">
        <v>87016</v>
      </c>
      <c r="J1818">
        <v>1</v>
      </c>
      <c r="K1818" s="1">
        <v>43208.538541666669</v>
      </c>
      <c r="L1818">
        <v>0.2</v>
      </c>
      <c r="M1818">
        <v>260.08</v>
      </c>
      <c r="N1818" t="s">
        <v>76</v>
      </c>
      <c r="O1818" t="s">
        <v>68</v>
      </c>
      <c r="P1818">
        <v>0.5</v>
      </c>
      <c r="R1818">
        <v>4</v>
      </c>
      <c r="S1818" t="s">
        <v>402</v>
      </c>
      <c r="T1818" t="s">
        <v>36</v>
      </c>
      <c r="U1818" t="s">
        <v>75</v>
      </c>
      <c r="AC1818" s="2" t="s">
        <v>44</v>
      </c>
    </row>
    <row r="1819" spans="1:29" ht="16.399999999999999" customHeight="1" x14ac:dyDescent="0.35">
      <c r="A1819" s="1">
        <v>43208.538541666669</v>
      </c>
      <c r="B1819">
        <v>462</v>
      </c>
      <c r="C1819" t="s">
        <v>29</v>
      </c>
      <c r="D1819">
        <v>5</v>
      </c>
      <c r="E1819" t="s">
        <v>30</v>
      </c>
      <c r="F1819">
        <v>78958</v>
      </c>
      <c r="G1819" t="s">
        <v>254</v>
      </c>
      <c r="H1819" t="s">
        <v>32</v>
      </c>
      <c r="I1819">
        <v>87016</v>
      </c>
      <c r="J1819">
        <v>1</v>
      </c>
      <c r="K1819" s="1">
        <v>43208.538541666669</v>
      </c>
      <c r="L1819">
        <v>0.2</v>
      </c>
      <c r="M1819">
        <v>441.02</v>
      </c>
      <c r="N1819" t="s">
        <v>77</v>
      </c>
      <c r="O1819" t="s">
        <v>68</v>
      </c>
      <c r="P1819">
        <v>5.3</v>
      </c>
      <c r="R1819">
        <v>4</v>
      </c>
      <c r="S1819" t="s">
        <v>402</v>
      </c>
      <c r="T1819" t="s">
        <v>36</v>
      </c>
      <c r="U1819" t="s">
        <v>78</v>
      </c>
      <c r="AC1819" s="2" t="s">
        <v>44</v>
      </c>
    </row>
    <row r="1820" spans="1:29" ht="16.399999999999999" customHeight="1" x14ac:dyDescent="0.35">
      <c r="A1820" s="1">
        <v>43208.538541666669</v>
      </c>
      <c r="B1820">
        <v>462</v>
      </c>
      <c r="C1820" t="s">
        <v>29</v>
      </c>
      <c r="D1820">
        <v>5</v>
      </c>
      <c r="E1820" t="s">
        <v>30</v>
      </c>
      <c r="F1820">
        <v>78958</v>
      </c>
      <c r="G1820" t="s">
        <v>254</v>
      </c>
      <c r="H1820" t="s">
        <v>32</v>
      </c>
      <c r="I1820">
        <v>87016</v>
      </c>
      <c r="J1820">
        <v>1</v>
      </c>
      <c r="K1820" s="1">
        <v>43208.538541666669</v>
      </c>
      <c r="L1820">
        <v>0.2</v>
      </c>
      <c r="M1820">
        <v>268.18</v>
      </c>
      <c r="N1820" t="s">
        <v>79</v>
      </c>
      <c r="O1820" t="s">
        <v>68</v>
      </c>
      <c r="P1820">
        <v>7.0000000000000001E-3</v>
      </c>
      <c r="R1820">
        <v>4</v>
      </c>
      <c r="S1820" t="s">
        <v>402</v>
      </c>
      <c r="T1820" t="s">
        <v>36</v>
      </c>
      <c r="U1820" t="s">
        <v>70</v>
      </c>
      <c r="AC1820" s="2" t="s">
        <v>44</v>
      </c>
    </row>
    <row r="1821" spans="1:29" ht="16.399999999999999" customHeight="1" x14ac:dyDescent="0.35">
      <c r="A1821" s="1">
        <v>43208.538541666669</v>
      </c>
      <c r="B1821">
        <v>462</v>
      </c>
      <c r="C1821" t="s">
        <v>29</v>
      </c>
      <c r="D1821">
        <v>5</v>
      </c>
      <c r="E1821" t="s">
        <v>30</v>
      </c>
      <c r="F1821">
        <v>78958</v>
      </c>
      <c r="G1821" t="s">
        <v>254</v>
      </c>
      <c r="H1821" t="s">
        <v>32</v>
      </c>
      <c r="I1821">
        <v>87016</v>
      </c>
      <c r="J1821">
        <v>1</v>
      </c>
      <c r="K1821" s="1">
        <v>43208.538541666669</v>
      </c>
      <c r="L1821">
        <v>0.2</v>
      </c>
      <c r="M1821">
        <v>268.14</v>
      </c>
      <c r="N1821" t="s">
        <v>80</v>
      </c>
      <c r="O1821" t="s">
        <v>68</v>
      </c>
      <c r="P1821">
        <v>0.03</v>
      </c>
      <c r="R1821">
        <v>4</v>
      </c>
      <c r="S1821" t="s">
        <v>402</v>
      </c>
      <c r="T1821" t="s">
        <v>36</v>
      </c>
      <c r="U1821" t="s">
        <v>75</v>
      </c>
      <c r="AC1821" s="2" t="s">
        <v>44</v>
      </c>
    </row>
    <row r="1822" spans="1:29" ht="16.399999999999999" customHeight="1" x14ac:dyDescent="0.35">
      <c r="A1822" s="1">
        <v>43208.538541666669</v>
      </c>
      <c r="B1822">
        <v>462</v>
      </c>
      <c r="C1822" t="s">
        <v>29</v>
      </c>
      <c r="D1822">
        <v>5</v>
      </c>
      <c r="E1822" t="s">
        <v>30</v>
      </c>
      <c r="F1822">
        <v>78958</v>
      </c>
      <c r="G1822" t="s">
        <v>254</v>
      </c>
      <c r="H1822" t="s">
        <v>32</v>
      </c>
      <c r="I1822">
        <v>87016</v>
      </c>
      <c r="J1822">
        <v>1</v>
      </c>
      <c r="K1822" s="1">
        <v>43208.538541666669</v>
      </c>
      <c r="L1822">
        <v>0.2</v>
      </c>
      <c r="M1822">
        <v>171</v>
      </c>
      <c r="N1822" t="s">
        <v>81</v>
      </c>
      <c r="O1822" t="s">
        <v>68</v>
      </c>
      <c r="P1822">
        <v>8</v>
      </c>
      <c r="R1822">
        <v>4</v>
      </c>
      <c r="S1822" t="s">
        <v>402</v>
      </c>
      <c r="T1822" t="s">
        <v>36</v>
      </c>
      <c r="U1822" t="s">
        <v>82</v>
      </c>
      <c r="AC1822" s="2" t="s">
        <v>44</v>
      </c>
    </row>
    <row r="1823" spans="1:29" ht="16.399999999999999" customHeight="1" x14ac:dyDescent="0.35">
      <c r="A1823" s="1">
        <v>43181.538541666669</v>
      </c>
      <c r="B1823">
        <v>462</v>
      </c>
      <c r="C1823" t="s">
        <v>29</v>
      </c>
      <c r="D1823">
        <v>5</v>
      </c>
      <c r="E1823" t="s">
        <v>30</v>
      </c>
      <c r="F1823">
        <v>78948</v>
      </c>
      <c r="G1823" t="s">
        <v>278</v>
      </c>
      <c r="H1823" t="s">
        <v>32</v>
      </c>
      <c r="I1823">
        <v>86575</v>
      </c>
      <c r="J1823">
        <v>1</v>
      </c>
      <c r="K1823" s="1">
        <v>43181.538541666669</v>
      </c>
      <c r="L1823">
        <v>0.2</v>
      </c>
      <c r="M1823">
        <v>621.07000000000005</v>
      </c>
      <c r="N1823" t="s">
        <v>172</v>
      </c>
      <c r="O1823" t="s">
        <v>34</v>
      </c>
      <c r="P1823">
        <v>110000</v>
      </c>
      <c r="R1823">
        <v>4</v>
      </c>
      <c r="S1823" t="s">
        <v>403</v>
      </c>
      <c r="T1823" t="s">
        <v>36</v>
      </c>
      <c r="U1823" t="s">
        <v>37</v>
      </c>
      <c r="V1823" t="s">
        <v>38</v>
      </c>
      <c r="W1823" t="s">
        <v>52</v>
      </c>
      <c r="X1823" t="s">
        <v>95</v>
      </c>
      <c r="Y1823" t="s">
        <v>150</v>
      </c>
      <c r="Z1823" t="s">
        <v>151</v>
      </c>
      <c r="AA1823" t="s">
        <v>152</v>
      </c>
      <c r="AB1823" t="s">
        <v>173</v>
      </c>
      <c r="AC1823" s="2" t="s">
        <v>44</v>
      </c>
    </row>
    <row r="1824" spans="1:29" ht="16.399999999999999" customHeight="1" x14ac:dyDescent="0.35">
      <c r="A1824" s="1">
        <v>43181.538541666669</v>
      </c>
      <c r="B1824">
        <v>462</v>
      </c>
      <c r="C1824" t="s">
        <v>29</v>
      </c>
      <c r="D1824">
        <v>5</v>
      </c>
      <c r="E1824" t="s">
        <v>30</v>
      </c>
      <c r="F1824">
        <v>78948</v>
      </c>
      <c r="G1824" t="s">
        <v>278</v>
      </c>
      <c r="H1824" t="s">
        <v>32</v>
      </c>
      <c r="I1824">
        <v>86575</v>
      </c>
      <c r="J1824">
        <v>1</v>
      </c>
      <c r="K1824" s="1">
        <v>43181.538541666669</v>
      </c>
      <c r="L1824">
        <v>0.2</v>
      </c>
      <c r="M1824">
        <v>622.05999999999995</v>
      </c>
      <c r="N1824" t="s">
        <v>89</v>
      </c>
      <c r="O1824" t="s">
        <v>34</v>
      </c>
      <c r="P1824">
        <v>1</v>
      </c>
      <c r="R1824">
        <v>4</v>
      </c>
      <c r="S1824" t="s">
        <v>403</v>
      </c>
      <c r="T1824" t="s">
        <v>36</v>
      </c>
      <c r="U1824" t="s">
        <v>37</v>
      </c>
      <c r="V1824" t="s">
        <v>38</v>
      </c>
      <c r="W1824" t="s">
        <v>54</v>
      </c>
      <c r="X1824" t="s">
        <v>90</v>
      </c>
      <c r="Y1824" t="s">
        <v>91</v>
      </c>
      <c r="Z1824" t="s">
        <v>92</v>
      </c>
      <c r="AA1824" t="s">
        <v>93</v>
      </c>
      <c r="AC1824" s="2" t="s">
        <v>44</v>
      </c>
    </row>
    <row r="1825" spans="1:29" ht="16.399999999999999" customHeight="1" x14ac:dyDescent="0.35">
      <c r="A1825" s="1">
        <v>43181.538541666669</v>
      </c>
      <c r="B1825">
        <v>462</v>
      </c>
      <c r="C1825" t="s">
        <v>29</v>
      </c>
      <c r="D1825">
        <v>5</v>
      </c>
      <c r="E1825" t="s">
        <v>30</v>
      </c>
      <c r="F1825">
        <v>78948</v>
      </c>
      <c r="G1825" t="s">
        <v>278</v>
      </c>
      <c r="H1825" t="s">
        <v>32</v>
      </c>
      <c r="I1825">
        <v>86575</v>
      </c>
      <c r="J1825">
        <v>1</v>
      </c>
      <c r="K1825" s="1">
        <v>43181.538541666669</v>
      </c>
      <c r="L1825">
        <v>0.2</v>
      </c>
      <c r="M1825">
        <v>623.01</v>
      </c>
      <c r="N1825" t="s">
        <v>280</v>
      </c>
      <c r="O1825" t="s">
        <v>34</v>
      </c>
      <c r="P1825">
        <v>1</v>
      </c>
      <c r="R1825">
        <v>4</v>
      </c>
      <c r="S1825" t="s">
        <v>403</v>
      </c>
      <c r="T1825" t="s">
        <v>36</v>
      </c>
      <c r="U1825" t="s">
        <v>37</v>
      </c>
      <c r="V1825" t="s">
        <v>38</v>
      </c>
      <c r="W1825" t="s">
        <v>50</v>
      </c>
      <c r="X1825" t="s">
        <v>187</v>
      </c>
      <c r="Y1825" t="s">
        <v>281</v>
      </c>
      <c r="Z1825" t="s">
        <v>282</v>
      </c>
      <c r="AA1825" t="s">
        <v>283</v>
      </c>
      <c r="AC1825" s="2" t="s">
        <v>44</v>
      </c>
    </row>
    <row r="1826" spans="1:29" ht="16.399999999999999" customHeight="1" x14ac:dyDescent="0.35">
      <c r="A1826" s="1">
        <v>43181.538541666669</v>
      </c>
      <c r="B1826">
        <v>462</v>
      </c>
      <c r="C1826" t="s">
        <v>29</v>
      </c>
      <c r="D1826">
        <v>5</v>
      </c>
      <c r="E1826" t="s">
        <v>30</v>
      </c>
      <c r="F1826">
        <v>78948</v>
      </c>
      <c r="G1826" t="s">
        <v>278</v>
      </c>
      <c r="H1826" t="s">
        <v>32</v>
      </c>
      <c r="I1826">
        <v>86575</v>
      </c>
      <c r="J1826">
        <v>1</v>
      </c>
      <c r="K1826" s="1">
        <v>43181.538541666669</v>
      </c>
      <c r="L1826">
        <v>0.2</v>
      </c>
      <c r="M1826">
        <v>623.34</v>
      </c>
      <c r="N1826" t="s">
        <v>404</v>
      </c>
      <c r="O1826" t="s">
        <v>34</v>
      </c>
      <c r="P1826">
        <v>150</v>
      </c>
      <c r="R1826">
        <v>4</v>
      </c>
      <c r="S1826" t="s">
        <v>403</v>
      </c>
      <c r="T1826" t="s">
        <v>36</v>
      </c>
      <c r="U1826" t="s">
        <v>37</v>
      </c>
      <c r="V1826" t="s">
        <v>38</v>
      </c>
      <c r="W1826" t="s">
        <v>39</v>
      </c>
      <c r="X1826" t="s">
        <v>40</v>
      </c>
      <c r="Y1826" t="s">
        <v>66</v>
      </c>
      <c r="Z1826" t="s">
        <v>405</v>
      </c>
      <c r="AA1826" t="s">
        <v>406</v>
      </c>
      <c r="AC1826" s="2" t="s">
        <v>44</v>
      </c>
    </row>
    <row r="1827" spans="1:29" ht="16.399999999999999" customHeight="1" x14ac:dyDescent="0.35">
      <c r="A1827" s="1">
        <v>43181.538541666669</v>
      </c>
      <c r="B1827">
        <v>462</v>
      </c>
      <c r="C1827" t="s">
        <v>29</v>
      </c>
      <c r="D1827">
        <v>5</v>
      </c>
      <c r="E1827" t="s">
        <v>30</v>
      </c>
      <c r="F1827">
        <v>78948</v>
      </c>
      <c r="G1827" t="s">
        <v>278</v>
      </c>
      <c r="H1827" t="s">
        <v>32</v>
      </c>
      <c r="I1827">
        <v>86575</v>
      </c>
      <c r="J1827">
        <v>1</v>
      </c>
      <c r="K1827" s="1">
        <v>43181.538541666669</v>
      </c>
      <c r="L1827">
        <v>0.2</v>
      </c>
      <c r="M1827">
        <v>623.02</v>
      </c>
      <c r="N1827" t="s">
        <v>186</v>
      </c>
      <c r="O1827" t="s">
        <v>34</v>
      </c>
      <c r="P1827">
        <v>48</v>
      </c>
      <c r="R1827">
        <v>4</v>
      </c>
      <c r="S1827" t="s">
        <v>403</v>
      </c>
      <c r="T1827" t="s">
        <v>36</v>
      </c>
      <c r="U1827" t="s">
        <v>37</v>
      </c>
      <c r="V1827" t="s">
        <v>38</v>
      </c>
      <c r="W1827" t="s">
        <v>50</v>
      </c>
      <c r="X1827" t="s">
        <v>187</v>
      </c>
      <c r="Y1827" t="s">
        <v>188</v>
      </c>
      <c r="Z1827" t="s">
        <v>189</v>
      </c>
      <c r="AA1827" t="s">
        <v>190</v>
      </c>
      <c r="AC1827" s="2" t="s">
        <v>44</v>
      </c>
    </row>
    <row r="1828" spans="1:29" ht="16.399999999999999" customHeight="1" x14ac:dyDescent="0.35">
      <c r="A1828" s="1">
        <v>43181.538541666669</v>
      </c>
      <c r="B1828">
        <v>462</v>
      </c>
      <c r="C1828" t="s">
        <v>29</v>
      </c>
      <c r="D1828">
        <v>5</v>
      </c>
      <c r="E1828" t="s">
        <v>30</v>
      </c>
      <c r="F1828">
        <v>78948</v>
      </c>
      <c r="G1828" t="s">
        <v>278</v>
      </c>
      <c r="H1828" t="s">
        <v>32</v>
      </c>
      <c r="I1828">
        <v>86575</v>
      </c>
      <c r="J1828">
        <v>1</v>
      </c>
      <c r="K1828" s="1">
        <v>43181.538541666669</v>
      </c>
      <c r="L1828">
        <v>0.2</v>
      </c>
      <c r="M1828">
        <v>622.03</v>
      </c>
      <c r="N1828" t="s">
        <v>290</v>
      </c>
      <c r="O1828" t="s">
        <v>34</v>
      </c>
      <c r="P1828">
        <v>68</v>
      </c>
      <c r="R1828">
        <v>4</v>
      </c>
      <c r="S1828" t="s">
        <v>403</v>
      </c>
      <c r="T1828" t="s">
        <v>36</v>
      </c>
      <c r="U1828" t="s">
        <v>37</v>
      </c>
      <c r="V1828" t="s">
        <v>38</v>
      </c>
      <c r="W1828" t="s">
        <v>54</v>
      </c>
      <c r="X1828" t="s">
        <v>291</v>
      </c>
      <c r="Y1828" t="s">
        <v>292</v>
      </c>
      <c r="Z1828" t="s">
        <v>293</v>
      </c>
      <c r="AA1828" t="s">
        <v>294</v>
      </c>
      <c r="AC1828" s="2" t="s">
        <v>44</v>
      </c>
    </row>
    <row r="1829" spans="1:29" ht="16.399999999999999" customHeight="1" x14ac:dyDescent="0.35">
      <c r="A1829" s="1">
        <v>43181.538541666669</v>
      </c>
      <c r="B1829">
        <v>462</v>
      </c>
      <c r="C1829" t="s">
        <v>29</v>
      </c>
      <c r="D1829">
        <v>5</v>
      </c>
      <c r="E1829" t="s">
        <v>30</v>
      </c>
      <c r="F1829">
        <v>78948</v>
      </c>
      <c r="G1829" t="s">
        <v>278</v>
      </c>
      <c r="H1829" t="s">
        <v>32</v>
      </c>
      <c r="I1829">
        <v>86575</v>
      </c>
      <c r="J1829">
        <v>1</v>
      </c>
      <c r="K1829" s="1">
        <v>43181.538541666669</v>
      </c>
      <c r="L1829">
        <v>0.2</v>
      </c>
      <c r="M1829">
        <v>657</v>
      </c>
      <c r="N1829" t="s">
        <v>204</v>
      </c>
      <c r="O1829" t="s">
        <v>34</v>
      </c>
      <c r="P1829">
        <v>1</v>
      </c>
      <c r="R1829">
        <v>4</v>
      </c>
      <c r="S1829" t="s">
        <v>403</v>
      </c>
      <c r="T1829" t="s">
        <v>36</v>
      </c>
      <c r="U1829" t="s">
        <v>37</v>
      </c>
      <c r="V1829" t="s">
        <v>65</v>
      </c>
      <c r="W1829" t="s">
        <v>205</v>
      </c>
      <c r="X1829" t="s">
        <v>206</v>
      </c>
      <c r="Y1829" t="s">
        <v>207</v>
      </c>
      <c r="Z1829" t="s">
        <v>208</v>
      </c>
      <c r="AA1829" t="s">
        <v>209</v>
      </c>
      <c r="AC1829" s="2" t="s">
        <v>44</v>
      </c>
    </row>
    <row r="1830" spans="1:29" ht="16.399999999999999" customHeight="1" x14ac:dyDescent="0.35">
      <c r="A1830" s="1">
        <v>43181.538541666669</v>
      </c>
      <c r="B1830">
        <v>462</v>
      </c>
      <c r="C1830" t="s">
        <v>29</v>
      </c>
      <c r="D1830">
        <v>5</v>
      </c>
      <c r="E1830" t="s">
        <v>30</v>
      </c>
      <c r="F1830">
        <v>78948</v>
      </c>
      <c r="G1830" t="s">
        <v>278</v>
      </c>
      <c r="H1830" t="s">
        <v>32</v>
      </c>
      <c r="I1830">
        <v>86575</v>
      </c>
      <c r="J1830">
        <v>1</v>
      </c>
      <c r="K1830" s="1">
        <v>43181.538541666669</v>
      </c>
      <c r="L1830">
        <v>0.2</v>
      </c>
      <c r="M1830">
        <v>659</v>
      </c>
      <c r="N1830" t="s">
        <v>53</v>
      </c>
      <c r="O1830" t="s">
        <v>34</v>
      </c>
      <c r="P1830">
        <v>1</v>
      </c>
      <c r="R1830">
        <v>4</v>
      </c>
      <c r="S1830" t="s">
        <v>403</v>
      </c>
      <c r="T1830" t="s">
        <v>36</v>
      </c>
      <c r="U1830" t="s">
        <v>37</v>
      </c>
      <c r="V1830" t="s">
        <v>38</v>
      </c>
      <c r="W1830" t="s">
        <v>54</v>
      </c>
      <c r="X1830" t="s">
        <v>55</v>
      </c>
      <c r="Y1830" t="s">
        <v>56</v>
      </c>
      <c r="Z1830" t="s">
        <v>57</v>
      </c>
      <c r="AA1830" t="s">
        <v>58</v>
      </c>
      <c r="AC1830" s="2" t="s">
        <v>44</v>
      </c>
    </row>
    <row r="1831" spans="1:29" ht="16.399999999999999" customHeight="1" x14ac:dyDescent="0.35">
      <c r="A1831" s="1">
        <v>43181.538541666669</v>
      </c>
      <c r="B1831">
        <v>462</v>
      </c>
      <c r="C1831" t="s">
        <v>29</v>
      </c>
      <c r="D1831">
        <v>5</v>
      </c>
      <c r="E1831" t="s">
        <v>30</v>
      </c>
      <c r="F1831">
        <v>78948</v>
      </c>
      <c r="G1831" t="s">
        <v>278</v>
      </c>
      <c r="H1831" t="s">
        <v>32</v>
      </c>
      <c r="I1831">
        <v>86575</v>
      </c>
      <c r="J1831">
        <v>1</v>
      </c>
      <c r="K1831" s="1">
        <v>43181.538541666669</v>
      </c>
      <c r="L1831">
        <v>0.2</v>
      </c>
      <c r="M1831">
        <v>649</v>
      </c>
      <c r="N1831" t="s">
        <v>268</v>
      </c>
      <c r="O1831" t="s">
        <v>34</v>
      </c>
      <c r="P1831">
        <v>1</v>
      </c>
      <c r="R1831">
        <v>4</v>
      </c>
      <c r="S1831" t="s">
        <v>403</v>
      </c>
      <c r="T1831" t="s">
        <v>36</v>
      </c>
      <c r="U1831" t="s">
        <v>37</v>
      </c>
      <c r="V1831" t="s">
        <v>38</v>
      </c>
      <c r="W1831" t="s">
        <v>46</v>
      </c>
      <c r="X1831" t="s">
        <v>200</v>
      </c>
      <c r="Y1831" t="s">
        <v>211</v>
      </c>
      <c r="Z1831" t="s">
        <v>212</v>
      </c>
      <c r="AA1831" t="s">
        <v>213</v>
      </c>
      <c r="AC1831" s="2" t="s">
        <v>44</v>
      </c>
    </row>
    <row r="1832" spans="1:29" ht="16.399999999999999" customHeight="1" x14ac:dyDescent="0.35">
      <c r="A1832" s="1">
        <v>43181.538541666669</v>
      </c>
      <c r="B1832">
        <v>462</v>
      </c>
      <c r="C1832" t="s">
        <v>29</v>
      </c>
      <c r="D1832">
        <v>5</v>
      </c>
      <c r="E1832" t="s">
        <v>30</v>
      </c>
      <c r="F1832">
        <v>78948</v>
      </c>
      <c r="G1832" t="s">
        <v>278</v>
      </c>
      <c r="H1832" t="s">
        <v>32</v>
      </c>
      <c r="I1832">
        <v>86575</v>
      </c>
      <c r="J1832">
        <v>1</v>
      </c>
      <c r="K1832" s="1">
        <v>43181.538541666669</v>
      </c>
      <c r="L1832">
        <v>0.2</v>
      </c>
      <c r="M1832">
        <v>622.02</v>
      </c>
      <c r="N1832" t="s">
        <v>351</v>
      </c>
      <c r="O1832" t="s">
        <v>34</v>
      </c>
      <c r="P1832">
        <v>1</v>
      </c>
      <c r="R1832">
        <v>4</v>
      </c>
      <c r="S1832" t="s">
        <v>403</v>
      </c>
      <c r="T1832" t="s">
        <v>36</v>
      </c>
      <c r="U1832" t="s">
        <v>37</v>
      </c>
      <c r="V1832" t="s">
        <v>38</v>
      </c>
      <c r="W1832" t="s">
        <v>54</v>
      </c>
      <c r="X1832" t="s">
        <v>291</v>
      </c>
      <c r="Y1832" t="s">
        <v>292</v>
      </c>
      <c r="Z1832" t="s">
        <v>293</v>
      </c>
      <c r="AA1832" t="s">
        <v>352</v>
      </c>
      <c r="AC1832" s="2" t="s">
        <v>44</v>
      </c>
    </row>
    <row r="1833" spans="1:29" ht="16.399999999999999" customHeight="1" x14ac:dyDescent="0.35">
      <c r="A1833" s="1">
        <v>43181.538541666669</v>
      </c>
      <c r="B1833">
        <v>462</v>
      </c>
      <c r="C1833" t="s">
        <v>29</v>
      </c>
      <c r="D1833">
        <v>5</v>
      </c>
      <c r="E1833" t="s">
        <v>30</v>
      </c>
      <c r="F1833">
        <v>78948</v>
      </c>
      <c r="G1833" t="s">
        <v>278</v>
      </c>
      <c r="H1833" t="s">
        <v>32</v>
      </c>
      <c r="I1833">
        <v>86575</v>
      </c>
      <c r="J1833">
        <v>1</v>
      </c>
      <c r="K1833" s="1">
        <v>43181.538541666669</v>
      </c>
      <c r="L1833">
        <v>0.2</v>
      </c>
      <c r="M1833">
        <v>621.4</v>
      </c>
      <c r="N1833" t="s">
        <v>159</v>
      </c>
      <c r="O1833" t="s">
        <v>34</v>
      </c>
      <c r="P1833">
        <v>0</v>
      </c>
      <c r="R1833">
        <v>4</v>
      </c>
      <c r="S1833" t="s">
        <v>403</v>
      </c>
      <c r="T1833" t="s">
        <v>36</v>
      </c>
      <c r="U1833" t="s">
        <v>37</v>
      </c>
      <c r="V1833" t="s">
        <v>49</v>
      </c>
      <c r="AC1833" s="2" t="s">
        <v>44</v>
      </c>
    </row>
    <row r="1834" spans="1:29" ht="16.399999999999999" customHeight="1" x14ac:dyDescent="0.35">
      <c r="A1834" s="1">
        <v>43181.538541666669</v>
      </c>
      <c r="B1834">
        <v>462</v>
      </c>
      <c r="C1834" t="s">
        <v>29</v>
      </c>
      <c r="D1834">
        <v>5</v>
      </c>
      <c r="E1834" t="s">
        <v>30</v>
      </c>
      <c r="F1834">
        <v>78948</v>
      </c>
      <c r="G1834" t="s">
        <v>278</v>
      </c>
      <c r="H1834" t="s">
        <v>32</v>
      </c>
      <c r="I1834">
        <v>86575</v>
      </c>
      <c r="J1834">
        <v>1</v>
      </c>
      <c r="K1834" s="1">
        <v>43181.538541666669</v>
      </c>
      <c r="L1834">
        <v>0.2</v>
      </c>
      <c r="M1834">
        <v>623.21</v>
      </c>
      <c r="N1834" t="s">
        <v>59</v>
      </c>
      <c r="O1834" t="s">
        <v>34</v>
      </c>
      <c r="P1834">
        <v>29</v>
      </c>
      <c r="R1834">
        <v>4</v>
      </c>
      <c r="S1834" t="s">
        <v>403</v>
      </c>
      <c r="T1834" t="s">
        <v>36</v>
      </c>
      <c r="U1834" t="s">
        <v>37</v>
      </c>
      <c r="V1834" t="s">
        <v>38</v>
      </c>
      <c r="W1834" t="s">
        <v>39</v>
      </c>
      <c r="X1834" t="s">
        <v>40</v>
      </c>
      <c r="Y1834" t="s">
        <v>60</v>
      </c>
      <c r="Z1834" t="s">
        <v>61</v>
      </c>
      <c r="AA1834" t="s">
        <v>62</v>
      </c>
      <c r="AC1834" s="2" t="s">
        <v>44</v>
      </c>
    </row>
    <row r="1835" spans="1:29" ht="16.399999999999999" customHeight="1" x14ac:dyDescent="0.35">
      <c r="A1835" s="1">
        <v>43181.538541666669</v>
      </c>
      <c r="B1835">
        <v>462</v>
      </c>
      <c r="C1835" t="s">
        <v>29</v>
      </c>
      <c r="D1835">
        <v>5</v>
      </c>
      <c r="E1835" t="s">
        <v>30</v>
      </c>
      <c r="F1835">
        <v>78948</v>
      </c>
      <c r="G1835" t="s">
        <v>278</v>
      </c>
      <c r="H1835" t="s">
        <v>32</v>
      </c>
      <c r="I1835">
        <v>86575</v>
      </c>
      <c r="J1835">
        <v>1</v>
      </c>
      <c r="K1835" s="1">
        <v>43181.538541666669</v>
      </c>
      <c r="L1835">
        <v>0.2</v>
      </c>
      <c r="M1835">
        <v>623.17999999999995</v>
      </c>
      <c r="N1835" t="s">
        <v>64</v>
      </c>
      <c r="O1835" t="s">
        <v>34</v>
      </c>
      <c r="P1835">
        <v>1</v>
      </c>
      <c r="R1835">
        <v>4</v>
      </c>
      <c r="S1835" t="s">
        <v>403</v>
      </c>
      <c r="T1835" t="s">
        <v>36</v>
      </c>
      <c r="U1835" t="s">
        <v>37</v>
      </c>
      <c r="V1835" t="s">
        <v>65</v>
      </c>
      <c r="X1835" t="s">
        <v>40</v>
      </c>
      <c r="Y1835" t="s">
        <v>66</v>
      </c>
      <c r="AC1835" s="2" t="s">
        <v>44</v>
      </c>
    </row>
    <row r="1836" spans="1:29" ht="16.399999999999999" customHeight="1" x14ac:dyDescent="0.35">
      <c r="A1836" s="1">
        <v>43181.538541666669</v>
      </c>
      <c r="B1836">
        <v>462</v>
      </c>
      <c r="C1836" t="s">
        <v>29</v>
      </c>
      <c r="D1836">
        <v>5</v>
      </c>
      <c r="E1836" t="s">
        <v>30</v>
      </c>
      <c r="F1836">
        <v>78948</v>
      </c>
      <c r="G1836" t="s">
        <v>278</v>
      </c>
      <c r="H1836" t="s">
        <v>32</v>
      </c>
      <c r="I1836">
        <v>86575</v>
      </c>
      <c r="J1836">
        <v>1</v>
      </c>
      <c r="K1836" s="1">
        <v>43181.538541666669</v>
      </c>
      <c r="L1836">
        <v>0.2</v>
      </c>
      <c r="M1836">
        <v>621.08000000000004</v>
      </c>
      <c r="N1836" t="s">
        <v>94</v>
      </c>
      <c r="O1836" t="s">
        <v>34</v>
      </c>
      <c r="P1836">
        <v>1</v>
      </c>
      <c r="R1836">
        <v>4</v>
      </c>
      <c r="S1836" t="s">
        <v>403</v>
      </c>
      <c r="T1836" t="s">
        <v>36</v>
      </c>
      <c r="U1836" t="s">
        <v>37</v>
      </c>
      <c r="V1836" t="s">
        <v>38</v>
      </c>
      <c r="W1836" t="s">
        <v>52</v>
      </c>
      <c r="X1836" t="s">
        <v>95</v>
      </c>
      <c r="Y1836" t="s">
        <v>96</v>
      </c>
      <c r="Z1836" t="s">
        <v>97</v>
      </c>
      <c r="AA1836" t="s">
        <v>98</v>
      </c>
      <c r="AC1836" s="2" t="s">
        <v>44</v>
      </c>
    </row>
    <row r="1837" spans="1:29" ht="16.399999999999999" customHeight="1" x14ac:dyDescent="0.35">
      <c r="A1837" s="1">
        <v>43181.538541666669</v>
      </c>
      <c r="B1837">
        <v>462</v>
      </c>
      <c r="C1837" t="s">
        <v>29</v>
      </c>
      <c r="D1837">
        <v>5</v>
      </c>
      <c r="E1837" t="s">
        <v>30</v>
      </c>
      <c r="F1837">
        <v>78948</v>
      </c>
      <c r="G1837" t="s">
        <v>278</v>
      </c>
      <c r="H1837" t="s">
        <v>32</v>
      </c>
      <c r="I1837">
        <v>86575</v>
      </c>
      <c r="J1837">
        <v>1</v>
      </c>
      <c r="K1837" s="1">
        <v>43181.538541666669</v>
      </c>
      <c r="L1837">
        <v>0.2</v>
      </c>
      <c r="M1837">
        <v>623.22</v>
      </c>
      <c r="N1837" t="s">
        <v>99</v>
      </c>
      <c r="O1837" t="s">
        <v>34</v>
      </c>
      <c r="P1837">
        <v>110</v>
      </c>
      <c r="R1837">
        <v>4</v>
      </c>
      <c r="S1837" t="s">
        <v>403</v>
      </c>
      <c r="T1837" t="s">
        <v>36</v>
      </c>
      <c r="U1837" t="s">
        <v>37</v>
      </c>
      <c r="V1837" t="s">
        <v>38</v>
      </c>
      <c r="W1837" t="s">
        <v>39</v>
      </c>
      <c r="X1837" t="s">
        <v>40</v>
      </c>
      <c r="Y1837" t="s">
        <v>100</v>
      </c>
      <c r="Z1837" t="s">
        <v>101</v>
      </c>
      <c r="AA1837" t="s">
        <v>102</v>
      </c>
      <c r="AC1837" s="2" t="s">
        <v>44</v>
      </c>
    </row>
    <row r="1838" spans="1:29" ht="16.399999999999999" customHeight="1" x14ac:dyDescent="0.35">
      <c r="A1838" s="1">
        <v>43181.538541666669</v>
      </c>
      <c r="B1838">
        <v>462</v>
      </c>
      <c r="C1838" t="s">
        <v>29</v>
      </c>
      <c r="D1838">
        <v>5</v>
      </c>
      <c r="E1838" t="s">
        <v>30</v>
      </c>
      <c r="F1838">
        <v>78948</v>
      </c>
      <c r="G1838" t="s">
        <v>278</v>
      </c>
      <c r="H1838" t="s">
        <v>32</v>
      </c>
      <c r="I1838">
        <v>86575</v>
      </c>
      <c r="J1838">
        <v>1</v>
      </c>
      <c r="K1838" s="1">
        <v>43181.538541666669</v>
      </c>
      <c r="L1838">
        <v>0.2</v>
      </c>
      <c r="M1838">
        <v>623.28</v>
      </c>
      <c r="N1838" t="s">
        <v>232</v>
      </c>
      <c r="O1838" t="s">
        <v>34</v>
      </c>
      <c r="P1838">
        <v>1</v>
      </c>
      <c r="R1838">
        <v>4</v>
      </c>
      <c r="S1838" t="s">
        <v>403</v>
      </c>
      <c r="T1838" t="s">
        <v>36</v>
      </c>
      <c r="U1838" t="s">
        <v>37</v>
      </c>
      <c r="V1838" t="s">
        <v>38</v>
      </c>
      <c r="W1838" t="s">
        <v>39</v>
      </c>
      <c r="X1838" t="s">
        <v>175</v>
      </c>
      <c r="Y1838" t="s">
        <v>176</v>
      </c>
      <c r="Z1838" t="s">
        <v>180</v>
      </c>
      <c r="AA1838" t="s">
        <v>233</v>
      </c>
      <c r="AC1838" s="2" t="s">
        <v>44</v>
      </c>
    </row>
    <row r="1839" spans="1:29" ht="16.399999999999999" customHeight="1" x14ac:dyDescent="0.35">
      <c r="A1839" s="1">
        <v>43181.538541666669</v>
      </c>
      <c r="B1839">
        <v>462</v>
      </c>
      <c r="C1839" t="s">
        <v>29</v>
      </c>
      <c r="D1839">
        <v>5</v>
      </c>
      <c r="E1839" t="s">
        <v>30</v>
      </c>
      <c r="F1839">
        <v>78948</v>
      </c>
      <c r="G1839" t="s">
        <v>278</v>
      </c>
      <c r="H1839" t="s">
        <v>32</v>
      </c>
      <c r="I1839">
        <v>86575</v>
      </c>
      <c r="J1839">
        <v>1</v>
      </c>
      <c r="K1839" s="1">
        <v>43181.538541666669</v>
      </c>
      <c r="L1839">
        <v>0.2</v>
      </c>
      <c r="M1839">
        <v>621.99</v>
      </c>
      <c r="N1839" t="s">
        <v>153</v>
      </c>
      <c r="O1839" t="s">
        <v>34</v>
      </c>
      <c r="P1839">
        <v>190000</v>
      </c>
      <c r="R1839">
        <v>4</v>
      </c>
      <c r="S1839" t="s">
        <v>403</v>
      </c>
      <c r="T1839" t="s">
        <v>36</v>
      </c>
      <c r="U1839" t="s">
        <v>37</v>
      </c>
      <c r="V1839" t="s">
        <v>49</v>
      </c>
      <c r="AC1839" s="2" t="s">
        <v>44</v>
      </c>
    </row>
    <row r="1840" spans="1:29" ht="16.399999999999999" customHeight="1" x14ac:dyDescent="0.35">
      <c r="A1840" s="1">
        <v>43181.538541666669</v>
      </c>
      <c r="B1840">
        <v>462</v>
      </c>
      <c r="C1840" t="s">
        <v>29</v>
      </c>
      <c r="D1840">
        <v>5</v>
      </c>
      <c r="E1840" t="s">
        <v>30</v>
      </c>
      <c r="F1840">
        <v>78948</v>
      </c>
      <c r="G1840" t="s">
        <v>278</v>
      </c>
      <c r="H1840" t="s">
        <v>32</v>
      </c>
      <c r="I1840">
        <v>86575</v>
      </c>
      <c r="J1840">
        <v>1</v>
      </c>
      <c r="K1840" s="1">
        <v>43181.538541666669</v>
      </c>
      <c r="L1840">
        <v>0.2</v>
      </c>
      <c r="M1840">
        <v>624.01</v>
      </c>
      <c r="N1840" t="s">
        <v>103</v>
      </c>
      <c r="O1840" t="s">
        <v>34</v>
      </c>
      <c r="P1840">
        <v>1</v>
      </c>
      <c r="R1840">
        <v>4</v>
      </c>
      <c r="S1840" t="s">
        <v>403</v>
      </c>
      <c r="T1840" t="s">
        <v>36</v>
      </c>
      <c r="U1840" t="s">
        <v>37</v>
      </c>
      <c r="V1840" t="s">
        <v>38</v>
      </c>
      <c r="W1840" t="s">
        <v>104</v>
      </c>
      <c r="X1840" t="s">
        <v>105</v>
      </c>
      <c r="Y1840" t="s">
        <v>106</v>
      </c>
      <c r="Z1840" t="s">
        <v>107</v>
      </c>
      <c r="AA1840" t="s">
        <v>108</v>
      </c>
      <c r="AC1840" s="2" t="s">
        <v>44</v>
      </c>
    </row>
    <row r="1841" spans="1:29" ht="16.399999999999999" customHeight="1" x14ac:dyDescent="0.35">
      <c r="A1841" s="1">
        <v>43181.538541666669</v>
      </c>
      <c r="B1841">
        <v>462</v>
      </c>
      <c r="C1841" t="s">
        <v>29</v>
      </c>
      <c r="D1841">
        <v>5</v>
      </c>
      <c r="E1841" t="s">
        <v>30</v>
      </c>
      <c r="F1841">
        <v>78948</v>
      </c>
      <c r="G1841" t="s">
        <v>278</v>
      </c>
      <c r="H1841" t="s">
        <v>32</v>
      </c>
      <c r="I1841">
        <v>86575</v>
      </c>
      <c r="J1841">
        <v>1</v>
      </c>
      <c r="K1841" s="1">
        <v>43181.538541666669</v>
      </c>
      <c r="L1841">
        <v>0.2</v>
      </c>
      <c r="M1841">
        <v>651</v>
      </c>
      <c r="N1841" t="s">
        <v>45</v>
      </c>
      <c r="O1841" t="s">
        <v>34</v>
      </c>
      <c r="P1841">
        <v>140</v>
      </c>
      <c r="R1841">
        <v>4</v>
      </c>
      <c r="S1841" t="s">
        <v>403</v>
      </c>
      <c r="T1841" t="s">
        <v>36</v>
      </c>
      <c r="U1841" t="s">
        <v>37</v>
      </c>
      <c r="AC1841" s="2" t="s">
        <v>44</v>
      </c>
    </row>
    <row r="1842" spans="1:29" ht="16.399999999999999" customHeight="1" x14ac:dyDescent="0.35">
      <c r="A1842" s="1">
        <v>43181.538541666669</v>
      </c>
      <c r="B1842">
        <v>462</v>
      </c>
      <c r="C1842" t="s">
        <v>29</v>
      </c>
      <c r="D1842">
        <v>5</v>
      </c>
      <c r="E1842" t="s">
        <v>30</v>
      </c>
      <c r="F1842">
        <v>78948</v>
      </c>
      <c r="G1842" t="s">
        <v>278</v>
      </c>
      <c r="H1842" t="s">
        <v>32</v>
      </c>
      <c r="I1842">
        <v>86575</v>
      </c>
      <c r="J1842">
        <v>1</v>
      </c>
      <c r="K1842" s="1">
        <v>43181.538541666669</v>
      </c>
      <c r="L1842">
        <v>0.2</v>
      </c>
      <c r="M1842">
        <v>652</v>
      </c>
      <c r="N1842" t="s">
        <v>287</v>
      </c>
      <c r="O1842" t="s">
        <v>34</v>
      </c>
      <c r="P1842">
        <v>1</v>
      </c>
      <c r="R1842">
        <v>4</v>
      </c>
      <c r="S1842" t="s">
        <v>403</v>
      </c>
      <c r="T1842" t="s">
        <v>36</v>
      </c>
      <c r="U1842" t="s">
        <v>37</v>
      </c>
      <c r="AC1842" s="2" t="s">
        <v>44</v>
      </c>
    </row>
    <row r="1843" spans="1:29" ht="16.399999999999999" customHeight="1" x14ac:dyDescent="0.35">
      <c r="A1843" s="1">
        <v>43181.538541666669</v>
      </c>
      <c r="B1843">
        <v>462</v>
      </c>
      <c r="C1843" t="s">
        <v>29</v>
      </c>
      <c r="D1843">
        <v>5</v>
      </c>
      <c r="E1843" t="s">
        <v>30</v>
      </c>
      <c r="F1843">
        <v>78948</v>
      </c>
      <c r="G1843" t="s">
        <v>278</v>
      </c>
      <c r="H1843" t="s">
        <v>32</v>
      </c>
      <c r="I1843">
        <v>86575</v>
      </c>
      <c r="J1843">
        <v>1</v>
      </c>
      <c r="K1843" s="1">
        <v>43181.538541666669</v>
      </c>
      <c r="L1843">
        <v>0.2</v>
      </c>
      <c r="M1843">
        <v>652.1</v>
      </c>
      <c r="N1843" t="s">
        <v>288</v>
      </c>
      <c r="O1843" t="s">
        <v>34</v>
      </c>
      <c r="P1843">
        <v>81000</v>
      </c>
      <c r="R1843">
        <v>4</v>
      </c>
      <c r="S1843" t="s">
        <v>403</v>
      </c>
      <c r="T1843" t="s">
        <v>36</v>
      </c>
      <c r="U1843" t="s">
        <v>37</v>
      </c>
      <c r="V1843" t="s">
        <v>38</v>
      </c>
      <c r="W1843" t="s">
        <v>52</v>
      </c>
      <c r="AC1843" s="2" t="s">
        <v>44</v>
      </c>
    </row>
    <row r="1844" spans="1:29" ht="16.399999999999999" customHeight="1" x14ac:dyDescent="0.35">
      <c r="A1844" s="1">
        <v>43181.538541666669</v>
      </c>
      <c r="B1844">
        <v>462</v>
      </c>
      <c r="C1844" t="s">
        <v>29</v>
      </c>
      <c r="D1844">
        <v>5</v>
      </c>
      <c r="E1844" t="s">
        <v>30</v>
      </c>
      <c r="F1844">
        <v>78948</v>
      </c>
      <c r="G1844" t="s">
        <v>278</v>
      </c>
      <c r="H1844" t="s">
        <v>32</v>
      </c>
      <c r="I1844">
        <v>86575</v>
      </c>
      <c r="J1844">
        <v>1</v>
      </c>
      <c r="K1844" s="1">
        <v>43181.538541666669</v>
      </c>
      <c r="L1844">
        <v>0.2</v>
      </c>
      <c r="M1844">
        <v>260.04000000000002</v>
      </c>
      <c r="N1844" t="s">
        <v>143</v>
      </c>
      <c r="O1844" t="s">
        <v>68</v>
      </c>
      <c r="P1844">
        <v>5.0000000000000001E-3</v>
      </c>
      <c r="Q1844" t="s">
        <v>69</v>
      </c>
      <c r="R1844">
        <v>4</v>
      </c>
      <c r="S1844" t="s">
        <v>403</v>
      </c>
      <c r="T1844" t="s">
        <v>36</v>
      </c>
      <c r="U1844" t="s">
        <v>70</v>
      </c>
      <c r="AC1844" s="2" t="s">
        <v>44</v>
      </c>
    </row>
    <row r="1845" spans="1:29" ht="16.399999999999999" customHeight="1" x14ac:dyDescent="0.35">
      <c r="A1845" s="1">
        <v>43181.538541666669</v>
      </c>
      <c r="B1845">
        <v>462</v>
      </c>
      <c r="C1845" t="s">
        <v>29</v>
      </c>
      <c r="D1845">
        <v>5</v>
      </c>
      <c r="E1845" t="s">
        <v>30</v>
      </c>
      <c r="F1845">
        <v>78948</v>
      </c>
      <c r="G1845" t="s">
        <v>278</v>
      </c>
      <c r="H1845" t="s">
        <v>32</v>
      </c>
      <c r="I1845">
        <v>86575</v>
      </c>
      <c r="J1845">
        <v>1</v>
      </c>
      <c r="K1845" s="1">
        <v>43181.538541666669</v>
      </c>
      <c r="L1845">
        <v>0.2</v>
      </c>
      <c r="M1845">
        <v>431</v>
      </c>
      <c r="N1845" t="s">
        <v>165</v>
      </c>
      <c r="O1845" t="s">
        <v>166</v>
      </c>
      <c r="P1845">
        <v>3.5</v>
      </c>
      <c r="R1845">
        <v>4</v>
      </c>
      <c r="S1845" t="s">
        <v>403</v>
      </c>
      <c r="T1845" t="s">
        <v>36</v>
      </c>
      <c r="U1845" t="s">
        <v>167</v>
      </c>
      <c r="AC1845" s="2" t="s">
        <v>44</v>
      </c>
    </row>
    <row r="1846" spans="1:29" ht="16.399999999999999" customHeight="1" x14ac:dyDescent="0.35">
      <c r="A1846" s="1">
        <v>43181.538541666669</v>
      </c>
      <c r="B1846">
        <v>462</v>
      </c>
      <c r="C1846" t="s">
        <v>29</v>
      </c>
      <c r="D1846">
        <v>5</v>
      </c>
      <c r="E1846" t="s">
        <v>30</v>
      </c>
      <c r="F1846">
        <v>78948</v>
      </c>
      <c r="G1846" t="s">
        <v>278</v>
      </c>
      <c r="H1846" t="s">
        <v>32</v>
      </c>
      <c r="I1846">
        <v>86575</v>
      </c>
      <c r="J1846">
        <v>1</v>
      </c>
      <c r="K1846" s="1">
        <v>43181.538541666669</v>
      </c>
      <c r="L1846">
        <v>0.2</v>
      </c>
      <c r="M1846">
        <v>260.02</v>
      </c>
      <c r="N1846" t="s">
        <v>67</v>
      </c>
      <c r="O1846" t="s">
        <v>68</v>
      </c>
      <c r="P1846">
        <v>2E-3</v>
      </c>
      <c r="Q1846" t="s">
        <v>69</v>
      </c>
      <c r="R1846">
        <v>4</v>
      </c>
      <c r="S1846" t="s">
        <v>403</v>
      </c>
      <c r="T1846" t="s">
        <v>36</v>
      </c>
      <c r="U1846" t="s">
        <v>70</v>
      </c>
      <c r="AC1846" s="2" t="s">
        <v>44</v>
      </c>
    </row>
    <row r="1847" spans="1:29" ht="16.399999999999999" customHeight="1" x14ac:dyDescent="0.35">
      <c r="A1847" s="1">
        <v>43181.538541666669</v>
      </c>
      <c r="B1847">
        <v>462</v>
      </c>
      <c r="C1847" t="s">
        <v>29</v>
      </c>
      <c r="D1847">
        <v>5</v>
      </c>
      <c r="E1847" t="s">
        <v>30</v>
      </c>
      <c r="F1847">
        <v>78948</v>
      </c>
      <c r="G1847" t="s">
        <v>278</v>
      </c>
      <c r="H1847" t="s">
        <v>32</v>
      </c>
      <c r="I1847">
        <v>86575</v>
      </c>
      <c r="J1847">
        <v>1</v>
      </c>
      <c r="K1847" s="1">
        <v>43181.538541666669</v>
      </c>
      <c r="L1847">
        <v>0.2</v>
      </c>
      <c r="M1847">
        <v>260.02999999999997</v>
      </c>
      <c r="N1847" t="s">
        <v>71</v>
      </c>
      <c r="O1847" t="s">
        <v>72</v>
      </c>
      <c r="P1847">
        <v>2E-3</v>
      </c>
      <c r="R1847">
        <v>4</v>
      </c>
      <c r="S1847" t="s">
        <v>403</v>
      </c>
      <c r="T1847" t="s">
        <v>36</v>
      </c>
      <c r="U1847" t="s">
        <v>70</v>
      </c>
      <c r="AC1847" s="2" t="s">
        <v>44</v>
      </c>
    </row>
    <row r="1848" spans="1:29" ht="16.399999999999999" customHeight="1" x14ac:dyDescent="0.35">
      <c r="A1848" s="1">
        <v>43181.538541666669</v>
      </c>
      <c r="B1848">
        <v>462</v>
      </c>
      <c r="C1848" t="s">
        <v>29</v>
      </c>
      <c r="D1848">
        <v>5</v>
      </c>
      <c r="E1848" t="s">
        <v>30</v>
      </c>
      <c r="F1848">
        <v>78948</v>
      </c>
      <c r="G1848" t="s">
        <v>278</v>
      </c>
      <c r="H1848" t="s">
        <v>32</v>
      </c>
      <c r="I1848">
        <v>86575</v>
      </c>
      <c r="J1848">
        <v>1</v>
      </c>
      <c r="K1848" s="1">
        <v>43181.538541666669</v>
      </c>
      <c r="L1848">
        <v>0.2</v>
      </c>
      <c r="M1848">
        <v>260.01</v>
      </c>
      <c r="N1848" t="s">
        <v>73</v>
      </c>
      <c r="O1848" t="s">
        <v>68</v>
      </c>
      <c r="P1848">
        <v>2E-3</v>
      </c>
      <c r="Q1848" t="s">
        <v>69</v>
      </c>
      <c r="R1848">
        <v>4</v>
      </c>
      <c r="S1848" t="s">
        <v>403</v>
      </c>
      <c r="T1848" t="s">
        <v>36</v>
      </c>
      <c r="U1848" t="s">
        <v>70</v>
      </c>
      <c r="AC1848" s="2" t="s">
        <v>44</v>
      </c>
    </row>
    <row r="1849" spans="1:29" ht="16.399999999999999" customHeight="1" x14ac:dyDescent="0.35">
      <c r="A1849" s="1">
        <v>43181.538541666669</v>
      </c>
      <c r="B1849">
        <v>462</v>
      </c>
      <c r="C1849" t="s">
        <v>29</v>
      </c>
      <c r="D1849">
        <v>5</v>
      </c>
      <c r="E1849" t="s">
        <v>30</v>
      </c>
      <c r="F1849">
        <v>78948</v>
      </c>
      <c r="G1849" t="s">
        <v>278</v>
      </c>
      <c r="H1849" t="s">
        <v>32</v>
      </c>
      <c r="I1849">
        <v>86575</v>
      </c>
      <c r="J1849">
        <v>1</v>
      </c>
      <c r="K1849" s="1">
        <v>43181.538541666669</v>
      </c>
      <c r="L1849">
        <v>0.2</v>
      </c>
      <c r="M1849">
        <v>260.14999999999998</v>
      </c>
      <c r="N1849" t="s">
        <v>74</v>
      </c>
      <c r="O1849" t="s">
        <v>72</v>
      </c>
      <c r="P1849">
        <v>0.44</v>
      </c>
      <c r="R1849">
        <v>4</v>
      </c>
      <c r="S1849" t="s">
        <v>403</v>
      </c>
      <c r="T1849" t="s">
        <v>36</v>
      </c>
      <c r="U1849" t="s">
        <v>75</v>
      </c>
      <c r="AC1849" s="2" t="s">
        <v>44</v>
      </c>
    </row>
    <row r="1850" spans="1:29" ht="16.399999999999999" customHeight="1" x14ac:dyDescent="0.35">
      <c r="A1850" s="1">
        <v>43181.538541666669</v>
      </c>
      <c r="B1850">
        <v>462</v>
      </c>
      <c r="C1850" t="s">
        <v>29</v>
      </c>
      <c r="D1850">
        <v>5</v>
      </c>
      <c r="E1850" t="s">
        <v>30</v>
      </c>
      <c r="F1850">
        <v>78948</v>
      </c>
      <c r="G1850" t="s">
        <v>278</v>
      </c>
      <c r="H1850" t="s">
        <v>32</v>
      </c>
      <c r="I1850">
        <v>86575</v>
      </c>
      <c r="J1850">
        <v>1</v>
      </c>
      <c r="K1850" s="1">
        <v>43181.538541666669</v>
      </c>
      <c r="L1850">
        <v>0.2</v>
      </c>
      <c r="M1850">
        <v>260.08</v>
      </c>
      <c r="N1850" t="s">
        <v>76</v>
      </c>
      <c r="O1850" t="s">
        <v>68</v>
      </c>
      <c r="P1850">
        <v>0.43</v>
      </c>
      <c r="R1850">
        <v>4</v>
      </c>
      <c r="S1850" t="s">
        <v>403</v>
      </c>
      <c r="T1850" t="s">
        <v>36</v>
      </c>
      <c r="U1850" t="s">
        <v>75</v>
      </c>
      <c r="AC1850" s="2" t="s">
        <v>44</v>
      </c>
    </row>
    <row r="1851" spans="1:29" ht="16.399999999999999" customHeight="1" x14ac:dyDescent="0.35">
      <c r="A1851" s="1">
        <v>43181.538541666669</v>
      </c>
      <c r="B1851">
        <v>462</v>
      </c>
      <c r="C1851" t="s">
        <v>29</v>
      </c>
      <c r="D1851">
        <v>5</v>
      </c>
      <c r="E1851" t="s">
        <v>30</v>
      </c>
      <c r="F1851">
        <v>78948</v>
      </c>
      <c r="G1851" t="s">
        <v>278</v>
      </c>
      <c r="H1851" t="s">
        <v>32</v>
      </c>
      <c r="I1851">
        <v>86575</v>
      </c>
      <c r="J1851">
        <v>1</v>
      </c>
      <c r="K1851" s="1">
        <v>43181.538541666669</v>
      </c>
      <c r="L1851">
        <v>0.2</v>
      </c>
      <c r="M1851">
        <v>441.02</v>
      </c>
      <c r="N1851" t="s">
        <v>77</v>
      </c>
      <c r="O1851" t="s">
        <v>68</v>
      </c>
      <c r="P1851">
        <v>5.7</v>
      </c>
      <c r="R1851">
        <v>4</v>
      </c>
      <c r="S1851" t="s">
        <v>403</v>
      </c>
      <c r="T1851" t="s">
        <v>36</v>
      </c>
      <c r="U1851" t="s">
        <v>78</v>
      </c>
      <c r="AC1851" s="2" t="s">
        <v>44</v>
      </c>
    </row>
    <row r="1852" spans="1:29" ht="16.399999999999999" customHeight="1" x14ac:dyDescent="0.35">
      <c r="A1852" s="1">
        <v>43181.538541666669</v>
      </c>
      <c r="B1852">
        <v>462</v>
      </c>
      <c r="C1852" t="s">
        <v>29</v>
      </c>
      <c r="D1852">
        <v>5</v>
      </c>
      <c r="E1852" t="s">
        <v>30</v>
      </c>
      <c r="F1852">
        <v>78948</v>
      </c>
      <c r="G1852" t="s">
        <v>278</v>
      </c>
      <c r="H1852" t="s">
        <v>32</v>
      </c>
      <c r="I1852">
        <v>86575</v>
      </c>
      <c r="J1852">
        <v>1</v>
      </c>
      <c r="K1852" s="1">
        <v>43181.538541666669</v>
      </c>
      <c r="L1852">
        <v>0.2</v>
      </c>
      <c r="M1852">
        <v>268.18</v>
      </c>
      <c r="N1852" t="s">
        <v>79</v>
      </c>
      <c r="O1852" t="s">
        <v>68</v>
      </c>
      <c r="P1852">
        <v>4.0000000000000001E-3</v>
      </c>
      <c r="R1852">
        <v>4</v>
      </c>
      <c r="S1852" t="s">
        <v>403</v>
      </c>
      <c r="T1852" t="s">
        <v>36</v>
      </c>
      <c r="U1852" t="s">
        <v>70</v>
      </c>
      <c r="AC1852" s="2" t="s">
        <v>44</v>
      </c>
    </row>
    <row r="1853" spans="1:29" ht="16.399999999999999" customHeight="1" x14ac:dyDescent="0.35">
      <c r="A1853" s="1">
        <v>43181.538541666669</v>
      </c>
      <c r="B1853">
        <v>462</v>
      </c>
      <c r="C1853" t="s">
        <v>29</v>
      </c>
      <c r="D1853">
        <v>5</v>
      </c>
      <c r="E1853" t="s">
        <v>30</v>
      </c>
      <c r="F1853">
        <v>78948</v>
      </c>
      <c r="G1853" t="s">
        <v>278</v>
      </c>
      <c r="H1853" t="s">
        <v>32</v>
      </c>
      <c r="I1853">
        <v>86575</v>
      </c>
      <c r="J1853">
        <v>1</v>
      </c>
      <c r="K1853" s="1">
        <v>43181.538541666669</v>
      </c>
      <c r="L1853">
        <v>0.2</v>
      </c>
      <c r="M1853">
        <v>268.14</v>
      </c>
      <c r="N1853" t="s">
        <v>80</v>
      </c>
      <c r="O1853" t="s">
        <v>68</v>
      </c>
      <c r="P1853">
        <v>0.02</v>
      </c>
      <c r="R1853">
        <v>4</v>
      </c>
      <c r="S1853" t="s">
        <v>403</v>
      </c>
      <c r="T1853" t="s">
        <v>36</v>
      </c>
      <c r="U1853" t="s">
        <v>75</v>
      </c>
      <c r="AC1853" s="2" t="s">
        <v>44</v>
      </c>
    </row>
    <row r="1854" spans="1:29" ht="16.399999999999999" customHeight="1" x14ac:dyDescent="0.35">
      <c r="A1854" s="1">
        <v>43181.538541666669</v>
      </c>
      <c r="B1854">
        <v>462</v>
      </c>
      <c r="C1854" t="s">
        <v>29</v>
      </c>
      <c r="D1854">
        <v>5</v>
      </c>
      <c r="E1854" t="s">
        <v>30</v>
      </c>
      <c r="F1854">
        <v>78948</v>
      </c>
      <c r="G1854" t="s">
        <v>278</v>
      </c>
      <c r="H1854" t="s">
        <v>32</v>
      </c>
      <c r="I1854">
        <v>86575</v>
      </c>
      <c r="J1854">
        <v>1</v>
      </c>
      <c r="K1854" s="1">
        <v>43181.538541666669</v>
      </c>
      <c r="L1854">
        <v>0.2</v>
      </c>
      <c r="M1854">
        <v>171</v>
      </c>
      <c r="N1854" t="s">
        <v>81</v>
      </c>
      <c r="O1854" t="s">
        <v>68</v>
      </c>
      <c r="P1854">
        <v>6</v>
      </c>
      <c r="R1854">
        <v>4</v>
      </c>
      <c r="S1854" t="s">
        <v>403</v>
      </c>
      <c r="T1854" t="s">
        <v>36</v>
      </c>
      <c r="U1854" t="s">
        <v>82</v>
      </c>
      <c r="AC1854" s="2" t="s">
        <v>44</v>
      </c>
    </row>
    <row r="1855" spans="1:29" ht="16.399999999999999" customHeight="1" x14ac:dyDescent="0.35">
      <c r="A1855" s="1">
        <v>43208.527777777781</v>
      </c>
      <c r="B1855">
        <v>462</v>
      </c>
      <c r="C1855" t="s">
        <v>29</v>
      </c>
      <c r="D1855">
        <v>5</v>
      </c>
      <c r="E1855" t="s">
        <v>30</v>
      </c>
      <c r="F1855">
        <v>78912</v>
      </c>
      <c r="G1855" t="s">
        <v>254</v>
      </c>
      <c r="H1855" t="s">
        <v>109</v>
      </c>
      <c r="J1855">
        <v>16</v>
      </c>
      <c r="K1855" s="1">
        <v>43208.527777777781</v>
      </c>
      <c r="L1855">
        <v>3.25</v>
      </c>
      <c r="M1855">
        <v>432</v>
      </c>
      <c r="N1855" t="s">
        <v>298</v>
      </c>
      <c r="O1855" t="s">
        <v>299</v>
      </c>
      <c r="P1855">
        <v>7.6820000000000004</v>
      </c>
      <c r="R1855">
        <v>11</v>
      </c>
      <c r="S1855" t="s">
        <v>407</v>
      </c>
      <c r="U1855" t="s">
        <v>388</v>
      </c>
      <c r="AC1855" s="2" t="s">
        <v>302</v>
      </c>
    </row>
    <row r="1856" spans="1:29" ht="16.399999999999999" customHeight="1" x14ac:dyDescent="0.35">
      <c r="A1856" s="1">
        <v>43208.527777777781</v>
      </c>
      <c r="B1856">
        <v>462</v>
      </c>
      <c r="C1856" t="s">
        <v>29</v>
      </c>
      <c r="D1856">
        <v>5</v>
      </c>
      <c r="E1856" t="s">
        <v>30</v>
      </c>
      <c r="F1856">
        <v>78912</v>
      </c>
      <c r="G1856" t="s">
        <v>254</v>
      </c>
      <c r="H1856" t="s">
        <v>109</v>
      </c>
      <c r="J1856">
        <v>15</v>
      </c>
      <c r="K1856" s="1">
        <v>43208.527777777781</v>
      </c>
      <c r="L1856">
        <v>3</v>
      </c>
      <c r="M1856">
        <v>432</v>
      </c>
      <c r="N1856" t="s">
        <v>298</v>
      </c>
      <c r="O1856" t="s">
        <v>299</v>
      </c>
      <c r="P1856">
        <v>11.46</v>
      </c>
      <c r="R1856">
        <v>11</v>
      </c>
      <c r="S1856" t="s">
        <v>407</v>
      </c>
      <c r="U1856" t="s">
        <v>388</v>
      </c>
      <c r="AC1856" s="2" t="s">
        <v>302</v>
      </c>
    </row>
    <row r="1857" spans="1:29" ht="16.399999999999999" customHeight="1" x14ac:dyDescent="0.35">
      <c r="A1857" s="1">
        <v>43208.527777777781</v>
      </c>
      <c r="B1857">
        <v>462</v>
      </c>
      <c r="C1857" t="s">
        <v>29</v>
      </c>
      <c r="D1857">
        <v>5</v>
      </c>
      <c r="E1857" t="s">
        <v>30</v>
      </c>
      <c r="F1857">
        <v>78912</v>
      </c>
      <c r="G1857" t="s">
        <v>254</v>
      </c>
      <c r="H1857" t="s">
        <v>109</v>
      </c>
      <c r="J1857">
        <v>14</v>
      </c>
      <c r="K1857" s="1">
        <v>43208.527777777781</v>
      </c>
      <c r="L1857">
        <v>2.75</v>
      </c>
      <c r="M1857">
        <v>432</v>
      </c>
      <c r="N1857" t="s">
        <v>298</v>
      </c>
      <c r="O1857" t="s">
        <v>299</v>
      </c>
      <c r="P1857">
        <v>16.989999999999998</v>
      </c>
      <c r="R1857">
        <v>11</v>
      </c>
      <c r="S1857" t="s">
        <v>407</v>
      </c>
      <c r="U1857" t="s">
        <v>388</v>
      </c>
      <c r="AC1857" s="2" t="s">
        <v>302</v>
      </c>
    </row>
    <row r="1858" spans="1:29" ht="16.399999999999999" customHeight="1" x14ac:dyDescent="0.35">
      <c r="A1858" s="1">
        <v>43208.527777777781</v>
      </c>
      <c r="B1858">
        <v>462</v>
      </c>
      <c r="C1858" t="s">
        <v>29</v>
      </c>
      <c r="D1858">
        <v>5</v>
      </c>
      <c r="E1858" t="s">
        <v>30</v>
      </c>
      <c r="F1858">
        <v>78912</v>
      </c>
      <c r="G1858" t="s">
        <v>254</v>
      </c>
      <c r="H1858" t="s">
        <v>109</v>
      </c>
      <c r="J1858">
        <v>13</v>
      </c>
      <c r="K1858" s="1">
        <v>43208.527777777781</v>
      </c>
      <c r="L1858">
        <v>2.5</v>
      </c>
      <c r="M1858">
        <v>432</v>
      </c>
      <c r="N1858" t="s">
        <v>298</v>
      </c>
      <c r="O1858" t="s">
        <v>299</v>
      </c>
      <c r="P1858">
        <v>24.67</v>
      </c>
      <c r="R1858">
        <v>11</v>
      </c>
      <c r="S1858" t="s">
        <v>407</v>
      </c>
      <c r="U1858" t="s">
        <v>388</v>
      </c>
      <c r="AC1858" s="2" t="s">
        <v>302</v>
      </c>
    </row>
    <row r="1859" spans="1:29" ht="16.399999999999999" customHeight="1" x14ac:dyDescent="0.35">
      <c r="A1859" s="1">
        <v>43208.527777777781</v>
      </c>
      <c r="B1859">
        <v>462</v>
      </c>
      <c r="C1859" t="s">
        <v>29</v>
      </c>
      <c r="D1859">
        <v>5</v>
      </c>
      <c r="E1859" t="s">
        <v>30</v>
      </c>
      <c r="F1859">
        <v>78912</v>
      </c>
      <c r="G1859" t="s">
        <v>254</v>
      </c>
      <c r="H1859" t="s">
        <v>109</v>
      </c>
      <c r="J1859">
        <v>12</v>
      </c>
      <c r="K1859" s="1">
        <v>43208.527777777781</v>
      </c>
      <c r="L1859">
        <v>2.25</v>
      </c>
      <c r="M1859">
        <v>432</v>
      </c>
      <c r="N1859" t="s">
        <v>298</v>
      </c>
      <c r="O1859" t="s">
        <v>299</v>
      </c>
      <c r="P1859">
        <v>34.71</v>
      </c>
      <c r="R1859">
        <v>11</v>
      </c>
      <c r="S1859" t="s">
        <v>407</v>
      </c>
      <c r="U1859" t="s">
        <v>388</v>
      </c>
      <c r="AC1859" s="2" t="s">
        <v>302</v>
      </c>
    </row>
    <row r="1860" spans="1:29" ht="16.399999999999999" customHeight="1" x14ac:dyDescent="0.35">
      <c r="A1860" s="1">
        <v>43208.527777777781</v>
      </c>
      <c r="B1860">
        <v>462</v>
      </c>
      <c r="C1860" t="s">
        <v>29</v>
      </c>
      <c r="D1860">
        <v>5</v>
      </c>
      <c r="E1860" t="s">
        <v>30</v>
      </c>
      <c r="F1860">
        <v>78912</v>
      </c>
      <c r="G1860" t="s">
        <v>254</v>
      </c>
      <c r="H1860" t="s">
        <v>109</v>
      </c>
      <c r="J1860">
        <v>11</v>
      </c>
      <c r="K1860" s="1">
        <v>43208.527777777781</v>
      </c>
      <c r="L1860">
        <v>2</v>
      </c>
      <c r="M1860">
        <v>432</v>
      </c>
      <c r="N1860" t="s">
        <v>298</v>
      </c>
      <c r="O1860" t="s">
        <v>299</v>
      </c>
      <c r="P1860">
        <v>48.91</v>
      </c>
      <c r="R1860">
        <v>11</v>
      </c>
      <c r="S1860" t="s">
        <v>407</v>
      </c>
      <c r="U1860" t="s">
        <v>388</v>
      </c>
      <c r="AC1860" s="2" t="s">
        <v>302</v>
      </c>
    </row>
    <row r="1861" spans="1:29" ht="16.399999999999999" customHeight="1" x14ac:dyDescent="0.35">
      <c r="A1861" s="1">
        <v>43208.527777777781</v>
      </c>
      <c r="B1861">
        <v>462</v>
      </c>
      <c r="C1861" t="s">
        <v>29</v>
      </c>
      <c r="D1861">
        <v>5</v>
      </c>
      <c r="E1861" t="s">
        <v>30</v>
      </c>
      <c r="F1861">
        <v>78912</v>
      </c>
      <c r="G1861" t="s">
        <v>254</v>
      </c>
      <c r="H1861" t="s">
        <v>109</v>
      </c>
      <c r="J1861">
        <v>10</v>
      </c>
      <c r="K1861" s="1">
        <v>43208.527777777781</v>
      </c>
      <c r="L1861">
        <v>1.75</v>
      </c>
      <c r="M1861">
        <v>432</v>
      </c>
      <c r="N1861" t="s">
        <v>298</v>
      </c>
      <c r="O1861" t="s">
        <v>299</v>
      </c>
      <c r="P1861">
        <v>80.75</v>
      </c>
      <c r="R1861">
        <v>11</v>
      </c>
      <c r="S1861" t="s">
        <v>407</v>
      </c>
      <c r="U1861" t="s">
        <v>388</v>
      </c>
      <c r="AC1861" s="2" t="s">
        <v>302</v>
      </c>
    </row>
    <row r="1862" spans="1:29" ht="16.399999999999999" customHeight="1" x14ac:dyDescent="0.35">
      <c r="A1862" s="1">
        <v>43208.527777777781</v>
      </c>
      <c r="B1862">
        <v>462</v>
      </c>
      <c r="C1862" t="s">
        <v>29</v>
      </c>
      <c r="D1862">
        <v>5</v>
      </c>
      <c r="E1862" t="s">
        <v>30</v>
      </c>
      <c r="F1862">
        <v>78912</v>
      </c>
      <c r="G1862" t="s">
        <v>254</v>
      </c>
      <c r="H1862" t="s">
        <v>109</v>
      </c>
      <c r="J1862">
        <v>9</v>
      </c>
      <c r="K1862" s="1">
        <v>43208.527777777781</v>
      </c>
      <c r="L1862">
        <v>1.5</v>
      </c>
      <c r="M1862">
        <v>432</v>
      </c>
      <c r="N1862" t="s">
        <v>298</v>
      </c>
      <c r="O1862" t="s">
        <v>299</v>
      </c>
      <c r="P1862">
        <v>132.9</v>
      </c>
      <c r="R1862">
        <v>11</v>
      </c>
      <c r="S1862" t="s">
        <v>407</v>
      </c>
      <c r="U1862" t="s">
        <v>388</v>
      </c>
      <c r="AC1862" s="2" t="s">
        <v>302</v>
      </c>
    </row>
    <row r="1863" spans="1:29" ht="16.399999999999999" customHeight="1" x14ac:dyDescent="0.35">
      <c r="A1863" s="1">
        <v>43208.527777777781</v>
      </c>
      <c r="B1863">
        <v>462</v>
      </c>
      <c r="C1863" t="s">
        <v>29</v>
      </c>
      <c r="D1863">
        <v>5</v>
      </c>
      <c r="E1863" t="s">
        <v>30</v>
      </c>
      <c r="F1863">
        <v>78912</v>
      </c>
      <c r="G1863" t="s">
        <v>254</v>
      </c>
      <c r="H1863" t="s">
        <v>109</v>
      </c>
      <c r="J1863">
        <v>8</v>
      </c>
      <c r="K1863" s="1">
        <v>43208.527777777781</v>
      </c>
      <c r="L1863">
        <v>1.25</v>
      </c>
      <c r="M1863">
        <v>432</v>
      </c>
      <c r="N1863" t="s">
        <v>298</v>
      </c>
      <c r="O1863" t="s">
        <v>299</v>
      </c>
      <c r="P1863">
        <v>205.3</v>
      </c>
      <c r="R1863">
        <v>11</v>
      </c>
      <c r="S1863" t="s">
        <v>407</v>
      </c>
      <c r="U1863" t="s">
        <v>388</v>
      </c>
      <c r="AC1863" s="2" t="s">
        <v>302</v>
      </c>
    </row>
    <row r="1864" spans="1:29" ht="16.399999999999999" customHeight="1" x14ac:dyDescent="0.35">
      <c r="A1864" s="1">
        <v>43208.527777777781</v>
      </c>
      <c r="B1864">
        <v>462</v>
      </c>
      <c r="C1864" t="s">
        <v>29</v>
      </c>
      <c r="D1864">
        <v>5</v>
      </c>
      <c r="E1864" t="s">
        <v>30</v>
      </c>
      <c r="F1864">
        <v>78912</v>
      </c>
      <c r="G1864" t="s">
        <v>254</v>
      </c>
      <c r="H1864" t="s">
        <v>109</v>
      </c>
      <c r="J1864">
        <v>7</v>
      </c>
      <c r="K1864" s="1">
        <v>43208.527777777781</v>
      </c>
      <c r="L1864">
        <v>1</v>
      </c>
      <c r="M1864">
        <v>432</v>
      </c>
      <c r="N1864" t="s">
        <v>298</v>
      </c>
      <c r="O1864" t="s">
        <v>299</v>
      </c>
      <c r="P1864">
        <v>308.2</v>
      </c>
      <c r="R1864">
        <v>11</v>
      </c>
      <c r="S1864" t="s">
        <v>407</v>
      </c>
      <c r="U1864" t="s">
        <v>388</v>
      </c>
      <c r="AC1864" s="2" t="s">
        <v>302</v>
      </c>
    </row>
    <row r="1865" spans="1:29" ht="16.399999999999999" customHeight="1" x14ac:dyDescent="0.35">
      <c r="A1865" s="1">
        <v>43208.527777777781</v>
      </c>
      <c r="B1865">
        <v>462</v>
      </c>
      <c r="C1865" t="s">
        <v>29</v>
      </c>
      <c r="D1865">
        <v>5</v>
      </c>
      <c r="E1865" t="s">
        <v>30</v>
      </c>
      <c r="F1865">
        <v>78912</v>
      </c>
      <c r="G1865" t="s">
        <v>254</v>
      </c>
      <c r="H1865" t="s">
        <v>109</v>
      </c>
      <c r="J1865">
        <v>6</v>
      </c>
      <c r="K1865" s="1">
        <v>43208.527777777781</v>
      </c>
      <c r="L1865">
        <v>0.75</v>
      </c>
      <c r="M1865">
        <v>432</v>
      </c>
      <c r="N1865" t="s">
        <v>298</v>
      </c>
      <c r="O1865" t="s">
        <v>299</v>
      </c>
      <c r="P1865">
        <v>464.2</v>
      </c>
      <c r="R1865">
        <v>11</v>
      </c>
      <c r="S1865" t="s">
        <v>407</v>
      </c>
      <c r="U1865" t="s">
        <v>388</v>
      </c>
      <c r="AC1865" s="2" t="s">
        <v>302</v>
      </c>
    </row>
    <row r="1866" spans="1:29" ht="16.399999999999999" customHeight="1" x14ac:dyDescent="0.35">
      <c r="A1866" s="1">
        <v>43208.527777777781</v>
      </c>
      <c r="B1866">
        <v>462</v>
      </c>
      <c r="C1866" t="s">
        <v>29</v>
      </c>
      <c r="D1866">
        <v>5</v>
      </c>
      <c r="E1866" t="s">
        <v>30</v>
      </c>
      <c r="F1866">
        <v>78912</v>
      </c>
      <c r="G1866" t="s">
        <v>254</v>
      </c>
      <c r="H1866" t="s">
        <v>109</v>
      </c>
      <c r="J1866">
        <v>5</v>
      </c>
      <c r="K1866" s="1">
        <v>43208.527777777781</v>
      </c>
      <c r="L1866">
        <v>0.5</v>
      </c>
      <c r="M1866">
        <v>432</v>
      </c>
      <c r="N1866" t="s">
        <v>298</v>
      </c>
      <c r="O1866" t="s">
        <v>299</v>
      </c>
      <c r="P1866">
        <v>798.3</v>
      </c>
      <c r="R1866">
        <v>11</v>
      </c>
      <c r="S1866" t="s">
        <v>407</v>
      </c>
      <c r="U1866" t="s">
        <v>388</v>
      </c>
      <c r="AC1866" s="2" t="s">
        <v>302</v>
      </c>
    </row>
    <row r="1867" spans="1:29" ht="16.399999999999999" customHeight="1" x14ac:dyDescent="0.35">
      <c r="A1867" s="1">
        <v>43208.527777777781</v>
      </c>
      <c r="B1867">
        <v>462</v>
      </c>
      <c r="C1867" t="s">
        <v>29</v>
      </c>
      <c r="D1867">
        <v>5</v>
      </c>
      <c r="E1867" t="s">
        <v>30</v>
      </c>
      <c r="F1867">
        <v>78912</v>
      </c>
      <c r="G1867" t="s">
        <v>254</v>
      </c>
      <c r="H1867" t="s">
        <v>109</v>
      </c>
      <c r="J1867">
        <v>4</v>
      </c>
      <c r="K1867" s="1">
        <v>43208.527777777781</v>
      </c>
      <c r="L1867">
        <v>0.25</v>
      </c>
      <c r="M1867">
        <v>432</v>
      </c>
      <c r="N1867" t="s">
        <v>298</v>
      </c>
      <c r="O1867" t="s">
        <v>299</v>
      </c>
      <c r="P1867">
        <v>1072</v>
      </c>
      <c r="R1867">
        <v>11</v>
      </c>
      <c r="S1867" t="s">
        <v>407</v>
      </c>
      <c r="U1867" t="s">
        <v>388</v>
      </c>
      <c r="AC1867" s="2" t="s">
        <v>302</v>
      </c>
    </row>
    <row r="1868" spans="1:29" ht="16.399999999999999" customHeight="1" x14ac:dyDescent="0.35">
      <c r="A1868" s="1">
        <v>43208.527777777781</v>
      </c>
      <c r="B1868">
        <v>462</v>
      </c>
      <c r="C1868" t="s">
        <v>29</v>
      </c>
      <c r="D1868">
        <v>5</v>
      </c>
      <c r="E1868" t="s">
        <v>30</v>
      </c>
      <c r="F1868">
        <v>78912</v>
      </c>
      <c r="G1868" t="s">
        <v>254</v>
      </c>
      <c r="H1868" t="s">
        <v>109</v>
      </c>
      <c r="J1868">
        <v>3</v>
      </c>
      <c r="K1868" s="1">
        <v>43208.527777777781</v>
      </c>
      <c r="L1868">
        <v>0</v>
      </c>
      <c r="M1868">
        <v>432</v>
      </c>
      <c r="N1868" t="s">
        <v>298</v>
      </c>
      <c r="O1868" t="s">
        <v>299</v>
      </c>
      <c r="P1868">
        <v>1495</v>
      </c>
      <c r="R1868">
        <v>11</v>
      </c>
      <c r="S1868" t="s">
        <v>407</v>
      </c>
      <c r="U1868" t="s">
        <v>408</v>
      </c>
      <c r="AC1868" s="2" t="s">
        <v>302</v>
      </c>
    </row>
    <row r="1869" spans="1:29" ht="16.399999999999999" customHeight="1" x14ac:dyDescent="0.35">
      <c r="A1869" s="1">
        <v>43208.527777777781</v>
      </c>
      <c r="B1869">
        <v>462</v>
      </c>
      <c r="C1869" t="s">
        <v>29</v>
      </c>
      <c r="D1869">
        <v>5</v>
      </c>
      <c r="E1869" t="s">
        <v>30</v>
      </c>
      <c r="F1869">
        <v>78912</v>
      </c>
      <c r="G1869" t="s">
        <v>254</v>
      </c>
      <c r="H1869" t="s">
        <v>109</v>
      </c>
      <c r="J1869">
        <v>2</v>
      </c>
      <c r="K1869" s="1">
        <v>43208.527777777781</v>
      </c>
      <c r="L1869">
        <v>0.2</v>
      </c>
      <c r="M1869">
        <v>154.1</v>
      </c>
      <c r="N1869" t="s">
        <v>110</v>
      </c>
      <c r="P1869">
        <v>7.49</v>
      </c>
      <c r="R1869">
        <v>11</v>
      </c>
      <c r="S1869" t="s">
        <v>407</v>
      </c>
      <c r="T1869" t="s">
        <v>36</v>
      </c>
      <c r="U1869" t="s">
        <v>112</v>
      </c>
      <c r="AC1869" s="2" t="s">
        <v>302</v>
      </c>
    </row>
    <row r="1870" spans="1:29" ht="16.399999999999999" customHeight="1" x14ac:dyDescent="0.35">
      <c r="A1870" s="1">
        <v>43208.527777777781</v>
      </c>
      <c r="B1870">
        <v>462</v>
      </c>
      <c r="C1870" t="s">
        <v>29</v>
      </c>
      <c r="D1870">
        <v>5</v>
      </c>
      <c r="E1870" t="s">
        <v>30</v>
      </c>
      <c r="F1870">
        <v>78912</v>
      </c>
      <c r="G1870" t="s">
        <v>254</v>
      </c>
      <c r="H1870" t="s">
        <v>109</v>
      </c>
      <c r="J1870">
        <v>2</v>
      </c>
      <c r="K1870" s="1">
        <v>43208.527777777781</v>
      </c>
      <c r="L1870">
        <v>0.2</v>
      </c>
      <c r="M1870">
        <v>101</v>
      </c>
      <c r="N1870" t="s">
        <v>114</v>
      </c>
      <c r="O1870" t="s">
        <v>115</v>
      </c>
      <c r="P1870">
        <v>8.1999999999999993</v>
      </c>
      <c r="R1870">
        <v>11</v>
      </c>
      <c r="S1870" t="s">
        <v>407</v>
      </c>
      <c r="T1870" t="s">
        <v>36</v>
      </c>
      <c r="U1870" t="s">
        <v>397</v>
      </c>
      <c r="AC1870" s="2" t="s">
        <v>302</v>
      </c>
    </row>
    <row r="1871" spans="1:29" ht="16.399999999999999" customHeight="1" x14ac:dyDescent="0.35">
      <c r="A1871" s="1">
        <v>43208.527777777781</v>
      </c>
      <c r="B1871">
        <v>462</v>
      </c>
      <c r="C1871" t="s">
        <v>29</v>
      </c>
      <c r="D1871">
        <v>5</v>
      </c>
      <c r="E1871" t="s">
        <v>30</v>
      </c>
      <c r="F1871">
        <v>78912</v>
      </c>
      <c r="G1871" t="s">
        <v>254</v>
      </c>
      <c r="H1871" t="s">
        <v>109</v>
      </c>
      <c r="J1871">
        <v>2</v>
      </c>
      <c r="K1871" s="1">
        <v>43208.527777777781</v>
      </c>
      <c r="L1871">
        <v>0.2</v>
      </c>
      <c r="M1871">
        <v>141.01</v>
      </c>
      <c r="N1871" t="s">
        <v>116</v>
      </c>
      <c r="O1871" t="s">
        <v>117</v>
      </c>
      <c r="P1871">
        <v>66</v>
      </c>
      <c r="R1871">
        <v>11</v>
      </c>
      <c r="S1871" t="s">
        <v>407</v>
      </c>
      <c r="T1871" t="s">
        <v>36</v>
      </c>
      <c r="U1871" t="s">
        <v>112</v>
      </c>
      <c r="AC1871" s="2" t="s">
        <v>302</v>
      </c>
    </row>
    <row r="1872" spans="1:29" ht="16.399999999999999" customHeight="1" x14ac:dyDescent="0.35">
      <c r="A1872" s="1">
        <v>43208.527777777781</v>
      </c>
      <c r="B1872">
        <v>462</v>
      </c>
      <c r="C1872" t="s">
        <v>29</v>
      </c>
      <c r="D1872">
        <v>5</v>
      </c>
      <c r="E1872" t="s">
        <v>30</v>
      </c>
      <c r="F1872">
        <v>78912</v>
      </c>
      <c r="G1872" t="s">
        <v>254</v>
      </c>
      <c r="H1872" t="s">
        <v>109</v>
      </c>
      <c r="J1872">
        <v>2</v>
      </c>
      <c r="K1872" s="1">
        <v>43208.527777777781</v>
      </c>
      <c r="L1872">
        <v>0.2</v>
      </c>
      <c r="M1872">
        <v>136.01</v>
      </c>
      <c r="N1872" t="s">
        <v>118</v>
      </c>
      <c r="O1872" t="s">
        <v>119</v>
      </c>
      <c r="P1872">
        <v>6.18</v>
      </c>
      <c r="R1872">
        <v>11</v>
      </c>
      <c r="S1872" t="s">
        <v>407</v>
      </c>
      <c r="T1872" t="s">
        <v>36</v>
      </c>
      <c r="U1872" t="s">
        <v>120</v>
      </c>
      <c r="AC1872" s="2" t="s">
        <v>302</v>
      </c>
    </row>
    <row r="1873" spans="1:29" ht="16.399999999999999" customHeight="1" x14ac:dyDescent="0.35">
      <c r="A1873" s="1">
        <v>43208.527777777781</v>
      </c>
      <c r="B1873">
        <v>462</v>
      </c>
      <c r="C1873" t="s">
        <v>29</v>
      </c>
      <c r="D1873">
        <v>5</v>
      </c>
      <c r="E1873" t="s">
        <v>30</v>
      </c>
      <c r="F1873">
        <v>78912</v>
      </c>
      <c r="G1873" t="s">
        <v>254</v>
      </c>
      <c r="H1873" t="s">
        <v>109</v>
      </c>
      <c r="J1873">
        <v>2</v>
      </c>
      <c r="K1873" s="1">
        <v>43208.527777777781</v>
      </c>
      <c r="L1873">
        <v>0.2</v>
      </c>
      <c r="M1873">
        <v>266</v>
      </c>
      <c r="N1873" t="s">
        <v>121</v>
      </c>
      <c r="O1873" t="s">
        <v>68</v>
      </c>
      <c r="P1873">
        <v>10.39</v>
      </c>
      <c r="R1873">
        <v>11</v>
      </c>
      <c r="S1873" t="s">
        <v>407</v>
      </c>
      <c r="T1873" t="s">
        <v>36</v>
      </c>
      <c r="U1873" t="s">
        <v>112</v>
      </c>
      <c r="AC1873" s="2" t="s">
        <v>302</v>
      </c>
    </row>
    <row r="1874" spans="1:29" ht="16.399999999999999" customHeight="1" x14ac:dyDescent="0.35">
      <c r="A1874" s="1">
        <v>43208.527777777781</v>
      </c>
      <c r="B1874">
        <v>462</v>
      </c>
      <c r="C1874" t="s">
        <v>29</v>
      </c>
      <c r="D1874">
        <v>5</v>
      </c>
      <c r="E1874" t="s">
        <v>30</v>
      </c>
      <c r="F1874">
        <v>78912</v>
      </c>
      <c r="G1874" t="s">
        <v>254</v>
      </c>
      <c r="H1874" t="s">
        <v>109</v>
      </c>
      <c r="J1874">
        <v>2</v>
      </c>
      <c r="K1874" s="1">
        <v>43208.527777777781</v>
      </c>
      <c r="L1874">
        <v>0.2</v>
      </c>
      <c r="M1874">
        <v>266.01</v>
      </c>
      <c r="N1874" t="s">
        <v>122</v>
      </c>
      <c r="O1874" t="s">
        <v>123</v>
      </c>
      <c r="P1874">
        <v>96</v>
      </c>
      <c r="R1874">
        <v>11</v>
      </c>
      <c r="S1874" t="s">
        <v>407</v>
      </c>
      <c r="T1874" t="s">
        <v>36</v>
      </c>
      <c r="U1874" t="s">
        <v>112</v>
      </c>
      <c r="AC1874" s="2" t="s">
        <v>302</v>
      </c>
    </row>
    <row r="1875" spans="1:29" ht="16.399999999999999" customHeight="1" x14ac:dyDescent="0.35">
      <c r="A1875" s="1">
        <v>43208.527777777781</v>
      </c>
      <c r="B1875">
        <v>462</v>
      </c>
      <c r="C1875" t="s">
        <v>29</v>
      </c>
      <c r="D1875">
        <v>5</v>
      </c>
      <c r="E1875" t="s">
        <v>30</v>
      </c>
      <c r="F1875">
        <v>78912</v>
      </c>
      <c r="G1875" t="s">
        <v>254</v>
      </c>
      <c r="H1875" t="s">
        <v>109</v>
      </c>
      <c r="J1875">
        <v>1</v>
      </c>
      <c r="K1875" s="1">
        <v>43208.527777777781</v>
      </c>
      <c r="L1875">
        <v>0</v>
      </c>
      <c r="M1875">
        <v>180.07</v>
      </c>
      <c r="N1875" t="s">
        <v>124</v>
      </c>
      <c r="O1875" t="s">
        <v>125</v>
      </c>
      <c r="P1875">
        <v>0</v>
      </c>
      <c r="R1875">
        <v>11</v>
      </c>
      <c r="S1875" t="s">
        <v>407</v>
      </c>
      <c r="T1875" t="s">
        <v>126</v>
      </c>
      <c r="AC1875" s="2" t="s">
        <v>302</v>
      </c>
    </row>
    <row r="1876" spans="1:29" ht="16.399999999999999" customHeight="1" x14ac:dyDescent="0.35">
      <c r="A1876" s="1">
        <v>43208.527777777781</v>
      </c>
      <c r="B1876">
        <v>462</v>
      </c>
      <c r="C1876" t="s">
        <v>29</v>
      </c>
      <c r="D1876">
        <v>5</v>
      </c>
      <c r="E1876" t="s">
        <v>30</v>
      </c>
      <c r="F1876">
        <v>78912</v>
      </c>
      <c r="G1876" t="s">
        <v>254</v>
      </c>
      <c r="H1876" t="s">
        <v>109</v>
      </c>
      <c r="J1876">
        <v>1</v>
      </c>
      <c r="K1876" s="1">
        <v>43208.527777777781</v>
      </c>
      <c r="L1876">
        <v>0</v>
      </c>
      <c r="M1876">
        <v>185.1</v>
      </c>
      <c r="N1876" t="s">
        <v>127</v>
      </c>
      <c r="O1876" t="s">
        <v>128</v>
      </c>
      <c r="P1876">
        <v>2</v>
      </c>
      <c r="R1876">
        <v>11</v>
      </c>
      <c r="S1876" t="s">
        <v>407</v>
      </c>
      <c r="T1876" t="s">
        <v>126</v>
      </c>
      <c r="AC1876" s="2" t="s">
        <v>302</v>
      </c>
    </row>
    <row r="1877" spans="1:29" ht="16.399999999999999" customHeight="1" x14ac:dyDescent="0.35">
      <c r="A1877" s="1">
        <v>43208.527777777781</v>
      </c>
      <c r="B1877">
        <v>462</v>
      </c>
      <c r="C1877" t="s">
        <v>29</v>
      </c>
      <c r="D1877">
        <v>5</v>
      </c>
      <c r="E1877" t="s">
        <v>30</v>
      </c>
      <c r="F1877">
        <v>78912</v>
      </c>
      <c r="G1877" t="s">
        <v>254</v>
      </c>
      <c r="H1877" t="s">
        <v>109</v>
      </c>
      <c r="J1877">
        <v>1</v>
      </c>
      <c r="K1877" s="1">
        <v>43208.527777777781</v>
      </c>
      <c r="L1877">
        <v>0</v>
      </c>
      <c r="M1877">
        <v>102</v>
      </c>
      <c r="N1877" t="s">
        <v>129</v>
      </c>
      <c r="O1877" t="s">
        <v>115</v>
      </c>
      <c r="P1877">
        <v>13</v>
      </c>
      <c r="R1877">
        <v>11</v>
      </c>
      <c r="S1877" t="s">
        <v>407</v>
      </c>
      <c r="T1877" t="s">
        <v>126</v>
      </c>
      <c r="AC1877" s="2" t="s">
        <v>302</v>
      </c>
    </row>
    <row r="1878" spans="1:29" ht="16.399999999999999" customHeight="1" x14ac:dyDescent="0.35">
      <c r="A1878" s="1">
        <v>43208.527777777781</v>
      </c>
      <c r="B1878">
        <v>462</v>
      </c>
      <c r="C1878" t="s">
        <v>29</v>
      </c>
      <c r="D1878">
        <v>5</v>
      </c>
      <c r="E1878" t="s">
        <v>30</v>
      </c>
      <c r="F1878">
        <v>78912</v>
      </c>
      <c r="G1878" t="s">
        <v>254</v>
      </c>
      <c r="H1878" t="s">
        <v>109</v>
      </c>
      <c r="J1878">
        <v>1</v>
      </c>
      <c r="K1878" s="1">
        <v>43208.527777777781</v>
      </c>
      <c r="L1878">
        <v>0</v>
      </c>
      <c r="M1878">
        <v>110.11</v>
      </c>
      <c r="N1878" t="s">
        <v>130</v>
      </c>
      <c r="P1878">
        <v>0</v>
      </c>
      <c r="R1878">
        <v>11</v>
      </c>
      <c r="S1878" t="s">
        <v>407</v>
      </c>
      <c r="T1878" t="s">
        <v>126</v>
      </c>
      <c r="U1878" t="s">
        <v>131</v>
      </c>
      <c r="AC1878" s="2" t="s">
        <v>302</v>
      </c>
    </row>
    <row r="1879" spans="1:29" ht="16.399999999999999" customHeight="1" x14ac:dyDescent="0.35">
      <c r="A1879" s="1">
        <v>43208.527777777781</v>
      </c>
      <c r="B1879">
        <v>462</v>
      </c>
      <c r="C1879" t="s">
        <v>29</v>
      </c>
      <c r="D1879">
        <v>5</v>
      </c>
      <c r="E1879" t="s">
        <v>30</v>
      </c>
      <c r="F1879">
        <v>78912</v>
      </c>
      <c r="G1879" t="s">
        <v>254</v>
      </c>
      <c r="H1879" t="s">
        <v>109</v>
      </c>
      <c r="J1879">
        <v>1</v>
      </c>
      <c r="K1879" s="1">
        <v>43208.527777777781</v>
      </c>
      <c r="L1879">
        <v>0</v>
      </c>
      <c r="M1879">
        <v>167.02</v>
      </c>
      <c r="N1879" t="s">
        <v>132</v>
      </c>
      <c r="P1879">
        <v>1</v>
      </c>
      <c r="R1879">
        <v>11</v>
      </c>
      <c r="S1879" t="s">
        <v>407</v>
      </c>
      <c r="T1879" t="s">
        <v>126</v>
      </c>
      <c r="U1879" t="s">
        <v>133</v>
      </c>
      <c r="AC1879" s="2" t="s">
        <v>302</v>
      </c>
    </row>
    <row r="1880" spans="1:29" ht="16.399999999999999" customHeight="1" x14ac:dyDescent="0.35">
      <c r="A1880" s="1">
        <v>43208.527777777781</v>
      </c>
      <c r="B1880">
        <v>462</v>
      </c>
      <c r="C1880" t="s">
        <v>29</v>
      </c>
      <c r="D1880">
        <v>5</v>
      </c>
      <c r="E1880" t="s">
        <v>30</v>
      </c>
      <c r="F1880">
        <v>78912</v>
      </c>
      <c r="G1880" t="s">
        <v>254</v>
      </c>
      <c r="H1880" t="s">
        <v>109</v>
      </c>
      <c r="J1880">
        <v>1</v>
      </c>
      <c r="K1880" s="1">
        <v>43208.527777777781</v>
      </c>
      <c r="L1880">
        <v>0</v>
      </c>
      <c r="M1880">
        <v>188</v>
      </c>
      <c r="N1880" t="s">
        <v>134</v>
      </c>
      <c r="O1880" t="s">
        <v>135</v>
      </c>
      <c r="P1880">
        <v>1</v>
      </c>
      <c r="R1880">
        <v>11</v>
      </c>
      <c r="S1880" t="s">
        <v>407</v>
      </c>
      <c r="T1880" t="s">
        <v>126</v>
      </c>
      <c r="AC1880" s="2" t="s">
        <v>302</v>
      </c>
    </row>
    <row r="1881" spans="1:29" ht="16.399999999999999" customHeight="1" x14ac:dyDescent="0.35">
      <c r="A1881" s="1">
        <v>43208.527777777781</v>
      </c>
      <c r="B1881">
        <v>462</v>
      </c>
      <c r="C1881" t="s">
        <v>29</v>
      </c>
      <c r="D1881">
        <v>5</v>
      </c>
      <c r="E1881" t="s">
        <v>30</v>
      </c>
      <c r="F1881">
        <v>78912</v>
      </c>
      <c r="G1881" t="s">
        <v>254</v>
      </c>
      <c r="H1881" t="s">
        <v>109</v>
      </c>
      <c r="J1881">
        <v>1</v>
      </c>
      <c r="K1881" s="1">
        <v>43208.527777777781</v>
      </c>
      <c r="L1881">
        <v>0</v>
      </c>
      <c r="M1881">
        <v>133.38</v>
      </c>
      <c r="N1881" t="s">
        <v>136</v>
      </c>
      <c r="O1881" t="s">
        <v>137</v>
      </c>
      <c r="P1881">
        <v>6</v>
      </c>
      <c r="R1881">
        <v>11</v>
      </c>
      <c r="S1881" t="s">
        <v>407</v>
      </c>
      <c r="T1881" t="s">
        <v>126</v>
      </c>
      <c r="AC1881" s="2" t="s">
        <v>302</v>
      </c>
    </row>
    <row r="1882" spans="1:29" ht="16.399999999999999" customHeight="1" x14ac:dyDescent="0.35">
      <c r="A1882" s="1">
        <v>43208.527777777781</v>
      </c>
      <c r="B1882">
        <v>462</v>
      </c>
      <c r="C1882" t="s">
        <v>29</v>
      </c>
      <c r="D1882">
        <v>5</v>
      </c>
      <c r="E1882" t="s">
        <v>30</v>
      </c>
      <c r="F1882">
        <v>78912</v>
      </c>
      <c r="G1882" t="s">
        <v>254</v>
      </c>
      <c r="H1882" t="s">
        <v>109</v>
      </c>
      <c r="J1882">
        <v>1</v>
      </c>
      <c r="K1882" s="1">
        <v>43208.527777777781</v>
      </c>
      <c r="L1882">
        <v>0</v>
      </c>
      <c r="M1882">
        <v>131</v>
      </c>
      <c r="N1882" t="s">
        <v>138</v>
      </c>
      <c r="O1882" t="s">
        <v>139</v>
      </c>
      <c r="P1882">
        <v>0.92</v>
      </c>
      <c r="R1882">
        <v>11</v>
      </c>
      <c r="S1882" t="s">
        <v>407</v>
      </c>
      <c r="T1882" t="s">
        <v>126</v>
      </c>
      <c r="AC1882" s="2" t="s">
        <v>302</v>
      </c>
    </row>
    <row r="1883" spans="1:29" ht="16.399999999999999" customHeight="1" x14ac:dyDescent="0.35">
      <c r="A1883" s="1">
        <v>43181.534722222219</v>
      </c>
      <c r="B1883">
        <v>462</v>
      </c>
      <c r="C1883" t="s">
        <v>29</v>
      </c>
      <c r="D1883">
        <v>5</v>
      </c>
      <c r="E1883" t="s">
        <v>30</v>
      </c>
      <c r="F1883">
        <v>78907</v>
      </c>
      <c r="G1883" t="s">
        <v>278</v>
      </c>
      <c r="H1883" t="s">
        <v>109</v>
      </c>
      <c r="J1883">
        <v>16</v>
      </c>
      <c r="K1883" s="1">
        <v>43181.534722222219</v>
      </c>
      <c r="L1883">
        <v>3.2</v>
      </c>
      <c r="M1883">
        <v>432</v>
      </c>
      <c r="N1883" t="s">
        <v>298</v>
      </c>
      <c r="O1883" t="s">
        <v>299</v>
      </c>
      <c r="P1883">
        <v>4.5439999999999996</v>
      </c>
      <c r="R1883">
        <v>11</v>
      </c>
      <c r="S1883" t="s">
        <v>409</v>
      </c>
      <c r="U1883" t="s">
        <v>384</v>
      </c>
      <c r="AC1883" s="2" t="s">
        <v>302</v>
      </c>
    </row>
    <row r="1884" spans="1:29" ht="16.399999999999999" customHeight="1" x14ac:dyDescent="0.35">
      <c r="A1884" s="1">
        <v>43181.534722222219</v>
      </c>
      <c r="B1884">
        <v>462</v>
      </c>
      <c r="C1884" t="s">
        <v>29</v>
      </c>
      <c r="D1884">
        <v>5</v>
      </c>
      <c r="E1884" t="s">
        <v>30</v>
      </c>
      <c r="F1884">
        <v>78907</v>
      </c>
      <c r="G1884" t="s">
        <v>278</v>
      </c>
      <c r="H1884" t="s">
        <v>109</v>
      </c>
      <c r="J1884">
        <v>15</v>
      </c>
      <c r="K1884" s="1">
        <v>43181.534722222219</v>
      </c>
      <c r="L1884">
        <v>3</v>
      </c>
      <c r="M1884">
        <v>432</v>
      </c>
      <c r="N1884" t="s">
        <v>298</v>
      </c>
      <c r="O1884" t="s">
        <v>299</v>
      </c>
      <c r="P1884">
        <v>11.24</v>
      </c>
      <c r="R1884">
        <v>11</v>
      </c>
      <c r="S1884" t="s">
        <v>409</v>
      </c>
      <c r="U1884" t="s">
        <v>384</v>
      </c>
      <c r="AC1884" s="2" t="s">
        <v>302</v>
      </c>
    </row>
    <row r="1885" spans="1:29" ht="16.399999999999999" customHeight="1" x14ac:dyDescent="0.35">
      <c r="A1885" s="1">
        <v>43181.534722222219</v>
      </c>
      <c r="B1885">
        <v>462</v>
      </c>
      <c r="C1885" t="s">
        <v>29</v>
      </c>
      <c r="D1885">
        <v>5</v>
      </c>
      <c r="E1885" t="s">
        <v>30</v>
      </c>
      <c r="F1885">
        <v>78907</v>
      </c>
      <c r="G1885" t="s">
        <v>278</v>
      </c>
      <c r="H1885" t="s">
        <v>109</v>
      </c>
      <c r="J1885">
        <v>14</v>
      </c>
      <c r="K1885" s="1">
        <v>43181.534722222219</v>
      </c>
      <c r="L1885">
        <v>2.75</v>
      </c>
      <c r="M1885">
        <v>432</v>
      </c>
      <c r="N1885" t="s">
        <v>298</v>
      </c>
      <c r="O1885" t="s">
        <v>299</v>
      </c>
      <c r="P1885">
        <v>16.54</v>
      </c>
      <c r="R1885">
        <v>11</v>
      </c>
      <c r="S1885" t="s">
        <v>409</v>
      </c>
      <c r="U1885" t="s">
        <v>384</v>
      </c>
      <c r="AC1885" s="2" t="s">
        <v>302</v>
      </c>
    </row>
    <row r="1886" spans="1:29" ht="16.399999999999999" customHeight="1" x14ac:dyDescent="0.35">
      <c r="A1886" s="1">
        <v>43181.534722222219</v>
      </c>
      <c r="B1886">
        <v>462</v>
      </c>
      <c r="C1886" t="s">
        <v>29</v>
      </c>
      <c r="D1886">
        <v>5</v>
      </c>
      <c r="E1886" t="s">
        <v>30</v>
      </c>
      <c r="F1886">
        <v>78907</v>
      </c>
      <c r="G1886" t="s">
        <v>278</v>
      </c>
      <c r="H1886" t="s">
        <v>109</v>
      </c>
      <c r="J1886">
        <v>13</v>
      </c>
      <c r="K1886" s="1">
        <v>43181.534722222219</v>
      </c>
      <c r="L1886">
        <v>2.5</v>
      </c>
      <c r="M1886">
        <v>432</v>
      </c>
      <c r="N1886" t="s">
        <v>298</v>
      </c>
      <c r="O1886" t="s">
        <v>299</v>
      </c>
      <c r="P1886">
        <v>24.69</v>
      </c>
      <c r="R1886">
        <v>11</v>
      </c>
      <c r="S1886" t="s">
        <v>409</v>
      </c>
      <c r="U1886" t="s">
        <v>384</v>
      </c>
      <c r="AC1886" s="2" t="s">
        <v>302</v>
      </c>
    </row>
    <row r="1887" spans="1:29" ht="16.399999999999999" customHeight="1" x14ac:dyDescent="0.35">
      <c r="A1887" s="1">
        <v>43181.534722222219</v>
      </c>
      <c r="B1887">
        <v>462</v>
      </c>
      <c r="C1887" t="s">
        <v>29</v>
      </c>
      <c r="D1887">
        <v>5</v>
      </c>
      <c r="E1887" t="s">
        <v>30</v>
      </c>
      <c r="F1887">
        <v>78907</v>
      </c>
      <c r="G1887" t="s">
        <v>278</v>
      </c>
      <c r="H1887" t="s">
        <v>109</v>
      </c>
      <c r="J1887">
        <v>12</v>
      </c>
      <c r="K1887" s="1">
        <v>43181.534722222219</v>
      </c>
      <c r="L1887">
        <v>2.25</v>
      </c>
      <c r="M1887">
        <v>432</v>
      </c>
      <c r="N1887" t="s">
        <v>298</v>
      </c>
      <c r="O1887" t="s">
        <v>299</v>
      </c>
      <c r="P1887">
        <v>36.159999999999997</v>
      </c>
      <c r="R1887">
        <v>11</v>
      </c>
      <c r="S1887" t="s">
        <v>409</v>
      </c>
      <c r="U1887" t="s">
        <v>384</v>
      </c>
      <c r="AC1887" s="2" t="s">
        <v>302</v>
      </c>
    </row>
    <row r="1888" spans="1:29" ht="16.399999999999999" customHeight="1" x14ac:dyDescent="0.35">
      <c r="A1888" s="1">
        <v>43181.534722222219</v>
      </c>
      <c r="B1888">
        <v>462</v>
      </c>
      <c r="C1888" t="s">
        <v>29</v>
      </c>
      <c r="D1888">
        <v>5</v>
      </c>
      <c r="E1888" t="s">
        <v>30</v>
      </c>
      <c r="F1888">
        <v>78907</v>
      </c>
      <c r="G1888" t="s">
        <v>278</v>
      </c>
      <c r="H1888" t="s">
        <v>109</v>
      </c>
      <c r="J1888">
        <v>11</v>
      </c>
      <c r="K1888" s="1">
        <v>43181.534722222219</v>
      </c>
      <c r="L1888">
        <v>2</v>
      </c>
      <c r="M1888">
        <v>432</v>
      </c>
      <c r="N1888" t="s">
        <v>298</v>
      </c>
      <c r="O1888" t="s">
        <v>299</v>
      </c>
      <c r="P1888">
        <v>45.8</v>
      </c>
      <c r="R1888">
        <v>11</v>
      </c>
      <c r="S1888" t="s">
        <v>409</v>
      </c>
      <c r="U1888" t="s">
        <v>384</v>
      </c>
      <c r="AC1888" s="2" t="s">
        <v>302</v>
      </c>
    </row>
    <row r="1889" spans="1:29" ht="16.399999999999999" customHeight="1" x14ac:dyDescent="0.35">
      <c r="A1889" s="1">
        <v>43181.534722222219</v>
      </c>
      <c r="B1889">
        <v>462</v>
      </c>
      <c r="C1889" t="s">
        <v>29</v>
      </c>
      <c r="D1889">
        <v>5</v>
      </c>
      <c r="E1889" t="s">
        <v>30</v>
      </c>
      <c r="F1889">
        <v>78907</v>
      </c>
      <c r="G1889" t="s">
        <v>278</v>
      </c>
      <c r="H1889" t="s">
        <v>109</v>
      </c>
      <c r="J1889">
        <v>10</v>
      </c>
      <c r="K1889" s="1">
        <v>43181.534722222219</v>
      </c>
      <c r="L1889">
        <v>1.75</v>
      </c>
      <c r="M1889">
        <v>432</v>
      </c>
      <c r="N1889" t="s">
        <v>298</v>
      </c>
      <c r="O1889" t="s">
        <v>299</v>
      </c>
      <c r="P1889">
        <v>62.35</v>
      </c>
      <c r="R1889">
        <v>11</v>
      </c>
      <c r="S1889" t="s">
        <v>409</v>
      </c>
      <c r="U1889" t="s">
        <v>384</v>
      </c>
      <c r="AC1889" s="2" t="s">
        <v>302</v>
      </c>
    </row>
    <row r="1890" spans="1:29" ht="16.399999999999999" customHeight="1" x14ac:dyDescent="0.35">
      <c r="A1890" s="1">
        <v>43181.534722222219</v>
      </c>
      <c r="B1890">
        <v>462</v>
      </c>
      <c r="C1890" t="s">
        <v>29</v>
      </c>
      <c r="D1890">
        <v>5</v>
      </c>
      <c r="E1890" t="s">
        <v>30</v>
      </c>
      <c r="F1890">
        <v>78907</v>
      </c>
      <c r="G1890" t="s">
        <v>278</v>
      </c>
      <c r="H1890" t="s">
        <v>109</v>
      </c>
      <c r="J1890">
        <v>9</v>
      </c>
      <c r="K1890" s="1">
        <v>43181.534722222219</v>
      </c>
      <c r="L1890">
        <v>1.5</v>
      </c>
      <c r="M1890">
        <v>432</v>
      </c>
      <c r="N1890" t="s">
        <v>298</v>
      </c>
      <c r="O1890" t="s">
        <v>299</v>
      </c>
      <c r="P1890">
        <v>80.02</v>
      </c>
      <c r="R1890">
        <v>11</v>
      </c>
      <c r="S1890" t="s">
        <v>409</v>
      </c>
      <c r="U1890" t="s">
        <v>384</v>
      </c>
      <c r="AC1890" s="2" t="s">
        <v>302</v>
      </c>
    </row>
    <row r="1891" spans="1:29" ht="16.399999999999999" customHeight="1" x14ac:dyDescent="0.35">
      <c r="A1891" s="1">
        <v>43181.534722222219</v>
      </c>
      <c r="B1891">
        <v>462</v>
      </c>
      <c r="C1891" t="s">
        <v>29</v>
      </c>
      <c r="D1891">
        <v>5</v>
      </c>
      <c r="E1891" t="s">
        <v>30</v>
      </c>
      <c r="F1891">
        <v>78907</v>
      </c>
      <c r="G1891" t="s">
        <v>278</v>
      </c>
      <c r="H1891" t="s">
        <v>109</v>
      </c>
      <c r="J1891">
        <v>8</v>
      </c>
      <c r="K1891" s="1">
        <v>43181.534722222219</v>
      </c>
      <c r="L1891">
        <v>1.25</v>
      </c>
      <c r="M1891">
        <v>432</v>
      </c>
      <c r="N1891" t="s">
        <v>298</v>
      </c>
      <c r="O1891" t="s">
        <v>299</v>
      </c>
      <c r="P1891">
        <v>88.61</v>
      </c>
      <c r="R1891">
        <v>11</v>
      </c>
      <c r="S1891" t="s">
        <v>409</v>
      </c>
      <c r="U1891" t="s">
        <v>384</v>
      </c>
      <c r="AC1891" s="2" t="s">
        <v>302</v>
      </c>
    </row>
    <row r="1892" spans="1:29" ht="16.399999999999999" customHeight="1" x14ac:dyDescent="0.35">
      <c r="A1892" s="1">
        <v>43181.534722222219</v>
      </c>
      <c r="B1892">
        <v>462</v>
      </c>
      <c r="C1892" t="s">
        <v>29</v>
      </c>
      <c r="D1892">
        <v>5</v>
      </c>
      <c r="E1892" t="s">
        <v>30</v>
      </c>
      <c r="F1892">
        <v>78907</v>
      </c>
      <c r="G1892" t="s">
        <v>278</v>
      </c>
      <c r="H1892" t="s">
        <v>109</v>
      </c>
      <c r="J1892">
        <v>7</v>
      </c>
      <c r="K1892" s="1">
        <v>43181.534722222219</v>
      </c>
      <c r="L1892">
        <v>1</v>
      </c>
      <c r="M1892">
        <v>432</v>
      </c>
      <c r="N1892" t="s">
        <v>298</v>
      </c>
      <c r="O1892" t="s">
        <v>299</v>
      </c>
      <c r="P1892">
        <v>93.36</v>
      </c>
      <c r="R1892">
        <v>11</v>
      </c>
      <c r="S1892" t="s">
        <v>409</v>
      </c>
      <c r="U1892" t="s">
        <v>384</v>
      </c>
      <c r="AC1892" s="2" t="s">
        <v>302</v>
      </c>
    </row>
    <row r="1893" spans="1:29" ht="16.399999999999999" customHeight="1" x14ac:dyDescent="0.35">
      <c r="A1893" s="1">
        <v>43181.534722222219</v>
      </c>
      <c r="B1893">
        <v>462</v>
      </c>
      <c r="C1893" t="s">
        <v>29</v>
      </c>
      <c r="D1893">
        <v>5</v>
      </c>
      <c r="E1893" t="s">
        <v>30</v>
      </c>
      <c r="F1893">
        <v>78907</v>
      </c>
      <c r="G1893" t="s">
        <v>278</v>
      </c>
      <c r="H1893" t="s">
        <v>109</v>
      </c>
      <c r="J1893">
        <v>6</v>
      </c>
      <c r="K1893" s="1">
        <v>43181.534722222219</v>
      </c>
      <c r="L1893">
        <v>0.75</v>
      </c>
      <c r="M1893">
        <v>432</v>
      </c>
      <c r="N1893" t="s">
        <v>298</v>
      </c>
      <c r="O1893" t="s">
        <v>299</v>
      </c>
      <c r="P1893">
        <v>113.9</v>
      </c>
      <c r="R1893">
        <v>11</v>
      </c>
      <c r="S1893" t="s">
        <v>409</v>
      </c>
      <c r="U1893" t="s">
        <v>384</v>
      </c>
      <c r="AC1893" s="2" t="s">
        <v>302</v>
      </c>
    </row>
    <row r="1894" spans="1:29" ht="16.399999999999999" customHeight="1" x14ac:dyDescent="0.35">
      <c r="A1894" s="1">
        <v>43181.534722222219</v>
      </c>
      <c r="B1894">
        <v>462</v>
      </c>
      <c r="C1894" t="s">
        <v>29</v>
      </c>
      <c r="D1894">
        <v>5</v>
      </c>
      <c r="E1894" t="s">
        <v>30</v>
      </c>
      <c r="F1894">
        <v>78907</v>
      </c>
      <c r="G1894" t="s">
        <v>278</v>
      </c>
      <c r="H1894" t="s">
        <v>109</v>
      </c>
      <c r="J1894">
        <v>5</v>
      </c>
      <c r="K1894" s="1">
        <v>43181.534722222219</v>
      </c>
      <c r="L1894">
        <v>0.5</v>
      </c>
      <c r="M1894">
        <v>432</v>
      </c>
      <c r="N1894" t="s">
        <v>298</v>
      </c>
      <c r="O1894" t="s">
        <v>299</v>
      </c>
      <c r="P1894">
        <v>258.60000000000002</v>
      </c>
      <c r="R1894">
        <v>11</v>
      </c>
      <c r="S1894" t="s">
        <v>409</v>
      </c>
      <c r="U1894" t="s">
        <v>384</v>
      </c>
      <c r="AC1894" s="2" t="s">
        <v>302</v>
      </c>
    </row>
    <row r="1895" spans="1:29" ht="16.399999999999999" customHeight="1" x14ac:dyDescent="0.35">
      <c r="A1895" s="1">
        <v>43181.534722222219</v>
      </c>
      <c r="B1895">
        <v>462</v>
      </c>
      <c r="C1895" t="s">
        <v>29</v>
      </c>
      <c r="D1895">
        <v>5</v>
      </c>
      <c r="E1895" t="s">
        <v>30</v>
      </c>
      <c r="F1895">
        <v>78907</v>
      </c>
      <c r="G1895" t="s">
        <v>278</v>
      </c>
      <c r="H1895" t="s">
        <v>109</v>
      </c>
      <c r="J1895">
        <v>4</v>
      </c>
      <c r="K1895" s="1">
        <v>43181.534722222219</v>
      </c>
      <c r="L1895">
        <v>0.25</v>
      </c>
      <c r="M1895">
        <v>432</v>
      </c>
      <c r="N1895" t="s">
        <v>298</v>
      </c>
      <c r="O1895" t="s">
        <v>299</v>
      </c>
      <c r="P1895">
        <v>317.2</v>
      </c>
      <c r="R1895">
        <v>11</v>
      </c>
      <c r="S1895" t="s">
        <v>409</v>
      </c>
      <c r="U1895" t="s">
        <v>384</v>
      </c>
      <c r="AC1895" s="2" t="s">
        <v>302</v>
      </c>
    </row>
    <row r="1896" spans="1:29" ht="16.399999999999999" customHeight="1" x14ac:dyDescent="0.35">
      <c r="A1896" s="1">
        <v>43181.534722222219</v>
      </c>
      <c r="B1896">
        <v>462</v>
      </c>
      <c r="C1896" t="s">
        <v>29</v>
      </c>
      <c r="D1896">
        <v>5</v>
      </c>
      <c r="E1896" t="s">
        <v>30</v>
      </c>
      <c r="F1896">
        <v>78907</v>
      </c>
      <c r="G1896" t="s">
        <v>278</v>
      </c>
      <c r="H1896" t="s">
        <v>109</v>
      </c>
      <c r="J1896">
        <v>3</v>
      </c>
      <c r="K1896" s="1">
        <v>43181.534722222219</v>
      </c>
      <c r="L1896">
        <v>0</v>
      </c>
      <c r="M1896">
        <v>432</v>
      </c>
      <c r="N1896" t="s">
        <v>298</v>
      </c>
      <c r="O1896" t="s">
        <v>299</v>
      </c>
      <c r="P1896">
        <v>585.1</v>
      </c>
      <c r="R1896">
        <v>11</v>
      </c>
      <c r="S1896" t="s">
        <v>409</v>
      </c>
      <c r="U1896" t="s">
        <v>385</v>
      </c>
      <c r="AC1896" s="2" t="s">
        <v>302</v>
      </c>
    </row>
    <row r="1897" spans="1:29" ht="16.399999999999999" customHeight="1" x14ac:dyDescent="0.35">
      <c r="A1897" s="1">
        <v>43181.534722222219</v>
      </c>
      <c r="B1897">
        <v>462</v>
      </c>
      <c r="C1897" t="s">
        <v>29</v>
      </c>
      <c r="D1897">
        <v>5</v>
      </c>
      <c r="E1897" t="s">
        <v>30</v>
      </c>
      <c r="F1897">
        <v>78907</v>
      </c>
      <c r="G1897" t="s">
        <v>278</v>
      </c>
      <c r="H1897" t="s">
        <v>109</v>
      </c>
      <c r="J1897">
        <v>2</v>
      </c>
      <c r="K1897" s="1">
        <v>43181.534722222219</v>
      </c>
      <c r="L1897">
        <v>0.2</v>
      </c>
      <c r="M1897">
        <v>154.1</v>
      </c>
      <c r="N1897" t="s">
        <v>110</v>
      </c>
      <c r="P1897">
        <v>7.59</v>
      </c>
      <c r="R1897">
        <v>11</v>
      </c>
      <c r="S1897" t="s">
        <v>409</v>
      </c>
      <c r="T1897" t="s">
        <v>36</v>
      </c>
      <c r="U1897" t="s">
        <v>112</v>
      </c>
      <c r="AC1897" s="2" t="s">
        <v>302</v>
      </c>
    </row>
    <row r="1898" spans="1:29" ht="16.399999999999999" customHeight="1" x14ac:dyDescent="0.35">
      <c r="A1898" s="1">
        <v>43181.534722222219</v>
      </c>
      <c r="B1898">
        <v>462</v>
      </c>
      <c r="C1898" t="s">
        <v>29</v>
      </c>
      <c r="D1898">
        <v>5</v>
      </c>
      <c r="E1898" t="s">
        <v>30</v>
      </c>
      <c r="F1898">
        <v>78907</v>
      </c>
      <c r="G1898" t="s">
        <v>278</v>
      </c>
      <c r="H1898" t="s">
        <v>109</v>
      </c>
      <c r="J1898">
        <v>2</v>
      </c>
      <c r="K1898" s="1">
        <v>43181.534722222219</v>
      </c>
      <c r="L1898">
        <v>0.2</v>
      </c>
      <c r="M1898">
        <v>101</v>
      </c>
      <c r="N1898" t="s">
        <v>114</v>
      </c>
      <c r="O1898" t="s">
        <v>115</v>
      </c>
      <c r="P1898">
        <v>12.3</v>
      </c>
      <c r="R1898">
        <v>11</v>
      </c>
      <c r="S1898" t="s">
        <v>409</v>
      </c>
      <c r="T1898" t="s">
        <v>36</v>
      </c>
      <c r="U1898" t="s">
        <v>397</v>
      </c>
      <c r="AC1898" s="2" t="s">
        <v>302</v>
      </c>
    </row>
    <row r="1899" spans="1:29" ht="16.399999999999999" customHeight="1" x14ac:dyDescent="0.35">
      <c r="A1899" s="1">
        <v>43181.534722222219</v>
      </c>
      <c r="B1899">
        <v>462</v>
      </c>
      <c r="C1899" t="s">
        <v>29</v>
      </c>
      <c r="D1899">
        <v>5</v>
      </c>
      <c r="E1899" t="s">
        <v>30</v>
      </c>
      <c r="F1899">
        <v>78907</v>
      </c>
      <c r="G1899" t="s">
        <v>278</v>
      </c>
      <c r="H1899" t="s">
        <v>109</v>
      </c>
      <c r="J1899">
        <v>2</v>
      </c>
      <c r="K1899" s="1">
        <v>43181.534722222219</v>
      </c>
      <c r="L1899">
        <v>0.2</v>
      </c>
      <c r="M1899">
        <v>141.01</v>
      </c>
      <c r="N1899" t="s">
        <v>116</v>
      </c>
      <c r="O1899" t="s">
        <v>117</v>
      </c>
      <c r="P1899">
        <v>64</v>
      </c>
      <c r="R1899">
        <v>11</v>
      </c>
      <c r="S1899" t="s">
        <v>409</v>
      </c>
      <c r="T1899" t="s">
        <v>36</v>
      </c>
      <c r="U1899" t="s">
        <v>112</v>
      </c>
      <c r="AC1899" s="2" t="s">
        <v>302</v>
      </c>
    </row>
    <row r="1900" spans="1:29" ht="16.399999999999999" customHeight="1" x14ac:dyDescent="0.35">
      <c r="A1900" s="1">
        <v>43181.534722222219</v>
      </c>
      <c r="B1900">
        <v>462</v>
      </c>
      <c r="C1900" t="s">
        <v>29</v>
      </c>
      <c r="D1900">
        <v>5</v>
      </c>
      <c r="E1900" t="s">
        <v>30</v>
      </c>
      <c r="F1900">
        <v>78907</v>
      </c>
      <c r="G1900" t="s">
        <v>278</v>
      </c>
      <c r="H1900" t="s">
        <v>109</v>
      </c>
      <c r="J1900">
        <v>2</v>
      </c>
      <c r="K1900" s="1">
        <v>43181.534722222219</v>
      </c>
      <c r="L1900">
        <v>0.2</v>
      </c>
      <c r="M1900">
        <v>136.01</v>
      </c>
      <c r="N1900" t="s">
        <v>118</v>
      </c>
      <c r="O1900" t="s">
        <v>119</v>
      </c>
      <c r="P1900">
        <v>4.8600000000000003</v>
      </c>
      <c r="R1900">
        <v>11</v>
      </c>
      <c r="S1900" t="s">
        <v>409</v>
      </c>
      <c r="T1900" t="s">
        <v>36</v>
      </c>
      <c r="U1900" t="s">
        <v>120</v>
      </c>
      <c r="AC1900" s="2" t="s">
        <v>302</v>
      </c>
    </row>
    <row r="1901" spans="1:29" ht="16.399999999999999" customHeight="1" x14ac:dyDescent="0.35">
      <c r="A1901" s="1">
        <v>43181.534722222219</v>
      </c>
      <c r="B1901">
        <v>462</v>
      </c>
      <c r="C1901" t="s">
        <v>29</v>
      </c>
      <c r="D1901">
        <v>5</v>
      </c>
      <c r="E1901" t="s">
        <v>30</v>
      </c>
      <c r="F1901">
        <v>78907</v>
      </c>
      <c r="G1901" t="s">
        <v>278</v>
      </c>
      <c r="H1901" t="s">
        <v>109</v>
      </c>
      <c r="J1901">
        <v>2</v>
      </c>
      <c r="K1901" s="1">
        <v>43181.534722222219</v>
      </c>
      <c r="L1901">
        <v>0.2</v>
      </c>
      <c r="M1901">
        <v>266</v>
      </c>
      <c r="N1901" t="s">
        <v>121</v>
      </c>
      <c r="O1901" t="s">
        <v>68</v>
      </c>
      <c r="P1901">
        <v>9.5299999999999994</v>
      </c>
      <c r="R1901">
        <v>11</v>
      </c>
      <c r="S1901" t="s">
        <v>409</v>
      </c>
      <c r="T1901" t="s">
        <v>36</v>
      </c>
      <c r="U1901" t="s">
        <v>112</v>
      </c>
      <c r="AC1901" s="2" t="s">
        <v>302</v>
      </c>
    </row>
    <row r="1902" spans="1:29" ht="16.399999999999999" customHeight="1" x14ac:dyDescent="0.35">
      <c r="A1902" s="1">
        <v>43181.534722222219</v>
      </c>
      <c r="B1902">
        <v>462</v>
      </c>
      <c r="C1902" t="s">
        <v>29</v>
      </c>
      <c r="D1902">
        <v>5</v>
      </c>
      <c r="E1902" t="s">
        <v>30</v>
      </c>
      <c r="F1902">
        <v>78907</v>
      </c>
      <c r="G1902" t="s">
        <v>278</v>
      </c>
      <c r="H1902" t="s">
        <v>109</v>
      </c>
      <c r="J1902">
        <v>2</v>
      </c>
      <c r="K1902" s="1">
        <v>43181.534722222219</v>
      </c>
      <c r="L1902">
        <v>0.2</v>
      </c>
      <c r="M1902">
        <v>266.01</v>
      </c>
      <c r="N1902" t="s">
        <v>122</v>
      </c>
      <c r="O1902" t="s">
        <v>123</v>
      </c>
      <c r="P1902">
        <v>95.5</v>
      </c>
      <c r="R1902">
        <v>11</v>
      </c>
      <c r="S1902" t="s">
        <v>409</v>
      </c>
      <c r="T1902" t="s">
        <v>36</v>
      </c>
      <c r="U1902" t="s">
        <v>112</v>
      </c>
      <c r="AC1902" s="2" t="s">
        <v>302</v>
      </c>
    </row>
    <row r="1903" spans="1:29" ht="16.399999999999999" customHeight="1" x14ac:dyDescent="0.35">
      <c r="A1903" s="1">
        <v>43181.534722222219</v>
      </c>
      <c r="B1903">
        <v>462</v>
      </c>
      <c r="C1903" t="s">
        <v>29</v>
      </c>
      <c r="D1903">
        <v>5</v>
      </c>
      <c r="E1903" t="s">
        <v>30</v>
      </c>
      <c r="F1903">
        <v>78907</v>
      </c>
      <c r="G1903" t="s">
        <v>278</v>
      </c>
      <c r="H1903" t="s">
        <v>109</v>
      </c>
      <c r="J1903">
        <v>1</v>
      </c>
      <c r="K1903" s="1">
        <v>43181.534722222219</v>
      </c>
      <c r="L1903">
        <v>0</v>
      </c>
      <c r="M1903">
        <v>180.07</v>
      </c>
      <c r="N1903" t="s">
        <v>124</v>
      </c>
      <c r="O1903" t="s">
        <v>125</v>
      </c>
      <c r="P1903">
        <v>0</v>
      </c>
      <c r="R1903">
        <v>11</v>
      </c>
      <c r="S1903" t="s">
        <v>409</v>
      </c>
      <c r="T1903" t="s">
        <v>126</v>
      </c>
      <c r="AC1903" s="2" t="s">
        <v>302</v>
      </c>
    </row>
    <row r="1904" spans="1:29" ht="16.399999999999999" customHeight="1" x14ac:dyDescent="0.35">
      <c r="A1904" s="1">
        <v>43181.534722222219</v>
      </c>
      <c r="B1904">
        <v>462</v>
      </c>
      <c r="C1904" t="s">
        <v>29</v>
      </c>
      <c r="D1904">
        <v>5</v>
      </c>
      <c r="E1904" t="s">
        <v>30</v>
      </c>
      <c r="F1904">
        <v>78907</v>
      </c>
      <c r="G1904" t="s">
        <v>278</v>
      </c>
      <c r="H1904" t="s">
        <v>109</v>
      </c>
      <c r="J1904">
        <v>1</v>
      </c>
      <c r="K1904" s="1">
        <v>43181.534722222219</v>
      </c>
      <c r="L1904">
        <v>0</v>
      </c>
      <c r="M1904">
        <v>185.1</v>
      </c>
      <c r="N1904" t="s">
        <v>127</v>
      </c>
      <c r="O1904" t="s">
        <v>128</v>
      </c>
      <c r="P1904">
        <v>3</v>
      </c>
      <c r="R1904">
        <v>11</v>
      </c>
      <c r="S1904" t="s">
        <v>409</v>
      </c>
      <c r="T1904" t="s">
        <v>126</v>
      </c>
      <c r="AC1904" s="2" t="s">
        <v>302</v>
      </c>
    </row>
    <row r="1905" spans="1:29" ht="16.399999999999999" customHeight="1" x14ac:dyDescent="0.35">
      <c r="A1905" s="1">
        <v>43181.534722222219</v>
      </c>
      <c r="B1905">
        <v>462</v>
      </c>
      <c r="C1905" t="s">
        <v>29</v>
      </c>
      <c r="D1905">
        <v>5</v>
      </c>
      <c r="E1905" t="s">
        <v>30</v>
      </c>
      <c r="F1905">
        <v>78907</v>
      </c>
      <c r="G1905" t="s">
        <v>278</v>
      </c>
      <c r="H1905" t="s">
        <v>109</v>
      </c>
      <c r="J1905">
        <v>1</v>
      </c>
      <c r="K1905" s="1">
        <v>43181.534722222219</v>
      </c>
      <c r="L1905">
        <v>0</v>
      </c>
      <c r="M1905">
        <v>102</v>
      </c>
      <c r="N1905" t="s">
        <v>129</v>
      </c>
      <c r="O1905" t="s">
        <v>115</v>
      </c>
      <c r="P1905">
        <v>14</v>
      </c>
      <c r="R1905">
        <v>11</v>
      </c>
      <c r="S1905" t="s">
        <v>409</v>
      </c>
      <c r="T1905" t="s">
        <v>126</v>
      </c>
      <c r="AC1905" s="2" t="s">
        <v>302</v>
      </c>
    </row>
    <row r="1906" spans="1:29" ht="16.399999999999999" customHeight="1" x14ac:dyDescent="0.35">
      <c r="A1906" s="1">
        <v>43181.534722222219</v>
      </c>
      <c r="B1906">
        <v>462</v>
      </c>
      <c r="C1906" t="s">
        <v>29</v>
      </c>
      <c r="D1906">
        <v>5</v>
      </c>
      <c r="E1906" t="s">
        <v>30</v>
      </c>
      <c r="F1906">
        <v>78907</v>
      </c>
      <c r="G1906" t="s">
        <v>278</v>
      </c>
      <c r="H1906" t="s">
        <v>109</v>
      </c>
      <c r="J1906">
        <v>1</v>
      </c>
      <c r="K1906" s="1">
        <v>43181.534722222219</v>
      </c>
      <c r="L1906">
        <v>0</v>
      </c>
      <c r="M1906">
        <v>110.11</v>
      </c>
      <c r="N1906" t="s">
        <v>130</v>
      </c>
      <c r="P1906">
        <v>0</v>
      </c>
      <c r="R1906">
        <v>11</v>
      </c>
      <c r="S1906" t="s">
        <v>409</v>
      </c>
      <c r="T1906" t="s">
        <v>126</v>
      </c>
      <c r="U1906" t="s">
        <v>131</v>
      </c>
      <c r="AC1906" s="2" t="s">
        <v>302</v>
      </c>
    </row>
    <row r="1907" spans="1:29" ht="16.399999999999999" customHeight="1" x14ac:dyDescent="0.35">
      <c r="A1907" s="1">
        <v>43181.534722222219</v>
      </c>
      <c r="B1907">
        <v>462</v>
      </c>
      <c r="C1907" t="s">
        <v>29</v>
      </c>
      <c r="D1907">
        <v>5</v>
      </c>
      <c r="E1907" t="s">
        <v>30</v>
      </c>
      <c r="F1907">
        <v>78907</v>
      </c>
      <c r="G1907" t="s">
        <v>278</v>
      </c>
      <c r="H1907" t="s">
        <v>109</v>
      </c>
      <c r="J1907">
        <v>1</v>
      </c>
      <c r="K1907" s="1">
        <v>43181.534722222219</v>
      </c>
      <c r="L1907">
        <v>0</v>
      </c>
      <c r="M1907">
        <v>167.02</v>
      </c>
      <c r="N1907" t="s">
        <v>132</v>
      </c>
      <c r="P1907">
        <v>1</v>
      </c>
      <c r="R1907">
        <v>11</v>
      </c>
      <c r="S1907" t="s">
        <v>409</v>
      </c>
      <c r="T1907" t="s">
        <v>126</v>
      </c>
      <c r="U1907" t="s">
        <v>133</v>
      </c>
      <c r="AC1907" s="2" t="s">
        <v>302</v>
      </c>
    </row>
    <row r="1908" spans="1:29" ht="16.399999999999999" customHeight="1" x14ac:dyDescent="0.35">
      <c r="A1908" s="1">
        <v>43181.534722222219</v>
      </c>
      <c r="B1908">
        <v>462</v>
      </c>
      <c r="C1908" t="s">
        <v>29</v>
      </c>
      <c r="D1908">
        <v>5</v>
      </c>
      <c r="E1908" t="s">
        <v>30</v>
      </c>
      <c r="F1908">
        <v>78907</v>
      </c>
      <c r="G1908" t="s">
        <v>278</v>
      </c>
      <c r="H1908" t="s">
        <v>109</v>
      </c>
      <c r="J1908">
        <v>1</v>
      </c>
      <c r="K1908" s="1">
        <v>43181.534722222219</v>
      </c>
      <c r="L1908">
        <v>0</v>
      </c>
      <c r="M1908">
        <v>188</v>
      </c>
      <c r="N1908" t="s">
        <v>134</v>
      </c>
      <c r="O1908" t="s">
        <v>135</v>
      </c>
      <c r="P1908">
        <v>7</v>
      </c>
      <c r="R1908">
        <v>11</v>
      </c>
      <c r="S1908" t="s">
        <v>409</v>
      </c>
      <c r="T1908" t="s">
        <v>126</v>
      </c>
      <c r="AC1908" s="2" t="s">
        <v>302</v>
      </c>
    </row>
    <row r="1909" spans="1:29" ht="16.399999999999999" customHeight="1" x14ac:dyDescent="0.35">
      <c r="A1909" s="1">
        <v>43181.534722222219</v>
      </c>
      <c r="B1909">
        <v>462</v>
      </c>
      <c r="C1909" t="s">
        <v>29</v>
      </c>
      <c r="D1909">
        <v>5</v>
      </c>
      <c r="E1909" t="s">
        <v>30</v>
      </c>
      <c r="F1909">
        <v>78907</v>
      </c>
      <c r="G1909" t="s">
        <v>278</v>
      </c>
      <c r="H1909" t="s">
        <v>109</v>
      </c>
      <c r="J1909">
        <v>1</v>
      </c>
      <c r="K1909" s="1">
        <v>43181.534722222219</v>
      </c>
      <c r="L1909">
        <v>0</v>
      </c>
      <c r="M1909">
        <v>133.38</v>
      </c>
      <c r="N1909" t="s">
        <v>136</v>
      </c>
      <c r="O1909" t="s">
        <v>137</v>
      </c>
      <c r="P1909">
        <v>6</v>
      </c>
      <c r="R1909">
        <v>11</v>
      </c>
      <c r="S1909" t="s">
        <v>409</v>
      </c>
      <c r="T1909" t="s">
        <v>126</v>
      </c>
      <c r="AC1909" s="2" t="s">
        <v>302</v>
      </c>
    </row>
    <row r="1910" spans="1:29" ht="16.399999999999999" customHeight="1" x14ac:dyDescent="0.35">
      <c r="A1910" s="1">
        <v>43181.534722222219</v>
      </c>
      <c r="B1910">
        <v>462</v>
      </c>
      <c r="C1910" t="s">
        <v>29</v>
      </c>
      <c r="D1910">
        <v>5</v>
      </c>
      <c r="E1910" t="s">
        <v>30</v>
      </c>
      <c r="F1910">
        <v>78907</v>
      </c>
      <c r="G1910" t="s">
        <v>278</v>
      </c>
      <c r="H1910" t="s">
        <v>109</v>
      </c>
      <c r="J1910">
        <v>1</v>
      </c>
      <c r="K1910" s="1">
        <v>43181.534722222219</v>
      </c>
      <c r="L1910">
        <v>0</v>
      </c>
      <c r="M1910">
        <v>131</v>
      </c>
      <c r="N1910" t="s">
        <v>138</v>
      </c>
      <c r="O1910" t="s">
        <v>139</v>
      </c>
      <c r="P1910">
        <v>1.17</v>
      </c>
      <c r="R1910">
        <v>11</v>
      </c>
      <c r="S1910" t="s">
        <v>409</v>
      </c>
      <c r="T1910" t="s">
        <v>126</v>
      </c>
      <c r="AC1910" s="2" t="s">
        <v>302</v>
      </c>
    </row>
    <row r="1911" spans="1:29" ht="16.399999999999999" customHeight="1" x14ac:dyDescent="0.35">
      <c r="A1911" s="1">
        <v>43153.531597222223</v>
      </c>
      <c r="B1911">
        <v>462</v>
      </c>
      <c r="C1911" t="s">
        <v>29</v>
      </c>
      <c r="D1911">
        <v>5</v>
      </c>
      <c r="E1911" t="s">
        <v>30</v>
      </c>
      <c r="F1911">
        <v>78902</v>
      </c>
      <c r="G1911" t="s">
        <v>410</v>
      </c>
      <c r="H1911" t="s">
        <v>32</v>
      </c>
      <c r="I1911">
        <v>86296</v>
      </c>
      <c r="J1911">
        <v>1</v>
      </c>
      <c r="K1911" s="1">
        <v>43153.531597222223</v>
      </c>
      <c r="L1911">
        <v>0.2</v>
      </c>
      <c r="M1911">
        <v>621.03</v>
      </c>
      <c r="N1911" t="s">
        <v>359</v>
      </c>
      <c r="O1911" t="s">
        <v>34</v>
      </c>
      <c r="P1911">
        <v>1</v>
      </c>
      <c r="R1911">
        <v>4</v>
      </c>
      <c r="S1911" t="s">
        <v>411</v>
      </c>
      <c r="T1911" t="s">
        <v>36</v>
      </c>
      <c r="U1911" t="s">
        <v>37</v>
      </c>
      <c r="V1911" t="s">
        <v>38</v>
      </c>
      <c r="W1911" t="s">
        <v>52</v>
      </c>
      <c r="X1911" t="s">
        <v>95</v>
      </c>
      <c r="Y1911" t="s">
        <v>361</v>
      </c>
      <c r="Z1911" t="s">
        <v>362</v>
      </c>
      <c r="AA1911" t="s">
        <v>363</v>
      </c>
      <c r="AC1911" s="2" t="s">
        <v>44</v>
      </c>
    </row>
    <row r="1912" spans="1:29" ht="16.399999999999999" customHeight="1" x14ac:dyDescent="0.35">
      <c r="A1912" s="1">
        <v>43153.531597222223</v>
      </c>
      <c r="B1912">
        <v>462</v>
      </c>
      <c r="C1912" t="s">
        <v>29</v>
      </c>
      <c r="D1912">
        <v>5</v>
      </c>
      <c r="E1912" t="s">
        <v>30</v>
      </c>
      <c r="F1912">
        <v>78902</v>
      </c>
      <c r="G1912" t="s">
        <v>410</v>
      </c>
      <c r="H1912" t="s">
        <v>32</v>
      </c>
      <c r="I1912">
        <v>86296</v>
      </c>
      <c r="J1912">
        <v>1</v>
      </c>
      <c r="K1912" s="1">
        <v>43153.531597222223</v>
      </c>
      <c r="L1912">
        <v>0.2</v>
      </c>
      <c r="M1912">
        <v>623.33000000000004</v>
      </c>
      <c r="N1912" t="s">
        <v>270</v>
      </c>
      <c r="O1912" t="s">
        <v>34</v>
      </c>
      <c r="P1912">
        <v>1</v>
      </c>
      <c r="R1912">
        <v>4</v>
      </c>
      <c r="S1912" t="s">
        <v>411</v>
      </c>
      <c r="T1912" t="s">
        <v>36</v>
      </c>
      <c r="U1912" t="s">
        <v>37</v>
      </c>
      <c r="V1912" t="s">
        <v>38</v>
      </c>
      <c r="W1912" t="s">
        <v>39</v>
      </c>
      <c r="X1912" t="s">
        <v>40</v>
      </c>
      <c r="Y1912" t="s">
        <v>60</v>
      </c>
      <c r="Z1912" t="s">
        <v>271</v>
      </c>
      <c r="AA1912" t="s">
        <v>272</v>
      </c>
      <c r="AC1912" s="2" t="s">
        <v>44</v>
      </c>
    </row>
    <row r="1913" spans="1:29" ht="16.399999999999999" customHeight="1" x14ac:dyDescent="0.35">
      <c r="A1913" s="1">
        <v>43153.531597222223</v>
      </c>
      <c r="B1913">
        <v>462</v>
      </c>
      <c r="C1913" t="s">
        <v>29</v>
      </c>
      <c r="D1913">
        <v>5</v>
      </c>
      <c r="E1913" t="s">
        <v>30</v>
      </c>
      <c r="F1913">
        <v>78902</v>
      </c>
      <c r="G1913" t="s">
        <v>410</v>
      </c>
      <c r="H1913" t="s">
        <v>32</v>
      </c>
      <c r="I1913">
        <v>86296</v>
      </c>
      <c r="J1913">
        <v>1</v>
      </c>
      <c r="K1913" s="1">
        <v>43153.531597222223</v>
      </c>
      <c r="L1913">
        <v>0.2</v>
      </c>
      <c r="M1913">
        <v>621.05999999999995</v>
      </c>
      <c r="N1913" t="s">
        <v>148</v>
      </c>
      <c r="O1913" t="s">
        <v>34</v>
      </c>
      <c r="P1913">
        <v>100000</v>
      </c>
      <c r="R1913">
        <v>4</v>
      </c>
      <c r="S1913" t="s">
        <v>411</v>
      </c>
      <c r="T1913" t="s">
        <v>36</v>
      </c>
      <c r="U1913" t="s">
        <v>37</v>
      </c>
      <c r="V1913" t="s">
        <v>38</v>
      </c>
      <c r="W1913" t="s">
        <v>52</v>
      </c>
      <c r="X1913" t="s">
        <v>95</v>
      </c>
      <c r="Y1913" t="s">
        <v>150</v>
      </c>
      <c r="Z1913" t="s">
        <v>151</v>
      </c>
      <c r="AA1913" t="s">
        <v>152</v>
      </c>
      <c r="AC1913" s="2" t="s">
        <v>44</v>
      </c>
    </row>
    <row r="1914" spans="1:29" ht="16.399999999999999" customHeight="1" x14ac:dyDescent="0.35">
      <c r="A1914" s="1">
        <v>43153.531597222223</v>
      </c>
      <c r="B1914">
        <v>462</v>
      </c>
      <c r="C1914" t="s">
        <v>29</v>
      </c>
      <c r="D1914">
        <v>5</v>
      </c>
      <c r="E1914" t="s">
        <v>30</v>
      </c>
      <c r="F1914">
        <v>78902</v>
      </c>
      <c r="G1914" t="s">
        <v>410</v>
      </c>
      <c r="H1914" t="s">
        <v>32</v>
      </c>
      <c r="I1914">
        <v>86296</v>
      </c>
      <c r="J1914">
        <v>1</v>
      </c>
      <c r="K1914" s="1">
        <v>43153.531597222223</v>
      </c>
      <c r="L1914">
        <v>0.2</v>
      </c>
      <c r="M1914">
        <v>621.07000000000005</v>
      </c>
      <c r="N1914" t="s">
        <v>172</v>
      </c>
      <c r="O1914" t="s">
        <v>34</v>
      </c>
      <c r="P1914">
        <v>40000</v>
      </c>
      <c r="R1914">
        <v>4</v>
      </c>
      <c r="S1914" t="s">
        <v>411</v>
      </c>
      <c r="T1914" t="s">
        <v>36</v>
      </c>
      <c r="U1914" t="s">
        <v>37</v>
      </c>
      <c r="V1914" t="s">
        <v>38</v>
      </c>
      <c r="W1914" t="s">
        <v>52</v>
      </c>
      <c r="X1914" t="s">
        <v>95</v>
      </c>
      <c r="Y1914" t="s">
        <v>150</v>
      </c>
      <c r="Z1914" t="s">
        <v>151</v>
      </c>
      <c r="AA1914" t="s">
        <v>152</v>
      </c>
      <c r="AB1914" t="s">
        <v>173</v>
      </c>
      <c r="AC1914" s="2" t="s">
        <v>44</v>
      </c>
    </row>
    <row r="1915" spans="1:29" ht="16.399999999999999" customHeight="1" x14ac:dyDescent="0.35">
      <c r="A1915" s="1">
        <v>43153.531597222223</v>
      </c>
      <c r="B1915">
        <v>462</v>
      </c>
      <c r="C1915" t="s">
        <v>29</v>
      </c>
      <c r="D1915">
        <v>5</v>
      </c>
      <c r="E1915" t="s">
        <v>30</v>
      </c>
      <c r="F1915">
        <v>78902</v>
      </c>
      <c r="G1915" t="s">
        <v>410</v>
      </c>
      <c r="H1915" t="s">
        <v>32</v>
      </c>
      <c r="I1915">
        <v>86296</v>
      </c>
      <c r="J1915">
        <v>1</v>
      </c>
      <c r="K1915" s="1">
        <v>43153.531597222223</v>
      </c>
      <c r="L1915">
        <v>0.2</v>
      </c>
      <c r="M1915">
        <v>622.05999999999995</v>
      </c>
      <c r="N1915" t="s">
        <v>89</v>
      </c>
      <c r="O1915" t="s">
        <v>34</v>
      </c>
      <c r="P1915">
        <v>150</v>
      </c>
      <c r="R1915">
        <v>4</v>
      </c>
      <c r="S1915" t="s">
        <v>411</v>
      </c>
      <c r="T1915" t="s">
        <v>36</v>
      </c>
      <c r="U1915" t="s">
        <v>37</v>
      </c>
      <c r="V1915" t="s">
        <v>38</v>
      </c>
      <c r="W1915" t="s">
        <v>54</v>
      </c>
      <c r="X1915" t="s">
        <v>90</v>
      </c>
      <c r="Y1915" t="s">
        <v>91</v>
      </c>
      <c r="Z1915" t="s">
        <v>92</v>
      </c>
      <c r="AA1915" t="s">
        <v>93</v>
      </c>
      <c r="AC1915" s="2" t="s">
        <v>44</v>
      </c>
    </row>
    <row r="1916" spans="1:29" ht="16.399999999999999" customHeight="1" x14ac:dyDescent="0.35">
      <c r="A1916" s="1">
        <v>43153.531597222223</v>
      </c>
      <c r="B1916">
        <v>462</v>
      </c>
      <c r="C1916" t="s">
        <v>29</v>
      </c>
      <c r="D1916">
        <v>5</v>
      </c>
      <c r="E1916" t="s">
        <v>30</v>
      </c>
      <c r="F1916">
        <v>78902</v>
      </c>
      <c r="G1916" t="s">
        <v>410</v>
      </c>
      <c r="H1916" t="s">
        <v>32</v>
      </c>
      <c r="I1916">
        <v>86296</v>
      </c>
      <c r="J1916">
        <v>1</v>
      </c>
      <c r="K1916" s="1">
        <v>43153.531597222223</v>
      </c>
      <c r="L1916">
        <v>0.2</v>
      </c>
      <c r="M1916">
        <v>623.02</v>
      </c>
      <c r="N1916" t="s">
        <v>186</v>
      </c>
      <c r="O1916" t="s">
        <v>34</v>
      </c>
      <c r="P1916">
        <v>29</v>
      </c>
      <c r="R1916">
        <v>4</v>
      </c>
      <c r="S1916" t="s">
        <v>411</v>
      </c>
      <c r="T1916" t="s">
        <v>36</v>
      </c>
      <c r="U1916" t="s">
        <v>37</v>
      </c>
      <c r="V1916" t="s">
        <v>38</v>
      </c>
      <c r="W1916" t="s">
        <v>50</v>
      </c>
      <c r="X1916" t="s">
        <v>187</v>
      </c>
      <c r="Y1916" t="s">
        <v>188</v>
      </c>
      <c r="Z1916" t="s">
        <v>189</v>
      </c>
      <c r="AA1916" t="s">
        <v>190</v>
      </c>
      <c r="AC1916" s="2" t="s">
        <v>44</v>
      </c>
    </row>
    <row r="1917" spans="1:29" ht="16.399999999999999" customHeight="1" x14ac:dyDescent="0.35">
      <c r="A1917" s="1">
        <v>43153.531597222223</v>
      </c>
      <c r="B1917">
        <v>462</v>
      </c>
      <c r="C1917" t="s">
        <v>29</v>
      </c>
      <c r="D1917">
        <v>5</v>
      </c>
      <c r="E1917" t="s">
        <v>30</v>
      </c>
      <c r="F1917">
        <v>78902</v>
      </c>
      <c r="G1917" t="s">
        <v>410</v>
      </c>
      <c r="H1917" t="s">
        <v>32</v>
      </c>
      <c r="I1917">
        <v>86296</v>
      </c>
      <c r="J1917">
        <v>1</v>
      </c>
      <c r="K1917" s="1">
        <v>43153.531597222223</v>
      </c>
      <c r="L1917">
        <v>0.2</v>
      </c>
      <c r="M1917">
        <v>657</v>
      </c>
      <c r="N1917" t="s">
        <v>204</v>
      </c>
      <c r="O1917" t="s">
        <v>34</v>
      </c>
      <c r="P1917">
        <v>1</v>
      </c>
      <c r="R1917">
        <v>4</v>
      </c>
      <c r="S1917" t="s">
        <v>411</v>
      </c>
      <c r="T1917" t="s">
        <v>36</v>
      </c>
      <c r="U1917" t="s">
        <v>37</v>
      </c>
      <c r="V1917" t="s">
        <v>65</v>
      </c>
      <c r="W1917" t="s">
        <v>205</v>
      </c>
      <c r="X1917" t="s">
        <v>206</v>
      </c>
      <c r="Y1917" t="s">
        <v>207</v>
      </c>
      <c r="Z1917" t="s">
        <v>208</v>
      </c>
      <c r="AA1917" t="s">
        <v>209</v>
      </c>
      <c r="AC1917" s="2" t="s">
        <v>44</v>
      </c>
    </row>
    <row r="1918" spans="1:29" ht="16.399999999999999" customHeight="1" x14ac:dyDescent="0.35">
      <c r="A1918" s="1">
        <v>43153.531597222223</v>
      </c>
      <c r="B1918">
        <v>462</v>
      </c>
      <c r="C1918" t="s">
        <v>29</v>
      </c>
      <c r="D1918">
        <v>5</v>
      </c>
      <c r="E1918" t="s">
        <v>30</v>
      </c>
      <c r="F1918">
        <v>78902</v>
      </c>
      <c r="G1918" t="s">
        <v>410</v>
      </c>
      <c r="H1918" t="s">
        <v>32</v>
      </c>
      <c r="I1918">
        <v>86296</v>
      </c>
      <c r="J1918">
        <v>1</v>
      </c>
      <c r="K1918" s="1">
        <v>43153.531597222223</v>
      </c>
      <c r="L1918">
        <v>0.2</v>
      </c>
      <c r="M1918">
        <v>657.01</v>
      </c>
      <c r="N1918" t="s">
        <v>327</v>
      </c>
      <c r="O1918" t="s">
        <v>34</v>
      </c>
      <c r="P1918">
        <v>150</v>
      </c>
      <c r="R1918">
        <v>4</v>
      </c>
      <c r="S1918" t="s">
        <v>411</v>
      </c>
      <c r="T1918" t="s">
        <v>36</v>
      </c>
      <c r="U1918" t="s">
        <v>37</v>
      </c>
      <c r="V1918" t="s">
        <v>49</v>
      </c>
      <c r="AC1918" s="2" t="s">
        <v>44</v>
      </c>
    </row>
    <row r="1919" spans="1:29" ht="16.399999999999999" customHeight="1" x14ac:dyDescent="0.35">
      <c r="A1919" s="1">
        <v>43153.531597222223</v>
      </c>
      <c r="B1919">
        <v>462</v>
      </c>
      <c r="C1919" t="s">
        <v>29</v>
      </c>
      <c r="D1919">
        <v>5</v>
      </c>
      <c r="E1919" t="s">
        <v>30</v>
      </c>
      <c r="F1919">
        <v>78902</v>
      </c>
      <c r="G1919" t="s">
        <v>410</v>
      </c>
      <c r="H1919" t="s">
        <v>32</v>
      </c>
      <c r="I1919">
        <v>86296</v>
      </c>
      <c r="J1919">
        <v>1</v>
      </c>
      <c r="K1919" s="1">
        <v>43153.531597222223</v>
      </c>
      <c r="L1919">
        <v>0.2</v>
      </c>
      <c r="M1919">
        <v>624.02</v>
      </c>
      <c r="N1919" t="s">
        <v>284</v>
      </c>
      <c r="O1919" t="s">
        <v>34</v>
      </c>
      <c r="P1919">
        <v>1</v>
      </c>
      <c r="R1919">
        <v>4</v>
      </c>
      <c r="S1919" t="s">
        <v>411</v>
      </c>
      <c r="T1919" t="s">
        <v>36</v>
      </c>
      <c r="U1919" t="s">
        <v>37</v>
      </c>
      <c r="V1919" t="s">
        <v>38</v>
      </c>
      <c r="W1919" t="s">
        <v>104</v>
      </c>
      <c r="X1919" t="s">
        <v>105</v>
      </c>
      <c r="Y1919" t="s">
        <v>106</v>
      </c>
      <c r="Z1919" t="s">
        <v>107</v>
      </c>
      <c r="AA1919" t="s">
        <v>285</v>
      </c>
      <c r="AC1919" s="2" t="s">
        <v>44</v>
      </c>
    </row>
    <row r="1920" spans="1:29" ht="16.399999999999999" customHeight="1" x14ac:dyDescent="0.35">
      <c r="A1920" s="1">
        <v>43153.531597222223</v>
      </c>
      <c r="B1920">
        <v>462</v>
      </c>
      <c r="C1920" t="s">
        <v>29</v>
      </c>
      <c r="D1920">
        <v>5</v>
      </c>
      <c r="E1920" t="s">
        <v>30</v>
      </c>
      <c r="F1920">
        <v>78902</v>
      </c>
      <c r="G1920" t="s">
        <v>410</v>
      </c>
      <c r="H1920" t="s">
        <v>32</v>
      </c>
      <c r="I1920">
        <v>86296</v>
      </c>
      <c r="J1920">
        <v>1</v>
      </c>
      <c r="K1920" s="1">
        <v>43153.531597222223</v>
      </c>
      <c r="L1920">
        <v>0.2</v>
      </c>
      <c r="M1920">
        <v>659</v>
      </c>
      <c r="N1920" t="s">
        <v>53</v>
      </c>
      <c r="O1920" t="s">
        <v>34</v>
      </c>
      <c r="P1920">
        <v>710</v>
      </c>
      <c r="R1920">
        <v>4</v>
      </c>
      <c r="S1920" t="s">
        <v>411</v>
      </c>
      <c r="T1920" t="s">
        <v>36</v>
      </c>
      <c r="U1920" t="s">
        <v>37</v>
      </c>
      <c r="V1920" t="s">
        <v>38</v>
      </c>
      <c r="W1920" t="s">
        <v>54</v>
      </c>
      <c r="X1920" t="s">
        <v>55</v>
      </c>
      <c r="Y1920" t="s">
        <v>56</v>
      </c>
      <c r="Z1920" t="s">
        <v>57</v>
      </c>
      <c r="AA1920" t="s">
        <v>58</v>
      </c>
      <c r="AC1920" s="2" t="s">
        <v>44</v>
      </c>
    </row>
    <row r="1921" spans="1:29" ht="16.399999999999999" customHeight="1" x14ac:dyDescent="0.35">
      <c r="A1921" s="1">
        <v>43153.531597222223</v>
      </c>
      <c r="B1921">
        <v>462</v>
      </c>
      <c r="C1921" t="s">
        <v>29</v>
      </c>
      <c r="D1921">
        <v>5</v>
      </c>
      <c r="E1921" t="s">
        <v>30</v>
      </c>
      <c r="F1921">
        <v>78902</v>
      </c>
      <c r="G1921" t="s">
        <v>410</v>
      </c>
      <c r="H1921" t="s">
        <v>32</v>
      </c>
      <c r="I1921">
        <v>86296</v>
      </c>
      <c r="J1921">
        <v>1</v>
      </c>
      <c r="K1921" s="1">
        <v>43153.531597222223</v>
      </c>
      <c r="L1921">
        <v>0.2</v>
      </c>
      <c r="M1921">
        <v>621.11</v>
      </c>
      <c r="N1921" t="s">
        <v>412</v>
      </c>
      <c r="O1921" t="s">
        <v>34</v>
      </c>
      <c r="P1921">
        <v>1</v>
      </c>
      <c r="R1921">
        <v>4</v>
      </c>
      <c r="S1921" t="s">
        <v>411</v>
      </c>
      <c r="T1921" t="s">
        <v>36</v>
      </c>
      <c r="U1921" t="s">
        <v>37</v>
      </c>
      <c r="V1921" t="s">
        <v>38</v>
      </c>
      <c r="W1921" t="s">
        <v>52</v>
      </c>
      <c r="X1921" t="s">
        <v>95</v>
      </c>
      <c r="Y1921" t="s">
        <v>413</v>
      </c>
      <c r="Z1921" t="s">
        <v>414</v>
      </c>
      <c r="AA1921" t="s">
        <v>415</v>
      </c>
      <c r="AC1921" s="2" t="s">
        <v>44</v>
      </c>
    </row>
    <row r="1922" spans="1:29" ht="16.399999999999999" customHeight="1" x14ac:dyDescent="0.35">
      <c r="A1922" s="1">
        <v>43153.531597222223</v>
      </c>
      <c r="B1922">
        <v>462</v>
      </c>
      <c r="C1922" t="s">
        <v>29</v>
      </c>
      <c r="D1922">
        <v>5</v>
      </c>
      <c r="E1922" t="s">
        <v>30</v>
      </c>
      <c r="F1922">
        <v>78902</v>
      </c>
      <c r="G1922" t="s">
        <v>410</v>
      </c>
      <c r="H1922" t="s">
        <v>32</v>
      </c>
      <c r="I1922">
        <v>86296</v>
      </c>
      <c r="J1922">
        <v>1</v>
      </c>
      <c r="K1922" s="1">
        <v>43153.531597222223</v>
      </c>
      <c r="L1922">
        <v>0.2</v>
      </c>
      <c r="M1922">
        <v>625.01</v>
      </c>
      <c r="N1922" t="s">
        <v>264</v>
      </c>
      <c r="O1922" t="s">
        <v>34</v>
      </c>
      <c r="P1922">
        <v>10</v>
      </c>
      <c r="R1922">
        <v>4</v>
      </c>
      <c r="S1922" t="s">
        <v>411</v>
      </c>
      <c r="T1922" t="s">
        <v>36</v>
      </c>
      <c r="U1922" t="s">
        <v>37</v>
      </c>
      <c r="V1922" t="s">
        <v>38</v>
      </c>
      <c r="W1922" t="s">
        <v>223</v>
      </c>
      <c r="X1922" t="s">
        <v>224</v>
      </c>
      <c r="Y1922" t="s">
        <v>265</v>
      </c>
      <c r="Z1922" t="s">
        <v>266</v>
      </c>
      <c r="AA1922" t="s">
        <v>267</v>
      </c>
      <c r="AC1922" s="2" t="s">
        <v>44</v>
      </c>
    </row>
    <row r="1923" spans="1:29" ht="16.399999999999999" customHeight="1" x14ac:dyDescent="0.35">
      <c r="A1923" s="1">
        <v>43153.531597222223</v>
      </c>
      <c r="B1923">
        <v>462</v>
      </c>
      <c r="C1923" t="s">
        <v>29</v>
      </c>
      <c r="D1923">
        <v>5</v>
      </c>
      <c r="E1923" t="s">
        <v>30</v>
      </c>
      <c r="F1923">
        <v>78902</v>
      </c>
      <c r="G1923" t="s">
        <v>410</v>
      </c>
      <c r="H1923" t="s">
        <v>32</v>
      </c>
      <c r="I1923">
        <v>86296</v>
      </c>
      <c r="J1923">
        <v>1</v>
      </c>
      <c r="K1923" s="1">
        <v>43153.531597222223</v>
      </c>
      <c r="L1923">
        <v>0.2</v>
      </c>
      <c r="M1923">
        <v>623.21</v>
      </c>
      <c r="N1923" t="s">
        <v>59</v>
      </c>
      <c r="O1923" t="s">
        <v>34</v>
      </c>
      <c r="P1923">
        <v>460</v>
      </c>
      <c r="R1923">
        <v>4</v>
      </c>
      <c r="S1923" t="s">
        <v>411</v>
      </c>
      <c r="T1923" t="s">
        <v>36</v>
      </c>
      <c r="U1923" t="s">
        <v>37</v>
      </c>
      <c r="V1923" t="s">
        <v>38</v>
      </c>
      <c r="W1923" t="s">
        <v>39</v>
      </c>
      <c r="X1923" t="s">
        <v>40</v>
      </c>
      <c r="Y1923" t="s">
        <v>60</v>
      </c>
      <c r="Z1923" t="s">
        <v>61</v>
      </c>
      <c r="AA1923" t="s">
        <v>62</v>
      </c>
      <c r="AC1923" s="2" t="s">
        <v>44</v>
      </c>
    </row>
    <row r="1924" spans="1:29" ht="16.399999999999999" customHeight="1" x14ac:dyDescent="0.35">
      <c r="A1924" s="1">
        <v>43153.531597222223</v>
      </c>
      <c r="B1924">
        <v>462</v>
      </c>
      <c r="C1924" t="s">
        <v>29</v>
      </c>
      <c r="D1924">
        <v>5</v>
      </c>
      <c r="E1924" t="s">
        <v>30</v>
      </c>
      <c r="F1924">
        <v>78902</v>
      </c>
      <c r="G1924" t="s">
        <v>410</v>
      </c>
      <c r="H1924" t="s">
        <v>32</v>
      </c>
      <c r="I1924">
        <v>86296</v>
      </c>
      <c r="J1924">
        <v>1</v>
      </c>
      <c r="K1924" s="1">
        <v>43153.531597222223</v>
      </c>
      <c r="L1924">
        <v>0.2</v>
      </c>
      <c r="M1924">
        <v>623.17999999999995</v>
      </c>
      <c r="N1924" t="s">
        <v>64</v>
      </c>
      <c r="O1924" t="s">
        <v>34</v>
      </c>
      <c r="P1924">
        <v>1</v>
      </c>
      <c r="R1924">
        <v>4</v>
      </c>
      <c r="S1924" t="s">
        <v>411</v>
      </c>
      <c r="T1924" t="s">
        <v>36</v>
      </c>
      <c r="U1924" t="s">
        <v>37</v>
      </c>
      <c r="V1924" t="s">
        <v>65</v>
      </c>
      <c r="X1924" t="s">
        <v>40</v>
      </c>
      <c r="Y1924" t="s">
        <v>66</v>
      </c>
      <c r="AC1924" s="2" t="s">
        <v>44</v>
      </c>
    </row>
    <row r="1925" spans="1:29" ht="16.399999999999999" customHeight="1" x14ac:dyDescent="0.35">
      <c r="A1925" s="1">
        <v>43153.531597222223</v>
      </c>
      <c r="B1925">
        <v>462</v>
      </c>
      <c r="C1925" t="s">
        <v>29</v>
      </c>
      <c r="D1925">
        <v>5</v>
      </c>
      <c r="E1925" t="s">
        <v>30</v>
      </c>
      <c r="F1925">
        <v>78902</v>
      </c>
      <c r="G1925" t="s">
        <v>410</v>
      </c>
      <c r="H1925" t="s">
        <v>32</v>
      </c>
      <c r="I1925">
        <v>86296</v>
      </c>
      <c r="J1925">
        <v>1</v>
      </c>
      <c r="K1925" s="1">
        <v>43153.531597222223</v>
      </c>
      <c r="L1925">
        <v>0.2</v>
      </c>
      <c r="M1925">
        <v>621.08000000000004</v>
      </c>
      <c r="N1925" t="s">
        <v>94</v>
      </c>
      <c r="O1925" t="s">
        <v>34</v>
      </c>
      <c r="P1925">
        <v>1</v>
      </c>
      <c r="R1925">
        <v>4</v>
      </c>
      <c r="S1925" t="s">
        <v>411</v>
      </c>
      <c r="T1925" t="s">
        <v>36</v>
      </c>
      <c r="U1925" t="s">
        <v>37</v>
      </c>
      <c r="V1925" t="s">
        <v>38</v>
      </c>
      <c r="W1925" t="s">
        <v>52</v>
      </c>
      <c r="X1925" t="s">
        <v>95</v>
      </c>
      <c r="Y1925" t="s">
        <v>96</v>
      </c>
      <c r="Z1925" t="s">
        <v>97</v>
      </c>
      <c r="AA1925" t="s">
        <v>98</v>
      </c>
      <c r="AC1925" s="2" t="s">
        <v>44</v>
      </c>
    </row>
    <row r="1926" spans="1:29" ht="16.399999999999999" customHeight="1" x14ac:dyDescent="0.35">
      <c r="A1926" s="1">
        <v>43153.531597222223</v>
      </c>
      <c r="B1926">
        <v>462</v>
      </c>
      <c r="C1926" t="s">
        <v>29</v>
      </c>
      <c r="D1926">
        <v>5</v>
      </c>
      <c r="E1926" t="s">
        <v>30</v>
      </c>
      <c r="F1926">
        <v>78902</v>
      </c>
      <c r="G1926" t="s">
        <v>410</v>
      </c>
      <c r="H1926" t="s">
        <v>32</v>
      </c>
      <c r="I1926">
        <v>86296</v>
      </c>
      <c r="J1926">
        <v>1</v>
      </c>
      <c r="K1926" s="1">
        <v>43153.531597222223</v>
      </c>
      <c r="L1926">
        <v>0.2</v>
      </c>
      <c r="M1926">
        <v>623.22</v>
      </c>
      <c r="N1926" t="s">
        <v>99</v>
      </c>
      <c r="O1926" t="s">
        <v>34</v>
      </c>
      <c r="P1926">
        <v>1000</v>
      </c>
      <c r="R1926">
        <v>4</v>
      </c>
      <c r="S1926" t="s">
        <v>411</v>
      </c>
      <c r="T1926" t="s">
        <v>36</v>
      </c>
      <c r="U1926" t="s">
        <v>37</v>
      </c>
      <c r="V1926" t="s">
        <v>38</v>
      </c>
      <c r="W1926" t="s">
        <v>39</v>
      </c>
      <c r="X1926" t="s">
        <v>40</v>
      </c>
      <c r="Y1926" t="s">
        <v>100</v>
      </c>
      <c r="Z1926" t="s">
        <v>101</v>
      </c>
      <c r="AA1926" t="s">
        <v>102</v>
      </c>
      <c r="AC1926" s="2" t="s">
        <v>44</v>
      </c>
    </row>
    <row r="1927" spans="1:29" ht="16.399999999999999" customHeight="1" x14ac:dyDescent="0.35">
      <c r="A1927" s="1">
        <v>43153.531597222223</v>
      </c>
      <c r="B1927">
        <v>462</v>
      </c>
      <c r="C1927" t="s">
        <v>29</v>
      </c>
      <c r="D1927">
        <v>5</v>
      </c>
      <c r="E1927" t="s">
        <v>30</v>
      </c>
      <c r="F1927">
        <v>78902</v>
      </c>
      <c r="G1927" t="s">
        <v>410</v>
      </c>
      <c r="H1927" t="s">
        <v>32</v>
      </c>
      <c r="I1927">
        <v>86296</v>
      </c>
      <c r="J1927">
        <v>1</v>
      </c>
      <c r="K1927" s="1">
        <v>43153.531597222223</v>
      </c>
      <c r="L1927">
        <v>0.2</v>
      </c>
      <c r="M1927">
        <v>623.07000000000005</v>
      </c>
      <c r="N1927" t="s">
        <v>372</v>
      </c>
      <c r="O1927" t="s">
        <v>34</v>
      </c>
      <c r="P1927">
        <v>1</v>
      </c>
      <c r="R1927">
        <v>4</v>
      </c>
      <c r="S1927" t="s">
        <v>411</v>
      </c>
      <c r="T1927" t="s">
        <v>36</v>
      </c>
      <c r="U1927" t="s">
        <v>37</v>
      </c>
      <c r="V1927" t="s">
        <v>38</v>
      </c>
      <c r="W1927" t="s">
        <v>39</v>
      </c>
      <c r="X1927" t="s">
        <v>175</v>
      </c>
      <c r="Y1927" t="s">
        <v>176</v>
      </c>
      <c r="Z1927" t="s">
        <v>180</v>
      </c>
      <c r="AA1927" t="s">
        <v>373</v>
      </c>
      <c r="AC1927" s="2" t="s">
        <v>44</v>
      </c>
    </row>
    <row r="1928" spans="1:29" ht="16.399999999999999" customHeight="1" x14ac:dyDescent="0.35">
      <c r="A1928" s="1">
        <v>43153.531597222223</v>
      </c>
      <c r="B1928">
        <v>462</v>
      </c>
      <c r="C1928" t="s">
        <v>29</v>
      </c>
      <c r="D1928">
        <v>5</v>
      </c>
      <c r="E1928" t="s">
        <v>30</v>
      </c>
      <c r="F1928">
        <v>78902</v>
      </c>
      <c r="G1928" t="s">
        <v>410</v>
      </c>
      <c r="H1928" t="s">
        <v>32</v>
      </c>
      <c r="I1928">
        <v>86296</v>
      </c>
      <c r="J1928">
        <v>1</v>
      </c>
      <c r="K1928" s="1">
        <v>43153.531597222223</v>
      </c>
      <c r="L1928">
        <v>0.2</v>
      </c>
      <c r="M1928">
        <v>621.99</v>
      </c>
      <c r="N1928" t="s">
        <v>153</v>
      </c>
      <c r="O1928" t="s">
        <v>34</v>
      </c>
      <c r="P1928">
        <v>140000</v>
      </c>
      <c r="R1928">
        <v>4</v>
      </c>
      <c r="S1928" t="s">
        <v>411</v>
      </c>
      <c r="T1928" t="s">
        <v>36</v>
      </c>
      <c r="U1928" t="s">
        <v>37</v>
      </c>
      <c r="V1928" t="s">
        <v>49</v>
      </c>
      <c r="AC1928" s="2" t="s">
        <v>44</v>
      </c>
    </row>
    <row r="1929" spans="1:29" ht="16.399999999999999" customHeight="1" x14ac:dyDescent="0.35">
      <c r="A1929" s="1">
        <v>43153.531597222223</v>
      </c>
      <c r="B1929">
        <v>462</v>
      </c>
      <c r="C1929" t="s">
        <v>29</v>
      </c>
      <c r="D1929">
        <v>5</v>
      </c>
      <c r="E1929" t="s">
        <v>30</v>
      </c>
      <c r="F1929">
        <v>78902</v>
      </c>
      <c r="G1929" t="s">
        <v>410</v>
      </c>
      <c r="H1929" t="s">
        <v>32</v>
      </c>
      <c r="I1929">
        <v>86296</v>
      </c>
      <c r="J1929">
        <v>1</v>
      </c>
      <c r="K1929" s="1">
        <v>43153.531597222223</v>
      </c>
      <c r="L1929">
        <v>0.2</v>
      </c>
      <c r="M1929">
        <v>624.01</v>
      </c>
      <c r="N1929" t="s">
        <v>103</v>
      </c>
      <c r="O1929" t="s">
        <v>34</v>
      </c>
      <c r="P1929">
        <v>1</v>
      </c>
      <c r="R1929">
        <v>4</v>
      </c>
      <c r="S1929" t="s">
        <v>411</v>
      </c>
      <c r="T1929" t="s">
        <v>36</v>
      </c>
      <c r="U1929" t="s">
        <v>37</v>
      </c>
      <c r="V1929" t="s">
        <v>38</v>
      </c>
      <c r="W1929" t="s">
        <v>104</v>
      </c>
      <c r="X1929" t="s">
        <v>105</v>
      </c>
      <c r="Y1929" t="s">
        <v>106</v>
      </c>
      <c r="Z1929" t="s">
        <v>107</v>
      </c>
      <c r="AA1929" t="s">
        <v>108</v>
      </c>
      <c r="AC1929" s="2" t="s">
        <v>44</v>
      </c>
    </row>
    <row r="1930" spans="1:29" ht="16.399999999999999" customHeight="1" x14ac:dyDescent="0.35">
      <c r="A1930" s="1">
        <v>43153.531597222223</v>
      </c>
      <c r="B1930">
        <v>462</v>
      </c>
      <c r="C1930" t="s">
        <v>29</v>
      </c>
      <c r="D1930">
        <v>5</v>
      </c>
      <c r="E1930" t="s">
        <v>30</v>
      </c>
      <c r="F1930">
        <v>78902</v>
      </c>
      <c r="G1930" t="s">
        <v>410</v>
      </c>
      <c r="H1930" t="s">
        <v>32</v>
      </c>
      <c r="I1930">
        <v>86296</v>
      </c>
      <c r="J1930">
        <v>1</v>
      </c>
      <c r="K1930" s="1">
        <v>43153.531597222223</v>
      </c>
      <c r="L1930">
        <v>0.2</v>
      </c>
      <c r="M1930">
        <v>651</v>
      </c>
      <c r="N1930" t="s">
        <v>45</v>
      </c>
      <c r="O1930" t="s">
        <v>34</v>
      </c>
      <c r="P1930">
        <v>150</v>
      </c>
      <c r="R1930">
        <v>4</v>
      </c>
      <c r="S1930" t="s">
        <v>411</v>
      </c>
      <c r="T1930" t="s">
        <v>36</v>
      </c>
      <c r="U1930" t="s">
        <v>37</v>
      </c>
      <c r="AC1930" s="2" t="s">
        <v>44</v>
      </c>
    </row>
    <row r="1931" spans="1:29" ht="16.399999999999999" customHeight="1" x14ac:dyDescent="0.35">
      <c r="A1931" s="1">
        <v>43153.531597222223</v>
      </c>
      <c r="B1931">
        <v>462</v>
      </c>
      <c r="C1931" t="s">
        <v>29</v>
      </c>
      <c r="D1931">
        <v>5</v>
      </c>
      <c r="E1931" t="s">
        <v>30</v>
      </c>
      <c r="F1931">
        <v>78902</v>
      </c>
      <c r="G1931" t="s">
        <v>410</v>
      </c>
      <c r="H1931" t="s">
        <v>32</v>
      </c>
      <c r="I1931">
        <v>86296</v>
      </c>
      <c r="J1931">
        <v>1</v>
      </c>
      <c r="K1931" s="1">
        <v>43153.531597222223</v>
      </c>
      <c r="L1931">
        <v>0.2</v>
      </c>
      <c r="M1931">
        <v>260.04000000000002</v>
      </c>
      <c r="N1931" t="s">
        <v>143</v>
      </c>
      <c r="O1931" t="s">
        <v>68</v>
      </c>
      <c r="P1931">
        <v>5.0000000000000001E-3</v>
      </c>
      <c r="Q1931" t="s">
        <v>69</v>
      </c>
      <c r="R1931">
        <v>4</v>
      </c>
      <c r="S1931" t="s">
        <v>411</v>
      </c>
      <c r="T1931" t="s">
        <v>36</v>
      </c>
      <c r="U1931" t="s">
        <v>70</v>
      </c>
      <c r="AC1931" s="2" t="s">
        <v>44</v>
      </c>
    </row>
    <row r="1932" spans="1:29" ht="16.399999999999999" customHeight="1" x14ac:dyDescent="0.35">
      <c r="A1932" s="1">
        <v>43153.531597222223</v>
      </c>
      <c r="B1932">
        <v>462</v>
      </c>
      <c r="C1932" t="s">
        <v>29</v>
      </c>
      <c r="D1932">
        <v>5</v>
      </c>
      <c r="E1932" t="s">
        <v>30</v>
      </c>
      <c r="F1932">
        <v>78902</v>
      </c>
      <c r="G1932" t="s">
        <v>410</v>
      </c>
      <c r="H1932" t="s">
        <v>32</v>
      </c>
      <c r="I1932">
        <v>86296</v>
      </c>
      <c r="J1932">
        <v>1</v>
      </c>
      <c r="K1932" s="1">
        <v>43153.531597222223</v>
      </c>
      <c r="L1932">
        <v>0.2</v>
      </c>
      <c r="M1932">
        <v>431</v>
      </c>
      <c r="N1932" t="s">
        <v>165</v>
      </c>
      <c r="O1932" t="s">
        <v>166</v>
      </c>
      <c r="P1932">
        <v>1.6</v>
      </c>
      <c r="R1932">
        <v>4</v>
      </c>
      <c r="S1932" t="s">
        <v>411</v>
      </c>
      <c r="T1932" t="s">
        <v>36</v>
      </c>
      <c r="U1932" t="s">
        <v>167</v>
      </c>
      <c r="AC1932" s="2" t="s">
        <v>44</v>
      </c>
    </row>
    <row r="1933" spans="1:29" ht="16.399999999999999" customHeight="1" x14ac:dyDescent="0.35">
      <c r="A1933" s="1">
        <v>43153.531597222223</v>
      </c>
      <c r="B1933">
        <v>462</v>
      </c>
      <c r="C1933" t="s">
        <v>29</v>
      </c>
      <c r="D1933">
        <v>5</v>
      </c>
      <c r="E1933" t="s">
        <v>30</v>
      </c>
      <c r="F1933">
        <v>78902</v>
      </c>
      <c r="G1933" t="s">
        <v>410</v>
      </c>
      <c r="H1933" t="s">
        <v>32</v>
      </c>
      <c r="I1933">
        <v>86296</v>
      </c>
      <c r="J1933">
        <v>1</v>
      </c>
      <c r="K1933" s="1">
        <v>43153.531597222223</v>
      </c>
      <c r="L1933">
        <v>0.2</v>
      </c>
      <c r="M1933">
        <v>260.02</v>
      </c>
      <c r="N1933" t="s">
        <v>67</v>
      </c>
      <c r="O1933" t="s">
        <v>68</v>
      </c>
      <c r="P1933">
        <v>2E-3</v>
      </c>
      <c r="Q1933" t="s">
        <v>69</v>
      </c>
      <c r="R1933">
        <v>4</v>
      </c>
      <c r="S1933" t="s">
        <v>411</v>
      </c>
      <c r="T1933" t="s">
        <v>36</v>
      </c>
      <c r="U1933" t="s">
        <v>70</v>
      </c>
      <c r="AC1933" s="2" t="s">
        <v>44</v>
      </c>
    </row>
    <row r="1934" spans="1:29" ht="16.399999999999999" customHeight="1" x14ac:dyDescent="0.35">
      <c r="A1934" s="1">
        <v>43153.531597222223</v>
      </c>
      <c r="B1934">
        <v>462</v>
      </c>
      <c r="C1934" t="s">
        <v>29</v>
      </c>
      <c r="D1934">
        <v>5</v>
      </c>
      <c r="E1934" t="s">
        <v>30</v>
      </c>
      <c r="F1934">
        <v>78902</v>
      </c>
      <c r="G1934" t="s">
        <v>410</v>
      </c>
      <c r="H1934" t="s">
        <v>32</v>
      </c>
      <c r="I1934">
        <v>86296</v>
      </c>
      <c r="J1934">
        <v>1</v>
      </c>
      <c r="K1934" s="1">
        <v>43153.531597222223</v>
      </c>
      <c r="L1934">
        <v>0.2</v>
      </c>
      <c r="M1934">
        <v>260.02999999999997</v>
      </c>
      <c r="N1934" t="s">
        <v>71</v>
      </c>
      <c r="O1934" t="s">
        <v>72</v>
      </c>
      <c r="P1934">
        <v>2E-3</v>
      </c>
      <c r="Q1934" t="s">
        <v>69</v>
      </c>
      <c r="R1934">
        <v>4</v>
      </c>
      <c r="S1934" t="s">
        <v>411</v>
      </c>
      <c r="T1934" t="s">
        <v>36</v>
      </c>
      <c r="U1934" t="s">
        <v>70</v>
      </c>
      <c r="AC1934" s="2" t="s">
        <v>44</v>
      </c>
    </row>
    <row r="1935" spans="1:29" ht="16.399999999999999" customHeight="1" x14ac:dyDescent="0.35">
      <c r="A1935" s="1">
        <v>43153.531597222223</v>
      </c>
      <c r="B1935">
        <v>462</v>
      </c>
      <c r="C1935" t="s">
        <v>29</v>
      </c>
      <c r="D1935">
        <v>5</v>
      </c>
      <c r="E1935" t="s">
        <v>30</v>
      </c>
      <c r="F1935">
        <v>78902</v>
      </c>
      <c r="G1935" t="s">
        <v>410</v>
      </c>
      <c r="H1935" t="s">
        <v>32</v>
      </c>
      <c r="I1935">
        <v>86296</v>
      </c>
      <c r="J1935">
        <v>1</v>
      </c>
      <c r="K1935" s="1">
        <v>43153.531597222223</v>
      </c>
      <c r="L1935">
        <v>0.2</v>
      </c>
      <c r="M1935">
        <v>260.01</v>
      </c>
      <c r="N1935" t="s">
        <v>73</v>
      </c>
      <c r="O1935" t="s">
        <v>68</v>
      </c>
      <c r="P1935">
        <v>2E-3</v>
      </c>
      <c r="Q1935" t="s">
        <v>69</v>
      </c>
      <c r="R1935">
        <v>4</v>
      </c>
      <c r="S1935" t="s">
        <v>411</v>
      </c>
      <c r="T1935" t="s">
        <v>36</v>
      </c>
      <c r="U1935" t="s">
        <v>70</v>
      </c>
      <c r="AC1935" s="2" t="s">
        <v>44</v>
      </c>
    </row>
    <row r="1936" spans="1:29" ht="16.399999999999999" customHeight="1" x14ac:dyDescent="0.35">
      <c r="A1936" s="1">
        <v>43153.531597222223</v>
      </c>
      <c r="B1936">
        <v>462</v>
      </c>
      <c r="C1936" t="s">
        <v>29</v>
      </c>
      <c r="D1936">
        <v>5</v>
      </c>
      <c r="E1936" t="s">
        <v>30</v>
      </c>
      <c r="F1936">
        <v>78902</v>
      </c>
      <c r="G1936" t="s">
        <v>410</v>
      </c>
      <c r="H1936" t="s">
        <v>32</v>
      </c>
      <c r="I1936">
        <v>86296</v>
      </c>
      <c r="J1936">
        <v>1</v>
      </c>
      <c r="K1936" s="1">
        <v>43153.531597222223</v>
      </c>
      <c r="L1936">
        <v>0.2</v>
      </c>
      <c r="M1936">
        <v>260.14999999999998</v>
      </c>
      <c r="N1936" t="s">
        <v>74</v>
      </c>
      <c r="O1936" t="s">
        <v>72</v>
      </c>
      <c r="P1936">
        <v>0.38</v>
      </c>
      <c r="R1936">
        <v>4</v>
      </c>
      <c r="S1936" t="s">
        <v>411</v>
      </c>
      <c r="T1936" t="s">
        <v>36</v>
      </c>
      <c r="U1936" t="s">
        <v>75</v>
      </c>
      <c r="AC1936" s="2" t="s">
        <v>44</v>
      </c>
    </row>
    <row r="1937" spans="1:29" ht="16.399999999999999" customHeight="1" x14ac:dyDescent="0.35">
      <c r="A1937" s="1">
        <v>43153.531597222223</v>
      </c>
      <c r="B1937">
        <v>462</v>
      </c>
      <c r="C1937" t="s">
        <v>29</v>
      </c>
      <c r="D1937">
        <v>5</v>
      </c>
      <c r="E1937" t="s">
        <v>30</v>
      </c>
      <c r="F1937">
        <v>78902</v>
      </c>
      <c r="G1937" t="s">
        <v>410</v>
      </c>
      <c r="H1937" t="s">
        <v>32</v>
      </c>
      <c r="I1937">
        <v>86296</v>
      </c>
      <c r="J1937">
        <v>1</v>
      </c>
      <c r="K1937" s="1">
        <v>43153.531597222223</v>
      </c>
      <c r="L1937">
        <v>0.2</v>
      </c>
      <c r="M1937">
        <v>260.08</v>
      </c>
      <c r="N1937" t="s">
        <v>76</v>
      </c>
      <c r="O1937" t="s">
        <v>68</v>
      </c>
      <c r="P1937">
        <v>0.38</v>
      </c>
      <c r="R1937">
        <v>4</v>
      </c>
      <c r="S1937" t="s">
        <v>411</v>
      </c>
      <c r="T1937" t="s">
        <v>36</v>
      </c>
      <c r="U1937" t="s">
        <v>75</v>
      </c>
      <c r="AC1937" s="2" t="s">
        <v>44</v>
      </c>
    </row>
    <row r="1938" spans="1:29" ht="16.399999999999999" customHeight="1" x14ac:dyDescent="0.35">
      <c r="A1938" s="1">
        <v>43153.531597222223</v>
      </c>
      <c r="B1938">
        <v>462</v>
      </c>
      <c r="C1938" t="s">
        <v>29</v>
      </c>
      <c r="D1938">
        <v>5</v>
      </c>
      <c r="E1938" t="s">
        <v>30</v>
      </c>
      <c r="F1938">
        <v>78902</v>
      </c>
      <c r="G1938" t="s">
        <v>410</v>
      </c>
      <c r="H1938" t="s">
        <v>32</v>
      </c>
      <c r="I1938">
        <v>86296</v>
      </c>
      <c r="J1938">
        <v>1</v>
      </c>
      <c r="K1938" s="1">
        <v>43153.531597222223</v>
      </c>
      <c r="L1938">
        <v>0.2</v>
      </c>
      <c r="M1938">
        <v>441.02</v>
      </c>
      <c r="N1938" t="s">
        <v>77</v>
      </c>
      <c r="O1938" t="s">
        <v>68</v>
      </c>
      <c r="P1938">
        <v>8.8000000000000007</v>
      </c>
      <c r="R1938">
        <v>4</v>
      </c>
      <c r="S1938" t="s">
        <v>411</v>
      </c>
      <c r="T1938" t="s">
        <v>36</v>
      </c>
      <c r="U1938" t="s">
        <v>78</v>
      </c>
      <c r="AC1938" s="2" t="s">
        <v>44</v>
      </c>
    </row>
    <row r="1939" spans="1:29" ht="16.399999999999999" customHeight="1" x14ac:dyDescent="0.35">
      <c r="A1939" s="1">
        <v>43153.531597222223</v>
      </c>
      <c r="B1939">
        <v>462</v>
      </c>
      <c r="C1939" t="s">
        <v>29</v>
      </c>
      <c r="D1939">
        <v>5</v>
      </c>
      <c r="E1939" t="s">
        <v>30</v>
      </c>
      <c r="F1939">
        <v>78902</v>
      </c>
      <c r="G1939" t="s">
        <v>410</v>
      </c>
      <c r="H1939" t="s">
        <v>32</v>
      </c>
      <c r="I1939">
        <v>86296</v>
      </c>
      <c r="J1939">
        <v>1</v>
      </c>
      <c r="K1939" s="1">
        <v>43153.531597222223</v>
      </c>
      <c r="L1939">
        <v>0.2</v>
      </c>
      <c r="M1939">
        <v>268.18</v>
      </c>
      <c r="N1939" t="s">
        <v>79</v>
      </c>
      <c r="O1939" t="s">
        <v>68</v>
      </c>
      <c r="P1939">
        <v>4.0000000000000001E-3</v>
      </c>
      <c r="R1939">
        <v>4</v>
      </c>
      <c r="S1939" t="s">
        <v>411</v>
      </c>
      <c r="T1939" t="s">
        <v>36</v>
      </c>
      <c r="U1939" t="s">
        <v>70</v>
      </c>
      <c r="AC1939" s="2" t="s">
        <v>44</v>
      </c>
    </row>
    <row r="1940" spans="1:29" ht="16.399999999999999" customHeight="1" x14ac:dyDescent="0.35">
      <c r="A1940" s="1">
        <v>43153.531597222223</v>
      </c>
      <c r="B1940">
        <v>462</v>
      </c>
      <c r="C1940" t="s">
        <v>29</v>
      </c>
      <c r="D1940">
        <v>5</v>
      </c>
      <c r="E1940" t="s">
        <v>30</v>
      </c>
      <c r="F1940">
        <v>78902</v>
      </c>
      <c r="G1940" t="s">
        <v>410</v>
      </c>
      <c r="H1940" t="s">
        <v>32</v>
      </c>
      <c r="I1940">
        <v>86296</v>
      </c>
      <c r="J1940">
        <v>1</v>
      </c>
      <c r="K1940" s="1">
        <v>43153.531597222223</v>
      </c>
      <c r="L1940">
        <v>0.2</v>
      </c>
      <c r="M1940">
        <v>268.14</v>
      </c>
      <c r="N1940" t="s">
        <v>80</v>
      </c>
      <c r="O1940" t="s">
        <v>68</v>
      </c>
      <c r="P1940">
        <v>0.01</v>
      </c>
      <c r="Q1940" t="s">
        <v>69</v>
      </c>
      <c r="R1940">
        <v>4</v>
      </c>
      <c r="S1940" t="s">
        <v>411</v>
      </c>
      <c r="T1940" t="s">
        <v>36</v>
      </c>
      <c r="U1940" t="s">
        <v>75</v>
      </c>
      <c r="AC1940" s="2" t="s">
        <v>44</v>
      </c>
    </row>
    <row r="1941" spans="1:29" ht="16.399999999999999" customHeight="1" x14ac:dyDescent="0.35">
      <c r="A1941" s="1">
        <v>43153.531597222223</v>
      </c>
      <c r="B1941">
        <v>462</v>
      </c>
      <c r="C1941" t="s">
        <v>29</v>
      </c>
      <c r="D1941">
        <v>5</v>
      </c>
      <c r="E1941" t="s">
        <v>30</v>
      </c>
      <c r="F1941">
        <v>78902</v>
      </c>
      <c r="G1941" t="s">
        <v>410</v>
      </c>
      <c r="H1941" t="s">
        <v>32</v>
      </c>
      <c r="I1941">
        <v>86296</v>
      </c>
      <c r="J1941">
        <v>1</v>
      </c>
      <c r="K1941" s="1">
        <v>43153.531597222223</v>
      </c>
      <c r="L1941">
        <v>0.2</v>
      </c>
      <c r="M1941">
        <v>171</v>
      </c>
      <c r="N1941" t="s">
        <v>81</v>
      </c>
      <c r="O1941" t="s">
        <v>68</v>
      </c>
      <c r="P1941">
        <v>2</v>
      </c>
      <c r="Q1941" t="s">
        <v>69</v>
      </c>
      <c r="R1941">
        <v>4</v>
      </c>
      <c r="S1941" t="s">
        <v>411</v>
      </c>
      <c r="T1941" t="s">
        <v>36</v>
      </c>
      <c r="U1941" t="s">
        <v>82</v>
      </c>
      <c r="AC1941" s="2" t="s">
        <v>44</v>
      </c>
    </row>
    <row r="1942" spans="1:29" ht="16.399999999999999" customHeight="1" x14ac:dyDescent="0.35">
      <c r="A1942" s="1">
        <v>43153.52789351852</v>
      </c>
      <c r="B1942">
        <v>462</v>
      </c>
      <c r="C1942" t="s">
        <v>29</v>
      </c>
      <c r="D1942">
        <v>5</v>
      </c>
      <c r="E1942" t="s">
        <v>30</v>
      </c>
      <c r="F1942">
        <v>78895</v>
      </c>
      <c r="G1942" t="s">
        <v>410</v>
      </c>
      <c r="H1942" t="s">
        <v>109</v>
      </c>
      <c r="J1942">
        <v>1</v>
      </c>
      <c r="K1942" s="1">
        <v>43153.528240740743</v>
      </c>
      <c r="L1942">
        <v>9.9000000000000005E-2</v>
      </c>
      <c r="M1942">
        <v>168</v>
      </c>
      <c r="N1942" t="s">
        <v>416</v>
      </c>
      <c r="O1942" t="s">
        <v>417</v>
      </c>
      <c r="P1942">
        <v>12.3</v>
      </c>
      <c r="R1942">
        <v>11</v>
      </c>
      <c r="S1942" t="s">
        <v>418</v>
      </c>
      <c r="U1942" t="s">
        <v>419</v>
      </c>
      <c r="AC1942" s="2" t="s">
        <v>420</v>
      </c>
    </row>
    <row r="1943" spans="1:29" ht="16.399999999999999" customHeight="1" x14ac:dyDescent="0.35">
      <c r="A1943" s="1">
        <v>43153.52789351852</v>
      </c>
      <c r="B1943">
        <v>462</v>
      </c>
      <c r="C1943" t="s">
        <v>29</v>
      </c>
      <c r="D1943">
        <v>5</v>
      </c>
      <c r="E1943" t="s">
        <v>30</v>
      </c>
      <c r="F1943">
        <v>78895</v>
      </c>
      <c r="G1943" t="s">
        <v>410</v>
      </c>
      <c r="H1943" t="s">
        <v>109</v>
      </c>
      <c r="J1943">
        <v>1</v>
      </c>
      <c r="K1943" s="1">
        <v>43153.528240740743</v>
      </c>
      <c r="L1943">
        <v>9.9000000000000005E-2</v>
      </c>
      <c r="M1943">
        <v>101</v>
      </c>
      <c r="N1943" t="s">
        <v>114</v>
      </c>
      <c r="O1943" t="s">
        <v>115</v>
      </c>
      <c r="P1943">
        <v>15.94</v>
      </c>
      <c r="R1943">
        <v>11</v>
      </c>
      <c r="S1943" t="s">
        <v>418</v>
      </c>
      <c r="U1943" t="s">
        <v>419</v>
      </c>
      <c r="AC1943" s="2" t="s">
        <v>420</v>
      </c>
    </row>
    <row r="1944" spans="1:29" ht="16.399999999999999" customHeight="1" x14ac:dyDescent="0.35">
      <c r="A1944" s="1">
        <v>43153.52789351852</v>
      </c>
      <c r="B1944">
        <v>462</v>
      </c>
      <c r="C1944" t="s">
        <v>29</v>
      </c>
      <c r="D1944">
        <v>5</v>
      </c>
      <c r="E1944" t="s">
        <v>30</v>
      </c>
      <c r="F1944">
        <v>78895</v>
      </c>
      <c r="G1944" t="s">
        <v>410</v>
      </c>
      <c r="H1944" t="s">
        <v>109</v>
      </c>
      <c r="J1944">
        <v>1</v>
      </c>
      <c r="K1944" s="1">
        <v>43153.528240740743</v>
      </c>
      <c r="L1944">
        <v>9.9000000000000005E-2</v>
      </c>
      <c r="M1944">
        <v>141.01</v>
      </c>
      <c r="N1944" t="s">
        <v>116</v>
      </c>
      <c r="O1944" t="s">
        <v>117</v>
      </c>
      <c r="P1944">
        <v>68</v>
      </c>
      <c r="R1944">
        <v>11</v>
      </c>
      <c r="S1944" t="s">
        <v>418</v>
      </c>
      <c r="U1944" t="s">
        <v>419</v>
      </c>
      <c r="AC1944" s="2" t="s">
        <v>420</v>
      </c>
    </row>
    <row r="1945" spans="1:29" ht="16.399999999999999" customHeight="1" x14ac:dyDescent="0.35">
      <c r="A1945" s="1">
        <v>43153.52789351852</v>
      </c>
      <c r="B1945">
        <v>462</v>
      </c>
      <c r="C1945" t="s">
        <v>29</v>
      </c>
      <c r="D1945">
        <v>5</v>
      </c>
      <c r="E1945" t="s">
        <v>30</v>
      </c>
      <c r="F1945">
        <v>78895</v>
      </c>
      <c r="G1945" t="s">
        <v>410</v>
      </c>
      <c r="H1945" t="s">
        <v>109</v>
      </c>
      <c r="J1945">
        <v>1</v>
      </c>
      <c r="K1945" s="1">
        <v>43153.528240740743</v>
      </c>
      <c r="L1945">
        <v>9.9000000000000005E-2</v>
      </c>
      <c r="M1945">
        <v>154.1</v>
      </c>
      <c r="N1945" t="s">
        <v>110</v>
      </c>
      <c r="P1945">
        <v>8.5299999999999994</v>
      </c>
      <c r="R1945">
        <v>11</v>
      </c>
      <c r="S1945" t="s">
        <v>418</v>
      </c>
      <c r="U1945" t="s">
        <v>419</v>
      </c>
      <c r="AC1945" s="2" t="s">
        <v>420</v>
      </c>
    </row>
    <row r="1946" spans="1:29" ht="16.399999999999999" customHeight="1" x14ac:dyDescent="0.35">
      <c r="A1946" s="1">
        <v>43153.52789351852</v>
      </c>
      <c r="B1946">
        <v>462</v>
      </c>
      <c r="C1946" t="s">
        <v>29</v>
      </c>
      <c r="D1946">
        <v>5</v>
      </c>
      <c r="E1946" t="s">
        <v>30</v>
      </c>
      <c r="F1946">
        <v>78895</v>
      </c>
      <c r="G1946" t="s">
        <v>410</v>
      </c>
      <c r="H1946" t="s">
        <v>109</v>
      </c>
      <c r="J1946">
        <v>1</v>
      </c>
      <c r="K1946" s="1">
        <v>43153.528240740743</v>
      </c>
      <c r="L1946">
        <v>9.9000000000000005E-2</v>
      </c>
      <c r="M1946">
        <v>151</v>
      </c>
      <c r="N1946" t="s">
        <v>421</v>
      </c>
      <c r="O1946" t="s">
        <v>422</v>
      </c>
      <c r="P1946">
        <v>-238.1</v>
      </c>
      <c r="R1946">
        <v>11</v>
      </c>
      <c r="S1946" t="s">
        <v>418</v>
      </c>
      <c r="U1946" t="s">
        <v>419</v>
      </c>
      <c r="AC1946" s="2" t="s">
        <v>420</v>
      </c>
    </row>
    <row r="1947" spans="1:29" ht="16.399999999999999" customHeight="1" x14ac:dyDescent="0.35">
      <c r="A1947" s="1">
        <v>43153.52789351852</v>
      </c>
      <c r="B1947">
        <v>462</v>
      </c>
      <c r="C1947" t="s">
        <v>29</v>
      </c>
      <c r="D1947">
        <v>5</v>
      </c>
      <c r="E1947" t="s">
        <v>30</v>
      </c>
      <c r="F1947">
        <v>78895</v>
      </c>
      <c r="G1947" t="s">
        <v>410</v>
      </c>
      <c r="H1947" t="s">
        <v>109</v>
      </c>
      <c r="J1947">
        <v>1</v>
      </c>
      <c r="K1947" s="1">
        <v>43153.528240740743</v>
      </c>
      <c r="L1947">
        <v>9.9000000000000005E-2</v>
      </c>
      <c r="M1947">
        <v>136.01</v>
      </c>
      <c r="N1947" t="s">
        <v>118</v>
      </c>
      <c r="O1947" t="s">
        <v>119</v>
      </c>
      <c r="P1947">
        <v>1.8</v>
      </c>
      <c r="R1947">
        <v>11</v>
      </c>
      <c r="S1947" t="s">
        <v>418</v>
      </c>
      <c r="U1947" t="s">
        <v>419</v>
      </c>
      <c r="AC1947" s="2" t="s">
        <v>420</v>
      </c>
    </row>
    <row r="1948" spans="1:29" ht="16.399999999999999" customHeight="1" x14ac:dyDescent="0.35">
      <c r="A1948" s="1">
        <v>43153.52789351852</v>
      </c>
      <c r="B1948">
        <v>462</v>
      </c>
      <c r="C1948" t="s">
        <v>29</v>
      </c>
      <c r="D1948">
        <v>5</v>
      </c>
      <c r="E1948" t="s">
        <v>30</v>
      </c>
      <c r="F1948">
        <v>78895</v>
      </c>
      <c r="G1948" t="s">
        <v>410</v>
      </c>
      <c r="H1948" t="s">
        <v>109</v>
      </c>
      <c r="J1948">
        <v>1</v>
      </c>
      <c r="K1948" s="1">
        <v>43153.528240740743</v>
      </c>
      <c r="L1948">
        <v>9.9000000000000005E-2</v>
      </c>
      <c r="M1948">
        <v>266.01</v>
      </c>
      <c r="N1948" t="s">
        <v>122</v>
      </c>
      <c r="O1948" t="s">
        <v>123</v>
      </c>
      <c r="P1948">
        <v>111.5</v>
      </c>
      <c r="R1948">
        <v>11</v>
      </c>
      <c r="S1948" t="s">
        <v>418</v>
      </c>
      <c r="U1948" t="s">
        <v>419</v>
      </c>
      <c r="AC1948" s="2" t="s">
        <v>420</v>
      </c>
    </row>
    <row r="1949" spans="1:29" ht="16.399999999999999" customHeight="1" x14ac:dyDescent="0.35">
      <c r="A1949" s="1">
        <v>43153.524305555555</v>
      </c>
      <c r="B1949">
        <v>462</v>
      </c>
      <c r="C1949" t="s">
        <v>29</v>
      </c>
      <c r="D1949">
        <v>5</v>
      </c>
      <c r="E1949" t="s">
        <v>30</v>
      </c>
      <c r="F1949">
        <v>78890</v>
      </c>
      <c r="G1949" t="s">
        <v>410</v>
      </c>
      <c r="H1949" t="s">
        <v>109</v>
      </c>
      <c r="J1949">
        <v>18</v>
      </c>
      <c r="K1949" s="1">
        <v>43153.524305555555</v>
      </c>
      <c r="L1949">
        <v>3.8</v>
      </c>
      <c r="M1949">
        <v>432</v>
      </c>
      <c r="N1949" t="s">
        <v>298</v>
      </c>
      <c r="O1949" t="s">
        <v>299</v>
      </c>
      <c r="P1949">
        <v>201</v>
      </c>
      <c r="R1949">
        <v>11</v>
      </c>
      <c r="S1949" t="s">
        <v>423</v>
      </c>
      <c r="U1949" t="s">
        <v>388</v>
      </c>
      <c r="AC1949" s="2" t="s">
        <v>302</v>
      </c>
    </row>
    <row r="1950" spans="1:29" ht="16.399999999999999" customHeight="1" x14ac:dyDescent="0.35">
      <c r="A1950" s="1">
        <v>43153.524305555555</v>
      </c>
      <c r="B1950">
        <v>462</v>
      </c>
      <c r="C1950" t="s">
        <v>29</v>
      </c>
      <c r="D1950">
        <v>5</v>
      </c>
      <c r="E1950" t="s">
        <v>30</v>
      </c>
      <c r="F1950">
        <v>78890</v>
      </c>
      <c r="G1950" t="s">
        <v>410</v>
      </c>
      <c r="H1950" t="s">
        <v>109</v>
      </c>
      <c r="J1950">
        <v>17</v>
      </c>
      <c r="K1950" s="1">
        <v>43153.524305555555</v>
      </c>
      <c r="L1950">
        <v>3.5</v>
      </c>
      <c r="M1950">
        <v>432</v>
      </c>
      <c r="N1950" t="s">
        <v>298</v>
      </c>
      <c r="O1950" t="s">
        <v>299</v>
      </c>
      <c r="P1950">
        <v>215</v>
      </c>
      <c r="R1950">
        <v>11</v>
      </c>
      <c r="S1950" t="s">
        <v>423</v>
      </c>
      <c r="U1950" t="s">
        <v>388</v>
      </c>
      <c r="AC1950" s="2" t="s">
        <v>302</v>
      </c>
    </row>
    <row r="1951" spans="1:29" ht="16.399999999999999" customHeight="1" x14ac:dyDescent="0.35">
      <c r="A1951" s="1">
        <v>43153.524305555555</v>
      </c>
      <c r="B1951">
        <v>462</v>
      </c>
      <c r="C1951" t="s">
        <v>29</v>
      </c>
      <c r="D1951">
        <v>5</v>
      </c>
      <c r="E1951" t="s">
        <v>30</v>
      </c>
      <c r="F1951">
        <v>78890</v>
      </c>
      <c r="G1951" t="s">
        <v>410</v>
      </c>
      <c r="H1951" t="s">
        <v>109</v>
      </c>
      <c r="J1951">
        <v>16</v>
      </c>
      <c r="K1951" s="1">
        <v>43153.524305555555</v>
      </c>
      <c r="L1951">
        <v>3.25</v>
      </c>
      <c r="M1951">
        <v>432</v>
      </c>
      <c r="N1951" t="s">
        <v>298</v>
      </c>
      <c r="O1951" t="s">
        <v>299</v>
      </c>
      <c r="P1951">
        <v>230</v>
      </c>
      <c r="R1951">
        <v>11</v>
      </c>
      <c r="S1951" t="s">
        <v>423</v>
      </c>
      <c r="U1951" t="s">
        <v>388</v>
      </c>
      <c r="AC1951" s="2" t="s">
        <v>302</v>
      </c>
    </row>
    <row r="1952" spans="1:29" ht="16.399999999999999" customHeight="1" x14ac:dyDescent="0.35">
      <c r="A1952" s="1">
        <v>43153.524305555555</v>
      </c>
      <c r="B1952">
        <v>462</v>
      </c>
      <c r="C1952" t="s">
        <v>29</v>
      </c>
      <c r="D1952">
        <v>5</v>
      </c>
      <c r="E1952" t="s">
        <v>30</v>
      </c>
      <c r="F1952">
        <v>78890</v>
      </c>
      <c r="G1952" t="s">
        <v>410</v>
      </c>
      <c r="H1952" t="s">
        <v>109</v>
      </c>
      <c r="J1952">
        <v>15</v>
      </c>
      <c r="K1952" s="1">
        <v>43153.524305555555</v>
      </c>
      <c r="L1952">
        <v>3</v>
      </c>
      <c r="M1952">
        <v>432</v>
      </c>
      <c r="N1952" t="s">
        <v>298</v>
      </c>
      <c r="O1952" t="s">
        <v>299</v>
      </c>
      <c r="P1952">
        <v>270</v>
      </c>
      <c r="R1952">
        <v>11</v>
      </c>
      <c r="S1952" t="s">
        <v>423</v>
      </c>
      <c r="U1952" t="s">
        <v>388</v>
      </c>
      <c r="AC1952" s="2" t="s">
        <v>302</v>
      </c>
    </row>
    <row r="1953" spans="1:29" ht="16.399999999999999" customHeight="1" x14ac:dyDescent="0.35">
      <c r="A1953" s="1">
        <v>43153.524305555555</v>
      </c>
      <c r="B1953">
        <v>462</v>
      </c>
      <c r="C1953" t="s">
        <v>29</v>
      </c>
      <c r="D1953">
        <v>5</v>
      </c>
      <c r="E1953" t="s">
        <v>30</v>
      </c>
      <c r="F1953">
        <v>78890</v>
      </c>
      <c r="G1953" t="s">
        <v>410</v>
      </c>
      <c r="H1953" t="s">
        <v>109</v>
      </c>
      <c r="J1953">
        <v>14</v>
      </c>
      <c r="K1953" s="1">
        <v>43153.524305555555</v>
      </c>
      <c r="L1953">
        <v>2.75</v>
      </c>
      <c r="M1953">
        <v>432</v>
      </c>
      <c r="N1953" t="s">
        <v>298</v>
      </c>
      <c r="O1953" t="s">
        <v>299</v>
      </c>
      <c r="P1953">
        <v>301</v>
      </c>
      <c r="R1953">
        <v>11</v>
      </c>
      <c r="S1953" t="s">
        <v>423</v>
      </c>
      <c r="U1953" t="s">
        <v>388</v>
      </c>
      <c r="AC1953" s="2" t="s">
        <v>302</v>
      </c>
    </row>
    <row r="1954" spans="1:29" ht="16.399999999999999" customHeight="1" x14ac:dyDescent="0.35">
      <c r="A1954" s="1">
        <v>43153.524305555555</v>
      </c>
      <c r="B1954">
        <v>462</v>
      </c>
      <c r="C1954" t="s">
        <v>29</v>
      </c>
      <c r="D1954">
        <v>5</v>
      </c>
      <c r="E1954" t="s">
        <v>30</v>
      </c>
      <c r="F1954">
        <v>78890</v>
      </c>
      <c r="G1954" t="s">
        <v>410</v>
      </c>
      <c r="H1954" t="s">
        <v>109</v>
      </c>
      <c r="J1954">
        <v>13</v>
      </c>
      <c r="K1954" s="1">
        <v>43153.524305555555</v>
      </c>
      <c r="L1954">
        <v>2.5</v>
      </c>
      <c r="M1954">
        <v>432</v>
      </c>
      <c r="N1954" t="s">
        <v>298</v>
      </c>
      <c r="O1954" t="s">
        <v>299</v>
      </c>
      <c r="P1954">
        <v>345</v>
      </c>
      <c r="R1954">
        <v>11</v>
      </c>
      <c r="S1954" t="s">
        <v>423</v>
      </c>
      <c r="U1954" t="s">
        <v>388</v>
      </c>
      <c r="AC1954" s="2" t="s">
        <v>302</v>
      </c>
    </row>
    <row r="1955" spans="1:29" ht="16.399999999999999" customHeight="1" x14ac:dyDescent="0.35">
      <c r="A1955" s="1">
        <v>43153.524305555555</v>
      </c>
      <c r="B1955">
        <v>462</v>
      </c>
      <c r="C1955" t="s">
        <v>29</v>
      </c>
      <c r="D1955">
        <v>5</v>
      </c>
      <c r="E1955" t="s">
        <v>30</v>
      </c>
      <c r="F1955">
        <v>78890</v>
      </c>
      <c r="G1955" t="s">
        <v>410</v>
      </c>
      <c r="H1955" t="s">
        <v>109</v>
      </c>
      <c r="J1955">
        <v>12</v>
      </c>
      <c r="K1955" s="1">
        <v>43153.524305555555</v>
      </c>
      <c r="L1955">
        <v>2.25</v>
      </c>
      <c r="M1955">
        <v>432</v>
      </c>
      <c r="N1955" t="s">
        <v>298</v>
      </c>
      <c r="O1955" t="s">
        <v>299</v>
      </c>
      <c r="P1955">
        <v>408</v>
      </c>
      <c r="R1955">
        <v>11</v>
      </c>
      <c r="S1955" t="s">
        <v>423</v>
      </c>
      <c r="U1955" t="s">
        <v>388</v>
      </c>
      <c r="AC1955" s="2" t="s">
        <v>302</v>
      </c>
    </row>
    <row r="1956" spans="1:29" ht="16.399999999999999" customHeight="1" x14ac:dyDescent="0.35">
      <c r="A1956" s="1">
        <v>43153.524305555555</v>
      </c>
      <c r="B1956">
        <v>462</v>
      </c>
      <c r="C1956" t="s">
        <v>29</v>
      </c>
      <c r="D1956">
        <v>5</v>
      </c>
      <c r="E1956" t="s">
        <v>30</v>
      </c>
      <c r="F1956">
        <v>78890</v>
      </c>
      <c r="G1956" t="s">
        <v>410</v>
      </c>
      <c r="H1956" t="s">
        <v>109</v>
      </c>
      <c r="J1956">
        <v>11</v>
      </c>
      <c r="K1956" s="1">
        <v>43153.524305555555</v>
      </c>
      <c r="L1956">
        <v>2</v>
      </c>
      <c r="M1956">
        <v>432</v>
      </c>
      <c r="N1956" t="s">
        <v>298</v>
      </c>
      <c r="O1956" t="s">
        <v>299</v>
      </c>
      <c r="P1956">
        <v>510</v>
      </c>
      <c r="R1956">
        <v>11</v>
      </c>
      <c r="S1956" t="s">
        <v>423</v>
      </c>
      <c r="U1956" t="s">
        <v>388</v>
      </c>
      <c r="AC1956" s="2" t="s">
        <v>302</v>
      </c>
    </row>
    <row r="1957" spans="1:29" ht="16.399999999999999" customHeight="1" x14ac:dyDescent="0.35">
      <c r="A1957" s="1">
        <v>43153.524305555555</v>
      </c>
      <c r="B1957">
        <v>462</v>
      </c>
      <c r="C1957" t="s">
        <v>29</v>
      </c>
      <c r="D1957">
        <v>5</v>
      </c>
      <c r="E1957" t="s">
        <v>30</v>
      </c>
      <c r="F1957">
        <v>78890</v>
      </c>
      <c r="G1957" t="s">
        <v>410</v>
      </c>
      <c r="H1957" t="s">
        <v>109</v>
      </c>
      <c r="J1957">
        <v>10</v>
      </c>
      <c r="K1957" s="1">
        <v>43153.524305555555</v>
      </c>
      <c r="L1957">
        <v>1.75</v>
      </c>
      <c r="M1957">
        <v>432</v>
      </c>
      <c r="N1957" t="s">
        <v>298</v>
      </c>
      <c r="O1957" t="s">
        <v>299</v>
      </c>
      <c r="P1957">
        <v>611</v>
      </c>
      <c r="R1957">
        <v>11</v>
      </c>
      <c r="S1957" t="s">
        <v>423</v>
      </c>
      <c r="U1957" t="s">
        <v>388</v>
      </c>
      <c r="AC1957" s="2" t="s">
        <v>302</v>
      </c>
    </row>
    <row r="1958" spans="1:29" ht="16.399999999999999" customHeight="1" x14ac:dyDescent="0.35">
      <c r="A1958" s="1">
        <v>43153.524305555555</v>
      </c>
      <c r="B1958">
        <v>462</v>
      </c>
      <c r="C1958" t="s">
        <v>29</v>
      </c>
      <c r="D1958">
        <v>5</v>
      </c>
      <c r="E1958" t="s">
        <v>30</v>
      </c>
      <c r="F1958">
        <v>78890</v>
      </c>
      <c r="G1958" t="s">
        <v>410</v>
      </c>
      <c r="H1958" t="s">
        <v>109</v>
      </c>
      <c r="J1958">
        <v>9</v>
      </c>
      <c r="K1958" s="1">
        <v>43153.524305555555</v>
      </c>
      <c r="L1958">
        <v>1.5</v>
      </c>
      <c r="M1958">
        <v>432</v>
      </c>
      <c r="N1958" t="s">
        <v>298</v>
      </c>
      <c r="O1958" t="s">
        <v>299</v>
      </c>
      <c r="P1958">
        <v>667</v>
      </c>
      <c r="R1958">
        <v>11</v>
      </c>
      <c r="S1958" t="s">
        <v>423</v>
      </c>
      <c r="U1958" t="s">
        <v>388</v>
      </c>
      <c r="AC1958" s="2" t="s">
        <v>302</v>
      </c>
    </row>
    <row r="1959" spans="1:29" ht="16.399999999999999" customHeight="1" x14ac:dyDescent="0.35">
      <c r="A1959" s="1">
        <v>43153.524305555555</v>
      </c>
      <c r="B1959">
        <v>462</v>
      </c>
      <c r="C1959" t="s">
        <v>29</v>
      </c>
      <c r="D1959">
        <v>5</v>
      </c>
      <c r="E1959" t="s">
        <v>30</v>
      </c>
      <c r="F1959">
        <v>78890</v>
      </c>
      <c r="G1959" t="s">
        <v>410</v>
      </c>
      <c r="H1959" t="s">
        <v>109</v>
      </c>
      <c r="J1959">
        <v>8</v>
      </c>
      <c r="K1959" s="1">
        <v>43153.524305555555</v>
      </c>
      <c r="L1959">
        <v>1.25</v>
      </c>
      <c r="M1959">
        <v>432</v>
      </c>
      <c r="N1959" t="s">
        <v>298</v>
      </c>
      <c r="O1959" t="s">
        <v>299</v>
      </c>
      <c r="P1959">
        <v>731</v>
      </c>
      <c r="R1959">
        <v>11</v>
      </c>
      <c r="S1959" t="s">
        <v>423</v>
      </c>
      <c r="U1959" t="s">
        <v>388</v>
      </c>
      <c r="AC1959" s="2" t="s">
        <v>302</v>
      </c>
    </row>
    <row r="1960" spans="1:29" ht="16.399999999999999" customHeight="1" x14ac:dyDescent="0.35">
      <c r="A1960" s="1">
        <v>43153.524305555555</v>
      </c>
      <c r="B1960">
        <v>462</v>
      </c>
      <c r="C1960" t="s">
        <v>29</v>
      </c>
      <c r="D1960">
        <v>5</v>
      </c>
      <c r="E1960" t="s">
        <v>30</v>
      </c>
      <c r="F1960">
        <v>78890</v>
      </c>
      <c r="G1960" t="s">
        <v>410</v>
      </c>
      <c r="H1960" t="s">
        <v>109</v>
      </c>
      <c r="J1960">
        <v>7</v>
      </c>
      <c r="K1960" s="1">
        <v>43153.524305555555</v>
      </c>
      <c r="L1960">
        <v>1</v>
      </c>
      <c r="M1960">
        <v>432</v>
      </c>
      <c r="N1960" t="s">
        <v>298</v>
      </c>
      <c r="O1960" t="s">
        <v>299</v>
      </c>
      <c r="P1960">
        <v>943</v>
      </c>
      <c r="R1960">
        <v>11</v>
      </c>
      <c r="S1960" t="s">
        <v>423</v>
      </c>
      <c r="U1960" t="s">
        <v>388</v>
      </c>
      <c r="AC1960" s="2" t="s">
        <v>302</v>
      </c>
    </row>
    <row r="1961" spans="1:29" ht="16.399999999999999" customHeight="1" x14ac:dyDescent="0.35">
      <c r="A1961" s="1">
        <v>43153.524305555555</v>
      </c>
      <c r="B1961">
        <v>462</v>
      </c>
      <c r="C1961" t="s">
        <v>29</v>
      </c>
      <c r="D1961">
        <v>5</v>
      </c>
      <c r="E1961" t="s">
        <v>30</v>
      </c>
      <c r="F1961">
        <v>78890</v>
      </c>
      <c r="G1961" t="s">
        <v>410</v>
      </c>
      <c r="H1961" t="s">
        <v>109</v>
      </c>
      <c r="J1961">
        <v>6</v>
      </c>
      <c r="K1961" s="1">
        <v>43153.524305555555</v>
      </c>
      <c r="L1961">
        <v>0.75</v>
      </c>
      <c r="M1961">
        <v>432</v>
      </c>
      <c r="N1961" t="s">
        <v>298</v>
      </c>
      <c r="O1961" t="s">
        <v>299</v>
      </c>
      <c r="P1961">
        <v>1128</v>
      </c>
      <c r="R1961">
        <v>11</v>
      </c>
      <c r="S1961" t="s">
        <v>423</v>
      </c>
      <c r="U1961" t="s">
        <v>388</v>
      </c>
      <c r="AC1961" s="2" t="s">
        <v>302</v>
      </c>
    </row>
    <row r="1962" spans="1:29" ht="16.399999999999999" customHeight="1" x14ac:dyDescent="0.35">
      <c r="A1962" s="1">
        <v>43153.524305555555</v>
      </c>
      <c r="B1962">
        <v>462</v>
      </c>
      <c r="C1962" t="s">
        <v>29</v>
      </c>
      <c r="D1962">
        <v>5</v>
      </c>
      <c r="E1962" t="s">
        <v>30</v>
      </c>
      <c r="F1962">
        <v>78890</v>
      </c>
      <c r="G1962" t="s">
        <v>410</v>
      </c>
      <c r="H1962" t="s">
        <v>109</v>
      </c>
      <c r="J1962">
        <v>5</v>
      </c>
      <c r="K1962" s="1">
        <v>43153.524305555555</v>
      </c>
      <c r="L1962">
        <v>0.5</v>
      </c>
      <c r="M1962">
        <v>432</v>
      </c>
      <c r="N1962" t="s">
        <v>298</v>
      </c>
      <c r="O1962" t="s">
        <v>299</v>
      </c>
      <c r="P1962">
        <v>1235</v>
      </c>
      <c r="R1962">
        <v>11</v>
      </c>
      <c r="S1962" t="s">
        <v>423</v>
      </c>
      <c r="U1962" t="s">
        <v>388</v>
      </c>
      <c r="AC1962" s="2" t="s">
        <v>302</v>
      </c>
    </row>
    <row r="1963" spans="1:29" ht="16.399999999999999" customHeight="1" x14ac:dyDescent="0.35">
      <c r="A1963" s="1">
        <v>43153.524305555555</v>
      </c>
      <c r="B1963">
        <v>462</v>
      </c>
      <c r="C1963" t="s">
        <v>29</v>
      </c>
      <c r="D1963">
        <v>5</v>
      </c>
      <c r="E1963" t="s">
        <v>30</v>
      </c>
      <c r="F1963">
        <v>78890</v>
      </c>
      <c r="G1963" t="s">
        <v>410</v>
      </c>
      <c r="H1963" t="s">
        <v>109</v>
      </c>
      <c r="J1963">
        <v>4</v>
      </c>
      <c r="K1963" s="1">
        <v>43153.524305555555</v>
      </c>
      <c r="L1963">
        <v>0.25</v>
      </c>
      <c r="M1963">
        <v>432</v>
      </c>
      <c r="N1963" t="s">
        <v>298</v>
      </c>
      <c r="O1963" t="s">
        <v>299</v>
      </c>
      <c r="P1963">
        <v>1451</v>
      </c>
      <c r="R1963">
        <v>11</v>
      </c>
      <c r="S1963" t="s">
        <v>423</v>
      </c>
      <c r="U1963" t="s">
        <v>388</v>
      </c>
      <c r="AC1963" s="2" t="s">
        <v>302</v>
      </c>
    </row>
    <row r="1964" spans="1:29" ht="16.399999999999999" customHeight="1" x14ac:dyDescent="0.35">
      <c r="A1964" s="1">
        <v>43153.524305555555</v>
      </c>
      <c r="B1964">
        <v>462</v>
      </c>
      <c r="C1964" t="s">
        <v>29</v>
      </c>
      <c r="D1964">
        <v>5</v>
      </c>
      <c r="E1964" t="s">
        <v>30</v>
      </c>
      <c r="F1964">
        <v>78890</v>
      </c>
      <c r="G1964" t="s">
        <v>410</v>
      </c>
      <c r="H1964" t="s">
        <v>109</v>
      </c>
      <c r="J1964">
        <v>3</v>
      </c>
      <c r="K1964" s="1">
        <v>43153.524305555555</v>
      </c>
      <c r="L1964">
        <v>0</v>
      </c>
      <c r="M1964">
        <v>432</v>
      </c>
      <c r="N1964" t="s">
        <v>298</v>
      </c>
      <c r="O1964" t="s">
        <v>299</v>
      </c>
      <c r="P1964">
        <v>1804</v>
      </c>
      <c r="R1964">
        <v>11</v>
      </c>
      <c r="S1964" t="s">
        <v>423</v>
      </c>
      <c r="U1964" t="s">
        <v>408</v>
      </c>
      <c r="AC1964" s="2" t="s">
        <v>302</v>
      </c>
    </row>
    <row r="1965" spans="1:29" ht="16.399999999999999" customHeight="1" x14ac:dyDescent="0.35">
      <c r="A1965" s="1">
        <v>43153.524305555555</v>
      </c>
      <c r="B1965">
        <v>462</v>
      </c>
      <c r="C1965" t="s">
        <v>29</v>
      </c>
      <c r="D1965">
        <v>5</v>
      </c>
      <c r="E1965" t="s">
        <v>30</v>
      </c>
      <c r="F1965">
        <v>78890</v>
      </c>
      <c r="G1965" t="s">
        <v>410</v>
      </c>
      <c r="H1965" t="s">
        <v>109</v>
      </c>
      <c r="J1965">
        <v>2</v>
      </c>
      <c r="K1965" s="1">
        <v>43153.524305555555</v>
      </c>
      <c r="L1965">
        <v>0.2</v>
      </c>
      <c r="M1965">
        <v>154.1</v>
      </c>
      <c r="N1965" t="s">
        <v>110</v>
      </c>
      <c r="P1965">
        <v>8.42</v>
      </c>
      <c r="R1965">
        <v>11</v>
      </c>
      <c r="S1965" t="s">
        <v>423</v>
      </c>
      <c r="T1965" t="s">
        <v>36</v>
      </c>
      <c r="U1965" t="s">
        <v>112</v>
      </c>
      <c r="AC1965" s="2" t="s">
        <v>302</v>
      </c>
    </row>
    <row r="1966" spans="1:29" ht="16.399999999999999" customHeight="1" x14ac:dyDescent="0.35">
      <c r="A1966" s="1">
        <v>43153.524305555555</v>
      </c>
      <c r="B1966">
        <v>462</v>
      </c>
      <c r="C1966" t="s">
        <v>29</v>
      </c>
      <c r="D1966">
        <v>5</v>
      </c>
      <c r="E1966" t="s">
        <v>30</v>
      </c>
      <c r="F1966">
        <v>78890</v>
      </c>
      <c r="G1966" t="s">
        <v>410</v>
      </c>
      <c r="H1966" t="s">
        <v>109</v>
      </c>
      <c r="J1966">
        <v>2</v>
      </c>
      <c r="K1966" s="1">
        <v>43153.524305555555</v>
      </c>
      <c r="L1966">
        <v>0.2</v>
      </c>
      <c r="M1966">
        <v>101</v>
      </c>
      <c r="N1966" t="s">
        <v>114</v>
      </c>
      <c r="O1966" t="s">
        <v>115</v>
      </c>
      <c r="P1966">
        <v>16</v>
      </c>
      <c r="R1966">
        <v>11</v>
      </c>
      <c r="S1966" t="s">
        <v>423</v>
      </c>
      <c r="T1966" t="s">
        <v>36</v>
      </c>
      <c r="U1966" t="s">
        <v>397</v>
      </c>
      <c r="AC1966" s="2" t="s">
        <v>302</v>
      </c>
    </row>
    <row r="1967" spans="1:29" ht="16.399999999999999" customHeight="1" x14ac:dyDescent="0.35">
      <c r="A1967" s="1">
        <v>43153.524305555555</v>
      </c>
      <c r="B1967">
        <v>462</v>
      </c>
      <c r="C1967" t="s">
        <v>29</v>
      </c>
      <c r="D1967">
        <v>5</v>
      </c>
      <c r="E1967" t="s">
        <v>30</v>
      </c>
      <c r="F1967">
        <v>78890</v>
      </c>
      <c r="G1967" t="s">
        <v>410</v>
      </c>
      <c r="H1967" t="s">
        <v>109</v>
      </c>
      <c r="J1967">
        <v>2</v>
      </c>
      <c r="K1967" s="1">
        <v>43153.524305555555</v>
      </c>
      <c r="L1967">
        <v>0.2</v>
      </c>
      <c r="M1967">
        <v>141.01</v>
      </c>
      <c r="N1967" t="s">
        <v>116</v>
      </c>
      <c r="O1967" t="s">
        <v>117</v>
      </c>
      <c r="P1967">
        <v>69</v>
      </c>
      <c r="R1967">
        <v>11</v>
      </c>
      <c r="S1967" t="s">
        <v>423</v>
      </c>
      <c r="T1967" t="s">
        <v>36</v>
      </c>
      <c r="U1967" t="s">
        <v>112</v>
      </c>
      <c r="AC1967" s="2" t="s">
        <v>302</v>
      </c>
    </row>
    <row r="1968" spans="1:29" ht="16.399999999999999" customHeight="1" x14ac:dyDescent="0.35">
      <c r="A1968" s="1">
        <v>43153.524305555555</v>
      </c>
      <c r="B1968">
        <v>462</v>
      </c>
      <c r="C1968" t="s">
        <v>29</v>
      </c>
      <c r="D1968">
        <v>5</v>
      </c>
      <c r="E1968" t="s">
        <v>30</v>
      </c>
      <c r="F1968">
        <v>78890</v>
      </c>
      <c r="G1968" t="s">
        <v>410</v>
      </c>
      <c r="H1968" t="s">
        <v>109</v>
      </c>
      <c r="J1968">
        <v>2</v>
      </c>
      <c r="K1968" s="1">
        <v>43153.524305555555</v>
      </c>
      <c r="L1968">
        <v>0.2</v>
      </c>
      <c r="M1968">
        <v>136.01</v>
      </c>
      <c r="N1968" t="s">
        <v>118</v>
      </c>
      <c r="O1968" t="s">
        <v>119</v>
      </c>
      <c r="P1968">
        <v>2.4300000000000002</v>
      </c>
      <c r="R1968">
        <v>11</v>
      </c>
      <c r="S1968" t="s">
        <v>423</v>
      </c>
      <c r="T1968" t="s">
        <v>36</v>
      </c>
      <c r="U1968" t="s">
        <v>120</v>
      </c>
      <c r="AC1968" s="2" t="s">
        <v>302</v>
      </c>
    </row>
    <row r="1969" spans="1:29" ht="16.399999999999999" customHeight="1" x14ac:dyDescent="0.35">
      <c r="A1969" s="1">
        <v>43153.524305555555</v>
      </c>
      <c r="B1969">
        <v>462</v>
      </c>
      <c r="C1969" t="s">
        <v>29</v>
      </c>
      <c r="D1969">
        <v>5</v>
      </c>
      <c r="E1969" t="s">
        <v>30</v>
      </c>
      <c r="F1969">
        <v>78890</v>
      </c>
      <c r="G1969" t="s">
        <v>410</v>
      </c>
      <c r="H1969" t="s">
        <v>109</v>
      </c>
      <c r="J1969">
        <v>2</v>
      </c>
      <c r="K1969" s="1">
        <v>43153.524305555555</v>
      </c>
      <c r="L1969">
        <v>0.2</v>
      </c>
      <c r="M1969">
        <v>266</v>
      </c>
      <c r="N1969" t="s">
        <v>121</v>
      </c>
      <c r="O1969" t="s">
        <v>68</v>
      </c>
      <c r="P1969">
        <v>9.84</v>
      </c>
      <c r="R1969">
        <v>11</v>
      </c>
      <c r="S1969" t="s">
        <v>423</v>
      </c>
      <c r="T1969" t="s">
        <v>36</v>
      </c>
      <c r="U1969" t="s">
        <v>112</v>
      </c>
      <c r="AC1969" s="2" t="s">
        <v>302</v>
      </c>
    </row>
    <row r="1970" spans="1:29" ht="16.399999999999999" customHeight="1" x14ac:dyDescent="0.35">
      <c r="A1970" s="1">
        <v>43153.524305555555</v>
      </c>
      <c r="B1970">
        <v>462</v>
      </c>
      <c r="C1970" t="s">
        <v>29</v>
      </c>
      <c r="D1970">
        <v>5</v>
      </c>
      <c r="E1970" t="s">
        <v>30</v>
      </c>
      <c r="F1970">
        <v>78890</v>
      </c>
      <c r="G1970" t="s">
        <v>410</v>
      </c>
      <c r="H1970" t="s">
        <v>109</v>
      </c>
      <c r="J1970">
        <v>2</v>
      </c>
      <c r="K1970" s="1">
        <v>43153.524305555555</v>
      </c>
      <c r="L1970">
        <v>0.2</v>
      </c>
      <c r="M1970">
        <v>266.01</v>
      </c>
      <c r="N1970" t="s">
        <v>122</v>
      </c>
      <c r="O1970" t="s">
        <v>123</v>
      </c>
      <c r="P1970">
        <v>108.7</v>
      </c>
      <c r="R1970">
        <v>11</v>
      </c>
      <c r="S1970" t="s">
        <v>423</v>
      </c>
      <c r="T1970" t="s">
        <v>36</v>
      </c>
      <c r="U1970" t="s">
        <v>112</v>
      </c>
      <c r="AC1970" s="2" t="s">
        <v>302</v>
      </c>
    </row>
    <row r="1971" spans="1:29" ht="16.399999999999999" customHeight="1" x14ac:dyDescent="0.35">
      <c r="A1971" s="1">
        <v>43153.524305555555</v>
      </c>
      <c r="B1971">
        <v>462</v>
      </c>
      <c r="C1971" t="s">
        <v>29</v>
      </c>
      <c r="D1971">
        <v>5</v>
      </c>
      <c r="E1971" t="s">
        <v>30</v>
      </c>
      <c r="F1971">
        <v>78890</v>
      </c>
      <c r="G1971" t="s">
        <v>410</v>
      </c>
      <c r="H1971" t="s">
        <v>109</v>
      </c>
      <c r="J1971">
        <v>1</v>
      </c>
      <c r="K1971" s="1">
        <v>43153.524305555555</v>
      </c>
      <c r="L1971">
        <v>0</v>
      </c>
      <c r="M1971">
        <v>180.07</v>
      </c>
      <c r="N1971" t="s">
        <v>124</v>
      </c>
      <c r="O1971" t="s">
        <v>125</v>
      </c>
      <c r="P1971">
        <v>315</v>
      </c>
      <c r="R1971">
        <v>11</v>
      </c>
      <c r="S1971" t="s">
        <v>423</v>
      </c>
      <c r="T1971" t="s">
        <v>126</v>
      </c>
      <c r="AC1971" s="2" t="s">
        <v>302</v>
      </c>
    </row>
    <row r="1972" spans="1:29" ht="16.399999999999999" customHeight="1" x14ac:dyDescent="0.35">
      <c r="A1972" s="1">
        <v>43153.524305555555</v>
      </c>
      <c r="B1972">
        <v>462</v>
      </c>
      <c r="C1972" t="s">
        <v>29</v>
      </c>
      <c r="D1972">
        <v>5</v>
      </c>
      <c r="E1972" t="s">
        <v>30</v>
      </c>
      <c r="F1972">
        <v>78890</v>
      </c>
      <c r="G1972" t="s">
        <v>410</v>
      </c>
      <c r="H1972" t="s">
        <v>109</v>
      </c>
      <c r="J1972">
        <v>1</v>
      </c>
      <c r="K1972" s="1">
        <v>43153.524305555555</v>
      </c>
      <c r="L1972">
        <v>0</v>
      </c>
      <c r="M1972">
        <v>185.1</v>
      </c>
      <c r="N1972" t="s">
        <v>127</v>
      </c>
      <c r="O1972" t="s">
        <v>128</v>
      </c>
      <c r="P1972">
        <v>1</v>
      </c>
      <c r="R1972">
        <v>11</v>
      </c>
      <c r="S1972" t="s">
        <v>423</v>
      </c>
      <c r="T1972" t="s">
        <v>126</v>
      </c>
      <c r="AC1972" s="2" t="s">
        <v>302</v>
      </c>
    </row>
    <row r="1973" spans="1:29" ht="16.399999999999999" customHeight="1" x14ac:dyDescent="0.35">
      <c r="A1973" s="1">
        <v>43153.524305555555</v>
      </c>
      <c r="B1973">
        <v>462</v>
      </c>
      <c r="C1973" t="s">
        <v>29</v>
      </c>
      <c r="D1973">
        <v>5</v>
      </c>
      <c r="E1973" t="s">
        <v>30</v>
      </c>
      <c r="F1973">
        <v>78890</v>
      </c>
      <c r="G1973" t="s">
        <v>410</v>
      </c>
      <c r="H1973" t="s">
        <v>109</v>
      </c>
      <c r="J1973">
        <v>1</v>
      </c>
      <c r="K1973" s="1">
        <v>43153.524305555555</v>
      </c>
      <c r="L1973">
        <v>0</v>
      </c>
      <c r="M1973">
        <v>102</v>
      </c>
      <c r="N1973" t="s">
        <v>129</v>
      </c>
      <c r="O1973" t="s">
        <v>115</v>
      </c>
      <c r="P1973">
        <v>18</v>
      </c>
      <c r="R1973">
        <v>11</v>
      </c>
      <c r="S1973" t="s">
        <v>423</v>
      </c>
      <c r="T1973" t="s">
        <v>126</v>
      </c>
      <c r="AC1973" s="2" t="s">
        <v>302</v>
      </c>
    </row>
    <row r="1974" spans="1:29" ht="16.399999999999999" customHeight="1" x14ac:dyDescent="0.35">
      <c r="A1974" s="1">
        <v>43153.524305555555</v>
      </c>
      <c r="B1974">
        <v>462</v>
      </c>
      <c r="C1974" t="s">
        <v>29</v>
      </c>
      <c r="D1974">
        <v>5</v>
      </c>
      <c r="E1974" t="s">
        <v>30</v>
      </c>
      <c r="F1974">
        <v>78890</v>
      </c>
      <c r="G1974" t="s">
        <v>410</v>
      </c>
      <c r="H1974" t="s">
        <v>109</v>
      </c>
      <c r="J1974">
        <v>1</v>
      </c>
      <c r="K1974" s="1">
        <v>43153.524305555555</v>
      </c>
      <c r="L1974">
        <v>0</v>
      </c>
      <c r="M1974">
        <v>110.11</v>
      </c>
      <c r="N1974" t="s">
        <v>130</v>
      </c>
      <c r="P1974">
        <v>0</v>
      </c>
      <c r="R1974">
        <v>11</v>
      </c>
      <c r="S1974" t="s">
        <v>423</v>
      </c>
      <c r="T1974" t="s">
        <v>126</v>
      </c>
      <c r="U1974" t="s">
        <v>131</v>
      </c>
      <c r="AC1974" s="2" t="s">
        <v>302</v>
      </c>
    </row>
    <row r="1975" spans="1:29" ht="16.399999999999999" customHeight="1" x14ac:dyDescent="0.35">
      <c r="A1975" s="1">
        <v>43153.524305555555</v>
      </c>
      <c r="B1975">
        <v>462</v>
      </c>
      <c r="C1975" t="s">
        <v>29</v>
      </c>
      <c r="D1975">
        <v>5</v>
      </c>
      <c r="E1975" t="s">
        <v>30</v>
      </c>
      <c r="F1975">
        <v>78890</v>
      </c>
      <c r="G1975" t="s">
        <v>410</v>
      </c>
      <c r="H1975" t="s">
        <v>109</v>
      </c>
      <c r="J1975">
        <v>1</v>
      </c>
      <c r="K1975" s="1">
        <v>43153.524305555555</v>
      </c>
      <c r="L1975">
        <v>0</v>
      </c>
      <c r="M1975">
        <v>167.02</v>
      </c>
      <c r="N1975" t="s">
        <v>132</v>
      </c>
      <c r="P1975">
        <v>1</v>
      </c>
      <c r="R1975">
        <v>11</v>
      </c>
      <c r="S1975" t="s">
        <v>423</v>
      </c>
      <c r="T1975" t="s">
        <v>126</v>
      </c>
      <c r="U1975" t="s">
        <v>133</v>
      </c>
      <c r="AC1975" s="2" t="s">
        <v>302</v>
      </c>
    </row>
    <row r="1976" spans="1:29" ht="16.399999999999999" customHeight="1" x14ac:dyDescent="0.35">
      <c r="A1976" s="1">
        <v>43153.524305555555</v>
      </c>
      <c r="B1976">
        <v>462</v>
      </c>
      <c r="C1976" t="s">
        <v>29</v>
      </c>
      <c r="D1976">
        <v>5</v>
      </c>
      <c r="E1976" t="s">
        <v>30</v>
      </c>
      <c r="F1976">
        <v>78890</v>
      </c>
      <c r="G1976" t="s">
        <v>410</v>
      </c>
      <c r="H1976" t="s">
        <v>109</v>
      </c>
      <c r="J1976">
        <v>1</v>
      </c>
      <c r="K1976" s="1">
        <v>43153.524305555555</v>
      </c>
      <c r="L1976">
        <v>0</v>
      </c>
      <c r="M1976">
        <v>188</v>
      </c>
      <c r="N1976" t="s">
        <v>134</v>
      </c>
      <c r="O1976" t="s">
        <v>135</v>
      </c>
      <c r="P1976">
        <v>0</v>
      </c>
      <c r="R1976">
        <v>11</v>
      </c>
      <c r="S1976" t="s">
        <v>423</v>
      </c>
      <c r="T1976" t="s">
        <v>126</v>
      </c>
      <c r="AC1976" s="2" t="s">
        <v>302</v>
      </c>
    </row>
    <row r="1977" spans="1:29" ht="16.399999999999999" customHeight="1" x14ac:dyDescent="0.35">
      <c r="A1977" s="1">
        <v>43153.524305555555</v>
      </c>
      <c r="B1977">
        <v>462</v>
      </c>
      <c r="C1977" t="s">
        <v>29</v>
      </c>
      <c r="D1977">
        <v>5</v>
      </c>
      <c r="E1977" t="s">
        <v>30</v>
      </c>
      <c r="F1977">
        <v>78890</v>
      </c>
      <c r="G1977" t="s">
        <v>410</v>
      </c>
      <c r="H1977" t="s">
        <v>109</v>
      </c>
      <c r="J1977">
        <v>1</v>
      </c>
      <c r="K1977" s="1">
        <v>43153.524305555555</v>
      </c>
      <c r="L1977">
        <v>0</v>
      </c>
      <c r="M1977">
        <v>133.38</v>
      </c>
      <c r="N1977" t="s">
        <v>136</v>
      </c>
      <c r="O1977" t="s">
        <v>137</v>
      </c>
      <c r="P1977">
        <v>6</v>
      </c>
      <c r="R1977">
        <v>11</v>
      </c>
      <c r="S1977" t="s">
        <v>423</v>
      </c>
      <c r="T1977" t="s">
        <v>126</v>
      </c>
      <c r="AC1977" s="2" t="s">
        <v>302</v>
      </c>
    </row>
    <row r="1978" spans="1:29" ht="16.399999999999999" customHeight="1" x14ac:dyDescent="0.35">
      <c r="A1978" s="1">
        <v>43153.524305555555</v>
      </c>
      <c r="B1978">
        <v>462</v>
      </c>
      <c r="C1978" t="s">
        <v>29</v>
      </c>
      <c r="D1978">
        <v>5</v>
      </c>
      <c r="E1978" t="s">
        <v>30</v>
      </c>
      <c r="F1978">
        <v>78890</v>
      </c>
      <c r="G1978" t="s">
        <v>410</v>
      </c>
      <c r="H1978" t="s">
        <v>109</v>
      </c>
      <c r="J1978">
        <v>1</v>
      </c>
      <c r="K1978" s="1">
        <v>43153.524305555555</v>
      </c>
      <c r="L1978">
        <v>0</v>
      </c>
      <c r="M1978">
        <v>131</v>
      </c>
      <c r="N1978" t="s">
        <v>138</v>
      </c>
      <c r="O1978" t="s">
        <v>139</v>
      </c>
      <c r="P1978">
        <v>3.01</v>
      </c>
      <c r="R1978">
        <v>11</v>
      </c>
      <c r="S1978" t="s">
        <v>423</v>
      </c>
      <c r="T1978" t="s">
        <v>126</v>
      </c>
      <c r="AC1978" s="2" t="s">
        <v>302</v>
      </c>
    </row>
    <row r="1979" spans="1:29" ht="16.399999999999999" customHeight="1" x14ac:dyDescent="0.35">
      <c r="A1979" s="1">
        <v>43111.660069444442</v>
      </c>
      <c r="B1979">
        <v>462</v>
      </c>
      <c r="C1979" t="s">
        <v>29</v>
      </c>
      <c r="D1979">
        <v>5</v>
      </c>
      <c r="E1979" t="s">
        <v>30</v>
      </c>
      <c r="F1979">
        <v>78870</v>
      </c>
      <c r="G1979" t="s">
        <v>424</v>
      </c>
      <c r="H1979" t="s">
        <v>32</v>
      </c>
      <c r="I1979">
        <v>85725</v>
      </c>
      <c r="J1979">
        <v>1</v>
      </c>
      <c r="K1979" s="1">
        <v>43111.660069444442</v>
      </c>
      <c r="L1979">
        <v>0.2</v>
      </c>
      <c r="M1979">
        <v>623.33000000000004</v>
      </c>
      <c r="N1979" t="s">
        <v>270</v>
      </c>
      <c r="O1979" t="s">
        <v>34</v>
      </c>
      <c r="P1979">
        <v>77</v>
      </c>
      <c r="R1979">
        <v>4</v>
      </c>
      <c r="S1979" t="s">
        <v>425</v>
      </c>
      <c r="T1979" t="s">
        <v>36</v>
      </c>
      <c r="U1979" t="s">
        <v>37</v>
      </c>
      <c r="V1979" t="s">
        <v>38</v>
      </c>
      <c r="W1979" t="s">
        <v>39</v>
      </c>
      <c r="X1979" t="s">
        <v>40</v>
      </c>
      <c r="Y1979" t="s">
        <v>60</v>
      </c>
      <c r="Z1979" t="s">
        <v>271</v>
      </c>
      <c r="AA1979" t="s">
        <v>272</v>
      </c>
      <c r="AC1979" s="2" t="s">
        <v>44</v>
      </c>
    </row>
    <row r="1980" spans="1:29" ht="16.399999999999999" customHeight="1" x14ac:dyDescent="0.35">
      <c r="A1980" s="1">
        <v>43111.660069444442</v>
      </c>
      <c r="B1980">
        <v>462</v>
      </c>
      <c r="C1980" t="s">
        <v>29</v>
      </c>
      <c r="D1980">
        <v>5</v>
      </c>
      <c r="E1980" t="s">
        <v>30</v>
      </c>
      <c r="F1980">
        <v>78870</v>
      </c>
      <c r="G1980" t="s">
        <v>424</v>
      </c>
      <c r="H1980" t="s">
        <v>32</v>
      </c>
      <c r="I1980">
        <v>85725</v>
      </c>
      <c r="J1980">
        <v>1</v>
      </c>
      <c r="K1980" s="1">
        <v>43111.660069444442</v>
      </c>
      <c r="L1980">
        <v>0.2</v>
      </c>
      <c r="M1980">
        <v>621.07000000000005</v>
      </c>
      <c r="N1980" t="s">
        <v>172</v>
      </c>
      <c r="O1980" t="s">
        <v>34</v>
      </c>
      <c r="P1980">
        <v>14000</v>
      </c>
      <c r="R1980">
        <v>4</v>
      </c>
      <c r="S1980" t="s">
        <v>425</v>
      </c>
      <c r="T1980" t="s">
        <v>36</v>
      </c>
      <c r="U1980" t="s">
        <v>37</v>
      </c>
      <c r="V1980" t="s">
        <v>38</v>
      </c>
      <c r="W1980" t="s">
        <v>52</v>
      </c>
      <c r="X1980" t="s">
        <v>95</v>
      </c>
      <c r="Y1980" t="s">
        <v>150</v>
      </c>
      <c r="Z1980" t="s">
        <v>151</v>
      </c>
      <c r="AA1980" t="s">
        <v>152</v>
      </c>
      <c r="AB1980" t="s">
        <v>173</v>
      </c>
      <c r="AC1980" s="2" t="s">
        <v>44</v>
      </c>
    </row>
    <row r="1981" spans="1:29" ht="16.399999999999999" customHeight="1" x14ac:dyDescent="0.35">
      <c r="A1981" s="1">
        <v>43111.660069444442</v>
      </c>
      <c r="B1981">
        <v>462</v>
      </c>
      <c r="C1981" t="s">
        <v>29</v>
      </c>
      <c r="D1981">
        <v>5</v>
      </c>
      <c r="E1981" t="s">
        <v>30</v>
      </c>
      <c r="F1981">
        <v>78870</v>
      </c>
      <c r="G1981" t="s">
        <v>424</v>
      </c>
      <c r="H1981" t="s">
        <v>32</v>
      </c>
      <c r="I1981">
        <v>85725</v>
      </c>
      <c r="J1981">
        <v>1</v>
      </c>
      <c r="K1981" s="1">
        <v>43111.660069444442</v>
      </c>
      <c r="L1981">
        <v>0.2</v>
      </c>
      <c r="M1981">
        <v>623.01</v>
      </c>
      <c r="N1981" t="s">
        <v>280</v>
      </c>
      <c r="O1981" t="s">
        <v>34</v>
      </c>
      <c r="P1981">
        <v>1</v>
      </c>
      <c r="R1981">
        <v>4</v>
      </c>
      <c r="S1981" t="s">
        <v>425</v>
      </c>
      <c r="T1981" t="s">
        <v>36</v>
      </c>
      <c r="U1981" t="s">
        <v>37</v>
      </c>
      <c r="V1981" t="s">
        <v>38</v>
      </c>
      <c r="W1981" t="s">
        <v>50</v>
      </c>
      <c r="X1981" t="s">
        <v>187</v>
      </c>
      <c r="Y1981" t="s">
        <v>281</v>
      </c>
      <c r="Z1981" t="s">
        <v>282</v>
      </c>
      <c r="AA1981" t="s">
        <v>283</v>
      </c>
      <c r="AC1981" s="2" t="s">
        <v>44</v>
      </c>
    </row>
    <row r="1982" spans="1:29" ht="16.399999999999999" customHeight="1" x14ac:dyDescent="0.35">
      <c r="A1982" s="1">
        <v>43111.660069444442</v>
      </c>
      <c r="B1982">
        <v>462</v>
      </c>
      <c r="C1982" t="s">
        <v>29</v>
      </c>
      <c r="D1982">
        <v>5</v>
      </c>
      <c r="E1982" t="s">
        <v>30</v>
      </c>
      <c r="F1982">
        <v>78870</v>
      </c>
      <c r="G1982" t="s">
        <v>424</v>
      </c>
      <c r="H1982" t="s">
        <v>32</v>
      </c>
      <c r="I1982">
        <v>85725</v>
      </c>
      <c r="J1982">
        <v>1</v>
      </c>
      <c r="K1982" s="1">
        <v>43111.660069444442</v>
      </c>
      <c r="L1982">
        <v>0.2</v>
      </c>
      <c r="M1982">
        <v>650</v>
      </c>
      <c r="N1982" t="s">
        <v>182</v>
      </c>
      <c r="O1982" t="s">
        <v>34</v>
      </c>
      <c r="P1982">
        <v>1</v>
      </c>
      <c r="R1982">
        <v>4</v>
      </c>
      <c r="S1982" t="s">
        <v>425</v>
      </c>
      <c r="T1982" t="s">
        <v>36</v>
      </c>
      <c r="U1982" t="s">
        <v>37</v>
      </c>
      <c r="V1982" t="s">
        <v>38</v>
      </c>
      <c r="W1982" t="s">
        <v>39</v>
      </c>
      <c r="X1982" t="s">
        <v>40</v>
      </c>
      <c r="Y1982" t="s">
        <v>60</v>
      </c>
      <c r="Z1982" t="s">
        <v>183</v>
      </c>
      <c r="AA1982" t="s">
        <v>184</v>
      </c>
      <c r="AC1982" s="2" t="s">
        <v>44</v>
      </c>
    </row>
    <row r="1983" spans="1:29" ht="16.399999999999999" customHeight="1" x14ac:dyDescent="0.35">
      <c r="A1983" s="1">
        <v>43111.660069444442</v>
      </c>
      <c r="B1983">
        <v>462</v>
      </c>
      <c r="C1983" t="s">
        <v>29</v>
      </c>
      <c r="D1983">
        <v>5</v>
      </c>
      <c r="E1983" t="s">
        <v>30</v>
      </c>
      <c r="F1983">
        <v>78870</v>
      </c>
      <c r="G1983" t="s">
        <v>424</v>
      </c>
      <c r="H1983" t="s">
        <v>32</v>
      </c>
      <c r="I1983">
        <v>85725</v>
      </c>
      <c r="J1983">
        <v>1</v>
      </c>
      <c r="K1983" s="1">
        <v>43111.660069444442</v>
      </c>
      <c r="L1983">
        <v>0.2</v>
      </c>
      <c r="M1983">
        <v>623.02</v>
      </c>
      <c r="N1983" t="s">
        <v>186</v>
      </c>
      <c r="O1983" t="s">
        <v>34</v>
      </c>
      <c r="P1983">
        <v>1</v>
      </c>
      <c r="R1983">
        <v>4</v>
      </c>
      <c r="S1983" t="s">
        <v>425</v>
      </c>
      <c r="T1983" t="s">
        <v>36</v>
      </c>
      <c r="U1983" t="s">
        <v>37</v>
      </c>
      <c r="V1983" t="s">
        <v>38</v>
      </c>
      <c r="W1983" t="s">
        <v>50</v>
      </c>
      <c r="X1983" t="s">
        <v>187</v>
      </c>
      <c r="Y1983" t="s">
        <v>188</v>
      </c>
      <c r="Z1983" t="s">
        <v>189</v>
      </c>
      <c r="AA1983" t="s">
        <v>190</v>
      </c>
      <c r="AC1983" s="2" t="s">
        <v>44</v>
      </c>
    </row>
    <row r="1984" spans="1:29" ht="16.399999999999999" customHeight="1" x14ac:dyDescent="0.35">
      <c r="A1984" s="1">
        <v>43111.660069444442</v>
      </c>
      <c r="B1984">
        <v>462</v>
      </c>
      <c r="C1984" t="s">
        <v>29</v>
      </c>
      <c r="D1984">
        <v>5</v>
      </c>
      <c r="E1984" t="s">
        <v>30</v>
      </c>
      <c r="F1984">
        <v>78870</v>
      </c>
      <c r="G1984" t="s">
        <v>424</v>
      </c>
      <c r="H1984" t="s">
        <v>32</v>
      </c>
      <c r="I1984">
        <v>85725</v>
      </c>
      <c r="J1984">
        <v>1</v>
      </c>
      <c r="K1984" s="1">
        <v>43111.660069444442</v>
      </c>
      <c r="L1984">
        <v>0.2</v>
      </c>
      <c r="M1984">
        <v>623.03</v>
      </c>
      <c r="N1984" t="s">
        <v>199</v>
      </c>
      <c r="O1984" t="s">
        <v>34</v>
      </c>
      <c r="P1984">
        <v>29</v>
      </c>
      <c r="R1984">
        <v>4</v>
      </c>
      <c r="S1984" t="s">
        <v>425</v>
      </c>
      <c r="T1984" t="s">
        <v>36</v>
      </c>
      <c r="U1984" t="s">
        <v>37</v>
      </c>
      <c r="V1984" t="s">
        <v>38</v>
      </c>
      <c r="W1984" t="s">
        <v>46</v>
      </c>
      <c r="X1984" t="s">
        <v>200</v>
      </c>
      <c r="Y1984" t="s">
        <v>201</v>
      </c>
      <c r="Z1984" t="s">
        <v>202</v>
      </c>
      <c r="AA1984" t="s">
        <v>203</v>
      </c>
      <c r="AC1984" s="2" t="s">
        <v>44</v>
      </c>
    </row>
    <row r="1985" spans="1:29" ht="16.399999999999999" customHeight="1" x14ac:dyDescent="0.35">
      <c r="A1985" s="1">
        <v>43111.660069444442</v>
      </c>
      <c r="B1985">
        <v>462</v>
      </c>
      <c r="C1985" t="s">
        <v>29</v>
      </c>
      <c r="D1985">
        <v>5</v>
      </c>
      <c r="E1985" t="s">
        <v>30</v>
      </c>
      <c r="F1985">
        <v>78870</v>
      </c>
      <c r="G1985" t="s">
        <v>424</v>
      </c>
      <c r="H1985" t="s">
        <v>32</v>
      </c>
      <c r="I1985">
        <v>85725</v>
      </c>
      <c r="J1985">
        <v>1</v>
      </c>
      <c r="K1985" s="1">
        <v>43111.660069444442</v>
      </c>
      <c r="L1985">
        <v>0.2</v>
      </c>
      <c r="M1985">
        <v>657</v>
      </c>
      <c r="N1985" t="s">
        <v>204</v>
      </c>
      <c r="O1985" t="s">
        <v>34</v>
      </c>
      <c r="P1985">
        <v>1</v>
      </c>
      <c r="R1985">
        <v>4</v>
      </c>
      <c r="S1985" t="s">
        <v>425</v>
      </c>
      <c r="T1985" t="s">
        <v>36</v>
      </c>
      <c r="U1985" t="s">
        <v>37</v>
      </c>
      <c r="V1985" t="s">
        <v>65</v>
      </c>
      <c r="W1985" t="s">
        <v>205</v>
      </c>
      <c r="X1985" t="s">
        <v>206</v>
      </c>
      <c r="Y1985" t="s">
        <v>207</v>
      </c>
      <c r="Z1985" t="s">
        <v>208</v>
      </c>
      <c r="AA1985" t="s">
        <v>209</v>
      </c>
      <c r="AC1985" s="2" t="s">
        <v>44</v>
      </c>
    </row>
    <row r="1986" spans="1:29" ht="16.399999999999999" customHeight="1" x14ac:dyDescent="0.35">
      <c r="A1986" s="1">
        <v>43111.660069444442</v>
      </c>
      <c r="B1986">
        <v>462</v>
      </c>
      <c r="C1986" t="s">
        <v>29</v>
      </c>
      <c r="D1986">
        <v>5</v>
      </c>
      <c r="E1986" t="s">
        <v>30</v>
      </c>
      <c r="F1986">
        <v>78870</v>
      </c>
      <c r="G1986" t="s">
        <v>424</v>
      </c>
      <c r="H1986" t="s">
        <v>32</v>
      </c>
      <c r="I1986">
        <v>85725</v>
      </c>
      <c r="J1986">
        <v>1</v>
      </c>
      <c r="K1986" s="1">
        <v>43111.660069444442</v>
      </c>
      <c r="L1986">
        <v>0.2</v>
      </c>
      <c r="M1986">
        <v>657.01</v>
      </c>
      <c r="N1986" t="s">
        <v>327</v>
      </c>
      <c r="O1986" t="s">
        <v>34</v>
      </c>
      <c r="P1986">
        <v>1</v>
      </c>
      <c r="R1986">
        <v>4</v>
      </c>
      <c r="S1986" t="s">
        <v>425</v>
      </c>
      <c r="T1986" t="s">
        <v>36</v>
      </c>
      <c r="U1986" t="s">
        <v>37</v>
      </c>
      <c r="V1986" t="s">
        <v>49</v>
      </c>
      <c r="AC1986" s="2" t="s">
        <v>44</v>
      </c>
    </row>
    <row r="1987" spans="1:29" ht="16.399999999999999" customHeight="1" x14ac:dyDescent="0.35">
      <c r="A1987" s="1">
        <v>43111.660069444442</v>
      </c>
      <c r="B1987">
        <v>462</v>
      </c>
      <c r="C1987" t="s">
        <v>29</v>
      </c>
      <c r="D1987">
        <v>5</v>
      </c>
      <c r="E1987" t="s">
        <v>30</v>
      </c>
      <c r="F1987">
        <v>78870</v>
      </c>
      <c r="G1987" t="s">
        <v>424</v>
      </c>
      <c r="H1987" t="s">
        <v>32</v>
      </c>
      <c r="I1987">
        <v>85725</v>
      </c>
      <c r="J1987">
        <v>1</v>
      </c>
      <c r="K1987" s="1">
        <v>43111.660069444442</v>
      </c>
      <c r="L1987">
        <v>0.2</v>
      </c>
      <c r="M1987">
        <v>659</v>
      </c>
      <c r="N1987" t="s">
        <v>53</v>
      </c>
      <c r="O1987" t="s">
        <v>34</v>
      </c>
      <c r="P1987">
        <v>140</v>
      </c>
      <c r="R1987">
        <v>4</v>
      </c>
      <c r="S1987" t="s">
        <v>425</v>
      </c>
      <c r="T1987" t="s">
        <v>36</v>
      </c>
      <c r="U1987" t="s">
        <v>37</v>
      </c>
      <c r="V1987" t="s">
        <v>38</v>
      </c>
      <c r="W1987" t="s">
        <v>54</v>
      </c>
      <c r="X1987" t="s">
        <v>55</v>
      </c>
      <c r="Y1987" t="s">
        <v>56</v>
      </c>
      <c r="Z1987" t="s">
        <v>57</v>
      </c>
      <c r="AA1987" t="s">
        <v>58</v>
      </c>
      <c r="AC1987" s="2" t="s">
        <v>44</v>
      </c>
    </row>
    <row r="1988" spans="1:29" ht="16.399999999999999" customHeight="1" x14ac:dyDescent="0.35">
      <c r="A1988" s="1">
        <v>43111.660069444442</v>
      </c>
      <c r="B1988">
        <v>462</v>
      </c>
      <c r="C1988" t="s">
        <v>29</v>
      </c>
      <c r="D1988">
        <v>5</v>
      </c>
      <c r="E1988" t="s">
        <v>30</v>
      </c>
      <c r="F1988">
        <v>78870</v>
      </c>
      <c r="G1988" t="s">
        <v>424</v>
      </c>
      <c r="H1988" t="s">
        <v>32</v>
      </c>
      <c r="I1988">
        <v>85725</v>
      </c>
      <c r="J1988">
        <v>1</v>
      </c>
      <c r="K1988" s="1">
        <v>43111.660069444442</v>
      </c>
      <c r="L1988">
        <v>0.2</v>
      </c>
      <c r="M1988">
        <v>623.32000000000005</v>
      </c>
      <c r="N1988" t="s">
        <v>215</v>
      </c>
      <c r="O1988" t="s">
        <v>216</v>
      </c>
      <c r="P1988">
        <v>1</v>
      </c>
      <c r="R1988">
        <v>4</v>
      </c>
      <c r="S1988" t="s">
        <v>425</v>
      </c>
      <c r="T1988" t="s">
        <v>36</v>
      </c>
      <c r="U1988" t="s">
        <v>37</v>
      </c>
      <c r="V1988" t="s">
        <v>38</v>
      </c>
      <c r="W1988" t="s">
        <v>39</v>
      </c>
      <c r="X1988" t="s">
        <v>40</v>
      </c>
      <c r="Y1988" t="s">
        <v>60</v>
      </c>
      <c r="Z1988" t="s">
        <v>61</v>
      </c>
      <c r="AA1988" t="s">
        <v>217</v>
      </c>
      <c r="AC1988" s="2" t="s">
        <v>44</v>
      </c>
    </row>
    <row r="1989" spans="1:29" ht="16.399999999999999" customHeight="1" x14ac:dyDescent="0.35">
      <c r="A1989" s="1">
        <v>43111.660069444442</v>
      </c>
      <c r="B1989">
        <v>462</v>
      </c>
      <c r="C1989" t="s">
        <v>29</v>
      </c>
      <c r="D1989">
        <v>5</v>
      </c>
      <c r="E1989" t="s">
        <v>30</v>
      </c>
      <c r="F1989">
        <v>78870</v>
      </c>
      <c r="G1989" t="s">
        <v>424</v>
      </c>
      <c r="H1989" t="s">
        <v>32</v>
      </c>
      <c r="I1989">
        <v>85725</v>
      </c>
      <c r="J1989">
        <v>1</v>
      </c>
      <c r="K1989" s="1">
        <v>43111.660069444442</v>
      </c>
      <c r="L1989">
        <v>0.2</v>
      </c>
      <c r="M1989">
        <v>623.20000000000005</v>
      </c>
      <c r="N1989" t="s">
        <v>296</v>
      </c>
      <c r="O1989" t="s">
        <v>34</v>
      </c>
      <c r="P1989">
        <v>1</v>
      </c>
      <c r="R1989">
        <v>4</v>
      </c>
      <c r="S1989" t="s">
        <v>425</v>
      </c>
      <c r="T1989" t="s">
        <v>36</v>
      </c>
      <c r="U1989" t="s">
        <v>37</v>
      </c>
      <c r="V1989" t="s">
        <v>38</v>
      </c>
      <c r="W1989" t="s">
        <v>39</v>
      </c>
      <c r="X1989" t="s">
        <v>40</v>
      </c>
      <c r="Y1989" t="s">
        <v>60</v>
      </c>
      <c r="Z1989" t="s">
        <v>61</v>
      </c>
      <c r="AA1989" t="s">
        <v>297</v>
      </c>
      <c r="AC1989" s="2" t="s">
        <v>44</v>
      </c>
    </row>
    <row r="1990" spans="1:29" ht="16.399999999999999" customHeight="1" x14ac:dyDescent="0.35">
      <c r="A1990" s="1">
        <v>43111.660069444442</v>
      </c>
      <c r="B1990">
        <v>462</v>
      </c>
      <c r="C1990" t="s">
        <v>29</v>
      </c>
      <c r="D1990">
        <v>5</v>
      </c>
      <c r="E1990" t="s">
        <v>30</v>
      </c>
      <c r="F1990">
        <v>78870</v>
      </c>
      <c r="G1990" t="s">
        <v>424</v>
      </c>
      <c r="H1990" t="s">
        <v>32</v>
      </c>
      <c r="I1990">
        <v>85725</v>
      </c>
      <c r="J1990">
        <v>1</v>
      </c>
      <c r="K1990" s="1">
        <v>43111.660069444442</v>
      </c>
      <c r="L1990">
        <v>0.2</v>
      </c>
      <c r="M1990">
        <v>623.21</v>
      </c>
      <c r="N1990" t="s">
        <v>59</v>
      </c>
      <c r="O1990" t="s">
        <v>34</v>
      </c>
      <c r="P1990">
        <v>2000</v>
      </c>
      <c r="R1990">
        <v>4</v>
      </c>
      <c r="S1990" t="s">
        <v>425</v>
      </c>
      <c r="T1990" t="s">
        <v>36</v>
      </c>
      <c r="U1990" t="s">
        <v>37</v>
      </c>
      <c r="V1990" t="s">
        <v>38</v>
      </c>
      <c r="W1990" t="s">
        <v>39</v>
      </c>
      <c r="X1990" t="s">
        <v>40</v>
      </c>
      <c r="Y1990" t="s">
        <v>60</v>
      </c>
      <c r="Z1990" t="s">
        <v>61</v>
      </c>
      <c r="AA1990" t="s">
        <v>62</v>
      </c>
      <c r="AC1990" s="2" t="s">
        <v>44</v>
      </c>
    </row>
    <row r="1991" spans="1:29" ht="16.399999999999999" customHeight="1" x14ac:dyDescent="0.35">
      <c r="A1991" s="1">
        <v>43111.660069444442</v>
      </c>
      <c r="B1991">
        <v>462</v>
      </c>
      <c r="C1991" t="s">
        <v>29</v>
      </c>
      <c r="D1991">
        <v>5</v>
      </c>
      <c r="E1991" t="s">
        <v>30</v>
      </c>
      <c r="F1991">
        <v>78870</v>
      </c>
      <c r="G1991" t="s">
        <v>424</v>
      </c>
      <c r="H1991" t="s">
        <v>32</v>
      </c>
      <c r="I1991">
        <v>85725</v>
      </c>
      <c r="J1991">
        <v>1</v>
      </c>
      <c r="K1991" s="1">
        <v>43111.660069444442</v>
      </c>
      <c r="L1991">
        <v>0.2</v>
      </c>
      <c r="M1991">
        <v>623.25</v>
      </c>
      <c r="N1991" t="s">
        <v>219</v>
      </c>
      <c r="O1991" t="s">
        <v>34</v>
      </c>
      <c r="P1991">
        <v>1</v>
      </c>
      <c r="R1991">
        <v>4</v>
      </c>
      <c r="S1991" t="s">
        <v>425</v>
      </c>
      <c r="T1991" t="s">
        <v>36</v>
      </c>
      <c r="U1991" t="s">
        <v>37</v>
      </c>
      <c r="V1991" t="s">
        <v>38</v>
      </c>
      <c r="W1991" t="s">
        <v>39</v>
      </c>
      <c r="X1991" t="s">
        <v>40</v>
      </c>
      <c r="Y1991" t="s">
        <v>100</v>
      </c>
      <c r="Z1991" t="s">
        <v>220</v>
      </c>
      <c r="AA1991" t="s">
        <v>221</v>
      </c>
      <c r="AC1991" s="2" t="s">
        <v>44</v>
      </c>
    </row>
    <row r="1992" spans="1:29" ht="16.399999999999999" customHeight="1" x14ac:dyDescent="0.35">
      <c r="A1992" s="1">
        <v>43111.660069444442</v>
      </c>
      <c r="B1992">
        <v>462</v>
      </c>
      <c r="C1992" t="s">
        <v>29</v>
      </c>
      <c r="D1992">
        <v>5</v>
      </c>
      <c r="E1992" t="s">
        <v>30</v>
      </c>
      <c r="F1992">
        <v>78870</v>
      </c>
      <c r="G1992" t="s">
        <v>424</v>
      </c>
      <c r="H1992" t="s">
        <v>32</v>
      </c>
      <c r="I1992">
        <v>85725</v>
      </c>
      <c r="J1992">
        <v>1</v>
      </c>
      <c r="K1992" s="1">
        <v>43111.660069444442</v>
      </c>
      <c r="L1992">
        <v>0.2</v>
      </c>
      <c r="M1992">
        <v>621.08000000000004</v>
      </c>
      <c r="N1992" t="s">
        <v>94</v>
      </c>
      <c r="O1992" t="s">
        <v>34</v>
      </c>
      <c r="P1992">
        <v>2500</v>
      </c>
      <c r="R1992">
        <v>4</v>
      </c>
      <c r="S1992" t="s">
        <v>425</v>
      </c>
      <c r="T1992" t="s">
        <v>36</v>
      </c>
      <c r="U1992" t="s">
        <v>37</v>
      </c>
      <c r="V1992" t="s">
        <v>38</v>
      </c>
      <c r="W1992" t="s">
        <v>52</v>
      </c>
      <c r="X1992" t="s">
        <v>95</v>
      </c>
      <c r="Y1992" t="s">
        <v>96</v>
      </c>
      <c r="Z1992" t="s">
        <v>97</v>
      </c>
      <c r="AA1992" t="s">
        <v>98</v>
      </c>
      <c r="AC1992" s="2" t="s">
        <v>44</v>
      </c>
    </row>
    <row r="1993" spans="1:29" ht="16.399999999999999" customHeight="1" x14ac:dyDescent="0.35">
      <c r="A1993" s="1">
        <v>43111.660069444442</v>
      </c>
      <c r="B1993">
        <v>462</v>
      </c>
      <c r="C1993" t="s">
        <v>29</v>
      </c>
      <c r="D1993">
        <v>5</v>
      </c>
      <c r="E1993" t="s">
        <v>30</v>
      </c>
      <c r="F1993">
        <v>78870</v>
      </c>
      <c r="G1993" t="s">
        <v>424</v>
      </c>
      <c r="H1993" t="s">
        <v>32</v>
      </c>
      <c r="I1993">
        <v>85725</v>
      </c>
      <c r="J1993">
        <v>1</v>
      </c>
      <c r="K1993" s="1">
        <v>43111.660069444442</v>
      </c>
      <c r="L1993">
        <v>0.2</v>
      </c>
      <c r="M1993">
        <v>623.22</v>
      </c>
      <c r="N1993" t="s">
        <v>99</v>
      </c>
      <c r="O1993" t="s">
        <v>34</v>
      </c>
      <c r="P1993">
        <v>1</v>
      </c>
      <c r="R1993">
        <v>4</v>
      </c>
      <c r="S1993" t="s">
        <v>425</v>
      </c>
      <c r="T1993" t="s">
        <v>36</v>
      </c>
      <c r="U1993" t="s">
        <v>37</v>
      </c>
      <c r="V1993" t="s">
        <v>38</v>
      </c>
      <c r="W1993" t="s">
        <v>39</v>
      </c>
      <c r="X1993" t="s">
        <v>40</v>
      </c>
      <c r="Y1993" t="s">
        <v>100</v>
      </c>
      <c r="Z1993" t="s">
        <v>101</v>
      </c>
      <c r="AA1993" t="s">
        <v>102</v>
      </c>
      <c r="AC1993" s="2" t="s">
        <v>44</v>
      </c>
    </row>
    <row r="1994" spans="1:29" ht="16.399999999999999" customHeight="1" x14ac:dyDescent="0.35">
      <c r="A1994" s="1">
        <v>43111.660069444442</v>
      </c>
      <c r="B1994">
        <v>462</v>
      </c>
      <c r="C1994" t="s">
        <v>29</v>
      </c>
      <c r="D1994">
        <v>5</v>
      </c>
      <c r="E1994" t="s">
        <v>30</v>
      </c>
      <c r="F1994">
        <v>78870</v>
      </c>
      <c r="G1994" t="s">
        <v>424</v>
      </c>
      <c r="H1994" t="s">
        <v>32</v>
      </c>
      <c r="I1994">
        <v>85725</v>
      </c>
      <c r="J1994">
        <v>1</v>
      </c>
      <c r="K1994" s="1">
        <v>43111.660069444442</v>
      </c>
      <c r="L1994">
        <v>0.2</v>
      </c>
      <c r="M1994">
        <v>621.99</v>
      </c>
      <c r="N1994" t="s">
        <v>153</v>
      </c>
      <c r="O1994" t="s">
        <v>34</v>
      </c>
      <c r="P1994">
        <v>130000</v>
      </c>
      <c r="R1994">
        <v>4</v>
      </c>
      <c r="S1994" t="s">
        <v>425</v>
      </c>
      <c r="T1994" t="s">
        <v>36</v>
      </c>
      <c r="U1994" t="s">
        <v>37</v>
      </c>
      <c r="V1994" t="s">
        <v>49</v>
      </c>
      <c r="AC1994" s="2" t="s">
        <v>44</v>
      </c>
    </row>
    <row r="1995" spans="1:29" ht="16.399999999999999" customHeight="1" x14ac:dyDescent="0.35">
      <c r="A1995" s="1">
        <v>43111.660069444442</v>
      </c>
      <c r="B1995">
        <v>462</v>
      </c>
      <c r="C1995" t="s">
        <v>29</v>
      </c>
      <c r="D1995">
        <v>5</v>
      </c>
      <c r="E1995" t="s">
        <v>30</v>
      </c>
      <c r="F1995">
        <v>78870</v>
      </c>
      <c r="G1995" t="s">
        <v>424</v>
      </c>
      <c r="H1995" t="s">
        <v>32</v>
      </c>
      <c r="I1995">
        <v>85725</v>
      </c>
      <c r="J1995">
        <v>1</v>
      </c>
      <c r="K1995" s="1">
        <v>43111.660069444442</v>
      </c>
      <c r="L1995">
        <v>0.2</v>
      </c>
      <c r="M1995">
        <v>660</v>
      </c>
      <c r="N1995" t="s">
        <v>236</v>
      </c>
      <c r="O1995" t="s">
        <v>34</v>
      </c>
      <c r="P1995">
        <v>190</v>
      </c>
      <c r="R1995">
        <v>4</v>
      </c>
      <c r="S1995" t="s">
        <v>425</v>
      </c>
      <c r="T1995" t="s">
        <v>36</v>
      </c>
      <c r="U1995" t="s">
        <v>37</v>
      </c>
      <c r="V1995" t="s">
        <v>38</v>
      </c>
      <c r="W1995" t="s">
        <v>39</v>
      </c>
      <c r="AC1995" s="2" t="s">
        <v>44</v>
      </c>
    </row>
    <row r="1996" spans="1:29" ht="16.399999999999999" customHeight="1" x14ac:dyDescent="0.35">
      <c r="A1996" s="1">
        <v>43111.660069444442</v>
      </c>
      <c r="B1996">
        <v>462</v>
      </c>
      <c r="C1996" t="s">
        <v>29</v>
      </c>
      <c r="D1996">
        <v>5</v>
      </c>
      <c r="E1996" t="s">
        <v>30</v>
      </c>
      <c r="F1996">
        <v>78870</v>
      </c>
      <c r="G1996" t="s">
        <v>424</v>
      </c>
      <c r="H1996" t="s">
        <v>32</v>
      </c>
      <c r="I1996">
        <v>85725</v>
      </c>
      <c r="J1996">
        <v>1</v>
      </c>
      <c r="K1996" s="1">
        <v>43111.660069444442</v>
      </c>
      <c r="L1996">
        <v>0.2</v>
      </c>
      <c r="M1996">
        <v>651</v>
      </c>
      <c r="N1996" t="s">
        <v>45</v>
      </c>
      <c r="O1996" t="s">
        <v>34</v>
      </c>
      <c r="P1996">
        <v>87</v>
      </c>
      <c r="R1996">
        <v>4</v>
      </c>
      <c r="S1996" t="s">
        <v>425</v>
      </c>
      <c r="T1996" t="s">
        <v>36</v>
      </c>
      <c r="U1996" t="s">
        <v>37</v>
      </c>
      <c r="AC1996" s="2" t="s">
        <v>44</v>
      </c>
    </row>
    <row r="1997" spans="1:29" ht="16.399999999999999" customHeight="1" x14ac:dyDescent="0.35">
      <c r="A1997" s="1">
        <v>43111.660069444442</v>
      </c>
      <c r="B1997">
        <v>462</v>
      </c>
      <c r="C1997" t="s">
        <v>29</v>
      </c>
      <c r="D1997">
        <v>5</v>
      </c>
      <c r="E1997" t="s">
        <v>30</v>
      </c>
      <c r="F1997">
        <v>78870</v>
      </c>
      <c r="G1997" t="s">
        <v>424</v>
      </c>
      <c r="H1997" t="s">
        <v>32</v>
      </c>
      <c r="I1997">
        <v>85725</v>
      </c>
      <c r="J1997">
        <v>1</v>
      </c>
      <c r="K1997" s="1">
        <v>43111.660069444442</v>
      </c>
      <c r="L1997">
        <v>0.2</v>
      </c>
      <c r="M1997">
        <v>652.1</v>
      </c>
      <c r="N1997" t="s">
        <v>288</v>
      </c>
      <c r="O1997" t="s">
        <v>34</v>
      </c>
      <c r="P1997">
        <v>120000</v>
      </c>
      <c r="R1997">
        <v>4</v>
      </c>
      <c r="S1997" t="s">
        <v>425</v>
      </c>
      <c r="T1997" t="s">
        <v>36</v>
      </c>
      <c r="U1997" t="s">
        <v>37</v>
      </c>
      <c r="V1997" t="s">
        <v>38</v>
      </c>
      <c r="W1997" t="s">
        <v>52</v>
      </c>
      <c r="AC1997" s="2" t="s">
        <v>44</v>
      </c>
    </row>
    <row r="1998" spans="1:29" ht="16.399999999999999" customHeight="1" x14ac:dyDescent="0.35">
      <c r="A1998" s="1">
        <v>43111.660069444442</v>
      </c>
      <c r="B1998">
        <v>462</v>
      </c>
      <c r="C1998" t="s">
        <v>29</v>
      </c>
      <c r="D1998">
        <v>5</v>
      </c>
      <c r="E1998" t="s">
        <v>30</v>
      </c>
      <c r="F1998">
        <v>78870</v>
      </c>
      <c r="G1998" t="s">
        <v>424</v>
      </c>
      <c r="H1998" t="s">
        <v>32</v>
      </c>
      <c r="I1998">
        <v>85725</v>
      </c>
      <c r="J1998">
        <v>1</v>
      </c>
      <c r="K1998" s="1">
        <v>43111.660069444442</v>
      </c>
      <c r="L1998">
        <v>0.2</v>
      </c>
      <c r="M1998">
        <v>260.04000000000002</v>
      </c>
      <c r="N1998" t="s">
        <v>143</v>
      </c>
      <c r="O1998" t="s">
        <v>68</v>
      </c>
      <c r="P1998">
        <v>5.0000000000000001E-3</v>
      </c>
      <c r="Q1998" t="s">
        <v>69</v>
      </c>
      <c r="R1998">
        <v>4</v>
      </c>
      <c r="S1998" t="s">
        <v>425</v>
      </c>
      <c r="T1998" t="s">
        <v>36</v>
      </c>
      <c r="U1998" t="s">
        <v>70</v>
      </c>
      <c r="AC1998" s="2" t="s">
        <v>44</v>
      </c>
    </row>
    <row r="1999" spans="1:29" ht="16.399999999999999" customHeight="1" x14ac:dyDescent="0.35">
      <c r="A1999" s="1">
        <v>43111.660069444442</v>
      </c>
      <c r="B1999">
        <v>462</v>
      </c>
      <c r="C1999" t="s">
        <v>29</v>
      </c>
      <c r="D1999">
        <v>5</v>
      </c>
      <c r="E1999" t="s">
        <v>30</v>
      </c>
      <c r="F1999">
        <v>78870</v>
      </c>
      <c r="G1999" t="s">
        <v>424</v>
      </c>
      <c r="H1999" t="s">
        <v>32</v>
      </c>
      <c r="I1999">
        <v>85725</v>
      </c>
      <c r="J1999">
        <v>1</v>
      </c>
      <c r="K1999" s="1">
        <v>43111.660069444442</v>
      </c>
      <c r="L1999">
        <v>0.2</v>
      </c>
      <c r="M1999">
        <v>431</v>
      </c>
      <c r="N1999" t="s">
        <v>165</v>
      </c>
      <c r="O1999" t="s">
        <v>166</v>
      </c>
      <c r="P1999">
        <v>1.6</v>
      </c>
      <c r="R1999">
        <v>4</v>
      </c>
      <c r="S1999" t="s">
        <v>425</v>
      </c>
      <c r="T1999" t="s">
        <v>36</v>
      </c>
      <c r="U1999" t="s">
        <v>167</v>
      </c>
      <c r="AC1999" s="2" t="s">
        <v>44</v>
      </c>
    </row>
    <row r="2000" spans="1:29" ht="16.399999999999999" customHeight="1" x14ac:dyDescent="0.35">
      <c r="A2000" s="1">
        <v>43111.660069444442</v>
      </c>
      <c r="B2000">
        <v>462</v>
      </c>
      <c r="C2000" t="s">
        <v>29</v>
      </c>
      <c r="D2000">
        <v>5</v>
      </c>
      <c r="E2000" t="s">
        <v>30</v>
      </c>
      <c r="F2000">
        <v>78870</v>
      </c>
      <c r="G2000" t="s">
        <v>424</v>
      </c>
      <c r="H2000" t="s">
        <v>32</v>
      </c>
      <c r="I2000">
        <v>85725</v>
      </c>
      <c r="J2000">
        <v>1</v>
      </c>
      <c r="K2000" s="1">
        <v>43111.660069444442</v>
      </c>
      <c r="L2000">
        <v>0.2</v>
      </c>
      <c r="M2000">
        <v>260.02</v>
      </c>
      <c r="N2000" t="s">
        <v>67</v>
      </c>
      <c r="O2000" t="s">
        <v>68</v>
      </c>
      <c r="P2000">
        <v>2E-3</v>
      </c>
      <c r="Q2000" t="s">
        <v>69</v>
      </c>
      <c r="R2000">
        <v>4</v>
      </c>
      <c r="S2000" t="s">
        <v>425</v>
      </c>
      <c r="T2000" t="s">
        <v>36</v>
      </c>
      <c r="U2000" t="s">
        <v>70</v>
      </c>
      <c r="AC2000" s="2" t="s">
        <v>44</v>
      </c>
    </row>
    <row r="2001" spans="1:29" ht="16.399999999999999" customHeight="1" x14ac:dyDescent="0.35">
      <c r="A2001" s="1">
        <v>43111.660069444442</v>
      </c>
      <c r="B2001">
        <v>462</v>
      </c>
      <c r="C2001" t="s">
        <v>29</v>
      </c>
      <c r="D2001">
        <v>5</v>
      </c>
      <c r="E2001" t="s">
        <v>30</v>
      </c>
      <c r="F2001">
        <v>78870</v>
      </c>
      <c r="G2001" t="s">
        <v>424</v>
      </c>
      <c r="H2001" t="s">
        <v>32</v>
      </c>
      <c r="I2001">
        <v>85725</v>
      </c>
      <c r="J2001">
        <v>1</v>
      </c>
      <c r="K2001" s="1">
        <v>43111.660069444442</v>
      </c>
      <c r="L2001">
        <v>0.2</v>
      </c>
      <c r="M2001">
        <v>260.02999999999997</v>
      </c>
      <c r="N2001" t="s">
        <v>71</v>
      </c>
      <c r="O2001" t="s">
        <v>72</v>
      </c>
      <c r="P2001">
        <v>2E-3</v>
      </c>
      <c r="R2001">
        <v>4</v>
      </c>
      <c r="S2001" t="s">
        <v>425</v>
      </c>
      <c r="T2001" t="s">
        <v>36</v>
      </c>
      <c r="U2001" t="s">
        <v>70</v>
      </c>
      <c r="AC2001" s="2" t="s">
        <v>44</v>
      </c>
    </row>
    <row r="2002" spans="1:29" ht="16.399999999999999" customHeight="1" x14ac:dyDescent="0.35">
      <c r="A2002" s="1">
        <v>43111.660069444442</v>
      </c>
      <c r="B2002">
        <v>462</v>
      </c>
      <c r="C2002" t="s">
        <v>29</v>
      </c>
      <c r="D2002">
        <v>5</v>
      </c>
      <c r="E2002" t="s">
        <v>30</v>
      </c>
      <c r="F2002">
        <v>78870</v>
      </c>
      <c r="G2002" t="s">
        <v>424</v>
      </c>
      <c r="H2002" t="s">
        <v>32</v>
      </c>
      <c r="I2002">
        <v>85725</v>
      </c>
      <c r="J2002">
        <v>1</v>
      </c>
      <c r="K2002" s="1">
        <v>43111.660069444442</v>
      </c>
      <c r="L2002">
        <v>0.2</v>
      </c>
      <c r="M2002">
        <v>260.01</v>
      </c>
      <c r="N2002" t="s">
        <v>73</v>
      </c>
      <c r="O2002" t="s">
        <v>68</v>
      </c>
      <c r="P2002">
        <v>2E-3</v>
      </c>
      <c r="Q2002" t="s">
        <v>69</v>
      </c>
      <c r="R2002">
        <v>4</v>
      </c>
      <c r="S2002" t="s">
        <v>425</v>
      </c>
      <c r="T2002" t="s">
        <v>36</v>
      </c>
      <c r="U2002" t="s">
        <v>70</v>
      </c>
      <c r="AC2002" s="2" t="s">
        <v>44</v>
      </c>
    </row>
    <row r="2003" spans="1:29" ht="16.399999999999999" customHeight="1" x14ac:dyDescent="0.35">
      <c r="A2003" s="1">
        <v>43111.660069444442</v>
      </c>
      <c r="B2003">
        <v>462</v>
      </c>
      <c r="C2003" t="s">
        <v>29</v>
      </c>
      <c r="D2003">
        <v>5</v>
      </c>
      <c r="E2003" t="s">
        <v>30</v>
      </c>
      <c r="F2003">
        <v>78870</v>
      </c>
      <c r="G2003" t="s">
        <v>424</v>
      </c>
      <c r="H2003" t="s">
        <v>32</v>
      </c>
      <c r="I2003">
        <v>85725</v>
      </c>
      <c r="J2003">
        <v>1</v>
      </c>
      <c r="K2003" s="1">
        <v>43111.660069444442</v>
      </c>
      <c r="L2003">
        <v>0.2</v>
      </c>
      <c r="M2003">
        <v>260.14999999999998</v>
      </c>
      <c r="N2003" t="s">
        <v>74</v>
      </c>
      <c r="O2003" t="s">
        <v>72</v>
      </c>
      <c r="P2003">
        <v>0.34</v>
      </c>
      <c r="R2003">
        <v>4</v>
      </c>
      <c r="S2003" t="s">
        <v>425</v>
      </c>
      <c r="T2003" t="s">
        <v>36</v>
      </c>
      <c r="U2003" t="s">
        <v>75</v>
      </c>
      <c r="AC2003" s="2" t="s">
        <v>44</v>
      </c>
    </row>
    <row r="2004" spans="1:29" ht="16.399999999999999" customHeight="1" x14ac:dyDescent="0.35">
      <c r="A2004" s="1">
        <v>43111.660069444442</v>
      </c>
      <c r="B2004">
        <v>462</v>
      </c>
      <c r="C2004" t="s">
        <v>29</v>
      </c>
      <c r="D2004">
        <v>5</v>
      </c>
      <c r="E2004" t="s">
        <v>30</v>
      </c>
      <c r="F2004">
        <v>78870</v>
      </c>
      <c r="G2004" t="s">
        <v>424</v>
      </c>
      <c r="H2004" t="s">
        <v>32</v>
      </c>
      <c r="I2004">
        <v>85725</v>
      </c>
      <c r="J2004">
        <v>1</v>
      </c>
      <c r="K2004" s="1">
        <v>43111.660069444442</v>
      </c>
      <c r="L2004">
        <v>0.2</v>
      </c>
      <c r="M2004">
        <v>260.08</v>
      </c>
      <c r="N2004" t="s">
        <v>76</v>
      </c>
      <c r="O2004" t="s">
        <v>68</v>
      </c>
      <c r="P2004">
        <v>0.34</v>
      </c>
      <c r="R2004">
        <v>4</v>
      </c>
      <c r="S2004" t="s">
        <v>425</v>
      </c>
      <c r="T2004" t="s">
        <v>36</v>
      </c>
      <c r="U2004" t="s">
        <v>75</v>
      </c>
      <c r="AC2004" s="2" t="s">
        <v>44</v>
      </c>
    </row>
    <row r="2005" spans="1:29" ht="16.399999999999999" customHeight="1" x14ac:dyDescent="0.35">
      <c r="A2005" s="1">
        <v>43111.660069444442</v>
      </c>
      <c r="B2005">
        <v>462</v>
      </c>
      <c r="C2005" t="s">
        <v>29</v>
      </c>
      <c r="D2005">
        <v>5</v>
      </c>
      <c r="E2005" t="s">
        <v>30</v>
      </c>
      <c r="F2005">
        <v>78870</v>
      </c>
      <c r="G2005" t="s">
        <v>424</v>
      </c>
      <c r="H2005" t="s">
        <v>32</v>
      </c>
      <c r="I2005">
        <v>85725</v>
      </c>
      <c r="J2005">
        <v>1</v>
      </c>
      <c r="K2005" s="1">
        <v>43111.660069444442</v>
      </c>
      <c r="L2005">
        <v>0.2</v>
      </c>
      <c r="M2005">
        <v>441.02</v>
      </c>
      <c r="N2005" t="s">
        <v>77</v>
      </c>
      <c r="O2005" t="s">
        <v>68</v>
      </c>
      <c r="P2005">
        <v>6.2</v>
      </c>
      <c r="R2005">
        <v>4</v>
      </c>
      <c r="S2005" t="s">
        <v>425</v>
      </c>
      <c r="T2005" t="s">
        <v>36</v>
      </c>
      <c r="U2005" t="s">
        <v>78</v>
      </c>
      <c r="AC2005" s="2" t="s">
        <v>44</v>
      </c>
    </row>
    <row r="2006" spans="1:29" ht="16.399999999999999" customHeight="1" x14ac:dyDescent="0.35">
      <c r="A2006" s="1">
        <v>43111.660069444442</v>
      </c>
      <c r="B2006">
        <v>462</v>
      </c>
      <c r="C2006" t="s">
        <v>29</v>
      </c>
      <c r="D2006">
        <v>5</v>
      </c>
      <c r="E2006" t="s">
        <v>30</v>
      </c>
      <c r="F2006">
        <v>78870</v>
      </c>
      <c r="G2006" t="s">
        <v>424</v>
      </c>
      <c r="H2006" t="s">
        <v>32</v>
      </c>
      <c r="I2006">
        <v>85725</v>
      </c>
      <c r="J2006">
        <v>1</v>
      </c>
      <c r="K2006" s="1">
        <v>43111.660069444442</v>
      </c>
      <c r="L2006">
        <v>0.2</v>
      </c>
      <c r="M2006">
        <v>268.18</v>
      </c>
      <c r="N2006" t="s">
        <v>79</v>
      </c>
      <c r="O2006" t="s">
        <v>68</v>
      </c>
      <c r="P2006">
        <v>5.0000000000000001E-3</v>
      </c>
      <c r="R2006">
        <v>4</v>
      </c>
      <c r="S2006" t="s">
        <v>425</v>
      </c>
      <c r="T2006" t="s">
        <v>36</v>
      </c>
      <c r="U2006" t="s">
        <v>70</v>
      </c>
      <c r="AC2006" s="2" t="s">
        <v>44</v>
      </c>
    </row>
    <row r="2007" spans="1:29" ht="16.399999999999999" customHeight="1" x14ac:dyDescent="0.35">
      <c r="A2007" s="1">
        <v>43111.660069444442</v>
      </c>
      <c r="B2007">
        <v>462</v>
      </c>
      <c r="C2007" t="s">
        <v>29</v>
      </c>
      <c r="D2007">
        <v>5</v>
      </c>
      <c r="E2007" t="s">
        <v>30</v>
      </c>
      <c r="F2007">
        <v>78870</v>
      </c>
      <c r="G2007" t="s">
        <v>424</v>
      </c>
      <c r="H2007" t="s">
        <v>32</v>
      </c>
      <c r="I2007">
        <v>85725</v>
      </c>
      <c r="J2007">
        <v>1</v>
      </c>
      <c r="K2007" s="1">
        <v>43111.660069444442</v>
      </c>
      <c r="L2007">
        <v>0.2</v>
      </c>
      <c r="M2007">
        <v>268.14</v>
      </c>
      <c r="N2007" t="s">
        <v>80</v>
      </c>
      <c r="O2007" t="s">
        <v>68</v>
      </c>
      <c r="P2007">
        <v>0.01</v>
      </c>
      <c r="R2007">
        <v>4</v>
      </c>
      <c r="S2007" t="s">
        <v>425</v>
      </c>
      <c r="T2007" t="s">
        <v>36</v>
      </c>
      <c r="U2007" t="s">
        <v>75</v>
      </c>
      <c r="AC2007" s="2" t="s">
        <v>44</v>
      </c>
    </row>
    <row r="2008" spans="1:29" ht="16.399999999999999" customHeight="1" x14ac:dyDescent="0.35">
      <c r="A2008" s="1">
        <v>43111.660069444442</v>
      </c>
      <c r="B2008">
        <v>462</v>
      </c>
      <c r="C2008" t="s">
        <v>29</v>
      </c>
      <c r="D2008">
        <v>5</v>
      </c>
      <c r="E2008" t="s">
        <v>30</v>
      </c>
      <c r="F2008">
        <v>78870</v>
      </c>
      <c r="G2008" t="s">
        <v>424</v>
      </c>
      <c r="H2008" t="s">
        <v>32</v>
      </c>
      <c r="I2008">
        <v>85725</v>
      </c>
      <c r="J2008">
        <v>1</v>
      </c>
      <c r="K2008" s="1">
        <v>43111.660069444442</v>
      </c>
      <c r="L2008">
        <v>0.2</v>
      </c>
      <c r="M2008">
        <v>171</v>
      </c>
      <c r="N2008" t="s">
        <v>81</v>
      </c>
      <c r="O2008" t="s">
        <v>68</v>
      </c>
      <c r="P2008">
        <v>2</v>
      </c>
      <c r="Q2008" t="s">
        <v>69</v>
      </c>
      <c r="R2008">
        <v>4</v>
      </c>
      <c r="S2008" t="s">
        <v>425</v>
      </c>
      <c r="T2008" t="s">
        <v>36</v>
      </c>
      <c r="U2008" t="s">
        <v>82</v>
      </c>
      <c r="AC2008" s="2" t="s">
        <v>44</v>
      </c>
    </row>
    <row r="2009" spans="1:29" ht="16.399999999999999" customHeight="1" x14ac:dyDescent="0.35">
      <c r="A2009" s="1">
        <v>43111.664699074077</v>
      </c>
      <c r="B2009">
        <v>462</v>
      </c>
      <c r="C2009" t="s">
        <v>29</v>
      </c>
      <c r="D2009">
        <v>5</v>
      </c>
      <c r="E2009" t="s">
        <v>30</v>
      </c>
      <c r="F2009">
        <v>78862</v>
      </c>
      <c r="G2009" t="s">
        <v>424</v>
      </c>
      <c r="H2009" t="s">
        <v>109</v>
      </c>
      <c r="J2009">
        <v>1</v>
      </c>
      <c r="K2009" s="1">
        <v>43111.664872685185</v>
      </c>
      <c r="L2009">
        <v>0.26700000000000002</v>
      </c>
      <c r="M2009">
        <v>168</v>
      </c>
      <c r="N2009" t="s">
        <v>416</v>
      </c>
      <c r="O2009" t="s">
        <v>417</v>
      </c>
      <c r="P2009">
        <v>12.3</v>
      </c>
      <c r="R2009">
        <v>11</v>
      </c>
      <c r="S2009" t="s">
        <v>426</v>
      </c>
      <c r="U2009" t="s">
        <v>419</v>
      </c>
      <c r="AC2009" s="2" t="s">
        <v>420</v>
      </c>
    </row>
    <row r="2010" spans="1:29" ht="16.399999999999999" customHeight="1" x14ac:dyDescent="0.35">
      <c r="A2010" s="1">
        <v>43111.664699074077</v>
      </c>
      <c r="B2010">
        <v>462</v>
      </c>
      <c r="C2010" t="s">
        <v>29</v>
      </c>
      <c r="D2010">
        <v>5</v>
      </c>
      <c r="E2010" t="s">
        <v>30</v>
      </c>
      <c r="F2010">
        <v>78862</v>
      </c>
      <c r="G2010" t="s">
        <v>424</v>
      </c>
      <c r="H2010" t="s">
        <v>109</v>
      </c>
      <c r="J2010">
        <v>1</v>
      </c>
      <c r="K2010" s="1">
        <v>43111.664872685185</v>
      </c>
      <c r="L2010">
        <v>0.26700000000000002</v>
      </c>
      <c r="M2010">
        <v>101</v>
      </c>
      <c r="N2010" t="s">
        <v>114</v>
      </c>
      <c r="O2010" t="s">
        <v>115</v>
      </c>
      <c r="P2010">
        <v>19.47</v>
      </c>
      <c r="R2010">
        <v>11</v>
      </c>
      <c r="S2010" t="s">
        <v>426</v>
      </c>
      <c r="U2010" t="s">
        <v>419</v>
      </c>
      <c r="AC2010" s="2" t="s">
        <v>420</v>
      </c>
    </row>
    <row r="2011" spans="1:29" ht="16.399999999999999" customHeight="1" x14ac:dyDescent="0.35">
      <c r="A2011" s="1">
        <v>43111.664699074077</v>
      </c>
      <c r="B2011">
        <v>462</v>
      </c>
      <c r="C2011" t="s">
        <v>29</v>
      </c>
      <c r="D2011">
        <v>5</v>
      </c>
      <c r="E2011" t="s">
        <v>30</v>
      </c>
      <c r="F2011">
        <v>78862</v>
      </c>
      <c r="G2011" t="s">
        <v>424</v>
      </c>
      <c r="H2011" t="s">
        <v>109</v>
      </c>
      <c r="J2011">
        <v>1</v>
      </c>
      <c r="K2011" s="1">
        <v>43111.664872685185</v>
      </c>
      <c r="L2011">
        <v>0.26700000000000002</v>
      </c>
      <c r="M2011">
        <v>141.01</v>
      </c>
      <c r="N2011" t="s">
        <v>116</v>
      </c>
      <c r="O2011" t="s">
        <v>117</v>
      </c>
      <c r="P2011">
        <v>66</v>
      </c>
      <c r="R2011">
        <v>11</v>
      </c>
      <c r="S2011" t="s">
        <v>426</v>
      </c>
      <c r="U2011" t="s">
        <v>419</v>
      </c>
      <c r="AC2011" s="2" t="s">
        <v>420</v>
      </c>
    </row>
    <row r="2012" spans="1:29" ht="16.399999999999999" customHeight="1" x14ac:dyDescent="0.35">
      <c r="A2012" s="1">
        <v>43111.664699074077</v>
      </c>
      <c r="B2012">
        <v>462</v>
      </c>
      <c r="C2012" t="s">
        <v>29</v>
      </c>
      <c r="D2012">
        <v>5</v>
      </c>
      <c r="E2012" t="s">
        <v>30</v>
      </c>
      <c r="F2012">
        <v>78862</v>
      </c>
      <c r="G2012" t="s">
        <v>424</v>
      </c>
      <c r="H2012" t="s">
        <v>109</v>
      </c>
      <c r="J2012">
        <v>1</v>
      </c>
      <c r="K2012" s="1">
        <v>43111.664872685185</v>
      </c>
      <c r="L2012">
        <v>0.26700000000000002</v>
      </c>
      <c r="M2012">
        <v>154.1</v>
      </c>
      <c r="N2012" t="s">
        <v>110</v>
      </c>
      <c r="P2012">
        <v>8.9</v>
      </c>
      <c r="R2012">
        <v>11</v>
      </c>
      <c r="S2012" t="s">
        <v>426</v>
      </c>
      <c r="U2012" t="s">
        <v>419</v>
      </c>
      <c r="AC2012" s="2" t="s">
        <v>420</v>
      </c>
    </row>
    <row r="2013" spans="1:29" ht="16.399999999999999" customHeight="1" x14ac:dyDescent="0.35">
      <c r="A2013" s="1">
        <v>43111.664699074077</v>
      </c>
      <c r="B2013">
        <v>462</v>
      </c>
      <c r="C2013" t="s">
        <v>29</v>
      </c>
      <c r="D2013">
        <v>5</v>
      </c>
      <c r="E2013" t="s">
        <v>30</v>
      </c>
      <c r="F2013">
        <v>78862</v>
      </c>
      <c r="G2013" t="s">
        <v>424</v>
      </c>
      <c r="H2013" t="s">
        <v>109</v>
      </c>
      <c r="J2013">
        <v>1</v>
      </c>
      <c r="K2013" s="1">
        <v>43111.664872685185</v>
      </c>
      <c r="L2013">
        <v>0.26700000000000002</v>
      </c>
      <c r="M2013">
        <v>151</v>
      </c>
      <c r="N2013" t="s">
        <v>421</v>
      </c>
      <c r="O2013" t="s">
        <v>422</v>
      </c>
      <c r="P2013">
        <v>-211.3</v>
      </c>
      <c r="R2013">
        <v>11</v>
      </c>
      <c r="S2013" t="s">
        <v>426</v>
      </c>
      <c r="U2013" t="s">
        <v>419</v>
      </c>
      <c r="AC2013" s="2" t="s">
        <v>420</v>
      </c>
    </row>
    <row r="2014" spans="1:29" ht="16.399999999999999" customHeight="1" x14ac:dyDescent="0.35">
      <c r="A2014" s="1">
        <v>43111.664699074077</v>
      </c>
      <c r="B2014">
        <v>462</v>
      </c>
      <c r="C2014" t="s">
        <v>29</v>
      </c>
      <c r="D2014">
        <v>5</v>
      </c>
      <c r="E2014" t="s">
        <v>30</v>
      </c>
      <c r="F2014">
        <v>78862</v>
      </c>
      <c r="G2014" t="s">
        <v>424</v>
      </c>
      <c r="H2014" t="s">
        <v>109</v>
      </c>
      <c r="J2014">
        <v>1</v>
      </c>
      <c r="K2014" s="1">
        <v>43111.664872685185</v>
      </c>
      <c r="L2014">
        <v>0.26700000000000002</v>
      </c>
      <c r="M2014">
        <v>136.01</v>
      </c>
      <c r="N2014" t="s">
        <v>118</v>
      </c>
      <c r="O2014" t="s">
        <v>119</v>
      </c>
      <c r="P2014">
        <v>1.6</v>
      </c>
      <c r="R2014">
        <v>11</v>
      </c>
      <c r="S2014" t="s">
        <v>426</v>
      </c>
      <c r="U2014" t="s">
        <v>419</v>
      </c>
      <c r="AC2014" s="2" t="s">
        <v>420</v>
      </c>
    </row>
    <row r="2015" spans="1:29" ht="16.399999999999999" customHeight="1" x14ac:dyDescent="0.35">
      <c r="A2015" s="1">
        <v>43111.664699074077</v>
      </c>
      <c r="B2015">
        <v>462</v>
      </c>
      <c r="C2015" t="s">
        <v>29</v>
      </c>
      <c r="D2015">
        <v>5</v>
      </c>
      <c r="E2015" t="s">
        <v>30</v>
      </c>
      <c r="F2015">
        <v>78862</v>
      </c>
      <c r="G2015" t="s">
        <v>424</v>
      </c>
      <c r="H2015" t="s">
        <v>109</v>
      </c>
      <c r="J2015">
        <v>1</v>
      </c>
      <c r="K2015" s="1">
        <v>43111.664872685185</v>
      </c>
      <c r="L2015">
        <v>0.26700000000000002</v>
      </c>
      <c r="M2015">
        <v>266.01</v>
      </c>
      <c r="N2015" t="s">
        <v>122</v>
      </c>
      <c r="O2015" t="s">
        <v>123</v>
      </c>
      <c r="P2015">
        <v>112.2</v>
      </c>
      <c r="R2015">
        <v>11</v>
      </c>
      <c r="S2015" t="s">
        <v>426</v>
      </c>
      <c r="U2015" t="s">
        <v>419</v>
      </c>
      <c r="AC2015" s="2" t="s">
        <v>420</v>
      </c>
    </row>
    <row r="2016" spans="1:29" ht="16.399999999999999" customHeight="1" x14ac:dyDescent="0.35">
      <c r="A2016" s="1">
        <v>43111.659722222219</v>
      </c>
      <c r="B2016">
        <v>462</v>
      </c>
      <c r="C2016" t="s">
        <v>29</v>
      </c>
      <c r="D2016">
        <v>5</v>
      </c>
      <c r="E2016" t="s">
        <v>30</v>
      </c>
      <c r="F2016">
        <v>78845</v>
      </c>
      <c r="G2016" t="s">
        <v>424</v>
      </c>
      <c r="H2016" t="s">
        <v>109</v>
      </c>
      <c r="J2016">
        <v>18</v>
      </c>
      <c r="K2016" s="1">
        <v>43111.659722222219</v>
      </c>
      <c r="L2016">
        <v>3.8</v>
      </c>
      <c r="M2016">
        <v>432</v>
      </c>
      <c r="N2016" t="s">
        <v>298</v>
      </c>
      <c r="O2016" t="s">
        <v>299</v>
      </c>
      <c r="P2016">
        <v>138.69999999999999</v>
      </c>
      <c r="R2016">
        <v>11</v>
      </c>
      <c r="S2016" t="s">
        <v>427</v>
      </c>
      <c r="U2016" t="s">
        <v>388</v>
      </c>
      <c r="AC2016" s="2" t="s">
        <v>302</v>
      </c>
    </row>
    <row r="2017" spans="1:29" ht="16.399999999999999" customHeight="1" x14ac:dyDescent="0.35">
      <c r="A2017" s="1">
        <v>43111.659722222219</v>
      </c>
      <c r="B2017">
        <v>462</v>
      </c>
      <c r="C2017" t="s">
        <v>29</v>
      </c>
      <c r="D2017">
        <v>5</v>
      </c>
      <c r="E2017" t="s">
        <v>30</v>
      </c>
      <c r="F2017">
        <v>78845</v>
      </c>
      <c r="G2017" t="s">
        <v>424</v>
      </c>
      <c r="H2017" t="s">
        <v>109</v>
      </c>
      <c r="J2017">
        <v>17</v>
      </c>
      <c r="K2017" s="1">
        <v>43111.659722222219</v>
      </c>
      <c r="L2017">
        <v>3.5</v>
      </c>
      <c r="M2017">
        <v>432</v>
      </c>
      <c r="N2017" t="s">
        <v>298</v>
      </c>
      <c r="O2017" t="s">
        <v>299</v>
      </c>
      <c r="P2017">
        <v>177.7</v>
      </c>
      <c r="R2017">
        <v>11</v>
      </c>
      <c r="S2017" t="s">
        <v>427</v>
      </c>
      <c r="U2017" t="s">
        <v>388</v>
      </c>
      <c r="AC2017" s="2" t="s">
        <v>302</v>
      </c>
    </row>
    <row r="2018" spans="1:29" ht="16.399999999999999" customHeight="1" x14ac:dyDescent="0.35">
      <c r="A2018" s="1">
        <v>43111.659722222219</v>
      </c>
      <c r="B2018">
        <v>462</v>
      </c>
      <c r="C2018" t="s">
        <v>29</v>
      </c>
      <c r="D2018">
        <v>5</v>
      </c>
      <c r="E2018" t="s">
        <v>30</v>
      </c>
      <c r="F2018">
        <v>78845</v>
      </c>
      <c r="G2018" t="s">
        <v>424</v>
      </c>
      <c r="H2018" t="s">
        <v>109</v>
      </c>
      <c r="J2018">
        <v>16</v>
      </c>
      <c r="K2018" s="1">
        <v>43111.659722222219</v>
      </c>
      <c r="L2018">
        <v>3.25</v>
      </c>
      <c r="M2018">
        <v>432</v>
      </c>
      <c r="N2018" t="s">
        <v>298</v>
      </c>
      <c r="O2018" t="s">
        <v>299</v>
      </c>
      <c r="P2018">
        <v>197.7</v>
      </c>
      <c r="R2018">
        <v>11</v>
      </c>
      <c r="S2018" t="s">
        <v>427</v>
      </c>
      <c r="U2018" t="s">
        <v>388</v>
      </c>
      <c r="AC2018" s="2" t="s">
        <v>302</v>
      </c>
    </row>
    <row r="2019" spans="1:29" ht="16.399999999999999" customHeight="1" x14ac:dyDescent="0.35">
      <c r="A2019" s="1">
        <v>43111.659722222219</v>
      </c>
      <c r="B2019">
        <v>462</v>
      </c>
      <c r="C2019" t="s">
        <v>29</v>
      </c>
      <c r="D2019">
        <v>5</v>
      </c>
      <c r="E2019" t="s">
        <v>30</v>
      </c>
      <c r="F2019">
        <v>78845</v>
      </c>
      <c r="G2019" t="s">
        <v>424</v>
      </c>
      <c r="H2019" t="s">
        <v>109</v>
      </c>
      <c r="J2019">
        <v>15</v>
      </c>
      <c r="K2019" s="1">
        <v>43111.659722222219</v>
      </c>
      <c r="L2019">
        <v>3</v>
      </c>
      <c r="M2019">
        <v>432</v>
      </c>
      <c r="N2019" t="s">
        <v>298</v>
      </c>
      <c r="O2019" t="s">
        <v>299</v>
      </c>
      <c r="P2019">
        <v>244.7</v>
      </c>
      <c r="R2019">
        <v>11</v>
      </c>
      <c r="S2019" t="s">
        <v>427</v>
      </c>
      <c r="U2019" t="s">
        <v>388</v>
      </c>
      <c r="AC2019" s="2" t="s">
        <v>302</v>
      </c>
    </row>
    <row r="2020" spans="1:29" ht="16.399999999999999" customHeight="1" x14ac:dyDescent="0.35">
      <c r="A2020" s="1">
        <v>43111.659722222219</v>
      </c>
      <c r="B2020">
        <v>462</v>
      </c>
      <c r="C2020" t="s">
        <v>29</v>
      </c>
      <c r="D2020">
        <v>5</v>
      </c>
      <c r="E2020" t="s">
        <v>30</v>
      </c>
      <c r="F2020">
        <v>78845</v>
      </c>
      <c r="G2020" t="s">
        <v>424</v>
      </c>
      <c r="H2020" t="s">
        <v>109</v>
      </c>
      <c r="J2020">
        <v>14</v>
      </c>
      <c r="K2020" s="1">
        <v>43111.659722222219</v>
      </c>
      <c r="L2020">
        <v>2.75</v>
      </c>
      <c r="M2020">
        <v>432</v>
      </c>
      <c r="N2020" t="s">
        <v>298</v>
      </c>
      <c r="O2020" t="s">
        <v>299</v>
      </c>
      <c r="P2020">
        <v>292.8</v>
      </c>
      <c r="R2020">
        <v>11</v>
      </c>
      <c r="S2020" t="s">
        <v>427</v>
      </c>
      <c r="U2020" t="s">
        <v>388</v>
      </c>
      <c r="AC2020" s="2" t="s">
        <v>302</v>
      </c>
    </row>
    <row r="2021" spans="1:29" ht="16.399999999999999" customHeight="1" x14ac:dyDescent="0.35">
      <c r="A2021" s="1">
        <v>43111.659722222219</v>
      </c>
      <c r="B2021">
        <v>462</v>
      </c>
      <c r="C2021" t="s">
        <v>29</v>
      </c>
      <c r="D2021">
        <v>5</v>
      </c>
      <c r="E2021" t="s">
        <v>30</v>
      </c>
      <c r="F2021">
        <v>78845</v>
      </c>
      <c r="G2021" t="s">
        <v>424</v>
      </c>
      <c r="H2021" t="s">
        <v>109</v>
      </c>
      <c r="J2021">
        <v>13</v>
      </c>
      <c r="K2021" s="1">
        <v>43111.659722222219</v>
      </c>
      <c r="L2021">
        <v>2.5</v>
      </c>
      <c r="M2021">
        <v>432</v>
      </c>
      <c r="N2021" t="s">
        <v>298</v>
      </c>
      <c r="O2021" t="s">
        <v>299</v>
      </c>
      <c r="P2021">
        <v>317.60000000000002</v>
      </c>
      <c r="R2021">
        <v>11</v>
      </c>
      <c r="S2021" t="s">
        <v>427</v>
      </c>
      <c r="U2021" t="s">
        <v>388</v>
      </c>
      <c r="AC2021" s="2" t="s">
        <v>302</v>
      </c>
    </row>
    <row r="2022" spans="1:29" ht="16.399999999999999" customHeight="1" x14ac:dyDescent="0.35">
      <c r="A2022" s="1">
        <v>43111.659722222219</v>
      </c>
      <c r="B2022">
        <v>462</v>
      </c>
      <c r="C2022" t="s">
        <v>29</v>
      </c>
      <c r="D2022">
        <v>5</v>
      </c>
      <c r="E2022" t="s">
        <v>30</v>
      </c>
      <c r="F2022">
        <v>78845</v>
      </c>
      <c r="G2022" t="s">
        <v>424</v>
      </c>
      <c r="H2022" t="s">
        <v>109</v>
      </c>
      <c r="J2022">
        <v>12</v>
      </c>
      <c r="K2022" s="1">
        <v>43111.659722222219</v>
      </c>
      <c r="L2022">
        <v>2.25</v>
      </c>
      <c r="M2022">
        <v>432</v>
      </c>
      <c r="N2022" t="s">
        <v>298</v>
      </c>
      <c r="O2022" t="s">
        <v>299</v>
      </c>
      <c r="P2022">
        <v>377.9</v>
      </c>
      <c r="R2022">
        <v>11</v>
      </c>
      <c r="S2022" t="s">
        <v>427</v>
      </c>
      <c r="U2022" t="s">
        <v>388</v>
      </c>
      <c r="AC2022" s="2" t="s">
        <v>302</v>
      </c>
    </row>
    <row r="2023" spans="1:29" ht="16.399999999999999" customHeight="1" x14ac:dyDescent="0.35">
      <c r="A2023" s="1">
        <v>43111.659722222219</v>
      </c>
      <c r="B2023">
        <v>462</v>
      </c>
      <c r="C2023" t="s">
        <v>29</v>
      </c>
      <c r="D2023">
        <v>5</v>
      </c>
      <c r="E2023" t="s">
        <v>30</v>
      </c>
      <c r="F2023">
        <v>78845</v>
      </c>
      <c r="G2023" t="s">
        <v>424</v>
      </c>
      <c r="H2023" t="s">
        <v>109</v>
      </c>
      <c r="J2023">
        <v>11</v>
      </c>
      <c r="K2023" s="1">
        <v>43111.659722222219</v>
      </c>
      <c r="L2023">
        <v>2</v>
      </c>
      <c r="M2023">
        <v>432</v>
      </c>
      <c r="N2023" t="s">
        <v>298</v>
      </c>
      <c r="O2023" t="s">
        <v>299</v>
      </c>
      <c r="P2023">
        <v>449.6</v>
      </c>
      <c r="R2023">
        <v>11</v>
      </c>
      <c r="S2023" t="s">
        <v>427</v>
      </c>
      <c r="U2023" t="s">
        <v>388</v>
      </c>
      <c r="AC2023" s="2" t="s">
        <v>302</v>
      </c>
    </row>
    <row r="2024" spans="1:29" ht="16.399999999999999" customHeight="1" x14ac:dyDescent="0.35">
      <c r="A2024" s="1">
        <v>43111.659722222219</v>
      </c>
      <c r="B2024">
        <v>462</v>
      </c>
      <c r="C2024" t="s">
        <v>29</v>
      </c>
      <c r="D2024">
        <v>5</v>
      </c>
      <c r="E2024" t="s">
        <v>30</v>
      </c>
      <c r="F2024">
        <v>78845</v>
      </c>
      <c r="G2024" t="s">
        <v>424</v>
      </c>
      <c r="H2024" t="s">
        <v>109</v>
      </c>
      <c r="J2024">
        <v>10</v>
      </c>
      <c r="K2024" s="1">
        <v>43111.659722222219</v>
      </c>
      <c r="L2024">
        <v>1.75</v>
      </c>
      <c r="M2024">
        <v>432</v>
      </c>
      <c r="N2024" t="s">
        <v>298</v>
      </c>
      <c r="O2024" t="s">
        <v>299</v>
      </c>
      <c r="P2024">
        <v>518.20000000000005</v>
      </c>
      <c r="R2024">
        <v>11</v>
      </c>
      <c r="S2024" t="s">
        <v>427</v>
      </c>
      <c r="U2024" t="s">
        <v>388</v>
      </c>
      <c r="AC2024" s="2" t="s">
        <v>302</v>
      </c>
    </row>
    <row r="2025" spans="1:29" ht="16.399999999999999" customHeight="1" x14ac:dyDescent="0.35">
      <c r="A2025" s="1">
        <v>43111.659722222219</v>
      </c>
      <c r="B2025">
        <v>462</v>
      </c>
      <c r="C2025" t="s">
        <v>29</v>
      </c>
      <c r="D2025">
        <v>5</v>
      </c>
      <c r="E2025" t="s">
        <v>30</v>
      </c>
      <c r="F2025">
        <v>78845</v>
      </c>
      <c r="G2025" t="s">
        <v>424</v>
      </c>
      <c r="H2025" t="s">
        <v>109</v>
      </c>
      <c r="J2025">
        <v>9</v>
      </c>
      <c r="K2025" s="1">
        <v>43111.659722222219</v>
      </c>
      <c r="L2025">
        <v>1.5</v>
      </c>
      <c r="M2025">
        <v>432</v>
      </c>
      <c r="N2025" t="s">
        <v>298</v>
      </c>
      <c r="O2025" t="s">
        <v>299</v>
      </c>
      <c r="P2025">
        <v>666.1</v>
      </c>
      <c r="R2025">
        <v>11</v>
      </c>
      <c r="S2025" t="s">
        <v>427</v>
      </c>
      <c r="U2025" t="s">
        <v>388</v>
      </c>
      <c r="AC2025" s="2" t="s">
        <v>302</v>
      </c>
    </row>
    <row r="2026" spans="1:29" ht="16.399999999999999" customHeight="1" x14ac:dyDescent="0.35">
      <c r="A2026" s="1">
        <v>43111.659722222219</v>
      </c>
      <c r="B2026">
        <v>462</v>
      </c>
      <c r="C2026" t="s">
        <v>29</v>
      </c>
      <c r="D2026">
        <v>5</v>
      </c>
      <c r="E2026" t="s">
        <v>30</v>
      </c>
      <c r="F2026">
        <v>78845</v>
      </c>
      <c r="G2026" t="s">
        <v>424</v>
      </c>
      <c r="H2026" t="s">
        <v>109</v>
      </c>
      <c r="J2026">
        <v>8</v>
      </c>
      <c r="K2026" s="1">
        <v>43111.659722222219</v>
      </c>
      <c r="L2026">
        <v>1.25</v>
      </c>
      <c r="M2026">
        <v>432</v>
      </c>
      <c r="N2026" t="s">
        <v>298</v>
      </c>
      <c r="O2026" t="s">
        <v>299</v>
      </c>
      <c r="P2026">
        <v>757.7</v>
      </c>
      <c r="R2026">
        <v>11</v>
      </c>
      <c r="S2026" t="s">
        <v>427</v>
      </c>
      <c r="U2026" t="s">
        <v>388</v>
      </c>
      <c r="AC2026" s="2" t="s">
        <v>302</v>
      </c>
    </row>
    <row r="2027" spans="1:29" ht="16.399999999999999" customHeight="1" x14ac:dyDescent="0.35">
      <c r="A2027" s="1">
        <v>43111.659722222219</v>
      </c>
      <c r="B2027">
        <v>462</v>
      </c>
      <c r="C2027" t="s">
        <v>29</v>
      </c>
      <c r="D2027">
        <v>5</v>
      </c>
      <c r="E2027" t="s">
        <v>30</v>
      </c>
      <c r="F2027">
        <v>78845</v>
      </c>
      <c r="G2027" t="s">
        <v>424</v>
      </c>
      <c r="H2027" t="s">
        <v>109</v>
      </c>
      <c r="J2027">
        <v>7</v>
      </c>
      <c r="K2027" s="1">
        <v>43111.659722222219</v>
      </c>
      <c r="L2027">
        <v>1</v>
      </c>
      <c r="M2027">
        <v>432</v>
      </c>
      <c r="N2027" t="s">
        <v>298</v>
      </c>
      <c r="O2027" t="s">
        <v>299</v>
      </c>
      <c r="P2027">
        <v>960.8</v>
      </c>
      <c r="R2027">
        <v>11</v>
      </c>
      <c r="S2027" t="s">
        <v>427</v>
      </c>
      <c r="U2027" t="s">
        <v>388</v>
      </c>
      <c r="AC2027" s="2" t="s">
        <v>302</v>
      </c>
    </row>
    <row r="2028" spans="1:29" ht="16.399999999999999" customHeight="1" x14ac:dyDescent="0.35">
      <c r="A2028" s="1">
        <v>43111.659722222219</v>
      </c>
      <c r="B2028">
        <v>462</v>
      </c>
      <c r="C2028" t="s">
        <v>29</v>
      </c>
      <c r="D2028">
        <v>5</v>
      </c>
      <c r="E2028" t="s">
        <v>30</v>
      </c>
      <c r="F2028">
        <v>78845</v>
      </c>
      <c r="G2028" t="s">
        <v>424</v>
      </c>
      <c r="H2028" t="s">
        <v>109</v>
      </c>
      <c r="J2028">
        <v>6</v>
      </c>
      <c r="K2028" s="1">
        <v>43111.659722222219</v>
      </c>
      <c r="L2028">
        <v>0.75</v>
      </c>
      <c r="M2028">
        <v>432</v>
      </c>
      <c r="N2028" t="s">
        <v>298</v>
      </c>
      <c r="O2028" t="s">
        <v>299</v>
      </c>
      <c r="P2028">
        <v>1040</v>
      </c>
      <c r="R2028">
        <v>11</v>
      </c>
      <c r="S2028" t="s">
        <v>427</v>
      </c>
      <c r="U2028" t="s">
        <v>388</v>
      </c>
      <c r="AC2028" s="2" t="s">
        <v>302</v>
      </c>
    </row>
    <row r="2029" spans="1:29" ht="16.399999999999999" customHeight="1" x14ac:dyDescent="0.35">
      <c r="A2029" s="1">
        <v>43111.659722222219</v>
      </c>
      <c r="B2029">
        <v>462</v>
      </c>
      <c r="C2029" t="s">
        <v>29</v>
      </c>
      <c r="D2029">
        <v>5</v>
      </c>
      <c r="E2029" t="s">
        <v>30</v>
      </c>
      <c r="F2029">
        <v>78845</v>
      </c>
      <c r="G2029" t="s">
        <v>424</v>
      </c>
      <c r="H2029" t="s">
        <v>109</v>
      </c>
      <c r="J2029">
        <v>5</v>
      </c>
      <c r="K2029" s="1">
        <v>43111.659722222219</v>
      </c>
      <c r="L2029">
        <v>0.5</v>
      </c>
      <c r="M2029">
        <v>432</v>
      </c>
      <c r="N2029" t="s">
        <v>298</v>
      </c>
      <c r="O2029" t="s">
        <v>299</v>
      </c>
      <c r="P2029">
        <v>1123</v>
      </c>
      <c r="R2029">
        <v>11</v>
      </c>
      <c r="S2029" t="s">
        <v>427</v>
      </c>
      <c r="U2029" t="s">
        <v>388</v>
      </c>
      <c r="AC2029" s="2" t="s">
        <v>302</v>
      </c>
    </row>
    <row r="2030" spans="1:29" ht="16.399999999999999" customHeight="1" x14ac:dyDescent="0.35">
      <c r="A2030" s="1">
        <v>43111.659722222219</v>
      </c>
      <c r="B2030">
        <v>462</v>
      </c>
      <c r="C2030" t="s">
        <v>29</v>
      </c>
      <c r="D2030">
        <v>5</v>
      </c>
      <c r="E2030" t="s">
        <v>30</v>
      </c>
      <c r="F2030">
        <v>78845</v>
      </c>
      <c r="G2030" t="s">
        <v>424</v>
      </c>
      <c r="H2030" t="s">
        <v>109</v>
      </c>
      <c r="J2030">
        <v>4</v>
      </c>
      <c r="K2030" s="1">
        <v>43111.659722222219</v>
      </c>
      <c r="L2030">
        <v>0.25</v>
      </c>
      <c r="M2030">
        <v>432</v>
      </c>
      <c r="N2030" t="s">
        <v>298</v>
      </c>
      <c r="O2030" t="s">
        <v>299</v>
      </c>
      <c r="P2030">
        <v>1297</v>
      </c>
      <c r="R2030">
        <v>11</v>
      </c>
      <c r="S2030" t="s">
        <v>427</v>
      </c>
      <c r="U2030" t="s">
        <v>388</v>
      </c>
      <c r="AC2030" s="2" t="s">
        <v>302</v>
      </c>
    </row>
    <row r="2031" spans="1:29" ht="16.399999999999999" customHeight="1" x14ac:dyDescent="0.35">
      <c r="A2031" s="1">
        <v>43111.659722222219</v>
      </c>
      <c r="B2031">
        <v>462</v>
      </c>
      <c r="C2031" t="s">
        <v>29</v>
      </c>
      <c r="D2031">
        <v>5</v>
      </c>
      <c r="E2031" t="s">
        <v>30</v>
      </c>
      <c r="F2031">
        <v>78845</v>
      </c>
      <c r="G2031" t="s">
        <v>424</v>
      </c>
      <c r="H2031" t="s">
        <v>109</v>
      </c>
      <c r="J2031">
        <v>3</v>
      </c>
      <c r="K2031" s="1">
        <v>43111.659722222219</v>
      </c>
      <c r="L2031">
        <v>0</v>
      </c>
      <c r="M2031">
        <v>432</v>
      </c>
      <c r="N2031" t="s">
        <v>298</v>
      </c>
      <c r="O2031" t="s">
        <v>299</v>
      </c>
      <c r="P2031">
        <v>1676</v>
      </c>
      <c r="R2031">
        <v>11</v>
      </c>
      <c r="S2031" t="s">
        <v>427</v>
      </c>
      <c r="U2031" t="s">
        <v>408</v>
      </c>
      <c r="AC2031" s="2" t="s">
        <v>302</v>
      </c>
    </row>
    <row r="2032" spans="1:29" ht="16.399999999999999" customHeight="1" x14ac:dyDescent="0.35">
      <c r="A2032" s="1">
        <v>43111.659722222219</v>
      </c>
      <c r="B2032">
        <v>462</v>
      </c>
      <c r="C2032" t="s">
        <v>29</v>
      </c>
      <c r="D2032">
        <v>5</v>
      </c>
      <c r="E2032" t="s">
        <v>30</v>
      </c>
      <c r="F2032">
        <v>78845</v>
      </c>
      <c r="G2032" t="s">
        <v>424</v>
      </c>
      <c r="H2032" t="s">
        <v>109</v>
      </c>
      <c r="J2032">
        <v>2</v>
      </c>
      <c r="K2032" s="1">
        <v>43111.659722222219</v>
      </c>
      <c r="L2032">
        <v>0.2</v>
      </c>
      <c r="M2032">
        <v>154.1</v>
      </c>
      <c r="N2032" t="s">
        <v>110</v>
      </c>
      <c r="P2032">
        <v>8.73</v>
      </c>
      <c r="R2032">
        <v>11</v>
      </c>
      <c r="S2032" t="s">
        <v>427</v>
      </c>
      <c r="T2032" t="s">
        <v>36</v>
      </c>
      <c r="U2032" t="s">
        <v>112</v>
      </c>
      <c r="AC2032" s="2" t="s">
        <v>302</v>
      </c>
    </row>
    <row r="2033" spans="1:29" ht="16.399999999999999" customHeight="1" x14ac:dyDescent="0.35">
      <c r="A2033" s="1">
        <v>43111.659722222219</v>
      </c>
      <c r="B2033">
        <v>462</v>
      </c>
      <c r="C2033" t="s">
        <v>29</v>
      </c>
      <c r="D2033">
        <v>5</v>
      </c>
      <c r="E2033" t="s">
        <v>30</v>
      </c>
      <c r="F2033">
        <v>78845</v>
      </c>
      <c r="G2033" t="s">
        <v>424</v>
      </c>
      <c r="H2033" t="s">
        <v>109</v>
      </c>
      <c r="J2033">
        <v>2</v>
      </c>
      <c r="K2033" s="1">
        <v>43111.659722222219</v>
      </c>
      <c r="L2033">
        <v>0.2</v>
      </c>
      <c r="M2033">
        <v>101</v>
      </c>
      <c r="N2033" t="s">
        <v>114</v>
      </c>
      <c r="O2033" t="s">
        <v>115</v>
      </c>
      <c r="P2033">
        <v>19.5</v>
      </c>
      <c r="R2033">
        <v>11</v>
      </c>
      <c r="S2033" t="s">
        <v>427</v>
      </c>
      <c r="T2033" t="s">
        <v>36</v>
      </c>
      <c r="U2033" t="s">
        <v>397</v>
      </c>
      <c r="AC2033" s="2" t="s">
        <v>302</v>
      </c>
    </row>
    <row r="2034" spans="1:29" ht="16.399999999999999" customHeight="1" x14ac:dyDescent="0.35">
      <c r="A2034" s="1">
        <v>43111.659722222219</v>
      </c>
      <c r="B2034">
        <v>462</v>
      </c>
      <c r="C2034" t="s">
        <v>29</v>
      </c>
      <c r="D2034">
        <v>5</v>
      </c>
      <c r="E2034" t="s">
        <v>30</v>
      </c>
      <c r="F2034">
        <v>78845</v>
      </c>
      <c r="G2034" t="s">
        <v>424</v>
      </c>
      <c r="H2034" t="s">
        <v>109</v>
      </c>
      <c r="J2034">
        <v>2</v>
      </c>
      <c r="K2034" s="1">
        <v>43111.659722222219</v>
      </c>
      <c r="L2034">
        <v>0.2</v>
      </c>
      <c r="M2034">
        <v>141.01</v>
      </c>
      <c r="N2034" t="s">
        <v>116</v>
      </c>
      <c r="O2034" t="s">
        <v>117</v>
      </c>
      <c r="P2034">
        <v>66</v>
      </c>
      <c r="R2034">
        <v>11</v>
      </c>
      <c r="S2034" t="s">
        <v>427</v>
      </c>
      <c r="T2034" t="s">
        <v>36</v>
      </c>
      <c r="U2034" t="s">
        <v>112</v>
      </c>
      <c r="AC2034" s="2" t="s">
        <v>302</v>
      </c>
    </row>
    <row r="2035" spans="1:29" ht="16.399999999999999" customHeight="1" x14ac:dyDescent="0.35">
      <c r="A2035" s="1">
        <v>43111.659722222219</v>
      </c>
      <c r="B2035">
        <v>462</v>
      </c>
      <c r="C2035" t="s">
        <v>29</v>
      </c>
      <c r="D2035">
        <v>5</v>
      </c>
      <c r="E2035" t="s">
        <v>30</v>
      </c>
      <c r="F2035">
        <v>78845</v>
      </c>
      <c r="G2035" t="s">
        <v>424</v>
      </c>
      <c r="H2035" t="s">
        <v>109</v>
      </c>
      <c r="J2035">
        <v>2</v>
      </c>
      <c r="K2035" s="1">
        <v>43111.659722222219</v>
      </c>
      <c r="L2035">
        <v>0.2</v>
      </c>
      <c r="M2035">
        <v>136.01</v>
      </c>
      <c r="N2035" t="s">
        <v>118</v>
      </c>
      <c r="O2035" t="s">
        <v>119</v>
      </c>
      <c r="P2035">
        <v>1.73</v>
      </c>
      <c r="R2035">
        <v>11</v>
      </c>
      <c r="S2035" t="s">
        <v>427</v>
      </c>
      <c r="T2035" t="s">
        <v>36</v>
      </c>
      <c r="U2035" t="s">
        <v>120</v>
      </c>
      <c r="AC2035" s="2" t="s">
        <v>302</v>
      </c>
    </row>
    <row r="2036" spans="1:29" ht="16.399999999999999" customHeight="1" x14ac:dyDescent="0.35">
      <c r="A2036" s="1">
        <v>43111.659722222219</v>
      </c>
      <c r="B2036">
        <v>462</v>
      </c>
      <c r="C2036" t="s">
        <v>29</v>
      </c>
      <c r="D2036">
        <v>5</v>
      </c>
      <c r="E2036" t="s">
        <v>30</v>
      </c>
      <c r="F2036">
        <v>78845</v>
      </c>
      <c r="G2036" t="s">
        <v>424</v>
      </c>
      <c r="H2036" t="s">
        <v>109</v>
      </c>
      <c r="J2036">
        <v>2</v>
      </c>
      <c r="K2036" s="1">
        <v>43111.659722222219</v>
      </c>
      <c r="L2036">
        <v>0.2</v>
      </c>
      <c r="M2036">
        <v>266</v>
      </c>
      <c r="N2036" t="s">
        <v>121</v>
      </c>
      <c r="O2036" t="s">
        <v>68</v>
      </c>
      <c r="P2036">
        <v>9.25</v>
      </c>
      <c r="R2036">
        <v>11</v>
      </c>
      <c r="S2036" t="s">
        <v>427</v>
      </c>
      <c r="T2036" t="s">
        <v>36</v>
      </c>
      <c r="U2036" t="s">
        <v>112</v>
      </c>
      <c r="AC2036" s="2" t="s">
        <v>302</v>
      </c>
    </row>
    <row r="2037" spans="1:29" ht="16.399999999999999" customHeight="1" x14ac:dyDescent="0.35">
      <c r="A2037" s="1">
        <v>43111.659722222219</v>
      </c>
      <c r="B2037">
        <v>462</v>
      </c>
      <c r="C2037" t="s">
        <v>29</v>
      </c>
      <c r="D2037">
        <v>5</v>
      </c>
      <c r="E2037" t="s">
        <v>30</v>
      </c>
      <c r="F2037">
        <v>78845</v>
      </c>
      <c r="G2037" t="s">
        <v>424</v>
      </c>
      <c r="H2037" t="s">
        <v>109</v>
      </c>
      <c r="J2037">
        <v>2</v>
      </c>
      <c r="K2037" s="1">
        <v>43111.659722222219</v>
      </c>
      <c r="L2037">
        <v>0.2</v>
      </c>
      <c r="M2037">
        <v>266.01</v>
      </c>
      <c r="N2037" t="s">
        <v>122</v>
      </c>
      <c r="O2037" t="s">
        <v>123</v>
      </c>
      <c r="P2037">
        <v>109.9</v>
      </c>
      <c r="R2037">
        <v>11</v>
      </c>
      <c r="S2037" t="s">
        <v>427</v>
      </c>
      <c r="T2037" t="s">
        <v>36</v>
      </c>
      <c r="U2037" t="s">
        <v>112</v>
      </c>
      <c r="AC2037" s="2" t="s">
        <v>302</v>
      </c>
    </row>
    <row r="2038" spans="1:29" ht="16.399999999999999" customHeight="1" x14ac:dyDescent="0.35">
      <c r="A2038" s="1">
        <v>43111.659722222219</v>
      </c>
      <c r="B2038">
        <v>462</v>
      </c>
      <c r="C2038" t="s">
        <v>29</v>
      </c>
      <c r="D2038">
        <v>5</v>
      </c>
      <c r="E2038" t="s">
        <v>30</v>
      </c>
      <c r="F2038">
        <v>78845</v>
      </c>
      <c r="G2038" t="s">
        <v>424</v>
      </c>
      <c r="H2038" t="s">
        <v>109</v>
      </c>
      <c r="J2038">
        <v>1</v>
      </c>
      <c r="K2038" s="1">
        <v>43111.659722222219</v>
      </c>
      <c r="L2038">
        <v>0</v>
      </c>
      <c r="M2038">
        <v>180.07</v>
      </c>
      <c r="N2038" t="s">
        <v>124</v>
      </c>
      <c r="O2038" t="s">
        <v>125</v>
      </c>
      <c r="P2038">
        <v>0</v>
      </c>
      <c r="R2038">
        <v>11</v>
      </c>
      <c r="S2038" t="s">
        <v>427</v>
      </c>
      <c r="T2038" t="s">
        <v>126</v>
      </c>
      <c r="AC2038" s="2" t="s">
        <v>302</v>
      </c>
    </row>
    <row r="2039" spans="1:29" ht="16.399999999999999" customHeight="1" x14ac:dyDescent="0.35">
      <c r="A2039" s="1">
        <v>43111.659722222219</v>
      </c>
      <c r="B2039">
        <v>462</v>
      </c>
      <c r="C2039" t="s">
        <v>29</v>
      </c>
      <c r="D2039">
        <v>5</v>
      </c>
      <c r="E2039" t="s">
        <v>30</v>
      </c>
      <c r="F2039">
        <v>78845</v>
      </c>
      <c r="G2039" t="s">
        <v>424</v>
      </c>
      <c r="H2039" t="s">
        <v>109</v>
      </c>
      <c r="J2039">
        <v>1</v>
      </c>
      <c r="K2039" s="1">
        <v>43111.659722222219</v>
      </c>
      <c r="L2039">
        <v>0</v>
      </c>
      <c r="M2039">
        <v>185.1</v>
      </c>
      <c r="N2039" t="s">
        <v>127</v>
      </c>
      <c r="O2039" t="s">
        <v>128</v>
      </c>
      <c r="P2039">
        <v>4</v>
      </c>
      <c r="R2039">
        <v>11</v>
      </c>
      <c r="S2039" t="s">
        <v>427</v>
      </c>
      <c r="T2039" t="s">
        <v>126</v>
      </c>
      <c r="AC2039" s="2" t="s">
        <v>302</v>
      </c>
    </row>
    <row r="2040" spans="1:29" ht="16.399999999999999" customHeight="1" x14ac:dyDescent="0.35">
      <c r="A2040" s="1">
        <v>43111.659722222219</v>
      </c>
      <c r="B2040">
        <v>462</v>
      </c>
      <c r="C2040" t="s">
        <v>29</v>
      </c>
      <c r="D2040">
        <v>5</v>
      </c>
      <c r="E2040" t="s">
        <v>30</v>
      </c>
      <c r="F2040">
        <v>78845</v>
      </c>
      <c r="G2040" t="s">
        <v>424</v>
      </c>
      <c r="H2040" t="s">
        <v>109</v>
      </c>
      <c r="J2040">
        <v>1</v>
      </c>
      <c r="K2040" s="1">
        <v>43111.659722222219</v>
      </c>
      <c r="L2040">
        <v>0</v>
      </c>
      <c r="M2040">
        <v>102</v>
      </c>
      <c r="N2040" t="s">
        <v>129</v>
      </c>
      <c r="O2040" t="s">
        <v>115</v>
      </c>
      <c r="P2040">
        <v>22</v>
      </c>
      <c r="R2040">
        <v>11</v>
      </c>
      <c r="S2040" t="s">
        <v>427</v>
      </c>
      <c r="T2040" t="s">
        <v>126</v>
      </c>
      <c r="AC2040" s="2" t="s">
        <v>302</v>
      </c>
    </row>
    <row r="2041" spans="1:29" ht="16.399999999999999" customHeight="1" x14ac:dyDescent="0.35">
      <c r="A2041" s="1">
        <v>43111.659722222219</v>
      </c>
      <c r="B2041">
        <v>462</v>
      </c>
      <c r="C2041" t="s">
        <v>29</v>
      </c>
      <c r="D2041">
        <v>5</v>
      </c>
      <c r="E2041" t="s">
        <v>30</v>
      </c>
      <c r="F2041">
        <v>78845</v>
      </c>
      <c r="G2041" t="s">
        <v>424</v>
      </c>
      <c r="H2041" t="s">
        <v>109</v>
      </c>
      <c r="J2041">
        <v>1</v>
      </c>
      <c r="K2041" s="1">
        <v>43111.659722222219</v>
      </c>
      <c r="L2041">
        <v>0</v>
      </c>
      <c r="M2041">
        <v>110.11</v>
      </c>
      <c r="N2041" t="s">
        <v>130</v>
      </c>
      <c r="P2041">
        <v>0</v>
      </c>
      <c r="R2041">
        <v>11</v>
      </c>
      <c r="S2041" t="s">
        <v>427</v>
      </c>
      <c r="T2041" t="s">
        <v>126</v>
      </c>
      <c r="U2041" t="s">
        <v>131</v>
      </c>
      <c r="AC2041" s="2" t="s">
        <v>302</v>
      </c>
    </row>
    <row r="2042" spans="1:29" ht="16.399999999999999" customHeight="1" x14ac:dyDescent="0.35">
      <c r="A2042" s="1">
        <v>43111.659722222219</v>
      </c>
      <c r="B2042">
        <v>462</v>
      </c>
      <c r="C2042" t="s">
        <v>29</v>
      </c>
      <c r="D2042">
        <v>5</v>
      </c>
      <c r="E2042" t="s">
        <v>30</v>
      </c>
      <c r="F2042">
        <v>78845</v>
      </c>
      <c r="G2042" t="s">
        <v>424</v>
      </c>
      <c r="H2042" t="s">
        <v>109</v>
      </c>
      <c r="J2042">
        <v>1</v>
      </c>
      <c r="K2042" s="1">
        <v>43111.659722222219</v>
      </c>
      <c r="L2042">
        <v>0</v>
      </c>
      <c r="M2042">
        <v>167.02</v>
      </c>
      <c r="N2042" t="s">
        <v>132</v>
      </c>
      <c r="P2042">
        <v>3</v>
      </c>
      <c r="R2042">
        <v>11</v>
      </c>
      <c r="S2042" t="s">
        <v>427</v>
      </c>
      <c r="T2042" t="s">
        <v>126</v>
      </c>
      <c r="U2042" t="s">
        <v>133</v>
      </c>
      <c r="AC2042" s="2" t="s">
        <v>302</v>
      </c>
    </row>
    <row r="2043" spans="1:29" ht="16.399999999999999" customHeight="1" x14ac:dyDescent="0.35">
      <c r="A2043" s="1">
        <v>43111.659722222219</v>
      </c>
      <c r="B2043">
        <v>462</v>
      </c>
      <c r="C2043" t="s">
        <v>29</v>
      </c>
      <c r="D2043">
        <v>5</v>
      </c>
      <c r="E2043" t="s">
        <v>30</v>
      </c>
      <c r="F2043">
        <v>78845</v>
      </c>
      <c r="G2043" t="s">
        <v>424</v>
      </c>
      <c r="H2043" t="s">
        <v>109</v>
      </c>
      <c r="J2043">
        <v>1</v>
      </c>
      <c r="K2043" s="1">
        <v>43111.659722222219</v>
      </c>
      <c r="L2043">
        <v>0</v>
      </c>
      <c r="M2043">
        <v>188</v>
      </c>
      <c r="N2043" t="s">
        <v>134</v>
      </c>
      <c r="O2043" t="s">
        <v>135</v>
      </c>
      <c r="P2043">
        <v>0</v>
      </c>
      <c r="R2043">
        <v>11</v>
      </c>
      <c r="S2043" t="s">
        <v>427</v>
      </c>
      <c r="T2043" t="s">
        <v>126</v>
      </c>
      <c r="AC2043" s="2" t="s">
        <v>302</v>
      </c>
    </row>
    <row r="2044" spans="1:29" ht="16.399999999999999" customHeight="1" x14ac:dyDescent="0.35">
      <c r="A2044" s="1">
        <v>43111.659722222219</v>
      </c>
      <c r="B2044">
        <v>462</v>
      </c>
      <c r="C2044" t="s">
        <v>29</v>
      </c>
      <c r="D2044">
        <v>5</v>
      </c>
      <c r="E2044" t="s">
        <v>30</v>
      </c>
      <c r="F2044">
        <v>78845</v>
      </c>
      <c r="G2044" t="s">
        <v>424</v>
      </c>
      <c r="H2044" t="s">
        <v>109</v>
      </c>
      <c r="J2044">
        <v>1</v>
      </c>
      <c r="K2044" s="1">
        <v>43111.659722222219</v>
      </c>
      <c r="L2044">
        <v>0</v>
      </c>
      <c r="M2044">
        <v>133.38</v>
      </c>
      <c r="N2044" t="s">
        <v>136</v>
      </c>
      <c r="O2044" t="s">
        <v>137</v>
      </c>
      <c r="P2044">
        <v>6</v>
      </c>
      <c r="R2044">
        <v>11</v>
      </c>
      <c r="S2044" t="s">
        <v>427</v>
      </c>
      <c r="T2044" t="s">
        <v>126</v>
      </c>
      <c r="AC2044" s="2" t="s">
        <v>302</v>
      </c>
    </row>
    <row r="2045" spans="1:29" ht="16.399999999999999" customHeight="1" x14ac:dyDescent="0.35">
      <c r="A2045" s="1">
        <v>43111.659722222219</v>
      </c>
      <c r="B2045">
        <v>462</v>
      </c>
      <c r="C2045" t="s">
        <v>29</v>
      </c>
      <c r="D2045">
        <v>5</v>
      </c>
      <c r="E2045" t="s">
        <v>30</v>
      </c>
      <c r="F2045">
        <v>78845</v>
      </c>
      <c r="G2045" t="s">
        <v>424</v>
      </c>
      <c r="H2045" t="s">
        <v>109</v>
      </c>
      <c r="J2045">
        <v>1</v>
      </c>
      <c r="K2045" s="1">
        <v>43111.659722222219</v>
      </c>
      <c r="L2045">
        <v>0</v>
      </c>
      <c r="M2045">
        <v>131</v>
      </c>
      <c r="N2045" t="s">
        <v>138</v>
      </c>
      <c r="O2045" t="s">
        <v>139</v>
      </c>
      <c r="P2045">
        <v>3.28</v>
      </c>
      <c r="R2045">
        <v>11</v>
      </c>
      <c r="S2045" t="s">
        <v>427</v>
      </c>
      <c r="T2045" t="s">
        <v>126</v>
      </c>
      <c r="AC2045" s="2" t="s">
        <v>302</v>
      </c>
    </row>
    <row r="2046" spans="1:29" ht="16.399999999999999" customHeight="1" x14ac:dyDescent="0.35">
      <c r="A2046" s="1">
        <v>43062.625347222223</v>
      </c>
      <c r="B2046">
        <v>462</v>
      </c>
      <c r="C2046" t="s">
        <v>29</v>
      </c>
      <c r="D2046">
        <v>5</v>
      </c>
      <c r="E2046" t="s">
        <v>30</v>
      </c>
      <c r="F2046">
        <v>78819</v>
      </c>
      <c r="G2046" t="s">
        <v>428</v>
      </c>
      <c r="H2046" t="s">
        <v>32</v>
      </c>
      <c r="I2046">
        <v>85139</v>
      </c>
      <c r="J2046">
        <v>1</v>
      </c>
      <c r="K2046" s="1">
        <v>43062.625347222223</v>
      </c>
      <c r="L2046">
        <v>0.2</v>
      </c>
      <c r="M2046">
        <v>621.03</v>
      </c>
      <c r="N2046" t="s">
        <v>359</v>
      </c>
      <c r="O2046" t="s">
        <v>34</v>
      </c>
      <c r="P2046">
        <v>43</v>
      </c>
      <c r="R2046">
        <v>4</v>
      </c>
      <c r="S2046" t="s">
        <v>429</v>
      </c>
      <c r="T2046" t="s">
        <v>36</v>
      </c>
      <c r="U2046" t="s">
        <v>37</v>
      </c>
      <c r="V2046" t="s">
        <v>38</v>
      </c>
      <c r="W2046" t="s">
        <v>52</v>
      </c>
      <c r="X2046" t="s">
        <v>95</v>
      </c>
      <c r="Y2046" t="s">
        <v>361</v>
      </c>
      <c r="Z2046" t="s">
        <v>362</v>
      </c>
      <c r="AA2046" t="s">
        <v>363</v>
      </c>
      <c r="AC2046" s="2" t="s">
        <v>44</v>
      </c>
    </row>
    <row r="2047" spans="1:29" ht="16.399999999999999" customHeight="1" x14ac:dyDescent="0.35">
      <c r="A2047" s="1">
        <v>43062.625347222223</v>
      </c>
      <c r="B2047">
        <v>462</v>
      </c>
      <c r="C2047" t="s">
        <v>29</v>
      </c>
      <c r="D2047">
        <v>5</v>
      </c>
      <c r="E2047" t="s">
        <v>30</v>
      </c>
      <c r="F2047">
        <v>78819</v>
      </c>
      <c r="G2047" t="s">
        <v>428</v>
      </c>
      <c r="H2047" t="s">
        <v>32</v>
      </c>
      <c r="I2047">
        <v>85139</v>
      </c>
      <c r="J2047">
        <v>1</v>
      </c>
      <c r="K2047" s="1">
        <v>43062.625347222223</v>
      </c>
      <c r="L2047">
        <v>0.2</v>
      </c>
      <c r="M2047">
        <v>621.07000000000005</v>
      </c>
      <c r="N2047" t="s">
        <v>172</v>
      </c>
      <c r="O2047" t="s">
        <v>34</v>
      </c>
      <c r="P2047">
        <v>1900</v>
      </c>
      <c r="R2047">
        <v>4</v>
      </c>
      <c r="S2047" t="s">
        <v>429</v>
      </c>
      <c r="T2047" t="s">
        <v>36</v>
      </c>
      <c r="U2047" t="s">
        <v>37</v>
      </c>
      <c r="V2047" t="s">
        <v>38</v>
      </c>
      <c r="W2047" t="s">
        <v>52</v>
      </c>
      <c r="X2047" t="s">
        <v>95</v>
      </c>
      <c r="Y2047" t="s">
        <v>150</v>
      </c>
      <c r="Z2047" t="s">
        <v>151</v>
      </c>
      <c r="AA2047" t="s">
        <v>152</v>
      </c>
      <c r="AB2047" t="s">
        <v>173</v>
      </c>
      <c r="AC2047" s="2" t="s">
        <v>44</v>
      </c>
    </row>
    <row r="2048" spans="1:29" ht="16.399999999999999" customHeight="1" x14ac:dyDescent="0.35">
      <c r="A2048" s="1">
        <v>43062.625347222223</v>
      </c>
      <c r="B2048">
        <v>462</v>
      </c>
      <c r="C2048" t="s">
        <v>29</v>
      </c>
      <c r="D2048">
        <v>5</v>
      </c>
      <c r="E2048" t="s">
        <v>30</v>
      </c>
      <c r="F2048">
        <v>78819</v>
      </c>
      <c r="G2048" t="s">
        <v>428</v>
      </c>
      <c r="H2048" t="s">
        <v>32</v>
      </c>
      <c r="I2048">
        <v>85139</v>
      </c>
      <c r="J2048">
        <v>1</v>
      </c>
      <c r="K2048" s="1">
        <v>43062.625347222223</v>
      </c>
      <c r="L2048">
        <v>0.2</v>
      </c>
      <c r="M2048">
        <v>622.05999999999995</v>
      </c>
      <c r="N2048" t="s">
        <v>89</v>
      </c>
      <c r="O2048" t="s">
        <v>34</v>
      </c>
      <c r="P2048">
        <v>230</v>
      </c>
      <c r="R2048">
        <v>4</v>
      </c>
      <c r="S2048" t="s">
        <v>429</v>
      </c>
      <c r="T2048" t="s">
        <v>36</v>
      </c>
      <c r="U2048" t="s">
        <v>37</v>
      </c>
      <c r="V2048" t="s">
        <v>38</v>
      </c>
      <c r="W2048" t="s">
        <v>54</v>
      </c>
      <c r="X2048" t="s">
        <v>90</v>
      </c>
      <c r="Y2048" t="s">
        <v>91</v>
      </c>
      <c r="Z2048" t="s">
        <v>92</v>
      </c>
      <c r="AA2048" t="s">
        <v>93</v>
      </c>
      <c r="AC2048" s="2" t="s">
        <v>44</v>
      </c>
    </row>
    <row r="2049" spans="1:29" ht="16.399999999999999" customHeight="1" x14ac:dyDescent="0.35">
      <c r="A2049" s="1">
        <v>43062.625347222223</v>
      </c>
      <c r="B2049">
        <v>462</v>
      </c>
      <c r="C2049" t="s">
        <v>29</v>
      </c>
      <c r="D2049">
        <v>5</v>
      </c>
      <c r="E2049" t="s">
        <v>30</v>
      </c>
      <c r="F2049">
        <v>78819</v>
      </c>
      <c r="G2049" t="s">
        <v>428</v>
      </c>
      <c r="H2049" t="s">
        <v>32</v>
      </c>
      <c r="I2049">
        <v>85139</v>
      </c>
      <c r="J2049">
        <v>1</v>
      </c>
      <c r="K2049" s="1">
        <v>43062.625347222223</v>
      </c>
      <c r="L2049">
        <v>0.2</v>
      </c>
      <c r="M2049">
        <v>623.15</v>
      </c>
      <c r="N2049" t="s">
        <v>196</v>
      </c>
      <c r="O2049" t="s">
        <v>34</v>
      </c>
      <c r="P2049">
        <v>150</v>
      </c>
      <c r="R2049">
        <v>4</v>
      </c>
      <c r="S2049" t="s">
        <v>429</v>
      </c>
      <c r="T2049" t="s">
        <v>36</v>
      </c>
      <c r="U2049" t="s">
        <v>37</v>
      </c>
      <c r="V2049" t="s">
        <v>38</v>
      </c>
      <c r="W2049" t="s">
        <v>39</v>
      </c>
      <c r="X2049" t="s">
        <v>40</v>
      </c>
      <c r="Y2049" t="s">
        <v>60</v>
      </c>
      <c r="Z2049" t="s">
        <v>197</v>
      </c>
      <c r="AA2049" t="s">
        <v>198</v>
      </c>
      <c r="AC2049" s="2" t="s">
        <v>44</v>
      </c>
    </row>
    <row r="2050" spans="1:29" ht="16.399999999999999" customHeight="1" x14ac:dyDescent="0.35">
      <c r="A2050" s="1">
        <v>43062.625347222223</v>
      </c>
      <c r="B2050">
        <v>462</v>
      </c>
      <c r="C2050" t="s">
        <v>29</v>
      </c>
      <c r="D2050">
        <v>5</v>
      </c>
      <c r="E2050" t="s">
        <v>30</v>
      </c>
      <c r="F2050">
        <v>78819</v>
      </c>
      <c r="G2050" t="s">
        <v>428</v>
      </c>
      <c r="H2050" t="s">
        <v>32</v>
      </c>
      <c r="I2050">
        <v>85139</v>
      </c>
      <c r="J2050">
        <v>1</v>
      </c>
      <c r="K2050" s="1">
        <v>43062.625347222223</v>
      </c>
      <c r="L2050">
        <v>0.2</v>
      </c>
      <c r="M2050">
        <v>623.03</v>
      </c>
      <c r="N2050" t="s">
        <v>199</v>
      </c>
      <c r="O2050" t="s">
        <v>34</v>
      </c>
      <c r="P2050">
        <v>77</v>
      </c>
      <c r="R2050">
        <v>4</v>
      </c>
      <c r="S2050" t="s">
        <v>429</v>
      </c>
      <c r="T2050" t="s">
        <v>36</v>
      </c>
      <c r="U2050" t="s">
        <v>37</v>
      </c>
      <c r="V2050" t="s">
        <v>38</v>
      </c>
      <c r="W2050" t="s">
        <v>46</v>
      </c>
      <c r="X2050" t="s">
        <v>200</v>
      </c>
      <c r="Y2050" t="s">
        <v>201</v>
      </c>
      <c r="Z2050" t="s">
        <v>202</v>
      </c>
      <c r="AA2050" t="s">
        <v>203</v>
      </c>
      <c r="AC2050" s="2" t="s">
        <v>44</v>
      </c>
    </row>
    <row r="2051" spans="1:29" ht="16.399999999999999" customHeight="1" x14ac:dyDescent="0.35">
      <c r="A2051" s="1">
        <v>43062.625347222223</v>
      </c>
      <c r="B2051">
        <v>462</v>
      </c>
      <c r="C2051" t="s">
        <v>29</v>
      </c>
      <c r="D2051">
        <v>5</v>
      </c>
      <c r="E2051" t="s">
        <v>30</v>
      </c>
      <c r="F2051">
        <v>78819</v>
      </c>
      <c r="G2051" t="s">
        <v>428</v>
      </c>
      <c r="H2051" t="s">
        <v>32</v>
      </c>
      <c r="I2051">
        <v>85139</v>
      </c>
      <c r="J2051">
        <v>1</v>
      </c>
      <c r="K2051" s="1">
        <v>43062.625347222223</v>
      </c>
      <c r="L2051">
        <v>0.2</v>
      </c>
      <c r="M2051">
        <v>657</v>
      </c>
      <c r="N2051" t="s">
        <v>204</v>
      </c>
      <c r="O2051" t="s">
        <v>34</v>
      </c>
      <c r="P2051">
        <v>490</v>
      </c>
      <c r="R2051">
        <v>4</v>
      </c>
      <c r="S2051" t="s">
        <v>429</v>
      </c>
      <c r="T2051" t="s">
        <v>36</v>
      </c>
      <c r="U2051" t="s">
        <v>37</v>
      </c>
      <c r="V2051" t="s">
        <v>65</v>
      </c>
      <c r="W2051" t="s">
        <v>205</v>
      </c>
      <c r="X2051" t="s">
        <v>206</v>
      </c>
      <c r="Y2051" t="s">
        <v>207</v>
      </c>
      <c r="Z2051" t="s">
        <v>208</v>
      </c>
      <c r="AA2051" t="s">
        <v>209</v>
      </c>
      <c r="AC2051" s="2" t="s">
        <v>44</v>
      </c>
    </row>
    <row r="2052" spans="1:29" ht="16.399999999999999" customHeight="1" x14ac:dyDescent="0.35">
      <c r="A2052" s="1">
        <v>43062.625347222223</v>
      </c>
      <c r="B2052">
        <v>462</v>
      </c>
      <c r="C2052" t="s">
        <v>29</v>
      </c>
      <c r="D2052">
        <v>5</v>
      </c>
      <c r="E2052" t="s">
        <v>30</v>
      </c>
      <c r="F2052">
        <v>78819</v>
      </c>
      <c r="G2052" t="s">
        <v>428</v>
      </c>
      <c r="H2052" t="s">
        <v>32</v>
      </c>
      <c r="I2052">
        <v>85139</v>
      </c>
      <c r="J2052">
        <v>1</v>
      </c>
      <c r="K2052" s="1">
        <v>43062.625347222223</v>
      </c>
      <c r="L2052">
        <v>0.2</v>
      </c>
      <c r="M2052">
        <v>659</v>
      </c>
      <c r="N2052" t="s">
        <v>53</v>
      </c>
      <c r="O2052" t="s">
        <v>34</v>
      </c>
      <c r="P2052">
        <v>1</v>
      </c>
      <c r="R2052">
        <v>4</v>
      </c>
      <c r="S2052" t="s">
        <v>429</v>
      </c>
      <c r="T2052" t="s">
        <v>36</v>
      </c>
      <c r="U2052" t="s">
        <v>37</v>
      </c>
      <c r="V2052" t="s">
        <v>38</v>
      </c>
      <c r="W2052" t="s">
        <v>54</v>
      </c>
      <c r="X2052" t="s">
        <v>55</v>
      </c>
      <c r="Y2052" t="s">
        <v>56</v>
      </c>
      <c r="Z2052" t="s">
        <v>57</v>
      </c>
      <c r="AA2052" t="s">
        <v>58</v>
      </c>
      <c r="AC2052" s="2" t="s">
        <v>44</v>
      </c>
    </row>
    <row r="2053" spans="1:29" ht="16.399999999999999" customHeight="1" x14ac:dyDescent="0.35">
      <c r="A2053" s="1">
        <v>43062.625347222223</v>
      </c>
      <c r="B2053">
        <v>462</v>
      </c>
      <c r="C2053" t="s">
        <v>29</v>
      </c>
      <c r="D2053">
        <v>5</v>
      </c>
      <c r="E2053" t="s">
        <v>30</v>
      </c>
      <c r="F2053">
        <v>78819</v>
      </c>
      <c r="G2053" t="s">
        <v>428</v>
      </c>
      <c r="H2053" t="s">
        <v>32</v>
      </c>
      <c r="I2053">
        <v>85139</v>
      </c>
      <c r="J2053">
        <v>1</v>
      </c>
      <c r="K2053" s="1">
        <v>43062.625347222223</v>
      </c>
      <c r="L2053">
        <v>0.2</v>
      </c>
      <c r="M2053">
        <v>625.01</v>
      </c>
      <c r="N2053" t="s">
        <v>264</v>
      </c>
      <c r="O2053" t="s">
        <v>34</v>
      </c>
      <c r="P2053">
        <v>19</v>
      </c>
      <c r="R2053">
        <v>4</v>
      </c>
      <c r="S2053" t="s">
        <v>429</v>
      </c>
      <c r="T2053" t="s">
        <v>36</v>
      </c>
      <c r="U2053" t="s">
        <v>37</v>
      </c>
      <c r="V2053" t="s">
        <v>38</v>
      </c>
      <c r="W2053" t="s">
        <v>223</v>
      </c>
      <c r="X2053" t="s">
        <v>224</v>
      </c>
      <c r="Y2053" t="s">
        <v>265</v>
      </c>
      <c r="Z2053" t="s">
        <v>266</v>
      </c>
      <c r="AA2053" t="s">
        <v>267</v>
      </c>
      <c r="AC2053" s="2" t="s">
        <v>44</v>
      </c>
    </row>
    <row r="2054" spans="1:29" ht="16.399999999999999" customHeight="1" x14ac:dyDescent="0.35">
      <c r="A2054" s="1">
        <v>43062.625347222223</v>
      </c>
      <c r="B2054">
        <v>462</v>
      </c>
      <c r="C2054" t="s">
        <v>29</v>
      </c>
      <c r="D2054">
        <v>5</v>
      </c>
      <c r="E2054" t="s">
        <v>30</v>
      </c>
      <c r="F2054">
        <v>78819</v>
      </c>
      <c r="G2054" t="s">
        <v>428</v>
      </c>
      <c r="H2054" t="s">
        <v>32</v>
      </c>
      <c r="I2054">
        <v>85139</v>
      </c>
      <c r="J2054">
        <v>1</v>
      </c>
      <c r="K2054" s="1">
        <v>43062.625347222223</v>
      </c>
      <c r="L2054">
        <v>0.2</v>
      </c>
      <c r="M2054">
        <v>623.32000000000005</v>
      </c>
      <c r="N2054" t="s">
        <v>215</v>
      </c>
      <c r="O2054" t="s">
        <v>216</v>
      </c>
      <c r="P2054">
        <v>1</v>
      </c>
      <c r="R2054">
        <v>4</v>
      </c>
      <c r="S2054" t="s">
        <v>429</v>
      </c>
      <c r="T2054" t="s">
        <v>36</v>
      </c>
      <c r="U2054" t="s">
        <v>37</v>
      </c>
      <c r="V2054" t="s">
        <v>38</v>
      </c>
      <c r="W2054" t="s">
        <v>39</v>
      </c>
      <c r="X2054" t="s">
        <v>40</v>
      </c>
      <c r="Y2054" t="s">
        <v>60</v>
      </c>
      <c r="Z2054" t="s">
        <v>61</v>
      </c>
      <c r="AA2054" t="s">
        <v>217</v>
      </c>
      <c r="AC2054" s="2" t="s">
        <v>44</v>
      </c>
    </row>
    <row r="2055" spans="1:29" ht="16.399999999999999" customHeight="1" x14ac:dyDescent="0.35">
      <c r="A2055" s="1">
        <v>43062.625347222223</v>
      </c>
      <c r="B2055">
        <v>462</v>
      </c>
      <c r="C2055" t="s">
        <v>29</v>
      </c>
      <c r="D2055">
        <v>5</v>
      </c>
      <c r="E2055" t="s">
        <v>30</v>
      </c>
      <c r="F2055">
        <v>78819</v>
      </c>
      <c r="G2055" t="s">
        <v>428</v>
      </c>
      <c r="H2055" t="s">
        <v>32</v>
      </c>
      <c r="I2055">
        <v>85139</v>
      </c>
      <c r="J2055">
        <v>1</v>
      </c>
      <c r="K2055" s="1">
        <v>43062.625347222223</v>
      </c>
      <c r="L2055">
        <v>0.2</v>
      </c>
      <c r="M2055">
        <v>623.20000000000005</v>
      </c>
      <c r="N2055" t="s">
        <v>296</v>
      </c>
      <c r="O2055" t="s">
        <v>34</v>
      </c>
      <c r="P2055">
        <v>1</v>
      </c>
      <c r="R2055">
        <v>4</v>
      </c>
      <c r="S2055" t="s">
        <v>429</v>
      </c>
      <c r="T2055" t="s">
        <v>36</v>
      </c>
      <c r="U2055" t="s">
        <v>37</v>
      </c>
      <c r="V2055" t="s">
        <v>38</v>
      </c>
      <c r="W2055" t="s">
        <v>39</v>
      </c>
      <c r="X2055" t="s">
        <v>40</v>
      </c>
      <c r="Y2055" t="s">
        <v>60</v>
      </c>
      <c r="Z2055" t="s">
        <v>61</v>
      </c>
      <c r="AA2055" t="s">
        <v>297</v>
      </c>
      <c r="AC2055" s="2" t="s">
        <v>44</v>
      </c>
    </row>
    <row r="2056" spans="1:29" ht="16.399999999999999" customHeight="1" x14ac:dyDescent="0.35">
      <c r="A2056" s="1">
        <v>43062.625347222223</v>
      </c>
      <c r="B2056">
        <v>462</v>
      </c>
      <c r="C2056" t="s">
        <v>29</v>
      </c>
      <c r="D2056">
        <v>5</v>
      </c>
      <c r="E2056" t="s">
        <v>30</v>
      </c>
      <c r="F2056">
        <v>78819</v>
      </c>
      <c r="G2056" t="s">
        <v>428</v>
      </c>
      <c r="H2056" t="s">
        <v>32</v>
      </c>
      <c r="I2056">
        <v>85139</v>
      </c>
      <c r="J2056">
        <v>1</v>
      </c>
      <c r="K2056" s="1">
        <v>43062.625347222223</v>
      </c>
      <c r="L2056">
        <v>0.2</v>
      </c>
      <c r="M2056">
        <v>622.02</v>
      </c>
      <c r="N2056" t="s">
        <v>351</v>
      </c>
      <c r="O2056" t="s">
        <v>34</v>
      </c>
      <c r="P2056">
        <v>1</v>
      </c>
      <c r="R2056">
        <v>4</v>
      </c>
      <c r="S2056" t="s">
        <v>429</v>
      </c>
      <c r="T2056" t="s">
        <v>36</v>
      </c>
      <c r="U2056" t="s">
        <v>37</v>
      </c>
      <c r="V2056" t="s">
        <v>38</v>
      </c>
      <c r="W2056" t="s">
        <v>54</v>
      </c>
      <c r="X2056" t="s">
        <v>291</v>
      </c>
      <c r="Y2056" t="s">
        <v>292</v>
      </c>
      <c r="Z2056" t="s">
        <v>293</v>
      </c>
      <c r="AA2056" t="s">
        <v>352</v>
      </c>
      <c r="AC2056" s="2" t="s">
        <v>44</v>
      </c>
    </row>
    <row r="2057" spans="1:29" ht="16.399999999999999" customHeight="1" x14ac:dyDescent="0.35">
      <c r="A2057" s="1">
        <v>43062.625347222223</v>
      </c>
      <c r="B2057">
        <v>462</v>
      </c>
      <c r="C2057" t="s">
        <v>29</v>
      </c>
      <c r="D2057">
        <v>5</v>
      </c>
      <c r="E2057" t="s">
        <v>30</v>
      </c>
      <c r="F2057">
        <v>78819</v>
      </c>
      <c r="G2057" t="s">
        <v>428</v>
      </c>
      <c r="H2057" t="s">
        <v>32</v>
      </c>
      <c r="I2057">
        <v>85139</v>
      </c>
      <c r="J2057">
        <v>1</v>
      </c>
      <c r="K2057" s="1">
        <v>43062.625347222223</v>
      </c>
      <c r="L2057">
        <v>0.2</v>
      </c>
      <c r="M2057">
        <v>623.21</v>
      </c>
      <c r="N2057" t="s">
        <v>59</v>
      </c>
      <c r="O2057" t="s">
        <v>34</v>
      </c>
      <c r="P2057">
        <v>160</v>
      </c>
      <c r="R2057">
        <v>4</v>
      </c>
      <c r="S2057" t="s">
        <v>429</v>
      </c>
      <c r="T2057" t="s">
        <v>36</v>
      </c>
      <c r="U2057" t="s">
        <v>37</v>
      </c>
      <c r="V2057" t="s">
        <v>38</v>
      </c>
      <c r="W2057" t="s">
        <v>39</v>
      </c>
      <c r="X2057" t="s">
        <v>40</v>
      </c>
      <c r="Y2057" t="s">
        <v>60</v>
      </c>
      <c r="Z2057" t="s">
        <v>61</v>
      </c>
      <c r="AA2057" t="s">
        <v>62</v>
      </c>
      <c r="AC2057" s="2" t="s">
        <v>44</v>
      </c>
    </row>
    <row r="2058" spans="1:29" ht="16.399999999999999" customHeight="1" x14ac:dyDescent="0.35">
      <c r="A2058" s="1">
        <v>43062.625347222223</v>
      </c>
      <c r="B2058">
        <v>462</v>
      </c>
      <c r="C2058" t="s">
        <v>29</v>
      </c>
      <c r="D2058">
        <v>5</v>
      </c>
      <c r="E2058" t="s">
        <v>30</v>
      </c>
      <c r="F2058">
        <v>78819</v>
      </c>
      <c r="G2058" t="s">
        <v>428</v>
      </c>
      <c r="H2058" t="s">
        <v>32</v>
      </c>
      <c r="I2058">
        <v>85139</v>
      </c>
      <c r="J2058">
        <v>1</v>
      </c>
      <c r="K2058" s="1">
        <v>43062.625347222223</v>
      </c>
      <c r="L2058">
        <v>0.2</v>
      </c>
      <c r="M2058">
        <v>623.25</v>
      </c>
      <c r="N2058" t="s">
        <v>219</v>
      </c>
      <c r="O2058" t="s">
        <v>34</v>
      </c>
      <c r="P2058">
        <v>1</v>
      </c>
      <c r="R2058">
        <v>4</v>
      </c>
      <c r="S2058" t="s">
        <v>429</v>
      </c>
      <c r="T2058" t="s">
        <v>36</v>
      </c>
      <c r="U2058" t="s">
        <v>37</v>
      </c>
      <c r="V2058" t="s">
        <v>38</v>
      </c>
      <c r="W2058" t="s">
        <v>39</v>
      </c>
      <c r="X2058" t="s">
        <v>40</v>
      </c>
      <c r="Y2058" t="s">
        <v>100</v>
      </c>
      <c r="Z2058" t="s">
        <v>220</v>
      </c>
      <c r="AA2058" t="s">
        <v>221</v>
      </c>
      <c r="AC2058" s="2" t="s">
        <v>44</v>
      </c>
    </row>
    <row r="2059" spans="1:29" ht="16.399999999999999" customHeight="1" x14ac:dyDescent="0.35">
      <c r="A2059" s="1">
        <v>43062.625347222223</v>
      </c>
      <c r="B2059">
        <v>462</v>
      </c>
      <c r="C2059" t="s">
        <v>29</v>
      </c>
      <c r="D2059">
        <v>5</v>
      </c>
      <c r="E2059" t="s">
        <v>30</v>
      </c>
      <c r="F2059">
        <v>78819</v>
      </c>
      <c r="G2059" t="s">
        <v>428</v>
      </c>
      <c r="H2059" t="s">
        <v>32</v>
      </c>
      <c r="I2059">
        <v>85139</v>
      </c>
      <c r="J2059">
        <v>1</v>
      </c>
      <c r="K2059" s="1">
        <v>43062.625347222223</v>
      </c>
      <c r="L2059">
        <v>0.2</v>
      </c>
      <c r="M2059">
        <v>621.08000000000004</v>
      </c>
      <c r="N2059" t="s">
        <v>94</v>
      </c>
      <c r="O2059" t="s">
        <v>34</v>
      </c>
      <c r="P2059">
        <v>1</v>
      </c>
      <c r="R2059">
        <v>4</v>
      </c>
      <c r="S2059" t="s">
        <v>429</v>
      </c>
      <c r="T2059" t="s">
        <v>36</v>
      </c>
      <c r="U2059" t="s">
        <v>37</v>
      </c>
      <c r="V2059" t="s">
        <v>38</v>
      </c>
      <c r="W2059" t="s">
        <v>52</v>
      </c>
      <c r="X2059" t="s">
        <v>95</v>
      </c>
      <c r="Y2059" t="s">
        <v>96</v>
      </c>
      <c r="Z2059" t="s">
        <v>97</v>
      </c>
      <c r="AA2059" t="s">
        <v>98</v>
      </c>
      <c r="AC2059" s="2" t="s">
        <v>44</v>
      </c>
    </row>
    <row r="2060" spans="1:29" ht="16.399999999999999" customHeight="1" x14ac:dyDescent="0.35">
      <c r="A2060" s="1">
        <v>43062.625347222223</v>
      </c>
      <c r="B2060">
        <v>462</v>
      </c>
      <c r="C2060" t="s">
        <v>29</v>
      </c>
      <c r="D2060">
        <v>5</v>
      </c>
      <c r="E2060" t="s">
        <v>30</v>
      </c>
      <c r="F2060">
        <v>78819</v>
      </c>
      <c r="G2060" t="s">
        <v>428</v>
      </c>
      <c r="H2060" t="s">
        <v>32</v>
      </c>
      <c r="I2060">
        <v>85139</v>
      </c>
      <c r="J2060">
        <v>1</v>
      </c>
      <c r="K2060" s="1">
        <v>43062.625347222223</v>
      </c>
      <c r="L2060">
        <v>0.2</v>
      </c>
      <c r="M2060">
        <v>623.22</v>
      </c>
      <c r="N2060" t="s">
        <v>99</v>
      </c>
      <c r="O2060" t="s">
        <v>34</v>
      </c>
      <c r="P2060">
        <v>1</v>
      </c>
      <c r="R2060">
        <v>4</v>
      </c>
      <c r="S2060" t="s">
        <v>429</v>
      </c>
      <c r="T2060" t="s">
        <v>36</v>
      </c>
      <c r="U2060" t="s">
        <v>37</v>
      </c>
      <c r="V2060" t="s">
        <v>38</v>
      </c>
      <c r="W2060" t="s">
        <v>39</v>
      </c>
      <c r="X2060" t="s">
        <v>40</v>
      </c>
      <c r="Y2060" t="s">
        <v>100</v>
      </c>
      <c r="Z2060" t="s">
        <v>101</v>
      </c>
      <c r="AA2060" t="s">
        <v>102</v>
      </c>
      <c r="AC2060" s="2" t="s">
        <v>44</v>
      </c>
    </row>
    <row r="2061" spans="1:29" ht="16.399999999999999" customHeight="1" x14ac:dyDescent="0.35">
      <c r="A2061" s="1">
        <v>43062.625347222223</v>
      </c>
      <c r="B2061">
        <v>462</v>
      </c>
      <c r="C2061" t="s">
        <v>29</v>
      </c>
      <c r="D2061">
        <v>5</v>
      </c>
      <c r="E2061" t="s">
        <v>30</v>
      </c>
      <c r="F2061">
        <v>78819</v>
      </c>
      <c r="G2061" t="s">
        <v>428</v>
      </c>
      <c r="H2061" t="s">
        <v>32</v>
      </c>
      <c r="I2061">
        <v>85139</v>
      </c>
      <c r="J2061">
        <v>1</v>
      </c>
      <c r="K2061" s="1">
        <v>43062.625347222223</v>
      </c>
      <c r="L2061">
        <v>0.2</v>
      </c>
      <c r="M2061">
        <v>623.28</v>
      </c>
      <c r="N2061" t="s">
        <v>232</v>
      </c>
      <c r="O2061" t="s">
        <v>34</v>
      </c>
      <c r="P2061">
        <v>1</v>
      </c>
      <c r="R2061">
        <v>4</v>
      </c>
      <c r="S2061" t="s">
        <v>429</v>
      </c>
      <c r="T2061" t="s">
        <v>36</v>
      </c>
      <c r="U2061" t="s">
        <v>37</v>
      </c>
      <c r="V2061" t="s">
        <v>38</v>
      </c>
      <c r="W2061" t="s">
        <v>39</v>
      </c>
      <c r="X2061" t="s">
        <v>175</v>
      </c>
      <c r="Y2061" t="s">
        <v>176</v>
      </c>
      <c r="Z2061" t="s">
        <v>180</v>
      </c>
      <c r="AA2061" t="s">
        <v>233</v>
      </c>
      <c r="AC2061" s="2" t="s">
        <v>44</v>
      </c>
    </row>
    <row r="2062" spans="1:29" ht="16.399999999999999" customHeight="1" x14ac:dyDescent="0.35">
      <c r="A2062" s="1">
        <v>43062.625347222223</v>
      </c>
      <c r="B2062">
        <v>462</v>
      </c>
      <c r="C2062" t="s">
        <v>29</v>
      </c>
      <c r="D2062">
        <v>5</v>
      </c>
      <c r="E2062" t="s">
        <v>30</v>
      </c>
      <c r="F2062">
        <v>78819</v>
      </c>
      <c r="G2062" t="s">
        <v>428</v>
      </c>
      <c r="H2062" t="s">
        <v>32</v>
      </c>
      <c r="I2062">
        <v>85139</v>
      </c>
      <c r="J2062">
        <v>1</v>
      </c>
      <c r="K2062" s="1">
        <v>43062.625347222223</v>
      </c>
      <c r="L2062">
        <v>0.2</v>
      </c>
      <c r="M2062">
        <v>621.99</v>
      </c>
      <c r="N2062" t="s">
        <v>153</v>
      </c>
      <c r="O2062" t="s">
        <v>34</v>
      </c>
      <c r="P2062">
        <v>5500</v>
      </c>
      <c r="R2062">
        <v>4</v>
      </c>
      <c r="S2062" t="s">
        <v>429</v>
      </c>
      <c r="T2062" t="s">
        <v>36</v>
      </c>
      <c r="U2062" t="s">
        <v>37</v>
      </c>
      <c r="V2062" t="s">
        <v>49</v>
      </c>
      <c r="AC2062" s="2" t="s">
        <v>44</v>
      </c>
    </row>
    <row r="2063" spans="1:29" ht="16.399999999999999" customHeight="1" x14ac:dyDescent="0.35">
      <c r="A2063" s="1">
        <v>43062.625347222223</v>
      </c>
      <c r="B2063">
        <v>462</v>
      </c>
      <c r="C2063" t="s">
        <v>29</v>
      </c>
      <c r="D2063">
        <v>5</v>
      </c>
      <c r="E2063" t="s">
        <v>30</v>
      </c>
      <c r="F2063">
        <v>78819</v>
      </c>
      <c r="G2063" t="s">
        <v>428</v>
      </c>
      <c r="H2063" t="s">
        <v>32</v>
      </c>
      <c r="I2063">
        <v>85139</v>
      </c>
      <c r="J2063">
        <v>1</v>
      </c>
      <c r="K2063" s="1">
        <v>43062.625347222223</v>
      </c>
      <c r="L2063">
        <v>0.2</v>
      </c>
      <c r="M2063">
        <v>660</v>
      </c>
      <c r="N2063" t="s">
        <v>236</v>
      </c>
      <c r="O2063" t="s">
        <v>34</v>
      </c>
      <c r="P2063">
        <v>280</v>
      </c>
      <c r="R2063">
        <v>4</v>
      </c>
      <c r="S2063" t="s">
        <v>429</v>
      </c>
      <c r="T2063" t="s">
        <v>36</v>
      </c>
      <c r="U2063" t="s">
        <v>37</v>
      </c>
      <c r="V2063" t="s">
        <v>38</v>
      </c>
      <c r="W2063" t="s">
        <v>39</v>
      </c>
      <c r="AC2063" s="2" t="s">
        <v>44</v>
      </c>
    </row>
    <row r="2064" spans="1:29" ht="16.399999999999999" customHeight="1" x14ac:dyDescent="0.35">
      <c r="A2064" s="1">
        <v>43062.625347222223</v>
      </c>
      <c r="B2064">
        <v>462</v>
      </c>
      <c r="C2064" t="s">
        <v>29</v>
      </c>
      <c r="D2064">
        <v>5</v>
      </c>
      <c r="E2064" t="s">
        <v>30</v>
      </c>
      <c r="F2064">
        <v>78819</v>
      </c>
      <c r="G2064" t="s">
        <v>428</v>
      </c>
      <c r="H2064" t="s">
        <v>32</v>
      </c>
      <c r="I2064">
        <v>85139</v>
      </c>
      <c r="J2064">
        <v>1</v>
      </c>
      <c r="K2064" s="1">
        <v>43062.625347222223</v>
      </c>
      <c r="L2064">
        <v>0.2</v>
      </c>
      <c r="M2064">
        <v>651</v>
      </c>
      <c r="N2064" t="s">
        <v>45</v>
      </c>
      <c r="O2064" t="s">
        <v>34</v>
      </c>
      <c r="P2064">
        <v>450</v>
      </c>
      <c r="R2064">
        <v>4</v>
      </c>
      <c r="S2064" t="s">
        <v>429</v>
      </c>
      <c r="T2064" t="s">
        <v>36</v>
      </c>
      <c r="U2064" t="s">
        <v>37</v>
      </c>
      <c r="AC2064" s="2" t="s">
        <v>44</v>
      </c>
    </row>
    <row r="2065" spans="1:29" ht="16.399999999999999" customHeight="1" x14ac:dyDescent="0.35">
      <c r="A2065" s="1">
        <v>43062.625347222223</v>
      </c>
      <c r="B2065">
        <v>462</v>
      </c>
      <c r="C2065" t="s">
        <v>29</v>
      </c>
      <c r="D2065">
        <v>5</v>
      </c>
      <c r="E2065" t="s">
        <v>30</v>
      </c>
      <c r="F2065">
        <v>78819</v>
      </c>
      <c r="G2065" t="s">
        <v>428</v>
      </c>
      <c r="H2065" t="s">
        <v>32</v>
      </c>
      <c r="I2065">
        <v>85139</v>
      </c>
      <c r="J2065">
        <v>1</v>
      </c>
      <c r="K2065" s="1">
        <v>43062.625347222223</v>
      </c>
      <c r="L2065">
        <v>0.2</v>
      </c>
      <c r="M2065">
        <v>652</v>
      </c>
      <c r="N2065" t="s">
        <v>287</v>
      </c>
      <c r="O2065" t="s">
        <v>34</v>
      </c>
      <c r="P2065">
        <v>1</v>
      </c>
      <c r="R2065">
        <v>4</v>
      </c>
      <c r="S2065" t="s">
        <v>429</v>
      </c>
      <c r="T2065" t="s">
        <v>36</v>
      </c>
      <c r="U2065" t="s">
        <v>37</v>
      </c>
      <c r="AC2065" s="2" t="s">
        <v>44</v>
      </c>
    </row>
    <row r="2066" spans="1:29" ht="16.399999999999999" customHeight="1" x14ac:dyDescent="0.35">
      <c r="A2066" s="1">
        <v>43062.625347222223</v>
      </c>
      <c r="B2066">
        <v>462</v>
      </c>
      <c r="C2066" t="s">
        <v>29</v>
      </c>
      <c r="D2066">
        <v>5</v>
      </c>
      <c r="E2066" t="s">
        <v>30</v>
      </c>
      <c r="F2066">
        <v>78819</v>
      </c>
      <c r="G2066" t="s">
        <v>428</v>
      </c>
      <c r="H2066" t="s">
        <v>32</v>
      </c>
      <c r="I2066">
        <v>85139</v>
      </c>
      <c r="J2066">
        <v>1</v>
      </c>
      <c r="K2066" s="1">
        <v>43062.625347222223</v>
      </c>
      <c r="L2066">
        <v>0.2</v>
      </c>
      <c r="M2066">
        <v>652.1</v>
      </c>
      <c r="N2066" t="s">
        <v>288</v>
      </c>
      <c r="O2066" t="s">
        <v>34</v>
      </c>
      <c r="P2066">
        <v>3600</v>
      </c>
      <c r="R2066">
        <v>4</v>
      </c>
      <c r="S2066" t="s">
        <v>429</v>
      </c>
      <c r="T2066" t="s">
        <v>36</v>
      </c>
      <c r="U2066" t="s">
        <v>37</v>
      </c>
      <c r="V2066" t="s">
        <v>38</v>
      </c>
      <c r="W2066" t="s">
        <v>52</v>
      </c>
      <c r="AC2066" s="2" t="s">
        <v>44</v>
      </c>
    </row>
    <row r="2067" spans="1:29" ht="16.399999999999999" customHeight="1" x14ac:dyDescent="0.35">
      <c r="A2067" s="1">
        <v>43062.625347222223</v>
      </c>
      <c r="B2067">
        <v>462</v>
      </c>
      <c r="C2067" t="s">
        <v>29</v>
      </c>
      <c r="D2067">
        <v>5</v>
      </c>
      <c r="E2067" t="s">
        <v>30</v>
      </c>
      <c r="F2067">
        <v>78819</v>
      </c>
      <c r="G2067" t="s">
        <v>428</v>
      </c>
      <c r="H2067" t="s">
        <v>32</v>
      </c>
      <c r="I2067">
        <v>85139</v>
      </c>
      <c r="J2067">
        <v>1</v>
      </c>
      <c r="K2067" s="1">
        <v>43062.625347222223</v>
      </c>
      <c r="L2067">
        <v>0.2</v>
      </c>
      <c r="M2067">
        <v>623.42999999999995</v>
      </c>
      <c r="N2067" t="s">
        <v>307</v>
      </c>
      <c r="O2067" t="s">
        <v>34</v>
      </c>
      <c r="P2067">
        <v>1</v>
      </c>
      <c r="R2067">
        <v>4</v>
      </c>
      <c r="S2067" t="s">
        <v>429</v>
      </c>
      <c r="T2067" t="s">
        <v>36</v>
      </c>
      <c r="U2067" t="s">
        <v>37</v>
      </c>
      <c r="V2067" t="s">
        <v>49</v>
      </c>
      <c r="AC2067" s="2" t="s">
        <v>44</v>
      </c>
    </row>
    <row r="2068" spans="1:29" ht="16.399999999999999" customHeight="1" x14ac:dyDescent="0.35">
      <c r="A2068" s="1">
        <v>43062.625347222223</v>
      </c>
      <c r="B2068">
        <v>462</v>
      </c>
      <c r="C2068" t="s">
        <v>29</v>
      </c>
      <c r="D2068">
        <v>5</v>
      </c>
      <c r="E2068" t="s">
        <v>30</v>
      </c>
      <c r="F2068">
        <v>78819</v>
      </c>
      <c r="G2068" t="s">
        <v>428</v>
      </c>
      <c r="H2068" t="s">
        <v>32</v>
      </c>
      <c r="I2068">
        <v>85139</v>
      </c>
      <c r="J2068">
        <v>1</v>
      </c>
      <c r="K2068" s="1">
        <v>43062.625347222223</v>
      </c>
      <c r="L2068">
        <v>0.2</v>
      </c>
      <c r="M2068">
        <v>260.04000000000002</v>
      </c>
      <c r="N2068" t="s">
        <v>143</v>
      </c>
      <c r="O2068" t="s">
        <v>68</v>
      </c>
      <c r="P2068">
        <v>5.0000000000000001E-3</v>
      </c>
      <c r="Q2068" t="s">
        <v>69</v>
      </c>
      <c r="R2068">
        <v>4</v>
      </c>
      <c r="S2068" t="s">
        <v>429</v>
      </c>
      <c r="T2068" t="s">
        <v>36</v>
      </c>
      <c r="U2068" t="s">
        <v>70</v>
      </c>
      <c r="AC2068" s="2" t="s">
        <v>44</v>
      </c>
    </row>
    <row r="2069" spans="1:29" ht="16.399999999999999" customHeight="1" x14ac:dyDescent="0.35">
      <c r="A2069" s="1">
        <v>43062.625347222223</v>
      </c>
      <c r="B2069">
        <v>462</v>
      </c>
      <c r="C2069" t="s">
        <v>29</v>
      </c>
      <c r="D2069">
        <v>5</v>
      </c>
      <c r="E2069" t="s">
        <v>30</v>
      </c>
      <c r="F2069">
        <v>78819</v>
      </c>
      <c r="G2069" t="s">
        <v>428</v>
      </c>
      <c r="H2069" t="s">
        <v>32</v>
      </c>
      <c r="I2069">
        <v>85139</v>
      </c>
      <c r="J2069">
        <v>1</v>
      </c>
      <c r="K2069" s="1">
        <v>43062.625347222223</v>
      </c>
      <c r="L2069">
        <v>0.2</v>
      </c>
      <c r="M2069">
        <v>431</v>
      </c>
      <c r="N2069" t="s">
        <v>165</v>
      </c>
      <c r="O2069" t="s">
        <v>166</v>
      </c>
      <c r="P2069">
        <v>1.2</v>
      </c>
      <c r="R2069">
        <v>4</v>
      </c>
      <c r="S2069" t="s">
        <v>429</v>
      </c>
      <c r="T2069" t="s">
        <v>36</v>
      </c>
      <c r="U2069" t="s">
        <v>167</v>
      </c>
      <c r="AC2069" s="2" t="s">
        <v>44</v>
      </c>
    </row>
    <row r="2070" spans="1:29" ht="16.399999999999999" customHeight="1" x14ac:dyDescent="0.35">
      <c r="A2070" s="1">
        <v>43062.625347222223</v>
      </c>
      <c r="B2070">
        <v>462</v>
      </c>
      <c r="C2070" t="s">
        <v>29</v>
      </c>
      <c r="D2070">
        <v>5</v>
      </c>
      <c r="E2070" t="s">
        <v>30</v>
      </c>
      <c r="F2070">
        <v>78819</v>
      </c>
      <c r="G2070" t="s">
        <v>428</v>
      </c>
      <c r="H2070" t="s">
        <v>32</v>
      </c>
      <c r="I2070">
        <v>85139</v>
      </c>
      <c r="J2070">
        <v>1</v>
      </c>
      <c r="K2070" s="1">
        <v>43062.625347222223</v>
      </c>
      <c r="L2070">
        <v>0.2</v>
      </c>
      <c r="M2070">
        <v>260.02</v>
      </c>
      <c r="N2070" t="s">
        <v>67</v>
      </c>
      <c r="O2070" t="s">
        <v>68</v>
      </c>
      <c r="P2070">
        <v>2E-3</v>
      </c>
      <c r="Q2070" t="s">
        <v>69</v>
      </c>
      <c r="R2070">
        <v>4</v>
      </c>
      <c r="S2070" t="s">
        <v>429</v>
      </c>
      <c r="T2070" t="s">
        <v>36</v>
      </c>
      <c r="U2070" t="s">
        <v>70</v>
      </c>
      <c r="AC2070" s="2" t="s">
        <v>44</v>
      </c>
    </row>
    <row r="2071" spans="1:29" ht="16.399999999999999" customHeight="1" x14ac:dyDescent="0.35">
      <c r="A2071" s="1">
        <v>43062.625347222223</v>
      </c>
      <c r="B2071">
        <v>462</v>
      </c>
      <c r="C2071" t="s">
        <v>29</v>
      </c>
      <c r="D2071">
        <v>5</v>
      </c>
      <c r="E2071" t="s">
        <v>30</v>
      </c>
      <c r="F2071">
        <v>78819</v>
      </c>
      <c r="G2071" t="s">
        <v>428</v>
      </c>
      <c r="H2071" t="s">
        <v>32</v>
      </c>
      <c r="I2071">
        <v>85139</v>
      </c>
      <c r="J2071">
        <v>1</v>
      </c>
      <c r="K2071" s="1">
        <v>43062.625347222223</v>
      </c>
      <c r="L2071">
        <v>0.2</v>
      </c>
      <c r="M2071">
        <v>260.02999999999997</v>
      </c>
      <c r="N2071" t="s">
        <v>71</v>
      </c>
      <c r="O2071" t="s">
        <v>72</v>
      </c>
      <c r="P2071">
        <v>2E-3</v>
      </c>
      <c r="Q2071" t="s">
        <v>69</v>
      </c>
      <c r="R2071">
        <v>4</v>
      </c>
      <c r="S2071" t="s">
        <v>429</v>
      </c>
      <c r="T2071" t="s">
        <v>36</v>
      </c>
      <c r="U2071" t="s">
        <v>70</v>
      </c>
      <c r="AC2071" s="2" t="s">
        <v>44</v>
      </c>
    </row>
    <row r="2072" spans="1:29" ht="16.399999999999999" customHeight="1" x14ac:dyDescent="0.35">
      <c r="A2072" s="1">
        <v>43062.625347222223</v>
      </c>
      <c r="B2072">
        <v>462</v>
      </c>
      <c r="C2072" t="s">
        <v>29</v>
      </c>
      <c r="D2072">
        <v>5</v>
      </c>
      <c r="E2072" t="s">
        <v>30</v>
      </c>
      <c r="F2072">
        <v>78819</v>
      </c>
      <c r="G2072" t="s">
        <v>428</v>
      </c>
      <c r="H2072" t="s">
        <v>32</v>
      </c>
      <c r="I2072">
        <v>85139</v>
      </c>
      <c r="J2072">
        <v>1</v>
      </c>
      <c r="K2072" s="1">
        <v>43062.625347222223</v>
      </c>
      <c r="L2072">
        <v>0.2</v>
      </c>
      <c r="M2072">
        <v>260.01</v>
      </c>
      <c r="N2072" t="s">
        <v>73</v>
      </c>
      <c r="O2072" t="s">
        <v>68</v>
      </c>
      <c r="P2072">
        <v>2E-3</v>
      </c>
      <c r="Q2072" t="s">
        <v>69</v>
      </c>
      <c r="R2072">
        <v>4</v>
      </c>
      <c r="S2072" t="s">
        <v>429</v>
      </c>
      <c r="T2072" t="s">
        <v>36</v>
      </c>
      <c r="U2072" t="s">
        <v>70</v>
      </c>
      <c r="AC2072" s="2" t="s">
        <v>44</v>
      </c>
    </row>
    <row r="2073" spans="1:29" ht="16.399999999999999" customHeight="1" x14ac:dyDescent="0.35">
      <c r="A2073" s="1">
        <v>43062.625347222223</v>
      </c>
      <c r="B2073">
        <v>462</v>
      </c>
      <c r="C2073" t="s">
        <v>29</v>
      </c>
      <c r="D2073">
        <v>5</v>
      </c>
      <c r="E2073" t="s">
        <v>30</v>
      </c>
      <c r="F2073">
        <v>78819</v>
      </c>
      <c r="G2073" t="s">
        <v>428</v>
      </c>
      <c r="H2073" t="s">
        <v>32</v>
      </c>
      <c r="I2073">
        <v>85139</v>
      </c>
      <c r="J2073">
        <v>1</v>
      </c>
      <c r="K2073" s="1">
        <v>43062.625347222223</v>
      </c>
      <c r="L2073">
        <v>0.2</v>
      </c>
      <c r="M2073">
        <v>260.14999999999998</v>
      </c>
      <c r="N2073" t="s">
        <v>74</v>
      </c>
      <c r="O2073" t="s">
        <v>72</v>
      </c>
      <c r="P2073">
        <v>0.33</v>
      </c>
      <c r="R2073">
        <v>4</v>
      </c>
      <c r="S2073" t="s">
        <v>429</v>
      </c>
      <c r="T2073" t="s">
        <v>36</v>
      </c>
      <c r="U2073" t="s">
        <v>75</v>
      </c>
      <c r="AC2073" s="2" t="s">
        <v>44</v>
      </c>
    </row>
    <row r="2074" spans="1:29" ht="16.399999999999999" customHeight="1" x14ac:dyDescent="0.35">
      <c r="A2074" s="1">
        <v>43062.625347222223</v>
      </c>
      <c r="B2074">
        <v>462</v>
      </c>
      <c r="C2074" t="s">
        <v>29</v>
      </c>
      <c r="D2074">
        <v>5</v>
      </c>
      <c r="E2074" t="s">
        <v>30</v>
      </c>
      <c r="F2074">
        <v>78819</v>
      </c>
      <c r="G2074" t="s">
        <v>428</v>
      </c>
      <c r="H2074" t="s">
        <v>32</v>
      </c>
      <c r="I2074">
        <v>85139</v>
      </c>
      <c r="J2074">
        <v>1</v>
      </c>
      <c r="K2074" s="1">
        <v>43062.625347222223</v>
      </c>
      <c r="L2074">
        <v>0.2</v>
      </c>
      <c r="M2074">
        <v>260.08</v>
      </c>
      <c r="N2074" t="s">
        <v>76</v>
      </c>
      <c r="O2074" t="s">
        <v>68</v>
      </c>
      <c r="P2074">
        <v>0.33</v>
      </c>
      <c r="R2074">
        <v>4</v>
      </c>
      <c r="S2074" t="s">
        <v>429</v>
      </c>
      <c r="T2074" t="s">
        <v>36</v>
      </c>
      <c r="U2074" t="s">
        <v>75</v>
      </c>
      <c r="AC2074" s="2" t="s">
        <v>44</v>
      </c>
    </row>
    <row r="2075" spans="1:29" ht="16.399999999999999" customHeight="1" x14ac:dyDescent="0.35">
      <c r="A2075" s="1">
        <v>43062.625347222223</v>
      </c>
      <c r="B2075">
        <v>462</v>
      </c>
      <c r="C2075" t="s">
        <v>29</v>
      </c>
      <c r="D2075">
        <v>5</v>
      </c>
      <c r="E2075" t="s">
        <v>30</v>
      </c>
      <c r="F2075">
        <v>78819</v>
      </c>
      <c r="G2075" t="s">
        <v>428</v>
      </c>
      <c r="H2075" t="s">
        <v>32</v>
      </c>
      <c r="I2075">
        <v>85139</v>
      </c>
      <c r="J2075">
        <v>1</v>
      </c>
      <c r="K2075" s="1">
        <v>43062.625347222223</v>
      </c>
      <c r="L2075">
        <v>0.2</v>
      </c>
      <c r="M2075">
        <v>268.18</v>
      </c>
      <c r="N2075" t="s">
        <v>79</v>
      </c>
      <c r="O2075" t="s">
        <v>68</v>
      </c>
      <c r="P2075">
        <v>4.0000000000000001E-3</v>
      </c>
      <c r="R2075">
        <v>4</v>
      </c>
      <c r="S2075" t="s">
        <v>429</v>
      </c>
      <c r="T2075" t="s">
        <v>36</v>
      </c>
      <c r="U2075" t="s">
        <v>70</v>
      </c>
      <c r="AC2075" s="2" t="s">
        <v>44</v>
      </c>
    </row>
    <row r="2076" spans="1:29" ht="16.399999999999999" customHeight="1" x14ac:dyDescent="0.35">
      <c r="A2076" s="1">
        <v>43062.625347222223</v>
      </c>
      <c r="B2076">
        <v>462</v>
      </c>
      <c r="C2076" t="s">
        <v>29</v>
      </c>
      <c r="D2076">
        <v>5</v>
      </c>
      <c r="E2076" t="s">
        <v>30</v>
      </c>
      <c r="F2076">
        <v>78819</v>
      </c>
      <c r="G2076" t="s">
        <v>428</v>
      </c>
      <c r="H2076" t="s">
        <v>32</v>
      </c>
      <c r="I2076">
        <v>85139</v>
      </c>
      <c r="J2076">
        <v>1</v>
      </c>
      <c r="K2076" s="1">
        <v>43062.625347222223</v>
      </c>
      <c r="L2076">
        <v>0.2</v>
      </c>
      <c r="M2076">
        <v>268.14</v>
      </c>
      <c r="N2076" t="s">
        <v>80</v>
      </c>
      <c r="O2076" t="s">
        <v>68</v>
      </c>
      <c r="P2076">
        <v>0.01</v>
      </c>
      <c r="Q2076" t="s">
        <v>69</v>
      </c>
      <c r="R2076">
        <v>4</v>
      </c>
      <c r="S2076" t="s">
        <v>429</v>
      </c>
      <c r="T2076" t="s">
        <v>36</v>
      </c>
      <c r="U2076" t="s">
        <v>75</v>
      </c>
      <c r="AC2076" s="2" t="s">
        <v>44</v>
      </c>
    </row>
    <row r="2077" spans="1:29" ht="16.399999999999999" customHeight="1" x14ac:dyDescent="0.35">
      <c r="A2077" s="1">
        <v>43062.625347222223</v>
      </c>
      <c r="B2077">
        <v>462</v>
      </c>
      <c r="C2077" t="s">
        <v>29</v>
      </c>
      <c r="D2077">
        <v>5</v>
      </c>
      <c r="E2077" t="s">
        <v>30</v>
      </c>
      <c r="F2077">
        <v>78819</v>
      </c>
      <c r="G2077" t="s">
        <v>428</v>
      </c>
      <c r="H2077" t="s">
        <v>32</v>
      </c>
      <c r="I2077">
        <v>85139</v>
      </c>
      <c r="J2077">
        <v>1</v>
      </c>
      <c r="K2077" s="1">
        <v>43062.625347222223</v>
      </c>
      <c r="L2077">
        <v>0.2</v>
      </c>
      <c r="M2077">
        <v>171</v>
      </c>
      <c r="N2077" t="s">
        <v>81</v>
      </c>
      <c r="O2077" t="s">
        <v>68</v>
      </c>
      <c r="P2077">
        <v>2</v>
      </c>
      <c r="Q2077" t="s">
        <v>69</v>
      </c>
      <c r="R2077">
        <v>4</v>
      </c>
      <c r="S2077" t="s">
        <v>429</v>
      </c>
      <c r="T2077" t="s">
        <v>36</v>
      </c>
      <c r="U2077" t="s">
        <v>82</v>
      </c>
      <c r="AC2077" s="2" t="s">
        <v>44</v>
      </c>
    </row>
    <row r="2078" spans="1:29" ht="16.399999999999999" customHeight="1" x14ac:dyDescent="0.35">
      <c r="A2078" s="1">
        <v>43062.615393518521</v>
      </c>
      <c r="B2078">
        <v>462</v>
      </c>
      <c r="C2078" t="s">
        <v>29</v>
      </c>
      <c r="D2078">
        <v>5</v>
      </c>
      <c r="E2078" t="s">
        <v>30</v>
      </c>
      <c r="F2078">
        <v>78772</v>
      </c>
      <c r="G2078" t="s">
        <v>428</v>
      </c>
      <c r="H2078" t="s">
        <v>109</v>
      </c>
      <c r="J2078">
        <v>1</v>
      </c>
      <c r="K2078" s="1">
        <v>43062.615648148145</v>
      </c>
      <c r="L2078">
        <v>0.308</v>
      </c>
      <c r="M2078">
        <v>168</v>
      </c>
      <c r="N2078" t="s">
        <v>416</v>
      </c>
      <c r="O2078" t="s">
        <v>417</v>
      </c>
      <c r="P2078">
        <v>12.3</v>
      </c>
      <c r="R2078">
        <v>11</v>
      </c>
      <c r="S2078" t="s">
        <v>430</v>
      </c>
      <c r="U2078" t="s">
        <v>419</v>
      </c>
      <c r="AC2078" s="2" t="s">
        <v>420</v>
      </c>
    </row>
    <row r="2079" spans="1:29" ht="16.399999999999999" customHeight="1" x14ac:dyDescent="0.35">
      <c r="A2079" s="1">
        <v>43062.615393518521</v>
      </c>
      <c r="B2079">
        <v>462</v>
      </c>
      <c r="C2079" t="s">
        <v>29</v>
      </c>
      <c r="D2079">
        <v>5</v>
      </c>
      <c r="E2079" t="s">
        <v>30</v>
      </c>
      <c r="F2079">
        <v>78772</v>
      </c>
      <c r="G2079" t="s">
        <v>428</v>
      </c>
      <c r="H2079" t="s">
        <v>109</v>
      </c>
      <c r="J2079">
        <v>1</v>
      </c>
      <c r="K2079" s="1">
        <v>43062.615648148145</v>
      </c>
      <c r="L2079">
        <v>0.308</v>
      </c>
      <c r="M2079">
        <v>101</v>
      </c>
      <c r="N2079" t="s">
        <v>114</v>
      </c>
      <c r="O2079" t="s">
        <v>115</v>
      </c>
      <c r="P2079">
        <v>19.12</v>
      </c>
      <c r="R2079">
        <v>11</v>
      </c>
      <c r="S2079" t="s">
        <v>430</v>
      </c>
      <c r="U2079" t="s">
        <v>419</v>
      </c>
      <c r="AC2079" s="2" t="s">
        <v>420</v>
      </c>
    </row>
    <row r="2080" spans="1:29" ht="16.399999999999999" customHeight="1" x14ac:dyDescent="0.35">
      <c r="A2080" s="1">
        <v>43062.615393518521</v>
      </c>
      <c r="B2080">
        <v>462</v>
      </c>
      <c r="C2080" t="s">
        <v>29</v>
      </c>
      <c r="D2080">
        <v>5</v>
      </c>
      <c r="E2080" t="s">
        <v>30</v>
      </c>
      <c r="F2080">
        <v>78772</v>
      </c>
      <c r="G2080" t="s">
        <v>428</v>
      </c>
      <c r="H2080" t="s">
        <v>109</v>
      </c>
      <c r="J2080">
        <v>1</v>
      </c>
      <c r="K2080" s="1">
        <v>43062.615648148145</v>
      </c>
      <c r="L2080">
        <v>0.308</v>
      </c>
      <c r="M2080">
        <v>141.01</v>
      </c>
      <c r="N2080" t="s">
        <v>116</v>
      </c>
      <c r="O2080" t="s">
        <v>117</v>
      </c>
      <c r="P2080">
        <v>64</v>
      </c>
      <c r="R2080">
        <v>11</v>
      </c>
      <c r="S2080" t="s">
        <v>430</v>
      </c>
      <c r="U2080" t="s">
        <v>419</v>
      </c>
      <c r="AC2080" s="2" t="s">
        <v>420</v>
      </c>
    </row>
    <row r="2081" spans="1:29" ht="16.399999999999999" customHeight="1" x14ac:dyDescent="0.35">
      <c r="A2081" s="1">
        <v>43062.615393518521</v>
      </c>
      <c r="B2081">
        <v>462</v>
      </c>
      <c r="C2081" t="s">
        <v>29</v>
      </c>
      <c r="D2081">
        <v>5</v>
      </c>
      <c r="E2081" t="s">
        <v>30</v>
      </c>
      <c r="F2081">
        <v>78772</v>
      </c>
      <c r="G2081" t="s">
        <v>428</v>
      </c>
      <c r="H2081" t="s">
        <v>109</v>
      </c>
      <c r="J2081">
        <v>1</v>
      </c>
      <c r="K2081" s="1">
        <v>43062.615648148145</v>
      </c>
      <c r="L2081">
        <v>0.308</v>
      </c>
      <c r="M2081">
        <v>154.1</v>
      </c>
      <c r="N2081" t="s">
        <v>110</v>
      </c>
      <c r="P2081">
        <v>8.01</v>
      </c>
      <c r="R2081">
        <v>11</v>
      </c>
      <c r="S2081" t="s">
        <v>430</v>
      </c>
      <c r="U2081" t="s">
        <v>419</v>
      </c>
      <c r="AC2081" s="2" t="s">
        <v>420</v>
      </c>
    </row>
    <row r="2082" spans="1:29" ht="16.399999999999999" customHeight="1" x14ac:dyDescent="0.35">
      <c r="A2082" s="1">
        <v>43062.615393518521</v>
      </c>
      <c r="B2082">
        <v>462</v>
      </c>
      <c r="C2082" t="s">
        <v>29</v>
      </c>
      <c r="D2082">
        <v>5</v>
      </c>
      <c r="E2082" t="s">
        <v>30</v>
      </c>
      <c r="F2082">
        <v>78772</v>
      </c>
      <c r="G2082" t="s">
        <v>428</v>
      </c>
      <c r="H2082" t="s">
        <v>109</v>
      </c>
      <c r="J2082">
        <v>1</v>
      </c>
      <c r="K2082" s="1">
        <v>43062.615648148145</v>
      </c>
      <c r="L2082">
        <v>0.308</v>
      </c>
      <c r="M2082">
        <v>151</v>
      </c>
      <c r="N2082" t="s">
        <v>421</v>
      </c>
      <c r="O2082" t="s">
        <v>422</v>
      </c>
      <c r="P2082">
        <v>-41.8</v>
      </c>
      <c r="R2082">
        <v>11</v>
      </c>
      <c r="S2082" t="s">
        <v>430</v>
      </c>
      <c r="U2082" t="s">
        <v>419</v>
      </c>
      <c r="AC2082" s="2" t="s">
        <v>420</v>
      </c>
    </row>
    <row r="2083" spans="1:29" ht="16.399999999999999" customHeight="1" x14ac:dyDescent="0.35">
      <c r="A2083" s="1">
        <v>43062.615393518521</v>
      </c>
      <c r="B2083">
        <v>462</v>
      </c>
      <c r="C2083" t="s">
        <v>29</v>
      </c>
      <c r="D2083">
        <v>5</v>
      </c>
      <c r="E2083" t="s">
        <v>30</v>
      </c>
      <c r="F2083">
        <v>78772</v>
      </c>
      <c r="G2083" t="s">
        <v>428</v>
      </c>
      <c r="H2083" t="s">
        <v>109</v>
      </c>
      <c r="J2083">
        <v>1</v>
      </c>
      <c r="K2083" s="1">
        <v>43062.615648148145</v>
      </c>
      <c r="L2083">
        <v>0.308</v>
      </c>
      <c r="M2083">
        <v>136.01</v>
      </c>
      <c r="N2083" t="s">
        <v>118</v>
      </c>
      <c r="O2083" t="s">
        <v>119</v>
      </c>
      <c r="P2083">
        <v>0.9</v>
      </c>
      <c r="R2083">
        <v>11</v>
      </c>
      <c r="S2083" t="s">
        <v>430</v>
      </c>
      <c r="U2083" t="s">
        <v>419</v>
      </c>
      <c r="AC2083" s="2" t="s">
        <v>420</v>
      </c>
    </row>
    <row r="2084" spans="1:29" ht="16.399999999999999" customHeight="1" x14ac:dyDescent="0.35">
      <c r="A2084" s="1">
        <v>43062.615393518521</v>
      </c>
      <c r="B2084">
        <v>462</v>
      </c>
      <c r="C2084" t="s">
        <v>29</v>
      </c>
      <c r="D2084">
        <v>5</v>
      </c>
      <c r="E2084" t="s">
        <v>30</v>
      </c>
      <c r="F2084">
        <v>78772</v>
      </c>
      <c r="G2084" t="s">
        <v>428</v>
      </c>
      <c r="H2084" t="s">
        <v>109</v>
      </c>
      <c r="J2084">
        <v>1</v>
      </c>
      <c r="K2084" s="1">
        <v>43062.615648148145</v>
      </c>
      <c r="L2084">
        <v>0.308</v>
      </c>
      <c r="M2084">
        <v>266.01</v>
      </c>
      <c r="N2084" t="s">
        <v>122</v>
      </c>
      <c r="O2084" t="s">
        <v>123</v>
      </c>
      <c r="P2084">
        <v>103.8</v>
      </c>
      <c r="R2084">
        <v>11</v>
      </c>
      <c r="S2084" t="s">
        <v>430</v>
      </c>
      <c r="U2084" t="s">
        <v>419</v>
      </c>
      <c r="AC2084" s="2" t="s">
        <v>420</v>
      </c>
    </row>
    <row r="2085" spans="1:29" ht="16.399999999999999" customHeight="1" x14ac:dyDescent="0.35">
      <c r="A2085" s="1">
        <v>43062.615393518521</v>
      </c>
      <c r="B2085">
        <v>462</v>
      </c>
      <c r="C2085" t="s">
        <v>29</v>
      </c>
      <c r="D2085">
        <v>5</v>
      </c>
      <c r="E2085" t="s">
        <v>30</v>
      </c>
      <c r="F2085">
        <v>78772</v>
      </c>
      <c r="G2085" t="s">
        <v>428</v>
      </c>
      <c r="H2085" t="s">
        <v>109</v>
      </c>
      <c r="J2085">
        <v>1</v>
      </c>
      <c r="K2085" s="1">
        <v>43062.615648148145</v>
      </c>
      <c r="L2085">
        <v>0.308</v>
      </c>
      <c r="M2085">
        <v>266</v>
      </c>
      <c r="N2085" t="s">
        <v>121</v>
      </c>
      <c r="O2085" t="s">
        <v>68</v>
      </c>
      <c r="P2085">
        <v>8.81</v>
      </c>
      <c r="R2085">
        <v>11</v>
      </c>
      <c r="S2085" t="s">
        <v>430</v>
      </c>
      <c r="U2085" t="s">
        <v>419</v>
      </c>
      <c r="AC2085" s="2" t="s">
        <v>420</v>
      </c>
    </row>
    <row r="2086" spans="1:29" ht="16.399999999999999" customHeight="1" x14ac:dyDescent="0.35">
      <c r="A2086" s="1">
        <v>43062.614583333336</v>
      </c>
      <c r="B2086">
        <v>462</v>
      </c>
      <c r="C2086" t="s">
        <v>29</v>
      </c>
      <c r="D2086">
        <v>5</v>
      </c>
      <c r="E2086" t="s">
        <v>30</v>
      </c>
      <c r="F2086">
        <v>78767</v>
      </c>
      <c r="G2086" t="s">
        <v>428</v>
      </c>
      <c r="H2086" t="s">
        <v>109</v>
      </c>
      <c r="J2086">
        <v>18</v>
      </c>
      <c r="K2086" s="1">
        <v>43062.614583333336</v>
      </c>
      <c r="L2086">
        <v>3.8</v>
      </c>
      <c r="M2086">
        <v>432</v>
      </c>
      <c r="N2086" t="s">
        <v>298</v>
      </c>
      <c r="O2086" t="s">
        <v>299</v>
      </c>
      <c r="P2086">
        <v>278.39999999999998</v>
      </c>
      <c r="R2086">
        <v>11</v>
      </c>
      <c r="S2086" t="s">
        <v>431</v>
      </c>
      <c r="U2086" t="s">
        <v>388</v>
      </c>
      <c r="AC2086" s="2" t="s">
        <v>394</v>
      </c>
    </row>
    <row r="2087" spans="1:29" ht="16.399999999999999" customHeight="1" x14ac:dyDescent="0.35">
      <c r="A2087" s="1">
        <v>43062.614583333336</v>
      </c>
      <c r="B2087">
        <v>462</v>
      </c>
      <c r="C2087" t="s">
        <v>29</v>
      </c>
      <c r="D2087">
        <v>5</v>
      </c>
      <c r="E2087" t="s">
        <v>30</v>
      </c>
      <c r="F2087">
        <v>78767</v>
      </c>
      <c r="G2087" t="s">
        <v>428</v>
      </c>
      <c r="H2087" t="s">
        <v>109</v>
      </c>
      <c r="J2087">
        <v>17</v>
      </c>
      <c r="K2087" s="1">
        <v>43062.614583333336</v>
      </c>
      <c r="L2087">
        <v>3.5</v>
      </c>
      <c r="M2087">
        <v>432</v>
      </c>
      <c r="N2087" t="s">
        <v>298</v>
      </c>
      <c r="O2087" t="s">
        <v>299</v>
      </c>
      <c r="P2087">
        <v>311.2</v>
      </c>
      <c r="R2087">
        <v>11</v>
      </c>
      <c r="S2087" t="s">
        <v>431</v>
      </c>
      <c r="U2087" t="s">
        <v>388</v>
      </c>
      <c r="AC2087" s="2" t="s">
        <v>394</v>
      </c>
    </row>
    <row r="2088" spans="1:29" ht="16.399999999999999" customHeight="1" x14ac:dyDescent="0.35">
      <c r="A2088" s="1">
        <v>43062.614583333336</v>
      </c>
      <c r="B2088">
        <v>462</v>
      </c>
      <c r="C2088" t="s">
        <v>29</v>
      </c>
      <c r="D2088">
        <v>5</v>
      </c>
      <c r="E2088" t="s">
        <v>30</v>
      </c>
      <c r="F2088">
        <v>78767</v>
      </c>
      <c r="G2088" t="s">
        <v>428</v>
      </c>
      <c r="H2088" t="s">
        <v>109</v>
      </c>
      <c r="J2088">
        <v>16</v>
      </c>
      <c r="K2088" s="1">
        <v>43062.614583333336</v>
      </c>
      <c r="L2088">
        <v>3.25</v>
      </c>
      <c r="M2088">
        <v>432</v>
      </c>
      <c r="N2088" t="s">
        <v>298</v>
      </c>
      <c r="O2088" t="s">
        <v>299</v>
      </c>
      <c r="P2088">
        <v>347.9</v>
      </c>
      <c r="R2088">
        <v>11</v>
      </c>
      <c r="S2088" t="s">
        <v>431</v>
      </c>
      <c r="U2088" t="s">
        <v>388</v>
      </c>
      <c r="AC2088" s="2" t="s">
        <v>394</v>
      </c>
    </row>
    <row r="2089" spans="1:29" ht="16.399999999999999" customHeight="1" x14ac:dyDescent="0.35">
      <c r="A2089" s="1">
        <v>43062.614583333336</v>
      </c>
      <c r="B2089">
        <v>462</v>
      </c>
      <c r="C2089" t="s">
        <v>29</v>
      </c>
      <c r="D2089">
        <v>5</v>
      </c>
      <c r="E2089" t="s">
        <v>30</v>
      </c>
      <c r="F2089">
        <v>78767</v>
      </c>
      <c r="G2089" t="s">
        <v>428</v>
      </c>
      <c r="H2089" t="s">
        <v>109</v>
      </c>
      <c r="J2089">
        <v>15</v>
      </c>
      <c r="K2089" s="1">
        <v>43062.614583333336</v>
      </c>
      <c r="L2089">
        <v>3</v>
      </c>
      <c r="M2089">
        <v>432</v>
      </c>
      <c r="N2089" t="s">
        <v>298</v>
      </c>
      <c r="O2089" t="s">
        <v>299</v>
      </c>
      <c r="P2089">
        <v>377.5</v>
      </c>
      <c r="R2089">
        <v>11</v>
      </c>
      <c r="S2089" t="s">
        <v>431</v>
      </c>
      <c r="U2089" t="s">
        <v>388</v>
      </c>
      <c r="AC2089" s="2" t="s">
        <v>394</v>
      </c>
    </row>
    <row r="2090" spans="1:29" ht="16.399999999999999" customHeight="1" x14ac:dyDescent="0.35">
      <c r="A2090" s="1">
        <v>43062.614583333336</v>
      </c>
      <c r="B2090">
        <v>462</v>
      </c>
      <c r="C2090" t="s">
        <v>29</v>
      </c>
      <c r="D2090">
        <v>5</v>
      </c>
      <c r="E2090" t="s">
        <v>30</v>
      </c>
      <c r="F2090">
        <v>78767</v>
      </c>
      <c r="G2090" t="s">
        <v>428</v>
      </c>
      <c r="H2090" t="s">
        <v>109</v>
      </c>
      <c r="J2090">
        <v>14</v>
      </c>
      <c r="K2090" s="1">
        <v>43062.614583333336</v>
      </c>
      <c r="L2090">
        <v>2.75</v>
      </c>
      <c r="M2090">
        <v>432</v>
      </c>
      <c r="N2090" t="s">
        <v>298</v>
      </c>
      <c r="O2090" t="s">
        <v>299</v>
      </c>
      <c r="P2090">
        <v>414.1</v>
      </c>
      <c r="R2090">
        <v>11</v>
      </c>
      <c r="S2090" t="s">
        <v>431</v>
      </c>
      <c r="U2090" t="s">
        <v>388</v>
      </c>
      <c r="AC2090" s="2" t="s">
        <v>394</v>
      </c>
    </row>
    <row r="2091" spans="1:29" ht="16.399999999999999" customHeight="1" x14ac:dyDescent="0.35">
      <c r="A2091" s="1">
        <v>43062.614583333336</v>
      </c>
      <c r="B2091">
        <v>462</v>
      </c>
      <c r="C2091" t="s">
        <v>29</v>
      </c>
      <c r="D2091">
        <v>5</v>
      </c>
      <c r="E2091" t="s">
        <v>30</v>
      </c>
      <c r="F2091">
        <v>78767</v>
      </c>
      <c r="G2091" t="s">
        <v>428</v>
      </c>
      <c r="H2091" t="s">
        <v>109</v>
      </c>
      <c r="J2091">
        <v>13</v>
      </c>
      <c r="K2091" s="1">
        <v>43062.614583333336</v>
      </c>
      <c r="L2091">
        <v>2.5</v>
      </c>
      <c r="M2091">
        <v>432</v>
      </c>
      <c r="N2091" t="s">
        <v>298</v>
      </c>
      <c r="O2091" t="s">
        <v>299</v>
      </c>
      <c r="P2091">
        <v>474</v>
      </c>
      <c r="R2091">
        <v>11</v>
      </c>
      <c r="S2091" t="s">
        <v>431</v>
      </c>
      <c r="U2091" t="s">
        <v>388</v>
      </c>
      <c r="AC2091" s="2" t="s">
        <v>394</v>
      </c>
    </row>
    <row r="2092" spans="1:29" ht="16.399999999999999" customHeight="1" x14ac:dyDescent="0.35">
      <c r="A2092" s="1">
        <v>43062.614583333336</v>
      </c>
      <c r="B2092">
        <v>462</v>
      </c>
      <c r="C2092" t="s">
        <v>29</v>
      </c>
      <c r="D2092">
        <v>5</v>
      </c>
      <c r="E2092" t="s">
        <v>30</v>
      </c>
      <c r="F2092">
        <v>78767</v>
      </c>
      <c r="G2092" t="s">
        <v>428</v>
      </c>
      <c r="H2092" t="s">
        <v>109</v>
      </c>
      <c r="J2092">
        <v>12</v>
      </c>
      <c r="K2092" s="1">
        <v>43062.614583333336</v>
      </c>
      <c r="L2092">
        <v>2.25</v>
      </c>
      <c r="M2092">
        <v>432</v>
      </c>
      <c r="N2092" t="s">
        <v>298</v>
      </c>
      <c r="O2092" t="s">
        <v>299</v>
      </c>
      <c r="P2092">
        <v>678.8</v>
      </c>
      <c r="R2092">
        <v>11</v>
      </c>
      <c r="S2092" t="s">
        <v>431</v>
      </c>
      <c r="U2092" t="s">
        <v>388</v>
      </c>
      <c r="AC2092" s="2" t="s">
        <v>394</v>
      </c>
    </row>
    <row r="2093" spans="1:29" ht="16.399999999999999" customHeight="1" x14ac:dyDescent="0.35">
      <c r="A2093" s="1">
        <v>43062.614583333336</v>
      </c>
      <c r="B2093">
        <v>462</v>
      </c>
      <c r="C2093" t="s">
        <v>29</v>
      </c>
      <c r="D2093">
        <v>5</v>
      </c>
      <c r="E2093" t="s">
        <v>30</v>
      </c>
      <c r="F2093">
        <v>78767</v>
      </c>
      <c r="G2093" t="s">
        <v>428</v>
      </c>
      <c r="H2093" t="s">
        <v>109</v>
      </c>
      <c r="J2093">
        <v>11</v>
      </c>
      <c r="K2093" s="1">
        <v>43062.614583333336</v>
      </c>
      <c r="L2093">
        <v>2</v>
      </c>
      <c r="M2093">
        <v>432</v>
      </c>
      <c r="N2093" t="s">
        <v>298</v>
      </c>
      <c r="O2093" t="s">
        <v>299</v>
      </c>
      <c r="P2093">
        <v>702.7</v>
      </c>
      <c r="R2093">
        <v>11</v>
      </c>
      <c r="S2093" t="s">
        <v>431</v>
      </c>
      <c r="U2093" t="s">
        <v>388</v>
      </c>
      <c r="AC2093" s="2" t="s">
        <v>394</v>
      </c>
    </row>
    <row r="2094" spans="1:29" ht="16.399999999999999" customHeight="1" x14ac:dyDescent="0.35">
      <c r="A2094" s="1">
        <v>43062.614583333336</v>
      </c>
      <c r="B2094">
        <v>462</v>
      </c>
      <c r="C2094" t="s">
        <v>29</v>
      </c>
      <c r="D2094">
        <v>5</v>
      </c>
      <c r="E2094" t="s">
        <v>30</v>
      </c>
      <c r="F2094">
        <v>78767</v>
      </c>
      <c r="G2094" t="s">
        <v>428</v>
      </c>
      <c r="H2094" t="s">
        <v>109</v>
      </c>
      <c r="J2094">
        <v>10</v>
      </c>
      <c r="K2094" s="1">
        <v>43062.614583333336</v>
      </c>
      <c r="L2094">
        <v>1.75</v>
      </c>
      <c r="M2094">
        <v>432</v>
      </c>
      <c r="N2094" t="s">
        <v>298</v>
      </c>
      <c r="O2094" t="s">
        <v>299</v>
      </c>
      <c r="P2094">
        <v>648.79999999999995</v>
      </c>
      <c r="R2094">
        <v>11</v>
      </c>
      <c r="S2094" t="s">
        <v>431</v>
      </c>
      <c r="U2094" t="s">
        <v>388</v>
      </c>
      <c r="AC2094" s="2" t="s">
        <v>394</v>
      </c>
    </row>
    <row r="2095" spans="1:29" ht="16.399999999999999" customHeight="1" x14ac:dyDescent="0.35">
      <c r="A2095" s="1">
        <v>43062.614583333336</v>
      </c>
      <c r="B2095">
        <v>462</v>
      </c>
      <c r="C2095" t="s">
        <v>29</v>
      </c>
      <c r="D2095">
        <v>5</v>
      </c>
      <c r="E2095" t="s">
        <v>30</v>
      </c>
      <c r="F2095">
        <v>78767</v>
      </c>
      <c r="G2095" t="s">
        <v>428</v>
      </c>
      <c r="H2095" t="s">
        <v>109</v>
      </c>
      <c r="J2095">
        <v>9</v>
      </c>
      <c r="K2095" s="1">
        <v>43062.614583333336</v>
      </c>
      <c r="L2095">
        <v>1.5</v>
      </c>
      <c r="M2095">
        <v>432</v>
      </c>
      <c r="N2095" t="s">
        <v>298</v>
      </c>
      <c r="O2095" t="s">
        <v>299</v>
      </c>
      <c r="P2095">
        <v>853.1</v>
      </c>
      <c r="R2095">
        <v>11</v>
      </c>
      <c r="S2095" t="s">
        <v>431</v>
      </c>
      <c r="U2095" t="s">
        <v>388</v>
      </c>
      <c r="AC2095" s="2" t="s">
        <v>394</v>
      </c>
    </row>
    <row r="2096" spans="1:29" ht="16.399999999999999" customHeight="1" x14ac:dyDescent="0.35">
      <c r="A2096" s="1">
        <v>43062.614583333336</v>
      </c>
      <c r="B2096">
        <v>462</v>
      </c>
      <c r="C2096" t="s">
        <v>29</v>
      </c>
      <c r="D2096">
        <v>5</v>
      </c>
      <c r="E2096" t="s">
        <v>30</v>
      </c>
      <c r="F2096">
        <v>78767</v>
      </c>
      <c r="G2096" t="s">
        <v>428</v>
      </c>
      <c r="H2096" t="s">
        <v>109</v>
      </c>
      <c r="J2096">
        <v>8</v>
      </c>
      <c r="K2096" s="1">
        <v>43062.614583333336</v>
      </c>
      <c r="L2096">
        <v>1.25</v>
      </c>
      <c r="M2096">
        <v>432</v>
      </c>
      <c r="N2096" t="s">
        <v>298</v>
      </c>
      <c r="O2096" t="s">
        <v>299</v>
      </c>
      <c r="P2096">
        <v>918.3</v>
      </c>
      <c r="R2096">
        <v>11</v>
      </c>
      <c r="S2096" t="s">
        <v>431</v>
      </c>
      <c r="U2096" t="s">
        <v>388</v>
      </c>
      <c r="AC2096" s="2" t="s">
        <v>394</v>
      </c>
    </row>
    <row r="2097" spans="1:29" ht="16.399999999999999" customHeight="1" x14ac:dyDescent="0.35">
      <c r="A2097" s="1">
        <v>43062.614583333336</v>
      </c>
      <c r="B2097">
        <v>462</v>
      </c>
      <c r="C2097" t="s">
        <v>29</v>
      </c>
      <c r="D2097">
        <v>5</v>
      </c>
      <c r="E2097" t="s">
        <v>30</v>
      </c>
      <c r="F2097">
        <v>78767</v>
      </c>
      <c r="G2097" t="s">
        <v>428</v>
      </c>
      <c r="H2097" t="s">
        <v>109</v>
      </c>
      <c r="J2097">
        <v>7</v>
      </c>
      <c r="K2097" s="1">
        <v>43062.614583333336</v>
      </c>
      <c r="L2097">
        <v>1</v>
      </c>
      <c r="M2097">
        <v>432</v>
      </c>
      <c r="N2097" t="s">
        <v>298</v>
      </c>
      <c r="O2097" t="s">
        <v>299</v>
      </c>
      <c r="P2097">
        <v>970.1</v>
      </c>
      <c r="R2097">
        <v>11</v>
      </c>
      <c r="S2097" t="s">
        <v>431</v>
      </c>
      <c r="U2097" t="s">
        <v>388</v>
      </c>
      <c r="AC2097" s="2" t="s">
        <v>394</v>
      </c>
    </row>
    <row r="2098" spans="1:29" ht="16.399999999999999" customHeight="1" x14ac:dyDescent="0.35">
      <c r="A2098" s="1">
        <v>43062.614583333336</v>
      </c>
      <c r="B2098">
        <v>462</v>
      </c>
      <c r="C2098" t="s">
        <v>29</v>
      </c>
      <c r="D2098">
        <v>5</v>
      </c>
      <c r="E2098" t="s">
        <v>30</v>
      </c>
      <c r="F2098">
        <v>78767</v>
      </c>
      <c r="G2098" t="s">
        <v>428</v>
      </c>
      <c r="H2098" t="s">
        <v>109</v>
      </c>
      <c r="J2098">
        <v>6</v>
      </c>
      <c r="K2098" s="1">
        <v>43062.614583333336</v>
      </c>
      <c r="L2098">
        <v>0.75</v>
      </c>
      <c r="M2098">
        <v>432</v>
      </c>
      <c r="N2098" t="s">
        <v>298</v>
      </c>
      <c r="O2098" t="s">
        <v>299</v>
      </c>
      <c r="P2098">
        <v>1308</v>
      </c>
      <c r="R2098">
        <v>11</v>
      </c>
      <c r="S2098" t="s">
        <v>431</v>
      </c>
      <c r="U2098" t="s">
        <v>388</v>
      </c>
      <c r="AC2098" s="2" t="s">
        <v>394</v>
      </c>
    </row>
    <row r="2099" spans="1:29" ht="16.399999999999999" customHeight="1" x14ac:dyDescent="0.35">
      <c r="A2099" s="1">
        <v>43062.614583333336</v>
      </c>
      <c r="B2099">
        <v>462</v>
      </c>
      <c r="C2099" t="s">
        <v>29</v>
      </c>
      <c r="D2099">
        <v>5</v>
      </c>
      <c r="E2099" t="s">
        <v>30</v>
      </c>
      <c r="F2099">
        <v>78767</v>
      </c>
      <c r="G2099" t="s">
        <v>428</v>
      </c>
      <c r="H2099" t="s">
        <v>109</v>
      </c>
      <c r="J2099">
        <v>5</v>
      </c>
      <c r="K2099" s="1">
        <v>43062.614583333336</v>
      </c>
      <c r="L2099">
        <v>0.5</v>
      </c>
      <c r="M2099">
        <v>432</v>
      </c>
      <c r="N2099" t="s">
        <v>298</v>
      </c>
      <c r="O2099" t="s">
        <v>299</v>
      </c>
      <c r="P2099">
        <v>1416</v>
      </c>
      <c r="R2099">
        <v>11</v>
      </c>
      <c r="S2099" t="s">
        <v>431</v>
      </c>
      <c r="U2099" t="s">
        <v>388</v>
      </c>
      <c r="AC2099" s="2" t="s">
        <v>394</v>
      </c>
    </row>
    <row r="2100" spans="1:29" ht="16.399999999999999" customHeight="1" x14ac:dyDescent="0.35">
      <c r="A2100" s="1">
        <v>43062.614583333336</v>
      </c>
      <c r="B2100">
        <v>462</v>
      </c>
      <c r="C2100" t="s">
        <v>29</v>
      </c>
      <c r="D2100">
        <v>5</v>
      </c>
      <c r="E2100" t="s">
        <v>30</v>
      </c>
      <c r="F2100">
        <v>78767</v>
      </c>
      <c r="G2100" t="s">
        <v>428</v>
      </c>
      <c r="H2100" t="s">
        <v>109</v>
      </c>
      <c r="J2100">
        <v>4</v>
      </c>
      <c r="K2100" s="1">
        <v>43062.614583333336</v>
      </c>
      <c r="L2100">
        <v>0.25</v>
      </c>
      <c r="M2100">
        <v>432</v>
      </c>
      <c r="N2100" t="s">
        <v>298</v>
      </c>
      <c r="O2100" t="s">
        <v>299</v>
      </c>
      <c r="P2100">
        <v>1493</v>
      </c>
      <c r="R2100">
        <v>11</v>
      </c>
      <c r="S2100" t="s">
        <v>431</v>
      </c>
      <c r="U2100" t="s">
        <v>388</v>
      </c>
      <c r="AC2100" s="2" t="s">
        <v>394</v>
      </c>
    </row>
    <row r="2101" spans="1:29" ht="16.399999999999999" customHeight="1" x14ac:dyDescent="0.35">
      <c r="A2101" s="1">
        <v>43062.614583333336</v>
      </c>
      <c r="B2101">
        <v>462</v>
      </c>
      <c r="C2101" t="s">
        <v>29</v>
      </c>
      <c r="D2101">
        <v>5</v>
      </c>
      <c r="E2101" t="s">
        <v>30</v>
      </c>
      <c r="F2101">
        <v>78767</v>
      </c>
      <c r="G2101" t="s">
        <v>428</v>
      </c>
      <c r="H2101" t="s">
        <v>109</v>
      </c>
      <c r="J2101">
        <v>3</v>
      </c>
      <c r="K2101" s="1">
        <v>43062.614583333336</v>
      </c>
      <c r="L2101">
        <v>0</v>
      </c>
      <c r="M2101">
        <v>432</v>
      </c>
      <c r="N2101" t="s">
        <v>298</v>
      </c>
      <c r="O2101" t="s">
        <v>299</v>
      </c>
      <c r="P2101">
        <v>1833</v>
      </c>
      <c r="R2101">
        <v>11</v>
      </c>
      <c r="S2101" t="s">
        <v>431</v>
      </c>
      <c r="U2101" t="s">
        <v>408</v>
      </c>
      <c r="AC2101" s="2" t="s">
        <v>394</v>
      </c>
    </row>
    <row r="2102" spans="1:29" ht="16.399999999999999" customHeight="1" x14ac:dyDescent="0.35">
      <c r="A2102" s="1">
        <v>43062.614583333336</v>
      </c>
      <c r="B2102">
        <v>462</v>
      </c>
      <c r="C2102" t="s">
        <v>29</v>
      </c>
      <c r="D2102">
        <v>5</v>
      </c>
      <c r="E2102" t="s">
        <v>30</v>
      </c>
      <c r="F2102">
        <v>78767</v>
      </c>
      <c r="G2102" t="s">
        <v>428</v>
      </c>
      <c r="H2102" t="s">
        <v>109</v>
      </c>
      <c r="J2102">
        <v>2</v>
      </c>
      <c r="K2102" s="1">
        <v>43062.614583333336</v>
      </c>
      <c r="L2102">
        <v>0.2</v>
      </c>
      <c r="M2102">
        <v>154.1</v>
      </c>
      <c r="N2102" t="s">
        <v>110</v>
      </c>
      <c r="P2102">
        <v>7.54</v>
      </c>
      <c r="R2102">
        <v>11</v>
      </c>
      <c r="S2102" t="s">
        <v>431</v>
      </c>
      <c r="T2102" t="s">
        <v>36</v>
      </c>
      <c r="U2102" t="s">
        <v>112</v>
      </c>
      <c r="AC2102" s="2" t="s">
        <v>394</v>
      </c>
    </row>
    <row r="2103" spans="1:29" ht="16.399999999999999" customHeight="1" x14ac:dyDescent="0.35">
      <c r="A2103" s="1">
        <v>43062.614583333336</v>
      </c>
      <c r="B2103">
        <v>462</v>
      </c>
      <c r="C2103" t="s">
        <v>29</v>
      </c>
      <c r="D2103">
        <v>5</v>
      </c>
      <c r="E2103" t="s">
        <v>30</v>
      </c>
      <c r="F2103">
        <v>78767</v>
      </c>
      <c r="G2103" t="s">
        <v>428</v>
      </c>
      <c r="H2103" t="s">
        <v>109</v>
      </c>
      <c r="J2103">
        <v>2</v>
      </c>
      <c r="K2103" s="1">
        <v>43062.614583333336</v>
      </c>
      <c r="L2103">
        <v>0.2</v>
      </c>
      <c r="M2103">
        <v>101</v>
      </c>
      <c r="N2103" t="s">
        <v>114</v>
      </c>
      <c r="O2103" t="s">
        <v>115</v>
      </c>
      <c r="P2103">
        <v>19.100000000000001</v>
      </c>
      <c r="R2103">
        <v>11</v>
      </c>
      <c r="S2103" t="s">
        <v>431</v>
      </c>
      <c r="T2103" t="s">
        <v>36</v>
      </c>
      <c r="U2103" t="s">
        <v>397</v>
      </c>
      <c r="AC2103" s="2" t="s">
        <v>394</v>
      </c>
    </row>
    <row r="2104" spans="1:29" ht="16.399999999999999" customHeight="1" x14ac:dyDescent="0.35">
      <c r="A2104" s="1">
        <v>43062.614583333336</v>
      </c>
      <c r="B2104">
        <v>462</v>
      </c>
      <c r="C2104" t="s">
        <v>29</v>
      </c>
      <c r="D2104">
        <v>5</v>
      </c>
      <c r="E2104" t="s">
        <v>30</v>
      </c>
      <c r="F2104">
        <v>78767</v>
      </c>
      <c r="G2104" t="s">
        <v>428</v>
      </c>
      <c r="H2104" t="s">
        <v>109</v>
      </c>
      <c r="J2104">
        <v>2</v>
      </c>
      <c r="K2104" s="1">
        <v>43062.614583333336</v>
      </c>
      <c r="L2104">
        <v>0.2</v>
      </c>
      <c r="M2104">
        <v>141.01</v>
      </c>
      <c r="N2104" t="s">
        <v>116</v>
      </c>
      <c r="O2104" t="s">
        <v>117</v>
      </c>
      <c r="P2104">
        <v>67</v>
      </c>
      <c r="R2104">
        <v>11</v>
      </c>
      <c r="S2104" t="s">
        <v>431</v>
      </c>
      <c r="T2104" t="s">
        <v>36</v>
      </c>
      <c r="U2104" t="s">
        <v>112</v>
      </c>
      <c r="AC2104" s="2" t="s">
        <v>394</v>
      </c>
    </row>
    <row r="2105" spans="1:29" ht="16.399999999999999" customHeight="1" x14ac:dyDescent="0.35">
      <c r="A2105" s="1">
        <v>43062.614583333336</v>
      </c>
      <c r="B2105">
        <v>462</v>
      </c>
      <c r="C2105" t="s">
        <v>29</v>
      </c>
      <c r="D2105">
        <v>5</v>
      </c>
      <c r="E2105" t="s">
        <v>30</v>
      </c>
      <c r="F2105">
        <v>78767</v>
      </c>
      <c r="G2105" t="s">
        <v>428</v>
      </c>
      <c r="H2105" t="s">
        <v>109</v>
      </c>
      <c r="J2105">
        <v>2</v>
      </c>
      <c r="K2105" s="1">
        <v>43062.614583333336</v>
      </c>
      <c r="L2105">
        <v>0.2</v>
      </c>
      <c r="M2105">
        <v>136.01</v>
      </c>
      <c r="N2105" t="s">
        <v>118</v>
      </c>
      <c r="O2105" t="s">
        <v>119</v>
      </c>
      <c r="P2105">
        <v>1.1399999999999999</v>
      </c>
      <c r="R2105">
        <v>11</v>
      </c>
      <c r="S2105" t="s">
        <v>431</v>
      </c>
      <c r="T2105" t="s">
        <v>36</v>
      </c>
      <c r="U2105" t="s">
        <v>120</v>
      </c>
      <c r="AC2105" s="2" t="s">
        <v>394</v>
      </c>
    </row>
    <row r="2106" spans="1:29" ht="16.399999999999999" customHeight="1" x14ac:dyDescent="0.35">
      <c r="A2106" s="1">
        <v>43062.614583333336</v>
      </c>
      <c r="B2106">
        <v>462</v>
      </c>
      <c r="C2106" t="s">
        <v>29</v>
      </c>
      <c r="D2106">
        <v>5</v>
      </c>
      <c r="E2106" t="s">
        <v>30</v>
      </c>
      <c r="F2106">
        <v>78767</v>
      </c>
      <c r="G2106" t="s">
        <v>428</v>
      </c>
      <c r="H2106" t="s">
        <v>109</v>
      </c>
      <c r="J2106">
        <v>2</v>
      </c>
      <c r="K2106" s="1">
        <v>43062.614583333336</v>
      </c>
      <c r="L2106">
        <v>0.2</v>
      </c>
      <c r="M2106">
        <v>266</v>
      </c>
      <c r="N2106" t="s">
        <v>121</v>
      </c>
      <c r="O2106" t="s">
        <v>68</v>
      </c>
      <c r="P2106">
        <v>8.6</v>
      </c>
      <c r="R2106">
        <v>11</v>
      </c>
      <c r="S2106" t="s">
        <v>431</v>
      </c>
      <c r="T2106" t="s">
        <v>36</v>
      </c>
      <c r="U2106" t="s">
        <v>112</v>
      </c>
      <c r="AC2106" s="2" t="s">
        <v>394</v>
      </c>
    </row>
    <row r="2107" spans="1:29" ht="16.399999999999999" customHeight="1" x14ac:dyDescent="0.35">
      <c r="A2107" s="1">
        <v>43062.614583333336</v>
      </c>
      <c r="B2107">
        <v>462</v>
      </c>
      <c r="C2107" t="s">
        <v>29</v>
      </c>
      <c r="D2107">
        <v>5</v>
      </c>
      <c r="E2107" t="s">
        <v>30</v>
      </c>
      <c r="F2107">
        <v>78767</v>
      </c>
      <c r="G2107" t="s">
        <v>428</v>
      </c>
      <c r="H2107" t="s">
        <v>109</v>
      </c>
      <c r="J2107">
        <v>2</v>
      </c>
      <c r="K2107" s="1">
        <v>43062.614583333336</v>
      </c>
      <c r="L2107">
        <v>0.2</v>
      </c>
      <c r="M2107">
        <v>266.01</v>
      </c>
      <c r="N2107" t="s">
        <v>122</v>
      </c>
      <c r="O2107" t="s">
        <v>123</v>
      </c>
      <c r="P2107">
        <v>101.7</v>
      </c>
      <c r="R2107">
        <v>11</v>
      </c>
      <c r="S2107" t="s">
        <v>431</v>
      </c>
      <c r="T2107" t="s">
        <v>36</v>
      </c>
      <c r="U2107" t="s">
        <v>112</v>
      </c>
      <c r="AC2107" s="2" t="s">
        <v>394</v>
      </c>
    </row>
    <row r="2108" spans="1:29" ht="16.399999999999999" customHeight="1" x14ac:dyDescent="0.35">
      <c r="A2108" s="1">
        <v>43062.614583333336</v>
      </c>
      <c r="B2108">
        <v>462</v>
      </c>
      <c r="C2108" t="s">
        <v>29</v>
      </c>
      <c r="D2108">
        <v>5</v>
      </c>
      <c r="E2108" t="s">
        <v>30</v>
      </c>
      <c r="F2108">
        <v>78767</v>
      </c>
      <c r="G2108" t="s">
        <v>428</v>
      </c>
      <c r="H2108" t="s">
        <v>109</v>
      </c>
      <c r="J2108">
        <v>2</v>
      </c>
      <c r="K2108" s="1">
        <v>43062.614583333336</v>
      </c>
      <c r="L2108">
        <v>0.2</v>
      </c>
      <c r="M2108">
        <v>103.02</v>
      </c>
      <c r="N2108" t="s">
        <v>245</v>
      </c>
      <c r="O2108" t="s">
        <v>246</v>
      </c>
      <c r="P2108">
        <v>1000</v>
      </c>
      <c r="R2108">
        <v>11</v>
      </c>
      <c r="S2108" t="s">
        <v>431</v>
      </c>
      <c r="T2108" t="s">
        <v>36</v>
      </c>
      <c r="AC2108" s="2" t="s">
        <v>394</v>
      </c>
    </row>
    <row r="2109" spans="1:29" ht="16.399999999999999" customHeight="1" x14ac:dyDescent="0.35">
      <c r="A2109" s="1">
        <v>43062.614583333336</v>
      </c>
      <c r="B2109">
        <v>462</v>
      </c>
      <c r="C2109" t="s">
        <v>29</v>
      </c>
      <c r="D2109">
        <v>5</v>
      </c>
      <c r="E2109" t="s">
        <v>30</v>
      </c>
      <c r="F2109">
        <v>78767</v>
      </c>
      <c r="G2109" t="s">
        <v>428</v>
      </c>
      <c r="H2109" t="s">
        <v>109</v>
      </c>
      <c r="J2109">
        <v>1</v>
      </c>
      <c r="K2109" s="1">
        <v>43062.614583333336</v>
      </c>
      <c r="L2109">
        <v>0</v>
      </c>
      <c r="M2109">
        <v>180.07</v>
      </c>
      <c r="N2109" t="s">
        <v>124</v>
      </c>
      <c r="O2109" t="s">
        <v>125</v>
      </c>
      <c r="P2109">
        <v>45</v>
      </c>
      <c r="R2109">
        <v>11</v>
      </c>
      <c r="S2109" t="s">
        <v>431</v>
      </c>
      <c r="T2109" t="s">
        <v>126</v>
      </c>
      <c r="AC2109" s="2" t="s">
        <v>394</v>
      </c>
    </row>
    <row r="2110" spans="1:29" ht="16.399999999999999" customHeight="1" x14ac:dyDescent="0.35">
      <c r="A2110" s="1">
        <v>43062.614583333336</v>
      </c>
      <c r="B2110">
        <v>462</v>
      </c>
      <c r="C2110" t="s">
        <v>29</v>
      </c>
      <c r="D2110">
        <v>5</v>
      </c>
      <c r="E2110" t="s">
        <v>30</v>
      </c>
      <c r="F2110">
        <v>78767</v>
      </c>
      <c r="G2110" t="s">
        <v>428</v>
      </c>
      <c r="H2110" t="s">
        <v>109</v>
      </c>
      <c r="J2110">
        <v>1</v>
      </c>
      <c r="K2110" s="1">
        <v>43062.614583333336</v>
      </c>
      <c r="L2110">
        <v>0</v>
      </c>
      <c r="M2110">
        <v>185.1</v>
      </c>
      <c r="N2110" t="s">
        <v>127</v>
      </c>
      <c r="O2110" t="s">
        <v>128</v>
      </c>
      <c r="P2110">
        <v>4</v>
      </c>
      <c r="R2110">
        <v>11</v>
      </c>
      <c r="S2110" t="s">
        <v>431</v>
      </c>
      <c r="T2110" t="s">
        <v>126</v>
      </c>
      <c r="AC2110" s="2" t="s">
        <v>394</v>
      </c>
    </row>
    <row r="2111" spans="1:29" ht="16.399999999999999" customHeight="1" x14ac:dyDescent="0.35">
      <c r="A2111" s="1">
        <v>43062.614583333336</v>
      </c>
      <c r="B2111">
        <v>462</v>
      </c>
      <c r="C2111" t="s">
        <v>29</v>
      </c>
      <c r="D2111">
        <v>5</v>
      </c>
      <c r="E2111" t="s">
        <v>30</v>
      </c>
      <c r="F2111">
        <v>78767</v>
      </c>
      <c r="G2111" t="s">
        <v>428</v>
      </c>
      <c r="H2111" t="s">
        <v>109</v>
      </c>
      <c r="J2111">
        <v>1</v>
      </c>
      <c r="K2111" s="1">
        <v>43062.614583333336</v>
      </c>
      <c r="L2111">
        <v>0</v>
      </c>
      <c r="M2111">
        <v>102</v>
      </c>
      <c r="N2111" t="s">
        <v>129</v>
      </c>
      <c r="O2111" t="s">
        <v>115</v>
      </c>
      <c r="P2111">
        <v>24</v>
      </c>
      <c r="R2111">
        <v>11</v>
      </c>
      <c r="S2111" t="s">
        <v>431</v>
      </c>
      <c r="T2111" t="s">
        <v>126</v>
      </c>
      <c r="AC2111" s="2" t="s">
        <v>394</v>
      </c>
    </row>
    <row r="2112" spans="1:29" ht="16.399999999999999" customHeight="1" x14ac:dyDescent="0.35">
      <c r="A2112" s="1">
        <v>43062.614583333336</v>
      </c>
      <c r="B2112">
        <v>462</v>
      </c>
      <c r="C2112" t="s">
        <v>29</v>
      </c>
      <c r="D2112">
        <v>5</v>
      </c>
      <c r="E2112" t="s">
        <v>30</v>
      </c>
      <c r="F2112">
        <v>78767</v>
      </c>
      <c r="G2112" t="s">
        <v>428</v>
      </c>
      <c r="H2112" t="s">
        <v>109</v>
      </c>
      <c r="J2112">
        <v>1</v>
      </c>
      <c r="K2112" s="1">
        <v>43062.614583333336</v>
      </c>
      <c r="L2112">
        <v>0</v>
      </c>
      <c r="M2112">
        <v>110.11</v>
      </c>
      <c r="N2112" t="s">
        <v>130</v>
      </c>
      <c r="P2112">
        <v>0</v>
      </c>
      <c r="R2112">
        <v>11</v>
      </c>
      <c r="S2112" t="s">
        <v>431</v>
      </c>
      <c r="T2112" t="s">
        <v>126</v>
      </c>
      <c r="U2112" t="s">
        <v>131</v>
      </c>
      <c r="AC2112" s="2" t="s">
        <v>394</v>
      </c>
    </row>
    <row r="2113" spans="1:29" ht="16.399999999999999" customHeight="1" x14ac:dyDescent="0.35">
      <c r="A2113" s="1">
        <v>43062.614583333336</v>
      </c>
      <c r="B2113">
        <v>462</v>
      </c>
      <c r="C2113" t="s">
        <v>29</v>
      </c>
      <c r="D2113">
        <v>5</v>
      </c>
      <c r="E2113" t="s">
        <v>30</v>
      </c>
      <c r="F2113">
        <v>78767</v>
      </c>
      <c r="G2113" t="s">
        <v>428</v>
      </c>
      <c r="H2113" t="s">
        <v>109</v>
      </c>
      <c r="J2113">
        <v>1</v>
      </c>
      <c r="K2113" s="1">
        <v>43062.614583333336</v>
      </c>
      <c r="L2113">
        <v>0</v>
      </c>
      <c r="M2113">
        <v>167.02</v>
      </c>
      <c r="N2113" t="s">
        <v>132</v>
      </c>
      <c r="P2113">
        <v>2</v>
      </c>
      <c r="R2113">
        <v>11</v>
      </c>
      <c r="S2113" t="s">
        <v>431</v>
      </c>
      <c r="T2113" t="s">
        <v>126</v>
      </c>
      <c r="U2113" t="s">
        <v>133</v>
      </c>
      <c r="AC2113" s="2" t="s">
        <v>394</v>
      </c>
    </row>
    <row r="2114" spans="1:29" ht="16.399999999999999" customHeight="1" x14ac:dyDescent="0.35">
      <c r="A2114" s="1">
        <v>43062.614583333336</v>
      </c>
      <c r="B2114">
        <v>462</v>
      </c>
      <c r="C2114" t="s">
        <v>29</v>
      </c>
      <c r="D2114">
        <v>5</v>
      </c>
      <c r="E2114" t="s">
        <v>30</v>
      </c>
      <c r="F2114">
        <v>78767</v>
      </c>
      <c r="G2114" t="s">
        <v>428</v>
      </c>
      <c r="H2114" t="s">
        <v>109</v>
      </c>
      <c r="J2114">
        <v>1</v>
      </c>
      <c r="K2114" s="1">
        <v>43062.614583333336</v>
      </c>
      <c r="L2114">
        <v>0</v>
      </c>
      <c r="M2114">
        <v>188</v>
      </c>
      <c r="N2114" t="s">
        <v>134</v>
      </c>
      <c r="O2114" t="s">
        <v>135</v>
      </c>
      <c r="P2114">
        <v>3</v>
      </c>
      <c r="R2114">
        <v>11</v>
      </c>
      <c r="S2114" t="s">
        <v>431</v>
      </c>
      <c r="T2114" t="s">
        <v>126</v>
      </c>
      <c r="AC2114" s="2" t="s">
        <v>394</v>
      </c>
    </row>
    <row r="2115" spans="1:29" ht="16.399999999999999" customHeight="1" x14ac:dyDescent="0.35">
      <c r="A2115" s="1">
        <v>43062.614583333336</v>
      </c>
      <c r="B2115">
        <v>462</v>
      </c>
      <c r="C2115" t="s">
        <v>29</v>
      </c>
      <c r="D2115">
        <v>5</v>
      </c>
      <c r="E2115" t="s">
        <v>30</v>
      </c>
      <c r="F2115">
        <v>78767</v>
      </c>
      <c r="G2115" t="s">
        <v>428</v>
      </c>
      <c r="H2115" t="s">
        <v>109</v>
      </c>
      <c r="J2115">
        <v>1</v>
      </c>
      <c r="K2115" s="1">
        <v>43062.614583333336</v>
      </c>
      <c r="L2115">
        <v>0</v>
      </c>
      <c r="M2115">
        <v>133.38</v>
      </c>
      <c r="N2115" t="s">
        <v>136</v>
      </c>
      <c r="O2115" t="s">
        <v>137</v>
      </c>
      <c r="P2115">
        <v>6</v>
      </c>
      <c r="R2115">
        <v>11</v>
      </c>
      <c r="S2115" t="s">
        <v>431</v>
      </c>
      <c r="T2115" t="s">
        <v>126</v>
      </c>
      <c r="AC2115" s="2" t="s">
        <v>394</v>
      </c>
    </row>
    <row r="2116" spans="1:29" ht="16.399999999999999" customHeight="1" x14ac:dyDescent="0.35">
      <c r="A2116" s="1">
        <v>43062.614583333336</v>
      </c>
      <c r="B2116">
        <v>462</v>
      </c>
      <c r="C2116" t="s">
        <v>29</v>
      </c>
      <c r="D2116">
        <v>5</v>
      </c>
      <c r="E2116" t="s">
        <v>30</v>
      </c>
      <c r="F2116">
        <v>78767</v>
      </c>
      <c r="G2116" t="s">
        <v>428</v>
      </c>
      <c r="H2116" t="s">
        <v>109</v>
      </c>
      <c r="J2116">
        <v>1</v>
      </c>
      <c r="K2116" s="1">
        <v>43062.614583333336</v>
      </c>
      <c r="L2116">
        <v>0</v>
      </c>
      <c r="M2116">
        <v>131</v>
      </c>
      <c r="N2116" t="s">
        <v>138</v>
      </c>
      <c r="O2116" t="s">
        <v>139</v>
      </c>
      <c r="P2116">
        <v>3.8</v>
      </c>
      <c r="R2116">
        <v>11</v>
      </c>
      <c r="S2116" t="s">
        <v>431</v>
      </c>
      <c r="T2116" t="s">
        <v>126</v>
      </c>
      <c r="AC2116" s="2" t="s">
        <v>394</v>
      </c>
    </row>
    <row r="2117" spans="1:29" ht="16.399999999999999" customHeight="1" x14ac:dyDescent="0.35">
      <c r="A2117" s="1">
        <v>42989.611921296295</v>
      </c>
      <c r="B2117">
        <v>462</v>
      </c>
      <c r="C2117" t="s">
        <v>29</v>
      </c>
      <c r="D2117">
        <v>5</v>
      </c>
      <c r="E2117" t="s">
        <v>30</v>
      </c>
      <c r="F2117">
        <v>78738</v>
      </c>
      <c r="G2117" t="s">
        <v>170</v>
      </c>
      <c r="H2117" t="s">
        <v>109</v>
      </c>
      <c r="J2117">
        <v>1</v>
      </c>
      <c r="K2117" s="1">
        <v>42989.611805555556</v>
      </c>
      <c r="L2117">
        <v>0.20599999999999999</v>
      </c>
      <c r="M2117">
        <v>168</v>
      </c>
      <c r="N2117" t="s">
        <v>416</v>
      </c>
      <c r="O2117" t="s">
        <v>417</v>
      </c>
      <c r="P2117">
        <v>12.3</v>
      </c>
      <c r="R2117">
        <v>11</v>
      </c>
      <c r="S2117" t="s">
        <v>432</v>
      </c>
      <c r="U2117" t="s">
        <v>419</v>
      </c>
      <c r="AC2117" s="2" t="s">
        <v>420</v>
      </c>
    </row>
    <row r="2118" spans="1:29" ht="16.399999999999999" customHeight="1" x14ac:dyDescent="0.35">
      <c r="A2118" s="1">
        <v>42989.611921296295</v>
      </c>
      <c r="B2118">
        <v>462</v>
      </c>
      <c r="C2118" t="s">
        <v>29</v>
      </c>
      <c r="D2118">
        <v>5</v>
      </c>
      <c r="E2118" t="s">
        <v>30</v>
      </c>
      <c r="F2118">
        <v>78738</v>
      </c>
      <c r="G2118" t="s">
        <v>170</v>
      </c>
      <c r="H2118" t="s">
        <v>109</v>
      </c>
      <c r="J2118">
        <v>1</v>
      </c>
      <c r="K2118" s="1">
        <v>42989.611805555556</v>
      </c>
      <c r="L2118">
        <v>0.20599999999999999</v>
      </c>
      <c r="M2118">
        <v>101</v>
      </c>
      <c r="N2118" t="s">
        <v>114</v>
      </c>
      <c r="O2118" t="s">
        <v>115</v>
      </c>
      <c r="P2118">
        <v>5.58</v>
      </c>
      <c r="R2118">
        <v>11</v>
      </c>
      <c r="S2118" t="s">
        <v>432</v>
      </c>
      <c r="U2118" t="s">
        <v>419</v>
      </c>
      <c r="AC2118" s="2" t="s">
        <v>420</v>
      </c>
    </row>
    <row r="2119" spans="1:29" ht="16.399999999999999" customHeight="1" x14ac:dyDescent="0.35">
      <c r="A2119" s="1">
        <v>42989.611921296295</v>
      </c>
      <c r="B2119">
        <v>462</v>
      </c>
      <c r="C2119" t="s">
        <v>29</v>
      </c>
      <c r="D2119">
        <v>5</v>
      </c>
      <c r="E2119" t="s">
        <v>30</v>
      </c>
      <c r="F2119">
        <v>78738</v>
      </c>
      <c r="G2119" t="s">
        <v>170</v>
      </c>
      <c r="H2119" t="s">
        <v>109</v>
      </c>
      <c r="J2119">
        <v>1</v>
      </c>
      <c r="K2119" s="1">
        <v>42989.611805555556</v>
      </c>
      <c r="L2119">
        <v>0.20599999999999999</v>
      </c>
      <c r="M2119">
        <v>141.01</v>
      </c>
      <c r="N2119" t="s">
        <v>116</v>
      </c>
      <c r="O2119" t="s">
        <v>117</v>
      </c>
      <c r="P2119">
        <v>62</v>
      </c>
      <c r="R2119">
        <v>11</v>
      </c>
      <c r="S2119" t="s">
        <v>432</v>
      </c>
      <c r="U2119" t="s">
        <v>419</v>
      </c>
      <c r="AC2119" s="2" t="s">
        <v>420</v>
      </c>
    </row>
    <row r="2120" spans="1:29" ht="16.399999999999999" customHeight="1" x14ac:dyDescent="0.35">
      <c r="A2120" s="1">
        <v>42989.611921296295</v>
      </c>
      <c r="B2120">
        <v>462</v>
      </c>
      <c r="C2120" t="s">
        <v>29</v>
      </c>
      <c r="D2120">
        <v>5</v>
      </c>
      <c r="E2120" t="s">
        <v>30</v>
      </c>
      <c r="F2120">
        <v>78738</v>
      </c>
      <c r="G2120" t="s">
        <v>170</v>
      </c>
      <c r="H2120" t="s">
        <v>109</v>
      </c>
      <c r="J2120">
        <v>1</v>
      </c>
      <c r="K2120" s="1">
        <v>42989.611805555556</v>
      </c>
      <c r="L2120">
        <v>0.20599999999999999</v>
      </c>
      <c r="M2120">
        <v>154.1</v>
      </c>
      <c r="N2120" t="s">
        <v>110</v>
      </c>
      <c r="P2120">
        <v>7.73</v>
      </c>
      <c r="R2120">
        <v>11</v>
      </c>
      <c r="S2120" t="s">
        <v>432</v>
      </c>
      <c r="U2120" t="s">
        <v>419</v>
      </c>
      <c r="AC2120" s="2" t="s">
        <v>420</v>
      </c>
    </row>
    <row r="2121" spans="1:29" ht="16.399999999999999" customHeight="1" x14ac:dyDescent="0.35">
      <c r="A2121" s="1">
        <v>42989.611921296295</v>
      </c>
      <c r="B2121">
        <v>462</v>
      </c>
      <c r="C2121" t="s">
        <v>29</v>
      </c>
      <c r="D2121">
        <v>5</v>
      </c>
      <c r="E2121" t="s">
        <v>30</v>
      </c>
      <c r="F2121">
        <v>78738</v>
      </c>
      <c r="G2121" t="s">
        <v>170</v>
      </c>
      <c r="H2121" t="s">
        <v>109</v>
      </c>
      <c r="J2121">
        <v>1</v>
      </c>
      <c r="K2121" s="1">
        <v>42989.611805555556</v>
      </c>
      <c r="L2121">
        <v>0.20599999999999999</v>
      </c>
      <c r="M2121">
        <v>151</v>
      </c>
      <c r="N2121" t="s">
        <v>421</v>
      </c>
      <c r="O2121" t="s">
        <v>422</v>
      </c>
      <c r="P2121">
        <v>599.4</v>
      </c>
      <c r="R2121">
        <v>11</v>
      </c>
      <c r="S2121" t="s">
        <v>432</v>
      </c>
      <c r="U2121" t="s">
        <v>419</v>
      </c>
      <c r="AC2121" s="2" t="s">
        <v>420</v>
      </c>
    </row>
    <row r="2122" spans="1:29" ht="16.399999999999999" customHeight="1" x14ac:dyDescent="0.35">
      <c r="A2122" s="1">
        <v>42989.611921296295</v>
      </c>
      <c r="B2122">
        <v>462</v>
      </c>
      <c r="C2122" t="s">
        <v>29</v>
      </c>
      <c r="D2122">
        <v>5</v>
      </c>
      <c r="E2122" t="s">
        <v>30</v>
      </c>
      <c r="F2122">
        <v>78738</v>
      </c>
      <c r="G2122" t="s">
        <v>170</v>
      </c>
      <c r="H2122" t="s">
        <v>109</v>
      </c>
      <c r="J2122">
        <v>1</v>
      </c>
      <c r="K2122" s="1">
        <v>42989.611805555556</v>
      </c>
      <c r="L2122">
        <v>0.20599999999999999</v>
      </c>
      <c r="M2122">
        <v>136.01</v>
      </c>
      <c r="N2122" t="s">
        <v>118</v>
      </c>
      <c r="O2122" t="s">
        <v>119</v>
      </c>
      <c r="P2122">
        <v>1.7</v>
      </c>
      <c r="R2122">
        <v>11</v>
      </c>
      <c r="S2122" t="s">
        <v>432</v>
      </c>
      <c r="U2122" t="s">
        <v>419</v>
      </c>
      <c r="AC2122" s="2" t="s">
        <v>420</v>
      </c>
    </row>
    <row r="2123" spans="1:29" ht="16.399999999999999" customHeight="1" x14ac:dyDescent="0.35">
      <c r="A2123" s="1">
        <v>42989.611921296295</v>
      </c>
      <c r="B2123">
        <v>462</v>
      </c>
      <c r="C2123" t="s">
        <v>29</v>
      </c>
      <c r="D2123">
        <v>5</v>
      </c>
      <c r="E2123" t="s">
        <v>30</v>
      </c>
      <c r="F2123">
        <v>78738</v>
      </c>
      <c r="G2123" t="s">
        <v>170</v>
      </c>
      <c r="H2123" t="s">
        <v>109</v>
      </c>
      <c r="J2123">
        <v>1</v>
      </c>
      <c r="K2123" s="1">
        <v>42989.611805555556</v>
      </c>
      <c r="L2123">
        <v>0.20599999999999999</v>
      </c>
      <c r="M2123">
        <v>266.01</v>
      </c>
      <c r="N2123" t="s">
        <v>122</v>
      </c>
      <c r="O2123" t="s">
        <v>123</v>
      </c>
      <c r="P2123">
        <v>101.4</v>
      </c>
      <c r="R2123">
        <v>11</v>
      </c>
      <c r="S2123" t="s">
        <v>432</v>
      </c>
      <c r="U2123" t="s">
        <v>419</v>
      </c>
      <c r="AC2123" s="2" t="s">
        <v>420</v>
      </c>
    </row>
    <row r="2124" spans="1:29" ht="16.399999999999999" customHeight="1" x14ac:dyDescent="0.35">
      <c r="A2124" s="1">
        <v>42989.611921296295</v>
      </c>
      <c r="B2124">
        <v>462</v>
      </c>
      <c r="C2124" t="s">
        <v>29</v>
      </c>
      <c r="D2124">
        <v>5</v>
      </c>
      <c r="E2124" t="s">
        <v>30</v>
      </c>
      <c r="F2124">
        <v>78738</v>
      </c>
      <c r="G2124" t="s">
        <v>170</v>
      </c>
      <c r="H2124" t="s">
        <v>109</v>
      </c>
      <c r="J2124">
        <v>1</v>
      </c>
      <c r="K2124" s="1">
        <v>42989.611805555556</v>
      </c>
      <c r="L2124">
        <v>0.20599999999999999</v>
      </c>
      <c r="M2124">
        <v>266</v>
      </c>
      <c r="N2124" t="s">
        <v>121</v>
      </c>
      <c r="O2124" t="s">
        <v>68</v>
      </c>
      <c r="P2124">
        <v>11.64</v>
      </c>
      <c r="R2124">
        <v>11</v>
      </c>
      <c r="S2124" t="s">
        <v>432</v>
      </c>
      <c r="U2124" t="s">
        <v>419</v>
      </c>
      <c r="AC2124" s="2" t="s">
        <v>420</v>
      </c>
    </row>
    <row r="2125" spans="1:29" ht="16.399999999999999" customHeight="1" x14ac:dyDescent="0.35">
      <c r="A2125" s="1">
        <v>42989.611111111109</v>
      </c>
      <c r="B2125">
        <v>462</v>
      </c>
      <c r="C2125" t="s">
        <v>29</v>
      </c>
      <c r="D2125">
        <v>5</v>
      </c>
      <c r="E2125" t="s">
        <v>30</v>
      </c>
      <c r="F2125">
        <v>78733</v>
      </c>
      <c r="G2125" t="s">
        <v>170</v>
      </c>
      <c r="H2125" t="s">
        <v>109</v>
      </c>
      <c r="J2125">
        <v>18</v>
      </c>
      <c r="K2125" s="1">
        <v>42989.611111111109</v>
      </c>
      <c r="L2125">
        <v>3.8</v>
      </c>
      <c r="M2125">
        <v>432</v>
      </c>
      <c r="N2125" t="s">
        <v>298</v>
      </c>
      <c r="O2125" t="s">
        <v>299</v>
      </c>
      <c r="P2125">
        <v>31.68</v>
      </c>
      <c r="R2125">
        <v>11</v>
      </c>
      <c r="S2125" t="s">
        <v>433</v>
      </c>
      <c r="U2125" t="s">
        <v>384</v>
      </c>
      <c r="AC2125" s="2" t="s">
        <v>394</v>
      </c>
    </row>
    <row r="2126" spans="1:29" ht="16.399999999999999" customHeight="1" x14ac:dyDescent="0.35">
      <c r="A2126" s="1">
        <v>42989.611111111109</v>
      </c>
      <c r="B2126">
        <v>462</v>
      </c>
      <c r="C2126" t="s">
        <v>29</v>
      </c>
      <c r="D2126">
        <v>5</v>
      </c>
      <c r="E2126" t="s">
        <v>30</v>
      </c>
      <c r="F2126">
        <v>78733</v>
      </c>
      <c r="G2126" t="s">
        <v>170</v>
      </c>
      <c r="H2126" t="s">
        <v>109</v>
      </c>
      <c r="J2126">
        <v>17</v>
      </c>
      <c r="K2126" s="1">
        <v>42989.611111111109</v>
      </c>
      <c r="L2126">
        <v>3.5</v>
      </c>
      <c r="M2126">
        <v>432</v>
      </c>
      <c r="N2126" t="s">
        <v>298</v>
      </c>
      <c r="O2126" t="s">
        <v>299</v>
      </c>
      <c r="P2126">
        <v>40.82</v>
      </c>
      <c r="R2126">
        <v>11</v>
      </c>
      <c r="S2126" t="s">
        <v>433</v>
      </c>
      <c r="U2126" t="s">
        <v>384</v>
      </c>
      <c r="AC2126" s="2" t="s">
        <v>394</v>
      </c>
    </row>
    <row r="2127" spans="1:29" ht="16.399999999999999" customHeight="1" x14ac:dyDescent="0.35">
      <c r="A2127" s="1">
        <v>42989.611111111109</v>
      </c>
      <c r="B2127">
        <v>462</v>
      </c>
      <c r="C2127" t="s">
        <v>29</v>
      </c>
      <c r="D2127">
        <v>5</v>
      </c>
      <c r="E2127" t="s">
        <v>30</v>
      </c>
      <c r="F2127">
        <v>78733</v>
      </c>
      <c r="G2127" t="s">
        <v>170</v>
      </c>
      <c r="H2127" t="s">
        <v>109</v>
      </c>
      <c r="J2127">
        <v>16</v>
      </c>
      <c r="K2127" s="1">
        <v>42989.611111111109</v>
      </c>
      <c r="L2127">
        <v>3.25</v>
      </c>
      <c r="M2127">
        <v>432</v>
      </c>
      <c r="N2127" t="s">
        <v>298</v>
      </c>
      <c r="O2127" t="s">
        <v>299</v>
      </c>
      <c r="P2127">
        <v>48.9</v>
      </c>
      <c r="R2127">
        <v>11</v>
      </c>
      <c r="S2127" t="s">
        <v>433</v>
      </c>
      <c r="U2127" t="s">
        <v>384</v>
      </c>
      <c r="AC2127" s="2" t="s">
        <v>394</v>
      </c>
    </row>
    <row r="2128" spans="1:29" ht="16.399999999999999" customHeight="1" x14ac:dyDescent="0.35">
      <c r="A2128" s="1">
        <v>42989.611111111109</v>
      </c>
      <c r="B2128">
        <v>462</v>
      </c>
      <c r="C2128" t="s">
        <v>29</v>
      </c>
      <c r="D2128">
        <v>5</v>
      </c>
      <c r="E2128" t="s">
        <v>30</v>
      </c>
      <c r="F2128">
        <v>78733</v>
      </c>
      <c r="G2128" t="s">
        <v>170</v>
      </c>
      <c r="H2128" t="s">
        <v>109</v>
      </c>
      <c r="J2128">
        <v>15</v>
      </c>
      <c r="K2128" s="1">
        <v>42989.611111111109</v>
      </c>
      <c r="L2128">
        <v>3</v>
      </c>
      <c r="M2128">
        <v>432</v>
      </c>
      <c r="N2128" t="s">
        <v>298</v>
      </c>
      <c r="O2128" t="s">
        <v>299</v>
      </c>
      <c r="P2128">
        <v>58.2</v>
      </c>
      <c r="R2128">
        <v>11</v>
      </c>
      <c r="S2128" t="s">
        <v>433</v>
      </c>
      <c r="U2128" t="s">
        <v>384</v>
      </c>
      <c r="AC2128" s="2" t="s">
        <v>394</v>
      </c>
    </row>
    <row r="2129" spans="1:29" ht="16.399999999999999" customHeight="1" x14ac:dyDescent="0.35">
      <c r="A2129" s="1">
        <v>42989.611111111109</v>
      </c>
      <c r="B2129">
        <v>462</v>
      </c>
      <c r="C2129" t="s">
        <v>29</v>
      </c>
      <c r="D2129">
        <v>5</v>
      </c>
      <c r="E2129" t="s">
        <v>30</v>
      </c>
      <c r="F2129">
        <v>78733</v>
      </c>
      <c r="G2129" t="s">
        <v>170</v>
      </c>
      <c r="H2129" t="s">
        <v>109</v>
      </c>
      <c r="J2129">
        <v>14</v>
      </c>
      <c r="K2129" s="1">
        <v>42989.611111111109</v>
      </c>
      <c r="L2129">
        <v>2.75</v>
      </c>
      <c r="M2129">
        <v>432</v>
      </c>
      <c r="N2129" t="s">
        <v>298</v>
      </c>
      <c r="O2129" t="s">
        <v>299</v>
      </c>
      <c r="P2129">
        <v>65.3</v>
      </c>
      <c r="R2129">
        <v>11</v>
      </c>
      <c r="S2129" t="s">
        <v>433</v>
      </c>
      <c r="U2129" t="s">
        <v>384</v>
      </c>
      <c r="AC2129" s="2" t="s">
        <v>394</v>
      </c>
    </row>
    <row r="2130" spans="1:29" ht="16.399999999999999" customHeight="1" x14ac:dyDescent="0.35">
      <c r="A2130" s="1">
        <v>42989.611111111109</v>
      </c>
      <c r="B2130">
        <v>462</v>
      </c>
      <c r="C2130" t="s">
        <v>29</v>
      </c>
      <c r="D2130">
        <v>5</v>
      </c>
      <c r="E2130" t="s">
        <v>30</v>
      </c>
      <c r="F2130">
        <v>78733</v>
      </c>
      <c r="G2130" t="s">
        <v>170</v>
      </c>
      <c r="H2130" t="s">
        <v>109</v>
      </c>
      <c r="J2130">
        <v>13</v>
      </c>
      <c r="K2130" s="1">
        <v>42989.611111111109</v>
      </c>
      <c r="L2130">
        <v>2.5</v>
      </c>
      <c r="M2130">
        <v>432</v>
      </c>
      <c r="N2130" t="s">
        <v>298</v>
      </c>
      <c r="O2130" t="s">
        <v>299</v>
      </c>
      <c r="P2130">
        <v>74.69</v>
      </c>
      <c r="R2130">
        <v>11</v>
      </c>
      <c r="S2130" t="s">
        <v>433</v>
      </c>
      <c r="U2130" t="s">
        <v>384</v>
      </c>
      <c r="AC2130" s="2" t="s">
        <v>394</v>
      </c>
    </row>
    <row r="2131" spans="1:29" ht="16.399999999999999" customHeight="1" x14ac:dyDescent="0.35">
      <c r="A2131" s="1">
        <v>42989.611111111109</v>
      </c>
      <c r="B2131">
        <v>462</v>
      </c>
      <c r="C2131" t="s">
        <v>29</v>
      </c>
      <c r="D2131">
        <v>5</v>
      </c>
      <c r="E2131" t="s">
        <v>30</v>
      </c>
      <c r="F2131">
        <v>78733</v>
      </c>
      <c r="G2131" t="s">
        <v>170</v>
      </c>
      <c r="H2131" t="s">
        <v>109</v>
      </c>
      <c r="J2131">
        <v>12</v>
      </c>
      <c r="K2131" s="1">
        <v>42989.611111111109</v>
      </c>
      <c r="L2131">
        <v>2.25</v>
      </c>
      <c r="M2131">
        <v>432</v>
      </c>
      <c r="N2131" t="s">
        <v>298</v>
      </c>
      <c r="O2131" t="s">
        <v>299</v>
      </c>
      <c r="P2131">
        <v>83.64</v>
      </c>
      <c r="R2131">
        <v>11</v>
      </c>
      <c r="S2131" t="s">
        <v>433</v>
      </c>
      <c r="U2131" t="s">
        <v>384</v>
      </c>
      <c r="AC2131" s="2" t="s">
        <v>394</v>
      </c>
    </row>
    <row r="2132" spans="1:29" ht="16.399999999999999" customHeight="1" x14ac:dyDescent="0.35">
      <c r="A2132" s="1">
        <v>42989.611111111109</v>
      </c>
      <c r="B2132">
        <v>462</v>
      </c>
      <c r="C2132" t="s">
        <v>29</v>
      </c>
      <c r="D2132">
        <v>5</v>
      </c>
      <c r="E2132" t="s">
        <v>30</v>
      </c>
      <c r="F2132">
        <v>78733</v>
      </c>
      <c r="G2132" t="s">
        <v>170</v>
      </c>
      <c r="H2132" t="s">
        <v>109</v>
      </c>
      <c r="J2132">
        <v>11</v>
      </c>
      <c r="K2132" s="1">
        <v>42989.611111111109</v>
      </c>
      <c r="L2132">
        <v>2</v>
      </c>
      <c r="M2132">
        <v>432</v>
      </c>
      <c r="N2132" t="s">
        <v>298</v>
      </c>
      <c r="O2132" t="s">
        <v>299</v>
      </c>
      <c r="P2132">
        <v>97.94</v>
      </c>
      <c r="R2132">
        <v>11</v>
      </c>
      <c r="S2132" t="s">
        <v>433</v>
      </c>
      <c r="U2132" t="s">
        <v>384</v>
      </c>
      <c r="AC2132" s="2" t="s">
        <v>394</v>
      </c>
    </row>
    <row r="2133" spans="1:29" ht="16.399999999999999" customHeight="1" x14ac:dyDescent="0.35">
      <c r="A2133" s="1">
        <v>42989.611111111109</v>
      </c>
      <c r="B2133">
        <v>462</v>
      </c>
      <c r="C2133" t="s">
        <v>29</v>
      </c>
      <c r="D2133">
        <v>5</v>
      </c>
      <c r="E2133" t="s">
        <v>30</v>
      </c>
      <c r="F2133">
        <v>78733</v>
      </c>
      <c r="G2133" t="s">
        <v>170</v>
      </c>
      <c r="H2133" t="s">
        <v>109</v>
      </c>
      <c r="J2133">
        <v>10</v>
      </c>
      <c r="K2133" s="1">
        <v>42989.611111111109</v>
      </c>
      <c r="L2133">
        <v>1.75</v>
      </c>
      <c r="M2133">
        <v>432</v>
      </c>
      <c r="N2133" t="s">
        <v>298</v>
      </c>
      <c r="O2133" t="s">
        <v>299</v>
      </c>
      <c r="P2133">
        <v>100.8</v>
      </c>
      <c r="R2133">
        <v>11</v>
      </c>
      <c r="S2133" t="s">
        <v>433</v>
      </c>
      <c r="U2133" t="s">
        <v>384</v>
      </c>
      <c r="AC2133" s="2" t="s">
        <v>394</v>
      </c>
    </row>
    <row r="2134" spans="1:29" ht="16.399999999999999" customHeight="1" x14ac:dyDescent="0.35">
      <c r="A2134" s="1">
        <v>42989.611111111109</v>
      </c>
      <c r="B2134">
        <v>462</v>
      </c>
      <c r="C2134" t="s">
        <v>29</v>
      </c>
      <c r="D2134">
        <v>5</v>
      </c>
      <c r="E2134" t="s">
        <v>30</v>
      </c>
      <c r="F2134">
        <v>78733</v>
      </c>
      <c r="G2134" t="s">
        <v>170</v>
      </c>
      <c r="H2134" t="s">
        <v>109</v>
      </c>
      <c r="J2134">
        <v>9</v>
      </c>
      <c r="K2134" s="1">
        <v>42989.611111111109</v>
      </c>
      <c r="L2134">
        <v>1.5</v>
      </c>
      <c r="M2134">
        <v>432</v>
      </c>
      <c r="N2134" t="s">
        <v>298</v>
      </c>
      <c r="O2134" t="s">
        <v>299</v>
      </c>
      <c r="P2134">
        <v>107.9</v>
      </c>
      <c r="R2134">
        <v>11</v>
      </c>
      <c r="S2134" t="s">
        <v>433</v>
      </c>
      <c r="U2134" t="s">
        <v>384</v>
      </c>
      <c r="AC2134" s="2" t="s">
        <v>394</v>
      </c>
    </row>
    <row r="2135" spans="1:29" ht="16.399999999999999" customHeight="1" x14ac:dyDescent="0.35">
      <c r="A2135" s="1">
        <v>42989.611111111109</v>
      </c>
      <c r="B2135">
        <v>462</v>
      </c>
      <c r="C2135" t="s">
        <v>29</v>
      </c>
      <c r="D2135">
        <v>5</v>
      </c>
      <c r="E2135" t="s">
        <v>30</v>
      </c>
      <c r="F2135">
        <v>78733</v>
      </c>
      <c r="G2135" t="s">
        <v>170</v>
      </c>
      <c r="H2135" t="s">
        <v>109</v>
      </c>
      <c r="J2135">
        <v>8</v>
      </c>
      <c r="K2135" s="1">
        <v>42989.611111111109</v>
      </c>
      <c r="L2135">
        <v>1.25</v>
      </c>
      <c r="M2135">
        <v>432</v>
      </c>
      <c r="N2135" t="s">
        <v>298</v>
      </c>
      <c r="O2135" t="s">
        <v>299</v>
      </c>
      <c r="P2135">
        <v>119.1</v>
      </c>
      <c r="R2135">
        <v>11</v>
      </c>
      <c r="S2135" t="s">
        <v>433</v>
      </c>
      <c r="U2135" t="s">
        <v>384</v>
      </c>
      <c r="AC2135" s="2" t="s">
        <v>394</v>
      </c>
    </row>
    <row r="2136" spans="1:29" ht="16.399999999999999" customHeight="1" x14ac:dyDescent="0.35">
      <c r="A2136" s="1">
        <v>42989.611111111109</v>
      </c>
      <c r="B2136">
        <v>462</v>
      </c>
      <c r="C2136" t="s">
        <v>29</v>
      </c>
      <c r="D2136">
        <v>5</v>
      </c>
      <c r="E2136" t="s">
        <v>30</v>
      </c>
      <c r="F2136">
        <v>78733</v>
      </c>
      <c r="G2136" t="s">
        <v>170</v>
      </c>
      <c r="H2136" t="s">
        <v>109</v>
      </c>
      <c r="J2136">
        <v>7</v>
      </c>
      <c r="K2136" s="1">
        <v>42989.611111111109</v>
      </c>
      <c r="L2136">
        <v>1</v>
      </c>
      <c r="M2136">
        <v>432</v>
      </c>
      <c r="N2136" t="s">
        <v>298</v>
      </c>
      <c r="O2136" t="s">
        <v>299</v>
      </c>
      <c r="P2136">
        <v>153.30000000000001</v>
      </c>
      <c r="R2136">
        <v>11</v>
      </c>
      <c r="S2136" t="s">
        <v>433</v>
      </c>
      <c r="U2136" t="s">
        <v>384</v>
      </c>
      <c r="AC2136" s="2" t="s">
        <v>394</v>
      </c>
    </row>
    <row r="2137" spans="1:29" ht="16.399999999999999" customHeight="1" x14ac:dyDescent="0.35">
      <c r="A2137" s="1">
        <v>42989.611111111109</v>
      </c>
      <c r="B2137">
        <v>462</v>
      </c>
      <c r="C2137" t="s">
        <v>29</v>
      </c>
      <c r="D2137">
        <v>5</v>
      </c>
      <c r="E2137" t="s">
        <v>30</v>
      </c>
      <c r="F2137">
        <v>78733</v>
      </c>
      <c r="G2137" t="s">
        <v>170</v>
      </c>
      <c r="H2137" t="s">
        <v>109</v>
      </c>
      <c r="J2137">
        <v>6</v>
      </c>
      <c r="K2137" s="1">
        <v>42989.611111111109</v>
      </c>
      <c r="L2137">
        <v>0.75</v>
      </c>
      <c r="M2137">
        <v>432</v>
      </c>
      <c r="N2137" t="s">
        <v>298</v>
      </c>
      <c r="O2137" t="s">
        <v>299</v>
      </c>
      <c r="P2137">
        <v>176.1</v>
      </c>
      <c r="R2137">
        <v>11</v>
      </c>
      <c r="S2137" t="s">
        <v>433</v>
      </c>
      <c r="U2137" t="s">
        <v>384</v>
      </c>
      <c r="AC2137" s="2" t="s">
        <v>394</v>
      </c>
    </row>
    <row r="2138" spans="1:29" ht="16.399999999999999" customHeight="1" x14ac:dyDescent="0.35">
      <c r="A2138" s="1">
        <v>42989.611111111109</v>
      </c>
      <c r="B2138">
        <v>462</v>
      </c>
      <c r="C2138" t="s">
        <v>29</v>
      </c>
      <c r="D2138">
        <v>5</v>
      </c>
      <c r="E2138" t="s">
        <v>30</v>
      </c>
      <c r="F2138">
        <v>78733</v>
      </c>
      <c r="G2138" t="s">
        <v>170</v>
      </c>
      <c r="H2138" t="s">
        <v>109</v>
      </c>
      <c r="J2138">
        <v>5</v>
      </c>
      <c r="K2138" s="1">
        <v>42989.611111111109</v>
      </c>
      <c r="L2138">
        <v>0.5</v>
      </c>
      <c r="M2138">
        <v>432</v>
      </c>
      <c r="N2138" t="s">
        <v>298</v>
      </c>
      <c r="O2138" t="s">
        <v>299</v>
      </c>
      <c r="P2138">
        <v>210.1</v>
      </c>
      <c r="R2138">
        <v>11</v>
      </c>
      <c r="S2138" t="s">
        <v>433</v>
      </c>
      <c r="U2138" t="s">
        <v>384</v>
      </c>
      <c r="AC2138" s="2" t="s">
        <v>394</v>
      </c>
    </row>
    <row r="2139" spans="1:29" ht="16.399999999999999" customHeight="1" x14ac:dyDescent="0.35">
      <c r="A2139" s="1">
        <v>42989.611111111109</v>
      </c>
      <c r="B2139">
        <v>462</v>
      </c>
      <c r="C2139" t="s">
        <v>29</v>
      </c>
      <c r="D2139">
        <v>5</v>
      </c>
      <c r="E2139" t="s">
        <v>30</v>
      </c>
      <c r="F2139">
        <v>78733</v>
      </c>
      <c r="G2139" t="s">
        <v>170</v>
      </c>
      <c r="H2139" t="s">
        <v>109</v>
      </c>
      <c r="J2139">
        <v>4</v>
      </c>
      <c r="K2139" s="1">
        <v>42989.611111111109</v>
      </c>
      <c r="L2139">
        <v>0.25</v>
      </c>
      <c r="M2139">
        <v>432</v>
      </c>
      <c r="N2139" t="s">
        <v>298</v>
      </c>
      <c r="O2139" t="s">
        <v>299</v>
      </c>
      <c r="P2139">
        <v>245.5</v>
      </c>
      <c r="R2139">
        <v>11</v>
      </c>
      <c r="S2139" t="s">
        <v>433</v>
      </c>
      <c r="U2139" t="s">
        <v>384</v>
      </c>
      <c r="AC2139" s="2" t="s">
        <v>394</v>
      </c>
    </row>
    <row r="2140" spans="1:29" ht="16.399999999999999" customHeight="1" x14ac:dyDescent="0.35">
      <c r="A2140" s="1">
        <v>42989.611111111109</v>
      </c>
      <c r="B2140">
        <v>462</v>
      </c>
      <c r="C2140" t="s">
        <v>29</v>
      </c>
      <c r="D2140">
        <v>5</v>
      </c>
      <c r="E2140" t="s">
        <v>30</v>
      </c>
      <c r="F2140">
        <v>78733</v>
      </c>
      <c r="G2140" t="s">
        <v>170</v>
      </c>
      <c r="H2140" t="s">
        <v>109</v>
      </c>
      <c r="J2140">
        <v>3</v>
      </c>
      <c r="K2140" s="1">
        <v>42989.611111111109</v>
      </c>
      <c r="L2140">
        <v>0</v>
      </c>
      <c r="M2140">
        <v>432</v>
      </c>
      <c r="N2140" t="s">
        <v>298</v>
      </c>
      <c r="O2140" t="s">
        <v>299</v>
      </c>
      <c r="P2140">
        <v>264</v>
      </c>
      <c r="R2140">
        <v>11</v>
      </c>
      <c r="S2140" t="s">
        <v>433</v>
      </c>
      <c r="U2140" t="s">
        <v>385</v>
      </c>
      <c r="AC2140" s="2" t="s">
        <v>394</v>
      </c>
    </row>
    <row r="2141" spans="1:29" ht="16.399999999999999" customHeight="1" x14ac:dyDescent="0.35">
      <c r="A2141" s="1">
        <v>42989.611111111109</v>
      </c>
      <c r="B2141">
        <v>462</v>
      </c>
      <c r="C2141" t="s">
        <v>29</v>
      </c>
      <c r="D2141">
        <v>5</v>
      </c>
      <c r="E2141" t="s">
        <v>30</v>
      </c>
      <c r="F2141">
        <v>78733</v>
      </c>
      <c r="G2141" t="s">
        <v>170</v>
      </c>
      <c r="H2141" t="s">
        <v>109</v>
      </c>
      <c r="J2141">
        <v>2</v>
      </c>
      <c r="K2141" s="1">
        <v>42989.611111111109</v>
      </c>
      <c r="L2141">
        <v>0.2</v>
      </c>
      <c r="M2141">
        <v>154.1</v>
      </c>
      <c r="N2141" t="s">
        <v>110</v>
      </c>
      <c r="P2141">
        <v>7.55</v>
      </c>
      <c r="R2141">
        <v>11</v>
      </c>
      <c r="S2141" t="s">
        <v>433</v>
      </c>
      <c r="T2141" t="s">
        <v>36</v>
      </c>
      <c r="U2141" t="s">
        <v>112</v>
      </c>
      <c r="AC2141" s="2" t="s">
        <v>394</v>
      </c>
    </row>
    <row r="2142" spans="1:29" ht="16.399999999999999" customHeight="1" x14ac:dyDescent="0.35">
      <c r="A2142" s="1">
        <v>42989.611111111109</v>
      </c>
      <c r="B2142">
        <v>462</v>
      </c>
      <c r="C2142" t="s">
        <v>29</v>
      </c>
      <c r="D2142">
        <v>5</v>
      </c>
      <c r="E2142" t="s">
        <v>30</v>
      </c>
      <c r="F2142">
        <v>78733</v>
      </c>
      <c r="G2142" t="s">
        <v>170</v>
      </c>
      <c r="H2142" t="s">
        <v>109</v>
      </c>
      <c r="J2142">
        <v>2</v>
      </c>
      <c r="K2142" s="1">
        <v>42989.611111111109</v>
      </c>
      <c r="L2142">
        <v>0.2</v>
      </c>
      <c r="M2142">
        <v>101</v>
      </c>
      <c r="N2142" t="s">
        <v>114</v>
      </c>
      <c r="O2142" t="s">
        <v>115</v>
      </c>
      <c r="P2142">
        <v>5.5</v>
      </c>
      <c r="R2142">
        <v>11</v>
      </c>
      <c r="S2142" t="s">
        <v>433</v>
      </c>
      <c r="T2142" t="s">
        <v>36</v>
      </c>
      <c r="U2142" t="s">
        <v>397</v>
      </c>
      <c r="AC2142" s="2" t="s">
        <v>394</v>
      </c>
    </row>
    <row r="2143" spans="1:29" ht="16.399999999999999" customHeight="1" x14ac:dyDescent="0.35">
      <c r="A2143" s="1">
        <v>42989.611111111109</v>
      </c>
      <c r="B2143">
        <v>462</v>
      </c>
      <c r="C2143" t="s">
        <v>29</v>
      </c>
      <c r="D2143">
        <v>5</v>
      </c>
      <c r="E2143" t="s">
        <v>30</v>
      </c>
      <c r="F2143">
        <v>78733</v>
      </c>
      <c r="G2143" t="s">
        <v>170</v>
      </c>
      <c r="H2143" t="s">
        <v>109</v>
      </c>
      <c r="J2143">
        <v>2</v>
      </c>
      <c r="K2143" s="1">
        <v>42989.611111111109</v>
      </c>
      <c r="L2143">
        <v>0.2</v>
      </c>
      <c r="M2143">
        <v>141.01</v>
      </c>
      <c r="N2143" t="s">
        <v>116</v>
      </c>
      <c r="O2143" t="s">
        <v>117</v>
      </c>
      <c r="P2143">
        <v>66</v>
      </c>
      <c r="R2143">
        <v>11</v>
      </c>
      <c r="S2143" t="s">
        <v>433</v>
      </c>
      <c r="T2143" t="s">
        <v>36</v>
      </c>
      <c r="U2143" t="s">
        <v>112</v>
      </c>
      <c r="AC2143" s="2" t="s">
        <v>394</v>
      </c>
    </row>
    <row r="2144" spans="1:29" ht="16.399999999999999" customHeight="1" x14ac:dyDescent="0.35">
      <c r="A2144" s="1">
        <v>42989.611111111109</v>
      </c>
      <c r="B2144">
        <v>462</v>
      </c>
      <c r="C2144" t="s">
        <v>29</v>
      </c>
      <c r="D2144">
        <v>5</v>
      </c>
      <c r="E2144" t="s">
        <v>30</v>
      </c>
      <c r="F2144">
        <v>78733</v>
      </c>
      <c r="G2144" t="s">
        <v>170</v>
      </c>
      <c r="H2144" t="s">
        <v>109</v>
      </c>
      <c r="J2144">
        <v>2</v>
      </c>
      <c r="K2144" s="1">
        <v>42989.611111111109</v>
      </c>
      <c r="L2144">
        <v>0.2</v>
      </c>
      <c r="M2144">
        <v>136.01</v>
      </c>
      <c r="N2144" t="s">
        <v>118</v>
      </c>
      <c r="O2144" t="s">
        <v>119</v>
      </c>
      <c r="P2144">
        <v>1.76</v>
      </c>
      <c r="R2144">
        <v>11</v>
      </c>
      <c r="S2144" t="s">
        <v>433</v>
      </c>
      <c r="T2144" t="s">
        <v>36</v>
      </c>
      <c r="U2144" t="s">
        <v>120</v>
      </c>
      <c r="AC2144" s="2" t="s">
        <v>394</v>
      </c>
    </row>
    <row r="2145" spans="1:29" ht="16.399999999999999" customHeight="1" x14ac:dyDescent="0.35">
      <c r="A2145" s="1">
        <v>42989.611111111109</v>
      </c>
      <c r="B2145">
        <v>462</v>
      </c>
      <c r="C2145" t="s">
        <v>29</v>
      </c>
      <c r="D2145">
        <v>5</v>
      </c>
      <c r="E2145" t="s">
        <v>30</v>
      </c>
      <c r="F2145">
        <v>78733</v>
      </c>
      <c r="G2145" t="s">
        <v>170</v>
      </c>
      <c r="H2145" t="s">
        <v>109</v>
      </c>
      <c r="J2145">
        <v>2</v>
      </c>
      <c r="K2145" s="1">
        <v>42989.611111111109</v>
      </c>
      <c r="L2145">
        <v>0.2</v>
      </c>
      <c r="M2145">
        <v>266</v>
      </c>
      <c r="N2145" t="s">
        <v>121</v>
      </c>
      <c r="O2145" t="s">
        <v>68</v>
      </c>
      <c r="P2145">
        <v>11.77</v>
      </c>
      <c r="R2145">
        <v>11</v>
      </c>
      <c r="S2145" t="s">
        <v>433</v>
      </c>
      <c r="T2145" t="s">
        <v>36</v>
      </c>
      <c r="U2145" t="s">
        <v>112</v>
      </c>
      <c r="AC2145" s="2" t="s">
        <v>394</v>
      </c>
    </row>
    <row r="2146" spans="1:29" ht="16.399999999999999" customHeight="1" x14ac:dyDescent="0.35">
      <c r="A2146" s="1">
        <v>42989.611111111109</v>
      </c>
      <c r="B2146">
        <v>462</v>
      </c>
      <c r="C2146" t="s">
        <v>29</v>
      </c>
      <c r="D2146">
        <v>5</v>
      </c>
      <c r="E2146" t="s">
        <v>30</v>
      </c>
      <c r="F2146">
        <v>78733</v>
      </c>
      <c r="G2146" t="s">
        <v>170</v>
      </c>
      <c r="H2146" t="s">
        <v>109</v>
      </c>
      <c r="J2146">
        <v>2</v>
      </c>
      <c r="K2146" s="1">
        <v>42989.611111111109</v>
      </c>
      <c r="L2146">
        <v>0.2</v>
      </c>
      <c r="M2146">
        <v>266.01</v>
      </c>
      <c r="N2146" t="s">
        <v>122</v>
      </c>
      <c r="O2146" t="s">
        <v>123</v>
      </c>
      <c r="P2146">
        <v>102</v>
      </c>
      <c r="R2146">
        <v>11</v>
      </c>
      <c r="S2146" t="s">
        <v>433</v>
      </c>
      <c r="T2146" t="s">
        <v>36</v>
      </c>
      <c r="U2146" t="s">
        <v>112</v>
      </c>
      <c r="AC2146" s="2" t="s">
        <v>394</v>
      </c>
    </row>
    <row r="2147" spans="1:29" ht="16.399999999999999" customHeight="1" x14ac:dyDescent="0.35">
      <c r="A2147" s="1">
        <v>42989.611111111109</v>
      </c>
      <c r="B2147">
        <v>462</v>
      </c>
      <c r="C2147" t="s">
        <v>29</v>
      </c>
      <c r="D2147">
        <v>5</v>
      </c>
      <c r="E2147" t="s">
        <v>30</v>
      </c>
      <c r="F2147">
        <v>78733</v>
      </c>
      <c r="G2147" t="s">
        <v>170</v>
      </c>
      <c r="H2147" t="s">
        <v>109</v>
      </c>
      <c r="J2147">
        <v>2</v>
      </c>
      <c r="K2147" s="1">
        <v>42989.611111111109</v>
      </c>
      <c r="L2147">
        <v>0.2</v>
      </c>
      <c r="M2147">
        <v>103.02</v>
      </c>
      <c r="N2147" t="s">
        <v>245</v>
      </c>
      <c r="O2147" t="s">
        <v>246</v>
      </c>
      <c r="P2147">
        <v>1000</v>
      </c>
      <c r="R2147">
        <v>11</v>
      </c>
      <c r="S2147" t="s">
        <v>433</v>
      </c>
      <c r="T2147" t="s">
        <v>36</v>
      </c>
      <c r="AC2147" s="2" t="s">
        <v>394</v>
      </c>
    </row>
    <row r="2148" spans="1:29" ht="16.399999999999999" customHeight="1" x14ac:dyDescent="0.35">
      <c r="A2148" s="1">
        <v>42989.611111111109</v>
      </c>
      <c r="B2148">
        <v>462</v>
      </c>
      <c r="C2148" t="s">
        <v>29</v>
      </c>
      <c r="D2148">
        <v>5</v>
      </c>
      <c r="E2148" t="s">
        <v>30</v>
      </c>
      <c r="F2148">
        <v>78733</v>
      </c>
      <c r="G2148" t="s">
        <v>170</v>
      </c>
      <c r="H2148" t="s">
        <v>109</v>
      </c>
      <c r="J2148">
        <v>1</v>
      </c>
      <c r="K2148" s="1">
        <v>42989.611111111109</v>
      </c>
      <c r="L2148">
        <v>0</v>
      </c>
      <c r="M2148">
        <v>180.07</v>
      </c>
      <c r="N2148" t="s">
        <v>124</v>
      </c>
      <c r="O2148" t="s">
        <v>125</v>
      </c>
      <c r="P2148">
        <v>0</v>
      </c>
      <c r="R2148">
        <v>11</v>
      </c>
      <c r="S2148" t="s">
        <v>433</v>
      </c>
      <c r="T2148" t="s">
        <v>126</v>
      </c>
      <c r="AC2148" s="2" t="s">
        <v>394</v>
      </c>
    </row>
    <row r="2149" spans="1:29" ht="16.399999999999999" customHeight="1" x14ac:dyDescent="0.35">
      <c r="A2149" s="1">
        <v>42989.611111111109</v>
      </c>
      <c r="B2149">
        <v>462</v>
      </c>
      <c r="C2149" t="s">
        <v>29</v>
      </c>
      <c r="D2149">
        <v>5</v>
      </c>
      <c r="E2149" t="s">
        <v>30</v>
      </c>
      <c r="F2149">
        <v>78733</v>
      </c>
      <c r="G2149" t="s">
        <v>170</v>
      </c>
      <c r="H2149" t="s">
        <v>109</v>
      </c>
      <c r="J2149">
        <v>1</v>
      </c>
      <c r="K2149" s="1">
        <v>42989.611111111109</v>
      </c>
      <c r="L2149">
        <v>0</v>
      </c>
      <c r="M2149">
        <v>185.1</v>
      </c>
      <c r="N2149" t="s">
        <v>127</v>
      </c>
      <c r="O2149" t="s">
        <v>128</v>
      </c>
      <c r="P2149">
        <v>2</v>
      </c>
      <c r="R2149">
        <v>11</v>
      </c>
      <c r="S2149" t="s">
        <v>433</v>
      </c>
      <c r="T2149" t="s">
        <v>126</v>
      </c>
      <c r="AC2149" s="2" t="s">
        <v>394</v>
      </c>
    </row>
    <row r="2150" spans="1:29" ht="16.399999999999999" customHeight="1" x14ac:dyDescent="0.35">
      <c r="A2150" s="1">
        <v>42989.611111111109</v>
      </c>
      <c r="B2150">
        <v>462</v>
      </c>
      <c r="C2150" t="s">
        <v>29</v>
      </c>
      <c r="D2150">
        <v>5</v>
      </c>
      <c r="E2150" t="s">
        <v>30</v>
      </c>
      <c r="F2150">
        <v>78733</v>
      </c>
      <c r="G2150" t="s">
        <v>170</v>
      </c>
      <c r="H2150" t="s">
        <v>109</v>
      </c>
      <c r="J2150">
        <v>1</v>
      </c>
      <c r="K2150" s="1">
        <v>42989.611111111109</v>
      </c>
      <c r="L2150">
        <v>0</v>
      </c>
      <c r="M2150">
        <v>102</v>
      </c>
      <c r="N2150" t="s">
        <v>129</v>
      </c>
      <c r="O2150" t="s">
        <v>115</v>
      </c>
      <c r="P2150">
        <v>10</v>
      </c>
      <c r="R2150">
        <v>11</v>
      </c>
      <c r="S2150" t="s">
        <v>433</v>
      </c>
      <c r="T2150" t="s">
        <v>126</v>
      </c>
      <c r="AC2150" s="2" t="s">
        <v>394</v>
      </c>
    </row>
    <row r="2151" spans="1:29" ht="16.399999999999999" customHeight="1" x14ac:dyDescent="0.35">
      <c r="A2151" s="1">
        <v>42989.611111111109</v>
      </c>
      <c r="B2151">
        <v>462</v>
      </c>
      <c r="C2151" t="s">
        <v>29</v>
      </c>
      <c r="D2151">
        <v>5</v>
      </c>
      <c r="E2151" t="s">
        <v>30</v>
      </c>
      <c r="F2151">
        <v>78733</v>
      </c>
      <c r="G2151" t="s">
        <v>170</v>
      </c>
      <c r="H2151" t="s">
        <v>109</v>
      </c>
      <c r="J2151">
        <v>1</v>
      </c>
      <c r="K2151" s="1">
        <v>42989.611111111109</v>
      </c>
      <c r="L2151">
        <v>0</v>
      </c>
      <c r="M2151">
        <v>110.11</v>
      </c>
      <c r="N2151" t="s">
        <v>130</v>
      </c>
      <c r="P2151">
        <v>0</v>
      </c>
      <c r="R2151">
        <v>11</v>
      </c>
      <c r="S2151" t="s">
        <v>433</v>
      </c>
      <c r="T2151" t="s">
        <v>126</v>
      </c>
      <c r="U2151" t="s">
        <v>131</v>
      </c>
      <c r="AC2151" s="2" t="s">
        <v>394</v>
      </c>
    </row>
    <row r="2152" spans="1:29" ht="16.399999999999999" customHeight="1" x14ac:dyDescent="0.35">
      <c r="A2152" s="1">
        <v>42989.611111111109</v>
      </c>
      <c r="B2152">
        <v>462</v>
      </c>
      <c r="C2152" t="s">
        <v>29</v>
      </c>
      <c r="D2152">
        <v>5</v>
      </c>
      <c r="E2152" t="s">
        <v>30</v>
      </c>
      <c r="F2152">
        <v>78733</v>
      </c>
      <c r="G2152" t="s">
        <v>170</v>
      </c>
      <c r="H2152" t="s">
        <v>109</v>
      </c>
      <c r="J2152">
        <v>1</v>
      </c>
      <c r="K2152" s="1">
        <v>42989.611111111109</v>
      </c>
      <c r="L2152">
        <v>0</v>
      </c>
      <c r="M2152">
        <v>167.02</v>
      </c>
      <c r="N2152" t="s">
        <v>132</v>
      </c>
      <c r="P2152">
        <v>1</v>
      </c>
      <c r="R2152">
        <v>11</v>
      </c>
      <c r="S2152" t="s">
        <v>433</v>
      </c>
      <c r="T2152" t="s">
        <v>126</v>
      </c>
      <c r="U2152" t="s">
        <v>133</v>
      </c>
      <c r="AC2152" s="2" t="s">
        <v>394</v>
      </c>
    </row>
    <row r="2153" spans="1:29" ht="16.399999999999999" customHeight="1" x14ac:dyDescent="0.35">
      <c r="A2153" s="1">
        <v>42989.611111111109</v>
      </c>
      <c r="B2153">
        <v>462</v>
      </c>
      <c r="C2153" t="s">
        <v>29</v>
      </c>
      <c r="D2153">
        <v>5</v>
      </c>
      <c r="E2153" t="s">
        <v>30</v>
      </c>
      <c r="F2153">
        <v>78733</v>
      </c>
      <c r="G2153" t="s">
        <v>170</v>
      </c>
      <c r="H2153" t="s">
        <v>109</v>
      </c>
      <c r="J2153">
        <v>1</v>
      </c>
      <c r="K2153" s="1">
        <v>42989.611111111109</v>
      </c>
      <c r="L2153">
        <v>0</v>
      </c>
      <c r="M2153">
        <v>188</v>
      </c>
      <c r="N2153" t="s">
        <v>134</v>
      </c>
      <c r="O2153" t="s">
        <v>135</v>
      </c>
      <c r="P2153">
        <v>8</v>
      </c>
      <c r="R2153">
        <v>11</v>
      </c>
      <c r="S2153" t="s">
        <v>433</v>
      </c>
      <c r="T2153" t="s">
        <v>126</v>
      </c>
      <c r="AC2153" s="2" t="s">
        <v>394</v>
      </c>
    </row>
    <row r="2154" spans="1:29" ht="16.399999999999999" customHeight="1" x14ac:dyDescent="0.35">
      <c r="A2154" s="1">
        <v>42989.611111111109</v>
      </c>
      <c r="B2154">
        <v>462</v>
      </c>
      <c r="C2154" t="s">
        <v>29</v>
      </c>
      <c r="D2154">
        <v>5</v>
      </c>
      <c r="E2154" t="s">
        <v>30</v>
      </c>
      <c r="F2154">
        <v>78733</v>
      </c>
      <c r="G2154" t="s">
        <v>170</v>
      </c>
      <c r="H2154" t="s">
        <v>109</v>
      </c>
      <c r="J2154">
        <v>1</v>
      </c>
      <c r="K2154" s="1">
        <v>42989.611111111109</v>
      </c>
      <c r="L2154">
        <v>0</v>
      </c>
      <c r="M2154">
        <v>133.38</v>
      </c>
      <c r="N2154" t="s">
        <v>136</v>
      </c>
      <c r="O2154" t="s">
        <v>137</v>
      </c>
      <c r="P2154">
        <v>6</v>
      </c>
      <c r="R2154">
        <v>11</v>
      </c>
      <c r="S2154" t="s">
        <v>433</v>
      </c>
      <c r="T2154" t="s">
        <v>126</v>
      </c>
      <c r="AC2154" s="2" t="s">
        <v>394</v>
      </c>
    </row>
    <row r="2155" spans="1:29" ht="16.399999999999999" customHeight="1" x14ac:dyDescent="0.35">
      <c r="A2155" s="1">
        <v>42989.611111111109</v>
      </c>
      <c r="B2155">
        <v>462</v>
      </c>
      <c r="C2155" t="s">
        <v>29</v>
      </c>
      <c r="D2155">
        <v>5</v>
      </c>
      <c r="E2155" t="s">
        <v>30</v>
      </c>
      <c r="F2155">
        <v>78733</v>
      </c>
      <c r="G2155" t="s">
        <v>170</v>
      </c>
      <c r="H2155" t="s">
        <v>109</v>
      </c>
      <c r="J2155">
        <v>1</v>
      </c>
      <c r="K2155" s="1">
        <v>42989.611111111109</v>
      </c>
      <c r="L2155">
        <v>0</v>
      </c>
      <c r="M2155">
        <v>131</v>
      </c>
      <c r="N2155" t="s">
        <v>138</v>
      </c>
      <c r="O2155" t="s">
        <v>139</v>
      </c>
      <c r="P2155">
        <v>2.93</v>
      </c>
      <c r="R2155">
        <v>11</v>
      </c>
      <c r="S2155" t="s">
        <v>433</v>
      </c>
      <c r="T2155" t="s">
        <v>126</v>
      </c>
      <c r="AC2155" s="2" t="s">
        <v>394</v>
      </c>
    </row>
    <row r="2156" spans="1:29" ht="16.399999999999999" customHeight="1" x14ac:dyDescent="0.35">
      <c r="A2156" s="1">
        <v>42989.611458333333</v>
      </c>
      <c r="B2156">
        <v>462</v>
      </c>
      <c r="C2156" t="s">
        <v>29</v>
      </c>
      <c r="D2156">
        <v>5</v>
      </c>
      <c r="E2156" t="s">
        <v>30</v>
      </c>
      <c r="F2156">
        <v>78713</v>
      </c>
      <c r="G2156" t="s">
        <v>434</v>
      </c>
      <c r="H2156" t="s">
        <v>32</v>
      </c>
      <c r="I2156">
        <v>84326</v>
      </c>
      <c r="J2156">
        <v>1</v>
      </c>
      <c r="K2156" s="1">
        <v>42989.611458333333</v>
      </c>
      <c r="L2156">
        <v>0.2</v>
      </c>
      <c r="M2156">
        <v>623.45000000000005</v>
      </c>
      <c r="N2156" t="s">
        <v>257</v>
      </c>
      <c r="O2156" t="s">
        <v>34</v>
      </c>
      <c r="P2156">
        <v>1</v>
      </c>
      <c r="R2156">
        <v>4</v>
      </c>
      <c r="S2156" t="s">
        <v>435</v>
      </c>
      <c r="T2156" t="s">
        <v>36</v>
      </c>
      <c r="U2156" t="s">
        <v>37</v>
      </c>
      <c r="V2156" t="s">
        <v>258</v>
      </c>
      <c r="X2156" t="s">
        <v>200</v>
      </c>
      <c r="Y2156" t="s">
        <v>201</v>
      </c>
      <c r="AC2156" s="2" t="s">
        <v>44</v>
      </c>
    </row>
    <row r="2157" spans="1:29" ht="16.399999999999999" customHeight="1" x14ac:dyDescent="0.35">
      <c r="A2157" s="1">
        <v>42989.611458333333</v>
      </c>
      <c r="B2157">
        <v>462</v>
      </c>
      <c r="C2157" t="s">
        <v>29</v>
      </c>
      <c r="D2157">
        <v>5</v>
      </c>
      <c r="E2157" t="s">
        <v>30</v>
      </c>
      <c r="F2157">
        <v>78713</v>
      </c>
      <c r="G2157" t="s">
        <v>434</v>
      </c>
      <c r="H2157" t="s">
        <v>32</v>
      </c>
      <c r="I2157">
        <v>84326</v>
      </c>
      <c r="J2157">
        <v>1</v>
      </c>
      <c r="K2157" s="1">
        <v>42989.611458333333</v>
      </c>
      <c r="L2157">
        <v>0.2</v>
      </c>
      <c r="M2157">
        <v>625.01</v>
      </c>
      <c r="N2157" t="s">
        <v>264</v>
      </c>
      <c r="O2157" t="s">
        <v>34</v>
      </c>
      <c r="P2157">
        <v>69</v>
      </c>
      <c r="R2157">
        <v>4</v>
      </c>
      <c r="S2157" t="s">
        <v>435</v>
      </c>
      <c r="T2157" t="s">
        <v>36</v>
      </c>
      <c r="U2157" t="s">
        <v>37</v>
      </c>
      <c r="V2157" t="s">
        <v>38</v>
      </c>
      <c r="W2157" t="s">
        <v>223</v>
      </c>
      <c r="X2157" t="s">
        <v>224</v>
      </c>
      <c r="Y2157" t="s">
        <v>265</v>
      </c>
      <c r="Z2157" t="s">
        <v>266</v>
      </c>
      <c r="AA2157" t="s">
        <v>267</v>
      </c>
      <c r="AC2157" s="2" t="s">
        <v>44</v>
      </c>
    </row>
    <row r="2158" spans="1:29" ht="16.399999999999999" customHeight="1" x14ac:dyDescent="0.35">
      <c r="A2158" s="1">
        <v>42989.611458333333</v>
      </c>
      <c r="B2158">
        <v>462</v>
      </c>
      <c r="C2158" t="s">
        <v>29</v>
      </c>
      <c r="D2158">
        <v>5</v>
      </c>
      <c r="E2158" t="s">
        <v>30</v>
      </c>
      <c r="F2158">
        <v>78713</v>
      </c>
      <c r="G2158" t="s">
        <v>434</v>
      </c>
      <c r="H2158" t="s">
        <v>32</v>
      </c>
      <c r="I2158">
        <v>84326</v>
      </c>
      <c r="J2158">
        <v>1</v>
      </c>
      <c r="K2158" s="1">
        <v>42989.611458333333</v>
      </c>
      <c r="L2158">
        <v>0.2</v>
      </c>
      <c r="M2158">
        <v>649</v>
      </c>
      <c r="N2158" t="s">
        <v>268</v>
      </c>
      <c r="O2158" t="s">
        <v>34</v>
      </c>
      <c r="P2158">
        <v>170</v>
      </c>
      <c r="R2158">
        <v>4</v>
      </c>
      <c r="S2158" t="s">
        <v>435</v>
      </c>
      <c r="T2158" t="s">
        <v>36</v>
      </c>
      <c r="U2158" t="s">
        <v>37</v>
      </c>
      <c r="V2158" t="s">
        <v>38</v>
      </c>
      <c r="W2158" t="s">
        <v>46</v>
      </c>
      <c r="X2158" t="s">
        <v>200</v>
      </c>
      <c r="Y2158" t="s">
        <v>211</v>
      </c>
      <c r="Z2158" t="s">
        <v>212</v>
      </c>
      <c r="AA2158" t="s">
        <v>213</v>
      </c>
      <c r="AC2158" s="2" t="s">
        <v>44</v>
      </c>
    </row>
    <row r="2159" spans="1:29" ht="16.399999999999999" customHeight="1" x14ac:dyDescent="0.35">
      <c r="A2159" s="1">
        <v>42989.611458333333</v>
      </c>
      <c r="B2159">
        <v>462</v>
      </c>
      <c r="C2159" t="s">
        <v>29</v>
      </c>
      <c r="D2159">
        <v>5</v>
      </c>
      <c r="E2159" t="s">
        <v>30</v>
      </c>
      <c r="F2159">
        <v>78713</v>
      </c>
      <c r="G2159" t="s">
        <v>434</v>
      </c>
      <c r="H2159" t="s">
        <v>32</v>
      </c>
      <c r="I2159">
        <v>84326</v>
      </c>
      <c r="J2159">
        <v>1</v>
      </c>
      <c r="K2159" s="1">
        <v>42989.611458333333</v>
      </c>
      <c r="L2159">
        <v>0.2</v>
      </c>
      <c r="M2159">
        <v>649.01</v>
      </c>
      <c r="N2159" t="s">
        <v>210</v>
      </c>
      <c r="O2159" t="s">
        <v>34</v>
      </c>
      <c r="P2159">
        <v>1</v>
      </c>
      <c r="R2159">
        <v>4</v>
      </c>
      <c r="S2159" t="s">
        <v>435</v>
      </c>
      <c r="T2159" t="s">
        <v>36</v>
      </c>
      <c r="U2159" t="s">
        <v>37</v>
      </c>
      <c r="V2159" t="s">
        <v>38</v>
      </c>
      <c r="W2159" t="s">
        <v>46</v>
      </c>
      <c r="X2159" t="s">
        <v>200</v>
      </c>
      <c r="Y2159" t="s">
        <v>211</v>
      </c>
      <c r="Z2159" t="s">
        <v>212</v>
      </c>
      <c r="AA2159" t="s">
        <v>213</v>
      </c>
      <c r="AB2159" t="s">
        <v>214</v>
      </c>
      <c r="AC2159" s="2" t="s">
        <v>44</v>
      </c>
    </row>
    <row r="2160" spans="1:29" ht="16.399999999999999" customHeight="1" x14ac:dyDescent="0.35">
      <c r="A2160" s="1">
        <v>42989.611458333333</v>
      </c>
      <c r="B2160">
        <v>462</v>
      </c>
      <c r="C2160" t="s">
        <v>29</v>
      </c>
      <c r="D2160">
        <v>5</v>
      </c>
      <c r="E2160" t="s">
        <v>30</v>
      </c>
      <c r="F2160">
        <v>78713</v>
      </c>
      <c r="G2160" t="s">
        <v>434</v>
      </c>
      <c r="H2160" t="s">
        <v>32</v>
      </c>
      <c r="I2160">
        <v>84326</v>
      </c>
      <c r="J2160">
        <v>1</v>
      </c>
      <c r="K2160" s="1">
        <v>42989.611458333333</v>
      </c>
      <c r="L2160">
        <v>0.2</v>
      </c>
      <c r="M2160">
        <v>651</v>
      </c>
      <c r="N2160" t="s">
        <v>45</v>
      </c>
      <c r="O2160" t="s">
        <v>34</v>
      </c>
      <c r="P2160">
        <v>1300</v>
      </c>
      <c r="R2160">
        <v>4</v>
      </c>
      <c r="S2160" t="s">
        <v>435</v>
      </c>
      <c r="T2160" t="s">
        <v>36</v>
      </c>
      <c r="U2160" t="s">
        <v>37</v>
      </c>
      <c r="AC2160" s="2" t="s">
        <v>44</v>
      </c>
    </row>
    <row r="2161" spans="1:29" ht="16.399999999999999" customHeight="1" x14ac:dyDescent="0.35">
      <c r="A2161" s="1">
        <v>42989.611458333333</v>
      </c>
      <c r="B2161">
        <v>462</v>
      </c>
      <c r="C2161" t="s">
        <v>29</v>
      </c>
      <c r="D2161">
        <v>5</v>
      </c>
      <c r="E2161" t="s">
        <v>30</v>
      </c>
      <c r="F2161">
        <v>78713</v>
      </c>
      <c r="G2161" t="s">
        <v>434</v>
      </c>
      <c r="H2161" t="s">
        <v>32</v>
      </c>
      <c r="I2161">
        <v>84326</v>
      </c>
      <c r="J2161">
        <v>1</v>
      </c>
      <c r="K2161" s="1">
        <v>42989.611458333333</v>
      </c>
      <c r="L2161">
        <v>0.2</v>
      </c>
      <c r="M2161">
        <v>652</v>
      </c>
      <c r="N2161" t="s">
        <v>287</v>
      </c>
      <c r="O2161" t="s">
        <v>34</v>
      </c>
      <c r="P2161">
        <v>1</v>
      </c>
      <c r="R2161">
        <v>4</v>
      </c>
      <c r="S2161" t="s">
        <v>435</v>
      </c>
      <c r="T2161" t="s">
        <v>36</v>
      </c>
      <c r="U2161" t="s">
        <v>37</v>
      </c>
      <c r="AC2161" s="2" t="s">
        <v>44</v>
      </c>
    </row>
    <row r="2162" spans="1:29" ht="16.399999999999999" customHeight="1" x14ac:dyDescent="0.35">
      <c r="A2162" s="1">
        <v>42989.611458333333</v>
      </c>
      <c r="B2162">
        <v>462</v>
      </c>
      <c r="C2162" t="s">
        <v>29</v>
      </c>
      <c r="D2162">
        <v>5</v>
      </c>
      <c r="E2162" t="s">
        <v>30</v>
      </c>
      <c r="F2162">
        <v>78713</v>
      </c>
      <c r="G2162" t="s">
        <v>434</v>
      </c>
      <c r="H2162" t="s">
        <v>32</v>
      </c>
      <c r="I2162">
        <v>84326</v>
      </c>
      <c r="J2162">
        <v>1</v>
      </c>
      <c r="K2162" s="1">
        <v>42989.611458333333</v>
      </c>
      <c r="L2162">
        <v>0.2</v>
      </c>
      <c r="M2162">
        <v>657.03</v>
      </c>
      <c r="N2162" t="s">
        <v>436</v>
      </c>
      <c r="O2162" t="s">
        <v>34</v>
      </c>
      <c r="P2162">
        <v>1</v>
      </c>
      <c r="R2162">
        <v>4</v>
      </c>
      <c r="S2162" t="s">
        <v>435</v>
      </c>
      <c r="T2162" t="s">
        <v>36</v>
      </c>
      <c r="U2162" t="s">
        <v>37</v>
      </c>
      <c r="V2162" t="s">
        <v>49</v>
      </c>
      <c r="AC2162" s="2" t="s">
        <v>44</v>
      </c>
    </row>
    <row r="2163" spans="1:29" ht="16.399999999999999" customHeight="1" x14ac:dyDescent="0.35">
      <c r="A2163" s="1">
        <v>42989.611458333333</v>
      </c>
      <c r="B2163">
        <v>462</v>
      </c>
      <c r="C2163" t="s">
        <v>29</v>
      </c>
      <c r="D2163">
        <v>5</v>
      </c>
      <c r="E2163" t="s">
        <v>30</v>
      </c>
      <c r="F2163">
        <v>78713</v>
      </c>
      <c r="G2163" t="s">
        <v>434</v>
      </c>
      <c r="H2163" t="s">
        <v>32</v>
      </c>
      <c r="I2163">
        <v>84326</v>
      </c>
      <c r="J2163">
        <v>1</v>
      </c>
      <c r="K2163" s="1">
        <v>42989.611458333333</v>
      </c>
      <c r="L2163">
        <v>0.2</v>
      </c>
      <c r="M2163">
        <v>659</v>
      </c>
      <c r="N2163" t="s">
        <v>53</v>
      </c>
      <c r="O2163" t="s">
        <v>34</v>
      </c>
      <c r="P2163">
        <v>180</v>
      </c>
      <c r="R2163">
        <v>4</v>
      </c>
      <c r="S2163" t="s">
        <v>435</v>
      </c>
      <c r="T2163" t="s">
        <v>36</v>
      </c>
      <c r="U2163" t="s">
        <v>37</v>
      </c>
      <c r="V2163" t="s">
        <v>38</v>
      </c>
      <c r="W2163" t="s">
        <v>54</v>
      </c>
      <c r="X2163" t="s">
        <v>55</v>
      </c>
      <c r="Y2163" t="s">
        <v>56</v>
      </c>
      <c r="Z2163" t="s">
        <v>57</v>
      </c>
      <c r="AA2163" t="s">
        <v>58</v>
      </c>
      <c r="AC2163" s="2" t="s">
        <v>44</v>
      </c>
    </row>
    <row r="2164" spans="1:29" ht="16.399999999999999" customHeight="1" x14ac:dyDescent="0.35">
      <c r="A2164" s="1">
        <v>42989.611458333333</v>
      </c>
      <c r="B2164">
        <v>462</v>
      </c>
      <c r="C2164" t="s">
        <v>29</v>
      </c>
      <c r="D2164">
        <v>5</v>
      </c>
      <c r="E2164" t="s">
        <v>30</v>
      </c>
      <c r="F2164">
        <v>78713</v>
      </c>
      <c r="G2164" t="s">
        <v>434</v>
      </c>
      <c r="H2164" t="s">
        <v>32</v>
      </c>
      <c r="I2164">
        <v>84326</v>
      </c>
      <c r="J2164">
        <v>1</v>
      </c>
      <c r="K2164" s="1">
        <v>42989.611458333333</v>
      </c>
      <c r="L2164">
        <v>0.2</v>
      </c>
      <c r="M2164">
        <v>171</v>
      </c>
      <c r="N2164" t="s">
        <v>81</v>
      </c>
      <c r="O2164" t="s">
        <v>68</v>
      </c>
      <c r="P2164">
        <v>2</v>
      </c>
      <c r="Q2164" t="s">
        <v>69</v>
      </c>
      <c r="R2164">
        <v>4</v>
      </c>
      <c r="S2164" t="s">
        <v>435</v>
      </c>
      <c r="T2164" t="s">
        <v>36</v>
      </c>
      <c r="U2164" t="s">
        <v>82</v>
      </c>
      <c r="AC2164" s="2" t="s">
        <v>44</v>
      </c>
    </row>
    <row r="2165" spans="1:29" ht="16.399999999999999" customHeight="1" x14ac:dyDescent="0.35">
      <c r="A2165" s="1">
        <v>42989.611458333333</v>
      </c>
      <c r="B2165">
        <v>462</v>
      </c>
      <c r="C2165" t="s">
        <v>29</v>
      </c>
      <c r="D2165">
        <v>5</v>
      </c>
      <c r="E2165" t="s">
        <v>30</v>
      </c>
      <c r="F2165">
        <v>78713</v>
      </c>
      <c r="G2165" t="s">
        <v>434</v>
      </c>
      <c r="H2165" t="s">
        <v>32</v>
      </c>
      <c r="I2165">
        <v>84326</v>
      </c>
      <c r="J2165">
        <v>1</v>
      </c>
      <c r="K2165" s="1">
        <v>42989.611458333333</v>
      </c>
      <c r="L2165">
        <v>0.2</v>
      </c>
      <c r="M2165">
        <v>260.01</v>
      </c>
      <c r="N2165" t="s">
        <v>73</v>
      </c>
      <c r="O2165" t="s">
        <v>68</v>
      </c>
      <c r="P2165">
        <v>2E-3</v>
      </c>
      <c r="Q2165" t="s">
        <v>69</v>
      </c>
      <c r="R2165">
        <v>4</v>
      </c>
      <c r="S2165" t="s">
        <v>435</v>
      </c>
      <c r="T2165" t="s">
        <v>36</v>
      </c>
      <c r="U2165" t="s">
        <v>70</v>
      </c>
      <c r="AC2165" s="2" t="s">
        <v>44</v>
      </c>
    </row>
    <row r="2166" spans="1:29" ht="16.399999999999999" customHeight="1" x14ac:dyDescent="0.35">
      <c r="A2166" s="1">
        <v>42989.611458333333</v>
      </c>
      <c r="B2166">
        <v>462</v>
      </c>
      <c r="C2166" t="s">
        <v>29</v>
      </c>
      <c r="D2166">
        <v>5</v>
      </c>
      <c r="E2166" t="s">
        <v>30</v>
      </c>
      <c r="F2166">
        <v>78713</v>
      </c>
      <c r="G2166" t="s">
        <v>434</v>
      </c>
      <c r="H2166" t="s">
        <v>32</v>
      </c>
      <c r="I2166">
        <v>84326</v>
      </c>
      <c r="J2166">
        <v>1</v>
      </c>
      <c r="K2166" s="1">
        <v>42989.611458333333</v>
      </c>
      <c r="L2166">
        <v>0.2</v>
      </c>
      <c r="M2166">
        <v>260.02</v>
      </c>
      <c r="N2166" t="s">
        <v>67</v>
      </c>
      <c r="O2166" t="s">
        <v>68</v>
      </c>
      <c r="P2166">
        <v>2E-3</v>
      </c>
      <c r="Q2166" t="s">
        <v>69</v>
      </c>
      <c r="R2166">
        <v>4</v>
      </c>
      <c r="S2166" t="s">
        <v>435</v>
      </c>
      <c r="T2166" t="s">
        <v>36</v>
      </c>
      <c r="U2166" t="s">
        <v>70</v>
      </c>
      <c r="AC2166" s="2" t="s">
        <v>44</v>
      </c>
    </row>
    <row r="2167" spans="1:29" ht="16.399999999999999" customHeight="1" x14ac:dyDescent="0.35">
      <c r="A2167" s="1">
        <v>42989.611458333333</v>
      </c>
      <c r="B2167">
        <v>462</v>
      </c>
      <c r="C2167" t="s">
        <v>29</v>
      </c>
      <c r="D2167">
        <v>5</v>
      </c>
      <c r="E2167" t="s">
        <v>30</v>
      </c>
      <c r="F2167">
        <v>78713</v>
      </c>
      <c r="G2167" t="s">
        <v>434</v>
      </c>
      <c r="H2167" t="s">
        <v>32</v>
      </c>
      <c r="I2167">
        <v>84326</v>
      </c>
      <c r="J2167">
        <v>1</v>
      </c>
      <c r="K2167" s="1">
        <v>42989.611458333333</v>
      </c>
      <c r="L2167">
        <v>0.2</v>
      </c>
      <c r="M2167">
        <v>260.02999999999997</v>
      </c>
      <c r="N2167" t="s">
        <v>71</v>
      </c>
      <c r="O2167" t="s">
        <v>72</v>
      </c>
      <c r="P2167">
        <v>2E-3</v>
      </c>
      <c r="Q2167" t="s">
        <v>69</v>
      </c>
      <c r="R2167">
        <v>4</v>
      </c>
      <c r="S2167" t="s">
        <v>435</v>
      </c>
      <c r="T2167" t="s">
        <v>36</v>
      </c>
      <c r="U2167" t="s">
        <v>70</v>
      </c>
      <c r="AC2167" s="2" t="s">
        <v>44</v>
      </c>
    </row>
    <row r="2168" spans="1:29" ht="16.399999999999999" customHeight="1" x14ac:dyDescent="0.35">
      <c r="A2168" s="1">
        <v>42989.611458333333</v>
      </c>
      <c r="B2168">
        <v>462</v>
      </c>
      <c r="C2168" t="s">
        <v>29</v>
      </c>
      <c r="D2168">
        <v>5</v>
      </c>
      <c r="E2168" t="s">
        <v>30</v>
      </c>
      <c r="F2168">
        <v>78713</v>
      </c>
      <c r="G2168" t="s">
        <v>434</v>
      </c>
      <c r="H2168" t="s">
        <v>32</v>
      </c>
      <c r="I2168">
        <v>84326</v>
      </c>
      <c r="J2168">
        <v>1</v>
      </c>
      <c r="K2168" s="1">
        <v>42989.611458333333</v>
      </c>
      <c r="L2168">
        <v>0.2</v>
      </c>
      <c r="M2168">
        <v>260.04000000000002</v>
      </c>
      <c r="N2168" t="s">
        <v>143</v>
      </c>
      <c r="O2168" t="s">
        <v>68</v>
      </c>
      <c r="P2168">
        <v>5.0000000000000001E-3</v>
      </c>
      <c r="Q2168" t="s">
        <v>69</v>
      </c>
      <c r="R2168">
        <v>4</v>
      </c>
      <c r="S2168" t="s">
        <v>435</v>
      </c>
      <c r="T2168" t="s">
        <v>36</v>
      </c>
      <c r="U2168" t="s">
        <v>70</v>
      </c>
      <c r="AC2168" s="2" t="s">
        <v>44</v>
      </c>
    </row>
    <row r="2169" spans="1:29" ht="16.399999999999999" customHeight="1" x14ac:dyDescent="0.35">
      <c r="A2169" s="1">
        <v>42989.611458333333</v>
      </c>
      <c r="B2169">
        <v>462</v>
      </c>
      <c r="C2169" t="s">
        <v>29</v>
      </c>
      <c r="D2169">
        <v>5</v>
      </c>
      <c r="E2169" t="s">
        <v>30</v>
      </c>
      <c r="F2169">
        <v>78713</v>
      </c>
      <c r="G2169" t="s">
        <v>434</v>
      </c>
      <c r="H2169" t="s">
        <v>32</v>
      </c>
      <c r="I2169">
        <v>84326</v>
      </c>
      <c r="J2169">
        <v>1</v>
      </c>
      <c r="K2169" s="1">
        <v>42989.611458333333</v>
      </c>
      <c r="L2169">
        <v>0.2</v>
      </c>
      <c r="M2169">
        <v>260.08</v>
      </c>
      <c r="N2169" t="s">
        <v>76</v>
      </c>
      <c r="O2169" t="s">
        <v>68</v>
      </c>
      <c r="P2169">
        <v>0.34</v>
      </c>
      <c r="R2169">
        <v>4</v>
      </c>
      <c r="S2169" t="s">
        <v>435</v>
      </c>
      <c r="T2169" t="s">
        <v>36</v>
      </c>
      <c r="U2169" t="s">
        <v>75</v>
      </c>
      <c r="AC2169" s="2" t="s">
        <v>44</v>
      </c>
    </row>
    <row r="2170" spans="1:29" ht="16.399999999999999" customHeight="1" x14ac:dyDescent="0.35">
      <c r="A2170" s="1">
        <v>42989.611458333333</v>
      </c>
      <c r="B2170">
        <v>462</v>
      </c>
      <c r="C2170" t="s">
        <v>29</v>
      </c>
      <c r="D2170">
        <v>5</v>
      </c>
      <c r="E2170" t="s">
        <v>30</v>
      </c>
      <c r="F2170">
        <v>78713</v>
      </c>
      <c r="G2170" t="s">
        <v>434</v>
      </c>
      <c r="H2170" t="s">
        <v>32</v>
      </c>
      <c r="I2170">
        <v>84326</v>
      </c>
      <c r="J2170">
        <v>1</v>
      </c>
      <c r="K2170" s="1">
        <v>42989.611458333333</v>
      </c>
      <c r="L2170">
        <v>0.2</v>
      </c>
      <c r="M2170">
        <v>260.14999999999998</v>
      </c>
      <c r="N2170" t="s">
        <v>74</v>
      </c>
      <c r="O2170" t="s">
        <v>72</v>
      </c>
      <c r="P2170">
        <v>0.34</v>
      </c>
      <c r="R2170">
        <v>4</v>
      </c>
      <c r="S2170" t="s">
        <v>435</v>
      </c>
      <c r="T2170" t="s">
        <v>36</v>
      </c>
      <c r="U2170" t="s">
        <v>75</v>
      </c>
      <c r="AC2170" s="2" t="s">
        <v>44</v>
      </c>
    </row>
    <row r="2171" spans="1:29" ht="16.399999999999999" customHeight="1" x14ac:dyDescent="0.35">
      <c r="A2171" s="1">
        <v>42989.611458333333</v>
      </c>
      <c r="B2171">
        <v>462</v>
      </c>
      <c r="C2171" t="s">
        <v>29</v>
      </c>
      <c r="D2171">
        <v>5</v>
      </c>
      <c r="E2171" t="s">
        <v>30</v>
      </c>
      <c r="F2171">
        <v>78713</v>
      </c>
      <c r="G2171" t="s">
        <v>434</v>
      </c>
      <c r="H2171" t="s">
        <v>32</v>
      </c>
      <c r="I2171">
        <v>84326</v>
      </c>
      <c r="J2171">
        <v>1</v>
      </c>
      <c r="K2171" s="1">
        <v>42989.611458333333</v>
      </c>
      <c r="L2171">
        <v>0.2</v>
      </c>
      <c r="M2171">
        <v>268.14</v>
      </c>
      <c r="N2171" t="s">
        <v>80</v>
      </c>
      <c r="O2171" t="s">
        <v>68</v>
      </c>
      <c r="P2171">
        <v>0.01</v>
      </c>
      <c r="Q2171" t="s">
        <v>69</v>
      </c>
      <c r="R2171">
        <v>4</v>
      </c>
      <c r="S2171" t="s">
        <v>435</v>
      </c>
      <c r="T2171" t="s">
        <v>36</v>
      </c>
      <c r="U2171" t="s">
        <v>75</v>
      </c>
      <c r="AC2171" s="2" t="s">
        <v>44</v>
      </c>
    </row>
    <row r="2172" spans="1:29" ht="16.399999999999999" customHeight="1" x14ac:dyDescent="0.35">
      <c r="A2172" s="1">
        <v>42989.611458333333</v>
      </c>
      <c r="B2172">
        <v>462</v>
      </c>
      <c r="C2172" t="s">
        <v>29</v>
      </c>
      <c r="D2172">
        <v>5</v>
      </c>
      <c r="E2172" t="s">
        <v>30</v>
      </c>
      <c r="F2172">
        <v>78713</v>
      </c>
      <c r="G2172" t="s">
        <v>434</v>
      </c>
      <c r="H2172" t="s">
        <v>32</v>
      </c>
      <c r="I2172">
        <v>84326</v>
      </c>
      <c r="J2172">
        <v>1</v>
      </c>
      <c r="K2172" s="1">
        <v>42989.611458333333</v>
      </c>
      <c r="L2172">
        <v>0.2</v>
      </c>
      <c r="M2172">
        <v>268.18</v>
      </c>
      <c r="N2172" t="s">
        <v>79</v>
      </c>
      <c r="O2172" t="s">
        <v>68</v>
      </c>
      <c r="P2172">
        <v>5.0000000000000001E-3</v>
      </c>
      <c r="R2172">
        <v>4</v>
      </c>
      <c r="S2172" t="s">
        <v>435</v>
      </c>
      <c r="T2172" t="s">
        <v>36</v>
      </c>
      <c r="U2172" t="s">
        <v>70</v>
      </c>
      <c r="AC2172" s="2" t="s">
        <v>44</v>
      </c>
    </row>
    <row r="2173" spans="1:29" ht="16.399999999999999" customHeight="1" x14ac:dyDescent="0.35">
      <c r="A2173" s="1">
        <v>42989.611458333333</v>
      </c>
      <c r="B2173">
        <v>462</v>
      </c>
      <c r="C2173" t="s">
        <v>29</v>
      </c>
      <c r="D2173">
        <v>5</v>
      </c>
      <c r="E2173" t="s">
        <v>30</v>
      </c>
      <c r="F2173">
        <v>78713</v>
      </c>
      <c r="G2173" t="s">
        <v>434</v>
      </c>
      <c r="H2173" t="s">
        <v>32</v>
      </c>
      <c r="I2173">
        <v>84326</v>
      </c>
      <c r="J2173">
        <v>1</v>
      </c>
      <c r="K2173" s="1">
        <v>42989.611458333333</v>
      </c>
      <c r="L2173">
        <v>0.2</v>
      </c>
      <c r="M2173">
        <v>431.04</v>
      </c>
      <c r="N2173" t="s">
        <v>145</v>
      </c>
      <c r="O2173" t="s">
        <v>146</v>
      </c>
      <c r="P2173">
        <v>2.7000000000000001E-3</v>
      </c>
      <c r="R2173">
        <v>4</v>
      </c>
      <c r="S2173" t="s">
        <v>435</v>
      </c>
      <c r="T2173" t="s">
        <v>36</v>
      </c>
      <c r="U2173" t="s">
        <v>147</v>
      </c>
      <c r="AC2173" s="2" t="s">
        <v>44</v>
      </c>
    </row>
    <row r="2174" spans="1:29" ht="16.399999999999999" customHeight="1" x14ac:dyDescent="0.35">
      <c r="A2174" s="1">
        <v>42989.611458333333</v>
      </c>
      <c r="B2174">
        <v>462</v>
      </c>
      <c r="C2174" t="s">
        <v>29</v>
      </c>
      <c r="D2174">
        <v>5</v>
      </c>
      <c r="E2174" t="s">
        <v>30</v>
      </c>
      <c r="F2174">
        <v>78713</v>
      </c>
      <c r="G2174" t="s">
        <v>434</v>
      </c>
      <c r="H2174" t="s">
        <v>32</v>
      </c>
      <c r="I2174">
        <v>84326</v>
      </c>
      <c r="J2174">
        <v>1</v>
      </c>
      <c r="K2174" s="1">
        <v>42989.611458333333</v>
      </c>
      <c r="L2174">
        <v>0.2</v>
      </c>
      <c r="M2174">
        <v>441.02</v>
      </c>
      <c r="N2174" t="s">
        <v>77</v>
      </c>
      <c r="O2174" t="s">
        <v>68</v>
      </c>
      <c r="P2174">
        <v>5.3</v>
      </c>
      <c r="R2174">
        <v>4</v>
      </c>
      <c r="S2174" t="s">
        <v>435</v>
      </c>
      <c r="T2174" t="s">
        <v>36</v>
      </c>
      <c r="U2174" t="s">
        <v>78</v>
      </c>
      <c r="AC2174" s="2" t="s">
        <v>44</v>
      </c>
    </row>
    <row r="2175" spans="1:29" ht="16.399999999999999" customHeight="1" x14ac:dyDescent="0.35">
      <c r="A2175" s="1">
        <v>42989.611458333333</v>
      </c>
      <c r="B2175">
        <v>462</v>
      </c>
      <c r="C2175" t="s">
        <v>29</v>
      </c>
      <c r="D2175">
        <v>5</v>
      </c>
      <c r="E2175" t="s">
        <v>30</v>
      </c>
      <c r="F2175">
        <v>78713</v>
      </c>
      <c r="G2175" t="s">
        <v>434</v>
      </c>
      <c r="H2175" t="s">
        <v>32</v>
      </c>
      <c r="I2175">
        <v>84326</v>
      </c>
      <c r="J2175">
        <v>1</v>
      </c>
      <c r="K2175" s="1">
        <v>42989.611458333333</v>
      </c>
      <c r="L2175">
        <v>0.2</v>
      </c>
      <c r="M2175">
        <v>621.03</v>
      </c>
      <c r="N2175" t="s">
        <v>359</v>
      </c>
      <c r="O2175" t="s">
        <v>34</v>
      </c>
      <c r="P2175">
        <v>12</v>
      </c>
      <c r="R2175">
        <v>4</v>
      </c>
      <c r="S2175" t="s">
        <v>435</v>
      </c>
      <c r="T2175" t="s">
        <v>36</v>
      </c>
      <c r="U2175" t="s">
        <v>37</v>
      </c>
      <c r="V2175" t="s">
        <v>38</v>
      </c>
      <c r="W2175" t="s">
        <v>52</v>
      </c>
      <c r="X2175" t="s">
        <v>95</v>
      </c>
      <c r="Y2175" t="s">
        <v>361</v>
      </c>
      <c r="Z2175" t="s">
        <v>362</v>
      </c>
      <c r="AA2175" t="s">
        <v>363</v>
      </c>
      <c r="AC2175" s="2" t="s">
        <v>44</v>
      </c>
    </row>
    <row r="2176" spans="1:29" ht="16.399999999999999" customHeight="1" x14ac:dyDescent="0.35">
      <c r="A2176" s="1">
        <v>42989.611458333333</v>
      </c>
      <c r="B2176">
        <v>462</v>
      </c>
      <c r="C2176" t="s">
        <v>29</v>
      </c>
      <c r="D2176">
        <v>5</v>
      </c>
      <c r="E2176" t="s">
        <v>30</v>
      </c>
      <c r="F2176">
        <v>78713</v>
      </c>
      <c r="G2176" t="s">
        <v>434</v>
      </c>
      <c r="H2176" t="s">
        <v>32</v>
      </c>
      <c r="I2176">
        <v>84326</v>
      </c>
      <c r="J2176">
        <v>1</v>
      </c>
      <c r="K2176" s="1">
        <v>42989.611458333333</v>
      </c>
      <c r="L2176">
        <v>0.2</v>
      </c>
      <c r="M2176">
        <v>621.05999999999995</v>
      </c>
      <c r="N2176" t="s">
        <v>148</v>
      </c>
      <c r="O2176" t="s">
        <v>34</v>
      </c>
      <c r="P2176">
        <v>4800</v>
      </c>
      <c r="R2176">
        <v>4</v>
      </c>
      <c r="S2176" t="s">
        <v>435</v>
      </c>
      <c r="T2176" t="s">
        <v>36</v>
      </c>
      <c r="U2176" t="s">
        <v>37</v>
      </c>
      <c r="V2176" t="s">
        <v>38</v>
      </c>
      <c r="W2176" t="s">
        <v>52</v>
      </c>
      <c r="X2176" t="s">
        <v>95</v>
      </c>
      <c r="Y2176" t="s">
        <v>150</v>
      </c>
      <c r="Z2176" t="s">
        <v>151</v>
      </c>
      <c r="AA2176" t="s">
        <v>152</v>
      </c>
      <c r="AC2176" s="2" t="s">
        <v>44</v>
      </c>
    </row>
    <row r="2177" spans="1:29" ht="16.399999999999999" customHeight="1" x14ac:dyDescent="0.35">
      <c r="A2177" s="1">
        <v>42989.611458333333</v>
      </c>
      <c r="B2177">
        <v>462</v>
      </c>
      <c r="C2177" t="s">
        <v>29</v>
      </c>
      <c r="D2177">
        <v>5</v>
      </c>
      <c r="E2177" t="s">
        <v>30</v>
      </c>
      <c r="F2177">
        <v>78713</v>
      </c>
      <c r="G2177" t="s">
        <v>434</v>
      </c>
      <c r="H2177" t="s">
        <v>32</v>
      </c>
      <c r="I2177">
        <v>84326</v>
      </c>
      <c r="J2177">
        <v>1</v>
      </c>
      <c r="K2177" s="1">
        <v>42989.611458333333</v>
      </c>
      <c r="L2177">
        <v>0.2</v>
      </c>
      <c r="M2177">
        <v>621.07000000000005</v>
      </c>
      <c r="N2177" t="s">
        <v>172</v>
      </c>
      <c r="O2177" t="s">
        <v>34</v>
      </c>
      <c r="P2177">
        <v>700</v>
      </c>
      <c r="R2177">
        <v>4</v>
      </c>
      <c r="S2177" t="s">
        <v>435</v>
      </c>
      <c r="T2177" t="s">
        <v>36</v>
      </c>
      <c r="U2177" t="s">
        <v>37</v>
      </c>
      <c r="V2177" t="s">
        <v>38</v>
      </c>
      <c r="W2177" t="s">
        <v>52</v>
      </c>
      <c r="X2177" t="s">
        <v>95</v>
      </c>
      <c r="Y2177" t="s">
        <v>150</v>
      </c>
      <c r="Z2177" t="s">
        <v>151</v>
      </c>
      <c r="AA2177" t="s">
        <v>152</v>
      </c>
      <c r="AB2177" t="s">
        <v>173</v>
      </c>
      <c r="AC2177" s="2" t="s">
        <v>44</v>
      </c>
    </row>
    <row r="2178" spans="1:29" ht="16.399999999999999" customHeight="1" x14ac:dyDescent="0.35">
      <c r="A2178" s="1">
        <v>42989.611458333333</v>
      </c>
      <c r="B2178">
        <v>462</v>
      </c>
      <c r="C2178" t="s">
        <v>29</v>
      </c>
      <c r="D2178">
        <v>5</v>
      </c>
      <c r="E2178" t="s">
        <v>30</v>
      </c>
      <c r="F2178">
        <v>78713</v>
      </c>
      <c r="G2178" t="s">
        <v>434</v>
      </c>
      <c r="H2178" t="s">
        <v>32</v>
      </c>
      <c r="I2178">
        <v>84326</v>
      </c>
      <c r="J2178">
        <v>1</v>
      </c>
      <c r="K2178" s="1">
        <v>42989.611458333333</v>
      </c>
      <c r="L2178">
        <v>0.2</v>
      </c>
      <c r="M2178">
        <v>621.99</v>
      </c>
      <c r="N2178" t="s">
        <v>153</v>
      </c>
      <c r="O2178" t="s">
        <v>34</v>
      </c>
      <c r="P2178">
        <v>5500</v>
      </c>
      <c r="R2178">
        <v>4</v>
      </c>
      <c r="S2178" t="s">
        <v>435</v>
      </c>
      <c r="T2178" t="s">
        <v>36</v>
      </c>
      <c r="U2178" t="s">
        <v>37</v>
      </c>
      <c r="V2178" t="s">
        <v>49</v>
      </c>
      <c r="AC2178" s="2" t="s">
        <v>44</v>
      </c>
    </row>
    <row r="2179" spans="1:29" ht="16.399999999999999" customHeight="1" x14ac:dyDescent="0.35">
      <c r="A2179" s="1">
        <v>42989.611458333333</v>
      </c>
      <c r="B2179">
        <v>462</v>
      </c>
      <c r="C2179" t="s">
        <v>29</v>
      </c>
      <c r="D2179">
        <v>5</v>
      </c>
      <c r="E2179" t="s">
        <v>30</v>
      </c>
      <c r="F2179">
        <v>78713</v>
      </c>
      <c r="G2179" t="s">
        <v>434</v>
      </c>
      <c r="H2179" t="s">
        <v>32</v>
      </c>
      <c r="I2179">
        <v>84326</v>
      </c>
      <c r="J2179">
        <v>1</v>
      </c>
      <c r="K2179" s="1">
        <v>42989.611458333333</v>
      </c>
      <c r="L2179">
        <v>0.2</v>
      </c>
      <c r="M2179">
        <v>622.02</v>
      </c>
      <c r="N2179" t="s">
        <v>351</v>
      </c>
      <c r="O2179" t="s">
        <v>34</v>
      </c>
      <c r="P2179">
        <v>16</v>
      </c>
      <c r="R2179">
        <v>4</v>
      </c>
      <c r="S2179" t="s">
        <v>435</v>
      </c>
      <c r="T2179" t="s">
        <v>36</v>
      </c>
      <c r="U2179" t="s">
        <v>37</v>
      </c>
      <c r="V2179" t="s">
        <v>38</v>
      </c>
      <c r="W2179" t="s">
        <v>54</v>
      </c>
      <c r="X2179" t="s">
        <v>291</v>
      </c>
      <c r="Y2179" t="s">
        <v>292</v>
      </c>
      <c r="Z2179" t="s">
        <v>293</v>
      </c>
      <c r="AA2179" t="s">
        <v>352</v>
      </c>
      <c r="AC2179" s="2" t="s">
        <v>44</v>
      </c>
    </row>
    <row r="2180" spans="1:29" ht="16.399999999999999" customHeight="1" x14ac:dyDescent="0.35">
      <c r="A2180" s="1">
        <v>42989.611458333333</v>
      </c>
      <c r="B2180">
        <v>462</v>
      </c>
      <c r="C2180" t="s">
        <v>29</v>
      </c>
      <c r="D2180">
        <v>5</v>
      </c>
      <c r="E2180" t="s">
        <v>30</v>
      </c>
      <c r="F2180">
        <v>78713</v>
      </c>
      <c r="G2180" t="s">
        <v>434</v>
      </c>
      <c r="H2180" t="s">
        <v>32</v>
      </c>
      <c r="I2180">
        <v>84326</v>
      </c>
      <c r="J2180">
        <v>1</v>
      </c>
      <c r="K2180" s="1">
        <v>42989.611458333333</v>
      </c>
      <c r="L2180">
        <v>0.2</v>
      </c>
      <c r="M2180">
        <v>622.03</v>
      </c>
      <c r="N2180" t="s">
        <v>290</v>
      </c>
      <c r="O2180" t="s">
        <v>34</v>
      </c>
      <c r="P2180">
        <v>1</v>
      </c>
      <c r="R2180">
        <v>4</v>
      </c>
      <c r="S2180" t="s">
        <v>435</v>
      </c>
      <c r="T2180" t="s">
        <v>36</v>
      </c>
      <c r="U2180" t="s">
        <v>37</v>
      </c>
      <c r="V2180" t="s">
        <v>38</v>
      </c>
      <c r="W2180" t="s">
        <v>54</v>
      </c>
      <c r="X2180" t="s">
        <v>291</v>
      </c>
      <c r="Y2180" t="s">
        <v>292</v>
      </c>
      <c r="Z2180" t="s">
        <v>293</v>
      </c>
      <c r="AA2180" t="s">
        <v>294</v>
      </c>
      <c r="AC2180" s="2" t="s">
        <v>44</v>
      </c>
    </row>
    <row r="2181" spans="1:29" ht="16.399999999999999" customHeight="1" x14ac:dyDescent="0.35">
      <c r="A2181" s="1">
        <v>42989.611458333333</v>
      </c>
      <c r="B2181">
        <v>462</v>
      </c>
      <c r="C2181" t="s">
        <v>29</v>
      </c>
      <c r="D2181">
        <v>5</v>
      </c>
      <c r="E2181" t="s">
        <v>30</v>
      </c>
      <c r="F2181">
        <v>78713</v>
      </c>
      <c r="G2181" t="s">
        <v>434</v>
      </c>
      <c r="H2181" t="s">
        <v>32</v>
      </c>
      <c r="I2181">
        <v>84326</v>
      </c>
      <c r="J2181">
        <v>1</v>
      </c>
      <c r="K2181" s="1">
        <v>42989.611458333333</v>
      </c>
      <c r="L2181">
        <v>0.2</v>
      </c>
      <c r="M2181">
        <v>622.05999999999995</v>
      </c>
      <c r="N2181" t="s">
        <v>89</v>
      </c>
      <c r="O2181" t="s">
        <v>34</v>
      </c>
      <c r="P2181">
        <v>77</v>
      </c>
      <c r="R2181">
        <v>4</v>
      </c>
      <c r="S2181" t="s">
        <v>435</v>
      </c>
      <c r="T2181" t="s">
        <v>36</v>
      </c>
      <c r="U2181" t="s">
        <v>37</v>
      </c>
      <c r="V2181" t="s">
        <v>38</v>
      </c>
      <c r="W2181" t="s">
        <v>54</v>
      </c>
      <c r="X2181" t="s">
        <v>90</v>
      </c>
      <c r="Y2181" t="s">
        <v>91</v>
      </c>
      <c r="Z2181" t="s">
        <v>92</v>
      </c>
      <c r="AA2181" t="s">
        <v>93</v>
      </c>
      <c r="AC2181" s="2" t="s">
        <v>44</v>
      </c>
    </row>
    <row r="2182" spans="1:29" ht="16.399999999999999" customHeight="1" x14ac:dyDescent="0.35">
      <c r="A2182" s="1">
        <v>42989.611458333333</v>
      </c>
      <c r="B2182">
        <v>462</v>
      </c>
      <c r="C2182" t="s">
        <v>29</v>
      </c>
      <c r="D2182">
        <v>5</v>
      </c>
      <c r="E2182" t="s">
        <v>30</v>
      </c>
      <c r="F2182">
        <v>78713</v>
      </c>
      <c r="G2182" t="s">
        <v>434</v>
      </c>
      <c r="H2182" t="s">
        <v>32</v>
      </c>
      <c r="I2182">
        <v>84326</v>
      </c>
      <c r="J2182">
        <v>1</v>
      </c>
      <c r="K2182" s="1">
        <v>42989.611458333333</v>
      </c>
      <c r="L2182">
        <v>0.2</v>
      </c>
      <c r="M2182">
        <v>622.08000000000004</v>
      </c>
      <c r="N2182" t="s">
        <v>84</v>
      </c>
      <c r="O2182" t="s">
        <v>34</v>
      </c>
      <c r="P2182">
        <v>91</v>
      </c>
      <c r="R2182">
        <v>4</v>
      </c>
      <c r="S2182" t="s">
        <v>435</v>
      </c>
      <c r="T2182" t="s">
        <v>36</v>
      </c>
      <c r="U2182" t="s">
        <v>37</v>
      </c>
      <c r="V2182" t="s">
        <v>38</v>
      </c>
      <c r="W2182" t="s">
        <v>54</v>
      </c>
      <c r="X2182" t="s">
        <v>85</v>
      </c>
      <c r="Y2182" t="s">
        <v>86</v>
      </c>
      <c r="Z2182" t="s">
        <v>87</v>
      </c>
      <c r="AA2182" t="s">
        <v>88</v>
      </c>
      <c r="AC2182" s="2" t="s">
        <v>44</v>
      </c>
    </row>
    <row r="2183" spans="1:29" ht="16.399999999999999" customHeight="1" x14ac:dyDescent="0.35">
      <c r="A2183" s="1">
        <v>42989.611458333333</v>
      </c>
      <c r="B2183">
        <v>462</v>
      </c>
      <c r="C2183" t="s">
        <v>29</v>
      </c>
      <c r="D2183">
        <v>5</v>
      </c>
      <c r="E2183" t="s">
        <v>30</v>
      </c>
      <c r="F2183">
        <v>78713</v>
      </c>
      <c r="G2183" t="s">
        <v>434</v>
      </c>
      <c r="H2183" t="s">
        <v>32</v>
      </c>
      <c r="I2183">
        <v>84326</v>
      </c>
      <c r="J2183">
        <v>1</v>
      </c>
      <c r="K2183" s="1">
        <v>42989.611458333333</v>
      </c>
      <c r="L2183">
        <v>0.2</v>
      </c>
      <c r="M2183">
        <v>623.02</v>
      </c>
      <c r="N2183" t="s">
        <v>186</v>
      </c>
      <c r="O2183" t="s">
        <v>34</v>
      </c>
      <c r="P2183">
        <v>1</v>
      </c>
      <c r="R2183">
        <v>4</v>
      </c>
      <c r="S2183" t="s">
        <v>435</v>
      </c>
      <c r="T2183" t="s">
        <v>36</v>
      </c>
      <c r="U2183" t="s">
        <v>37</v>
      </c>
      <c r="V2183" t="s">
        <v>38</v>
      </c>
      <c r="W2183" t="s">
        <v>50</v>
      </c>
      <c r="X2183" t="s">
        <v>187</v>
      </c>
      <c r="Y2183" t="s">
        <v>188</v>
      </c>
      <c r="Z2183" t="s">
        <v>189</v>
      </c>
      <c r="AA2183" t="s">
        <v>190</v>
      </c>
      <c r="AC2183" s="2" t="s">
        <v>44</v>
      </c>
    </row>
    <row r="2184" spans="1:29" ht="16.399999999999999" customHeight="1" x14ac:dyDescent="0.35">
      <c r="A2184" s="1">
        <v>42989.611458333333</v>
      </c>
      <c r="B2184">
        <v>462</v>
      </c>
      <c r="C2184" t="s">
        <v>29</v>
      </c>
      <c r="D2184">
        <v>5</v>
      </c>
      <c r="E2184" t="s">
        <v>30</v>
      </c>
      <c r="F2184">
        <v>78713</v>
      </c>
      <c r="G2184" t="s">
        <v>434</v>
      </c>
      <c r="H2184" t="s">
        <v>32</v>
      </c>
      <c r="I2184">
        <v>84326</v>
      </c>
      <c r="J2184">
        <v>1</v>
      </c>
      <c r="K2184" s="1">
        <v>42989.611458333333</v>
      </c>
      <c r="L2184">
        <v>0.2</v>
      </c>
      <c r="M2184">
        <v>623.03</v>
      </c>
      <c r="N2184" t="s">
        <v>199</v>
      </c>
      <c r="O2184" t="s">
        <v>34</v>
      </c>
      <c r="P2184">
        <v>1</v>
      </c>
      <c r="R2184">
        <v>4</v>
      </c>
      <c r="S2184" t="s">
        <v>435</v>
      </c>
      <c r="T2184" t="s">
        <v>36</v>
      </c>
      <c r="U2184" t="s">
        <v>37</v>
      </c>
      <c r="V2184" t="s">
        <v>38</v>
      </c>
      <c r="W2184" t="s">
        <v>46</v>
      </c>
      <c r="X2184" t="s">
        <v>200</v>
      </c>
      <c r="Y2184" t="s">
        <v>201</v>
      </c>
      <c r="Z2184" t="s">
        <v>202</v>
      </c>
      <c r="AA2184" t="s">
        <v>203</v>
      </c>
      <c r="AC2184" s="2" t="s">
        <v>44</v>
      </c>
    </row>
    <row r="2185" spans="1:29" ht="16.399999999999999" customHeight="1" x14ac:dyDescent="0.35">
      <c r="A2185" s="1">
        <v>42989.611458333333</v>
      </c>
      <c r="B2185">
        <v>462</v>
      </c>
      <c r="C2185" t="s">
        <v>29</v>
      </c>
      <c r="D2185">
        <v>5</v>
      </c>
      <c r="E2185" t="s">
        <v>30</v>
      </c>
      <c r="F2185">
        <v>78713</v>
      </c>
      <c r="G2185" t="s">
        <v>434</v>
      </c>
      <c r="H2185" t="s">
        <v>32</v>
      </c>
      <c r="I2185">
        <v>84326</v>
      </c>
      <c r="J2185">
        <v>1</v>
      </c>
      <c r="K2185" s="1">
        <v>42989.611458333333</v>
      </c>
      <c r="L2185">
        <v>0.2</v>
      </c>
      <c r="M2185">
        <v>623.20000000000005</v>
      </c>
      <c r="N2185" t="s">
        <v>296</v>
      </c>
      <c r="O2185" t="s">
        <v>34</v>
      </c>
      <c r="P2185">
        <v>1</v>
      </c>
      <c r="R2185">
        <v>4</v>
      </c>
      <c r="S2185" t="s">
        <v>435</v>
      </c>
      <c r="T2185" t="s">
        <v>36</v>
      </c>
      <c r="U2185" t="s">
        <v>37</v>
      </c>
      <c r="V2185" t="s">
        <v>38</v>
      </c>
      <c r="W2185" t="s">
        <v>39</v>
      </c>
      <c r="X2185" t="s">
        <v>40</v>
      </c>
      <c r="Y2185" t="s">
        <v>60</v>
      </c>
      <c r="Z2185" t="s">
        <v>61</v>
      </c>
      <c r="AA2185" t="s">
        <v>297</v>
      </c>
      <c r="AC2185" s="2" t="s">
        <v>44</v>
      </c>
    </row>
    <row r="2186" spans="1:29" ht="16.399999999999999" customHeight="1" x14ac:dyDescent="0.35">
      <c r="A2186" s="1">
        <v>42989.611458333333</v>
      </c>
      <c r="B2186">
        <v>462</v>
      </c>
      <c r="C2186" t="s">
        <v>29</v>
      </c>
      <c r="D2186">
        <v>5</v>
      </c>
      <c r="E2186" t="s">
        <v>30</v>
      </c>
      <c r="F2186">
        <v>78713</v>
      </c>
      <c r="G2186" t="s">
        <v>434</v>
      </c>
      <c r="H2186" t="s">
        <v>32</v>
      </c>
      <c r="I2186">
        <v>84326</v>
      </c>
      <c r="J2186">
        <v>1</v>
      </c>
      <c r="K2186" s="1">
        <v>42989.611458333333</v>
      </c>
      <c r="L2186">
        <v>0.2</v>
      </c>
      <c r="M2186">
        <v>623.21</v>
      </c>
      <c r="N2186" t="s">
        <v>59</v>
      </c>
      <c r="O2186" t="s">
        <v>34</v>
      </c>
      <c r="P2186">
        <v>1</v>
      </c>
      <c r="R2186">
        <v>4</v>
      </c>
      <c r="S2186" t="s">
        <v>435</v>
      </c>
      <c r="T2186" t="s">
        <v>36</v>
      </c>
      <c r="U2186" t="s">
        <v>37</v>
      </c>
      <c r="V2186" t="s">
        <v>38</v>
      </c>
      <c r="W2186" t="s">
        <v>39</v>
      </c>
      <c r="X2186" t="s">
        <v>40</v>
      </c>
      <c r="Y2186" t="s">
        <v>60</v>
      </c>
      <c r="Z2186" t="s">
        <v>61</v>
      </c>
      <c r="AA2186" t="s">
        <v>62</v>
      </c>
      <c r="AC2186" s="2" t="s">
        <v>44</v>
      </c>
    </row>
    <row r="2187" spans="1:29" ht="16.399999999999999" customHeight="1" x14ac:dyDescent="0.35">
      <c r="A2187" s="1">
        <v>42989.607638888891</v>
      </c>
      <c r="B2187">
        <v>462</v>
      </c>
      <c r="C2187" t="s">
        <v>29</v>
      </c>
      <c r="D2187">
        <v>5</v>
      </c>
      <c r="E2187" t="s">
        <v>30</v>
      </c>
      <c r="F2187">
        <v>78702</v>
      </c>
      <c r="G2187" t="s">
        <v>434</v>
      </c>
      <c r="H2187" t="s">
        <v>109</v>
      </c>
      <c r="J2187">
        <v>17</v>
      </c>
      <c r="K2187" s="1">
        <v>42989.607638888891</v>
      </c>
      <c r="L2187">
        <v>3.8</v>
      </c>
      <c r="M2187">
        <v>432</v>
      </c>
      <c r="N2187" t="s">
        <v>298</v>
      </c>
      <c r="O2187" t="s">
        <v>299</v>
      </c>
      <c r="P2187">
        <v>31.68</v>
      </c>
      <c r="R2187">
        <v>11</v>
      </c>
      <c r="S2187" t="s">
        <v>437</v>
      </c>
      <c r="U2187" t="s">
        <v>397</v>
      </c>
      <c r="AC2187" s="2" t="s">
        <v>302</v>
      </c>
    </row>
    <row r="2188" spans="1:29" ht="16.399999999999999" customHeight="1" x14ac:dyDescent="0.35">
      <c r="A2188" s="1">
        <v>42989.607638888891</v>
      </c>
      <c r="B2188">
        <v>462</v>
      </c>
      <c r="C2188" t="s">
        <v>29</v>
      </c>
      <c r="D2188">
        <v>5</v>
      </c>
      <c r="E2188" t="s">
        <v>30</v>
      </c>
      <c r="F2188">
        <v>78702</v>
      </c>
      <c r="G2188" t="s">
        <v>434</v>
      </c>
      <c r="H2188" t="s">
        <v>109</v>
      </c>
      <c r="J2188">
        <v>16</v>
      </c>
      <c r="K2188" s="1">
        <v>42989.607638888891</v>
      </c>
      <c r="L2188">
        <v>3.5</v>
      </c>
      <c r="M2188">
        <v>432</v>
      </c>
      <c r="N2188" t="s">
        <v>298</v>
      </c>
      <c r="O2188" t="s">
        <v>299</v>
      </c>
      <c r="P2188">
        <v>40.82</v>
      </c>
      <c r="R2188">
        <v>11</v>
      </c>
      <c r="S2188" t="s">
        <v>437</v>
      </c>
      <c r="U2188" t="s">
        <v>397</v>
      </c>
      <c r="AC2188" s="2" t="s">
        <v>302</v>
      </c>
    </row>
    <row r="2189" spans="1:29" ht="16.399999999999999" customHeight="1" x14ac:dyDescent="0.35">
      <c r="A2189" s="1">
        <v>42989.607638888891</v>
      </c>
      <c r="B2189">
        <v>462</v>
      </c>
      <c r="C2189" t="s">
        <v>29</v>
      </c>
      <c r="D2189">
        <v>5</v>
      </c>
      <c r="E2189" t="s">
        <v>30</v>
      </c>
      <c r="F2189">
        <v>78702</v>
      </c>
      <c r="G2189" t="s">
        <v>434</v>
      </c>
      <c r="H2189" t="s">
        <v>109</v>
      </c>
      <c r="J2189">
        <v>15</v>
      </c>
      <c r="K2189" s="1">
        <v>42989.607638888891</v>
      </c>
      <c r="L2189">
        <v>3.25</v>
      </c>
      <c r="M2189">
        <v>432</v>
      </c>
      <c r="N2189" t="s">
        <v>298</v>
      </c>
      <c r="O2189" t="s">
        <v>299</v>
      </c>
      <c r="P2189">
        <v>48.9</v>
      </c>
      <c r="R2189">
        <v>11</v>
      </c>
      <c r="S2189" t="s">
        <v>437</v>
      </c>
      <c r="U2189" t="s">
        <v>397</v>
      </c>
      <c r="AC2189" s="2" t="s">
        <v>302</v>
      </c>
    </row>
    <row r="2190" spans="1:29" ht="16.399999999999999" customHeight="1" x14ac:dyDescent="0.35">
      <c r="A2190" s="1">
        <v>42989.607638888891</v>
      </c>
      <c r="B2190">
        <v>462</v>
      </c>
      <c r="C2190" t="s">
        <v>29</v>
      </c>
      <c r="D2190">
        <v>5</v>
      </c>
      <c r="E2190" t="s">
        <v>30</v>
      </c>
      <c r="F2190">
        <v>78702</v>
      </c>
      <c r="G2190" t="s">
        <v>434</v>
      </c>
      <c r="H2190" t="s">
        <v>109</v>
      </c>
      <c r="J2190">
        <v>14</v>
      </c>
      <c r="K2190" s="1">
        <v>42989.607638888891</v>
      </c>
      <c r="L2190">
        <v>3</v>
      </c>
      <c r="M2190">
        <v>432</v>
      </c>
      <c r="N2190" t="s">
        <v>298</v>
      </c>
      <c r="O2190" t="s">
        <v>299</v>
      </c>
      <c r="P2190">
        <v>58.2</v>
      </c>
      <c r="R2190">
        <v>11</v>
      </c>
      <c r="S2190" t="s">
        <v>437</v>
      </c>
      <c r="U2190" t="s">
        <v>397</v>
      </c>
      <c r="AC2190" s="2" t="s">
        <v>302</v>
      </c>
    </row>
    <row r="2191" spans="1:29" ht="16.399999999999999" customHeight="1" x14ac:dyDescent="0.35">
      <c r="A2191" s="1">
        <v>42989.607638888891</v>
      </c>
      <c r="B2191">
        <v>462</v>
      </c>
      <c r="C2191" t="s">
        <v>29</v>
      </c>
      <c r="D2191">
        <v>5</v>
      </c>
      <c r="E2191" t="s">
        <v>30</v>
      </c>
      <c r="F2191">
        <v>78702</v>
      </c>
      <c r="G2191" t="s">
        <v>434</v>
      </c>
      <c r="H2191" t="s">
        <v>109</v>
      </c>
      <c r="J2191">
        <v>13</v>
      </c>
      <c r="K2191" s="1">
        <v>42989.607638888891</v>
      </c>
      <c r="L2191">
        <v>2.75</v>
      </c>
      <c r="M2191">
        <v>432</v>
      </c>
      <c r="N2191" t="s">
        <v>298</v>
      </c>
      <c r="O2191" t="s">
        <v>299</v>
      </c>
      <c r="P2191">
        <v>65.3</v>
      </c>
      <c r="R2191">
        <v>11</v>
      </c>
      <c r="S2191" t="s">
        <v>437</v>
      </c>
      <c r="U2191" t="s">
        <v>397</v>
      </c>
      <c r="AC2191" s="2" t="s">
        <v>302</v>
      </c>
    </row>
    <row r="2192" spans="1:29" ht="16.399999999999999" customHeight="1" x14ac:dyDescent="0.35">
      <c r="A2192" s="1">
        <v>42989.607638888891</v>
      </c>
      <c r="B2192">
        <v>462</v>
      </c>
      <c r="C2192" t="s">
        <v>29</v>
      </c>
      <c r="D2192">
        <v>5</v>
      </c>
      <c r="E2192" t="s">
        <v>30</v>
      </c>
      <c r="F2192">
        <v>78702</v>
      </c>
      <c r="G2192" t="s">
        <v>434</v>
      </c>
      <c r="H2192" t="s">
        <v>109</v>
      </c>
      <c r="J2192">
        <v>12</v>
      </c>
      <c r="K2192" s="1">
        <v>42989.607638888891</v>
      </c>
      <c r="L2192">
        <v>2.5</v>
      </c>
      <c r="M2192">
        <v>432</v>
      </c>
      <c r="N2192" t="s">
        <v>298</v>
      </c>
      <c r="O2192" t="s">
        <v>299</v>
      </c>
      <c r="P2192">
        <v>74.69</v>
      </c>
      <c r="R2192">
        <v>11</v>
      </c>
      <c r="S2192" t="s">
        <v>437</v>
      </c>
      <c r="U2192" t="s">
        <v>397</v>
      </c>
      <c r="AC2192" s="2" t="s">
        <v>302</v>
      </c>
    </row>
    <row r="2193" spans="1:29" ht="16.399999999999999" customHeight="1" x14ac:dyDescent="0.35">
      <c r="A2193" s="1">
        <v>42989.607638888891</v>
      </c>
      <c r="B2193">
        <v>462</v>
      </c>
      <c r="C2193" t="s">
        <v>29</v>
      </c>
      <c r="D2193">
        <v>5</v>
      </c>
      <c r="E2193" t="s">
        <v>30</v>
      </c>
      <c r="F2193">
        <v>78702</v>
      </c>
      <c r="G2193" t="s">
        <v>434</v>
      </c>
      <c r="H2193" t="s">
        <v>109</v>
      </c>
      <c r="J2193">
        <v>11</v>
      </c>
      <c r="K2193" s="1">
        <v>42989.607638888891</v>
      </c>
      <c r="L2193">
        <v>2.25</v>
      </c>
      <c r="M2193">
        <v>432</v>
      </c>
      <c r="N2193" t="s">
        <v>298</v>
      </c>
      <c r="O2193" t="s">
        <v>299</v>
      </c>
      <c r="P2193">
        <v>83.64</v>
      </c>
      <c r="R2193">
        <v>11</v>
      </c>
      <c r="S2193" t="s">
        <v>437</v>
      </c>
      <c r="U2193" t="s">
        <v>397</v>
      </c>
      <c r="AC2193" s="2" t="s">
        <v>302</v>
      </c>
    </row>
    <row r="2194" spans="1:29" ht="16.399999999999999" customHeight="1" x14ac:dyDescent="0.35">
      <c r="A2194" s="1">
        <v>42989.607638888891</v>
      </c>
      <c r="B2194">
        <v>462</v>
      </c>
      <c r="C2194" t="s">
        <v>29</v>
      </c>
      <c r="D2194">
        <v>5</v>
      </c>
      <c r="E2194" t="s">
        <v>30</v>
      </c>
      <c r="F2194">
        <v>78702</v>
      </c>
      <c r="G2194" t="s">
        <v>434</v>
      </c>
      <c r="H2194" t="s">
        <v>109</v>
      </c>
      <c r="J2194">
        <v>10</v>
      </c>
      <c r="K2194" s="1">
        <v>42989.607638888891</v>
      </c>
      <c r="L2194">
        <v>2</v>
      </c>
      <c r="M2194">
        <v>432</v>
      </c>
      <c r="N2194" t="s">
        <v>298</v>
      </c>
      <c r="O2194" t="s">
        <v>299</v>
      </c>
      <c r="P2194">
        <v>97.94</v>
      </c>
      <c r="R2194">
        <v>11</v>
      </c>
      <c r="S2194" t="s">
        <v>437</v>
      </c>
      <c r="U2194" t="s">
        <v>397</v>
      </c>
      <c r="AC2194" s="2" t="s">
        <v>302</v>
      </c>
    </row>
    <row r="2195" spans="1:29" ht="16.399999999999999" customHeight="1" x14ac:dyDescent="0.35">
      <c r="A2195" s="1">
        <v>42989.607638888891</v>
      </c>
      <c r="B2195">
        <v>462</v>
      </c>
      <c r="C2195" t="s">
        <v>29</v>
      </c>
      <c r="D2195">
        <v>5</v>
      </c>
      <c r="E2195" t="s">
        <v>30</v>
      </c>
      <c r="F2195">
        <v>78702</v>
      </c>
      <c r="G2195" t="s">
        <v>434</v>
      </c>
      <c r="H2195" t="s">
        <v>109</v>
      </c>
      <c r="J2195">
        <v>9</v>
      </c>
      <c r="K2195" s="1">
        <v>42989.607638888891</v>
      </c>
      <c r="L2195">
        <v>1.75</v>
      </c>
      <c r="M2195">
        <v>432</v>
      </c>
      <c r="N2195" t="s">
        <v>298</v>
      </c>
      <c r="O2195" t="s">
        <v>299</v>
      </c>
      <c r="P2195">
        <v>100.8</v>
      </c>
      <c r="R2195">
        <v>11</v>
      </c>
      <c r="S2195" t="s">
        <v>437</v>
      </c>
      <c r="U2195" t="s">
        <v>397</v>
      </c>
      <c r="AC2195" s="2" t="s">
        <v>302</v>
      </c>
    </row>
    <row r="2196" spans="1:29" ht="16.399999999999999" customHeight="1" x14ac:dyDescent="0.35">
      <c r="A2196" s="1">
        <v>42989.607638888891</v>
      </c>
      <c r="B2196">
        <v>462</v>
      </c>
      <c r="C2196" t="s">
        <v>29</v>
      </c>
      <c r="D2196">
        <v>5</v>
      </c>
      <c r="E2196" t="s">
        <v>30</v>
      </c>
      <c r="F2196">
        <v>78702</v>
      </c>
      <c r="G2196" t="s">
        <v>434</v>
      </c>
      <c r="H2196" t="s">
        <v>109</v>
      </c>
      <c r="J2196">
        <v>8</v>
      </c>
      <c r="K2196" s="1">
        <v>42989.607638888891</v>
      </c>
      <c r="L2196">
        <v>1.5</v>
      </c>
      <c r="M2196">
        <v>432</v>
      </c>
      <c r="N2196" t="s">
        <v>298</v>
      </c>
      <c r="O2196" t="s">
        <v>299</v>
      </c>
      <c r="P2196">
        <v>107.9</v>
      </c>
      <c r="R2196">
        <v>11</v>
      </c>
      <c r="S2196" t="s">
        <v>437</v>
      </c>
      <c r="U2196" t="s">
        <v>397</v>
      </c>
      <c r="AC2196" s="2" t="s">
        <v>302</v>
      </c>
    </row>
    <row r="2197" spans="1:29" ht="16.399999999999999" customHeight="1" x14ac:dyDescent="0.35">
      <c r="A2197" s="1">
        <v>42989.607638888891</v>
      </c>
      <c r="B2197">
        <v>462</v>
      </c>
      <c r="C2197" t="s">
        <v>29</v>
      </c>
      <c r="D2197">
        <v>5</v>
      </c>
      <c r="E2197" t="s">
        <v>30</v>
      </c>
      <c r="F2197">
        <v>78702</v>
      </c>
      <c r="G2197" t="s">
        <v>434</v>
      </c>
      <c r="H2197" t="s">
        <v>109</v>
      </c>
      <c r="J2197">
        <v>7</v>
      </c>
      <c r="K2197" s="1">
        <v>42989.607638888891</v>
      </c>
      <c r="L2197">
        <v>1.25</v>
      </c>
      <c r="M2197">
        <v>432</v>
      </c>
      <c r="N2197" t="s">
        <v>298</v>
      </c>
      <c r="O2197" t="s">
        <v>299</v>
      </c>
      <c r="P2197">
        <v>119.1</v>
      </c>
      <c r="R2197">
        <v>11</v>
      </c>
      <c r="S2197" t="s">
        <v>437</v>
      </c>
      <c r="U2197" t="s">
        <v>397</v>
      </c>
      <c r="AC2197" s="2" t="s">
        <v>302</v>
      </c>
    </row>
    <row r="2198" spans="1:29" ht="16.399999999999999" customHeight="1" x14ac:dyDescent="0.35">
      <c r="A2198" s="1">
        <v>42989.607638888891</v>
      </c>
      <c r="B2198">
        <v>462</v>
      </c>
      <c r="C2198" t="s">
        <v>29</v>
      </c>
      <c r="D2198">
        <v>5</v>
      </c>
      <c r="E2198" t="s">
        <v>30</v>
      </c>
      <c r="F2198">
        <v>78702</v>
      </c>
      <c r="G2198" t="s">
        <v>434</v>
      </c>
      <c r="H2198" t="s">
        <v>109</v>
      </c>
      <c r="J2198">
        <v>6</v>
      </c>
      <c r="K2198" s="1">
        <v>42989.607638888891</v>
      </c>
      <c r="L2198">
        <v>1</v>
      </c>
      <c r="M2198">
        <v>432</v>
      </c>
      <c r="N2198" t="s">
        <v>298</v>
      </c>
      <c r="O2198" t="s">
        <v>299</v>
      </c>
      <c r="P2198">
        <v>153.30000000000001</v>
      </c>
      <c r="R2198">
        <v>11</v>
      </c>
      <c r="S2198" t="s">
        <v>437</v>
      </c>
      <c r="U2198" t="s">
        <v>397</v>
      </c>
      <c r="AC2198" s="2" t="s">
        <v>302</v>
      </c>
    </row>
    <row r="2199" spans="1:29" ht="16.399999999999999" customHeight="1" x14ac:dyDescent="0.35">
      <c r="A2199" s="1">
        <v>42989.607638888891</v>
      </c>
      <c r="B2199">
        <v>462</v>
      </c>
      <c r="C2199" t="s">
        <v>29</v>
      </c>
      <c r="D2199">
        <v>5</v>
      </c>
      <c r="E2199" t="s">
        <v>30</v>
      </c>
      <c r="F2199">
        <v>78702</v>
      </c>
      <c r="G2199" t="s">
        <v>434</v>
      </c>
      <c r="H2199" t="s">
        <v>109</v>
      </c>
      <c r="J2199">
        <v>5</v>
      </c>
      <c r="K2199" s="1">
        <v>42989.607638888891</v>
      </c>
      <c r="L2199">
        <v>0.75</v>
      </c>
      <c r="M2199">
        <v>432</v>
      </c>
      <c r="N2199" t="s">
        <v>298</v>
      </c>
      <c r="O2199" t="s">
        <v>299</v>
      </c>
      <c r="P2199">
        <v>176.1</v>
      </c>
      <c r="R2199">
        <v>11</v>
      </c>
      <c r="S2199" t="s">
        <v>437</v>
      </c>
      <c r="U2199" t="s">
        <v>397</v>
      </c>
      <c r="AC2199" s="2" t="s">
        <v>302</v>
      </c>
    </row>
    <row r="2200" spans="1:29" ht="16.399999999999999" customHeight="1" x14ac:dyDescent="0.35">
      <c r="A2200" s="1">
        <v>42989.607638888891</v>
      </c>
      <c r="B2200">
        <v>462</v>
      </c>
      <c r="C2200" t="s">
        <v>29</v>
      </c>
      <c r="D2200">
        <v>5</v>
      </c>
      <c r="E2200" t="s">
        <v>30</v>
      </c>
      <c r="F2200">
        <v>78702</v>
      </c>
      <c r="G2200" t="s">
        <v>434</v>
      </c>
      <c r="H2200" t="s">
        <v>109</v>
      </c>
      <c r="J2200">
        <v>4</v>
      </c>
      <c r="K2200" s="1">
        <v>42989.607638888891</v>
      </c>
      <c r="L2200">
        <v>0.5</v>
      </c>
      <c r="M2200">
        <v>432</v>
      </c>
      <c r="N2200" t="s">
        <v>298</v>
      </c>
      <c r="O2200" t="s">
        <v>299</v>
      </c>
      <c r="P2200">
        <v>210.1</v>
      </c>
      <c r="R2200">
        <v>11</v>
      </c>
      <c r="S2200" t="s">
        <v>437</v>
      </c>
      <c r="U2200" t="s">
        <v>397</v>
      </c>
      <c r="AC2200" s="2" t="s">
        <v>302</v>
      </c>
    </row>
    <row r="2201" spans="1:29" ht="16.399999999999999" customHeight="1" x14ac:dyDescent="0.35">
      <c r="A2201" s="1">
        <v>42989.607638888891</v>
      </c>
      <c r="B2201">
        <v>462</v>
      </c>
      <c r="C2201" t="s">
        <v>29</v>
      </c>
      <c r="D2201">
        <v>5</v>
      </c>
      <c r="E2201" t="s">
        <v>30</v>
      </c>
      <c r="F2201">
        <v>78702</v>
      </c>
      <c r="G2201" t="s">
        <v>434</v>
      </c>
      <c r="H2201" t="s">
        <v>109</v>
      </c>
      <c r="J2201">
        <v>3</v>
      </c>
      <c r="K2201" s="1">
        <v>42989.607638888891</v>
      </c>
      <c r="L2201">
        <v>0.25</v>
      </c>
      <c r="M2201">
        <v>432</v>
      </c>
      <c r="N2201" t="s">
        <v>298</v>
      </c>
      <c r="O2201" t="s">
        <v>299</v>
      </c>
      <c r="P2201">
        <v>245.5</v>
      </c>
      <c r="R2201">
        <v>11</v>
      </c>
      <c r="S2201" t="s">
        <v>437</v>
      </c>
      <c r="U2201" t="s">
        <v>397</v>
      </c>
      <c r="AC2201" s="2" t="s">
        <v>302</v>
      </c>
    </row>
    <row r="2202" spans="1:29" ht="16.399999999999999" customHeight="1" x14ac:dyDescent="0.35">
      <c r="A2202" s="1">
        <v>42989.607638888891</v>
      </c>
      <c r="B2202">
        <v>462</v>
      </c>
      <c r="C2202" t="s">
        <v>29</v>
      </c>
      <c r="D2202">
        <v>5</v>
      </c>
      <c r="E2202" t="s">
        <v>30</v>
      </c>
      <c r="F2202">
        <v>78702</v>
      </c>
      <c r="G2202" t="s">
        <v>434</v>
      </c>
      <c r="H2202" t="s">
        <v>109</v>
      </c>
      <c r="J2202">
        <v>2</v>
      </c>
      <c r="K2202" s="1">
        <v>42989.607638888891</v>
      </c>
      <c r="L2202">
        <v>0.2</v>
      </c>
      <c r="M2202">
        <v>432</v>
      </c>
      <c r="N2202" t="s">
        <v>298</v>
      </c>
      <c r="O2202" t="s">
        <v>299</v>
      </c>
      <c r="P2202">
        <v>264</v>
      </c>
      <c r="R2202">
        <v>11</v>
      </c>
      <c r="S2202" t="s">
        <v>437</v>
      </c>
      <c r="U2202" t="s">
        <v>438</v>
      </c>
      <c r="AC2202" s="2" t="s">
        <v>302</v>
      </c>
    </row>
    <row r="2203" spans="1:29" ht="16.399999999999999" customHeight="1" x14ac:dyDescent="0.35">
      <c r="A2203" s="1">
        <v>42989.607638888891</v>
      </c>
      <c r="B2203">
        <v>462</v>
      </c>
      <c r="C2203" t="s">
        <v>29</v>
      </c>
      <c r="D2203">
        <v>5</v>
      </c>
      <c r="E2203" t="s">
        <v>30</v>
      </c>
      <c r="F2203">
        <v>78702</v>
      </c>
      <c r="G2203" t="s">
        <v>434</v>
      </c>
      <c r="H2203" t="s">
        <v>109</v>
      </c>
      <c r="J2203">
        <v>1</v>
      </c>
      <c r="K2203" s="1">
        <v>42989.607638888891</v>
      </c>
      <c r="L2203">
        <v>0</v>
      </c>
      <c r="M2203">
        <v>180.07</v>
      </c>
      <c r="N2203" t="s">
        <v>124</v>
      </c>
      <c r="O2203" t="s">
        <v>125</v>
      </c>
      <c r="P2203">
        <v>0</v>
      </c>
      <c r="R2203">
        <v>11</v>
      </c>
      <c r="S2203" t="s">
        <v>437</v>
      </c>
      <c r="T2203" t="s">
        <v>126</v>
      </c>
      <c r="AC2203" s="2" t="s">
        <v>302</v>
      </c>
    </row>
    <row r="2204" spans="1:29" ht="16.399999999999999" customHeight="1" x14ac:dyDescent="0.35">
      <c r="A2204" s="1">
        <v>42989.607638888891</v>
      </c>
      <c r="B2204">
        <v>462</v>
      </c>
      <c r="C2204" t="s">
        <v>29</v>
      </c>
      <c r="D2204">
        <v>5</v>
      </c>
      <c r="E2204" t="s">
        <v>30</v>
      </c>
      <c r="F2204">
        <v>78702</v>
      </c>
      <c r="G2204" t="s">
        <v>434</v>
      </c>
      <c r="H2204" t="s">
        <v>109</v>
      </c>
      <c r="J2204">
        <v>1</v>
      </c>
      <c r="K2204" s="1">
        <v>42989.607638888891</v>
      </c>
      <c r="L2204">
        <v>0</v>
      </c>
      <c r="M2204">
        <v>185.1</v>
      </c>
      <c r="N2204" t="s">
        <v>127</v>
      </c>
      <c r="O2204" t="s">
        <v>128</v>
      </c>
      <c r="P2204">
        <v>2</v>
      </c>
      <c r="R2204">
        <v>11</v>
      </c>
      <c r="S2204" t="s">
        <v>437</v>
      </c>
      <c r="T2204" t="s">
        <v>126</v>
      </c>
      <c r="AC2204" s="2" t="s">
        <v>302</v>
      </c>
    </row>
    <row r="2205" spans="1:29" ht="16.399999999999999" customHeight="1" x14ac:dyDescent="0.35">
      <c r="A2205" s="1">
        <v>42989.607638888891</v>
      </c>
      <c r="B2205">
        <v>462</v>
      </c>
      <c r="C2205" t="s">
        <v>29</v>
      </c>
      <c r="D2205">
        <v>5</v>
      </c>
      <c r="E2205" t="s">
        <v>30</v>
      </c>
      <c r="F2205">
        <v>78702</v>
      </c>
      <c r="G2205" t="s">
        <v>434</v>
      </c>
      <c r="H2205" t="s">
        <v>109</v>
      </c>
      <c r="J2205">
        <v>1</v>
      </c>
      <c r="K2205" s="1">
        <v>42989.607638888891</v>
      </c>
      <c r="L2205">
        <v>0</v>
      </c>
      <c r="M2205">
        <v>102</v>
      </c>
      <c r="N2205" t="s">
        <v>129</v>
      </c>
      <c r="O2205" t="s">
        <v>115</v>
      </c>
      <c r="P2205">
        <v>10</v>
      </c>
      <c r="R2205">
        <v>11</v>
      </c>
      <c r="S2205" t="s">
        <v>437</v>
      </c>
      <c r="T2205" t="s">
        <v>126</v>
      </c>
      <c r="AC2205" s="2" t="s">
        <v>302</v>
      </c>
    </row>
    <row r="2206" spans="1:29" ht="16.399999999999999" customHeight="1" x14ac:dyDescent="0.35">
      <c r="A2206" s="1">
        <v>42989.607638888891</v>
      </c>
      <c r="B2206">
        <v>462</v>
      </c>
      <c r="C2206" t="s">
        <v>29</v>
      </c>
      <c r="D2206">
        <v>5</v>
      </c>
      <c r="E2206" t="s">
        <v>30</v>
      </c>
      <c r="F2206">
        <v>78702</v>
      </c>
      <c r="G2206" t="s">
        <v>434</v>
      </c>
      <c r="H2206" t="s">
        <v>109</v>
      </c>
      <c r="J2206">
        <v>1</v>
      </c>
      <c r="K2206" s="1">
        <v>42989.607638888891</v>
      </c>
      <c r="L2206">
        <v>0</v>
      </c>
      <c r="M2206">
        <v>110.11</v>
      </c>
      <c r="N2206" t="s">
        <v>130</v>
      </c>
      <c r="P2206">
        <v>0</v>
      </c>
      <c r="R2206">
        <v>11</v>
      </c>
      <c r="S2206" t="s">
        <v>437</v>
      </c>
      <c r="T2206" t="s">
        <v>126</v>
      </c>
      <c r="U2206" t="s">
        <v>131</v>
      </c>
      <c r="AC2206" s="2" t="s">
        <v>302</v>
      </c>
    </row>
    <row r="2207" spans="1:29" ht="16.399999999999999" customHeight="1" x14ac:dyDescent="0.35">
      <c r="A2207" s="1">
        <v>42989.607638888891</v>
      </c>
      <c r="B2207">
        <v>462</v>
      </c>
      <c r="C2207" t="s">
        <v>29</v>
      </c>
      <c r="D2207">
        <v>5</v>
      </c>
      <c r="E2207" t="s">
        <v>30</v>
      </c>
      <c r="F2207">
        <v>78702</v>
      </c>
      <c r="G2207" t="s">
        <v>434</v>
      </c>
      <c r="H2207" t="s">
        <v>109</v>
      </c>
      <c r="J2207">
        <v>1</v>
      </c>
      <c r="K2207" s="1">
        <v>42989.607638888891</v>
      </c>
      <c r="L2207">
        <v>0</v>
      </c>
      <c r="M2207">
        <v>167.02</v>
      </c>
      <c r="N2207" t="s">
        <v>132</v>
      </c>
      <c r="P2207">
        <v>2</v>
      </c>
      <c r="R2207">
        <v>11</v>
      </c>
      <c r="S2207" t="s">
        <v>437</v>
      </c>
      <c r="T2207" t="s">
        <v>126</v>
      </c>
      <c r="U2207" t="s">
        <v>133</v>
      </c>
      <c r="AC2207" s="2" t="s">
        <v>302</v>
      </c>
    </row>
    <row r="2208" spans="1:29" ht="16.399999999999999" customHeight="1" x14ac:dyDescent="0.35">
      <c r="A2208" s="1">
        <v>42989.607638888891</v>
      </c>
      <c r="B2208">
        <v>462</v>
      </c>
      <c r="C2208" t="s">
        <v>29</v>
      </c>
      <c r="D2208">
        <v>5</v>
      </c>
      <c r="E2208" t="s">
        <v>30</v>
      </c>
      <c r="F2208">
        <v>78702</v>
      </c>
      <c r="G2208" t="s">
        <v>434</v>
      </c>
      <c r="H2208" t="s">
        <v>109</v>
      </c>
      <c r="J2208">
        <v>1</v>
      </c>
      <c r="K2208" s="1">
        <v>42989.607638888891</v>
      </c>
      <c r="L2208">
        <v>0</v>
      </c>
      <c r="M2208">
        <v>188</v>
      </c>
      <c r="N2208" t="s">
        <v>134</v>
      </c>
      <c r="O2208" t="s">
        <v>135</v>
      </c>
      <c r="P2208">
        <v>8</v>
      </c>
      <c r="R2208">
        <v>11</v>
      </c>
      <c r="S2208" t="s">
        <v>437</v>
      </c>
      <c r="T2208" t="s">
        <v>126</v>
      </c>
      <c r="AC2208" s="2" t="s">
        <v>302</v>
      </c>
    </row>
    <row r="2209" spans="1:29" ht="16.399999999999999" customHeight="1" x14ac:dyDescent="0.35">
      <c r="A2209" s="1">
        <v>42989.607638888891</v>
      </c>
      <c r="B2209">
        <v>462</v>
      </c>
      <c r="C2209" t="s">
        <v>29</v>
      </c>
      <c r="D2209">
        <v>5</v>
      </c>
      <c r="E2209" t="s">
        <v>30</v>
      </c>
      <c r="F2209">
        <v>78702</v>
      </c>
      <c r="G2209" t="s">
        <v>434</v>
      </c>
      <c r="H2209" t="s">
        <v>109</v>
      </c>
      <c r="J2209">
        <v>1</v>
      </c>
      <c r="K2209" s="1">
        <v>42989.607638888891</v>
      </c>
      <c r="L2209">
        <v>0</v>
      </c>
      <c r="M2209">
        <v>133.38</v>
      </c>
      <c r="N2209" t="s">
        <v>136</v>
      </c>
      <c r="O2209" t="s">
        <v>137</v>
      </c>
      <c r="P2209">
        <v>3</v>
      </c>
      <c r="R2209">
        <v>11</v>
      </c>
      <c r="S2209" t="s">
        <v>437</v>
      </c>
      <c r="T2209" t="s">
        <v>126</v>
      </c>
      <c r="AC2209" s="2" t="s">
        <v>302</v>
      </c>
    </row>
    <row r="2210" spans="1:29" ht="16.399999999999999" customHeight="1" x14ac:dyDescent="0.35">
      <c r="A2210" s="1">
        <v>42607.396180555559</v>
      </c>
      <c r="B2210">
        <v>462</v>
      </c>
      <c r="C2210" t="s">
        <v>29</v>
      </c>
      <c r="D2210">
        <v>5</v>
      </c>
      <c r="E2210" t="s">
        <v>30</v>
      </c>
      <c r="F2210">
        <v>78676</v>
      </c>
      <c r="G2210" t="s">
        <v>439</v>
      </c>
      <c r="H2210" t="s">
        <v>32</v>
      </c>
      <c r="I2210">
        <v>79755</v>
      </c>
      <c r="J2210">
        <v>1</v>
      </c>
      <c r="K2210" s="1">
        <v>42607.396180555559</v>
      </c>
      <c r="L2210">
        <v>0.2</v>
      </c>
      <c r="M2210">
        <v>260.04000000000002</v>
      </c>
      <c r="N2210" t="s">
        <v>143</v>
      </c>
      <c r="O2210" t="s">
        <v>68</v>
      </c>
      <c r="P2210">
        <v>5.0000000000000001E-3</v>
      </c>
      <c r="Q2210" t="s">
        <v>69</v>
      </c>
      <c r="R2210">
        <v>4</v>
      </c>
      <c r="S2210" t="s">
        <v>440</v>
      </c>
      <c r="T2210" t="s">
        <v>36</v>
      </c>
      <c r="U2210" t="s">
        <v>70</v>
      </c>
      <c r="AC2210" s="2" t="s">
        <v>44</v>
      </c>
    </row>
    <row r="2211" spans="1:29" ht="16.399999999999999" customHeight="1" x14ac:dyDescent="0.35">
      <c r="A2211" s="1">
        <v>42607.396180555559</v>
      </c>
      <c r="B2211">
        <v>462</v>
      </c>
      <c r="C2211" t="s">
        <v>29</v>
      </c>
      <c r="D2211">
        <v>5</v>
      </c>
      <c r="E2211" t="s">
        <v>30</v>
      </c>
      <c r="F2211">
        <v>78676</v>
      </c>
      <c r="G2211" t="s">
        <v>439</v>
      </c>
      <c r="H2211" t="s">
        <v>32</v>
      </c>
      <c r="I2211">
        <v>79755</v>
      </c>
      <c r="J2211">
        <v>1</v>
      </c>
      <c r="K2211" s="1">
        <v>42607.396180555559</v>
      </c>
      <c r="L2211">
        <v>0.2</v>
      </c>
      <c r="M2211">
        <v>431</v>
      </c>
      <c r="N2211" t="s">
        <v>165</v>
      </c>
      <c r="O2211" t="s">
        <v>166</v>
      </c>
      <c r="P2211">
        <v>8.6999999999999993</v>
      </c>
      <c r="R2211">
        <v>4</v>
      </c>
      <c r="S2211" t="s">
        <v>440</v>
      </c>
      <c r="T2211" t="s">
        <v>36</v>
      </c>
      <c r="U2211" t="s">
        <v>167</v>
      </c>
      <c r="AC2211" s="2" t="s">
        <v>44</v>
      </c>
    </row>
    <row r="2212" spans="1:29" ht="16.399999999999999" customHeight="1" x14ac:dyDescent="0.35">
      <c r="A2212" s="1">
        <v>42607.396180555559</v>
      </c>
      <c r="B2212">
        <v>462</v>
      </c>
      <c r="C2212" t="s">
        <v>29</v>
      </c>
      <c r="D2212">
        <v>5</v>
      </c>
      <c r="E2212" t="s">
        <v>30</v>
      </c>
      <c r="F2212">
        <v>78676</v>
      </c>
      <c r="G2212" t="s">
        <v>439</v>
      </c>
      <c r="H2212" t="s">
        <v>32</v>
      </c>
      <c r="I2212">
        <v>79755</v>
      </c>
      <c r="J2212">
        <v>1</v>
      </c>
      <c r="K2212" s="1">
        <v>42607.396180555559</v>
      </c>
      <c r="L2212">
        <v>0.2</v>
      </c>
      <c r="M2212">
        <v>260.02</v>
      </c>
      <c r="N2212" t="s">
        <v>67</v>
      </c>
      <c r="O2212" t="s">
        <v>68</v>
      </c>
      <c r="P2212">
        <v>2E-3</v>
      </c>
      <c r="Q2212" t="s">
        <v>69</v>
      </c>
      <c r="R2212">
        <v>4</v>
      </c>
      <c r="S2212" t="s">
        <v>440</v>
      </c>
      <c r="T2212" t="s">
        <v>36</v>
      </c>
      <c r="U2212" t="s">
        <v>70</v>
      </c>
      <c r="AC2212" s="2" t="s">
        <v>44</v>
      </c>
    </row>
    <row r="2213" spans="1:29" ht="16.399999999999999" customHeight="1" x14ac:dyDescent="0.35">
      <c r="A2213" s="1">
        <v>42607.396180555559</v>
      </c>
      <c r="B2213">
        <v>462</v>
      </c>
      <c r="C2213" t="s">
        <v>29</v>
      </c>
      <c r="D2213">
        <v>5</v>
      </c>
      <c r="E2213" t="s">
        <v>30</v>
      </c>
      <c r="F2213">
        <v>78676</v>
      </c>
      <c r="G2213" t="s">
        <v>439</v>
      </c>
      <c r="H2213" t="s">
        <v>32</v>
      </c>
      <c r="I2213">
        <v>79755</v>
      </c>
      <c r="J2213">
        <v>1</v>
      </c>
      <c r="K2213" s="1">
        <v>42607.396180555559</v>
      </c>
      <c r="L2213">
        <v>0.2</v>
      </c>
      <c r="M2213">
        <v>260.02999999999997</v>
      </c>
      <c r="N2213" t="s">
        <v>71</v>
      </c>
      <c r="O2213" t="s">
        <v>72</v>
      </c>
      <c r="P2213">
        <v>3.0000000000000001E-3</v>
      </c>
      <c r="R2213">
        <v>4</v>
      </c>
      <c r="S2213" t="s">
        <v>440</v>
      </c>
      <c r="T2213" t="s">
        <v>36</v>
      </c>
      <c r="U2213" t="s">
        <v>70</v>
      </c>
      <c r="AC2213" s="2" t="s">
        <v>44</v>
      </c>
    </row>
    <row r="2214" spans="1:29" ht="16.399999999999999" customHeight="1" x14ac:dyDescent="0.35">
      <c r="A2214" s="1">
        <v>42607.396180555559</v>
      </c>
      <c r="B2214">
        <v>462</v>
      </c>
      <c r="C2214" t="s">
        <v>29</v>
      </c>
      <c r="D2214">
        <v>5</v>
      </c>
      <c r="E2214" t="s">
        <v>30</v>
      </c>
      <c r="F2214">
        <v>78676</v>
      </c>
      <c r="G2214" t="s">
        <v>439</v>
      </c>
      <c r="H2214" t="s">
        <v>32</v>
      </c>
      <c r="I2214">
        <v>79755</v>
      </c>
      <c r="J2214">
        <v>1</v>
      </c>
      <c r="K2214" s="1">
        <v>42607.396180555559</v>
      </c>
      <c r="L2214">
        <v>0.2</v>
      </c>
      <c r="M2214">
        <v>260.01</v>
      </c>
      <c r="N2214" t="s">
        <v>73</v>
      </c>
      <c r="O2214" t="s">
        <v>68</v>
      </c>
      <c r="P2214">
        <v>2E-3</v>
      </c>
      <c r="Q2214" t="s">
        <v>69</v>
      </c>
      <c r="R2214">
        <v>4</v>
      </c>
      <c r="S2214" t="s">
        <v>440</v>
      </c>
      <c r="T2214" t="s">
        <v>36</v>
      </c>
      <c r="U2214" t="s">
        <v>70</v>
      </c>
      <c r="AC2214" s="2" t="s">
        <v>44</v>
      </c>
    </row>
    <row r="2215" spans="1:29" ht="16.399999999999999" customHeight="1" x14ac:dyDescent="0.35">
      <c r="A2215" s="1">
        <v>42607.396180555559</v>
      </c>
      <c r="B2215">
        <v>462</v>
      </c>
      <c r="C2215" t="s">
        <v>29</v>
      </c>
      <c r="D2215">
        <v>5</v>
      </c>
      <c r="E2215" t="s">
        <v>30</v>
      </c>
      <c r="F2215">
        <v>78676</v>
      </c>
      <c r="G2215" t="s">
        <v>439</v>
      </c>
      <c r="H2215" t="s">
        <v>32</v>
      </c>
      <c r="I2215">
        <v>79755</v>
      </c>
      <c r="J2215">
        <v>1</v>
      </c>
      <c r="K2215" s="1">
        <v>42607.396180555559</v>
      </c>
      <c r="L2215">
        <v>0.2</v>
      </c>
      <c r="M2215">
        <v>260.14999999999998</v>
      </c>
      <c r="N2215" t="s">
        <v>74</v>
      </c>
      <c r="O2215" t="s">
        <v>72</v>
      </c>
      <c r="P2215">
        <v>0.36</v>
      </c>
      <c r="R2215">
        <v>4</v>
      </c>
      <c r="S2215" t="s">
        <v>440</v>
      </c>
      <c r="T2215" t="s">
        <v>36</v>
      </c>
      <c r="U2215" t="s">
        <v>75</v>
      </c>
      <c r="AC2215" s="2" t="s">
        <v>44</v>
      </c>
    </row>
    <row r="2216" spans="1:29" ht="16.399999999999999" customHeight="1" x14ac:dyDescent="0.35">
      <c r="A2216" s="1">
        <v>42607.396180555559</v>
      </c>
      <c r="B2216">
        <v>462</v>
      </c>
      <c r="C2216" t="s">
        <v>29</v>
      </c>
      <c r="D2216">
        <v>5</v>
      </c>
      <c r="E2216" t="s">
        <v>30</v>
      </c>
      <c r="F2216">
        <v>78676</v>
      </c>
      <c r="G2216" t="s">
        <v>439</v>
      </c>
      <c r="H2216" t="s">
        <v>32</v>
      </c>
      <c r="I2216">
        <v>79755</v>
      </c>
      <c r="J2216">
        <v>1</v>
      </c>
      <c r="K2216" s="1">
        <v>42607.396180555559</v>
      </c>
      <c r="L2216">
        <v>0.2</v>
      </c>
      <c r="M2216">
        <v>260.08</v>
      </c>
      <c r="N2216" t="s">
        <v>76</v>
      </c>
      <c r="O2216" t="s">
        <v>68</v>
      </c>
      <c r="P2216">
        <v>0.36</v>
      </c>
      <c r="R2216">
        <v>4</v>
      </c>
      <c r="S2216" t="s">
        <v>440</v>
      </c>
      <c r="T2216" t="s">
        <v>36</v>
      </c>
      <c r="U2216" t="s">
        <v>75</v>
      </c>
      <c r="AC2216" s="2" t="s">
        <v>44</v>
      </c>
    </row>
    <row r="2217" spans="1:29" ht="16.399999999999999" customHeight="1" x14ac:dyDescent="0.35">
      <c r="A2217" s="1">
        <v>42607.396180555559</v>
      </c>
      <c r="B2217">
        <v>462</v>
      </c>
      <c r="C2217" t="s">
        <v>29</v>
      </c>
      <c r="D2217">
        <v>5</v>
      </c>
      <c r="E2217" t="s">
        <v>30</v>
      </c>
      <c r="F2217">
        <v>78676</v>
      </c>
      <c r="G2217" t="s">
        <v>439</v>
      </c>
      <c r="H2217" t="s">
        <v>32</v>
      </c>
      <c r="I2217">
        <v>79755</v>
      </c>
      <c r="J2217">
        <v>1</v>
      </c>
      <c r="K2217" s="1">
        <v>42607.396180555559</v>
      </c>
      <c r="L2217">
        <v>0.2</v>
      </c>
      <c r="M2217">
        <v>441.02</v>
      </c>
      <c r="N2217" t="s">
        <v>77</v>
      </c>
      <c r="O2217" t="s">
        <v>68</v>
      </c>
      <c r="P2217">
        <v>4.8</v>
      </c>
      <c r="R2217">
        <v>4</v>
      </c>
      <c r="S2217" t="s">
        <v>440</v>
      </c>
      <c r="T2217" t="s">
        <v>36</v>
      </c>
      <c r="U2217" t="s">
        <v>78</v>
      </c>
      <c r="AC2217" s="2" t="s">
        <v>44</v>
      </c>
    </row>
    <row r="2218" spans="1:29" ht="16.399999999999999" customHeight="1" x14ac:dyDescent="0.35">
      <c r="A2218" s="1">
        <v>42607.396180555559</v>
      </c>
      <c r="B2218">
        <v>462</v>
      </c>
      <c r="C2218" t="s">
        <v>29</v>
      </c>
      <c r="D2218">
        <v>5</v>
      </c>
      <c r="E2218" t="s">
        <v>30</v>
      </c>
      <c r="F2218">
        <v>78676</v>
      </c>
      <c r="G2218" t="s">
        <v>439</v>
      </c>
      <c r="H2218" t="s">
        <v>32</v>
      </c>
      <c r="I2218">
        <v>79755</v>
      </c>
      <c r="J2218">
        <v>1</v>
      </c>
      <c r="K2218" s="1">
        <v>42607.396180555559</v>
      </c>
      <c r="L2218">
        <v>0.2</v>
      </c>
      <c r="M2218">
        <v>268.18</v>
      </c>
      <c r="N2218" t="s">
        <v>79</v>
      </c>
      <c r="O2218" t="s">
        <v>68</v>
      </c>
      <c r="P2218">
        <v>4.0000000000000001E-3</v>
      </c>
      <c r="R2218">
        <v>4</v>
      </c>
      <c r="S2218" t="s">
        <v>440</v>
      </c>
      <c r="T2218" t="s">
        <v>36</v>
      </c>
      <c r="U2218" t="s">
        <v>70</v>
      </c>
      <c r="AC2218" s="2" t="s">
        <v>44</v>
      </c>
    </row>
    <row r="2219" spans="1:29" ht="16.399999999999999" customHeight="1" x14ac:dyDescent="0.35">
      <c r="A2219" s="1">
        <v>42607.396180555559</v>
      </c>
      <c r="B2219">
        <v>462</v>
      </c>
      <c r="C2219" t="s">
        <v>29</v>
      </c>
      <c r="D2219">
        <v>5</v>
      </c>
      <c r="E2219" t="s">
        <v>30</v>
      </c>
      <c r="F2219">
        <v>78676</v>
      </c>
      <c r="G2219" t="s">
        <v>439</v>
      </c>
      <c r="H2219" t="s">
        <v>32</v>
      </c>
      <c r="I2219">
        <v>79755</v>
      </c>
      <c r="J2219">
        <v>1</v>
      </c>
      <c r="K2219" s="1">
        <v>42607.396180555559</v>
      </c>
      <c r="L2219">
        <v>0.2</v>
      </c>
      <c r="M2219">
        <v>268.14</v>
      </c>
      <c r="N2219" t="s">
        <v>80</v>
      </c>
      <c r="O2219" t="s">
        <v>68</v>
      </c>
      <c r="P2219">
        <v>0.02</v>
      </c>
      <c r="R2219">
        <v>4</v>
      </c>
      <c r="S2219" t="s">
        <v>440</v>
      </c>
      <c r="T2219" t="s">
        <v>36</v>
      </c>
      <c r="U2219" t="s">
        <v>75</v>
      </c>
      <c r="AC2219" s="2" t="s">
        <v>44</v>
      </c>
    </row>
    <row r="2220" spans="1:29" ht="16.399999999999999" customHeight="1" x14ac:dyDescent="0.35">
      <c r="A2220" s="1">
        <v>42607.396180555559</v>
      </c>
      <c r="B2220">
        <v>462</v>
      </c>
      <c r="C2220" t="s">
        <v>29</v>
      </c>
      <c r="D2220">
        <v>5</v>
      </c>
      <c r="E2220" t="s">
        <v>30</v>
      </c>
      <c r="F2220">
        <v>78676</v>
      </c>
      <c r="G2220" t="s">
        <v>439</v>
      </c>
      <c r="H2220" t="s">
        <v>32</v>
      </c>
      <c r="I2220">
        <v>79755</v>
      </c>
      <c r="J2220">
        <v>1</v>
      </c>
      <c r="K2220" s="1">
        <v>42607.396180555559</v>
      </c>
      <c r="L2220">
        <v>0.2</v>
      </c>
      <c r="M2220">
        <v>171</v>
      </c>
      <c r="N2220" t="s">
        <v>81</v>
      </c>
      <c r="O2220" t="s">
        <v>68</v>
      </c>
      <c r="P2220">
        <v>5</v>
      </c>
      <c r="R2220">
        <v>4</v>
      </c>
      <c r="S2220" t="s">
        <v>440</v>
      </c>
      <c r="T2220" t="s">
        <v>36</v>
      </c>
      <c r="U2220" t="s">
        <v>82</v>
      </c>
      <c r="AC2220" s="2" t="s">
        <v>44</v>
      </c>
    </row>
    <row r="2221" spans="1:29" ht="16.399999999999999" customHeight="1" x14ac:dyDescent="0.35">
      <c r="A2221" s="1">
        <v>42607.396180555559</v>
      </c>
      <c r="B2221">
        <v>462</v>
      </c>
      <c r="C2221" t="s">
        <v>29</v>
      </c>
      <c r="D2221">
        <v>5</v>
      </c>
      <c r="E2221" t="s">
        <v>30</v>
      </c>
      <c r="F2221">
        <v>78676</v>
      </c>
      <c r="G2221" t="s">
        <v>439</v>
      </c>
      <c r="H2221" t="s">
        <v>32</v>
      </c>
      <c r="I2221">
        <v>79755</v>
      </c>
      <c r="J2221">
        <v>1</v>
      </c>
      <c r="K2221" s="1">
        <v>42607.396180555559</v>
      </c>
      <c r="L2221">
        <v>0.2</v>
      </c>
      <c r="M2221">
        <v>621.07000000000005</v>
      </c>
      <c r="N2221" t="s">
        <v>172</v>
      </c>
      <c r="O2221" t="s">
        <v>34</v>
      </c>
      <c r="P2221">
        <v>1</v>
      </c>
      <c r="R2221">
        <v>4</v>
      </c>
      <c r="S2221" t="s">
        <v>440</v>
      </c>
      <c r="T2221" t="s">
        <v>36</v>
      </c>
      <c r="U2221" t="s">
        <v>37</v>
      </c>
      <c r="V2221" t="s">
        <v>38</v>
      </c>
      <c r="W2221" t="s">
        <v>52</v>
      </c>
      <c r="X2221" t="s">
        <v>95</v>
      </c>
      <c r="Y2221" t="s">
        <v>150</v>
      </c>
      <c r="Z2221" t="s">
        <v>151</v>
      </c>
      <c r="AA2221" t="s">
        <v>152</v>
      </c>
      <c r="AB2221" t="s">
        <v>173</v>
      </c>
      <c r="AC2221" s="2" t="s">
        <v>44</v>
      </c>
    </row>
    <row r="2222" spans="1:29" ht="16.399999999999999" customHeight="1" x14ac:dyDescent="0.35">
      <c r="A2222" s="1">
        <v>42607.396180555559</v>
      </c>
      <c r="B2222">
        <v>462</v>
      </c>
      <c r="C2222" t="s">
        <v>29</v>
      </c>
      <c r="D2222">
        <v>5</v>
      </c>
      <c r="E2222" t="s">
        <v>30</v>
      </c>
      <c r="F2222">
        <v>78676</v>
      </c>
      <c r="G2222" t="s">
        <v>439</v>
      </c>
      <c r="H2222" t="s">
        <v>32</v>
      </c>
      <c r="I2222">
        <v>79755</v>
      </c>
      <c r="J2222">
        <v>1</v>
      </c>
      <c r="K2222" s="1">
        <v>42607.396180555559</v>
      </c>
      <c r="L2222">
        <v>0.2</v>
      </c>
      <c r="M2222">
        <v>623.15</v>
      </c>
      <c r="N2222" t="s">
        <v>196</v>
      </c>
      <c r="O2222" t="s">
        <v>34</v>
      </c>
      <c r="P2222">
        <v>850</v>
      </c>
      <c r="R2222">
        <v>4</v>
      </c>
      <c r="S2222" t="s">
        <v>440</v>
      </c>
      <c r="T2222" t="s">
        <v>36</v>
      </c>
      <c r="U2222" t="s">
        <v>37</v>
      </c>
      <c r="V2222" t="s">
        <v>38</v>
      </c>
      <c r="W2222" t="s">
        <v>39</v>
      </c>
      <c r="X2222" t="s">
        <v>40</v>
      </c>
      <c r="Y2222" t="s">
        <v>60</v>
      </c>
      <c r="Z2222" t="s">
        <v>197</v>
      </c>
      <c r="AA2222" t="s">
        <v>198</v>
      </c>
      <c r="AC2222" s="2" t="s">
        <v>44</v>
      </c>
    </row>
    <row r="2223" spans="1:29" ht="16.399999999999999" customHeight="1" x14ac:dyDescent="0.35">
      <c r="A2223" s="1">
        <v>42607.396180555559</v>
      </c>
      <c r="B2223">
        <v>462</v>
      </c>
      <c r="C2223" t="s">
        <v>29</v>
      </c>
      <c r="D2223">
        <v>5</v>
      </c>
      <c r="E2223" t="s">
        <v>30</v>
      </c>
      <c r="F2223">
        <v>78676</v>
      </c>
      <c r="G2223" t="s">
        <v>439</v>
      </c>
      <c r="H2223" t="s">
        <v>32</v>
      </c>
      <c r="I2223">
        <v>79755</v>
      </c>
      <c r="J2223">
        <v>1</v>
      </c>
      <c r="K2223" s="1">
        <v>42607.396180555559</v>
      </c>
      <c r="L2223">
        <v>0.2</v>
      </c>
      <c r="M2223">
        <v>657.01</v>
      </c>
      <c r="N2223" t="s">
        <v>327</v>
      </c>
      <c r="O2223" t="s">
        <v>34</v>
      </c>
      <c r="P2223">
        <v>1</v>
      </c>
      <c r="R2223">
        <v>4</v>
      </c>
      <c r="S2223" t="s">
        <v>440</v>
      </c>
      <c r="T2223" t="s">
        <v>36</v>
      </c>
      <c r="U2223" t="s">
        <v>37</v>
      </c>
      <c r="V2223" t="s">
        <v>49</v>
      </c>
      <c r="AC2223" s="2" t="s">
        <v>44</v>
      </c>
    </row>
    <row r="2224" spans="1:29" ht="16.399999999999999" customHeight="1" x14ac:dyDescent="0.35">
      <c r="A2224" s="1">
        <v>42607.396180555559</v>
      </c>
      <c r="B2224">
        <v>462</v>
      </c>
      <c r="C2224" t="s">
        <v>29</v>
      </c>
      <c r="D2224">
        <v>5</v>
      </c>
      <c r="E2224" t="s">
        <v>30</v>
      </c>
      <c r="F2224">
        <v>78676</v>
      </c>
      <c r="G2224" t="s">
        <v>439</v>
      </c>
      <c r="H2224" t="s">
        <v>32</v>
      </c>
      <c r="I2224">
        <v>79755</v>
      </c>
      <c r="J2224">
        <v>1</v>
      </c>
      <c r="K2224" s="1">
        <v>42607.396180555559</v>
      </c>
      <c r="L2224">
        <v>0.2</v>
      </c>
      <c r="M2224">
        <v>659</v>
      </c>
      <c r="N2224" t="s">
        <v>53</v>
      </c>
      <c r="O2224" t="s">
        <v>34</v>
      </c>
      <c r="P2224">
        <v>1</v>
      </c>
      <c r="R2224">
        <v>4</v>
      </c>
      <c r="S2224" t="s">
        <v>440</v>
      </c>
      <c r="T2224" t="s">
        <v>36</v>
      </c>
      <c r="U2224" t="s">
        <v>37</v>
      </c>
      <c r="V2224" t="s">
        <v>38</v>
      </c>
      <c r="W2224" t="s">
        <v>54</v>
      </c>
      <c r="X2224" t="s">
        <v>55</v>
      </c>
      <c r="Y2224" t="s">
        <v>56</v>
      </c>
      <c r="Z2224" t="s">
        <v>57</v>
      </c>
      <c r="AA2224" t="s">
        <v>58</v>
      </c>
      <c r="AC2224" s="2" t="s">
        <v>44</v>
      </c>
    </row>
    <row r="2225" spans="1:29" ht="16.399999999999999" customHeight="1" x14ac:dyDescent="0.35">
      <c r="A2225" s="1">
        <v>42607.396180555559</v>
      </c>
      <c r="B2225">
        <v>462</v>
      </c>
      <c r="C2225" t="s">
        <v>29</v>
      </c>
      <c r="D2225">
        <v>5</v>
      </c>
      <c r="E2225" t="s">
        <v>30</v>
      </c>
      <c r="F2225">
        <v>78676</v>
      </c>
      <c r="G2225" t="s">
        <v>439</v>
      </c>
      <c r="H2225" t="s">
        <v>32</v>
      </c>
      <c r="I2225">
        <v>79755</v>
      </c>
      <c r="J2225">
        <v>1</v>
      </c>
      <c r="K2225" s="1">
        <v>42607.396180555559</v>
      </c>
      <c r="L2225">
        <v>0.2</v>
      </c>
      <c r="M2225">
        <v>649</v>
      </c>
      <c r="N2225" t="s">
        <v>268</v>
      </c>
      <c r="O2225" t="s">
        <v>34</v>
      </c>
      <c r="P2225">
        <v>1</v>
      </c>
      <c r="R2225">
        <v>4</v>
      </c>
      <c r="S2225" t="s">
        <v>440</v>
      </c>
      <c r="T2225" t="s">
        <v>36</v>
      </c>
      <c r="U2225" t="s">
        <v>37</v>
      </c>
      <c r="V2225" t="s">
        <v>38</v>
      </c>
      <c r="W2225" t="s">
        <v>46</v>
      </c>
      <c r="X2225" t="s">
        <v>200</v>
      </c>
      <c r="Y2225" t="s">
        <v>211</v>
      </c>
      <c r="Z2225" t="s">
        <v>212</v>
      </c>
      <c r="AA2225" t="s">
        <v>213</v>
      </c>
      <c r="AC2225" s="2" t="s">
        <v>44</v>
      </c>
    </row>
    <row r="2226" spans="1:29" ht="16.399999999999999" customHeight="1" x14ac:dyDescent="0.35">
      <c r="A2226" s="1">
        <v>42607.396180555559</v>
      </c>
      <c r="B2226">
        <v>462</v>
      </c>
      <c r="C2226" t="s">
        <v>29</v>
      </c>
      <c r="D2226">
        <v>5</v>
      </c>
      <c r="E2226" t="s">
        <v>30</v>
      </c>
      <c r="F2226">
        <v>78676</v>
      </c>
      <c r="G2226" t="s">
        <v>439</v>
      </c>
      <c r="H2226" t="s">
        <v>32</v>
      </c>
      <c r="I2226">
        <v>79755</v>
      </c>
      <c r="J2226">
        <v>1</v>
      </c>
      <c r="K2226" s="1">
        <v>42607.396180555559</v>
      </c>
      <c r="L2226">
        <v>0.2</v>
      </c>
      <c r="M2226">
        <v>623.32000000000005</v>
      </c>
      <c r="N2226" t="s">
        <v>215</v>
      </c>
      <c r="O2226" t="s">
        <v>216</v>
      </c>
      <c r="P2226">
        <v>310</v>
      </c>
      <c r="R2226">
        <v>4</v>
      </c>
      <c r="S2226" t="s">
        <v>440</v>
      </c>
      <c r="T2226" t="s">
        <v>36</v>
      </c>
      <c r="U2226" t="s">
        <v>37</v>
      </c>
      <c r="V2226" t="s">
        <v>38</v>
      </c>
      <c r="W2226" t="s">
        <v>39</v>
      </c>
      <c r="X2226" t="s">
        <v>40</v>
      </c>
      <c r="Y2226" t="s">
        <v>60</v>
      </c>
      <c r="Z2226" t="s">
        <v>61</v>
      </c>
      <c r="AA2226" t="s">
        <v>217</v>
      </c>
      <c r="AC2226" s="2" t="s">
        <v>44</v>
      </c>
    </row>
    <row r="2227" spans="1:29" ht="16.399999999999999" customHeight="1" x14ac:dyDescent="0.35">
      <c r="A2227" s="1">
        <v>42607.396180555559</v>
      </c>
      <c r="B2227">
        <v>462</v>
      </c>
      <c r="C2227" t="s">
        <v>29</v>
      </c>
      <c r="D2227">
        <v>5</v>
      </c>
      <c r="E2227" t="s">
        <v>30</v>
      </c>
      <c r="F2227">
        <v>78676</v>
      </c>
      <c r="G2227" t="s">
        <v>439</v>
      </c>
      <c r="H2227" t="s">
        <v>32</v>
      </c>
      <c r="I2227">
        <v>79755</v>
      </c>
      <c r="J2227">
        <v>1</v>
      </c>
      <c r="K2227" s="1">
        <v>42607.396180555559</v>
      </c>
      <c r="L2227">
        <v>0.2</v>
      </c>
      <c r="M2227">
        <v>623.21</v>
      </c>
      <c r="N2227" t="s">
        <v>59</v>
      </c>
      <c r="O2227" t="s">
        <v>34</v>
      </c>
      <c r="P2227">
        <v>460</v>
      </c>
      <c r="R2227">
        <v>4</v>
      </c>
      <c r="S2227" t="s">
        <v>440</v>
      </c>
      <c r="T2227" t="s">
        <v>36</v>
      </c>
      <c r="U2227" t="s">
        <v>37</v>
      </c>
      <c r="V2227" t="s">
        <v>38</v>
      </c>
      <c r="W2227" t="s">
        <v>39</v>
      </c>
      <c r="X2227" t="s">
        <v>40</v>
      </c>
      <c r="Y2227" t="s">
        <v>60</v>
      </c>
      <c r="Z2227" t="s">
        <v>61</v>
      </c>
      <c r="AA2227" t="s">
        <v>62</v>
      </c>
      <c r="AC2227" s="2" t="s">
        <v>44</v>
      </c>
    </row>
    <row r="2228" spans="1:29" ht="16.399999999999999" customHeight="1" x14ac:dyDescent="0.35">
      <c r="A2228" s="1">
        <v>42607.396180555559</v>
      </c>
      <c r="B2228">
        <v>462</v>
      </c>
      <c r="C2228" t="s">
        <v>29</v>
      </c>
      <c r="D2228">
        <v>5</v>
      </c>
      <c r="E2228" t="s">
        <v>30</v>
      </c>
      <c r="F2228">
        <v>78676</v>
      </c>
      <c r="G2228" t="s">
        <v>439</v>
      </c>
      <c r="H2228" t="s">
        <v>32</v>
      </c>
      <c r="I2228">
        <v>79755</v>
      </c>
      <c r="J2228">
        <v>1</v>
      </c>
      <c r="K2228" s="1">
        <v>42607.396180555559</v>
      </c>
      <c r="L2228">
        <v>0.2</v>
      </c>
      <c r="M2228">
        <v>623.17999999999995</v>
      </c>
      <c r="N2228" t="s">
        <v>64</v>
      </c>
      <c r="O2228" t="s">
        <v>34</v>
      </c>
      <c r="P2228">
        <v>310</v>
      </c>
      <c r="R2228">
        <v>4</v>
      </c>
      <c r="S2228" t="s">
        <v>440</v>
      </c>
      <c r="T2228" t="s">
        <v>36</v>
      </c>
      <c r="U2228" t="s">
        <v>37</v>
      </c>
      <c r="V2228" t="s">
        <v>65</v>
      </c>
      <c r="X2228" t="s">
        <v>40</v>
      </c>
      <c r="Y2228" t="s">
        <v>66</v>
      </c>
      <c r="AC2228" s="2" t="s">
        <v>44</v>
      </c>
    </row>
    <row r="2229" spans="1:29" ht="16.399999999999999" customHeight="1" x14ac:dyDescent="0.35">
      <c r="A2229" s="1">
        <v>42607.396180555559</v>
      </c>
      <c r="B2229">
        <v>462</v>
      </c>
      <c r="C2229" t="s">
        <v>29</v>
      </c>
      <c r="D2229">
        <v>5</v>
      </c>
      <c r="E2229" t="s">
        <v>30</v>
      </c>
      <c r="F2229">
        <v>78676</v>
      </c>
      <c r="G2229" t="s">
        <v>439</v>
      </c>
      <c r="H2229" t="s">
        <v>32</v>
      </c>
      <c r="I2229">
        <v>79755</v>
      </c>
      <c r="J2229">
        <v>1</v>
      </c>
      <c r="K2229" s="1">
        <v>42607.396180555559</v>
      </c>
      <c r="L2229">
        <v>0.2</v>
      </c>
      <c r="M2229">
        <v>623.24</v>
      </c>
      <c r="N2229" t="s">
        <v>228</v>
      </c>
      <c r="O2229" t="s">
        <v>34</v>
      </c>
      <c r="P2229">
        <v>1</v>
      </c>
      <c r="R2229">
        <v>4</v>
      </c>
      <c r="S2229" t="s">
        <v>440</v>
      </c>
      <c r="T2229" t="s">
        <v>36</v>
      </c>
      <c r="U2229" t="s">
        <v>37</v>
      </c>
      <c r="V2229" t="s">
        <v>38</v>
      </c>
      <c r="W2229" t="s">
        <v>39</v>
      </c>
      <c r="X2229" t="s">
        <v>40</v>
      </c>
      <c r="Y2229" t="s">
        <v>60</v>
      </c>
      <c r="Z2229" t="s">
        <v>183</v>
      </c>
      <c r="AA2229" t="s">
        <v>229</v>
      </c>
      <c r="AC2229" s="2" t="s">
        <v>44</v>
      </c>
    </row>
    <row r="2230" spans="1:29" ht="16.399999999999999" customHeight="1" x14ac:dyDescent="0.35">
      <c r="A2230" s="1">
        <v>42607.396180555559</v>
      </c>
      <c r="B2230">
        <v>462</v>
      </c>
      <c r="C2230" t="s">
        <v>29</v>
      </c>
      <c r="D2230">
        <v>5</v>
      </c>
      <c r="E2230" t="s">
        <v>30</v>
      </c>
      <c r="F2230">
        <v>78676</v>
      </c>
      <c r="G2230" t="s">
        <v>439</v>
      </c>
      <c r="H2230" t="s">
        <v>32</v>
      </c>
      <c r="I2230">
        <v>79755</v>
      </c>
      <c r="J2230">
        <v>1</v>
      </c>
      <c r="K2230" s="1">
        <v>42607.396180555559</v>
      </c>
      <c r="L2230">
        <v>0.2</v>
      </c>
      <c r="M2230">
        <v>623.22</v>
      </c>
      <c r="N2230" t="s">
        <v>99</v>
      </c>
      <c r="O2230" t="s">
        <v>34</v>
      </c>
      <c r="P2230">
        <v>4200</v>
      </c>
      <c r="R2230">
        <v>4</v>
      </c>
      <c r="S2230" t="s">
        <v>440</v>
      </c>
      <c r="T2230" t="s">
        <v>36</v>
      </c>
      <c r="U2230" t="s">
        <v>37</v>
      </c>
      <c r="V2230" t="s">
        <v>38</v>
      </c>
      <c r="W2230" t="s">
        <v>39</v>
      </c>
      <c r="X2230" t="s">
        <v>40</v>
      </c>
      <c r="Y2230" t="s">
        <v>100</v>
      </c>
      <c r="Z2230" t="s">
        <v>101</v>
      </c>
      <c r="AA2230" t="s">
        <v>102</v>
      </c>
      <c r="AC2230" s="2" t="s">
        <v>44</v>
      </c>
    </row>
    <row r="2231" spans="1:29" ht="16.399999999999999" customHeight="1" x14ac:dyDescent="0.35">
      <c r="A2231" s="1">
        <v>42607.396180555559</v>
      </c>
      <c r="B2231">
        <v>462</v>
      </c>
      <c r="C2231" t="s">
        <v>29</v>
      </c>
      <c r="D2231">
        <v>5</v>
      </c>
      <c r="E2231" t="s">
        <v>30</v>
      </c>
      <c r="F2231">
        <v>78676</v>
      </c>
      <c r="G2231" t="s">
        <v>439</v>
      </c>
      <c r="H2231" t="s">
        <v>32</v>
      </c>
      <c r="I2231">
        <v>79755</v>
      </c>
      <c r="J2231">
        <v>1</v>
      </c>
      <c r="K2231" s="1">
        <v>42607.396180555559</v>
      </c>
      <c r="L2231">
        <v>0.2</v>
      </c>
      <c r="M2231">
        <v>653</v>
      </c>
      <c r="N2231" t="s">
        <v>234</v>
      </c>
      <c r="O2231" t="s">
        <v>34</v>
      </c>
      <c r="P2231">
        <v>1200</v>
      </c>
      <c r="R2231">
        <v>4</v>
      </c>
      <c r="S2231" t="s">
        <v>440</v>
      </c>
      <c r="T2231" t="s">
        <v>36</v>
      </c>
      <c r="U2231" t="s">
        <v>37</v>
      </c>
      <c r="V2231" t="s">
        <v>38</v>
      </c>
      <c r="W2231" t="s">
        <v>46</v>
      </c>
      <c r="X2231" t="s">
        <v>200</v>
      </c>
      <c r="Y2231" t="s">
        <v>211</v>
      </c>
      <c r="Z2231" t="s">
        <v>212</v>
      </c>
      <c r="AA2231" t="s">
        <v>235</v>
      </c>
      <c r="AC2231" s="2" t="s">
        <v>44</v>
      </c>
    </row>
    <row r="2232" spans="1:29" ht="16.399999999999999" customHeight="1" x14ac:dyDescent="0.35">
      <c r="A2232" s="1">
        <v>42607.396180555559</v>
      </c>
      <c r="B2232">
        <v>462</v>
      </c>
      <c r="C2232" t="s">
        <v>29</v>
      </c>
      <c r="D2232">
        <v>5</v>
      </c>
      <c r="E2232" t="s">
        <v>30</v>
      </c>
      <c r="F2232">
        <v>78676</v>
      </c>
      <c r="G2232" t="s">
        <v>439</v>
      </c>
      <c r="H2232" t="s">
        <v>32</v>
      </c>
      <c r="I2232">
        <v>79755</v>
      </c>
      <c r="J2232">
        <v>1</v>
      </c>
      <c r="K2232" s="1">
        <v>42607.396180555559</v>
      </c>
      <c r="L2232">
        <v>0.2</v>
      </c>
      <c r="M2232">
        <v>621.99</v>
      </c>
      <c r="N2232" t="s">
        <v>153</v>
      </c>
      <c r="O2232" t="s">
        <v>34</v>
      </c>
      <c r="P2232">
        <v>0</v>
      </c>
      <c r="R2232">
        <v>4</v>
      </c>
      <c r="S2232" t="s">
        <v>440</v>
      </c>
      <c r="T2232" t="s">
        <v>36</v>
      </c>
      <c r="U2232" t="s">
        <v>37</v>
      </c>
      <c r="V2232" t="s">
        <v>49</v>
      </c>
      <c r="AC2232" s="2" t="s">
        <v>44</v>
      </c>
    </row>
    <row r="2233" spans="1:29" ht="16.399999999999999" customHeight="1" x14ac:dyDescent="0.35">
      <c r="A2233" s="1">
        <v>42607.396180555559</v>
      </c>
      <c r="B2233">
        <v>462</v>
      </c>
      <c r="C2233" t="s">
        <v>29</v>
      </c>
      <c r="D2233">
        <v>5</v>
      </c>
      <c r="E2233" t="s">
        <v>30</v>
      </c>
      <c r="F2233">
        <v>78676</v>
      </c>
      <c r="G2233" t="s">
        <v>439</v>
      </c>
      <c r="H2233" t="s">
        <v>32</v>
      </c>
      <c r="I2233">
        <v>79755</v>
      </c>
      <c r="J2233">
        <v>1</v>
      </c>
      <c r="K2233" s="1">
        <v>42607.396180555559</v>
      </c>
      <c r="L2233">
        <v>0.2</v>
      </c>
      <c r="M2233">
        <v>660</v>
      </c>
      <c r="N2233" t="s">
        <v>236</v>
      </c>
      <c r="O2233" t="s">
        <v>34</v>
      </c>
      <c r="P2233">
        <v>3100</v>
      </c>
      <c r="R2233">
        <v>4</v>
      </c>
      <c r="S2233" t="s">
        <v>440</v>
      </c>
      <c r="T2233" t="s">
        <v>36</v>
      </c>
      <c r="U2233" t="s">
        <v>37</v>
      </c>
      <c r="V2233" t="s">
        <v>38</v>
      </c>
      <c r="W2233" t="s">
        <v>39</v>
      </c>
      <c r="AC2233" s="2" t="s">
        <v>44</v>
      </c>
    </row>
    <row r="2234" spans="1:29" ht="16.399999999999999" customHeight="1" x14ac:dyDescent="0.35">
      <c r="A2234" s="1">
        <v>42607.396180555559</v>
      </c>
      <c r="B2234">
        <v>462</v>
      </c>
      <c r="C2234" t="s">
        <v>29</v>
      </c>
      <c r="D2234">
        <v>5</v>
      </c>
      <c r="E2234" t="s">
        <v>30</v>
      </c>
      <c r="F2234">
        <v>78676</v>
      </c>
      <c r="G2234" t="s">
        <v>439</v>
      </c>
      <c r="H2234" t="s">
        <v>32</v>
      </c>
      <c r="I2234">
        <v>79755</v>
      </c>
      <c r="J2234">
        <v>1</v>
      </c>
      <c r="K2234" s="1">
        <v>42607.396180555559</v>
      </c>
      <c r="L2234">
        <v>0.2</v>
      </c>
      <c r="M2234">
        <v>651</v>
      </c>
      <c r="N2234" t="s">
        <v>45</v>
      </c>
      <c r="O2234" t="s">
        <v>34</v>
      </c>
      <c r="P2234">
        <v>620</v>
      </c>
      <c r="R2234">
        <v>4</v>
      </c>
      <c r="S2234" t="s">
        <v>440</v>
      </c>
      <c r="T2234" t="s">
        <v>36</v>
      </c>
      <c r="U2234" t="s">
        <v>37</v>
      </c>
      <c r="AC2234" s="2" t="s">
        <v>44</v>
      </c>
    </row>
    <row r="2235" spans="1:29" ht="16.399999999999999" customHeight="1" x14ac:dyDescent="0.35">
      <c r="A2235" s="1">
        <v>42607.396180555559</v>
      </c>
      <c r="B2235">
        <v>462</v>
      </c>
      <c r="C2235" t="s">
        <v>29</v>
      </c>
      <c r="D2235">
        <v>5</v>
      </c>
      <c r="E2235" t="s">
        <v>30</v>
      </c>
      <c r="F2235">
        <v>78676</v>
      </c>
      <c r="G2235" t="s">
        <v>439</v>
      </c>
      <c r="H2235" t="s">
        <v>32</v>
      </c>
      <c r="I2235">
        <v>79755</v>
      </c>
      <c r="J2235">
        <v>1</v>
      </c>
      <c r="K2235" s="1">
        <v>42607.396180555559</v>
      </c>
      <c r="L2235">
        <v>0.2</v>
      </c>
      <c r="M2235">
        <v>652.20000000000005</v>
      </c>
      <c r="N2235" t="s">
        <v>328</v>
      </c>
      <c r="O2235" t="s">
        <v>34</v>
      </c>
      <c r="P2235">
        <v>310</v>
      </c>
      <c r="R2235">
        <v>4</v>
      </c>
      <c r="S2235" t="s">
        <v>440</v>
      </c>
      <c r="T2235" t="s">
        <v>36</v>
      </c>
      <c r="U2235" t="s">
        <v>37</v>
      </c>
      <c r="V2235" t="s">
        <v>49</v>
      </c>
      <c r="AC2235" s="2" t="s">
        <v>44</v>
      </c>
    </row>
    <row r="2236" spans="1:29" ht="16.399999999999999" customHeight="1" x14ac:dyDescent="0.35">
      <c r="A2236" s="1">
        <v>42762.535069444442</v>
      </c>
      <c r="B2236">
        <v>462</v>
      </c>
      <c r="C2236" t="s">
        <v>29</v>
      </c>
      <c r="D2236">
        <v>5</v>
      </c>
      <c r="E2236" t="s">
        <v>30</v>
      </c>
      <c r="F2236">
        <v>78651</v>
      </c>
      <c r="G2236" t="s">
        <v>441</v>
      </c>
      <c r="H2236" t="s">
        <v>32</v>
      </c>
      <c r="I2236">
        <v>82141</v>
      </c>
      <c r="J2236">
        <v>1</v>
      </c>
      <c r="K2236" s="1">
        <v>42762.535069444442</v>
      </c>
      <c r="L2236">
        <v>0.2</v>
      </c>
      <c r="M2236">
        <v>171</v>
      </c>
      <c r="N2236" t="s">
        <v>81</v>
      </c>
      <c r="O2236" t="s">
        <v>68</v>
      </c>
      <c r="P2236">
        <v>3</v>
      </c>
      <c r="R2236">
        <v>4</v>
      </c>
      <c r="S2236" t="s">
        <v>442</v>
      </c>
      <c r="T2236" t="s">
        <v>36</v>
      </c>
      <c r="U2236" t="s">
        <v>82</v>
      </c>
      <c r="AC2236" s="2" t="s">
        <v>44</v>
      </c>
    </row>
    <row r="2237" spans="1:29" ht="16.399999999999999" customHeight="1" x14ac:dyDescent="0.35">
      <c r="A2237" s="1">
        <v>42762.535069444442</v>
      </c>
      <c r="B2237">
        <v>462</v>
      </c>
      <c r="C2237" t="s">
        <v>29</v>
      </c>
      <c r="D2237">
        <v>5</v>
      </c>
      <c r="E2237" t="s">
        <v>30</v>
      </c>
      <c r="F2237">
        <v>78651</v>
      </c>
      <c r="G2237" t="s">
        <v>441</v>
      </c>
      <c r="H2237" t="s">
        <v>32</v>
      </c>
      <c r="I2237">
        <v>82141</v>
      </c>
      <c r="J2237">
        <v>1</v>
      </c>
      <c r="K2237" s="1">
        <v>42762.535069444442</v>
      </c>
      <c r="L2237">
        <v>0.2</v>
      </c>
      <c r="M2237">
        <v>260.01</v>
      </c>
      <c r="N2237" t="s">
        <v>73</v>
      </c>
      <c r="O2237" t="s">
        <v>68</v>
      </c>
      <c r="P2237">
        <v>2E-3</v>
      </c>
      <c r="Q2237" t="s">
        <v>69</v>
      </c>
      <c r="R2237">
        <v>4</v>
      </c>
      <c r="S2237" t="s">
        <v>442</v>
      </c>
      <c r="T2237" t="s">
        <v>36</v>
      </c>
      <c r="U2237" t="s">
        <v>70</v>
      </c>
      <c r="AC2237" s="2" t="s">
        <v>44</v>
      </c>
    </row>
    <row r="2238" spans="1:29" ht="16.399999999999999" customHeight="1" x14ac:dyDescent="0.35">
      <c r="A2238" s="1">
        <v>42762.535069444442</v>
      </c>
      <c r="B2238">
        <v>462</v>
      </c>
      <c r="C2238" t="s">
        <v>29</v>
      </c>
      <c r="D2238">
        <v>5</v>
      </c>
      <c r="E2238" t="s">
        <v>30</v>
      </c>
      <c r="F2238">
        <v>78651</v>
      </c>
      <c r="G2238" t="s">
        <v>441</v>
      </c>
      <c r="H2238" t="s">
        <v>32</v>
      </c>
      <c r="I2238">
        <v>82141</v>
      </c>
      <c r="J2238">
        <v>1</v>
      </c>
      <c r="K2238" s="1">
        <v>42762.535069444442</v>
      </c>
      <c r="L2238">
        <v>0.2</v>
      </c>
      <c r="M2238">
        <v>260.02</v>
      </c>
      <c r="N2238" t="s">
        <v>67</v>
      </c>
      <c r="O2238" t="s">
        <v>68</v>
      </c>
      <c r="P2238">
        <v>2E-3</v>
      </c>
      <c r="Q2238" t="s">
        <v>69</v>
      </c>
      <c r="R2238">
        <v>4</v>
      </c>
      <c r="S2238" t="s">
        <v>442</v>
      </c>
      <c r="T2238" t="s">
        <v>36</v>
      </c>
      <c r="U2238" t="s">
        <v>70</v>
      </c>
      <c r="AC2238" s="2" t="s">
        <v>44</v>
      </c>
    </row>
    <row r="2239" spans="1:29" ht="16.399999999999999" customHeight="1" x14ac:dyDescent="0.35">
      <c r="A2239" s="1">
        <v>42762.535069444442</v>
      </c>
      <c r="B2239">
        <v>462</v>
      </c>
      <c r="C2239" t="s">
        <v>29</v>
      </c>
      <c r="D2239">
        <v>5</v>
      </c>
      <c r="E2239" t="s">
        <v>30</v>
      </c>
      <c r="F2239">
        <v>78651</v>
      </c>
      <c r="G2239" t="s">
        <v>441</v>
      </c>
      <c r="H2239" t="s">
        <v>32</v>
      </c>
      <c r="I2239">
        <v>82141</v>
      </c>
      <c r="J2239">
        <v>1</v>
      </c>
      <c r="K2239" s="1">
        <v>42762.535069444442</v>
      </c>
      <c r="L2239">
        <v>0.2</v>
      </c>
      <c r="M2239">
        <v>260.02999999999997</v>
      </c>
      <c r="N2239" t="s">
        <v>71</v>
      </c>
      <c r="O2239" t="s">
        <v>72</v>
      </c>
      <c r="P2239">
        <v>2E-3</v>
      </c>
      <c r="Q2239" t="s">
        <v>69</v>
      </c>
      <c r="R2239">
        <v>4</v>
      </c>
      <c r="S2239" t="s">
        <v>442</v>
      </c>
      <c r="T2239" t="s">
        <v>36</v>
      </c>
      <c r="U2239" t="s">
        <v>70</v>
      </c>
      <c r="AC2239" s="2" t="s">
        <v>44</v>
      </c>
    </row>
    <row r="2240" spans="1:29" ht="16.399999999999999" customHeight="1" x14ac:dyDescent="0.35">
      <c r="A2240" s="1">
        <v>42762.535069444442</v>
      </c>
      <c r="B2240">
        <v>462</v>
      </c>
      <c r="C2240" t="s">
        <v>29</v>
      </c>
      <c r="D2240">
        <v>5</v>
      </c>
      <c r="E2240" t="s">
        <v>30</v>
      </c>
      <c r="F2240">
        <v>78651</v>
      </c>
      <c r="G2240" t="s">
        <v>441</v>
      </c>
      <c r="H2240" t="s">
        <v>32</v>
      </c>
      <c r="I2240">
        <v>82141</v>
      </c>
      <c r="J2240">
        <v>1</v>
      </c>
      <c r="K2240" s="1">
        <v>42762.535069444442</v>
      </c>
      <c r="L2240">
        <v>0.2</v>
      </c>
      <c r="M2240">
        <v>260.04000000000002</v>
      </c>
      <c r="N2240" t="s">
        <v>143</v>
      </c>
      <c r="O2240" t="s">
        <v>68</v>
      </c>
      <c r="P2240">
        <v>5.0000000000000001E-3</v>
      </c>
      <c r="Q2240" t="s">
        <v>69</v>
      </c>
      <c r="R2240">
        <v>4</v>
      </c>
      <c r="S2240" t="s">
        <v>442</v>
      </c>
      <c r="T2240" t="s">
        <v>36</v>
      </c>
      <c r="U2240" t="s">
        <v>70</v>
      </c>
      <c r="AC2240" s="2" t="s">
        <v>44</v>
      </c>
    </row>
    <row r="2241" spans="1:29" ht="16.399999999999999" customHeight="1" x14ac:dyDescent="0.35">
      <c r="A2241" s="1">
        <v>42762.535069444442</v>
      </c>
      <c r="B2241">
        <v>462</v>
      </c>
      <c r="C2241" t="s">
        <v>29</v>
      </c>
      <c r="D2241">
        <v>5</v>
      </c>
      <c r="E2241" t="s">
        <v>30</v>
      </c>
      <c r="F2241">
        <v>78651</v>
      </c>
      <c r="G2241" t="s">
        <v>441</v>
      </c>
      <c r="H2241" t="s">
        <v>32</v>
      </c>
      <c r="I2241">
        <v>82141</v>
      </c>
      <c r="J2241">
        <v>1</v>
      </c>
      <c r="K2241" s="1">
        <v>42762.535069444442</v>
      </c>
      <c r="L2241">
        <v>0.2</v>
      </c>
      <c r="M2241">
        <v>260.08</v>
      </c>
      <c r="N2241" t="s">
        <v>76</v>
      </c>
      <c r="O2241" t="s">
        <v>68</v>
      </c>
      <c r="P2241">
        <v>0.36</v>
      </c>
      <c r="R2241">
        <v>4</v>
      </c>
      <c r="S2241" t="s">
        <v>442</v>
      </c>
      <c r="T2241" t="s">
        <v>36</v>
      </c>
      <c r="U2241" t="s">
        <v>75</v>
      </c>
      <c r="AC2241" s="2" t="s">
        <v>44</v>
      </c>
    </row>
    <row r="2242" spans="1:29" ht="16.399999999999999" customHeight="1" x14ac:dyDescent="0.35">
      <c r="A2242" s="1">
        <v>42762.535069444442</v>
      </c>
      <c r="B2242">
        <v>462</v>
      </c>
      <c r="C2242" t="s">
        <v>29</v>
      </c>
      <c r="D2242">
        <v>5</v>
      </c>
      <c r="E2242" t="s">
        <v>30</v>
      </c>
      <c r="F2242">
        <v>78651</v>
      </c>
      <c r="G2242" t="s">
        <v>441</v>
      </c>
      <c r="H2242" t="s">
        <v>32</v>
      </c>
      <c r="I2242">
        <v>82141</v>
      </c>
      <c r="J2242">
        <v>1</v>
      </c>
      <c r="K2242" s="1">
        <v>42762.535069444442</v>
      </c>
      <c r="L2242">
        <v>0.2</v>
      </c>
      <c r="M2242">
        <v>260.14999999999998</v>
      </c>
      <c r="N2242" t="s">
        <v>74</v>
      </c>
      <c r="O2242" t="s">
        <v>72</v>
      </c>
      <c r="P2242">
        <v>0.36</v>
      </c>
      <c r="R2242">
        <v>4</v>
      </c>
      <c r="S2242" t="s">
        <v>442</v>
      </c>
      <c r="T2242" t="s">
        <v>36</v>
      </c>
      <c r="U2242" t="s">
        <v>75</v>
      </c>
      <c r="AC2242" s="2" t="s">
        <v>44</v>
      </c>
    </row>
    <row r="2243" spans="1:29" ht="16.399999999999999" customHeight="1" x14ac:dyDescent="0.35">
      <c r="A2243" s="1">
        <v>42762.535069444442</v>
      </c>
      <c r="B2243">
        <v>462</v>
      </c>
      <c r="C2243" t="s">
        <v>29</v>
      </c>
      <c r="D2243">
        <v>5</v>
      </c>
      <c r="E2243" t="s">
        <v>30</v>
      </c>
      <c r="F2243">
        <v>78651</v>
      </c>
      <c r="G2243" t="s">
        <v>441</v>
      </c>
      <c r="H2243" t="s">
        <v>32</v>
      </c>
      <c r="I2243">
        <v>82141</v>
      </c>
      <c r="J2243">
        <v>1</v>
      </c>
      <c r="K2243" s="1">
        <v>42762.535069444442</v>
      </c>
      <c r="L2243">
        <v>0.2</v>
      </c>
      <c r="M2243">
        <v>268.14</v>
      </c>
      <c r="N2243" t="s">
        <v>80</v>
      </c>
      <c r="O2243" t="s">
        <v>68</v>
      </c>
      <c r="P2243">
        <v>0.01</v>
      </c>
      <c r="R2243">
        <v>4</v>
      </c>
      <c r="S2243" t="s">
        <v>442</v>
      </c>
      <c r="T2243" t="s">
        <v>36</v>
      </c>
      <c r="U2243" t="s">
        <v>75</v>
      </c>
      <c r="AC2243" s="2" t="s">
        <v>44</v>
      </c>
    </row>
    <row r="2244" spans="1:29" ht="16.399999999999999" customHeight="1" x14ac:dyDescent="0.35">
      <c r="A2244" s="1">
        <v>42762.535069444442</v>
      </c>
      <c r="B2244">
        <v>462</v>
      </c>
      <c r="C2244" t="s">
        <v>29</v>
      </c>
      <c r="D2244">
        <v>5</v>
      </c>
      <c r="E2244" t="s">
        <v>30</v>
      </c>
      <c r="F2244">
        <v>78651</v>
      </c>
      <c r="G2244" t="s">
        <v>441</v>
      </c>
      <c r="H2244" t="s">
        <v>32</v>
      </c>
      <c r="I2244">
        <v>82141</v>
      </c>
      <c r="J2244">
        <v>1</v>
      </c>
      <c r="K2244" s="1">
        <v>42762.535069444442</v>
      </c>
      <c r="L2244">
        <v>0.2</v>
      </c>
      <c r="M2244">
        <v>268.18</v>
      </c>
      <c r="N2244" t="s">
        <v>79</v>
      </c>
      <c r="O2244" t="s">
        <v>68</v>
      </c>
      <c r="P2244">
        <v>3.0000000000000001E-3</v>
      </c>
      <c r="Q2244" t="s">
        <v>69</v>
      </c>
      <c r="R2244">
        <v>4</v>
      </c>
      <c r="S2244" t="s">
        <v>442</v>
      </c>
      <c r="T2244" t="s">
        <v>36</v>
      </c>
      <c r="U2244" t="s">
        <v>70</v>
      </c>
      <c r="AC2244" s="2" t="s">
        <v>44</v>
      </c>
    </row>
    <row r="2245" spans="1:29" ht="16.399999999999999" customHeight="1" x14ac:dyDescent="0.35">
      <c r="A2245" s="1">
        <v>42762.535069444442</v>
      </c>
      <c r="B2245">
        <v>462</v>
      </c>
      <c r="C2245" t="s">
        <v>29</v>
      </c>
      <c r="D2245">
        <v>5</v>
      </c>
      <c r="E2245" t="s">
        <v>30</v>
      </c>
      <c r="F2245">
        <v>78651</v>
      </c>
      <c r="G2245" t="s">
        <v>441</v>
      </c>
      <c r="H2245" t="s">
        <v>32</v>
      </c>
      <c r="I2245">
        <v>82141</v>
      </c>
      <c r="J2245">
        <v>1</v>
      </c>
      <c r="K2245" s="1">
        <v>42762.535069444442</v>
      </c>
      <c r="L2245">
        <v>0.2</v>
      </c>
      <c r="M2245">
        <v>431.04</v>
      </c>
      <c r="N2245" t="s">
        <v>145</v>
      </c>
      <c r="O2245" t="s">
        <v>146</v>
      </c>
      <c r="P2245">
        <v>1.6999999999999999E-3</v>
      </c>
      <c r="R2245">
        <v>4</v>
      </c>
      <c r="S2245" t="s">
        <v>442</v>
      </c>
      <c r="T2245" t="s">
        <v>36</v>
      </c>
      <c r="U2245" t="s">
        <v>147</v>
      </c>
      <c r="AC2245" s="2" t="s">
        <v>44</v>
      </c>
    </row>
    <row r="2246" spans="1:29" ht="16.399999999999999" customHeight="1" x14ac:dyDescent="0.35">
      <c r="A2246" s="1">
        <v>42762.535069444442</v>
      </c>
      <c r="B2246">
        <v>462</v>
      </c>
      <c r="C2246" t="s">
        <v>29</v>
      </c>
      <c r="D2246">
        <v>5</v>
      </c>
      <c r="E2246" t="s">
        <v>30</v>
      </c>
      <c r="F2246">
        <v>78651</v>
      </c>
      <c r="G2246" t="s">
        <v>441</v>
      </c>
      <c r="H2246" t="s">
        <v>32</v>
      </c>
      <c r="I2246">
        <v>82141</v>
      </c>
      <c r="J2246">
        <v>1</v>
      </c>
      <c r="K2246" s="1">
        <v>42762.535069444442</v>
      </c>
      <c r="L2246">
        <v>0.2</v>
      </c>
      <c r="M2246">
        <v>441.02</v>
      </c>
      <c r="N2246" t="s">
        <v>77</v>
      </c>
      <c r="O2246" t="s">
        <v>68</v>
      </c>
      <c r="P2246">
        <v>5.6</v>
      </c>
      <c r="R2246">
        <v>4</v>
      </c>
      <c r="S2246" t="s">
        <v>442</v>
      </c>
      <c r="T2246" t="s">
        <v>36</v>
      </c>
      <c r="U2246" t="s">
        <v>78</v>
      </c>
      <c r="AC2246" s="2" t="s">
        <v>44</v>
      </c>
    </row>
    <row r="2247" spans="1:29" ht="16.399999999999999" customHeight="1" x14ac:dyDescent="0.35">
      <c r="A2247" s="1">
        <v>42762.535069444442</v>
      </c>
      <c r="B2247">
        <v>462</v>
      </c>
      <c r="C2247" t="s">
        <v>29</v>
      </c>
      <c r="D2247">
        <v>5</v>
      </c>
      <c r="E2247" t="s">
        <v>30</v>
      </c>
      <c r="F2247">
        <v>78651</v>
      </c>
      <c r="G2247" t="s">
        <v>441</v>
      </c>
      <c r="H2247" t="s">
        <v>32</v>
      </c>
      <c r="I2247">
        <v>82141</v>
      </c>
      <c r="J2247">
        <v>1</v>
      </c>
      <c r="K2247" s="1">
        <v>42762.535069444442</v>
      </c>
      <c r="L2247">
        <v>0.2</v>
      </c>
      <c r="M2247">
        <v>621.05999999999995</v>
      </c>
      <c r="N2247" t="s">
        <v>148</v>
      </c>
      <c r="O2247" t="s">
        <v>34</v>
      </c>
      <c r="P2247">
        <v>73000</v>
      </c>
      <c r="R2247">
        <v>4</v>
      </c>
      <c r="S2247" t="s">
        <v>442</v>
      </c>
      <c r="T2247" t="s">
        <v>36</v>
      </c>
      <c r="U2247" t="s">
        <v>37</v>
      </c>
      <c r="V2247" t="s">
        <v>38</v>
      </c>
      <c r="W2247" t="s">
        <v>52</v>
      </c>
      <c r="X2247" t="s">
        <v>95</v>
      </c>
      <c r="Y2247" t="s">
        <v>150</v>
      </c>
      <c r="Z2247" t="s">
        <v>151</v>
      </c>
      <c r="AA2247" t="s">
        <v>152</v>
      </c>
      <c r="AC2247" s="2" t="s">
        <v>44</v>
      </c>
    </row>
    <row r="2248" spans="1:29" ht="16.399999999999999" customHeight="1" x14ac:dyDescent="0.35">
      <c r="A2248" s="1">
        <v>42762.535069444442</v>
      </c>
      <c r="B2248">
        <v>462</v>
      </c>
      <c r="C2248" t="s">
        <v>29</v>
      </c>
      <c r="D2248">
        <v>5</v>
      </c>
      <c r="E2248" t="s">
        <v>30</v>
      </c>
      <c r="F2248">
        <v>78651</v>
      </c>
      <c r="G2248" t="s">
        <v>441</v>
      </c>
      <c r="H2248" t="s">
        <v>32</v>
      </c>
      <c r="I2248">
        <v>82141</v>
      </c>
      <c r="J2248">
        <v>1</v>
      </c>
      <c r="K2248" s="1">
        <v>42762.535069444442</v>
      </c>
      <c r="L2248">
        <v>0.2</v>
      </c>
      <c r="M2248">
        <v>621.07000000000005</v>
      </c>
      <c r="N2248" t="s">
        <v>172</v>
      </c>
      <c r="O2248" t="s">
        <v>34</v>
      </c>
      <c r="P2248">
        <v>18000</v>
      </c>
      <c r="R2248">
        <v>4</v>
      </c>
      <c r="S2248" t="s">
        <v>442</v>
      </c>
      <c r="T2248" t="s">
        <v>36</v>
      </c>
      <c r="U2248" t="s">
        <v>37</v>
      </c>
      <c r="V2248" t="s">
        <v>38</v>
      </c>
      <c r="W2248" t="s">
        <v>52</v>
      </c>
      <c r="X2248" t="s">
        <v>95</v>
      </c>
      <c r="Y2248" t="s">
        <v>150</v>
      </c>
      <c r="Z2248" t="s">
        <v>151</v>
      </c>
      <c r="AA2248" t="s">
        <v>152</v>
      </c>
      <c r="AB2248" t="s">
        <v>173</v>
      </c>
      <c r="AC2248" s="2" t="s">
        <v>44</v>
      </c>
    </row>
    <row r="2249" spans="1:29" ht="16.399999999999999" customHeight="1" x14ac:dyDescent="0.35">
      <c r="A2249" s="1">
        <v>42762.535069444442</v>
      </c>
      <c r="B2249">
        <v>462</v>
      </c>
      <c r="C2249" t="s">
        <v>29</v>
      </c>
      <c r="D2249">
        <v>5</v>
      </c>
      <c r="E2249" t="s">
        <v>30</v>
      </c>
      <c r="F2249">
        <v>78651</v>
      </c>
      <c r="G2249" t="s">
        <v>441</v>
      </c>
      <c r="H2249" t="s">
        <v>32</v>
      </c>
      <c r="I2249">
        <v>82141</v>
      </c>
      <c r="J2249">
        <v>1</v>
      </c>
      <c r="K2249" s="1">
        <v>42762.535069444442</v>
      </c>
      <c r="L2249">
        <v>0.2</v>
      </c>
      <c r="M2249">
        <v>621.99</v>
      </c>
      <c r="N2249" t="s">
        <v>153</v>
      </c>
      <c r="O2249" t="s">
        <v>34</v>
      </c>
      <c r="P2249">
        <v>91000</v>
      </c>
      <c r="R2249">
        <v>4</v>
      </c>
      <c r="S2249" t="s">
        <v>442</v>
      </c>
      <c r="T2249" t="s">
        <v>36</v>
      </c>
      <c r="U2249" t="s">
        <v>37</v>
      </c>
      <c r="V2249" t="s">
        <v>49</v>
      </c>
      <c r="AC2249" s="2" t="s">
        <v>44</v>
      </c>
    </row>
    <row r="2250" spans="1:29" ht="16.399999999999999" customHeight="1" x14ac:dyDescent="0.35">
      <c r="A2250" s="1">
        <v>42762.535069444442</v>
      </c>
      <c r="B2250">
        <v>462</v>
      </c>
      <c r="C2250" t="s">
        <v>29</v>
      </c>
      <c r="D2250">
        <v>5</v>
      </c>
      <c r="E2250" t="s">
        <v>30</v>
      </c>
      <c r="F2250">
        <v>78651</v>
      </c>
      <c r="G2250" t="s">
        <v>441</v>
      </c>
      <c r="H2250" t="s">
        <v>32</v>
      </c>
      <c r="I2250">
        <v>82141</v>
      </c>
      <c r="J2250">
        <v>1</v>
      </c>
      <c r="K2250" s="1">
        <v>42762.535069444442</v>
      </c>
      <c r="L2250">
        <v>0.2</v>
      </c>
      <c r="M2250">
        <v>622.05999999999995</v>
      </c>
      <c r="N2250" t="s">
        <v>89</v>
      </c>
      <c r="O2250" t="s">
        <v>34</v>
      </c>
      <c r="P2250">
        <v>180</v>
      </c>
      <c r="R2250">
        <v>4</v>
      </c>
      <c r="S2250" t="s">
        <v>442</v>
      </c>
      <c r="T2250" t="s">
        <v>36</v>
      </c>
      <c r="U2250" t="s">
        <v>37</v>
      </c>
      <c r="V2250" t="s">
        <v>38</v>
      </c>
      <c r="W2250" t="s">
        <v>54</v>
      </c>
      <c r="X2250" t="s">
        <v>90</v>
      </c>
      <c r="Y2250" t="s">
        <v>91</v>
      </c>
      <c r="Z2250" t="s">
        <v>92</v>
      </c>
      <c r="AA2250" t="s">
        <v>93</v>
      </c>
      <c r="AC2250" s="2" t="s">
        <v>44</v>
      </c>
    </row>
    <row r="2251" spans="1:29" ht="16.399999999999999" customHeight="1" x14ac:dyDescent="0.35">
      <c r="A2251" s="1">
        <v>42762.535069444442</v>
      </c>
      <c r="B2251">
        <v>462</v>
      </c>
      <c r="C2251" t="s">
        <v>29</v>
      </c>
      <c r="D2251">
        <v>5</v>
      </c>
      <c r="E2251" t="s">
        <v>30</v>
      </c>
      <c r="F2251">
        <v>78651</v>
      </c>
      <c r="G2251" t="s">
        <v>441</v>
      </c>
      <c r="H2251" t="s">
        <v>32</v>
      </c>
      <c r="I2251">
        <v>82141</v>
      </c>
      <c r="J2251">
        <v>1</v>
      </c>
      <c r="K2251" s="1">
        <v>42762.535069444442</v>
      </c>
      <c r="L2251">
        <v>0.2</v>
      </c>
      <c r="M2251">
        <v>622.08000000000004</v>
      </c>
      <c r="N2251" t="s">
        <v>84</v>
      </c>
      <c r="O2251" t="s">
        <v>34</v>
      </c>
      <c r="P2251">
        <v>35</v>
      </c>
      <c r="R2251">
        <v>4</v>
      </c>
      <c r="S2251" t="s">
        <v>442</v>
      </c>
      <c r="T2251" t="s">
        <v>36</v>
      </c>
      <c r="U2251" t="s">
        <v>37</v>
      </c>
      <c r="V2251" t="s">
        <v>38</v>
      </c>
      <c r="W2251" t="s">
        <v>54</v>
      </c>
      <c r="X2251" t="s">
        <v>85</v>
      </c>
      <c r="Y2251" t="s">
        <v>86</v>
      </c>
      <c r="Z2251" t="s">
        <v>87</v>
      </c>
      <c r="AA2251" t="s">
        <v>88</v>
      </c>
      <c r="AC2251" s="2" t="s">
        <v>44</v>
      </c>
    </row>
    <row r="2252" spans="1:29" ht="16.399999999999999" customHeight="1" x14ac:dyDescent="0.35">
      <c r="A2252" s="1">
        <v>42762.535069444442</v>
      </c>
      <c r="B2252">
        <v>462</v>
      </c>
      <c r="C2252" t="s">
        <v>29</v>
      </c>
      <c r="D2252">
        <v>5</v>
      </c>
      <c r="E2252" t="s">
        <v>30</v>
      </c>
      <c r="F2252">
        <v>78651</v>
      </c>
      <c r="G2252" t="s">
        <v>441</v>
      </c>
      <c r="H2252" t="s">
        <v>32</v>
      </c>
      <c r="I2252">
        <v>82141</v>
      </c>
      <c r="J2252">
        <v>1</v>
      </c>
      <c r="K2252" s="1">
        <v>42762.535069444442</v>
      </c>
      <c r="L2252">
        <v>0.2</v>
      </c>
      <c r="M2252">
        <v>623.03</v>
      </c>
      <c r="N2252" t="s">
        <v>199</v>
      </c>
      <c r="O2252" t="s">
        <v>34</v>
      </c>
      <c r="P2252">
        <v>15</v>
      </c>
      <c r="R2252">
        <v>4</v>
      </c>
      <c r="S2252" t="s">
        <v>442</v>
      </c>
      <c r="T2252" t="s">
        <v>36</v>
      </c>
      <c r="U2252" t="s">
        <v>37</v>
      </c>
      <c r="V2252" t="s">
        <v>38</v>
      </c>
      <c r="W2252" t="s">
        <v>46</v>
      </c>
      <c r="X2252" t="s">
        <v>200</v>
      </c>
      <c r="Y2252" t="s">
        <v>201</v>
      </c>
      <c r="Z2252" t="s">
        <v>202</v>
      </c>
      <c r="AA2252" t="s">
        <v>203</v>
      </c>
      <c r="AC2252" s="2" t="s">
        <v>44</v>
      </c>
    </row>
    <row r="2253" spans="1:29" ht="16.399999999999999" customHeight="1" x14ac:dyDescent="0.35">
      <c r="A2253" s="1">
        <v>42762.535069444442</v>
      </c>
      <c r="B2253">
        <v>462</v>
      </c>
      <c r="C2253" t="s">
        <v>29</v>
      </c>
      <c r="D2253">
        <v>5</v>
      </c>
      <c r="E2253" t="s">
        <v>30</v>
      </c>
      <c r="F2253">
        <v>78651</v>
      </c>
      <c r="G2253" t="s">
        <v>441</v>
      </c>
      <c r="H2253" t="s">
        <v>32</v>
      </c>
      <c r="I2253">
        <v>82141</v>
      </c>
      <c r="J2253">
        <v>1</v>
      </c>
      <c r="K2253" s="1">
        <v>42762.535069444442</v>
      </c>
      <c r="L2253">
        <v>0.2</v>
      </c>
      <c r="M2253">
        <v>623.04999999999995</v>
      </c>
      <c r="N2253" t="s">
        <v>179</v>
      </c>
      <c r="O2253" t="s">
        <v>34</v>
      </c>
      <c r="P2253">
        <v>1</v>
      </c>
      <c r="R2253">
        <v>4</v>
      </c>
      <c r="S2253" t="s">
        <v>442</v>
      </c>
      <c r="T2253" t="s">
        <v>36</v>
      </c>
      <c r="U2253" t="s">
        <v>37</v>
      </c>
      <c r="V2253" t="s">
        <v>38</v>
      </c>
      <c r="W2253" t="s">
        <v>39</v>
      </c>
      <c r="X2253" t="s">
        <v>175</v>
      </c>
      <c r="Y2253" t="s">
        <v>176</v>
      </c>
      <c r="Z2253" t="s">
        <v>180</v>
      </c>
      <c r="AA2253" t="s">
        <v>181</v>
      </c>
      <c r="AC2253" s="2" t="s">
        <v>44</v>
      </c>
    </row>
    <row r="2254" spans="1:29" ht="16.399999999999999" customHeight="1" x14ac:dyDescent="0.35">
      <c r="A2254" s="1">
        <v>42762.535069444442</v>
      </c>
      <c r="B2254">
        <v>462</v>
      </c>
      <c r="C2254" t="s">
        <v>29</v>
      </c>
      <c r="D2254">
        <v>5</v>
      </c>
      <c r="E2254" t="s">
        <v>30</v>
      </c>
      <c r="F2254">
        <v>78651</v>
      </c>
      <c r="G2254" t="s">
        <v>441</v>
      </c>
      <c r="H2254" t="s">
        <v>32</v>
      </c>
      <c r="I2254">
        <v>82141</v>
      </c>
      <c r="J2254">
        <v>1</v>
      </c>
      <c r="K2254" s="1">
        <v>42762.535069444442</v>
      </c>
      <c r="L2254">
        <v>0.2</v>
      </c>
      <c r="M2254">
        <v>623.15</v>
      </c>
      <c r="N2254" t="s">
        <v>196</v>
      </c>
      <c r="O2254" t="s">
        <v>34</v>
      </c>
      <c r="P2254">
        <v>240</v>
      </c>
      <c r="R2254">
        <v>4</v>
      </c>
      <c r="S2254" t="s">
        <v>442</v>
      </c>
      <c r="T2254" t="s">
        <v>36</v>
      </c>
      <c r="U2254" t="s">
        <v>37</v>
      </c>
      <c r="V2254" t="s">
        <v>38</v>
      </c>
      <c r="W2254" t="s">
        <v>39</v>
      </c>
      <c r="X2254" t="s">
        <v>40</v>
      </c>
      <c r="Y2254" t="s">
        <v>60</v>
      </c>
      <c r="Z2254" t="s">
        <v>197</v>
      </c>
      <c r="AA2254" t="s">
        <v>198</v>
      </c>
      <c r="AC2254" s="2" t="s">
        <v>44</v>
      </c>
    </row>
    <row r="2255" spans="1:29" ht="16.399999999999999" customHeight="1" x14ac:dyDescent="0.35">
      <c r="A2255" s="1">
        <v>42762.535069444442</v>
      </c>
      <c r="B2255">
        <v>462</v>
      </c>
      <c r="C2255" t="s">
        <v>29</v>
      </c>
      <c r="D2255">
        <v>5</v>
      </c>
      <c r="E2255" t="s">
        <v>30</v>
      </c>
      <c r="F2255">
        <v>78651</v>
      </c>
      <c r="G2255" t="s">
        <v>441</v>
      </c>
      <c r="H2255" t="s">
        <v>32</v>
      </c>
      <c r="I2255">
        <v>82141</v>
      </c>
      <c r="J2255">
        <v>1</v>
      </c>
      <c r="K2255" s="1">
        <v>42762.535069444442</v>
      </c>
      <c r="L2255">
        <v>0.2</v>
      </c>
      <c r="M2255">
        <v>623.21</v>
      </c>
      <c r="N2255" t="s">
        <v>59</v>
      </c>
      <c r="O2255" t="s">
        <v>34</v>
      </c>
      <c r="P2255">
        <v>450</v>
      </c>
      <c r="R2255">
        <v>4</v>
      </c>
      <c r="S2255" t="s">
        <v>442</v>
      </c>
      <c r="T2255" t="s">
        <v>36</v>
      </c>
      <c r="U2255" t="s">
        <v>37</v>
      </c>
      <c r="V2255" t="s">
        <v>38</v>
      </c>
      <c r="W2255" t="s">
        <v>39</v>
      </c>
      <c r="X2255" t="s">
        <v>40</v>
      </c>
      <c r="Y2255" t="s">
        <v>60</v>
      </c>
      <c r="Z2255" t="s">
        <v>61</v>
      </c>
      <c r="AA2255" t="s">
        <v>62</v>
      </c>
      <c r="AC2255" s="2" t="s">
        <v>44</v>
      </c>
    </row>
    <row r="2256" spans="1:29" ht="16.399999999999999" customHeight="1" x14ac:dyDescent="0.35">
      <c r="A2256" s="1">
        <v>42762.535069444442</v>
      </c>
      <c r="B2256">
        <v>462</v>
      </c>
      <c r="C2256" t="s">
        <v>29</v>
      </c>
      <c r="D2256">
        <v>5</v>
      </c>
      <c r="E2256" t="s">
        <v>30</v>
      </c>
      <c r="F2256">
        <v>78651</v>
      </c>
      <c r="G2256" t="s">
        <v>441</v>
      </c>
      <c r="H2256" t="s">
        <v>32</v>
      </c>
      <c r="I2256">
        <v>82141</v>
      </c>
      <c r="J2256">
        <v>1</v>
      </c>
      <c r="K2256" s="1">
        <v>42762.535069444442</v>
      </c>
      <c r="L2256">
        <v>0.2</v>
      </c>
      <c r="M2256">
        <v>623.33000000000004</v>
      </c>
      <c r="N2256" t="s">
        <v>270</v>
      </c>
      <c r="O2256" t="s">
        <v>34</v>
      </c>
      <c r="P2256">
        <v>10</v>
      </c>
      <c r="R2256">
        <v>4</v>
      </c>
      <c r="S2256" t="s">
        <v>442</v>
      </c>
      <c r="T2256" t="s">
        <v>36</v>
      </c>
      <c r="U2256" t="s">
        <v>37</v>
      </c>
      <c r="V2256" t="s">
        <v>38</v>
      </c>
      <c r="W2256" t="s">
        <v>39</v>
      </c>
      <c r="X2256" t="s">
        <v>40</v>
      </c>
      <c r="Y2256" t="s">
        <v>60</v>
      </c>
      <c r="Z2256" t="s">
        <v>271</v>
      </c>
      <c r="AA2256" t="s">
        <v>272</v>
      </c>
      <c r="AC2256" s="2" t="s">
        <v>44</v>
      </c>
    </row>
    <row r="2257" spans="1:29" ht="16.399999999999999" customHeight="1" x14ac:dyDescent="0.35">
      <c r="A2257" s="1">
        <v>42762.535069444442</v>
      </c>
      <c r="B2257">
        <v>462</v>
      </c>
      <c r="C2257" t="s">
        <v>29</v>
      </c>
      <c r="D2257">
        <v>5</v>
      </c>
      <c r="E2257" t="s">
        <v>30</v>
      </c>
      <c r="F2257">
        <v>78651</v>
      </c>
      <c r="G2257" t="s">
        <v>441</v>
      </c>
      <c r="H2257" t="s">
        <v>32</v>
      </c>
      <c r="I2257">
        <v>82141</v>
      </c>
      <c r="J2257">
        <v>1</v>
      </c>
      <c r="K2257" s="1">
        <v>42762.535069444442</v>
      </c>
      <c r="L2257">
        <v>0.2</v>
      </c>
      <c r="M2257">
        <v>650</v>
      </c>
      <c r="N2257" t="s">
        <v>182</v>
      </c>
      <c r="O2257" t="s">
        <v>34</v>
      </c>
      <c r="P2257">
        <v>54</v>
      </c>
      <c r="R2257">
        <v>4</v>
      </c>
      <c r="S2257" t="s">
        <v>442</v>
      </c>
      <c r="T2257" t="s">
        <v>36</v>
      </c>
      <c r="U2257" t="s">
        <v>37</v>
      </c>
      <c r="V2257" t="s">
        <v>38</v>
      </c>
      <c r="W2257" t="s">
        <v>39</v>
      </c>
      <c r="X2257" t="s">
        <v>40</v>
      </c>
      <c r="Y2257" t="s">
        <v>60</v>
      </c>
      <c r="Z2257" t="s">
        <v>183</v>
      </c>
      <c r="AA2257" t="s">
        <v>184</v>
      </c>
      <c r="AC2257" s="2" t="s">
        <v>44</v>
      </c>
    </row>
    <row r="2258" spans="1:29" ht="16.399999999999999" customHeight="1" x14ac:dyDescent="0.35">
      <c r="A2258" s="1">
        <v>42762.535069444442</v>
      </c>
      <c r="B2258">
        <v>462</v>
      </c>
      <c r="C2258" t="s">
        <v>29</v>
      </c>
      <c r="D2258">
        <v>5</v>
      </c>
      <c r="E2258" t="s">
        <v>30</v>
      </c>
      <c r="F2258">
        <v>78651</v>
      </c>
      <c r="G2258" t="s">
        <v>441</v>
      </c>
      <c r="H2258" t="s">
        <v>32</v>
      </c>
      <c r="I2258">
        <v>82141</v>
      </c>
      <c r="J2258">
        <v>1</v>
      </c>
      <c r="K2258" s="1">
        <v>42762.535069444442</v>
      </c>
      <c r="L2258">
        <v>0.2</v>
      </c>
      <c r="M2258">
        <v>651</v>
      </c>
      <c r="N2258" t="s">
        <v>45</v>
      </c>
      <c r="O2258" t="s">
        <v>34</v>
      </c>
      <c r="P2258">
        <v>92</v>
      </c>
      <c r="R2258">
        <v>4</v>
      </c>
      <c r="S2258" t="s">
        <v>442</v>
      </c>
      <c r="T2258" t="s">
        <v>36</v>
      </c>
      <c r="U2258" t="s">
        <v>37</v>
      </c>
      <c r="AC2258" s="2" t="s">
        <v>44</v>
      </c>
    </row>
    <row r="2259" spans="1:29" ht="16.399999999999999" customHeight="1" x14ac:dyDescent="0.35">
      <c r="A2259" s="1">
        <v>42762.535069444442</v>
      </c>
      <c r="B2259">
        <v>462</v>
      </c>
      <c r="C2259" t="s">
        <v>29</v>
      </c>
      <c r="D2259">
        <v>5</v>
      </c>
      <c r="E2259" t="s">
        <v>30</v>
      </c>
      <c r="F2259">
        <v>78651</v>
      </c>
      <c r="G2259" t="s">
        <v>441</v>
      </c>
      <c r="H2259" t="s">
        <v>32</v>
      </c>
      <c r="I2259">
        <v>82141</v>
      </c>
      <c r="J2259">
        <v>1</v>
      </c>
      <c r="K2259" s="1">
        <v>42762.535069444442</v>
      </c>
      <c r="L2259">
        <v>0.2</v>
      </c>
      <c r="M2259">
        <v>657</v>
      </c>
      <c r="N2259" t="s">
        <v>204</v>
      </c>
      <c r="O2259" t="s">
        <v>34</v>
      </c>
      <c r="P2259">
        <v>23</v>
      </c>
      <c r="R2259">
        <v>4</v>
      </c>
      <c r="S2259" t="s">
        <v>442</v>
      </c>
      <c r="T2259" t="s">
        <v>36</v>
      </c>
      <c r="U2259" t="s">
        <v>37</v>
      </c>
      <c r="V2259" t="s">
        <v>65</v>
      </c>
      <c r="W2259" t="s">
        <v>205</v>
      </c>
      <c r="X2259" t="s">
        <v>206</v>
      </c>
      <c r="Y2259" t="s">
        <v>207</v>
      </c>
      <c r="Z2259" t="s">
        <v>208</v>
      </c>
      <c r="AA2259" t="s">
        <v>209</v>
      </c>
      <c r="AC2259" s="2" t="s">
        <v>44</v>
      </c>
    </row>
    <row r="2260" spans="1:29" ht="16.399999999999999" customHeight="1" x14ac:dyDescent="0.35">
      <c r="A2260" s="1">
        <v>42762.535069444442</v>
      </c>
      <c r="B2260">
        <v>462</v>
      </c>
      <c r="C2260" t="s">
        <v>29</v>
      </c>
      <c r="D2260">
        <v>5</v>
      </c>
      <c r="E2260" t="s">
        <v>30</v>
      </c>
      <c r="F2260">
        <v>78651</v>
      </c>
      <c r="G2260" t="s">
        <v>441</v>
      </c>
      <c r="H2260" t="s">
        <v>32</v>
      </c>
      <c r="I2260">
        <v>82141</v>
      </c>
      <c r="J2260">
        <v>1</v>
      </c>
      <c r="K2260" s="1">
        <v>42762.535069444442</v>
      </c>
      <c r="L2260">
        <v>0.2</v>
      </c>
      <c r="M2260">
        <v>659</v>
      </c>
      <c r="N2260" t="s">
        <v>53</v>
      </c>
      <c r="O2260" t="s">
        <v>34</v>
      </c>
      <c r="P2260">
        <v>2700</v>
      </c>
      <c r="R2260">
        <v>4</v>
      </c>
      <c r="S2260" t="s">
        <v>442</v>
      </c>
      <c r="T2260" t="s">
        <v>36</v>
      </c>
      <c r="U2260" t="s">
        <v>37</v>
      </c>
      <c r="V2260" t="s">
        <v>38</v>
      </c>
      <c r="W2260" t="s">
        <v>54</v>
      </c>
      <c r="X2260" t="s">
        <v>55</v>
      </c>
      <c r="Y2260" t="s">
        <v>56</v>
      </c>
      <c r="Z2260" t="s">
        <v>57</v>
      </c>
      <c r="AA2260" t="s">
        <v>58</v>
      </c>
      <c r="AC2260" s="2" t="s">
        <v>44</v>
      </c>
    </row>
    <row r="2261" spans="1:29" ht="16.399999999999999" customHeight="1" x14ac:dyDescent="0.35">
      <c r="A2261" s="1">
        <v>42762.535069444442</v>
      </c>
      <c r="B2261">
        <v>462</v>
      </c>
      <c r="C2261" t="s">
        <v>29</v>
      </c>
      <c r="D2261">
        <v>5</v>
      </c>
      <c r="E2261" t="s">
        <v>30</v>
      </c>
      <c r="F2261">
        <v>78651</v>
      </c>
      <c r="G2261" t="s">
        <v>441</v>
      </c>
      <c r="H2261" t="s">
        <v>32</v>
      </c>
      <c r="I2261">
        <v>82141</v>
      </c>
      <c r="J2261">
        <v>1</v>
      </c>
      <c r="K2261" s="1">
        <v>42762.535069444442</v>
      </c>
      <c r="L2261">
        <v>0.2</v>
      </c>
      <c r="M2261">
        <v>660</v>
      </c>
      <c r="N2261" t="s">
        <v>236</v>
      </c>
      <c r="O2261" t="s">
        <v>34</v>
      </c>
      <c r="P2261">
        <v>65</v>
      </c>
      <c r="R2261">
        <v>4</v>
      </c>
      <c r="S2261" t="s">
        <v>442</v>
      </c>
      <c r="T2261" t="s">
        <v>36</v>
      </c>
      <c r="U2261" t="s">
        <v>37</v>
      </c>
      <c r="V2261" t="s">
        <v>38</v>
      </c>
      <c r="W2261" t="s">
        <v>39</v>
      </c>
      <c r="AC2261" s="2" t="s">
        <v>44</v>
      </c>
    </row>
    <row r="2262" spans="1:29" ht="16.399999999999999" customHeight="1" x14ac:dyDescent="0.35">
      <c r="A2262" s="1">
        <v>42941.597569444442</v>
      </c>
      <c r="B2262">
        <v>462</v>
      </c>
      <c r="C2262" t="s">
        <v>29</v>
      </c>
      <c r="D2262">
        <v>5</v>
      </c>
      <c r="E2262" t="s">
        <v>30</v>
      </c>
      <c r="F2262">
        <v>78639</v>
      </c>
      <c r="G2262" t="s">
        <v>163</v>
      </c>
      <c r="H2262" t="s">
        <v>32</v>
      </c>
      <c r="I2262">
        <v>83866</v>
      </c>
      <c r="J2262">
        <v>1</v>
      </c>
      <c r="K2262" s="1">
        <v>42941.597569444442</v>
      </c>
      <c r="L2262">
        <v>0.2</v>
      </c>
      <c r="M2262">
        <v>621.05999999999995</v>
      </c>
      <c r="N2262" t="s">
        <v>148</v>
      </c>
      <c r="O2262" t="s">
        <v>34</v>
      </c>
      <c r="P2262">
        <v>15000</v>
      </c>
      <c r="R2262">
        <v>4</v>
      </c>
      <c r="S2262" t="s">
        <v>443</v>
      </c>
      <c r="T2262" t="s">
        <v>36</v>
      </c>
      <c r="U2262" t="s">
        <v>37</v>
      </c>
      <c r="V2262" t="s">
        <v>38</v>
      </c>
      <c r="W2262" t="s">
        <v>52</v>
      </c>
      <c r="X2262" t="s">
        <v>95</v>
      </c>
      <c r="Y2262" t="s">
        <v>150</v>
      </c>
      <c r="Z2262" t="s">
        <v>151</v>
      </c>
      <c r="AA2262" t="s">
        <v>152</v>
      </c>
      <c r="AC2262" s="2" t="s">
        <v>44</v>
      </c>
    </row>
    <row r="2263" spans="1:29" ht="16.399999999999999" customHeight="1" x14ac:dyDescent="0.35">
      <c r="A2263" s="1">
        <v>42941.597569444442</v>
      </c>
      <c r="B2263">
        <v>462</v>
      </c>
      <c r="C2263" t="s">
        <v>29</v>
      </c>
      <c r="D2263">
        <v>5</v>
      </c>
      <c r="E2263" t="s">
        <v>30</v>
      </c>
      <c r="F2263">
        <v>78639</v>
      </c>
      <c r="G2263" t="s">
        <v>163</v>
      </c>
      <c r="H2263" t="s">
        <v>32</v>
      </c>
      <c r="I2263">
        <v>83866</v>
      </c>
      <c r="J2263">
        <v>1</v>
      </c>
      <c r="K2263" s="1">
        <v>42941.597569444442</v>
      </c>
      <c r="L2263">
        <v>0.2</v>
      </c>
      <c r="M2263">
        <v>621.07000000000005</v>
      </c>
      <c r="N2263" t="s">
        <v>172</v>
      </c>
      <c r="O2263" t="s">
        <v>34</v>
      </c>
      <c r="P2263">
        <v>850</v>
      </c>
      <c r="R2263">
        <v>4</v>
      </c>
      <c r="S2263" t="s">
        <v>443</v>
      </c>
      <c r="T2263" t="s">
        <v>36</v>
      </c>
      <c r="U2263" t="s">
        <v>37</v>
      </c>
      <c r="V2263" t="s">
        <v>38</v>
      </c>
      <c r="W2263" t="s">
        <v>52</v>
      </c>
      <c r="X2263" t="s">
        <v>95</v>
      </c>
      <c r="Y2263" t="s">
        <v>150</v>
      </c>
      <c r="Z2263" t="s">
        <v>151</v>
      </c>
      <c r="AA2263" t="s">
        <v>152</v>
      </c>
      <c r="AB2263" t="s">
        <v>173</v>
      </c>
      <c r="AC2263" s="2" t="s">
        <v>44</v>
      </c>
    </row>
    <row r="2264" spans="1:29" ht="16.399999999999999" customHeight="1" x14ac:dyDescent="0.35">
      <c r="A2264" s="1">
        <v>42941.597569444442</v>
      </c>
      <c r="B2264">
        <v>462</v>
      </c>
      <c r="C2264" t="s">
        <v>29</v>
      </c>
      <c r="D2264">
        <v>5</v>
      </c>
      <c r="E2264" t="s">
        <v>30</v>
      </c>
      <c r="F2264">
        <v>78639</v>
      </c>
      <c r="G2264" t="s">
        <v>163</v>
      </c>
      <c r="H2264" t="s">
        <v>32</v>
      </c>
      <c r="I2264">
        <v>83866</v>
      </c>
      <c r="J2264">
        <v>1</v>
      </c>
      <c r="K2264" s="1">
        <v>42941.597569444442</v>
      </c>
      <c r="L2264">
        <v>0.2</v>
      </c>
      <c r="M2264">
        <v>623.01</v>
      </c>
      <c r="N2264" t="s">
        <v>280</v>
      </c>
      <c r="O2264" t="s">
        <v>34</v>
      </c>
      <c r="P2264">
        <v>19</v>
      </c>
      <c r="R2264">
        <v>4</v>
      </c>
      <c r="S2264" t="s">
        <v>443</v>
      </c>
      <c r="T2264" t="s">
        <v>36</v>
      </c>
      <c r="U2264" t="s">
        <v>37</v>
      </c>
      <c r="V2264" t="s">
        <v>38</v>
      </c>
      <c r="W2264" t="s">
        <v>50</v>
      </c>
      <c r="X2264" t="s">
        <v>187</v>
      </c>
      <c r="Y2264" t="s">
        <v>281</v>
      </c>
      <c r="Z2264" t="s">
        <v>282</v>
      </c>
      <c r="AA2264" t="s">
        <v>283</v>
      </c>
      <c r="AC2264" s="2" t="s">
        <v>44</v>
      </c>
    </row>
    <row r="2265" spans="1:29" ht="16.399999999999999" customHeight="1" x14ac:dyDescent="0.35">
      <c r="A2265" s="1">
        <v>42941.597569444442</v>
      </c>
      <c r="B2265">
        <v>462</v>
      </c>
      <c r="C2265" t="s">
        <v>29</v>
      </c>
      <c r="D2265">
        <v>5</v>
      </c>
      <c r="E2265" t="s">
        <v>30</v>
      </c>
      <c r="F2265">
        <v>78639</v>
      </c>
      <c r="G2265" t="s">
        <v>163</v>
      </c>
      <c r="H2265" t="s">
        <v>32</v>
      </c>
      <c r="I2265">
        <v>83866</v>
      </c>
      <c r="J2265">
        <v>1</v>
      </c>
      <c r="K2265" s="1">
        <v>42941.597569444442</v>
      </c>
      <c r="L2265">
        <v>0.2</v>
      </c>
      <c r="M2265">
        <v>657</v>
      </c>
      <c r="N2265" t="s">
        <v>204</v>
      </c>
      <c r="O2265" t="s">
        <v>34</v>
      </c>
      <c r="P2265">
        <v>29</v>
      </c>
      <c r="R2265">
        <v>4</v>
      </c>
      <c r="S2265" t="s">
        <v>443</v>
      </c>
      <c r="T2265" t="s">
        <v>36</v>
      </c>
      <c r="U2265" t="s">
        <v>37</v>
      </c>
      <c r="V2265" t="s">
        <v>65</v>
      </c>
      <c r="W2265" t="s">
        <v>205</v>
      </c>
      <c r="X2265" t="s">
        <v>206</v>
      </c>
      <c r="Y2265" t="s">
        <v>207</v>
      </c>
      <c r="Z2265" t="s">
        <v>208</v>
      </c>
      <c r="AA2265" t="s">
        <v>209</v>
      </c>
      <c r="AC2265" s="2" t="s">
        <v>44</v>
      </c>
    </row>
    <row r="2266" spans="1:29" ht="16.399999999999999" customHeight="1" x14ac:dyDescent="0.35">
      <c r="A2266" s="1">
        <v>42941.597569444442</v>
      </c>
      <c r="B2266">
        <v>462</v>
      </c>
      <c r="C2266" t="s">
        <v>29</v>
      </c>
      <c r="D2266">
        <v>5</v>
      </c>
      <c r="E2266" t="s">
        <v>30</v>
      </c>
      <c r="F2266">
        <v>78639</v>
      </c>
      <c r="G2266" t="s">
        <v>163</v>
      </c>
      <c r="H2266" t="s">
        <v>32</v>
      </c>
      <c r="I2266">
        <v>83866</v>
      </c>
      <c r="J2266">
        <v>1</v>
      </c>
      <c r="K2266" s="1">
        <v>42941.597569444442</v>
      </c>
      <c r="L2266">
        <v>0.2</v>
      </c>
      <c r="M2266">
        <v>649.01</v>
      </c>
      <c r="N2266" t="s">
        <v>210</v>
      </c>
      <c r="O2266" t="s">
        <v>34</v>
      </c>
      <c r="P2266">
        <v>240</v>
      </c>
      <c r="R2266">
        <v>4</v>
      </c>
      <c r="S2266" t="s">
        <v>443</v>
      </c>
      <c r="T2266" t="s">
        <v>36</v>
      </c>
      <c r="U2266" t="s">
        <v>37</v>
      </c>
      <c r="V2266" t="s">
        <v>38</v>
      </c>
      <c r="W2266" t="s">
        <v>46</v>
      </c>
      <c r="X2266" t="s">
        <v>200</v>
      </c>
      <c r="Y2266" t="s">
        <v>211</v>
      </c>
      <c r="Z2266" t="s">
        <v>212</v>
      </c>
      <c r="AA2266" t="s">
        <v>213</v>
      </c>
      <c r="AB2266" t="s">
        <v>214</v>
      </c>
      <c r="AC2266" s="2" t="s">
        <v>44</v>
      </c>
    </row>
    <row r="2267" spans="1:29" ht="16.399999999999999" customHeight="1" x14ac:dyDescent="0.35">
      <c r="A2267" s="1">
        <v>42941.597569444442</v>
      </c>
      <c r="B2267">
        <v>462</v>
      </c>
      <c r="C2267" t="s">
        <v>29</v>
      </c>
      <c r="D2267">
        <v>5</v>
      </c>
      <c r="E2267" t="s">
        <v>30</v>
      </c>
      <c r="F2267">
        <v>78639</v>
      </c>
      <c r="G2267" t="s">
        <v>163</v>
      </c>
      <c r="H2267" t="s">
        <v>32</v>
      </c>
      <c r="I2267">
        <v>83866</v>
      </c>
      <c r="J2267">
        <v>1</v>
      </c>
      <c r="K2267" s="1">
        <v>42941.597569444442</v>
      </c>
      <c r="L2267">
        <v>0.2</v>
      </c>
      <c r="M2267">
        <v>623.21</v>
      </c>
      <c r="N2267" t="s">
        <v>59</v>
      </c>
      <c r="O2267" t="s">
        <v>34</v>
      </c>
      <c r="P2267">
        <v>29</v>
      </c>
      <c r="R2267">
        <v>4</v>
      </c>
      <c r="S2267" t="s">
        <v>443</v>
      </c>
      <c r="T2267" t="s">
        <v>36</v>
      </c>
      <c r="U2267" t="s">
        <v>37</v>
      </c>
      <c r="V2267" t="s">
        <v>38</v>
      </c>
      <c r="W2267" t="s">
        <v>39</v>
      </c>
      <c r="X2267" t="s">
        <v>40</v>
      </c>
      <c r="Y2267" t="s">
        <v>60</v>
      </c>
      <c r="Z2267" t="s">
        <v>61</v>
      </c>
      <c r="AA2267" t="s">
        <v>62</v>
      </c>
      <c r="AC2267" s="2" t="s">
        <v>44</v>
      </c>
    </row>
    <row r="2268" spans="1:29" ht="16.399999999999999" customHeight="1" x14ac:dyDescent="0.35">
      <c r="A2268" s="1">
        <v>42941.597569444442</v>
      </c>
      <c r="B2268">
        <v>462</v>
      </c>
      <c r="C2268" t="s">
        <v>29</v>
      </c>
      <c r="D2268">
        <v>5</v>
      </c>
      <c r="E2268" t="s">
        <v>30</v>
      </c>
      <c r="F2268">
        <v>78639</v>
      </c>
      <c r="G2268" t="s">
        <v>163</v>
      </c>
      <c r="H2268" t="s">
        <v>32</v>
      </c>
      <c r="I2268">
        <v>83866</v>
      </c>
      <c r="J2268">
        <v>1</v>
      </c>
      <c r="K2268" s="1">
        <v>42941.597569444442</v>
      </c>
      <c r="L2268">
        <v>0.2</v>
      </c>
      <c r="M2268">
        <v>623.22</v>
      </c>
      <c r="N2268" t="s">
        <v>99</v>
      </c>
      <c r="O2268" t="s">
        <v>34</v>
      </c>
      <c r="P2268">
        <v>88</v>
      </c>
      <c r="R2268">
        <v>4</v>
      </c>
      <c r="S2268" t="s">
        <v>443</v>
      </c>
      <c r="T2268" t="s">
        <v>36</v>
      </c>
      <c r="U2268" t="s">
        <v>37</v>
      </c>
      <c r="V2268" t="s">
        <v>38</v>
      </c>
      <c r="W2268" t="s">
        <v>39</v>
      </c>
      <c r="X2268" t="s">
        <v>40</v>
      </c>
      <c r="Y2268" t="s">
        <v>100</v>
      </c>
      <c r="Z2268" t="s">
        <v>101</v>
      </c>
      <c r="AA2268" t="s">
        <v>102</v>
      </c>
      <c r="AC2268" s="2" t="s">
        <v>44</v>
      </c>
    </row>
    <row r="2269" spans="1:29" ht="16.399999999999999" customHeight="1" x14ac:dyDescent="0.35">
      <c r="A2269" s="1">
        <v>42941.597569444442</v>
      </c>
      <c r="B2269">
        <v>462</v>
      </c>
      <c r="C2269" t="s">
        <v>29</v>
      </c>
      <c r="D2269">
        <v>5</v>
      </c>
      <c r="E2269" t="s">
        <v>30</v>
      </c>
      <c r="F2269">
        <v>78639</v>
      </c>
      <c r="G2269" t="s">
        <v>163</v>
      </c>
      <c r="H2269" t="s">
        <v>32</v>
      </c>
      <c r="I2269">
        <v>83866</v>
      </c>
      <c r="J2269">
        <v>1</v>
      </c>
      <c r="K2269" s="1">
        <v>42941.597569444442</v>
      </c>
      <c r="L2269">
        <v>0.2</v>
      </c>
      <c r="M2269">
        <v>653</v>
      </c>
      <c r="N2269" t="s">
        <v>234</v>
      </c>
      <c r="O2269" t="s">
        <v>34</v>
      </c>
      <c r="P2269">
        <v>10</v>
      </c>
      <c r="R2269">
        <v>4</v>
      </c>
      <c r="S2269" t="s">
        <v>443</v>
      </c>
      <c r="T2269" t="s">
        <v>36</v>
      </c>
      <c r="U2269" t="s">
        <v>37</v>
      </c>
      <c r="V2269" t="s">
        <v>38</v>
      </c>
      <c r="W2269" t="s">
        <v>46</v>
      </c>
      <c r="X2269" t="s">
        <v>200</v>
      </c>
      <c r="Y2269" t="s">
        <v>211</v>
      </c>
      <c r="Z2269" t="s">
        <v>212</v>
      </c>
      <c r="AA2269" t="s">
        <v>235</v>
      </c>
      <c r="AC2269" s="2" t="s">
        <v>44</v>
      </c>
    </row>
    <row r="2270" spans="1:29" ht="16.399999999999999" customHeight="1" x14ac:dyDescent="0.35">
      <c r="A2270" s="1">
        <v>42941.597569444442</v>
      </c>
      <c r="B2270">
        <v>462</v>
      </c>
      <c r="C2270" t="s">
        <v>29</v>
      </c>
      <c r="D2270">
        <v>5</v>
      </c>
      <c r="E2270" t="s">
        <v>30</v>
      </c>
      <c r="F2270">
        <v>78639</v>
      </c>
      <c r="G2270" t="s">
        <v>163</v>
      </c>
      <c r="H2270" t="s">
        <v>32</v>
      </c>
      <c r="I2270">
        <v>83866</v>
      </c>
      <c r="J2270">
        <v>1</v>
      </c>
      <c r="K2270" s="1">
        <v>42941.597569444442</v>
      </c>
      <c r="L2270">
        <v>0.2</v>
      </c>
      <c r="M2270">
        <v>621.99</v>
      </c>
      <c r="N2270" t="s">
        <v>153</v>
      </c>
      <c r="O2270" t="s">
        <v>34</v>
      </c>
      <c r="P2270">
        <v>15000</v>
      </c>
      <c r="R2270">
        <v>4</v>
      </c>
      <c r="S2270" t="s">
        <v>443</v>
      </c>
      <c r="T2270" t="s">
        <v>36</v>
      </c>
      <c r="U2270" t="s">
        <v>37</v>
      </c>
      <c r="V2270" t="s">
        <v>49</v>
      </c>
      <c r="AC2270" s="2" t="s">
        <v>44</v>
      </c>
    </row>
    <row r="2271" spans="1:29" ht="16.399999999999999" customHeight="1" x14ac:dyDescent="0.35">
      <c r="A2271" s="1">
        <v>42941.597569444442</v>
      </c>
      <c r="B2271">
        <v>462</v>
      </c>
      <c r="C2271" t="s">
        <v>29</v>
      </c>
      <c r="D2271">
        <v>5</v>
      </c>
      <c r="E2271" t="s">
        <v>30</v>
      </c>
      <c r="F2271">
        <v>78639</v>
      </c>
      <c r="G2271" t="s">
        <v>163</v>
      </c>
      <c r="H2271" t="s">
        <v>32</v>
      </c>
      <c r="I2271">
        <v>83866</v>
      </c>
      <c r="J2271">
        <v>1</v>
      </c>
      <c r="K2271" s="1">
        <v>42941.597569444442</v>
      </c>
      <c r="L2271">
        <v>0.2</v>
      </c>
      <c r="M2271">
        <v>651</v>
      </c>
      <c r="N2271" t="s">
        <v>45</v>
      </c>
      <c r="O2271" t="s">
        <v>34</v>
      </c>
      <c r="P2271">
        <v>940</v>
      </c>
      <c r="R2271">
        <v>4</v>
      </c>
      <c r="S2271" t="s">
        <v>443</v>
      </c>
      <c r="T2271" t="s">
        <v>36</v>
      </c>
      <c r="U2271" t="s">
        <v>37</v>
      </c>
      <c r="AC2271" s="2" t="s">
        <v>44</v>
      </c>
    </row>
    <row r="2272" spans="1:29" ht="16.399999999999999" customHeight="1" x14ac:dyDescent="0.35">
      <c r="A2272" s="1">
        <v>42941.597569444442</v>
      </c>
      <c r="B2272">
        <v>462</v>
      </c>
      <c r="C2272" t="s">
        <v>29</v>
      </c>
      <c r="D2272">
        <v>5</v>
      </c>
      <c r="E2272" t="s">
        <v>30</v>
      </c>
      <c r="F2272">
        <v>78639</v>
      </c>
      <c r="G2272" t="s">
        <v>163</v>
      </c>
      <c r="H2272" t="s">
        <v>32</v>
      </c>
      <c r="I2272">
        <v>83866</v>
      </c>
      <c r="J2272">
        <v>1</v>
      </c>
      <c r="K2272" s="1">
        <v>42941.597569444442</v>
      </c>
      <c r="L2272">
        <v>0.2</v>
      </c>
      <c r="M2272">
        <v>260.04000000000002</v>
      </c>
      <c r="N2272" t="s">
        <v>143</v>
      </c>
      <c r="O2272" t="s">
        <v>68</v>
      </c>
      <c r="P2272">
        <v>5.0000000000000001E-3</v>
      </c>
      <c r="Q2272" t="s">
        <v>69</v>
      </c>
      <c r="R2272">
        <v>4</v>
      </c>
      <c r="S2272" t="s">
        <v>443</v>
      </c>
      <c r="T2272" t="s">
        <v>36</v>
      </c>
      <c r="U2272" t="s">
        <v>70</v>
      </c>
      <c r="AC2272" s="2" t="s">
        <v>44</v>
      </c>
    </row>
    <row r="2273" spans="1:29" ht="16.399999999999999" customHeight="1" x14ac:dyDescent="0.35">
      <c r="A2273" s="1">
        <v>42941.597569444442</v>
      </c>
      <c r="B2273">
        <v>462</v>
      </c>
      <c r="C2273" t="s">
        <v>29</v>
      </c>
      <c r="D2273">
        <v>5</v>
      </c>
      <c r="E2273" t="s">
        <v>30</v>
      </c>
      <c r="F2273">
        <v>78639</v>
      </c>
      <c r="G2273" t="s">
        <v>163</v>
      </c>
      <c r="H2273" t="s">
        <v>32</v>
      </c>
      <c r="I2273">
        <v>83866</v>
      </c>
      <c r="J2273">
        <v>1</v>
      </c>
      <c r="K2273" s="1">
        <v>42941.597569444442</v>
      </c>
      <c r="L2273">
        <v>0.2</v>
      </c>
      <c r="M2273">
        <v>431.04</v>
      </c>
      <c r="N2273" t="s">
        <v>145</v>
      </c>
      <c r="O2273" t="s">
        <v>146</v>
      </c>
      <c r="P2273">
        <v>1.2999999999999999E-3</v>
      </c>
      <c r="R2273">
        <v>4</v>
      </c>
      <c r="S2273" t="s">
        <v>443</v>
      </c>
      <c r="T2273" t="s">
        <v>36</v>
      </c>
      <c r="U2273" t="s">
        <v>147</v>
      </c>
      <c r="AC2273" s="2" t="s">
        <v>44</v>
      </c>
    </row>
    <row r="2274" spans="1:29" ht="16.399999999999999" customHeight="1" x14ac:dyDescent="0.35">
      <c r="A2274" s="1">
        <v>42941.597569444442</v>
      </c>
      <c r="B2274">
        <v>462</v>
      </c>
      <c r="C2274" t="s">
        <v>29</v>
      </c>
      <c r="D2274">
        <v>5</v>
      </c>
      <c r="E2274" t="s">
        <v>30</v>
      </c>
      <c r="F2274">
        <v>78639</v>
      </c>
      <c r="G2274" t="s">
        <v>163</v>
      </c>
      <c r="H2274" t="s">
        <v>32</v>
      </c>
      <c r="I2274">
        <v>83866</v>
      </c>
      <c r="J2274">
        <v>1</v>
      </c>
      <c r="K2274" s="1">
        <v>42941.597569444442</v>
      </c>
      <c r="L2274">
        <v>0.2</v>
      </c>
      <c r="M2274">
        <v>260.02</v>
      </c>
      <c r="N2274" t="s">
        <v>67</v>
      </c>
      <c r="O2274" t="s">
        <v>68</v>
      </c>
      <c r="P2274">
        <v>2E-3</v>
      </c>
      <c r="Q2274" t="s">
        <v>69</v>
      </c>
      <c r="R2274">
        <v>4</v>
      </c>
      <c r="S2274" t="s">
        <v>443</v>
      </c>
      <c r="T2274" t="s">
        <v>36</v>
      </c>
      <c r="U2274" t="s">
        <v>70</v>
      </c>
      <c r="AC2274" s="2" t="s">
        <v>44</v>
      </c>
    </row>
    <row r="2275" spans="1:29" ht="16.399999999999999" customHeight="1" x14ac:dyDescent="0.35">
      <c r="A2275" s="1">
        <v>42941.597569444442</v>
      </c>
      <c r="B2275">
        <v>462</v>
      </c>
      <c r="C2275" t="s">
        <v>29</v>
      </c>
      <c r="D2275">
        <v>5</v>
      </c>
      <c r="E2275" t="s">
        <v>30</v>
      </c>
      <c r="F2275">
        <v>78639</v>
      </c>
      <c r="G2275" t="s">
        <v>163</v>
      </c>
      <c r="H2275" t="s">
        <v>32</v>
      </c>
      <c r="I2275">
        <v>83866</v>
      </c>
      <c r="J2275">
        <v>1</v>
      </c>
      <c r="K2275" s="1">
        <v>42941.597569444442</v>
      </c>
      <c r="L2275">
        <v>0.2</v>
      </c>
      <c r="M2275">
        <v>260.02999999999997</v>
      </c>
      <c r="N2275" t="s">
        <v>71</v>
      </c>
      <c r="O2275" t="s">
        <v>72</v>
      </c>
      <c r="P2275">
        <v>2E-3</v>
      </c>
      <c r="Q2275" t="s">
        <v>69</v>
      </c>
      <c r="R2275">
        <v>4</v>
      </c>
      <c r="S2275" t="s">
        <v>443</v>
      </c>
      <c r="T2275" t="s">
        <v>36</v>
      </c>
      <c r="U2275" t="s">
        <v>70</v>
      </c>
      <c r="AC2275" s="2" t="s">
        <v>44</v>
      </c>
    </row>
    <row r="2276" spans="1:29" ht="16.399999999999999" customHeight="1" x14ac:dyDescent="0.35">
      <c r="A2276" s="1">
        <v>42941.597569444442</v>
      </c>
      <c r="B2276">
        <v>462</v>
      </c>
      <c r="C2276" t="s">
        <v>29</v>
      </c>
      <c r="D2276">
        <v>5</v>
      </c>
      <c r="E2276" t="s">
        <v>30</v>
      </c>
      <c r="F2276">
        <v>78639</v>
      </c>
      <c r="G2276" t="s">
        <v>163</v>
      </c>
      <c r="H2276" t="s">
        <v>32</v>
      </c>
      <c r="I2276">
        <v>83866</v>
      </c>
      <c r="J2276">
        <v>1</v>
      </c>
      <c r="K2276" s="1">
        <v>42941.597569444442</v>
      </c>
      <c r="L2276">
        <v>0.2</v>
      </c>
      <c r="M2276">
        <v>260.01</v>
      </c>
      <c r="N2276" t="s">
        <v>73</v>
      </c>
      <c r="O2276" t="s">
        <v>68</v>
      </c>
      <c r="P2276">
        <v>2E-3</v>
      </c>
      <c r="Q2276" t="s">
        <v>69</v>
      </c>
      <c r="R2276">
        <v>4</v>
      </c>
      <c r="S2276" t="s">
        <v>443</v>
      </c>
      <c r="T2276" t="s">
        <v>36</v>
      </c>
      <c r="U2276" t="s">
        <v>70</v>
      </c>
      <c r="AC2276" s="2" t="s">
        <v>44</v>
      </c>
    </row>
    <row r="2277" spans="1:29" ht="16.399999999999999" customHeight="1" x14ac:dyDescent="0.35">
      <c r="A2277" s="1">
        <v>42941.597569444442</v>
      </c>
      <c r="B2277">
        <v>462</v>
      </c>
      <c r="C2277" t="s">
        <v>29</v>
      </c>
      <c r="D2277">
        <v>5</v>
      </c>
      <c r="E2277" t="s">
        <v>30</v>
      </c>
      <c r="F2277">
        <v>78639</v>
      </c>
      <c r="G2277" t="s">
        <v>163</v>
      </c>
      <c r="H2277" t="s">
        <v>32</v>
      </c>
      <c r="I2277">
        <v>83866</v>
      </c>
      <c r="J2277">
        <v>1</v>
      </c>
      <c r="K2277" s="1">
        <v>42941.597569444442</v>
      </c>
      <c r="L2277">
        <v>0.2</v>
      </c>
      <c r="M2277">
        <v>260.14999999999998</v>
      </c>
      <c r="N2277" t="s">
        <v>74</v>
      </c>
      <c r="O2277" t="s">
        <v>72</v>
      </c>
      <c r="P2277">
        <v>0.36</v>
      </c>
      <c r="R2277">
        <v>4</v>
      </c>
      <c r="S2277" t="s">
        <v>443</v>
      </c>
      <c r="T2277" t="s">
        <v>36</v>
      </c>
      <c r="U2277" t="s">
        <v>75</v>
      </c>
      <c r="AC2277" s="2" t="s">
        <v>44</v>
      </c>
    </row>
    <row r="2278" spans="1:29" ht="16.399999999999999" customHeight="1" x14ac:dyDescent="0.35">
      <c r="A2278" s="1">
        <v>42941.597569444442</v>
      </c>
      <c r="B2278">
        <v>462</v>
      </c>
      <c r="C2278" t="s">
        <v>29</v>
      </c>
      <c r="D2278">
        <v>5</v>
      </c>
      <c r="E2278" t="s">
        <v>30</v>
      </c>
      <c r="F2278">
        <v>78639</v>
      </c>
      <c r="G2278" t="s">
        <v>163</v>
      </c>
      <c r="H2278" t="s">
        <v>32</v>
      </c>
      <c r="I2278">
        <v>83866</v>
      </c>
      <c r="J2278">
        <v>1</v>
      </c>
      <c r="K2278" s="1">
        <v>42941.597569444442</v>
      </c>
      <c r="L2278">
        <v>0.2</v>
      </c>
      <c r="M2278">
        <v>260.08</v>
      </c>
      <c r="N2278" t="s">
        <v>76</v>
      </c>
      <c r="O2278" t="s">
        <v>68</v>
      </c>
      <c r="P2278">
        <v>0.36</v>
      </c>
      <c r="R2278">
        <v>4</v>
      </c>
      <c r="S2278" t="s">
        <v>443</v>
      </c>
      <c r="T2278" t="s">
        <v>36</v>
      </c>
      <c r="U2278" t="s">
        <v>75</v>
      </c>
      <c r="AC2278" s="2" t="s">
        <v>44</v>
      </c>
    </row>
    <row r="2279" spans="1:29" ht="16.399999999999999" customHeight="1" x14ac:dyDescent="0.35">
      <c r="A2279" s="1">
        <v>42941.597569444442</v>
      </c>
      <c r="B2279">
        <v>462</v>
      </c>
      <c r="C2279" t="s">
        <v>29</v>
      </c>
      <c r="D2279">
        <v>5</v>
      </c>
      <c r="E2279" t="s">
        <v>30</v>
      </c>
      <c r="F2279">
        <v>78639</v>
      </c>
      <c r="G2279" t="s">
        <v>163</v>
      </c>
      <c r="H2279" t="s">
        <v>32</v>
      </c>
      <c r="I2279">
        <v>83866</v>
      </c>
      <c r="J2279">
        <v>1</v>
      </c>
      <c r="K2279" s="1">
        <v>42941.597569444442</v>
      </c>
      <c r="L2279">
        <v>0.2</v>
      </c>
      <c r="M2279">
        <v>441.02</v>
      </c>
      <c r="N2279" t="s">
        <v>77</v>
      </c>
      <c r="O2279" t="s">
        <v>68</v>
      </c>
      <c r="P2279">
        <v>5.2</v>
      </c>
      <c r="R2279">
        <v>4</v>
      </c>
      <c r="S2279" t="s">
        <v>443</v>
      </c>
      <c r="T2279" t="s">
        <v>36</v>
      </c>
      <c r="U2279" t="s">
        <v>78</v>
      </c>
      <c r="AC2279" s="2" t="s">
        <v>44</v>
      </c>
    </row>
    <row r="2280" spans="1:29" ht="16.399999999999999" customHeight="1" x14ac:dyDescent="0.35">
      <c r="A2280" s="1">
        <v>42941.597569444442</v>
      </c>
      <c r="B2280">
        <v>462</v>
      </c>
      <c r="C2280" t="s">
        <v>29</v>
      </c>
      <c r="D2280">
        <v>5</v>
      </c>
      <c r="E2280" t="s">
        <v>30</v>
      </c>
      <c r="F2280">
        <v>78639</v>
      </c>
      <c r="G2280" t="s">
        <v>163</v>
      </c>
      <c r="H2280" t="s">
        <v>32</v>
      </c>
      <c r="I2280">
        <v>83866</v>
      </c>
      <c r="J2280">
        <v>1</v>
      </c>
      <c r="K2280" s="1">
        <v>42941.597569444442</v>
      </c>
      <c r="L2280">
        <v>0.2</v>
      </c>
      <c r="M2280">
        <v>268.18</v>
      </c>
      <c r="N2280" t="s">
        <v>79</v>
      </c>
      <c r="O2280" t="s">
        <v>68</v>
      </c>
      <c r="P2280">
        <v>4.0000000000000001E-3</v>
      </c>
      <c r="R2280">
        <v>4</v>
      </c>
      <c r="S2280" t="s">
        <v>443</v>
      </c>
      <c r="T2280" t="s">
        <v>36</v>
      </c>
      <c r="U2280" t="s">
        <v>70</v>
      </c>
      <c r="AC2280" s="2" t="s">
        <v>44</v>
      </c>
    </row>
    <row r="2281" spans="1:29" ht="16.399999999999999" customHeight="1" x14ac:dyDescent="0.35">
      <c r="A2281" s="1">
        <v>42941.597569444442</v>
      </c>
      <c r="B2281">
        <v>462</v>
      </c>
      <c r="C2281" t="s">
        <v>29</v>
      </c>
      <c r="D2281">
        <v>5</v>
      </c>
      <c r="E2281" t="s">
        <v>30</v>
      </c>
      <c r="F2281">
        <v>78639</v>
      </c>
      <c r="G2281" t="s">
        <v>163</v>
      </c>
      <c r="H2281" t="s">
        <v>32</v>
      </c>
      <c r="I2281">
        <v>83866</v>
      </c>
      <c r="J2281">
        <v>1</v>
      </c>
      <c r="K2281" s="1">
        <v>42941.597569444442</v>
      </c>
      <c r="L2281">
        <v>0.2</v>
      </c>
      <c r="M2281">
        <v>268.14</v>
      </c>
      <c r="N2281" t="s">
        <v>80</v>
      </c>
      <c r="O2281" t="s">
        <v>68</v>
      </c>
      <c r="P2281">
        <v>0.01</v>
      </c>
      <c r="R2281">
        <v>4</v>
      </c>
      <c r="S2281" t="s">
        <v>443</v>
      </c>
      <c r="T2281" t="s">
        <v>36</v>
      </c>
      <c r="U2281" t="s">
        <v>75</v>
      </c>
      <c r="AC2281" s="2" t="s">
        <v>44</v>
      </c>
    </row>
    <row r="2282" spans="1:29" ht="16.399999999999999" customHeight="1" x14ac:dyDescent="0.35">
      <c r="A2282" s="1">
        <v>42941.597569444442</v>
      </c>
      <c r="B2282">
        <v>462</v>
      </c>
      <c r="C2282" t="s">
        <v>29</v>
      </c>
      <c r="D2282">
        <v>5</v>
      </c>
      <c r="E2282" t="s">
        <v>30</v>
      </c>
      <c r="F2282">
        <v>78639</v>
      </c>
      <c r="G2282" t="s">
        <v>163</v>
      </c>
      <c r="H2282" t="s">
        <v>32</v>
      </c>
      <c r="I2282">
        <v>83866</v>
      </c>
      <c r="J2282">
        <v>1</v>
      </c>
      <c r="K2282" s="1">
        <v>42941.597569444442</v>
      </c>
      <c r="L2282">
        <v>0.2</v>
      </c>
      <c r="M2282">
        <v>171</v>
      </c>
      <c r="N2282" t="s">
        <v>81</v>
      </c>
      <c r="O2282" t="s">
        <v>68</v>
      </c>
      <c r="P2282">
        <v>3</v>
      </c>
      <c r="R2282">
        <v>4</v>
      </c>
      <c r="S2282" t="s">
        <v>443</v>
      </c>
      <c r="T2282" t="s">
        <v>36</v>
      </c>
      <c r="U2282" t="s">
        <v>82</v>
      </c>
      <c r="AC2282" s="2" t="s">
        <v>44</v>
      </c>
    </row>
    <row r="2283" spans="1:29" ht="16.399999999999999" customHeight="1" x14ac:dyDescent="0.35">
      <c r="A2283" s="1">
        <v>42941.615393518521</v>
      </c>
      <c r="B2283">
        <v>462</v>
      </c>
      <c r="C2283" t="s">
        <v>29</v>
      </c>
      <c r="D2283">
        <v>5</v>
      </c>
      <c r="E2283" t="s">
        <v>30</v>
      </c>
      <c r="F2283">
        <v>78620</v>
      </c>
      <c r="G2283" t="s">
        <v>163</v>
      </c>
      <c r="H2283" t="s">
        <v>109</v>
      </c>
      <c r="J2283">
        <v>1</v>
      </c>
      <c r="K2283" s="1">
        <v>42941.615277777775</v>
      </c>
      <c r="L2283">
        <v>0.14000000000000001</v>
      </c>
      <c r="M2283">
        <v>168</v>
      </c>
      <c r="N2283" t="s">
        <v>416</v>
      </c>
      <c r="O2283" t="s">
        <v>417</v>
      </c>
      <c r="P2283">
        <v>12.3</v>
      </c>
      <c r="R2283">
        <v>11</v>
      </c>
      <c r="S2283" t="s">
        <v>444</v>
      </c>
      <c r="U2283" t="s">
        <v>419</v>
      </c>
      <c r="AC2283" s="2" t="s">
        <v>420</v>
      </c>
    </row>
    <row r="2284" spans="1:29" ht="16.399999999999999" customHeight="1" x14ac:dyDescent="0.35">
      <c r="A2284" s="1">
        <v>42941.615393518521</v>
      </c>
      <c r="B2284">
        <v>462</v>
      </c>
      <c r="C2284" t="s">
        <v>29</v>
      </c>
      <c r="D2284">
        <v>5</v>
      </c>
      <c r="E2284" t="s">
        <v>30</v>
      </c>
      <c r="F2284">
        <v>78620</v>
      </c>
      <c r="G2284" t="s">
        <v>163</v>
      </c>
      <c r="H2284" t="s">
        <v>109</v>
      </c>
      <c r="J2284">
        <v>1</v>
      </c>
      <c r="K2284" s="1">
        <v>42941.615277777775</v>
      </c>
      <c r="L2284">
        <v>0.14000000000000001</v>
      </c>
      <c r="M2284">
        <v>101</v>
      </c>
      <c r="N2284" t="s">
        <v>114</v>
      </c>
      <c r="O2284" t="s">
        <v>115</v>
      </c>
      <c r="P2284">
        <v>4.04</v>
      </c>
      <c r="R2284">
        <v>11</v>
      </c>
      <c r="S2284" t="s">
        <v>444</v>
      </c>
      <c r="U2284" t="s">
        <v>419</v>
      </c>
      <c r="AC2284" s="2" t="s">
        <v>420</v>
      </c>
    </row>
    <row r="2285" spans="1:29" ht="16.399999999999999" customHeight="1" x14ac:dyDescent="0.35">
      <c r="A2285" s="1">
        <v>42941.615393518521</v>
      </c>
      <c r="B2285">
        <v>462</v>
      </c>
      <c r="C2285" t="s">
        <v>29</v>
      </c>
      <c r="D2285">
        <v>5</v>
      </c>
      <c r="E2285" t="s">
        <v>30</v>
      </c>
      <c r="F2285">
        <v>78620</v>
      </c>
      <c r="G2285" t="s">
        <v>163</v>
      </c>
      <c r="H2285" t="s">
        <v>109</v>
      </c>
      <c r="J2285">
        <v>1</v>
      </c>
      <c r="K2285" s="1">
        <v>42941.615277777775</v>
      </c>
      <c r="L2285">
        <v>0.14000000000000001</v>
      </c>
      <c r="M2285">
        <v>141.01</v>
      </c>
      <c r="N2285" t="s">
        <v>116</v>
      </c>
      <c r="O2285" t="s">
        <v>117</v>
      </c>
      <c r="P2285">
        <v>64</v>
      </c>
      <c r="R2285">
        <v>11</v>
      </c>
      <c r="S2285" t="s">
        <v>444</v>
      </c>
      <c r="U2285" t="s">
        <v>419</v>
      </c>
      <c r="AC2285" s="2" t="s">
        <v>420</v>
      </c>
    </row>
    <row r="2286" spans="1:29" ht="16.399999999999999" customHeight="1" x14ac:dyDescent="0.35">
      <c r="A2286" s="1">
        <v>42941.615393518521</v>
      </c>
      <c r="B2286">
        <v>462</v>
      </c>
      <c r="C2286" t="s">
        <v>29</v>
      </c>
      <c r="D2286">
        <v>5</v>
      </c>
      <c r="E2286" t="s">
        <v>30</v>
      </c>
      <c r="F2286">
        <v>78620</v>
      </c>
      <c r="G2286" t="s">
        <v>163</v>
      </c>
      <c r="H2286" t="s">
        <v>109</v>
      </c>
      <c r="J2286">
        <v>1</v>
      </c>
      <c r="K2286" s="1">
        <v>42941.615277777775</v>
      </c>
      <c r="L2286">
        <v>0.14000000000000001</v>
      </c>
      <c r="M2286">
        <v>154.1</v>
      </c>
      <c r="N2286" t="s">
        <v>110</v>
      </c>
      <c r="P2286">
        <v>7.12</v>
      </c>
      <c r="R2286">
        <v>11</v>
      </c>
      <c r="S2286" t="s">
        <v>444</v>
      </c>
      <c r="U2286" t="s">
        <v>419</v>
      </c>
      <c r="AC2286" s="2" t="s">
        <v>420</v>
      </c>
    </row>
    <row r="2287" spans="1:29" ht="16.399999999999999" customHeight="1" x14ac:dyDescent="0.35">
      <c r="A2287" s="1">
        <v>42941.615393518521</v>
      </c>
      <c r="B2287">
        <v>462</v>
      </c>
      <c r="C2287" t="s">
        <v>29</v>
      </c>
      <c r="D2287">
        <v>5</v>
      </c>
      <c r="E2287" t="s">
        <v>30</v>
      </c>
      <c r="F2287">
        <v>78620</v>
      </c>
      <c r="G2287" t="s">
        <v>163</v>
      </c>
      <c r="H2287" t="s">
        <v>109</v>
      </c>
      <c r="J2287">
        <v>1</v>
      </c>
      <c r="K2287" s="1">
        <v>42941.615277777775</v>
      </c>
      <c r="L2287">
        <v>0.14000000000000001</v>
      </c>
      <c r="M2287">
        <v>151</v>
      </c>
      <c r="N2287" t="s">
        <v>421</v>
      </c>
      <c r="O2287" t="s">
        <v>422</v>
      </c>
      <c r="P2287">
        <v>112.1</v>
      </c>
      <c r="R2287">
        <v>11</v>
      </c>
      <c r="S2287" t="s">
        <v>444</v>
      </c>
      <c r="U2287" t="s">
        <v>419</v>
      </c>
      <c r="AC2287" s="2" t="s">
        <v>420</v>
      </c>
    </row>
    <row r="2288" spans="1:29" ht="16.399999999999999" customHeight="1" x14ac:dyDescent="0.35">
      <c r="A2288" s="1">
        <v>42941.615393518521</v>
      </c>
      <c r="B2288">
        <v>462</v>
      </c>
      <c r="C2288" t="s">
        <v>29</v>
      </c>
      <c r="D2288">
        <v>5</v>
      </c>
      <c r="E2288" t="s">
        <v>30</v>
      </c>
      <c r="F2288">
        <v>78620</v>
      </c>
      <c r="G2288" t="s">
        <v>163</v>
      </c>
      <c r="H2288" t="s">
        <v>109</v>
      </c>
      <c r="J2288">
        <v>1</v>
      </c>
      <c r="K2288" s="1">
        <v>42941.615277777775</v>
      </c>
      <c r="L2288">
        <v>0.14000000000000001</v>
      </c>
      <c r="M2288">
        <v>136.01</v>
      </c>
      <c r="N2288" t="s">
        <v>118</v>
      </c>
      <c r="O2288" t="s">
        <v>119</v>
      </c>
      <c r="P2288">
        <v>2</v>
      </c>
      <c r="R2288">
        <v>11</v>
      </c>
      <c r="S2288" t="s">
        <v>444</v>
      </c>
      <c r="U2288" t="s">
        <v>419</v>
      </c>
      <c r="AC2288" s="2" t="s">
        <v>420</v>
      </c>
    </row>
    <row r="2289" spans="1:29" ht="16.399999999999999" customHeight="1" x14ac:dyDescent="0.35">
      <c r="A2289" s="1">
        <v>42941.615393518521</v>
      </c>
      <c r="B2289">
        <v>462</v>
      </c>
      <c r="C2289" t="s">
        <v>29</v>
      </c>
      <c r="D2289">
        <v>5</v>
      </c>
      <c r="E2289" t="s">
        <v>30</v>
      </c>
      <c r="F2289">
        <v>78620</v>
      </c>
      <c r="G2289" t="s">
        <v>163</v>
      </c>
      <c r="H2289" t="s">
        <v>109</v>
      </c>
      <c r="J2289">
        <v>1</v>
      </c>
      <c r="K2289" s="1">
        <v>42941.615277777775</v>
      </c>
      <c r="L2289">
        <v>0.14000000000000001</v>
      </c>
      <c r="M2289">
        <v>266.01</v>
      </c>
      <c r="N2289" t="s">
        <v>122</v>
      </c>
      <c r="O2289" t="s">
        <v>123</v>
      </c>
      <c r="P2289">
        <v>100.1</v>
      </c>
      <c r="R2289">
        <v>11</v>
      </c>
      <c r="S2289" t="s">
        <v>444</v>
      </c>
      <c r="U2289" t="s">
        <v>419</v>
      </c>
      <c r="AC2289" s="2" t="s">
        <v>420</v>
      </c>
    </row>
    <row r="2290" spans="1:29" ht="16.399999999999999" customHeight="1" x14ac:dyDescent="0.35">
      <c r="A2290" s="1">
        <v>42941.615393518521</v>
      </c>
      <c r="B2290">
        <v>462</v>
      </c>
      <c r="C2290" t="s">
        <v>29</v>
      </c>
      <c r="D2290">
        <v>5</v>
      </c>
      <c r="E2290" t="s">
        <v>30</v>
      </c>
      <c r="F2290">
        <v>78620</v>
      </c>
      <c r="G2290" t="s">
        <v>163</v>
      </c>
      <c r="H2290" t="s">
        <v>109</v>
      </c>
      <c r="J2290">
        <v>1</v>
      </c>
      <c r="K2290" s="1">
        <v>42941.615277777775</v>
      </c>
      <c r="L2290">
        <v>0.14000000000000001</v>
      </c>
      <c r="M2290">
        <v>266</v>
      </c>
      <c r="N2290" t="s">
        <v>121</v>
      </c>
      <c r="O2290" t="s">
        <v>68</v>
      </c>
      <c r="P2290">
        <v>11.92</v>
      </c>
      <c r="R2290">
        <v>11</v>
      </c>
      <c r="S2290" t="s">
        <v>444</v>
      </c>
      <c r="U2290" t="s">
        <v>419</v>
      </c>
      <c r="AC2290" s="2" t="s">
        <v>420</v>
      </c>
    </row>
    <row r="2291" spans="1:29" ht="16.399999999999999" customHeight="1" x14ac:dyDescent="0.35">
      <c r="A2291" s="1">
        <v>42941.597222222219</v>
      </c>
      <c r="B2291">
        <v>462</v>
      </c>
      <c r="C2291" t="s">
        <v>29</v>
      </c>
      <c r="D2291">
        <v>5</v>
      </c>
      <c r="E2291" t="s">
        <v>30</v>
      </c>
      <c r="F2291">
        <v>78612</v>
      </c>
      <c r="G2291" t="s">
        <v>163</v>
      </c>
      <c r="H2291" t="s">
        <v>109</v>
      </c>
      <c r="J2291">
        <v>17</v>
      </c>
      <c r="K2291" s="1">
        <v>42941.597222222219</v>
      </c>
      <c r="L2291">
        <v>3.4</v>
      </c>
      <c r="M2291">
        <v>432</v>
      </c>
      <c r="N2291" t="s">
        <v>298</v>
      </c>
      <c r="O2291" t="s">
        <v>299</v>
      </c>
      <c r="P2291">
        <v>26.33</v>
      </c>
      <c r="R2291">
        <v>11</v>
      </c>
      <c r="S2291" t="s">
        <v>445</v>
      </c>
      <c r="U2291" t="s">
        <v>388</v>
      </c>
      <c r="AC2291" s="2" t="s">
        <v>394</v>
      </c>
    </row>
    <row r="2292" spans="1:29" ht="16.399999999999999" customHeight="1" x14ac:dyDescent="0.35">
      <c r="A2292" s="1">
        <v>42941.597222222219</v>
      </c>
      <c r="B2292">
        <v>462</v>
      </c>
      <c r="C2292" t="s">
        <v>29</v>
      </c>
      <c r="D2292">
        <v>5</v>
      </c>
      <c r="E2292" t="s">
        <v>30</v>
      </c>
      <c r="F2292">
        <v>78612</v>
      </c>
      <c r="G2292" t="s">
        <v>163</v>
      </c>
      <c r="H2292" t="s">
        <v>109</v>
      </c>
      <c r="J2292">
        <v>16</v>
      </c>
      <c r="K2292" s="1">
        <v>42941.597222222219</v>
      </c>
      <c r="L2292">
        <v>3.25</v>
      </c>
      <c r="M2292">
        <v>432</v>
      </c>
      <c r="N2292" t="s">
        <v>298</v>
      </c>
      <c r="O2292" t="s">
        <v>299</v>
      </c>
      <c r="P2292">
        <v>39.85</v>
      </c>
      <c r="R2292">
        <v>11</v>
      </c>
      <c r="S2292" t="s">
        <v>445</v>
      </c>
      <c r="U2292" t="s">
        <v>388</v>
      </c>
      <c r="AC2292" s="2" t="s">
        <v>394</v>
      </c>
    </row>
    <row r="2293" spans="1:29" ht="16.399999999999999" customHeight="1" x14ac:dyDescent="0.35">
      <c r="A2293" s="1">
        <v>42941.597222222219</v>
      </c>
      <c r="B2293">
        <v>462</v>
      </c>
      <c r="C2293" t="s">
        <v>29</v>
      </c>
      <c r="D2293">
        <v>5</v>
      </c>
      <c r="E2293" t="s">
        <v>30</v>
      </c>
      <c r="F2293">
        <v>78612</v>
      </c>
      <c r="G2293" t="s">
        <v>163</v>
      </c>
      <c r="H2293" t="s">
        <v>109</v>
      </c>
      <c r="J2293">
        <v>15</v>
      </c>
      <c r="K2293" s="1">
        <v>42941.597222222219</v>
      </c>
      <c r="L2293">
        <v>3</v>
      </c>
      <c r="M2293">
        <v>432</v>
      </c>
      <c r="N2293" t="s">
        <v>298</v>
      </c>
      <c r="O2293" t="s">
        <v>299</v>
      </c>
      <c r="P2293">
        <v>54.04</v>
      </c>
      <c r="R2293">
        <v>11</v>
      </c>
      <c r="S2293" t="s">
        <v>445</v>
      </c>
      <c r="U2293" t="s">
        <v>388</v>
      </c>
      <c r="AC2293" s="2" t="s">
        <v>394</v>
      </c>
    </row>
    <row r="2294" spans="1:29" ht="16.399999999999999" customHeight="1" x14ac:dyDescent="0.35">
      <c r="A2294" s="1">
        <v>42941.597222222219</v>
      </c>
      <c r="B2294">
        <v>462</v>
      </c>
      <c r="C2294" t="s">
        <v>29</v>
      </c>
      <c r="D2294">
        <v>5</v>
      </c>
      <c r="E2294" t="s">
        <v>30</v>
      </c>
      <c r="F2294">
        <v>78612</v>
      </c>
      <c r="G2294" t="s">
        <v>163</v>
      </c>
      <c r="H2294" t="s">
        <v>109</v>
      </c>
      <c r="J2294">
        <v>14</v>
      </c>
      <c r="K2294" s="1">
        <v>42941.597222222219</v>
      </c>
      <c r="L2294">
        <v>2.75</v>
      </c>
      <c r="M2294">
        <v>432</v>
      </c>
      <c r="N2294" t="s">
        <v>298</v>
      </c>
      <c r="O2294" t="s">
        <v>299</v>
      </c>
      <c r="P2294">
        <v>65.900000000000006</v>
      </c>
      <c r="R2294">
        <v>11</v>
      </c>
      <c r="S2294" t="s">
        <v>445</v>
      </c>
      <c r="U2294" t="s">
        <v>388</v>
      </c>
      <c r="AC2294" s="2" t="s">
        <v>394</v>
      </c>
    </row>
    <row r="2295" spans="1:29" ht="16.399999999999999" customHeight="1" x14ac:dyDescent="0.35">
      <c r="A2295" s="1">
        <v>42941.597222222219</v>
      </c>
      <c r="B2295">
        <v>462</v>
      </c>
      <c r="C2295" t="s">
        <v>29</v>
      </c>
      <c r="D2295">
        <v>5</v>
      </c>
      <c r="E2295" t="s">
        <v>30</v>
      </c>
      <c r="F2295">
        <v>78612</v>
      </c>
      <c r="G2295" t="s">
        <v>163</v>
      </c>
      <c r="H2295" t="s">
        <v>109</v>
      </c>
      <c r="J2295">
        <v>13</v>
      </c>
      <c r="K2295" s="1">
        <v>42941.597222222219</v>
      </c>
      <c r="L2295">
        <v>2.5</v>
      </c>
      <c r="M2295">
        <v>432</v>
      </c>
      <c r="N2295" t="s">
        <v>298</v>
      </c>
      <c r="O2295" t="s">
        <v>299</v>
      </c>
      <c r="P2295">
        <v>73.510000000000005</v>
      </c>
      <c r="R2295">
        <v>11</v>
      </c>
      <c r="S2295" t="s">
        <v>445</v>
      </c>
      <c r="U2295" t="s">
        <v>388</v>
      </c>
      <c r="AC2295" s="2" t="s">
        <v>394</v>
      </c>
    </row>
    <row r="2296" spans="1:29" ht="16.399999999999999" customHeight="1" x14ac:dyDescent="0.35">
      <c r="A2296" s="1">
        <v>42941.597222222219</v>
      </c>
      <c r="B2296">
        <v>462</v>
      </c>
      <c r="C2296" t="s">
        <v>29</v>
      </c>
      <c r="D2296">
        <v>5</v>
      </c>
      <c r="E2296" t="s">
        <v>30</v>
      </c>
      <c r="F2296">
        <v>78612</v>
      </c>
      <c r="G2296" t="s">
        <v>163</v>
      </c>
      <c r="H2296" t="s">
        <v>109</v>
      </c>
      <c r="J2296">
        <v>12</v>
      </c>
      <c r="K2296" s="1">
        <v>42941.597222222219</v>
      </c>
      <c r="L2296">
        <v>2.25</v>
      </c>
      <c r="M2296">
        <v>432</v>
      </c>
      <c r="N2296" t="s">
        <v>298</v>
      </c>
      <c r="O2296" t="s">
        <v>299</v>
      </c>
      <c r="P2296">
        <v>87.05</v>
      </c>
      <c r="R2296">
        <v>11</v>
      </c>
      <c r="S2296" t="s">
        <v>445</v>
      </c>
      <c r="U2296" t="s">
        <v>388</v>
      </c>
      <c r="AC2296" s="2" t="s">
        <v>394</v>
      </c>
    </row>
    <row r="2297" spans="1:29" ht="16.399999999999999" customHeight="1" x14ac:dyDescent="0.35">
      <c r="A2297" s="1">
        <v>42941.597222222219</v>
      </c>
      <c r="B2297">
        <v>462</v>
      </c>
      <c r="C2297" t="s">
        <v>29</v>
      </c>
      <c r="D2297">
        <v>5</v>
      </c>
      <c r="E2297" t="s">
        <v>30</v>
      </c>
      <c r="F2297">
        <v>78612</v>
      </c>
      <c r="G2297" t="s">
        <v>163</v>
      </c>
      <c r="H2297" t="s">
        <v>109</v>
      </c>
      <c r="J2297">
        <v>11</v>
      </c>
      <c r="K2297" s="1">
        <v>42941.597222222219</v>
      </c>
      <c r="L2297">
        <v>2</v>
      </c>
      <c r="M2297">
        <v>432</v>
      </c>
      <c r="N2297" t="s">
        <v>298</v>
      </c>
      <c r="O2297" t="s">
        <v>299</v>
      </c>
      <c r="P2297">
        <v>109.4</v>
      </c>
      <c r="R2297">
        <v>11</v>
      </c>
      <c r="S2297" t="s">
        <v>445</v>
      </c>
      <c r="U2297" t="s">
        <v>388</v>
      </c>
      <c r="AC2297" s="2" t="s">
        <v>394</v>
      </c>
    </row>
    <row r="2298" spans="1:29" ht="16.399999999999999" customHeight="1" x14ac:dyDescent="0.35">
      <c r="A2298" s="1">
        <v>42941.597222222219</v>
      </c>
      <c r="B2298">
        <v>462</v>
      </c>
      <c r="C2298" t="s">
        <v>29</v>
      </c>
      <c r="D2298">
        <v>5</v>
      </c>
      <c r="E2298" t="s">
        <v>30</v>
      </c>
      <c r="F2298">
        <v>78612</v>
      </c>
      <c r="G2298" t="s">
        <v>163</v>
      </c>
      <c r="H2298" t="s">
        <v>109</v>
      </c>
      <c r="J2298">
        <v>10</v>
      </c>
      <c r="K2298" s="1">
        <v>42941.597222222219</v>
      </c>
      <c r="L2298">
        <v>1.75</v>
      </c>
      <c r="M2298">
        <v>432</v>
      </c>
      <c r="N2298" t="s">
        <v>298</v>
      </c>
      <c r="O2298" t="s">
        <v>299</v>
      </c>
      <c r="P2298">
        <v>130.19999999999999</v>
      </c>
      <c r="R2298">
        <v>11</v>
      </c>
      <c r="S2298" t="s">
        <v>445</v>
      </c>
      <c r="U2298" t="s">
        <v>388</v>
      </c>
      <c r="AC2298" s="2" t="s">
        <v>394</v>
      </c>
    </row>
    <row r="2299" spans="1:29" ht="16.399999999999999" customHeight="1" x14ac:dyDescent="0.35">
      <c r="A2299" s="1">
        <v>42941.597222222219</v>
      </c>
      <c r="B2299">
        <v>462</v>
      </c>
      <c r="C2299" t="s">
        <v>29</v>
      </c>
      <c r="D2299">
        <v>5</v>
      </c>
      <c r="E2299" t="s">
        <v>30</v>
      </c>
      <c r="F2299">
        <v>78612</v>
      </c>
      <c r="G2299" t="s">
        <v>163</v>
      </c>
      <c r="H2299" t="s">
        <v>109</v>
      </c>
      <c r="J2299">
        <v>9</v>
      </c>
      <c r="K2299" s="1">
        <v>42941.597222222219</v>
      </c>
      <c r="L2299">
        <v>1.5</v>
      </c>
      <c r="M2299">
        <v>432</v>
      </c>
      <c r="N2299" t="s">
        <v>298</v>
      </c>
      <c r="O2299" t="s">
        <v>299</v>
      </c>
      <c r="P2299">
        <v>154.30000000000001</v>
      </c>
      <c r="R2299">
        <v>11</v>
      </c>
      <c r="S2299" t="s">
        <v>445</v>
      </c>
      <c r="U2299" t="s">
        <v>388</v>
      </c>
      <c r="AC2299" s="2" t="s">
        <v>394</v>
      </c>
    </row>
    <row r="2300" spans="1:29" ht="16.399999999999999" customHeight="1" x14ac:dyDescent="0.35">
      <c r="A2300" s="1">
        <v>42941.597222222219</v>
      </c>
      <c r="B2300">
        <v>462</v>
      </c>
      <c r="C2300" t="s">
        <v>29</v>
      </c>
      <c r="D2300">
        <v>5</v>
      </c>
      <c r="E2300" t="s">
        <v>30</v>
      </c>
      <c r="F2300">
        <v>78612</v>
      </c>
      <c r="G2300" t="s">
        <v>163</v>
      </c>
      <c r="H2300" t="s">
        <v>109</v>
      </c>
      <c r="J2300">
        <v>8</v>
      </c>
      <c r="K2300" s="1">
        <v>42941.597222222219</v>
      </c>
      <c r="L2300">
        <v>1.25</v>
      </c>
      <c r="M2300">
        <v>432</v>
      </c>
      <c r="N2300" t="s">
        <v>298</v>
      </c>
      <c r="O2300" t="s">
        <v>299</v>
      </c>
      <c r="P2300">
        <v>176.6</v>
      </c>
      <c r="R2300">
        <v>11</v>
      </c>
      <c r="S2300" t="s">
        <v>445</v>
      </c>
      <c r="U2300" t="s">
        <v>388</v>
      </c>
      <c r="AC2300" s="2" t="s">
        <v>394</v>
      </c>
    </row>
    <row r="2301" spans="1:29" ht="16.399999999999999" customHeight="1" x14ac:dyDescent="0.35">
      <c r="A2301" s="1">
        <v>42941.597222222219</v>
      </c>
      <c r="B2301">
        <v>462</v>
      </c>
      <c r="C2301" t="s">
        <v>29</v>
      </c>
      <c r="D2301">
        <v>5</v>
      </c>
      <c r="E2301" t="s">
        <v>30</v>
      </c>
      <c r="F2301">
        <v>78612</v>
      </c>
      <c r="G2301" t="s">
        <v>163</v>
      </c>
      <c r="H2301" t="s">
        <v>109</v>
      </c>
      <c r="J2301">
        <v>7</v>
      </c>
      <c r="K2301" s="1">
        <v>42941.597222222219</v>
      </c>
      <c r="L2301">
        <v>1</v>
      </c>
      <c r="M2301">
        <v>432</v>
      </c>
      <c r="N2301" t="s">
        <v>298</v>
      </c>
      <c r="O2301" t="s">
        <v>299</v>
      </c>
      <c r="P2301">
        <v>209</v>
      </c>
      <c r="R2301">
        <v>11</v>
      </c>
      <c r="S2301" t="s">
        <v>445</v>
      </c>
      <c r="U2301" t="s">
        <v>388</v>
      </c>
      <c r="AC2301" s="2" t="s">
        <v>394</v>
      </c>
    </row>
    <row r="2302" spans="1:29" ht="16.399999999999999" customHeight="1" x14ac:dyDescent="0.35">
      <c r="A2302" s="1">
        <v>42941.597222222219</v>
      </c>
      <c r="B2302">
        <v>462</v>
      </c>
      <c r="C2302" t="s">
        <v>29</v>
      </c>
      <c r="D2302">
        <v>5</v>
      </c>
      <c r="E2302" t="s">
        <v>30</v>
      </c>
      <c r="F2302">
        <v>78612</v>
      </c>
      <c r="G2302" t="s">
        <v>163</v>
      </c>
      <c r="H2302" t="s">
        <v>109</v>
      </c>
      <c r="J2302">
        <v>6</v>
      </c>
      <c r="K2302" s="1">
        <v>42941.597222222219</v>
      </c>
      <c r="L2302">
        <v>0.75</v>
      </c>
      <c r="M2302">
        <v>432</v>
      </c>
      <c r="N2302" t="s">
        <v>298</v>
      </c>
      <c r="O2302" t="s">
        <v>299</v>
      </c>
      <c r="P2302">
        <v>251.7</v>
      </c>
      <c r="R2302">
        <v>11</v>
      </c>
      <c r="S2302" t="s">
        <v>445</v>
      </c>
      <c r="U2302" t="s">
        <v>388</v>
      </c>
      <c r="AC2302" s="2" t="s">
        <v>394</v>
      </c>
    </row>
    <row r="2303" spans="1:29" ht="16.399999999999999" customHeight="1" x14ac:dyDescent="0.35">
      <c r="A2303" s="1">
        <v>42941.597222222219</v>
      </c>
      <c r="B2303">
        <v>462</v>
      </c>
      <c r="C2303" t="s">
        <v>29</v>
      </c>
      <c r="D2303">
        <v>5</v>
      </c>
      <c r="E2303" t="s">
        <v>30</v>
      </c>
      <c r="F2303">
        <v>78612</v>
      </c>
      <c r="G2303" t="s">
        <v>163</v>
      </c>
      <c r="H2303" t="s">
        <v>109</v>
      </c>
      <c r="J2303">
        <v>5</v>
      </c>
      <c r="K2303" s="1">
        <v>42941.597222222219</v>
      </c>
      <c r="L2303">
        <v>0.5</v>
      </c>
      <c r="M2303">
        <v>432</v>
      </c>
      <c r="N2303" t="s">
        <v>298</v>
      </c>
      <c r="O2303" t="s">
        <v>299</v>
      </c>
      <c r="P2303">
        <v>315.39999999999998</v>
      </c>
      <c r="R2303">
        <v>11</v>
      </c>
      <c r="S2303" t="s">
        <v>445</v>
      </c>
      <c r="U2303" t="s">
        <v>388</v>
      </c>
      <c r="AC2303" s="2" t="s">
        <v>394</v>
      </c>
    </row>
    <row r="2304" spans="1:29" ht="16.399999999999999" customHeight="1" x14ac:dyDescent="0.35">
      <c r="A2304" s="1">
        <v>42941.597222222219</v>
      </c>
      <c r="B2304">
        <v>462</v>
      </c>
      <c r="C2304" t="s">
        <v>29</v>
      </c>
      <c r="D2304">
        <v>5</v>
      </c>
      <c r="E2304" t="s">
        <v>30</v>
      </c>
      <c r="F2304">
        <v>78612</v>
      </c>
      <c r="G2304" t="s">
        <v>163</v>
      </c>
      <c r="H2304" t="s">
        <v>109</v>
      </c>
      <c r="J2304">
        <v>4</v>
      </c>
      <c r="K2304" s="1">
        <v>42941.597222222219</v>
      </c>
      <c r="L2304">
        <v>0.25</v>
      </c>
      <c r="M2304">
        <v>432</v>
      </c>
      <c r="N2304" t="s">
        <v>298</v>
      </c>
      <c r="O2304" t="s">
        <v>299</v>
      </c>
      <c r="P2304">
        <v>408.5</v>
      </c>
      <c r="R2304">
        <v>11</v>
      </c>
      <c r="S2304" t="s">
        <v>445</v>
      </c>
      <c r="U2304" t="s">
        <v>388</v>
      </c>
      <c r="AC2304" s="2" t="s">
        <v>394</v>
      </c>
    </row>
    <row r="2305" spans="1:29" ht="16.399999999999999" customHeight="1" x14ac:dyDescent="0.35">
      <c r="A2305" s="1">
        <v>42941.597222222219</v>
      </c>
      <c r="B2305">
        <v>462</v>
      </c>
      <c r="C2305" t="s">
        <v>29</v>
      </c>
      <c r="D2305">
        <v>5</v>
      </c>
      <c r="E2305" t="s">
        <v>30</v>
      </c>
      <c r="F2305">
        <v>78612</v>
      </c>
      <c r="G2305" t="s">
        <v>163</v>
      </c>
      <c r="H2305" t="s">
        <v>109</v>
      </c>
      <c r="J2305">
        <v>3</v>
      </c>
      <c r="K2305" s="1">
        <v>42941.597222222219</v>
      </c>
      <c r="L2305">
        <v>0</v>
      </c>
      <c r="M2305">
        <v>432</v>
      </c>
      <c r="N2305" t="s">
        <v>298</v>
      </c>
      <c r="O2305" t="s">
        <v>299</v>
      </c>
      <c r="P2305">
        <v>646.29999999999995</v>
      </c>
      <c r="R2305">
        <v>11</v>
      </c>
      <c r="S2305" t="s">
        <v>445</v>
      </c>
      <c r="U2305" t="s">
        <v>408</v>
      </c>
      <c r="AC2305" s="2" t="s">
        <v>394</v>
      </c>
    </row>
    <row r="2306" spans="1:29" ht="16.399999999999999" customHeight="1" x14ac:dyDescent="0.35">
      <c r="A2306" s="1">
        <v>42941.597222222219</v>
      </c>
      <c r="B2306">
        <v>462</v>
      </c>
      <c r="C2306" t="s">
        <v>29</v>
      </c>
      <c r="D2306">
        <v>5</v>
      </c>
      <c r="E2306" t="s">
        <v>30</v>
      </c>
      <c r="F2306">
        <v>78612</v>
      </c>
      <c r="G2306" t="s">
        <v>163</v>
      </c>
      <c r="H2306" t="s">
        <v>109</v>
      </c>
      <c r="J2306">
        <v>2</v>
      </c>
      <c r="K2306" s="1">
        <v>42941.597222222219</v>
      </c>
      <c r="L2306">
        <v>0.2</v>
      </c>
      <c r="M2306">
        <v>101</v>
      </c>
      <c r="N2306" t="s">
        <v>114</v>
      </c>
      <c r="O2306" t="s">
        <v>115</v>
      </c>
      <c r="P2306">
        <v>3.9</v>
      </c>
      <c r="R2306">
        <v>11</v>
      </c>
      <c r="S2306" t="s">
        <v>445</v>
      </c>
      <c r="T2306" t="s">
        <v>36</v>
      </c>
      <c r="U2306" t="s">
        <v>397</v>
      </c>
      <c r="AC2306" s="2" t="s">
        <v>394</v>
      </c>
    </row>
    <row r="2307" spans="1:29" ht="16.399999999999999" customHeight="1" x14ac:dyDescent="0.35">
      <c r="A2307" s="1">
        <v>42941.597222222219</v>
      </c>
      <c r="B2307">
        <v>462</v>
      </c>
      <c r="C2307" t="s">
        <v>29</v>
      </c>
      <c r="D2307">
        <v>5</v>
      </c>
      <c r="E2307" t="s">
        <v>30</v>
      </c>
      <c r="F2307">
        <v>78612</v>
      </c>
      <c r="G2307" t="s">
        <v>163</v>
      </c>
      <c r="H2307" t="s">
        <v>109</v>
      </c>
      <c r="J2307">
        <v>2</v>
      </c>
      <c r="K2307" s="1">
        <v>42941.597222222219</v>
      </c>
      <c r="L2307">
        <v>0.2</v>
      </c>
      <c r="M2307">
        <v>103.02</v>
      </c>
      <c r="N2307" t="s">
        <v>245</v>
      </c>
      <c r="O2307" t="s">
        <v>246</v>
      </c>
      <c r="P2307">
        <v>1000</v>
      </c>
      <c r="R2307">
        <v>11</v>
      </c>
      <c r="S2307" t="s">
        <v>445</v>
      </c>
      <c r="T2307" t="s">
        <v>36</v>
      </c>
      <c r="AC2307" s="2" t="s">
        <v>394</v>
      </c>
    </row>
    <row r="2308" spans="1:29" ht="16.399999999999999" customHeight="1" x14ac:dyDescent="0.35">
      <c r="A2308" s="1">
        <v>42941.597222222219</v>
      </c>
      <c r="B2308">
        <v>462</v>
      </c>
      <c r="C2308" t="s">
        <v>29</v>
      </c>
      <c r="D2308">
        <v>5</v>
      </c>
      <c r="E2308" t="s">
        <v>30</v>
      </c>
      <c r="F2308">
        <v>78612</v>
      </c>
      <c r="G2308" t="s">
        <v>163</v>
      </c>
      <c r="H2308" t="s">
        <v>109</v>
      </c>
      <c r="J2308">
        <v>2</v>
      </c>
      <c r="K2308" s="1">
        <v>42941.597222222219</v>
      </c>
      <c r="L2308">
        <v>0.2</v>
      </c>
      <c r="M2308">
        <v>136.01</v>
      </c>
      <c r="N2308" t="s">
        <v>118</v>
      </c>
      <c r="O2308" t="s">
        <v>119</v>
      </c>
      <c r="P2308">
        <v>2.1</v>
      </c>
      <c r="R2308">
        <v>11</v>
      </c>
      <c r="S2308" t="s">
        <v>445</v>
      </c>
      <c r="T2308" t="s">
        <v>36</v>
      </c>
      <c r="U2308" t="s">
        <v>120</v>
      </c>
      <c r="AC2308" s="2" t="s">
        <v>394</v>
      </c>
    </row>
    <row r="2309" spans="1:29" ht="16.399999999999999" customHeight="1" x14ac:dyDescent="0.35">
      <c r="A2309" s="1">
        <v>42941.597222222219</v>
      </c>
      <c r="B2309">
        <v>462</v>
      </c>
      <c r="C2309" t="s">
        <v>29</v>
      </c>
      <c r="D2309">
        <v>5</v>
      </c>
      <c r="E2309" t="s">
        <v>30</v>
      </c>
      <c r="F2309">
        <v>78612</v>
      </c>
      <c r="G2309" t="s">
        <v>163</v>
      </c>
      <c r="H2309" t="s">
        <v>109</v>
      </c>
      <c r="J2309">
        <v>2</v>
      </c>
      <c r="K2309" s="1">
        <v>42941.597222222219</v>
      </c>
      <c r="L2309">
        <v>0.2</v>
      </c>
      <c r="M2309">
        <v>141.01</v>
      </c>
      <c r="N2309" t="s">
        <v>116</v>
      </c>
      <c r="O2309" t="s">
        <v>117</v>
      </c>
      <c r="P2309">
        <v>69</v>
      </c>
      <c r="R2309">
        <v>11</v>
      </c>
      <c r="S2309" t="s">
        <v>445</v>
      </c>
      <c r="T2309" t="s">
        <v>36</v>
      </c>
      <c r="U2309" t="s">
        <v>112</v>
      </c>
      <c r="AC2309" s="2" t="s">
        <v>394</v>
      </c>
    </row>
    <row r="2310" spans="1:29" ht="16.399999999999999" customHeight="1" x14ac:dyDescent="0.35">
      <c r="A2310" s="1">
        <v>42941.597222222219</v>
      </c>
      <c r="B2310">
        <v>462</v>
      </c>
      <c r="C2310" t="s">
        <v>29</v>
      </c>
      <c r="D2310">
        <v>5</v>
      </c>
      <c r="E2310" t="s">
        <v>30</v>
      </c>
      <c r="F2310">
        <v>78612</v>
      </c>
      <c r="G2310" t="s">
        <v>163</v>
      </c>
      <c r="H2310" t="s">
        <v>109</v>
      </c>
      <c r="J2310">
        <v>2</v>
      </c>
      <c r="K2310" s="1">
        <v>42941.597222222219</v>
      </c>
      <c r="L2310">
        <v>0.2</v>
      </c>
      <c r="M2310">
        <v>154.1</v>
      </c>
      <c r="N2310" t="s">
        <v>110</v>
      </c>
      <c r="P2310">
        <v>7.71</v>
      </c>
      <c r="R2310">
        <v>11</v>
      </c>
      <c r="S2310" t="s">
        <v>445</v>
      </c>
      <c r="T2310" t="s">
        <v>36</v>
      </c>
      <c r="U2310" t="s">
        <v>112</v>
      </c>
      <c r="AC2310" s="2" t="s">
        <v>394</v>
      </c>
    </row>
    <row r="2311" spans="1:29" ht="16.399999999999999" customHeight="1" x14ac:dyDescent="0.35">
      <c r="A2311" s="1">
        <v>42941.597222222219</v>
      </c>
      <c r="B2311">
        <v>462</v>
      </c>
      <c r="C2311" t="s">
        <v>29</v>
      </c>
      <c r="D2311">
        <v>5</v>
      </c>
      <c r="E2311" t="s">
        <v>30</v>
      </c>
      <c r="F2311">
        <v>78612</v>
      </c>
      <c r="G2311" t="s">
        <v>163</v>
      </c>
      <c r="H2311" t="s">
        <v>109</v>
      </c>
      <c r="J2311">
        <v>2</v>
      </c>
      <c r="K2311" s="1">
        <v>42941.597222222219</v>
      </c>
      <c r="L2311">
        <v>0.2</v>
      </c>
      <c r="M2311">
        <v>266</v>
      </c>
      <c r="N2311" t="s">
        <v>121</v>
      </c>
      <c r="O2311" t="s">
        <v>68</v>
      </c>
      <c r="P2311">
        <v>12.08</v>
      </c>
      <c r="R2311">
        <v>11</v>
      </c>
      <c r="S2311" t="s">
        <v>445</v>
      </c>
      <c r="T2311" t="s">
        <v>36</v>
      </c>
      <c r="U2311" t="s">
        <v>112</v>
      </c>
      <c r="AC2311" s="2" t="s">
        <v>394</v>
      </c>
    </row>
    <row r="2312" spans="1:29" ht="16.399999999999999" customHeight="1" x14ac:dyDescent="0.35">
      <c r="A2312" s="1">
        <v>42941.597222222219</v>
      </c>
      <c r="B2312">
        <v>462</v>
      </c>
      <c r="C2312" t="s">
        <v>29</v>
      </c>
      <c r="D2312">
        <v>5</v>
      </c>
      <c r="E2312" t="s">
        <v>30</v>
      </c>
      <c r="F2312">
        <v>78612</v>
      </c>
      <c r="G2312" t="s">
        <v>163</v>
      </c>
      <c r="H2312" t="s">
        <v>109</v>
      </c>
      <c r="J2312">
        <v>2</v>
      </c>
      <c r="K2312" s="1">
        <v>42941.597222222219</v>
      </c>
      <c r="L2312">
        <v>0.2</v>
      </c>
      <c r="M2312">
        <v>266.01</v>
      </c>
      <c r="N2312" t="s">
        <v>122</v>
      </c>
      <c r="O2312" t="s">
        <v>123</v>
      </c>
      <c r="P2312">
        <v>101.6</v>
      </c>
      <c r="R2312">
        <v>11</v>
      </c>
      <c r="S2312" t="s">
        <v>445</v>
      </c>
      <c r="T2312" t="s">
        <v>36</v>
      </c>
      <c r="U2312" t="s">
        <v>112</v>
      </c>
      <c r="AC2312" s="2" t="s">
        <v>394</v>
      </c>
    </row>
    <row r="2313" spans="1:29" ht="16.399999999999999" customHeight="1" x14ac:dyDescent="0.35">
      <c r="A2313" s="1">
        <v>42941.597222222219</v>
      </c>
      <c r="B2313">
        <v>462</v>
      </c>
      <c r="C2313" t="s">
        <v>29</v>
      </c>
      <c r="D2313">
        <v>5</v>
      </c>
      <c r="E2313" t="s">
        <v>30</v>
      </c>
      <c r="F2313">
        <v>78612</v>
      </c>
      <c r="G2313" t="s">
        <v>163</v>
      </c>
      <c r="H2313" t="s">
        <v>109</v>
      </c>
      <c r="J2313">
        <v>1</v>
      </c>
      <c r="K2313" s="1">
        <v>42941.597222222219</v>
      </c>
      <c r="L2313">
        <v>0</v>
      </c>
      <c r="M2313">
        <v>102</v>
      </c>
      <c r="N2313" t="s">
        <v>129</v>
      </c>
      <c r="O2313" t="s">
        <v>115</v>
      </c>
      <c r="P2313">
        <v>8</v>
      </c>
      <c r="R2313">
        <v>11</v>
      </c>
      <c r="S2313" t="s">
        <v>445</v>
      </c>
      <c r="T2313" t="s">
        <v>126</v>
      </c>
      <c r="AC2313" s="2" t="s">
        <v>394</v>
      </c>
    </row>
    <row r="2314" spans="1:29" ht="16.399999999999999" customHeight="1" x14ac:dyDescent="0.35">
      <c r="A2314" s="1">
        <v>42941.597222222219</v>
      </c>
      <c r="B2314">
        <v>462</v>
      </c>
      <c r="C2314" t="s">
        <v>29</v>
      </c>
      <c r="D2314">
        <v>5</v>
      </c>
      <c r="E2314" t="s">
        <v>30</v>
      </c>
      <c r="F2314">
        <v>78612</v>
      </c>
      <c r="G2314" t="s">
        <v>163</v>
      </c>
      <c r="H2314" t="s">
        <v>109</v>
      </c>
      <c r="J2314">
        <v>1</v>
      </c>
      <c r="K2314" s="1">
        <v>42941.597222222219</v>
      </c>
      <c r="L2314">
        <v>0</v>
      </c>
      <c r="M2314">
        <v>110.11</v>
      </c>
      <c r="N2314" t="s">
        <v>130</v>
      </c>
      <c r="P2314">
        <v>0</v>
      </c>
      <c r="R2314">
        <v>11</v>
      </c>
      <c r="S2314" t="s">
        <v>445</v>
      </c>
      <c r="T2314" t="s">
        <v>126</v>
      </c>
      <c r="U2314" t="s">
        <v>131</v>
      </c>
      <c r="AC2314" s="2" t="s">
        <v>394</v>
      </c>
    </row>
    <row r="2315" spans="1:29" ht="16.399999999999999" customHeight="1" x14ac:dyDescent="0.35">
      <c r="A2315" s="1">
        <v>42941.597222222219</v>
      </c>
      <c r="B2315">
        <v>462</v>
      </c>
      <c r="C2315" t="s">
        <v>29</v>
      </c>
      <c r="D2315">
        <v>5</v>
      </c>
      <c r="E2315" t="s">
        <v>30</v>
      </c>
      <c r="F2315">
        <v>78612</v>
      </c>
      <c r="G2315" t="s">
        <v>163</v>
      </c>
      <c r="H2315" t="s">
        <v>109</v>
      </c>
      <c r="J2315">
        <v>1</v>
      </c>
      <c r="K2315" s="1">
        <v>42941.597222222219</v>
      </c>
      <c r="L2315">
        <v>0</v>
      </c>
      <c r="M2315">
        <v>131</v>
      </c>
      <c r="N2315" t="s">
        <v>138</v>
      </c>
      <c r="O2315" t="s">
        <v>139</v>
      </c>
      <c r="P2315">
        <v>3.17</v>
      </c>
      <c r="R2315">
        <v>11</v>
      </c>
      <c r="S2315" t="s">
        <v>445</v>
      </c>
      <c r="T2315" t="s">
        <v>126</v>
      </c>
      <c r="AC2315" s="2" t="s">
        <v>394</v>
      </c>
    </row>
    <row r="2316" spans="1:29" ht="16.399999999999999" customHeight="1" x14ac:dyDescent="0.35">
      <c r="A2316" s="1">
        <v>42941.597222222219</v>
      </c>
      <c r="B2316">
        <v>462</v>
      </c>
      <c r="C2316" t="s">
        <v>29</v>
      </c>
      <c r="D2316">
        <v>5</v>
      </c>
      <c r="E2316" t="s">
        <v>30</v>
      </c>
      <c r="F2316">
        <v>78612</v>
      </c>
      <c r="G2316" t="s">
        <v>163</v>
      </c>
      <c r="H2316" t="s">
        <v>109</v>
      </c>
      <c r="J2316">
        <v>1</v>
      </c>
      <c r="K2316" s="1">
        <v>42941.597222222219</v>
      </c>
      <c r="L2316">
        <v>0</v>
      </c>
      <c r="M2316">
        <v>133.38</v>
      </c>
      <c r="N2316" t="s">
        <v>136</v>
      </c>
      <c r="O2316" t="s">
        <v>137</v>
      </c>
      <c r="P2316">
        <v>6</v>
      </c>
      <c r="R2316">
        <v>11</v>
      </c>
      <c r="S2316" t="s">
        <v>445</v>
      </c>
      <c r="T2316" t="s">
        <v>126</v>
      </c>
      <c r="AC2316" s="2" t="s">
        <v>394</v>
      </c>
    </row>
    <row r="2317" spans="1:29" ht="16.399999999999999" customHeight="1" x14ac:dyDescent="0.35">
      <c r="A2317" s="1">
        <v>42941.597222222219</v>
      </c>
      <c r="B2317">
        <v>462</v>
      </c>
      <c r="C2317" t="s">
        <v>29</v>
      </c>
      <c r="D2317">
        <v>5</v>
      </c>
      <c r="E2317" t="s">
        <v>30</v>
      </c>
      <c r="F2317">
        <v>78612</v>
      </c>
      <c r="G2317" t="s">
        <v>163</v>
      </c>
      <c r="H2317" t="s">
        <v>109</v>
      </c>
      <c r="J2317">
        <v>1</v>
      </c>
      <c r="K2317" s="1">
        <v>42941.597222222219</v>
      </c>
      <c r="L2317">
        <v>0</v>
      </c>
      <c r="M2317">
        <v>167.02</v>
      </c>
      <c r="N2317" t="s">
        <v>132</v>
      </c>
      <c r="P2317">
        <v>3</v>
      </c>
      <c r="R2317">
        <v>11</v>
      </c>
      <c r="S2317" t="s">
        <v>445</v>
      </c>
      <c r="T2317" t="s">
        <v>126</v>
      </c>
      <c r="U2317" t="s">
        <v>133</v>
      </c>
      <c r="AC2317" s="2" t="s">
        <v>394</v>
      </c>
    </row>
    <row r="2318" spans="1:29" ht="16.399999999999999" customHeight="1" x14ac:dyDescent="0.35">
      <c r="A2318" s="1">
        <v>42941.597222222219</v>
      </c>
      <c r="B2318">
        <v>462</v>
      </c>
      <c r="C2318" t="s">
        <v>29</v>
      </c>
      <c r="D2318">
        <v>5</v>
      </c>
      <c r="E2318" t="s">
        <v>30</v>
      </c>
      <c r="F2318">
        <v>78612</v>
      </c>
      <c r="G2318" t="s">
        <v>163</v>
      </c>
      <c r="H2318" t="s">
        <v>109</v>
      </c>
      <c r="J2318">
        <v>1</v>
      </c>
      <c r="K2318" s="1">
        <v>42941.597222222219</v>
      </c>
      <c r="L2318">
        <v>0</v>
      </c>
      <c r="M2318">
        <v>180.07</v>
      </c>
      <c r="N2318" t="s">
        <v>124</v>
      </c>
      <c r="O2318" t="s">
        <v>125</v>
      </c>
      <c r="P2318">
        <v>315</v>
      </c>
      <c r="R2318">
        <v>11</v>
      </c>
      <c r="S2318" t="s">
        <v>445</v>
      </c>
      <c r="T2318" t="s">
        <v>126</v>
      </c>
      <c r="AC2318" s="2" t="s">
        <v>394</v>
      </c>
    </row>
    <row r="2319" spans="1:29" ht="16.399999999999999" customHeight="1" x14ac:dyDescent="0.35">
      <c r="A2319" s="1">
        <v>42941.597222222219</v>
      </c>
      <c r="B2319">
        <v>462</v>
      </c>
      <c r="C2319" t="s">
        <v>29</v>
      </c>
      <c r="D2319">
        <v>5</v>
      </c>
      <c r="E2319" t="s">
        <v>30</v>
      </c>
      <c r="F2319">
        <v>78612</v>
      </c>
      <c r="G2319" t="s">
        <v>163</v>
      </c>
      <c r="H2319" t="s">
        <v>109</v>
      </c>
      <c r="J2319">
        <v>1</v>
      </c>
      <c r="K2319" s="1">
        <v>42941.597222222219</v>
      </c>
      <c r="L2319">
        <v>0</v>
      </c>
      <c r="M2319">
        <v>185.1</v>
      </c>
      <c r="N2319" t="s">
        <v>127</v>
      </c>
      <c r="O2319" t="s">
        <v>128</v>
      </c>
      <c r="P2319">
        <v>4</v>
      </c>
      <c r="R2319">
        <v>11</v>
      </c>
      <c r="S2319" t="s">
        <v>445</v>
      </c>
      <c r="T2319" t="s">
        <v>126</v>
      </c>
      <c r="AC2319" s="2" t="s">
        <v>394</v>
      </c>
    </row>
    <row r="2320" spans="1:29" ht="16.399999999999999" customHeight="1" x14ac:dyDescent="0.35">
      <c r="A2320" s="1">
        <v>42941.597222222219</v>
      </c>
      <c r="B2320">
        <v>462</v>
      </c>
      <c r="C2320" t="s">
        <v>29</v>
      </c>
      <c r="D2320">
        <v>5</v>
      </c>
      <c r="E2320" t="s">
        <v>30</v>
      </c>
      <c r="F2320">
        <v>78612</v>
      </c>
      <c r="G2320" t="s">
        <v>163</v>
      </c>
      <c r="H2320" t="s">
        <v>109</v>
      </c>
      <c r="J2320">
        <v>1</v>
      </c>
      <c r="K2320" s="1">
        <v>42941.597222222219</v>
      </c>
      <c r="L2320">
        <v>0</v>
      </c>
      <c r="M2320">
        <v>188</v>
      </c>
      <c r="N2320" t="s">
        <v>134</v>
      </c>
      <c r="O2320" t="s">
        <v>135</v>
      </c>
      <c r="P2320">
        <v>4</v>
      </c>
      <c r="R2320">
        <v>11</v>
      </c>
      <c r="S2320" t="s">
        <v>445</v>
      </c>
      <c r="T2320" t="s">
        <v>126</v>
      </c>
      <c r="AC2320" s="2" t="s">
        <v>394</v>
      </c>
    </row>
    <row r="2321" spans="1:29" ht="16.399999999999999" customHeight="1" x14ac:dyDescent="0.35">
      <c r="A2321" s="1">
        <v>42907.587152777778</v>
      </c>
      <c r="B2321">
        <v>462</v>
      </c>
      <c r="C2321" t="s">
        <v>29</v>
      </c>
      <c r="D2321">
        <v>5</v>
      </c>
      <c r="E2321" t="s">
        <v>30</v>
      </c>
      <c r="F2321">
        <v>78590</v>
      </c>
      <c r="G2321" t="s">
        <v>254</v>
      </c>
      <c r="H2321" t="s">
        <v>32</v>
      </c>
      <c r="I2321">
        <v>83525</v>
      </c>
      <c r="J2321">
        <v>1</v>
      </c>
      <c r="K2321" s="1">
        <v>42907.587152777778</v>
      </c>
      <c r="L2321">
        <v>0.2</v>
      </c>
      <c r="M2321">
        <v>260.04000000000002</v>
      </c>
      <c r="N2321" t="s">
        <v>143</v>
      </c>
      <c r="O2321" t="s">
        <v>68</v>
      </c>
      <c r="P2321">
        <v>5.0000000000000001E-3</v>
      </c>
      <c r="Q2321" t="s">
        <v>69</v>
      </c>
      <c r="R2321">
        <v>4</v>
      </c>
      <c r="S2321" t="s">
        <v>446</v>
      </c>
      <c r="T2321" t="s">
        <v>36</v>
      </c>
      <c r="U2321" t="s">
        <v>70</v>
      </c>
      <c r="AC2321" s="2" t="s">
        <v>44</v>
      </c>
    </row>
    <row r="2322" spans="1:29" ht="16.399999999999999" customHeight="1" x14ac:dyDescent="0.35">
      <c r="A2322" s="1">
        <v>42907.587152777778</v>
      </c>
      <c r="B2322">
        <v>462</v>
      </c>
      <c r="C2322" t="s">
        <v>29</v>
      </c>
      <c r="D2322">
        <v>5</v>
      </c>
      <c r="E2322" t="s">
        <v>30</v>
      </c>
      <c r="F2322">
        <v>78590</v>
      </c>
      <c r="G2322" t="s">
        <v>254</v>
      </c>
      <c r="H2322" t="s">
        <v>32</v>
      </c>
      <c r="I2322">
        <v>83525</v>
      </c>
      <c r="J2322">
        <v>1</v>
      </c>
      <c r="K2322" s="1">
        <v>42907.587152777778</v>
      </c>
      <c r="L2322">
        <v>0.2</v>
      </c>
      <c r="M2322">
        <v>431</v>
      </c>
      <c r="N2322" t="s">
        <v>165</v>
      </c>
      <c r="O2322" t="s">
        <v>166</v>
      </c>
      <c r="P2322">
        <v>3.9</v>
      </c>
      <c r="R2322">
        <v>4</v>
      </c>
      <c r="S2322" t="s">
        <v>446</v>
      </c>
      <c r="T2322" t="s">
        <v>36</v>
      </c>
      <c r="U2322" t="s">
        <v>167</v>
      </c>
      <c r="AC2322" s="2" t="s">
        <v>44</v>
      </c>
    </row>
    <row r="2323" spans="1:29" ht="16.399999999999999" customHeight="1" x14ac:dyDescent="0.35">
      <c r="A2323" s="1">
        <v>42907.587152777778</v>
      </c>
      <c r="B2323">
        <v>462</v>
      </c>
      <c r="C2323" t="s">
        <v>29</v>
      </c>
      <c r="D2323">
        <v>5</v>
      </c>
      <c r="E2323" t="s">
        <v>30</v>
      </c>
      <c r="F2323">
        <v>78590</v>
      </c>
      <c r="G2323" t="s">
        <v>254</v>
      </c>
      <c r="H2323" t="s">
        <v>32</v>
      </c>
      <c r="I2323">
        <v>83525</v>
      </c>
      <c r="J2323">
        <v>1</v>
      </c>
      <c r="K2323" s="1">
        <v>42907.587152777778</v>
      </c>
      <c r="L2323">
        <v>0.2</v>
      </c>
      <c r="M2323">
        <v>260.02</v>
      </c>
      <c r="N2323" t="s">
        <v>67</v>
      </c>
      <c r="O2323" t="s">
        <v>68</v>
      </c>
      <c r="P2323">
        <v>2E-3</v>
      </c>
      <c r="Q2323" t="s">
        <v>69</v>
      </c>
      <c r="R2323">
        <v>4</v>
      </c>
      <c r="S2323" t="s">
        <v>446</v>
      </c>
      <c r="T2323" t="s">
        <v>36</v>
      </c>
      <c r="U2323" t="s">
        <v>70</v>
      </c>
      <c r="AC2323" s="2" t="s">
        <v>44</v>
      </c>
    </row>
    <row r="2324" spans="1:29" ht="16.399999999999999" customHeight="1" x14ac:dyDescent="0.35">
      <c r="A2324" s="1">
        <v>42907.587152777778</v>
      </c>
      <c r="B2324">
        <v>462</v>
      </c>
      <c r="C2324" t="s">
        <v>29</v>
      </c>
      <c r="D2324">
        <v>5</v>
      </c>
      <c r="E2324" t="s">
        <v>30</v>
      </c>
      <c r="F2324">
        <v>78590</v>
      </c>
      <c r="G2324" t="s">
        <v>254</v>
      </c>
      <c r="H2324" t="s">
        <v>32</v>
      </c>
      <c r="I2324">
        <v>83525</v>
      </c>
      <c r="J2324">
        <v>1</v>
      </c>
      <c r="K2324" s="1">
        <v>42907.587152777778</v>
      </c>
      <c r="L2324">
        <v>0.2</v>
      </c>
      <c r="M2324">
        <v>260.02999999999997</v>
      </c>
      <c r="N2324" t="s">
        <v>71</v>
      </c>
      <c r="O2324" t="s">
        <v>72</v>
      </c>
      <c r="P2324">
        <v>2E-3</v>
      </c>
      <c r="Q2324" t="s">
        <v>69</v>
      </c>
      <c r="R2324">
        <v>4</v>
      </c>
      <c r="S2324" t="s">
        <v>446</v>
      </c>
      <c r="T2324" t="s">
        <v>36</v>
      </c>
      <c r="U2324" t="s">
        <v>70</v>
      </c>
      <c r="AC2324" s="2" t="s">
        <v>44</v>
      </c>
    </row>
    <row r="2325" spans="1:29" ht="16.399999999999999" customHeight="1" x14ac:dyDescent="0.35">
      <c r="A2325" s="1">
        <v>42907.587152777778</v>
      </c>
      <c r="B2325">
        <v>462</v>
      </c>
      <c r="C2325" t="s">
        <v>29</v>
      </c>
      <c r="D2325">
        <v>5</v>
      </c>
      <c r="E2325" t="s">
        <v>30</v>
      </c>
      <c r="F2325">
        <v>78590</v>
      </c>
      <c r="G2325" t="s">
        <v>254</v>
      </c>
      <c r="H2325" t="s">
        <v>32</v>
      </c>
      <c r="I2325">
        <v>83525</v>
      </c>
      <c r="J2325">
        <v>1</v>
      </c>
      <c r="K2325" s="1">
        <v>42907.587152777778</v>
      </c>
      <c r="L2325">
        <v>0.2</v>
      </c>
      <c r="M2325">
        <v>260.01</v>
      </c>
      <c r="N2325" t="s">
        <v>73</v>
      </c>
      <c r="O2325" t="s">
        <v>68</v>
      </c>
      <c r="P2325">
        <v>2E-3</v>
      </c>
      <c r="Q2325" t="s">
        <v>69</v>
      </c>
      <c r="R2325">
        <v>4</v>
      </c>
      <c r="S2325" t="s">
        <v>446</v>
      </c>
      <c r="T2325" t="s">
        <v>36</v>
      </c>
      <c r="U2325" t="s">
        <v>70</v>
      </c>
      <c r="AC2325" s="2" t="s">
        <v>44</v>
      </c>
    </row>
    <row r="2326" spans="1:29" ht="16.399999999999999" customHeight="1" x14ac:dyDescent="0.35">
      <c r="A2326" s="1">
        <v>42907.587152777778</v>
      </c>
      <c r="B2326">
        <v>462</v>
      </c>
      <c r="C2326" t="s">
        <v>29</v>
      </c>
      <c r="D2326">
        <v>5</v>
      </c>
      <c r="E2326" t="s">
        <v>30</v>
      </c>
      <c r="F2326">
        <v>78590</v>
      </c>
      <c r="G2326" t="s">
        <v>254</v>
      </c>
      <c r="H2326" t="s">
        <v>32</v>
      </c>
      <c r="I2326">
        <v>83525</v>
      </c>
      <c r="J2326">
        <v>1</v>
      </c>
      <c r="K2326" s="1">
        <v>42907.587152777778</v>
      </c>
      <c r="L2326">
        <v>0.2</v>
      </c>
      <c r="M2326">
        <v>260.14999999999998</v>
      </c>
      <c r="N2326" t="s">
        <v>74</v>
      </c>
      <c r="O2326" t="s">
        <v>72</v>
      </c>
      <c r="P2326">
        <v>0.4</v>
      </c>
      <c r="R2326">
        <v>4</v>
      </c>
      <c r="S2326" t="s">
        <v>446</v>
      </c>
      <c r="T2326" t="s">
        <v>36</v>
      </c>
      <c r="U2326" t="s">
        <v>75</v>
      </c>
      <c r="AC2326" s="2" t="s">
        <v>44</v>
      </c>
    </row>
    <row r="2327" spans="1:29" ht="16.399999999999999" customHeight="1" x14ac:dyDescent="0.35">
      <c r="A2327" s="1">
        <v>42907.587152777778</v>
      </c>
      <c r="B2327">
        <v>462</v>
      </c>
      <c r="C2327" t="s">
        <v>29</v>
      </c>
      <c r="D2327">
        <v>5</v>
      </c>
      <c r="E2327" t="s">
        <v>30</v>
      </c>
      <c r="F2327">
        <v>78590</v>
      </c>
      <c r="G2327" t="s">
        <v>254</v>
      </c>
      <c r="H2327" t="s">
        <v>32</v>
      </c>
      <c r="I2327">
        <v>83525</v>
      </c>
      <c r="J2327">
        <v>1</v>
      </c>
      <c r="K2327" s="1">
        <v>42907.587152777778</v>
      </c>
      <c r="L2327">
        <v>0.2</v>
      </c>
      <c r="M2327">
        <v>260.08</v>
      </c>
      <c r="N2327" t="s">
        <v>76</v>
      </c>
      <c r="O2327" t="s">
        <v>68</v>
      </c>
      <c r="P2327">
        <v>0.4</v>
      </c>
      <c r="R2327">
        <v>4</v>
      </c>
      <c r="S2327" t="s">
        <v>446</v>
      </c>
      <c r="T2327" t="s">
        <v>36</v>
      </c>
      <c r="U2327" t="s">
        <v>75</v>
      </c>
      <c r="AC2327" s="2" t="s">
        <v>44</v>
      </c>
    </row>
    <row r="2328" spans="1:29" ht="16.399999999999999" customHeight="1" x14ac:dyDescent="0.35">
      <c r="A2328" s="1">
        <v>42907.587152777778</v>
      </c>
      <c r="B2328">
        <v>462</v>
      </c>
      <c r="C2328" t="s">
        <v>29</v>
      </c>
      <c r="D2328">
        <v>5</v>
      </c>
      <c r="E2328" t="s">
        <v>30</v>
      </c>
      <c r="F2328">
        <v>78590</v>
      </c>
      <c r="G2328" t="s">
        <v>254</v>
      </c>
      <c r="H2328" t="s">
        <v>32</v>
      </c>
      <c r="I2328">
        <v>83525</v>
      </c>
      <c r="J2328">
        <v>1</v>
      </c>
      <c r="K2328" s="1">
        <v>42907.587152777778</v>
      </c>
      <c r="L2328">
        <v>0.2</v>
      </c>
      <c r="M2328">
        <v>441.02</v>
      </c>
      <c r="N2328" t="s">
        <v>77</v>
      </c>
      <c r="O2328" t="s">
        <v>68</v>
      </c>
      <c r="P2328">
        <v>5</v>
      </c>
      <c r="R2328">
        <v>4</v>
      </c>
      <c r="S2328" t="s">
        <v>446</v>
      </c>
      <c r="T2328" t="s">
        <v>36</v>
      </c>
      <c r="U2328" t="s">
        <v>78</v>
      </c>
      <c r="AC2328" s="2" t="s">
        <v>44</v>
      </c>
    </row>
    <row r="2329" spans="1:29" ht="16.399999999999999" customHeight="1" x14ac:dyDescent="0.35">
      <c r="A2329" s="1">
        <v>42907.587152777778</v>
      </c>
      <c r="B2329">
        <v>462</v>
      </c>
      <c r="C2329" t="s">
        <v>29</v>
      </c>
      <c r="D2329">
        <v>5</v>
      </c>
      <c r="E2329" t="s">
        <v>30</v>
      </c>
      <c r="F2329">
        <v>78590</v>
      </c>
      <c r="G2329" t="s">
        <v>254</v>
      </c>
      <c r="H2329" t="s">
        <v>32</v>
      </c>
      <c r="I2329">
        <v>83525</v>
      </c>
      <c r="J2329">
        <v>1</v>
      </c>
      <c r="K2329" s="1">
        <v>42907.587152777778</v>
      </c>
      <c r="L2329">
        <v>0.2</v>
      </c>
      <c r="M2329">
        <v>268.18</v>
      </c>
      <c r="N2329" t="s">
        <v>79</v>
      </c>
      <c r="O2329" t="s">
        <v>68</v>
      </c>
      <c r="P2329">
        <v>5.0000000000000001E-3</v>
      </c>
      <c r="R2329">
        <v>4</v>
      </c>
      <c r="S2329" t="s">
        <v>446</v>
      </c>
      <c r="T2329" t="s">
        <v>36</v>
      </c>
      <c r="U2329" t="s">
        <v>70</v>
      </c>
      <c r="AC2329" s="2" t="s">
        <v>44</v>
      </c>
    </row>
    <row r="2330" spans="1:29" ht="16.399999999999999" customHeight="1" x14ac:dyDescent="0.35">
      <c r="A2330" s="1">
        <v>42907.587152777778</v>
      </c>
      <c r="B2330">
        <v>462</v>
      </c>
      <c r="C2330" t="s">
        <v>29</v>
      </c>
      <c r="D2330">
        <v>5</v>
      </c>
      <c r="E2330" t="s">
        <v>30</v>
      </c>
      <c r="F2330">
        <v>78590</v>
      </c>
      <c r="G2330" t="s">
        <v>254</v>
      </c>
      <c r="H2330" t="s">
        <v>32</v>
      </c>
      <c r="I2330">
        <v>83525</v>
      </c>
      <c r="J2330">
        <v>1</v>
      </c>
      <c r="K2330" s="1">
        <v>42907.587152777778</v>
      </c>
      <c r="L2330">
        <v>0.2</v>
      </c>
      <c r="M2330">
        <v>268.14</v>
      </c>
      <c r="N2330" t="s">
        <v>80</v>
      </c>
      <c r="O2330" t="s">
        <v>68</v>
      </c>
      <c r="P2330">
        <v>0.01</v>
      </c>
      <c r="R2330">
        <v>4</v>
      </c>
      <c r="S2330" t="s">
        <v>446</v>
      </c>
      <c r="T2330" t="s">
        <v>36</v>
      </c>
      <c r="U2330" t="s">
        <v>75</v>
      </c>
      <c r="AC2330" s="2" t="s">
        <v>44</v>
      </c>
    </row>
    <row r="2331" spans="1:29" ht="16.399999999999999" customHeight="1" x14ac:dyDescent="0.35">
      <c r="A2331" s="1">
        <v>42907.587152777778</v>
      </c>
      <c r="B2331">
        <v>462</v>
      </c>
      <c r="C2331" t="s">
        <v>29</v>
      </c>
      <c r="D2331">
        <v>5</v>
      </c>
      <c r="E2331" t="s">
        <v>30</v>
      </c>
      <c r="F2331">
        <v>78590</v>
      </c>
      <c r="G2331" t="s">
        <v>254</v>
      </c>
      <c r="H2331" t="s">
        <v>32</v>
      </c>
      <c r="I2331">
        <v>83525</v>
      </c>
      <c r="J2331">
        <v>1</v>
      </c>
      <c r="K2331" s="1">
        <v>42907.587152777778</v>
      </c>
      <c r="L2331">
        <v>0.2</v>
      </c>
      <c r="M2331">
        <v>171</v>
      </c>
      <c r="N2331" t="s">
        <v>81</v>
      </c>
      <c r="O2331" t="s">
        <v>68</v>
      </c>
      <c r="P2331">
        <v>2</v>
      </c>
      <c r="R2331">
        <v>4</v>
      </c>
      <c r="S2331" t="s">
        <v>446</v>
      </c>
      <c r="T2331" t="s">
        <v>36</v>
      </c>
      <c r="U2331" t="s">
        <v>82</v>
      </c>
      <c r="AC2331" s="2" t="s">
        <v>44</v>
      </c>
    </row>
    <row r="2332" spans="1:29" ht="16.399999999999999" customHeight="1" x14ac:dyDescent="0.35">
      <c r="A2332" s="1">
        <v>42907.587152777778</v>
      </c>
      <c r="B2332">
        <v>462</v>
      </c>
      <c r="C2332" t="s">
        <v>29</v>
      </c>
      <c r="D2332">
        <v>5</v>
      </c>
      <c r="E2332" t="s">
        <v>30</v>
      </c>
      <c r="F2332">
        <v>78590</v>
      </c>
      <c r="G2332" t="s">
        <v>254</v>
      </c>
      <c r="H2332" t="s">
        <v>32</v>
      </c>
      <c r="I2332">
        <v>83525</v>
      </c>
      <c r="J2332">
        <v>1</v>
      </c>
      <c r="K2332" s="1">
        <v>42907.587152777778</v>
      </c>
      <c r="L2332">
        <v>0.2</v>
      </c>
      <c r="M2332">
        <v>621.05999999999995</v>
      </c>
      <c r="N2332" t="s">
        <v>148</v>
      </c>
      <c r="O2332" t="s">
        <v>34</v>
      </c>
      <c r="P2332">
        <v>35000</v>
      </c>
      <c r="R2332">
        <v>4</v>
      </c>
      <c r="S2332" t="s">
        <v>446</v>
      </c>
      <c r="T2332" t="s">
        <v>36</v>
      </c>
      <c r="U2332" t="s">
        <v>37</v>
      </c>
      <c r="V2332" t="s">
        <v>38</v>
      </c>
      <c r="W2332" t="s">
        <v>52</v>
      </c>
      <c r="X2332" t="s">
        <v>95</v>
      </c>
      <c r="Y2332" t="s">
        <v>150</v>
      </c>
      <c r="Z2332" t="s">
        <v>151</v>
      </c>
      <c r="AA2332" t="s">
        <v>152</v>
      </c>
      <c r="AC2332" s="2" t="s">
        <v>44</v>
      </c>
    </row>
    <row r="2333" spans="1:29" ht="16.399999999999999" customHeight="1" x14ac:dyDescent="0.35">
      <c r="A2333" s="1">
        <v>42907.587152777778</v>
      </c>
      <c r="B2333">
        <v>462</v>
      </c>
      <c r="C2333" t="s">
        <v>29</v>
      </c>
      <c r="D2333">
        <v>5</v>
      </c>
      <c r="E2333" t="s">
        <v>30</v>
      </c>
      <c r="F2333">
        <v>78590</v>
      </c>
      <c r="G2333" t="s">
        <v>254</v>
      </c>
      <c r="H2333" t="s">
        <v>32</v>
      </c>
      <c r="I2333">
        <v>83525</v>
      </c>
      <c r="J2333">
        <v>1</v>
      </c>
      <c r="K2333" s="1">
        <v>42907.587152777778</v>
      </c>
      <c r="L2333">
        <v>0.2</v>
      </c>
      <c r="M2333">
        <v>621.07000000000005</v>
      </c>
      <c r="N2333" t="s">
        <v>172</v>
      </c>
      <c r="O2333" t="s">
        <v>34</v>
      </c>
      <c r="P2333">
        <v>1500</v>
      </c>
      <c r="R2333">
        <v>4</v>
      </c>
      <c r="S2333" t="s">
        <v>446</v>
      </c>
      <c r="T2333" t="s">
        <v>36</v>
      </c>
      <c r="U2333" t="s">
        <v>37</v>
      </c>
      <c r="V2333" t="s">
        <v>38</v>
      </c>
      <c r="W2333" t="s">
        <v>52</v>
      </c>
      <c r="X2333" t="s">
        <v>95</v>
      </c>
      <c r="Y2333" t="s">
        <v>150</v>
      </c>
      <c r="Z2333" t="s">
        <v>151</v>
      </c>
      <c r="AA2333" t="s">
        <v>152</v>
      </c>
      <c r="AB2333" t="s">
        <v>173</v>
      </c>
      <c r="AC2333" s="2" t="s">
        <v>44</v>
      </c>
    </row>
    <row r="2334" spans="1:29" ht="16.399999999999999" customHeight="1" x14ac:dyDescent="0.35">
      <c r="A2334" s="1">
        <v>42907.587152777778</v>
      </c>
      <c r="B2334">
        <v>462</v>
      </c>
      <c r="C2334" t="s">
        <v>29</v>
      </c>
      <c r="D2334">
        <v>5</v>
      </c>
      <c r="E2334" t="s">
        <v>30</v>
      </c>
      <c r="F2334">
        <v>78590</v>
      </c>
      <c r="G2334" t="s">
        <v>254</v>
      </c>
      <c r="H2334" t="s">
        <v>32</v>
      </c>
      <c r="I2334">
        <v>83525</v>
      </c>
      <c r="J2334">
        <v>1</v>
      </c>
      <c r="K2334" s="1">
        <v>42907.587152777778</v>
      </c>
      <c r="L2334">
        <v>0.2</v>
      </c>
      <c r="M2334">
        <v>622.08000000000004</v>
      </c>
      <c r="N2334" t="s">
        <v>84</v>
      </c>
      <c r="O2334" t="s">
        <v>34</v>
      </c>
      <c r="P2334">
        <v>1</v>
      </c>
      <c r="R2334">
        <v>4</v>
      </c>
      <c r="S2334" t="s">
        <v>446</v>
      </c>
      <c r="T2334" t="s">
        <v>36</v>
      </c>
      <c r="U2334" t="s">
        <v>37</v>
      </c>
      <c r="V2334" t="s">
        <v>38</v>
      </c>
      <c r="W2334" t="s">
        <v>54</v>
      </c>
      <c r="X2334" t="s">
        <v>85</v>
      </c>
      <c r="Y2334" t="s">
        <v>86</v>
      </c>
      <c r="Z2334" t="s">
        <v>87</v>
      </c>
      <c r="AA2334" t="s">
        <v>88</v>
      </c>
      <c r="AC2334" s="2" t="s">
        <v>44</v>
      </c>
    </row>
    <row r="2335" spans="1:29" ht="16.399999999999999" customHeight="1" x14ac:dyDescent="0.35">
      <c r="A2335" s="1">
        <v>42907.587152777778</v>
      </c>
      <c r="B2335">
        <v>462</v>
      </c>
      <c r="C2335" t="s">
        <v>29</v>
      </c>
      <c r="D2335">
        <v>5</v>
      </c>
      <c r="E2335" t="s">
        <v>30</v>
      </c>
      <c r="F2335">
        <v>78590</v>
      </c>
      <c r="G2335" t="s">
        <v>254</v>
      </c>
      <c r="H2335" t="s">
        <v>32</v>
      </c>
      <c r="I2335">
        <v>83525</v>
      </c>
      <c r="J2335">
        <v>1</v>
      </c>
      <c r="K2335" s="1">
        <v>42907.587152777778</v>
      </c>
      <c r="L2335">
        <v>0.2</v>
      </c>
      <c r="M2335">
        <v>623.01</v>
      </c>
      <c r="N2335" t="s">
        <v>280</v>
      </c>
      <c r="O2335" t="s">
        <v>34</v>
      </c>
      <c r="P2335">
        <v>110</v>
      </c>
      <c r="R2335">
        <v>4</v>
      </c>
      <c r="S2335" t="s">
        <v>446</v>
      </c>
      <c r="T2335" t="s">
        <v>36</v>
      </c>
      <c r="U2335" t="s">
        <v>37</v>
      </c>
      <c r="V2335" t="s">
        <v>38</v>
      </c>
      <c r="W2335" t="s">
        <v>50</v>
      </c>
      <c r="X2335" t="s">
        <v>187</v>
      </c>
      <c r="Y2335" t="s">
        <v>281</v>
      </c>
      <c r="Z2335" t="s">
        <v>282</v>
      </c>
      <c r="AA2335" t="s">
        <v>283</v>
      </c>
      <c r="AC2335" s="2" t="s">
        <v>44</v>
      </c>
    </row>
    <row r="2336" spans="1:29" ht="16.399999999999999" customHeight="1" x14ac:dyDescent="0.35">
      <c r="A2336" s="1">
        <v>42907.587152777778</v>
      </c>
      <c r="B2336">
        <v>462</v>
      </c>
      <c r="C2336" t="s">
        <v>29</v>
      </c>
      <c r="D2336">
        <v>5</v>
      </c>
      <c r="E2336" t="s">
        <v>30</v>
      </c>
      <c r="F2336">
        <v>78590</v>
      </c>
      <c r="G2336" t="s">
        <v>254</v>
      </c>
      <c r="H2336" t="s">
        <v>32</v>
      </c>
      <c r="I2336">
        <v>83525</v>
      </c>
      <c r="J2336">
        <v>1</v>
      </c>
      <c r="K2336" s="1">
        <v>42907.587152777778</v>
      </c>
      <c r="L2336">
        <v>0.2</v>
      </c>
      <c r="M2336">
        <v>623.45000000000005</v>
      </c>
      <c r="N2336" t="s">
        <v>257</v>
      </c>
      <c r="O2336" t="s">
        <v>34</v>
      </c>
      <c r="P2336">
        <v>410</v>
      </c>
      <c r="R2336">
        <v>4</v>
      </c>
      <c r="S2336" t="s">
        <v>446</v>
      </c>
      <c r="T2336" t="s">
        <v>36</v>
      </c>
      <c r="U2336" t="s">
        <v>37</v>
      </c>
      <c r="V2336" t="s">
        <v>258</v>
      </c>
      <c r="X2336" t="s">
        <v>200</v>
      </c>
      <c r="Y2336" t="s">
        <v>201</v>
      </c>
      <c r="AC2336" s="2" t="s">
        <v>44</v>
      </c>
    </row>
    <row r="2337" spans="1:29" ht="16.399999999999999" customHeight="1" x14ac:dyDescent="0.35">
      <c r="A2337" s="1">
        <v>42907.587152777778</v>
      </c>
      <c r="B2337">
        <v>462</v>
      </c>
      <c r="C2337" t="s">
        <v>29</v>
      </c>
      <c r="D2337">
        <v>5</v>
      </c>
      <c r="E2337" t="s">
        <v>30</v>
      </c>
      <c r="F2337">
        <v>78590</v>
      </c>
      <c r="G2337" t="s">
        <v>254</v>
      </c>
      <c r="H2337" t="s">
        <v>32</v>
      </c>
      <c r="I2337">
        <v>83525</v>
      </c>
      <c r="J2337">
        <v>1</v>
      </c>
      <c r="K2337" s="1">
        <v>42907.587152777778</v>
      </c>
      <c r="L2337">
        <v>0.2</v>
      </c>
      <c r="M2337">
        <v>625.01</v>
      </c>
      <c r="N2337" t="s">
        <v>264</v>
      </c>
      <c r="O2337" t="s">
        <v>34</v>
      </c>
      <c r="P2337">
        <v>62</v>
      </c>
      <c r="R2337">
        <v>4</v>
      </c>
      <c r="S2337" t="s">
        <v>446</v>
      </c>
      <c r="T2337" t="s">
        <v>36</v>
      </c>
      <c r="U2337" t="s">
        <v>37</v>
      </c>
      <c r="V2337" t="s">
        <v>38</v>
      </c>
      <c r="W2337" t="s">
        <v>223</v>
      </c>
      <c r="X2337" t="s">
        <v>224</v>
      </c>
      <c r="Y2337" t="s">
        <v>265</v>
      </c>
      <c r="Z2337" t="s">
        <v>266</v>
      </c>
      <c r="AA2337" t="s">
        <v>267</v>
      </c>
      <c r="AC2337" s="2" t="s">
        <v>44</v>
      </c>
    </row>
    <row r="2338" spans="1:29" ht="16.399999999999999" customHeight="1" x14ac:dyDescent="0.35">
      <c r="A2338" s="1">
        <v>42907.587152777778</v>
      </c>
      <c r="B2338">
        <v>462</v>
      </c>
      <c r="C2338" t="s">
        <v>29</v>
      </c>
      <c r="D2338">
        <v>5</v>
      </c>
      <c r="E2338" t="s">
        <v>30</v>
      </c>
      <c r="F2338">
        <v>78590</v>
      </c>
      <c r="G2338" t="s">
        <v>254</v>
      </c>
      <c r="H2338" t="s">
        <v>32</v>
      </c>
      <c r="I2338">
        <v>83525</v>
      </c>
      <c r="J2338">
        <v>1</v>
      </c>
      <c r="K2338" s="1">
        <v>42907.587152777778</v>
      </c>
      <c r="L2338">
        <v>0.2</v>
      </c>
      <c r="M2338">
        <v>649</v>
      </c>
      <c r="N2338" t="s">
        <v>268</v>
      </c>
      <c r="O2338" t="s">
        <v>34</v>
      </c>
      <c r="P2338">
        <v>97</v>
      </c>
      <c r="R2338">
        <v>4</v>
      </c>
      <c r="S2338" t="s">
        <v>446</v>
      </c>
      <c r="T2338" t="s">
        <v>36</v>
      </c>
      <c r="U2338" t="s">
        <v>37</v>
      </c>
      <c r="V2338" t="s">
        <v>38</v>
      </c>
      <c r="W2338" t="s">
        <v>46</v>
      </c>
      <c r="X2338" t="s">
        <v>200</v>
      </c>
      <c r="Y2338" t="s">
        <v>211</v>
      </c>
      <c r="Z2338" t="s">
        <v>212</v>
      </c>
      <c r="AA2338" t="s">
        <v>213</v>
      </c>
      <c r="AC2338" s="2" t="s">
        <v>44</v>
      </c>
    </row>
    <row r="2339" spans="1:29" ht="16.399999999999999" customHeight="1" x14ac:dyDescent="0.35">
      <c r="A2339" s="1">
        <v>42907.587152777778</v>
      </c>
      <c r="B2339">
        <v>462</v>
      </c>
      <c r="C2339" t="s">
        <v>29</v>
      </c>
      <c r="D2339">
        <v>5</v>
      </c>
      <c r="E2339" t="s">
        <v>30</v>
      </c>
      <c r="F2339">
        <v>78590</v>
      </c>
      <c r="G2339" t="s">
        <v>254</v>
      </c>
      <c r="H2339" t="s">
        <v>32</v>
      </c>
      <c r="I2339">
        <v>83525</v>
      </c>
      <c r="J2339">
        <v>1</v>
      </c>
      <c r="K2339" s="1">
        <v>42907.587152777778</v>
      </c>
      <c r="L2339">
        <v>0.2</v>
      </c>
      <c r="M2339">
        <v>623.1</v>
      </c>
      <c r="N2339" t="s">
        <v>447</v>
      </c>
      <c r="O2339" t="s">
        <v>34</v>
      </c>
      <c r="P2339">
        <v>1</v>
      </c>
      <c r="R2339">
        <v>4</v>
      </c>
      <c r="S2339" t="s">
        <v>446</v>
      </c>
      <c r="T2339" t="s">
        <v>36</v>
      </c>
      <c r="U2339" t="s">
        <v>37</v>
      </c>
      <c r="V2339" t="s">
        <v>38</v>
      </c>
      <c r="W2339" t="s">
        <v>39</v>
      </c>
      <c r="X2339" t="s">
        <v>175</v>
      </c>
      <c r="Y2339" t="s">
        <v>176</v>
      </c>
      <c r="Z2339" t="s">
        <v>448</v>
      </c>
      <c r="AA2339" t="s">
        <v>449</v>
      </c>
      <c r="AC2339" s="2" t="s">
        <v>44</v>
      </c>
    </row>
    <row r="2340" spans="1:29" ht="16.399999999999999" customHeight="1" x14ac:dyDescent="0.35">
      <c r="A2340" s="1">
        <v>42907.587152777778</v>
      </c>
      <c r="B2340">
        <v>462</v>
      </c>
      <c r="C2340" t="s">
        <v>29</v>
      </c>
      <c r="D2340">
        <v>5</v>
      </c>
      <c r="E2340" t="s">
        <v>30</v>
      </c>
      <c r="F2340">
        <v>78590</v>
      </c>
      <c r="G2340" t="s">
        <v>254</v>
      </c>
      <c r="H2340" t="s">
        <v>32</v>
      </c>
      <c r="I2340">
        <v>83525</v>
      </c>
      <c r="J2340">
        <v>1</v>
      </c>
      <c r="K2340" s="1">
        <v>42907.587152777778</v>
      </c>
      <c r="L2340">
        <v>0.2</v>
      </c>
      <c r="M2340">
        <v>623.21</v>
      </c>
      <c r="N2340" t="s">
        <v>59</v>
      </c>
      <c r="O2340" t="s">
        <v>34</v>
      </c>
      <c r="P2340">
        <v>150</v>
      </c>
      <c r="R2340">
        <v>4</v>
      </c>
      <c r="S2340" t="s">
        <v>446</v>
      </c>
      <c r="T2340" t="s">
        <v>36</v>
      </c>
      <c r="U2340" t="s">
        <v>37</v>
      </c>
      <c r="V2340" t="s">
        <v>38</v>
      </c>
      <c r="W2340" t="s">
        <v>39</v>
      </c>
      <c r="X2340" t="s">
        <v>40</v>
      </c>
      <c r="Y2340" t="s">
        <v>60</v>
      </c>
      <c r="Z2340" t="s">
        <v>61</v>
      </c>
      <c r="AA2340" t="s">
        <v>62</v>
      </c>
      <c r="AC2340" s="2" t="s">
        <v>44</v>
      </c>
    </row>
    <row r="2341" spans="1:29" ht="16.399999999999999" customHeight="1" x14ac:dyDescent="0.35">
      <c r="A2341" s="1">
        <v>42907.587152777778</v>
      </c>
      <c r="B2341">
        <v>462</v>
      </c>
      <c r="C2341" t="s">
        <v>29</v>
      </c>
      <c r="D2341">
        <v>5</v>
      </c>
      <c r="E2341" t="s">
        <v>30</v>
      </c>
      <c r="F2341">
        <v>78590</v>
      </c>
      <c r="G2341" t="s">
        <v>254</v>
      </c>
      <c r="H2341" t="s">
        <v>32</v>
      </c>
      <c r="I2341">
        <v>83525</v>
      </c>
      <c r="J2341">
        <v>1</v>
      </c>
      <c r="K2341" s="1">
        <v>42907.587152777778</v>
      </c>
      <c r="L2341">
        <v>0.2</v>
      </c>
      <c r="M2341">
        <v>623.22</v>
      </c>
      <c r="N2341" t="s">
        <v>99</v>
      </c>
      <c r="O2341" t="s">
        <v>34</v>
      </c>
      <c r="P2341">
        <v>1</v>
      </c>
      <c r="R2341">
        <v>4</v>
      </c>
      <c r="S2341" t="s">
        <v>446</v>
      </c>
      <c r="T2341" t="s">
        <v>36</v>
      </c>
      <c r="U2341" t="s">
        <v>37</v>
      </c>
      <c r="V2341" t="s">
        <v>38</v>
      </c>
      <c r="W2341" t="s">
        <v>39</v>
      </c>
      <c r="X2341" t="s">
        <v>40</v>
      </c>
      <c r="Y2341" t="s">
        <v>100</v>
      </c>
      <c r="Z2341" t="s">
        <v>101</v>
      </c>
      <c r="AA2341" t="s">
        <v>102</v>
      </c>
      <c r="AC2341" s="2" t="s">
        <v>44</v>
      </c>
    </row>
    <row r="2342" spans="1:29" ht="16.399999999999999" customHeight="1" x14ac:dyDescent="0.35">
      <c r="A2342" s="1">
        <v>42907.587152777778</v>
      </c>
      <c r="B2342">
        <v>462</v>
      </c>
      <c r="C2342" t="s">
        <v>29</v>
      </c>
      <c r="D2342">
        <v>5</v>
      </c>
      <c r="E2342" t="s">
        <v>30</v>
      </c>
      <c r="F2342">
        <v>78590</v>
      </c>
      <c r="G2342" t="s">
        <v>254</v>
      </c>
      <c r="H2342" t="s">
        <v>32</v>
      </c>
      <c r="I2342">
        <v>83525</v>
      </c>
      <c r="J2342">
        <v>1</v>
      </c>
      <c r="K2342" s="1">
        <v>42907.587152777778</v>
      </c>
      <c r="L2342">
        <v>0.2</v>
      </c>
      <c r="M2342">
        <v>653</v>
      </c>
      <c r="N2342" t="s">
        <v>234</v>
      </c>
      <c r="O2342" t="s">
        <v>34</v>
      </c>
      <c r="P2342">
        <v>140</v>
      </c>
      <c r="R2342">
        <v>4</v>
      </c>
      <c r="S2342" t="s">
        <v>446</v>
      </c>
      <c r="T2342" t="s">
        <v>36</v>
      </c>
      <c r="U2342" t="s">
        <v>37</v>
      </c>
      <c r="V2342" t="s">
        <v>38</v>
      </c>
      <c r="W2342" t="s">
        <v>46</v>
      </c>
      <c r="X2342" t="s">
        <v>200</v>
      </c>
      <c r="Y2342" t="s">
        <v>211</v>
      </c>
      <c r="Z2342" t="s">
        <v>212</v>
      </c>
      <c r="AA2342" t="s">
        <v>235</v>
      </c>
      <c r="AC2342" s="2" t="s">
        <v>44</v>
      </c>
    </row>
    <row r="2343" spans="1:29" ht="16.399999999999999" customHeight="1" x14ac:dyDescent="0.35">
      <c r="A2343" s="1">
        <v>42907.587152777778</v>
      </c>
      <c r="B2343">
        <v>462</v>
      </c>
      <c r="C2343" t="s">
        <v>29</v>
      </c>
      <c r="D2343">
        <v>5</v>
      </c>
      <c r="E2343" t="s">
        <v>30</v>
      </c>
      <c r="F2343">
        <v>78590</v>
      </c>
      <c r="G2343" t="s">
        <v>254</v>
      </c>
      <c r="H2343" t="s">
        <v>32</v>
      </c>
      <c r="I2343">
        <v>83525</v>
      </c>
      <c r="J2343">
        <v>1</v>
      </c>
      <c r="K2343" s="1">
        <v>42907.587152777778</v>
      </c>
      <c r="L2343">
        <v>0.2</v>
      </c>
      <c r="M2343">
        <v>621.99</v>
      </c>
      <c r="N2343" t="s">
        <v>153</v>
      </c>
      <c r="O2343" t="s">
        <v>34</v>
      </c>
      <c r="P2343">
        <v>36000</v>
      </c>
      <c r="R2343">
        <v>4</v>
      </c>
      <c r="S2343" t="s">
        <v>446</v>
      </c>
      <c r="T2343" t="s">
        <v>36</v>
      </c>
      <c r="U2343" t="s">
        <v>37</v>
      </c>
      <c r="V2343" t="s">
        <v>49</v>
      </c>
      <c r="AC2343" s="2" t="s">
        <v>44</v>
      </c>
    </row>
    <row r="2344" spans="1:29" ht="16.399999999999999" customHeight="1" x14ac:dyDescent="0.35">
      <c r="A2344" s="1">
        <v>42907.587152777778</v>
      </c>
      <c r="B2344">
        <v>462</v>
      </c>
      <c r="C2344" t="s">
        <v>29</v>
      </c>
      <c r="D2344">
        <v>5</v>
      </c>
      <c r="E2344" t="s">
        <v>30</v>
      </c>
      <c r="F2344">
        <v>78590</v>
      </c>
      <c r="G2344" t="s">
        <v>254</v>
      </c>
      <c r="H2344" t="s">
        <v>32</v>
      </c>
      <c r="I2344">
        <v>83525</v>
      </c>
      <c r="J2344">
        <v>1</v>
      </c>
      <c r="K2344" s="1">
        <v>42907.587152777778</v>
      </c>
      <c r="L2344">
        <v>0.2</v>
      </c>
      <c r="M2344">
        <v>660</v>
      </c>
      <c r="N2344" t="s">
        <v>236</v>
      </c>
      <c r="O2344" t="s">
        <v>34</v>
      </c>
      <c r="P2344">
        <v>29</v>
      </c>
      <c r="R2344">
        <v>4</v>
      </c>
      <c r="S2344" t="s">
        <v>446</v>
      </c>
      <c r="T2344" t="s">
        <v>36</v>
      </c>
      <c r="U2344" t="s">
        <v>37</v>
      </c>
      <c r="V2344" t="s">
        <v>38</v>
      </c>
      <c r="W2344" t="s">
        <v>39</v>
      </c>
      <c r="AC2344" s="2" t="s">
        <v>44</v>
      </c>
    </row>
    <row r="2345" spans="1:29" ht="16.399999999999999" customHeight="1" x14ac:dyDescent="0.35">
      <c r="A2345" s="1">
        <v>42907.587152777778</v>
      </c>
      <c r="B2345">
        <v>462</v>
      </c>
      <c r="C2345" t="s">
        <v>29</v>
      </c>
      <c r="D2345">
        <v>5</v>
      </c>
      <c r="E2345" t="s">
        <v>30</v>
      </c>
      <c r="F2345">
        <v>78590</v>
      </c>
      <c r="G2345" t="s">
        <v>254</v>
      </c>
      <c r="H2345" t="s">
        <v>32</v>
      </c>
      <c r="I2345">
        <v>83525</v>
      </c>
      <c r="J2345">
        <v>1</v>
      </c>
      <c r="K2345" s="1">
        <v>42907.587152777778</v>
      </c>
      <c r="L2345">
        <v>0.2</v>
      </c>
      <c r="M2345">
        <v>651</v>
      </c>
      <c r="N2345" t="s">
        <v>45</v>
      </c>
      <c r="O2345" t="s">
        <v>34</v>
      </c>
      <c r="P2345">
        <v>440</v>
      </c>
      <c r="R2345">
        <v>4</v>
      </c>
      <c r="S2345" t="s">
        <v>446</v>
      </c>
      <c r="T2345" t="s">
        <v>36</v>
      </c>
      <c r="U2345" t="s">
        <v>37</v>
      </c>
      <c r="AC2345" s="2" t="s">
        <v>44</v>
      </c>
    </row>
    <row r="2346" spans="1:29" ht="16.399999999999999" customHeight="1" x14ac:dyDescent="0.35">
      <c r="A2346" s="1">
        <v>42907.587152777778</v>
      </c>
      <c r="B2346">
        <v>462</v>
      </c>
      <c r="C2346" t="s">
        <v>29</v>
      </c>
      <c r="D2346">
        <v>5</v>
      </c>
      <c r="E2346" t="s">
        <v>30</v>
      </c>
      <c r="F2346">
        <v>78590</v>
      </c>
      <c r="G2346" t="s">
        <v>254</v>
      </c>
      <c r="H2346" t="s">
        <v>32</v>
      </c>
      <c r="I2346">
        <v>83525</v>
      </c>
      <c r="J2346">
        <v>1</v>
      </c>
      <c r="K2346" s="1">
        <v>42907.587152777778</v>
      </c>
      <c r="L2346">
        <v>0.2</v>
      </c>
      <c r="M2346">
        <v>652</v>
      </c>
      <c r="N2346" t="s">
        <v>287</v>
      </c>
      <c r="O2346" t="s">
        <v>34</v>
      </c>
      <c r="P2346">
        <v>1</v>
      </c>
      <c r="R2346">
        <v>4</v>
      </c>
      <c r="S2346" t="s">
        <v>446</v>
      </c>
      <c r="T2346" t="s">
        <v>36</v>
      </c>
      <c r="U2346" t="s">
        <v>37</v>
      </c>
      <c r="AC2346" s="2" t="s">
        <v>44</v>
      </c>
    </row>
    <row r="2347" spans="1:29" ht="16.399999999999999" customHeight="1" x14ac:dyDescent="0.35">
      <c r="A2347" s="1">
        <v>42907.59039351852</v>
      </c>
      <c r="B2347">
        <v>462</v>
      </c>
      <c r="C2347" t="s">
        <v>29</v>
      </c>
      <c r="D2347">
        <v>5</v>
      </c>
      <c r="E2347" t="s">
        <v>30</v>
      </c>
      <c r="F2347">
        <v>78580</v>
      </c>
      <c r="G2347" t="s">
        <v>254</v>
      </c>
      <c r="H2347" t="s">
        <v>109</v>
      </c>
      <c r="J2347">
        <v>1</v>
      </c>
      <c r="K2347" s="1">
        <v>42907.590949074074</v>
      </c>
      <c r="L2347">
        <v>0.26700000000000002</v>
      </c>
      <c r="M2347">
        <v>168</v>
      </c>
      <c r="N2347" t="s">
        <v>416</v>
      </c>
      <c r="O2347" t="s">
        <v>417</v>
      </c>
      <c r="P2347">
        <v>12.3</v>
      </c>
      <c r="R2347">
        <v>11</v>
      </c>
      <c r="S2347" t="s">
        <v>450</v>
      </c>
      <c r="U2347" t="s">
        <v>419</v>
      </c>
      <c r="AC2347" s="2" t="s">
        <v>420</v>
      </c>
    </row>
    <row r="2348" spans="1:29" ht="16.399999999999999" customHeight="1" x14ac:dyDescent="0.35">
      <c r="A2348" s="1">
        <v>42907.59039351852</v>
      </c>
      <c r="B2348">
        <v>462</v>
      </c>
      <c r="C2348" t="s">
        <v>29</v>
      </c>
      <c r="D2348">
        <v>5</v>
      </c>
      <c r="E2348" t="s">
        <v>30</v>
      </c>
      <c r="F2348">
        <v>78580</v>
      </c>
      <c r="G2348" t="s">
        <v>254</v>
      </c>
      <c r="H2348" t="s">
        <v>109</v>
      </c>
      <c r="J2348">
        <v>1</v>
      </c>
      <c r="K2348" s="1">
        <v>42907.590949074074</v>
      </c>
      <c r="L2348">
        <v>0.26700000000000002</v>
      </c>
      <c r="M2348">
        <v>101</v>
      </c>
      <c r="N2348" t="s">
        <v>114</v>
      </c>
      <c r="O2348" t="s">
        <v>115</v>
      </c>
      <c r="P2348">
        <v>5.28</v>
      </c>
      <c r="R2348">
        <v>11</v>
      </c>
      <c r="S2348" t="s">
        <v>450</v>
      </c>
      <c r="U2348" t="s">
        <v>419</v>
      </c>
      <c r="AC2348" s="2" t="s">
        <v>420</v>
      </c>
    </row>
    <row r="2349" spans="1:29" ht="16.399999999999999" customHeight="1" x14ac:dyDescent="0.35">
      <c r="A2349" s="1">
        <v>42907.59039351852</v>
      </c>
      <c r="B2349">
        <v>462</v>
      </c>
      <c r="C2349" t="s">
        <v>29</v>
      </c>
      <c r="D2349">
        <v>5</v>
      </c>
      <c r="E2349" t="s">
        <v>30</v>
      </c>
      <c r="F2349">
        <v>78580</v>
      </c>
      <c r="G2349" t="s">
        <v>254</v>
      </c>
      <c r="H2349" t="s">
        <v>109</v>
      </c>
      <c r="J2349">
        <v>1</v>
      </c>
      <c r="K2349" s="1">
        <v>42907.590949074074</v>
      </c>
      <c r="L2349">
        <v>0.26700000000000002</v>
      </c>
      <c r="M2349">
        <v>141.01</v>
      </c>
      <c r="N2349" t="s">
        <v>116</v>
      </c>
      <c r="O2349" t="s">
        <v>117</v>
      </c>
      <c r="P2349">
        <v>66</v>
      </c>
      <c r="R2349">
        <v>11</v>
      </c>
      <c r="S2349" t="s">
        <v>450</v>
      </c>
      <c r="U2349" t="s">
        <v>419</v>
      </c>
      <c r="AC2349" s="2" t="s">
        <v>420</v>
      </c>
    </row>
    <row r="2350" spans="1:29" ht="16.399999999999999" customHeight="1" x14ac:dyDescent="0.35">
      <c r="A2350" s="1">
        <v>42907.59039351852</v>
      </c>
      <c r="B2350">
        <v>462</v>
      </c>
      <c r="C2350" t="s">
        <v>29</v>
      </c>
      <c r="D2350">
        <v>5</v>
      </c>
      <c r="E2350" t="s">
        <v>30</v>
      </c>
      <c r="F2350">
        <v>78580</v>
      </c>
      <c r="G2350" t="s">
        <v>254</v>
      </c>
      <c r="H2350" t="s">
        <v>109</v>
      </c>
      <c r="J2350">
        <v>1</v>
      </c>
      <c r="K2350" s="1">
        <v>42907.590949074074</v>
      </c>
      <c r="L2350">
        <v>0.26700000000000002</v>
      </c>
      <c r="M2350">
        <v>154.1</v>
      </c>
      <c r="N2350" t="s">
        <v>110</v>
      </c>
      <c r="P2350">
        <v>7.26</v>
      </c>
      <c r="R2350">
        <v>11</v>
      </c>
      <c r="S2350" t="s">
        <v>450</v>
      </c>
      <c r="U2350" t="s">
        <v>419</v>
      </c>
      <c r="AC2350" s="2" t="s">
        <v>420</v>
      </c>
    </row>
    <row r="2351" spans="1:29" ht="16.399999999999999" customHeight="1" x14ac:dyDescent="0.35">
      <c r="A2351" s="1">
        <v>42907.59039351852</v>
      </c>
      <c r="B2351">
        <v>462</v>
      </c>
      <c r="C2351" t="s">
        <v>29</v>
      </c>
      <c r="D2351">
        <v>5</v>
      </c>
      <c r="E2351" t="s">
        <v>30</v>
      </c>
      <c r="F2351">
        <v>78580</v>
      </c>
      <c r="G2351" t="s">
        <v>254</v>
      </c>
      <c r="H2351" t="s">
        <v>109</v>
      </c>
      <c r="J2351">
        <v>1</v>
      </c>
      <c r="K2351" s="1">
        <v>42907.590949074074</v>
      </c>
      <c r="L2351">
        <v>0.26700000000000002</v>
      </c>
      <c r="M2351">
        <v>151</v>
      </c>
      <c r="N2351" t="s">
        <v>421</v>
      </c>
      <c r="O2351" t="s">
        <v>422</v>
      </c>
      <c r="P2351">
        <v>117</v>
      </c>
      <c r="R2351">
        <v>11</v>
      </c>
      <c r="S2351" t="s">
        <v>450</v>
      </c>
      <c r="U2351" t="s">
        <v>419</v>
      </c>
      <c r="AC2351" s="2" t="s">
        <v>420</v>
      </c>
    </row>
    <row r="2352" spans="1:29" ht="16.399999999999999" customHeight="1" x14ac:dyDescent="0.35">
      <c r="A2352" s="1">
        <v>42907.59039351852</v>
      </c>
      <c r="B2352">
        <v>462</v>
      </c>
      <c r="C2352" t="s">
        <v>29</v>
      </c>
      <c r="D2352">
        <v>5</v>
      </c>
      <c r="E2352" t="s">
        <v>30</v>
      </c>
      <c r="F2352">
        <v>78580</v>
      </c>
      <c r="G2352" t="s">
        <v>254</v>
      </c>
      <c r="H2352" t="s">
        <v>109</v>
      </c>
      <c r="J2352">
        <v>1</v>
      </c>
      <c r="K2352" s="1">
        <v>42907.590949074074</v>
      </c>
      <c r="L2352">
        <v>0.26700000000000002</v>
      </c>
      <c r="M2352">
        <v>136.01</v>
      </c>
      <c r="N2352" t="s">
        <v>118</v>
      </c>
      <c r="O2352" t="s">
        <v>119</v>
      </c>
      <c r="P2352">
        <v>2.2999999999999998</v>
      </c>
      <c r="R2352">
        <v>11</v>
      </c>
      <c r="S2352" t="s">
        <v>450</v>
      </c>
      <c r="U2352" t="s">
        <v>419</v>
      </c>
      <c r="AC2352" s="2" t="s">
        <v>420</v>
      </c>
    </row>
    <row r="2353" spans="1:29" ht="16.399999999999999" customHeight="1" x14ac:dyDescent="0.35">
      <c r="A2353" s="1">
        <v>42907.59039351852</v>
      </c>
      <c r="B2353">
        <v>462</v>
      </c>
      <c r="C2353" t="s">
        <v>29</v>
      </c>
      <c r="D2353">
        <v>5</v>
      </c>
      <c r="E2353" t="s">
        <v>30</v>
      </c>
      <c r="F2353">
        <v>78580</v>
      </c>
      <c r="G2353" t="s">
        <v>254</v>
      </c>
      <c r="H2353" t="s">
        <v>109</v>
      </c>
      <c r="J2353">
        <v>1</v>
      </c>
      <c r="K2353" s="1">
        <v>42907.590949074074</v>
      </c>
      <c r="L2353">
        <v>0.26700000000000002</v>
      </c>
      <c r="M2353">
        <v>266.01</v>
      </c>
      <c r="N2353" t="s">
        <v>122</v>
      </c>
      <c r="O2353" t="s">
        <v>123</v>
      </c>
      <c r="P2353">
        <v>101.1</v>
      </c>
      <c r="R2353">
        <v>11</v>
      </c>
      <c r="S2353" t="s">
        <v>450</v>
      </c>
      <c r="U2353" t="s">
        <v>419</v>
      </c>
      <c r="AC2353" s="2" t="s">
        <v>420</v>
      </c>
    </row>
    <row r="2354" spans="1:29" ht="16.399999999999999" customHeight="1" x14ac:dyDescent="0.35">
      <c r="A2354" s="1">
        <v>42907.59039351852</v>
      </c>
      <c r="B2354">
        <v>462</v>
      </c>
      <c r="C2354" t="s">
        <v>29</v>
      </c>
      <c r="D2354">
        <v>5</v>
      </c>
      <c r="E2354" t="s">
        <v>30</v>
      </c>
      <c r="F2354">
        <v>78580</v>
      </c>
      <c r="G2354" t="s">
        <v>254</v>
      </c>
      <c r="H2354" t="s">
        <v>109</v>
      </c>
      <c r="J2354">
        <v>1</v>
      </c>
      <c r="K2354" s="1">
        <v>42907.590949074074</v>
      </c>
      <c r="L2354">
        <v>0.26700000000000002</v>
      </c>
      <c r="M2354">
        <v>266</v>
      </c>
      <c r="N2354" t="s">
        <v>121</v>
      </c>
      <c r="O2354" t="s">
        <v>68</v>
      </c>
      <c r="P2354">
        <v>11.91</v>
      </c>
      <c r="R2354">
        <v>11</v>
      </c>
      <c r="S2354" t="s">
        <v>450</v>
      </c>
      <c r="U2354" t="s">
        <v>419</v>
      </c>
      <c r="AC2354" s="2" t="s">
        <v>420</v>
      </c>
    </row>
    <row r="2355" spans="1:29" ht="16.399999999999999" customHeight="1" x14ac:dyDescent="0.35">
      <c r="A2355" s="1">
        <v>42907.586805555555</v>
      </c>
      <c r="B2355">
        <v>462</v>
      </c>
      <c r="C2355" t="s">
        <v>29</v>
      </c>
      <c r="D2355">
        <v>5</v>
      </c>
      <c r="E2355" t="s">
        <v>30</v>
      </c>
      <c r="F2355">
        <v>78561</v>
      </c>
      <c r="G2355" t="s">
        <v>254</v>
      </c>
      <c r="H2355" t="s">
        <v>109</v>
      </c>
      <c r="J2355">
        <v>17</v>
      </c>
      <c r="K2355" s="1">
        <v>42907.586805555555</v>
      </c>
      <c r="L2355">
        <v>3.6</v>
      </c>
      <c r="M2355">
        <v>432</v>
      </c>
      <c r="N2355" t="s">
        <v>298</v>
      </c>
      <c r="O2355" t="s">
        <v>299</v>
      </c>
      <c r="P2355">
        <v>8.7200000000000006</v>
      </c>
      <c r="R2355">
        <v>11</v>
      </c>
      <c r="S2355" t="s">
        <v>451</v>
      </c>
      <c r="U2355" t="s">
        <v>452</v>
      </c>
      <c r="AC2355" s="2" t="s">
        <v>302</v>
      </c>
    </row>
    <row r="2356" spans="1:29" ht="16.399999999999999" customHeight="1" x14ac:dyDescent="0.35">
      <c r="A2356" s="1">
        <v>42907.586805555555</v>
      </c>
      <c r="B2356">
        <v>462</v>
      </c>
      <c r="C2356" t="s">
        <v>29</v>
      </c>
      <c r="D2356">
        <v>5</v>
      </c>
      <c r="E2356" t="s">
        <v>30</v>
      </c>
      <c r="F2356">
        <v>78561</v>
      </c>
      <c r="G2356" t="s">
        <v>254</v>
      </c>
      <c r="H2356" t="s">
        <v>109</v>
      </c>
      <c r="J2356">
        <v>16</v>
      </c>
      <c r="K2356" s="1">
        <v>42907.586805555555</v>
      </c>
      <c r="L2356">
        <v>3.25</v>
      </c>
      <c r="M2356">
        <v>432</v>
      </c>
      <c r="N2356" t="s">
        <v>298</v>
      </c>
      <c r="O2356" t="s">
        <v>299</v>
      </c>
      <c r="P2356">
        <v>11.86</v>
      </c>
      <c r="R2356">
        <v>11</v>
      </c>
      <c r="S2356" t="s">
        <v>451</v>
      </c>
      <c r="U2356" t="s">
        <v>452</v>
      </c>
      <c r="AC2356" s="2" t="s">
        <v>302</v>
      </c>
    </row>
    <row r="2357" spans="1:29" ht="16.399999999999999" customHeight="1" x14ac:dyDescent="0.35">
      <c r="A2357" s="1">
        <v>42907.586805555555</v>
      </c>
      <c r="B2357">
        <v>462</v>
      </c>
      <c r="C2357" t="s">
        <v>29</v>
      </c>
      <c r="D2357">
        <v>5</v>
      </c>
      <c r="E2357" t="s">
        <v>30</v>
      </c>
      <c r="F2357">
        <v>78561</v>
      </c>
      <c r="G2357" t="s">
        <v>254</v>
      </c>
      <c r="H2357" t="s">
        <v>109</v>
      </c>
      <c r="J2357">
        <v>15</v>
      </c>
      <c r="K2357" s="1">
        <v>42907.586805555555</v>
      </c>
      <c r="L2357">
        <v>3</v>
      </c>
      <c r="M2357">
        <v>432</v>
      </c>
      <c r="N2357" t="s">
        <v>298</v>
      </c>
      <c r="O2357" t="s">
        <v>299</v>
      </c>
      <c r="P2357">
        <v>15.35</v>
      </c>
      <c r="R2357">
        <v>11</v>
      </c>
      <c r="S2357" t="s">
        <v>451</v>
      </c>
      <c r="U2357" t="s">
        <v>452</v>
      </c>
      <c r="AC2357" s="2" t="s">
        <v>302</v>
      </c>
    </row>
    <row r="2358" spans="1:29" ht="16.399999999999999" customHeight="1" x14ac:dyDescent="0.35">
      <c r="A2358" s="1">
        <v>42907.586805555555</v>
      </c>
      <c r="B2358">
        <v>462</v>
      </c>
      <c r="C2358" t="s">
        <v>29</v>
      </c>
      <c r="D2358">
        <v>5</v>
      </c>
      <c r="E2358" t="s">
        <v>30</v>
      </c>
      <c r="F2358">
        <v>78561</v>
      </c>
      <c r="G2358" t="s">
        <v>254</v>
      </c>
      <c r="H2358" t="s">
        <v>109</v>
      </c>
      <c r="J2358">
        <v>14</v>
      </c>
      <c r="K2358" s="1">
        <v>42907.586805555555</v>
      </c>
      <c r="L2358">
        <v>2.75</v>
      </c>
      <c r="M2358">
        <v>432</v>
      </c>
      <c r="N2358" t="s">
        <v>298</v>
      </c>
      <c r="O2358" t="s">
        <v>299</v>
      </c>
      <c r="P2358">
        <v>17.46</v>
      </c>
      <c r="R2358">
        <v>11</v>
      </c>
      <c r="S2358" t="s">
        <v>451</v>
      </c>
      <c r="U2358" t="s">
        <v>452</v>
      </c>
      <c r="AC2358" s="2" t="s">
        <v>302</v>
      </c>
    </row>
    <row r="2359" spans="1:29" ht="16.399999999999999" customHeight="1" x14ac:dyDescent="0.35">
      <c r="A2359" s="1">
        <v>42907.586805555555</v>
      </c>
      <c r="B2359">
        <v>462</v>
      </c>
      <c r="C2359" t="s">
        <v>29</v>
      </c>
      <c r="D2359">
        <v>5</v>
      </c>
      <c r="E2359" t="s">
        <v>30</v>
      </c>
      <c r="F2359">
        <v>78561</v>
      </c>
      <c r="G2359" t="s">
        <v>254</v>
      </c>
      <c r="H2359" t="s">
        <v>109</v>
      </c>
      <c r="J2359">
        <v>13</v>
      </c>
      <c r="K2359" s="1">
        <v>42907.586805555555</v>
      </c>
      <c r="L2359">
        <v>2.5</v>
      </c>
      <c r="M2359">
        <v>432</v>
      </c>
      <c r="N2359" t="s">
        <v>298</v>
      </c>
      <c r="O2359" t="s">
        <v>299</v>
      </c>
      <c r="P2359">
        <v>20.58</v>
      </c>
      <c r="R2359">
        <v>11</v>
      </c>
      <c r="S2359" t="s">
        <v>451</v>
      </c>
      <c r="U2359" t="s">
        <v>452</v>
      </c>
      <c r="AC2359" s="2" t="s">
        <v>302</v>
      </c>
    </row>
    <row r="2360" spans="1:29" ht="16.399999999999999" customHeight="1" x14ac:dyDescent="0.35">
      <c r="A2360" s="1">
        <v>42907.586805555555</v>
      </c>
      <c r="B2360">
        <v>462</v>
      </c>
      <c r="C2360" t="s">
        <v>29</v>
      </c>
      <c r="D2360">
        <v>5</v>
      </c>
      <c r="E2360" t="s">
        <v>30</v>
      </c>
      <c r="F2360">
        <v>78561</v>
      </c>
      <c r="G2360" t="s">
        <v>254</v>
      </c>
      <c r="H2360" t="s">
        <v>109</v>
      </c>
      <c r="J2360">
        <v>12</v>
      </c>
      <c r="K2360" s="1">
        <v>42907.586805555555</v>
      </c>
      <c r="L2360">
        <v>2.25</v>
      </c>
      <c r="M2360">
        <v>432</v>
      </c>
      <c r="N2360" t="s">
        <v>298</v>
      </c>
      <c r="O2360" t="s">
        <v>299</v>
      </c>
      <c r="P2360">
        <v>26.62</v>
      </c>
      <c r="R2360">
        <v>11</v>
      </c>
      <c r="S2360" t="s">
        <v>451</v>
      </c>
      <c r="U2360" t="s">
        <v>452</v>
      </c>
      <c r="AC2360" s="2" t="s">
        <v>302</v>
      </c>
    </row>
    <row r="2361" spans="1:29" ht="16.399999999999999" customHeight="1" x14ac:dyDescent="0.35">
      <c r="A2361" s="1">
        <v>42907.586805555555</v>
      </c>
      <c r="B2361">
        <v>462</v>
      </c>
      <c r="C2361" t="s">
        <v>29</v>
      </c>
      <c r="D2361">
        <v>5</v>
      </c>
      <c r="E2361" t="s">
        <v>30</v>
      </c>
      <c r="F2361">
        <v>78561</v>
      </c>
      <c r="G2361" t="s">
        <v>254</v>
      </c>
      <c r="H2361" t="s">
        <v>109</v>
      </c>
      <c r="J2361">
        <v>11</v>
      </c>
      <c r="K2361" s="1">
        <v>42907.586805555555</v>
      </c>
      <c r="L2361">
        <v>2</v>
      </c>
      <c r="M2361">
        <v>432</v>
      </c>
      <c r="N2361" t="s">
        <v>298</v>
      </c>
      <c r="O2361" t="s">
        <v>299</v>
      </c>
      <c r="P2361">
        <v>32.82</v>
      </c>
      <c r="R2361">
        <v>11</v>
      </c>
      <c r="S2361" t="s">
        <v>451</v>
      </c>
      <c r="U2361" t="s">
        <v>452</v>
      </c>
      <c r="AC2361" s="2" t="s">
        <v>302</v>
      </c>
    </row>
    <row r="2362" spans="1:29" ht="16.399999999999999" customHeight="1" x14ac:dyDescent="0.35">
      <c r="A2362" s="1">
        <v>42907.586805555555</v>
      </c>
      <c r="B2362">
        <v>462</v>
      </c>
      <c r="C2362" t="s">
        <v>29</v>
      </c>
      <c r="D2362">
        <v>5</v>
      </c>
      <c r="E2362" t="s">
        <v>30</v>
      </c>
      <c r="F2362">
        <v>78561</v>
      </c>
      <c r="G2362" t="s">
        <v>254</v>
      </c>
      <c r="H2362" t="s">
        <v>109</v>
      </c>
      <c r="J2362">
        <v>10</v>
      </c>
      <c r="K2362" s="1">
        <v>42907.586805555555</v>
      </c>
      <c r="L2362">
        <v>1.75</v>
      </c>
      <c r="M2362">
        <v>432</v>
      </c>
      <c r="N2362" t="s">
        <v>298</v>
      </c>
      <c r="O2362" t="s">
        <v>299</v>
      </c>
      <c r="P2362">
        <v>41.28</v>
      </c>
      <c r="R2362">
        <v>11</v>
      </c>
      <c r="S2362" t="s">
        <v>451</v>
      </c>
      <c r="U2362" t="s">
        <v>452</v>
      </c>
      <c r="AC2362" s="2" t="s">
        <v>302</v>
      </c>
    </row>
    <row r="2363" spans="1:29" ht="16.399999999999999" customHeight="1" x14ac:dyDescent="0.35">
      <c r="A2363" s="1">
        <v>42907.586805555555</v>
      </c>
      <c r="B2363">
        <v>462</v>
      </c>
      <c r="C2363" t="s">
        <v>29</v>
      </c>
      <c r="D2363">
        <v>5</v>
      </c>
      <c r="E2363" t="s">
        <v>30</v>
      </c>
      <c r="F2363">
        <v>78561</v>
      </c>
      <c r="G2363" t="s">
        <v>254</v>
      </c>
      <c r="H2363" t="s">
        <v>109</v>
      </c>
      <c r="J2363">
        <v>9</v>
      </c>
      <c r="K2363" s="1">
        <v>42907.586805555555</v>
      </c>
      <c r="L2363">
        <v>1.5</v>
      </c>
      <c r="M2363">
        <v>432</v>
      </c>
      <c r="N2363" t="s">
        <v>298</v>
      </c>
      <c r="O2363" t="s">
        <v>299</v>
      </c>
      <c r="P2363">
        <v>48.49</v>
      </c>
      <c r="R2363">
        <v>11</v>
      </c>
      <c r="S2363" t="s">
        <v>451</v>
      </c>
      <c r="U2363" t="s">
        <v>452</v>
      </c>
      <c r="AC2363" s="2" t="s">
        <v>302</v>
      </c>
    </row>
    <row r="2364" spans="1:29" ht="16.399999999999999" customHeight="1" x14ac:dyDescent="0.35">
      <c r="A2364" s="1">
        <v>42907.586805555555</v>
      </c>
      <c r="B2364">
        <v>462</v>
      </c>
      <c r="C2364" t="s">
        <v>29</v>
      </c>
      <c r="D2364">
        <v>5</v>
      </c>
      <c r="E2364" t="s">
        <v>30</v>
      </c>
      <c r="F2364">
        <v>78561</v>
      </c>
      <c r="G2364" t="s">
        <v>254</v>
      </c>
      <c r="H2364" t="s">
        <v>109</v>
      </c>
      <c r="J2364">
        <v>8</v>
      </c>
      <c r="K2364" s="1">
        <v>42907.586805555555</v>
      </c>
      <c r="L2364">
        <v>1.25</v>
      </c>
      <c r="M2364">
        <v>432</v>
      </c>
      <c r="N2364" t="s">
        <v>298</v>
      </c>
      <c r="O2364" t="s">
        <v>299</v>
      </c>
      <c r="P2364">
        <v>56.94</v>
      </c>
      <c r="R2364">
        <v>11</v>
      </c>
      <c r="S2364" t="s">
        <v>451</v>
      </c>
      <c r="U2364" t="s">
        <v>452</v>
      </c>
      <c r="AC2364" s="2" t="s">
        <v>302</v>
      </c>
    </row>
    <row r="2365" spans="1:29" ht="16.399999999999999" customHeight="1" x14ac:dyDescent="0.35">
      <c r="A2365" s="1">
        <v>42907.586805555555</v>
      </c>
      <c r="B2365">
        <v>462</v>
      </c>
      <c r="C2365" t="s">
        <v>29</v>
      </c>
      <c r="D2365">
        <v>5</v>
      </c>
      <c r="E2365" t="s">
        <v>30</v>
      </c>
      <c r="F2365">
        <v>78561</v>
      </c>
      <c r="G2365" t="s">
        <v>254</v>
      </c>
      <c r="H2365" t="s">
        <v>109</v>
      </c>
      <c r="J2365">
        <v>7</v>
      </c>
      <c r="K2365" s="1">
        <v>42907.586805555555</v>
      </c>
      <c r="L2365">
        <v>1</v>
      </c>
      <c r="M2365">
        <v>432</v>
      </c>
      <c r="N2365" t="s">
        <v>298</v>
      </c>
      <c r="O2365" t="s">
        <v>299</v>
      </c>
      <c r="P2365">
        <v>70.58</v>
      </c>
      <c r="R2365">
        <v>11</v>
      </c>
      <c r="S2365" t="s">
        <v>451</v>
      </c>
      <c r="U2365" t="s">
        <v>452</v>
      </c>
      <c r="AC2365" s="2" t="s">
        <v>302</v>
      </c>
    </row>
    <row r="2366" spans="1:29" ht="16.399999999999999" customHeight="1" x14ac:dyDescent="0.35">
      <c r="A2366" s="1">
        <v>42907.586805555555</v>
      </c>
      <c r="B2366">
        <v>462</v>
      </c>
      <c r="C2366" t="s">
        <v>29</v>
      </c>
      <c r="D2366">
        <v>5</v>
      </c>
      <c r="E2366" t="s">
        <v>30</v>
      </c>
      <c r="F2366">
        <v>78561</v>
      </c>
      <c r="G2366" t="s">
        <v>254</v>
      </c>
      <c r="H2366" t="s">
        <v>109</v>
      </c>
      <c r="J2366">
        <v>6</v>
      </c>
      <c r="K2366" s="1">
        <v>42907.586805555555</v>
      </c>
      <c r="L2366">
        <v>0.75</v>
      </c>
      <c r="M2366">
        <v>432</v>
      </c>
      <c r="N2366" t="s">
        <v>298</v>
      </c>
      <c r="O2366" t="s">
        <v>299</v>
      </c>
      <c r="P2366">
        <v>84.41</v>
      </c>
      <c r="R2366">
        <v>11</v>
      </c>
      <c r="S2366" t="s">
        <v>451</v>
      </c>
      <c r="U2366" t="s">
        <v>452</v>
      </c>
      <c r="AC2366" s="2" t="s">
        <v>302</v>
      </c>
    </row>
    <row r="2367" spans="1:29" ht="16.399999999999999" customHeight="1" x14ac:dyDescent="0.35">
      <c r="A2367" s="1">
        <v>42907.586805555555</v>
      </c>
      <c r="B2367">
        <v>462</v>
      </c>
      <c r="C2367" t="s">
        <v>29</v>
      </c>
      <c r="D2367">
        <v>5</v>
      </c>
      <c r="E2367" t="s">
        <v>30</v>
      </c>
      <c r="F2367">
        <v>78561</v>
      </c>
      <c r="G2367" t="s">
        <v>254</v>
      </c>
      <c r="H2367" t="s">
        <v>109</v>
      </c>
      <c r="J2367">
        <v>5</v>
      </c>
      <c r="K2367" s="1">
        <v>42907.586805555555</v>
      </c>
      <c r="L2367">
        <v>0.5</v>
      </c>
      <c r="M2367">
        <v>432</v>
      </c>
      <c r="N2367" t="s">
        <v>298</v>
      </c>
      <c r="O2367" t="s">
        <v>299</v>
      </c>
      <c r="P2367">
        <v>98.31</v>
      </c>
      <c r="R2367">
        <v>11</v>
      </c>
      <c r="S2367" t="s">
        <v>451</v>
      </c>
      <c r="U2367" t="s">
        <v>452</v>
      </c>
      <c r="AC2367" s="2" t="s">
        <v>302</v>
      </c>
    </row>
    <row r="2368" spans="1:29" ht="16.399999999999999" customHeight="1" x14ac:dyDescent="0.35">
      <c r="A2368" s="1">
        <v>42907.586805555555</v>
      </c>
      <c r="B2368">
        <v>462</v>
      </c>
      <c r="C2368" t="s">
        <v>29</v>
      </c>
      <c r="D2368">
        <v>5</v>
      </c>
      <c r="E2368" t="s">
        <v>30</v>
      </c>
      <c r="F2368">
        <v>78561</v>
      </c>
      <c r="G2368" t="s">
        <v>254</v>
      </c>
      <c r="H2368" t="s">
        <v>109</v>
      </c>
      <c r="J2368">
        <v>4</v>
      </c>
      <c r="K2368" s="1">
        <v>42907.586805555555</v>
      </c>
      <c r="L2368">
        <v>0.25</v>
      </c>
      <c r="M2368">
        <v>432</v>
      </c>
      <c r="N2368" t="s">
        <v>298</v>
      </c>
      <c r="O2368" t="s">
        <v>299</v>
      </c>
      <c r="P2368">
        <v>131.5</v>
      </c>
      <c r="R2368">
        <v>11</v>
      </c>
      <c r="S2368" t="s">
        <v>451</v>
      </c>
      <c r="U2368" t="s">
        <v>452</v>
      </c>
      <c r="AC2368" s="2" t="s">
        <v>302</v>
      </c>
    </row>
    <row r="2369" spans="1:29" ht="16.399999999999999" customHeight="1" x14ac:dyDescent="0.35">
      <c r="A2369" s="1">
        <v>42907.586805555555</v>
      </c>
      <c r="B2369">
        <v>462</v>
      </c>
      <c r="C2369" t="s">
        <v>29</v>
      </c>
      <c r="D2369">
        <v>5</v>
      </c>
      <c r="E2369" t="s">
        <v>30</v>
      </c>
      <c r="F2369">
        <v>78561</v>
      </c>
      <c r="G2369" t="s">
        <v>254</v>
      </c>
      <c r="H2369" t="s">
        <v>109</v>
      </c>
      <c r="J2369">
        <v>3</v>
      </c>
      <c r="K2369" s="1">
        <v>42907.586805555555</v>
      </c>
      <c r="L2369">
        <v>0</v>
      </c>
      <c r="M2369">
        <v>432</v>
      </c>
      <c r="N2369" t="s">
        <v>298</v>
      </c>
      <c r="O2369" t="s">
        <v>299</v>
      </c>
      <c r="P2369">
        <v>154.30000000000001</v>
      </c>
      <c r="R2369">
        <v>11</v>
      </c>
      <c r="S2369" t="s">
        <v>451</v>
      </c>
      <c r="U2369" t="s">
        <v>453</v>
      </c>
      <c r="AC2369" s="2" t="s">
        <v>302</v>
      </c>
    </row>
    <row r="2370" spans="1:29" ht="16.399999999999999" customHeight="1" x14ac:dyDescent="0.35">
      <c r="A2370" s="1">
        <v>42907.586805555555</v>
      </c>
      <c r="B2370">
        <v>462</v>
      </c>
      <c r="C2370" t="s">
        <v>29</v>
      </c>
      <c r="D2370">
        <v>5</v>
      </c>
      <c r="E2370" t="s">
        <v>30</v>
      </c>
      <c r="F2370">
        <v>78561</v>
      </c>
      <c r="G2370" t="s">
        <v>254</v>
      </c>
      <c r="H2370" t="s">
        <v>109</v>
      </c>
      <c r="J2370">
        <v>2</v>
      </c>
      <c r="K2370" s="1">
        <v>42907.586805555555</v>
      </c>
      <c r="L2370">
        <v>0.2</v>
      </c>
      <c r="M2370">
        <v>154.1</v>
      </c>
      <c r="N2370" t="s">
        <v>110</v>
      </c>
      <c r="P2370">
        <v>7.35</v>
      </c>
      <c r="R2370">
        <v>11</v>
      </c>
      <c r="S2370" t="s">
        <v>451</v>
      </c>
      <c r="T2370" t="s">
        <v>36</v>
      </c>
      <c r="U2370" t="s">
        <v>112</v>
      </c>
      <c r="AC2370" s="2" t="s">
        <v>302</v>
      </c>
    </row>
    <row r="2371" spans="1:29" ht="16.399999999999999" customHeight="1" x14ac:dyDescent="0.35">
      <c r="A2371" s="1">
        <v>42907.586805555555</v>
      </c>
      <c r="B2371">
        <v>462</v>
      </c>
      <c r="C2371" t="s">
        <v>29</v>
      </c>
      <c r="D2371">
        <v>5</v>
      </c>
      <c r="E2371" t="s">
        <v>30</v>
      </c>
      <c r="F2371">
        <v>78561</v>
      </c>
      <c r="G2371" t="s">
        <v>254</v>
      </c>
      <c r="H2371" t="s">
        <v>109</v>
      </c>
      <c r="J2371">
        <v>2</v>
      </c>
      <c r="K2371" s="1">
        <v>42907.586805555555</v>
      </c>
      <c r="L2371">
        <v>0.2</v>
      </c>
      <c r="M2371">
        <v>101</v>
      </c>
      <c r="N2371" t="s">
        <v>114</v>
      </c>
      <c r="O2371" t="s">
        <v>115</v>
      </c>
      <c r="P2371">
        <v>5.4</v>
      </c>
      <c r="R2371">
        <v>11</v>
      </c>
      <c r="S2371" t="s">
        <v>451</v>
      </c>
      <c r="T2371" t="s">
        <v>36</v>
      </c>
      <c r="U2371" t="s">
        <v>112</v>
      </c>
      <c r="AC2371" s="2" t="s">
        <v>302</v>
      </c>
    </row>
    <row r="2372" spans="1:29" ht="16.399999999999999" customHeight="1" x14ac:dyDescent="0.35">
      <c r="A2372" s="1">
        <v>42907.586805555555</v>
      </c>
      <c r="B2372">
        <v>462</v>
      </c>
      <c r="C2372" t="s">
        <v>29</v>
      </c>
      <c r="D2372">
        <v>5</v>
      </c>
      <c r="E2372" t="s">
        <v>30</v>
      </c>
      <c r="F2372">
        <v>78561</v>
      </c>
      <c r="G2372" t="s">
        <v>254</v>
      </c>
      <c r="H2372" t="s">
        <v>109</v>
      </c>
      <c r="J2372">
        <v>2</v>
      </c>
      <c r="K2372" s="1">
        <v>42907.586805555555</v>
      </c>
      <c r="L2372">
        <v>0.2</v>
      </c>
      <c r="M2372">
        <v>141.01</v>
      </c>
      <c r="N2372" t="s">
        <v>116</v>
      </c>
      <c r="O2372" t="s">
        <v>117</v>
      </c>
      <c r="P2372">
        <v>70</v>
      </c>
      <c r="R2372">
        <v>11</v>
      </c>
      <c r="S2372" t="s">
        <v>451</v>
      </c>
      <c r="T2372" t="s">
        <v>36</v>
      </c>
      <c r="U2372" t="s">
        <v>112</v>
      </c>
      <c r="AC2372" s="2" t="s">
        <v>302</v>
      </c>
    </row>
    <row r="2373" spans="1:29" ht="16.399999999999999" customHeight="1" x14ac:dyDescent="0.35">
      <c r="A2373" s="1">
        <v>42907.586805555555</v>
      </c>
      <c r="B2373">
        <v>462</v>
      </c>
      <c r="C2373" t="s">
        <v>29</v>
      </c>
      <c r="D2373">
        <v>5</v>
      </c>
      <c r="E2373" t="s">
        <v>30</v>
      </c>
      <c r="F2373">
        <v>78561</v>
      </c>
      <c r="G2373" t="s">
        <v>254</v>
      </c>
      <c r="H2373" t="s">
        <v>109</v>
      </c>
      <c r="J2373">
        <v>2</v>
      </c>
      <c r="K2373" s="1">
        <v>42907.586805555555</v>
      </c>
      <c r="L2373">
        <v>0.2</v>
      </c>
      <c r="M2373">
        <v>136.01</v>
      </c>
      <c r="N2373" t="s">
        <v>118</v>
      </c>
      <c r="O2373" t="s">
        <v>119</v>
      </c>
      <c r="P2373">
        <v>4.68</v>
      </c>
      <c r="R2373">
        <v>11</v>
      </c>
      <c r="S2373" t="s">
        <v>451</v>
      </c>
      <c r="T2373" t="s">
        <v>36</v>
      </c>
      <c r="U2373" t="s">
        <v>120</v>
      </c>
      <c r="AC2373" s="2" t="s">
        <v>302</v>
      </c>
    </row>
    <row r="2374" spans="1:29" ht="16.399999999999999" customHeight="1" x14ac:dyDescent="0.35">
      <c r="A2374" s="1">
        <v>42907.586805555555</v>
      </c>
      <c r="B2374">
        <v>462</v>
      </c>
      <c r="C2374" t="s">
        <v>29</v>
      </c>
      <c r="D2374">
        <v>5</v>
      </c>
      <c r="E2374" t="s">
        <v>30</v>
      </c>
      <c r="F2374">
        <v>78561</v>
      </c>
      <c r="G2374" t="s">
        <v>254</v>
      </c>
      <c r="H2374" t="s">
        <v>109</v>
      </c>
      <c r="J2374">
        <v>2</v>
      </c>
      <c r="K2374" s="1">
        <v>42907.586805555555</v>
      </c>
      <c r="L2374">
        <v>0.2</v>
      </c>
      <c r="M2374">
        <v>266</v>
      </c>
      <c r="N2374" t="s">
        <v>121</v>
      </c>
      <c r="O2374" t="s">
        <v>68</v>
      </c>
      <c r="P2374">
        <v>11.93</v>
      </c>
      <c r="R2374">
        <v>11</v>
      </c>
      <c r="S2374" t="s">
        <v>451</v>
      </c>
      <c r="T2374" t="s">
        <v>36</v>
      </c>
      <c r="U2374" t="s">
        <v>112</v>
      </c>
      <c r="AC2374" s="2" t="s">
        <v>302</v>
      </c>
    </row>
    <row r="2375" spans="1:29" ht="16.399999999999999" customHeight="1" x14ac:dyDescent="0.35">
      <c r="A2375" s="1">
        <v>42907.586805555555</v>
      </c>
      <c r="B2375">
        <v>462</v>
      </c>
      <c r="C2375" t="s">
        <v>29</v>
      </c>
      <c r="D2375">
        <v>5</v>
      </c>
      <c r="E2375" t="s">
        <v>30</v>
      </c>
      <c r="F2375">
        <v>78561</v>
      </c>
      <c r="G2375" t="s">
        <v>254</v>
      </c>
      <c r="H2375" t="s">
        <v>109</v>
      </c>
      <c r="J2375">
        <v>2</v>
      </c>
      <c r="K2375" s="1">
        <v>42907.586805555555</v>
      </c>
      <c r="L2375">
        <v>0.2</v>
      </c>
      <c r="M2375">
        <v>266.01</v>
      </c>
      <c r="N2375" t="s">
        <v>122</v>
      </c>
      <c r="O2375" t="s">
        <v>123</v>
      </c>
      <c r="P2375">
        <v>101.2</v>
      </c>
      <c r="R2375">
        <v>11</v>
      </c>
      <c r="S2375" t="s">
        <v>451</v>
      </c>
      <c r="T2375" t="s">
        <v>36</v>
      </c>
      <c r="U2375" t="s">
        <v>112</v>
      </c>
      <c r="AC2375" s="2" t="s">
        <v>302</v>
      </c>
    </row>
    <row r="2376" spans="1:29" ht="16.399999999999999" customHeight="1" x14ac:dyDescent="0.35">
      <c r="A2376" s="1">
        <v>42907.586805555555</v>
      </c>
      <c r="B2376">
        <v>462</v>
      </c>
      <c r="C2376" t="s">
        <v>29</v>
      </c>
      <c r="D2376">
        <v>5</v>
      </c>
      <c r="E2376" t="s">
        <v>30</v>
      </c>
      <c r="F2376">
        <v>78561</v>
      </c>
      <c r="G2376" t="s">
        <v>254</v>
      </c>
      <c r="H2376" t="s">
        <v>109</v>
      </c>
      <c r="J2376">
        <v>1</v>
      </c>
      <c r="K2376" s="1">
        <v>42907.586805555555</v>
      </c>
      <c r="L2376">
        <v>0</v>
      </c>
      <c r="M2376">
        <v>180.07</v>
      </c>
      <c r="N2376" t="s">
        <v>124</v>
      </c>
      <c r="O2376" t="s">
        <v>125</v>
      </c>
      <c r="P2376">
        <v>225</v>
      </c>
      <c r="R2376">
        <v>11</v>
      </c>
      <c r="S2376" t="s">
        <v>451</v>
      </c>
      <c r="T2376" t="s">
        <v>126</v>
      </c>
      <c r="AC2376" s="2" t="s">
        <v>302</v>
      </c>
    </row>
    <row r="2377" spans="1:29" ht="16.399999999999999" customHeight="1" x14ac:dyDescent="0.35">
      <c r="A2377" s="1">
        <v>42907.586805555555</v>
      </c>
      <c r="B2377">
        <v>462</v>
      </c>
      <c r="C2377" t="s">
        <v>29</v>
      </c>
      <c r="D2377">
        <v>5</v>
      </c>
      <c r="E2377" t="s">
        <v>30</v>
      </c>
      <c r="F2377">
        <v>78561</v>
      </c>
      <c r="G2377" t="s">
        <v>254</v>
      </c>
      <c r="H2377" t="s">
        <v>109</v>
      </c>
      <c r="J2377">
        <v>1</v>
      </c>
      <c r="K2377" s="1">
        <v>42907.586805555555</v>
      </c>
      <c r="L2377">
        <v>0</v>
      </c>
      <c r="M2377">
        <v>185.1</v>
      </c>
      <c r="N2377" t="s">
        <v>127</v>
      </c>
      <c r="O2377" t="s">
        <v>128</v>
      </c>
      <c r="P2377">
        <v>2</v>
      </c>
      <c r="R2377">
        <v>11</v>
      </c>
      <c r="S2377" t="s">
        <v>451</v>
      </c>
      <c r="T2377" t="s">
        <v>126</v>
      </c>
      <c r="AC2377" s="2" t="s">
        <v>302</v>
      </c>
    </row>
    <row r="2378" spans="1:29" ht="16.399999999999999" customHeight="1" x14ac:dyDescent="0.35">
      <c r="A2378" s="1">
        <v>42907.586805555555</v>
      </c>
      <c r="B2378">
        <v>462</v>
      </c>
      <c r="C2378" t="s">
        <v>29</v>
      </c>
      <c r="D2378">
        <v>5</v>
      </c>
      <c r="E2378" t="s">
        <v>30</v>
      </c>
      <c r="F2378">
        <v>78561</v>
      </c>
      <c r="G2378" t="s">
        <v>254</v>
      </c>
      <c r="H2378" t="s">
        <v>109</v>
      </c>
      <c r="J2378">
        <v>1</v>
      </c>
      <c r="K2378" s="1">
        <v>42907.586805555555</v>
      </c>
      <c r="L2378">
        <v>0</v>
      </c>
      <c r="M2378">
        <v>102</v>
      </c>
      <c r="N2378" t="s">
        <v>129</v>
      </c>
      <c r="O2378" t="s">
        <v>115</v>
      </c>
      <c r="P2378">
        <v>3</v>
      </c>
      <c r="R2378">
        <v>11</v>
      </c>
      <c r="S2378" t="s">
        <v>451</v>
      </c>
      <c r="T2378" t="s">
        <v>126</v>
      </c>
      <c r="AC2378" s="2" t="s">
        <v>302</v>
      </c>
    </row>
    <row r="2379" spans="1:29" ht="16.399999999999999" customHeight="1" x14ac:dyDescent="0.35">
      <c r="A2379" s="1">
        <v>42907.586805555555</v>
      </c>
      <c r="B2379">
        <v>462</v>
      </c>
      <c r="C2379" t="s">
        <v>29</v>
      </c>
      <c r="D2379">
        <v>5</v>
      </c>
      <c r="E2379" t="s">
        <v>30</v>
      </c>
      <c r="F2379">
        <v>78561</v>
      </c>
      <c r="G2379" t="s">
        <v>254</v>
      </c>
      <c r="H2379" t="s">
        <v>109</v>
      </c>
      <c r="J2379">
        <v>1</v>
      </c>
      <c r="K2379" s="1">
        <v>42907.586805555555</v>
      </c>
      <c r="L2379">
        <v>0</v>
      </c>
      <c r="M2379">
        <v>110.11</v>
      </c>
      <c r="N2379" t="s">
        <v>130</v>
      </c>
      <c r="P2379">
        <v>0</v>
      </c>
      <c r="R2379">
        <v>11</v>
      </c>
      <c r="S2379" t="s">
        <v>451</v>
      </c>
      <c r="T2379" t="s">
        <v>126</v>
      </c>
      <c r="U2379" t="s">
        <v>131</v>
      </c>
      <c r="AC2379" s="2" t="s">
        <v>302</v>
      </c>
    </row>
    <row r="2380" spans="1:29" ht="16.399999999999999" customHeight="1" x14ac:dyDescent="0.35">
      <c r="A2380" s="1">
        <v>42907.586805555555</v>
      </c>
      <c r="B2380">
        <v>462</v>
      </c>
      <c r="C2380" t="s">
        <v>29</v>
      </c>
      <c r="D2380">
        <v>5</v>
      </c>
      <c r="E2380" t="s">
        <v>30</v>
      </c>
      <c r="F2380">
        <v>78561</v>
      </c>
      <c r="G2380" t="s">
        <v>254</v>
      </c>
      <c r="H2380" t="s">
        <v>109</v>
      </c>
      <c r="J2380">
        <v>1</v>
      </c>
      <c r="K2380" s="1">
        <v>42907.586805555555</v>
      </c>
      <c r="L2380">
        <v>0</v>
      </c>
      <c r="M2380">
        <v>167.02</v>
      </c>
      <c r="N2380" t="s">
        <v>132</v>
      </c>
      <c r="P2380">
        <v>1</v>
      </c>
      <c r="R2380">
        <v>11</v>
      </c>
      <c r="S2380" t="s">
        <v>451</v>
      </c>
      <c r="T2380" t="s">
        <v>126</v>
      </c>
      <c r="U2380" t="s">
        <v>133</v>
      </c>
      <c r="AC2380" s="2" t="s">
        <v>302</v>
      </c>
    </row>
    <row r="2381" spans="1:29" ht="16.399999999999999" customHeight="1" x14ac:dyDescent="0.35">
      <c r="A2381" s="1">
        <v>42907.586805555555</v>
      </c>
      <c r="B2381">
        <v>462</v>
      </c>
      <c r="C2381" t="s">
        <v>29</v>
      </c>
      <c r="D2381">
        <v>5</v>
      </c>
      <c r="E2381" t="s">
        <v>30</v>
      </c>
      <c r="F2381">
        <v>78561</v>
      </c>
      <c r="G2381" t="s">
        <v>254</v>
      </c>
      <c r="H2381" t="s">
        <v>109</v>
      </c>
      <c r="J2381">
        <v>1</v>
      </c>
      <c r="K2381" s="1">
        <v>42907.586805555555</v>
      </c>
      <c r="L2381">
        <v>0</v>
      </c>
      <c r="M2381">
        <v>188</v>
      </c>
      <c r="N2381" t="s">
        <v>134</v>
      </c>
      <c r="O2381" t="s">
        <v>135</v>
      </c>
      <c r="P2381">
        <v>7</v>
      </c>
      <c r="R2381">
        <v>11</v>
      </c>
      <c r="S2381" t="s">
        <v>451</v>
      </c>
      <c r="T2381" t="s">
        <v>126</v>
      </c>
      <c r="AC2381" s="2" t="s">
        <v>302</v>
      </c>
    </row>
    <row r="2382" spans="1:29" ht="16.399999999999999" customHeight="1" x14ac:dyDescent="0.35">
      <c r="A2382" s="1">
        <v>42907.586805555555</v>
      </c>
      <c r="B2382">
        <v>462</v>
      </c>
      <c r="C2382" t="s">
        <v>29</v>
      </c>
      <c r="D2382">
        <v>5</v>
      </c>
      <c r="E2382" t="s">
        <v>30</v>
      </c>
      <c r="F2382">
        <v>78561</v>
      </c>
      <c r="G2382" t="s">
        <v>254</v>
      </c>
      <c r="H2382" t="s">
        <v>109</v>
      </c>
      <c r="J2382">
        <v>1</v>
      </c>
      <c r="K2382" s="1">
        <v>42907.586805555555</v>
      </c>
      <c r="L2382">
        <v>0</v>
      </c>
      <c r="M2382">
        <v>133.38</v>
      </c>
      <c r="N2382" t="s">
        <v>136</v>
      </c>
      <c r="O2382" t="s">
        <v>137</v>
      </c>
      <c r="P2382">
        <v>6</v>
      </c>
      <c r="R2382">
        <v>11</v>
      </c>
      <c r="S2382" t="s">
        <v>451</v>
      </c>
      <c r="T2382" t="s">
        <v>126</v>
      </c>
      <c r="AC2382" s="2" t="s">
        <v>302</v>
      </c>
    </row>
    <row r="2383" spans="1:29" ht="16.399999999999999" customHeight="1" x14ac:dyDescent="0.35">
      <c r="A2383" s="1">
        <v>42907.586805555555</v>
      </c>
      <c r="B2383">
        <v>462</v>
      </c>
      <c r="C2383" t="s">
        <v>29</v>
      </c>
      <c r="D2383">
        <v>5</v>
      </c>
      <c r="E2383" t="s">
        <v>30</v>
      </c>
      <c r="F2383">
        <v>78561</v>
      </c>
      <c r="G2383" t="s">
        <v>254</v>
      </c>
      <c r="H2383" t="s">
        <v>109</v>
      </c>
      <c r="J2383">
        <v>1</v>
      </c>
      <c r="K2383" s="1">
        <v>42907.586805555555</v>
      </c>
      <c r="L2383">
        <v>0</v>
      </c>
      <c r="M2383">
        <v>131</v>
      </c>
      <c r="N2383" t="s">
        <v>138</v>
      </c>
      <c r="O2383" t="s">
        <v>139</v>
      </c>
      <c r="P2383">
        <v>2.54</v>
      </c>
      <c r="R2383">
        <v>11</v>
      </c>
      <c r="S2383" t="s">
        <v>451</v>
      </c>
      <c r="T2383" t="s">
        <v>126</v>
      </c>
      <c r="AC2383" s="2" t="s">
        <v>302</v>
      </c>
    </row>
    <row r="2384" spans="1:29" ht="16.399999999999999" customHeight="1" x14ac:dyDescent="0.35">
      <c r="A2384" s="1">
        <v>42852.705208333333</v>
      </c>
      <c r="B2384">
        <v>462</v>
      </c>
      <c r="C2384" t="s">
        <v>29</v>
      </c>
      <c r="D2384">
        <v>5</v>
      </c>
      <c r="E2384" t="s">
        <v>30</v>
      </c>
      <c r="F2384">
        <v>78543</v>
      </c>
      <c r="G2384" t="s">
        <v>319</v>
      </c>
      <c r="H2384" t="s">
        <v>32</v>
      </c>
      <c r="I2384">
        <v>82925</v>
      </c>
      <c r="J2384">
        <v>1</v>
      </c>
      <c r="K2384" s="1">
        <v>42852.705208333333</v>
      </c>
      <c r="L2384">
        <v>0.2</v>
      </c>
      <c r="M2384">
        <v>260.04000000000002</v>
      </c>
      <c r="N2384" t="s">
        <v>143</v>
      </c>
      <c r="O2384" t="s">
        <v>68</v>
      </c>
      <c r="P2384">
        <v>5.0000000000000001E-3</v>
      </c>
      <c r="Q2384" t="s">
        <v>69</v>
      </c>
      <c r="R2384">
        <v>4</v>
      </c>
      <c r="S2384" t="s">
        <v>454</v>
      </c>
      <c r="T2384" t="s">
        <v>36</v>
      </c>
      <c r="U2384" t="s">
        <v>70</v>
      </c>
      <c r="AC2384" s="2" t="s">
        <v>44</v>
      </c>
    </row>
    <row r="2385" spans="1:29" ht="16.399999999999999" customHeight="1" x14ac:dyDescent="0.35">
      <c r="A2385" s="1">
        <v>42852.705208333333</v>
      </c>
      <c r="B2385">
        <v>462</v>
      </c>
      <c r="C2385" t="s">
        <v>29</v>
      </c>
      <c r="D2385">
        <v>5</v>
      </c>
      <c r="E2385" t="s">
        <v>30</v>
      </c>
      <c r="F2385">
        <v>78543</v>
      </c>
      <c r="G2385" t="s">
        <v>319</v>
      </c>
      <c r="H2385" t="s">
        <v>32</v>
      </c>
      <c r="I2385">
        <v>82925</v>
      </c>
      <c r="J2385">
        <v>1</v>
      </c>
      <c r="K2385" s="1">
        <v>42852.705208333333</v>
      </c>
      <c r="L2385">
        <v>0.2</v>
      </c>
      <c r="M2385">
        <v>431</v>
      </c>
      <c r="N2385" t="s">
        <v>165</v>
      </c>
      <c r="O2385" t="s">
        <v>166</v>
      </c>
      <c r="P2385">
        <v>2.2000000000000002</v>
      </c>
      <c r="R2385">
        <v>4</v>
      </c>
      <c r="S2385" t="s">
        <v>454</v>
      </c>
      <c r="T2385" t="s">
        <v>36</v>
      </c>
      <c r="U2385" t="s">
        <v>167</v>
      </c>
      <c r="AC2385" s="2" t="s">
        <v>44</v>
      </c>
    </row>
    <row r="2386" spans="1:29" ht="16.399999999999999" customHeight="1" x14ac:dyDescent="0.35">
      <c r="A2386" s="1">
        <v>42852.705208333333</v>
      </c>
      <c r="B2386">
        <v>462</v>
      </c>
      <c r="C2386" t="s">
        <v>29</v>
      </c>
      <c r="D2386">
        <v>5</v>
      </c>
      <c r="E2386" t="s">
        <v>30</v>
      </c>
      <c r="F2386">
        <v>78543</v>
      </c>
      <c r="G2386" t="s">
        <v>319</v>
      </c>
      <c r="H2386" t="s">
        <v>32</v>
      </c>
      <c r="I2386">
        <v>82925</v>
      </c>
      <c r="J2386">
        <v>1</v>
      </c>
      <c r="K2386" s="1">
        <v>42852.705208333333</v>
      </c>
      <c r="L2386">
        <v>0.2</v>
      </c>
      <c r="M2386">
        <v>260.02</v>
      </c>
      <c r="N2386" t="s">
        <v>67</v>
      </c>
      <c r="O2386" t="s">
        <v>68</v>
      </c>
      <c r="P2386">
        <v>2E-3</v>
      </c>
      <c r="Q2386" t="s">
        <v>69</v>
      </c>
      <c r="R2386">
        <v>4</v>
      </c>
      <c r="S2386" t="s">
        <v>454</v>
      </c>
      <c r="T2386" t="s">
        <v>36</v>
      </c>
      <c r="U2386" t="s">
        <v>70</v>
      </c>
      <c r="AC2386" s="2" t="s">
        <v>44</v>
      </c>
    </row>
    <row r="2387" spans="1:29" ht="16.399999999999999" customHeight="1" x14ac:dyDescent="0.35">
      <c r="A2387" s="1">
        <v>42852.705208333333</v>
      </c>
      <c r="B2387">
        <v>462</v>
      </c>
      <c r="C2387" t="s">
        <v>29</v>
      </c>
      <c r="D2387">
        <v>5</v>
      </c>
      <c r="E2387" t="s">
        <v>30</v>
      </c>
      <c r="F2387">
        <v>78543</v>
      </c>
      <c r="G2387" t="s">
        <v>319</v>
      </c>
      <c r="H2387" t="s">
        <v>32</v>
      </c>
      <c r="I2387">
        <v>82925</v>
      </c>
      <c r="J2387">
        <v>1</v>
      </c>
      <c r="K2387" s="1">
        <v>42852.705208333333</v>
      </c>
      <c r="L2387">
        <v>0.2</v>
      </c>
      <c r="M2387">
        <v>260.02999999999997</v>
      </c>
      <c r="N2387" t="s">
        <v>71</v>
      </c>
      <c r="O2387" t="s">
        <v>72</v>
      </c>
      <c r="P2387">
        <v>2E-3</v>
      </c>
      <c r="Q2387" t="s">
        <v>69</v>
      </c>
      <c r="R2387">
        <v>4</v>
      </c>
      <c r="S2387" t="s">
        <v>454</v>
      </c>
      <c r="T2387" t="s">
        <v>36</v>
      </c>
      <c r="U2387" t="s">
        <v>70</v>
      </c>
      <c r="AC2387" s="2" t="s">
        <v>44</v>
      </c>
    </row>
    <row r="2388" spans="1:29" ht="16.399999999999999" customHeight="1" x14ac:dyDescent="0.35">
      <c r="A2388" s="1">
        <v>42852.705208333333</v>
      </c>
      <c r="B2388">
        <v>462</v>
      </c>
      <c r="C2388" t="s">
        <v>29</v>
      </c>
      <c r="D2388">
        <v>5</v>
      </c>
      <c r="E2388" t="s">
        <v>30</v>
      </c>
      <c r="F2388">
        <v>78543</v>
      </c>
      <c r="G2388" t="s">
        <v>319</v>
      </c>
      <c r="H2388" t="s">
        <v>32</v>
      </c>
      <c r="I2388">
        <v>82925</v>
      </c>
      <c r="J2388">
        <v>1</v>
      </c>
      <c r="K2388" s="1">
        <v>42852.705208333333</v>
      </c>
      <c r="L2388">
        <v>0.2</v>
      </c>
      <c r="M2388">
        <v>260.01</v>
      </c>
      <c r="N2388" t="s">
        <v>73</v>
      </c>
      <c r="O2388" t="s">
        <v>68</v>
      </c>
      <c r="P2388">
        <v>2E-3</v>
      </c>
      <c r="Q2388" t="s">
        <v>69</v>
      </c>
      <c r="R2388">
        <v>4</v>
      </c>
      <c r="S2388" t="s">
        <v>454</v>
      </c>
      <c r="T2388" t="s">
        <v>36</v>
      </c>
      <c r="U2388" t="s">
        <v>70</v>
      </c>
      <c r="AC2388" s="2" t="s">
        <v>44</v>
      </c>
    </row>
    <row r="2389" spans="1:29" ht="16.399999999999999" customHeight="1" x14ac:dyDescent="0.35">
      <c r="A2389" s="1">
        <v>42852.705208333333</v>
      </c>
      <c r="B2389">
        <v>462</v>
      </c>
      <c r="C2389" t="s">
        <v>29</v>
      </c>
      <c r="D2389">
        <v>5</v>
      </c>
      <c r="E2389" t="s">
        <v>30</v>
      </c>
      <c r="F2389">
        <v>78543</v>
      </c>
      <c r="G2389" t="s">
        <v>319</v>
      </c>
      <c r="H2389" t="s">
        <v>32</v>
      </c>
      <c r="I2389">
        <v>82925</v>
      </c>
      <c r="J2389">
        <v>1</v>
      </c>
      <c r="K2389" s="1">
        <v>42852.705208333333</v>
      </c>
      <c r="L2389">
        <v>0.2</v>
      </c>
      <c r="M2389">
        <v>260.14999999999998</v>
      </c>
      <c r="N2389" t="s">
        <v>74</v>
      </c>
      <c r="O2389" t="s">
        <v>72</v>
      </c>
      <c r="P2389">
        <v>0.39</v>
      </c>
      <c r="R2389">
        <v>4</v>
      </c>
      <c r="S2389" t="s">
        <v>454</v>
      </c>
      <c r="T2389" t="s">
        <v>36</v>
      </c>
      <c r="U2389" t="s">
        <v>75</v>
      </c>
      <c r="AC2389" s="2" t="s">
        <v>44</v>
      </c>
    </row>
    <row r="2390" spans="1:29" ht="16.399999999999999" customHeight="1" x14ac:dyDescent="0.35">
      <c r="A2390" s="1">
        <v>42852.705208333333</v>
      </c>
      <c r="B2390">
        <v>462</v>
      </c>
      <c r="C2390" t="s">
        <v>29</v>
      </c>
      <c r="D2390">
        <v>5</v>
      </c>
      <c r="E2390" t="s">
        <v>30</v>
      </c>
      <c r="F2390">
        <v>78543</v>
      </c>
      <c r="G2390" t="s">
        <v>319</v>
      </c>
      <c r="H2390" t="s">
        <v>32</v>
      </c>
      <c r="I2390">
        <v>82925</v>
      </c>
      <c r="J2390">
        <v>1</v>
      </c>
      <c r="K2390" s="1">
        <v>42852.705208333333</v>
      </c>
      <c r="L2390">
        <v>0.2</v>
      </c>
      <c r="M2390">
        <v>260.08</v>
      </c>
      <c r="N2390" t="s">
        <v>76</v>
      </c>
      <c r="O2390" t="s">
        <v>68</v>
      </c>
      <c r="P2390">
        <v>0.39</v>
      </c>
      <c r="R2390">
        <v>4</v>
      </c>
      <c r="S2390" t="s">
        <v>454</v>
      </c>
      <c r="T2390" t="s">
        <v>36</v>
      </c>
      <c r="U2390" t="s">
        <v>75</v>
      </c>
      <c r="AC2390" s="2" t="s">
        <v>44</v>
      </c>
    </row>
    <row r="2391" spans="1:29" ht="16.399999999999999" customHeight="1" x14ac:dyDescent="0.35">
      <c r="A2391" s="1">
        <v>42852.705208333333</v>
      </c>
      <c r="B2391">
        <v>462</v>
      </c>
      <c r="C2391" t="s">
        <v>29</v>
      </c>
      <c r="D2391">
        <v>5</v>
      </c>
      <c r="E2391" t="s">
        <v>30</v>
      </c>
      <c r="F2391">
        <v>78543</v>
      </c>
      <c r="G2391" t="s">
        <v>319</v>
      </c>
      <c r="H2391" t="s">
        <v>32</v>
      </c>
      <c r="I2391">
        <v>82925</v>
      </c>
      <c r="J2391">
        <v>1</v>
      </c>
      <c r="K2391" s="1">
        <v>42852.705208333333</v>
      </c>
      <c r="L2391">
        <v>0.2</v>
      </c>
      <c r="M2391">
        <v>441.02</v>
      </c>
      <c r="N2391" t="s">
        <v>77</v>
      </c>
      <c r="O2391" t="s">
        <v>68</v>
      </c>
      <c r="P2391">
        <v>5.6</v>
      </c>
      <c r="R2391">
        <v>4</v>
      </c>
      <c r="S2391" t="s">
        <v>454</v>
      </c>
      <c r="T2391" t="s">
        <v>36</v>
      </c>
      <c r="U2391" t="s">
        <v>78</v>
      </c>
      <c r="AC2391" s="2" t="s">
        <v>44</v>
      </c>
    </row>
    <row r="2392" spans="1:29" ht="16.399999999999999" customHeight="1" x14ac:dyDescent="0.35">
      <c r="A2392" s="1">
        <v>42852.705208333333</v>
      </c>
      <c r="B2392">
        <v>462</v>
      </c>
      <c r="C2392" t="s">
        <v>29</v>
      </c>
      <c r="D2392">
        <v>5</v>
      </c>
      <c r="E2392" t="s">
        <v>30</v>
      </c>
      <c r="F2392">
        <v>78543</v>
      </c>
      <c r="G2392" t="s">
        <v>319</v>
      </c>
      <c r="H2392" t="s">
        <v>32</v>
      </c>
      <c r="I2392">
        <v>82925</v>
      </c>
      <c r="J2392">
        <v>1</v>
      </c>
      <c r="K2392" s="1">
        <v>42852.705208333333</v>
      </c>
      <c r="L2392">
        <v>0.2</v>
      </c>
      <c r="M2392">
        <v>268.18</v>
      </c>
      <c r="N2392" t="s">
        <v>79</v>
      </c>
      <c r="O2392" t="s">
        <v>68</v>
      </c>
      <c r="P2392">
        <v>5.0000000000000001E-3</v>
      </c>
      <c r="R2392">
        <v>4</v>
      </c>
      <c r="S2392" t="s">
        <v>454</v>
      </c>
      <c r="T2392" t="s">
        <v>36</v>
      </c>
      <c r="U2392" t="s">
        <v>70</v>
      </c>
      <c r="AC2392" s="2" t="s">
        <v>44</v>
      </c>
    </row>
    <row r="2393" spans="1:29" ht="16.399999999999999" customHeight="1" x14ac:dyDescent="0.35">
      <c r="A2393" s="1">
        <v>42852.705208333333</v>
      </c>
      <c r="B2393">
        <v>462</v>
      </c>
      <c r="C2393" t="s">
        <v>29</v>
      </c>
      <c r="D2393">
        <v>5</v>
      </c>
      <c r="E2393" t="s">
        <v>30</v>
      </c>
      <c r="F2393">
        <v>78543</v>
      </c>
      <c r="G2393" t="s">
        <v>319</v>
      </c>
      <c r="H2393" t="s">
        <v>32</v>
      </c>
      <c r="I2393">
        <v>82925</v>
      </c>
      <c r="J2393">
        <v>1</v>
      </c>
      <c r="K2393" s="1">
        <v>42852.705208333333</v>
      </c>
      <c r="L2393">
        <v>0.2</v>
      </c>
      <c r="M2393">
        <v>268.14</v>
      </c>
      <c r="N2393" t="s">
        <v>80</v>
      </c>
      <c r="O2393" t="s">
        <v>68</v>
      </c>
      <c r="P2393">
        <v>0.01</v>
      </c>
      <c r="R2393">
        <v>4</v>
      </c>
      <c r="S2393" t="s">
        <v>454</v>
      </c>
      <c r="T2393" t="s">
        <v>36</v>
      </c>
      <c r="U2393" t="s">
        <v>75</v>
      </c>
      <c r="AC2393" s="2" t="s">
        <v>44</v>
      </c>
    </row>
    <row r="2394" spans="1:29" ht="16.399999999999999" customHeight="1" x14ac:dyDescent="0.35">
      <c r="A2394" s="1">
        <v>42852.705208333333</v>
      </c>
      <c r="B2394">
        <v>462</v>
      </c>
      <c r="C2394" t="s">
        <v>29</v>
      </c>
      <c r="D2394">
        <v>5</v>
      </c>
      <c r="E2394" t="s">
        <v>30</v>
      </c>
      <c r="F2394">
        <v>78543</v>
      </c>
      <c r="G2394" t="s">
        <v>319</v>
      </c>
      <c r="H2394" t="s">
        <v>32</v>
      </c>
      <c r="I2394">
        <v>82925</v>
      </c>
      <c r="J2394">
        <v>1</v>
      </c>
      <c r="K2394" s="1">
        <v>42852.705208333333</v>
      </c>
      <c r="L2394">
        <v>0.2</v>
      </c>
      <c r="M2394">
        <v>171</v>
      </c>
      <c r="N2394" t="s">
        <v>81</v>
      </c>
      <c r="O2394" t="s">
        <v>68</v>
      </c>
      <c r="P2394">
        <v>2</v>
      </c>
      <c r="R2394">
        <v>4</v>
      </c>
      <c r="S2394" t="s">
        <v>454</v>
      </c>
      <c r="T2394" t="s">
        <v>36</v>
      </c>
      <c r="U2394" t="s">
        <v>82</v>
      </c>
      <c r="AC2394" s="2" t="s">
        <v>44</v>
      </c>
    </row>
    <row r="2395" spans="1:29" ht="16.399999999999999" customHeight="1" x14ac:dyDescent="0.35">
      <c r="A2395" s="1">
        <v>42852.705208333333</v>
      </c>
      <c r="B2395">
        <v>462</v>
      </c>
      <c r="C2395" t="s">
        <v>29</v>
      </c>
      <c r="D2395">
        <v>5</v>
      </c>
      <c r="E2395" t="s">
        <v>30</v>
      </c>
      <c r="F2395">
        <v>78543</v>
      </c>
      <c r="G2395" t="s">
        <v>319</v>
      </c>
      <c r="H2395" t="s">
        <v>32</v>
      </c>
      <c r="I2395">
        <v>82925</v>
      </c>
      <c r="J2395">
        <v>1</v>
      </c>
      <c r="K2395" s="1">
        <v>42852.705208333333</v>
      </c>
      <c r="L2395">
        <v>0.2</v>
      </c>
      <c r="M2395">
        <v>621.03</v>
      </c>
      <c r="N2395" t="s">
        <v>359</v>
      </c>
      <c r="O2395" t="s">
        <v>34</v>
      </c>
      <c r="P2395">
        <v>31</v>
      </c>
      <c r="R2395">
        <v>4</v>
      </c>
      <c r="S2395" t="s">
        <v>454</v>
      </c>
      <c r="T2395" t="s">
        <v>36</v>
      </c>
      <c r="U2395" t="s">
        <v>37</v>
      </c>
      <c r="V2395" t="s">
        <v>38</v>
      </c>
      <c r="W2395" t="s">
        <v>52</v>
      </c>
      <c r="X2395" t="s">
        <v>95</v>
      </c>
      <c r="Y2395" t="s">
        <v>361</v>
      </c>
      <c r="Z2395" t="s">
        <v>362</v>
      </c>
      <c r="AA2395" t="s">
        <v>363</v>
      </c>
      <c r="AC2395" s="2" t="s">
        <v>44</v>
      </c>
    </row>
    <row r="2396" spans="1:29" ht="16.399999999999999" customHeight="1" x14ac:dyDescent="0.35">
      <c r="A2396" s="1">
        <v>42852.705208333333</v>
      </c>
      <c r="B2396">
        <v>462</v>
      </c>
      <c r="C2396" t="s">
        <v>29</v>
      </c>
      <c r="D2396">
        <v>5</v>
      </c>
      <c r="E2396" t="s">
        <v>30</v>
      </c>
      <c r="F2396">
        <v>78543</v>
      </c>
      <c r="G2396" t="s">
        <v>319</v>
      </c>
      <c r="H2396" t="s">
        <v>32</v>
      </c>
      <c r="I2396">
        <v>82925</v>
      </c>
      <c r="J2396">
        <v>1</v>
      </c>
      <c r="K2396" s="1">
        <v>42852.705208333333</v>
      </c>
      <c r="L2396">
        <v>0.2</v>
      </c>
      <c r="M2396">
        <v>623.33000000000004</v>
      </c>
      <c r="N2396" t="s">
        <v>270</v>
      </c>
      <c r="O2396" t="s">
        <v>34</v>
      </c>
      <c r="P2396">
        <v>10</v>
      </c>
      <c r="R2396">
        <v>4</v>
      </c>
      <c r="S2396" t="s">
        <v>454</v>
      </c>
      <c r="T2396" t="s">
        <v>36</v>
      </c>
      <c r="U2396" t="s">
        <v>37</v>
      </c>
      <c r="V2396" t="s">
        <v>38</v>
      </c>
      <c r="W2396" t="s">
        <v>39</v>
      </c>
      <c r="X2396" t="s">
        <v>40</v>
      </c>
      <c r="Y2396" t="s">
        <v>60</v>
      </c>
      <c r="Z2396" t="s">
        <v>271</v>
      </c>
      <c r="AA2396" t="s">
        <v>272</v>
      </c>
      <c r="AC2396" s="2" t="s">
        <v>44</v>
      </c>
    </row>
    <row r="2397" spans="1:29" ht="16.399999999999999" customHeight="1" x14ac:dyDescent="0.35">
      <c r="A2397" s="1">
        <v>42852.705208333333</v>
      </c>
      <c r="B2397">
        <v>462</v>
      </c>
      <c r="C2397" t="s">
        <v>29</v>
      </c>
      <c r="D2397">
        <v>5</v>
      </c>
      <c r="E2397" t="s">
        <v>30</v>
      </c>
      <c r="F2397">
        <v>78543</v>
      </c>
      <c r="G2397" t="s">
        <v>319</v>
      </c>
      <c r="H2397" t="s">
        <v>32</v>
      </c>
      <c r="I2397">
        <v>82925</v>
      </c>
      <c r="J2397">
        <v>1</v>
      </c>
      <c r="K2397" s="1">
        <v>42852.705208333333</v>
      </c>
      <c r="L2397">
        <v>0.2</v>
      </c>
      <c r="M2397">
        <v>621.05999999999995</v>
      </c>
      <c r="N2397" t="s">
        <v>148</v>
      </c>
      <c r="O2397" t="s">
        <v>34</v>
      </c>
      <c r="P2397">
        <v>8100</v>
      </c>
      <c r="R2397">
        <v>4</v>
      </c>
      <c r="S2397" t="s">
        <v>454</v>
      </c>
      <c r="T2397" t="s">
        <v>36</v>
      </c>
      <c r="U2397" t="s">
        <v>37</v>
      </c>
      <c r="V2397" t="s">
        <v>38</v>
      </c>
      <c r="W2397" t="s">
        <v>52</v>
      </c>
      <c r="X2397" t="s">
        <v>95</v>
      </c>
      <c r="Y2397" t="s">
        <v>150</v>
      </c>
      <c r="Z2397" t="s">
        <v>151</v>
      </c>
      <c r="AA2397" t="s">
        <v>152</v>
      </c>
      <c r="AC2397" s="2" t="s">
        <v>44</v>
      </c>
    </row>
    <row r="2398" spans="1:29" ht="16.399999999999999" customHeight="1" x14ac:dyDescent="0.35">
      <c r="A2398" s="1">
        <v>42852.705208333333</v>
      </c>
      <c r="B2398">
        <v>462</v>
      </c>
      <c r="C2398" t="s">
        <v>29</v>
      </c>
      <c r="D2398">
        <v>5</v>
      </c>
      <c r="E2398" t="s">
        <v>30</v>
      </c>
      <c r="F2398">
        <v>78543</v>
      </c>
      <c r="G2398" t="s">
        <v>319</v>
      </c>
      <c r="H2398" t="s">
        <v>32</v>
      </c>
      <c r="I2398">
        <v>82925</v>
      </c>
      <c r="J2398">
        <v>1</v>
      </c>
      <c r="K2398" s="1">
        <v>42852.705208333333</v>
      </c>
      <c r="L2398">
        <v>0.2</v>
      </c>
      <c r="M2398">
        <v>621.07000000000005</v>
      </c>
      <c r="N2398" t="s">
        <v>172</v>
      </c>
      <c r="O2398" t="s">
        <v>34</v>
      </c>
      <c r="P2398">
        <v>120000</v>
      </c>
      <c r="R2398">
        <v>4</v>
      </c>
      <c r="S2398" t="s">
        <v>454</v>
      </c>
      <c r="T2398" t="s">
        <v>36</v>
      </c>
      <c r="U2398" t="s">
        <v>37</v>
      </c>
      <c r="V2398" t="s">
        <v>38</v>
      </c>
      <c r="W2398" t="s">
        <v>52</v>
      </c>
      <c r="X2398" t="s">
        <v>95</v>
      </c>
      <c r="Y2398" t="s">
        <v>150</v>
      </c>
      <c r="Z2398" t="s">
        <v>151</v>
      </c>
      <c r="AA2398" t="s">
        <v>152</v>
      </c>
      <c r="AB2398" t="s">
        <v>173</v>
      </c>
      <c r="AC2398" s="2" t="s">
        <v>44</v>
      </c>
    </row>
    <row r="2399" spans="1:29" ht="16.399999999999999" customHeight="1" x14ac:dyDescent="0.35">
      <c r="A2399" s="1">
        <v>42852.705208333333</v>
      </c>
      <c r="B2399">
        <v>462</v>
      </c>
      <c r="C2399" t="s">
        <v>29</v>
      </c>
      <c r="D2399">
        <v>5</v>
      </c>
      <c r="E2399" t="s">
        <v>30</v>
      </c>
      <c r="F2399">
        <v>78543</v>
      </c>
      <c r="G2399" t="s">
        <v>319</v>
      </c>
      <c r="H2399" t="s">
        <v>32</v>
      </c>
      <c r="I2399">
        <v>82925</v>
      </c>
      <c r="J2399">
        <v>1</v>
      </c>
      <c r="K2399" s="1">
        <v>42852.705208333333</v>
      </c>
      <c r="L2399">
        <v>0.2</v>
      </c>
      <c r="M2399">
        <v>622.08000000000004</v>
      </c>
      <c r="N2399" t="s">
        <v>84</v>
      </c>
      <c r="O2399" t="s">
        <v>34</v>
      </c>
      <c r="P2399">
        <v>380</v>
      </c>
      <c r="R2399">
        <v>4</v>
      </c>
      <c r="S2399" t="s">
        <v>454</v>
      </c>
      <c r="T2399" t="s">
        <v>36</v>
      </c>
      <c r="U2399" t="s">
        <v>37</v>
      </c>
      <c r="V2399" t="s">
        <v>38</v>
      </c>
      <c r="W2399" t="s">
        <v>54</v>
      </c>
      <c r="X2399" t="s">
        <v>85</v>
      </c>
      <c r="Y2399" t="s">
        <v>86</v>
      </c>
      <c r="Z2399" t="s">
        <v>87</v>
      </c>
      <c r="AA2399" t="s">
        <v>88</v>
      </c>
      <c r="AC2399" s="2" t="s">
        <v>44</v>
      </c>
    </row>
    <row r="2400" spans="1:29" ht="16.399999999999999" customHeight="1" x14ac:dyDescent="0.35">
      <c r="A2400" s="1">
        <v>42852.705208333333</v>
      </c>
      <c r="B2400">
        <v>462</v>
      </c>
      <c r="C2400" t="s">
        <v>29</v>
      </c>
      <c r="D2400">
        <v>5</v>
      </c>
      <c r="E2400" t="s">
        <v>30</v>
      </c>
      <c r="F2400">
        <v>78543</v>
      </c>
      <c r="G2400" t="s">
        <v>319</v>
      </c>
      <c r="H2400" t="s">
        <v>32</v>
      </c>
      <c r="I2400">
        <v>82925</v>
      </c>
      <c r="J2400">
        <v>1</v>
      </c>
      <c r="K2400" s="1">
        <v>42852.705208333333</v>
      </c>
      <c r="L2400">
        <v>0.2</v>
      </c>
      <c r="M2400">
        <v>622.05999999999995</v>
      </c>
      <c r="N2400" t="s">
        <v>89</v>
      </c>
      <c r="O2400" t="s">
        <v>34</v>
      </c>
      <c r="P2400">
        <v>58</v>
      </c>
      <c r="R2400">
        <v>4</v>
      </c>
      <c r="S2400" t="s">
        <v>454</v>
      </c>
      <c r="T2400" t="s">
        <v>36</v>
      </c>
      <c r="U2400" t="s">
        <v>37</v>
      </c>
      <c r="V2400" t="s">
        <v>38</v>
      </c>
      <c r="W2400" t="s">
        <v>54</v>
      </c>
      <c r="X2400" t="s">
        <v>90</v>
      </c>
      <c r="Y2400" t="s">
        <v>91</v>
      </c>
      <c r="Z2400" t="s">
        <v>92</v>
      </c>
      <c r="AA2400" t="s">
        <v>93</v>
      </c>
      <c r="AC2400" s="2" t="s">
        <v>44</v>
      </c>
    </row>
    <row r="2401" spans="1:29" ht="16.399999999999999" customHeight="1" x14ac:dyDescent="0.35">
      <c r="A2401" s="1">
        <v>42852.705208333333</v>
      </c>
      <c r="B2401">
        <v>462</v>
      </c>
      <c r="C2401" t="s">
        <v>29</v>
      </c>
      <c r="D2401">
        <v>5</v>
      </c>
      <c r="E2401" t="s">
        <v>30</v>
      </c>
      <c r="F2401">
        <v>78543</v>
      </c>
      <c r="G2401" t="s">
        <v>319</v>
      </c>
      <c r="H2401" t="s">
        <v>32</v>
      </c>
      <c r="I2401">
        <v>82925</v>
      </c>
      <c r="J2401">
        <v>1</v>
      </c>
      <c r="K2401" s="1">
        <v>42852.705208333333</v>
      </c>
      <c r="L2401">
        <v>0.2</v>
      </c>
      <c r="M2401">
        <v>657</v>
      </c>
      <c r="N2401" t="s">
        <v>204</v>
      </c>
      <c r="O2401" t="s">
        <v>34</v>
      </c>
      <c r="P2401">
        <v>77</v>
      </c>
      <c r="R2401">
        <v>4</v>
      </c>
      <c r="S2401" t="s">
        <v>454</v>
      </c>
      <c r="T2401" t="s">
        <v>36</v>
      </c>
      <c r="U2401" t="s">
        <v>37</v>
      </c>
      <c r="V2401" t="s">
        <v>65</v>
      </c>
      <c r="W2401" t="s">
        <v>205</v>
      </c>
      <c r="X2401" t="s">
        <v>206</v>
      </c>
      <c r="Y2401" t="s">
        <v>207</v>
      </c>
      <c r="Z2401" t="s">
        <v>208</v>
      </c>
      <c r="AA2401" t="s">
        <v>209</v>
      </c>
      <c r="AC2401" s="2" t="s">
        <v>44</v>
      </c>
    </row>
    <row r="2402" spans="1:29" ht="16.399999999999999" customHeight="1" x14ac:dyDescent="0.35">
      <c r="A2402" s="1">
        <v>42852.705208333333</v>
      </c>
      <c r="B2402">
        <v>462</v>
      </c>
      <c r="C2402" t="s">
        <v>29</v>
      </c>
      <c r="D2402">
        <v>5</v>
      </c>
      <c r="E2402" t="s">
        <v>30</v>
      </c>
      <c r="F2402">
        <v>78543</v>
      </c>
      <c r="G2402" t="s">
        <v>319</v>
      </c>
      <c r="H2402" t="s">
        <v>32</v>
      </c>
      <c r="I2402">
        <v>82925</v>
      </c>
      <c r="J2402">
        <v>1</v>
      </c>
      <c r="K2402" s="1">
        <v>42852.705208333333</v>
      </c>
      <c r="L2402">
        <v>0.2</v>
      </c>
      <c r="M2402">
        <v>659</v>
      </c>
      <c r="N2402" t="s">
        <v>53</v>
      </c>
      <c r="O2402" t="s">
        <v>34</v>
      </c>
      <c r="P2402">
        <v>530</v>
      </c>
      <c r="R2402">
        <v>4</v>
      </c>
      <c r="S2402" t="s">
        <v>454</v>
      </c>
      <c r="T2402" t="s">
        <v>36</v>
      </c>
      <c r="U2402" t="s">
        <v>37</v>
      </c>
      <c r="V2402" t="s">
        <v>38</v>
      </c>
      <c r="W2402" t="s">
        <v>54</v>
      </c>
      <c r="X2402" t="s">
        <v>55</v>
      </c>
      <c r="Y2402" t="s">
        <v>56</v>
      </c>
      <c r="Z2402" t="s">
        <v>57</v>
      </c>
      <c r="AA2402" t="s">
        <v>58</v>
      </c>
      <c r="AC2402" s="2" t="s">
        <v>44</v>
      </c>
    </row>
    <row r="2403" spans="1:29" ht="16.399999999999999" customHeight="1" x14ac:dyDescent="0.35">
      <c r="A2403" s="1">
        <v>42852.705208333333</v>
      </c>
      <c r="B2403">
        <v>462</v>
      </c>
      <c r="C2403" t="s">
        <v>29</v>
      </c>
      <c r="D2403">
        <v>5</v>
      </c>
      <c r="E2403" t="s">
        <v>30</v>
      </c>
      <c r="F2403">
        <v>78543</v>
      </c>
      <c r="G2403" t="s">
        <v>319</v>
      </c>
      <c r="H2403" t="s">
        <v>32</v>
      </c>
      <c r="I2403">
        <v>82925</v>
      </c>
      <c r="J2403">
        <v>1</v>
      </c>
      <c r="K2403" s="1">
        <v>42852.705208333333</v>
      </c>
      <c r="L2403">
        <v>0.2</v>
      </c>
      <c r="M2403">
        <v>625.01</v>
      </c>
      <c r="N2403" t="s">
        <v>264</v>
      </c>
      <c r="O2403" t="s">
        <v>34</v>
      </c>
      <c r="P2403">
        <v>67</v>
      </c>
      <c r="R2403">
        <v>4</v>
      </c>
      <c r="S2403" t="s">
        <v>454</v>
      </c>
      <c r="T2403" t="s">
        <v>36</v>
      </c>
      <c r="U2403" t="s">
        <v>37</v>
      </c>
      <c r="V2403" t="s">
        <v>38</v>
      </c>
      <c r="W2403" t="s">
        <v>223</v>
      </c>
      <c r="X2403" t="s">
        <v>224</v>
      </c>
      <c r="Y2403" t="s">
        <v>265</v>
      </c>
      <c r="Z2403" t="s">
        <v>266</v>
      </c>
      <c r="AA2403" t="s">
        <v>267</v>
      </c>
      <c r="AC2403" s="2" t="s">
        <v>44</v>
      </c>
    </row>
    <row r="2404" spans="1:29" ht="16.399999999999999" customHeight="1" x14ac:dyDescent="0.35">
      <c r="A2404" s="1">
        <v>42852.705208333333</v>
      </c>
      <c r="B2404">
        <v>462</v>
      </c>
      <c r="C2404" t="s">
        <v>29</v>
      </c>
      <c r="D2404">
        <v>5</v>
      </c>
      <c r="E2404" t="s">
        <v>30</v>
      </c>
      <c r="F2404">
        <v>78543</v>
      </c>
      <c r="G2404" t="s">
        <v>319</v>
      </c>
      <c r="H2404" t="s">
        <v>32</v>
      </c>
      <c r="I2404">
        <v>82925</v>
      </c>
      <c r="J2404">
        <v>1</v>
      </c>
      <c r="K2404" s="1">
        <v>42852.705208333333</v>
      </c>
      <c r="L2404">
        <v>0.2</v>
      </c>
      <c r="M2404">
        <v>623.1</v>
      </c>
      <c r="N2404" t="s">
        <v>447</v>
      </c>
      <c r="O2404" t="s">
        <v>34</v>
      </c>
      <c r="P2404">
        <v>1</v>
      </c>
      <c r="R2404">
        <v>4</v>
      </c>
      <c r="S2404" t="s">
        <v>454</v>
      </c>
      <c r="T2404" t="s">
        <v>36</v>
      </c>
      <c r="U2404" t="s">
        <v>37</v>
      </c>
      <c r="V2404" t="s">
        <v>38</v>
      </c>
      <c r="W2404" t="s">
        <v>39</v>
      </c>
      <c r="X2404" t="s">
        <v>175</v>
      </c>
      <c r="Y2404" t="s">
        <v>176</v>
      </c>
      <c r="Z2404" t="s">
        <v>448</v>
      </c>
      <c r="AA2404" t="s">
        <v>449</v>
      </c>
      <c r="AC2404" s="2" t="s">
        <v>44</v>
      </c>
    </row>
    <row r="2405" spans="1:29" ht="16.399999999999999" customHeight="1" x14ac:dyDescent="0.35">
      <c r="A2405" s="1">
        <v>42852.705208333333</v>
      </c>
      <c r="B2405">
        <v>462</v>
      </c>
      <c r="C2405" t="s">
        <v>29</v>
      </c>
      <c r="D2405">
        <v>5</v>
      </c>
      <c r="E2405" t="s">
        <v>30</v>
      </c>
      <c r="F2405">
        <v>78543</v>
      </c>
      <c r="G2405" t="s">
        <v>319</v>
      </c>
      <c r="H2405" t="s">
        <v>32</v>
      </c>
      <c r="I2405">
        <v>82925</v>
      </c>
      <c r="J2405">
        <v>1</v>
      </c>
      <c r="K2405" s="1">
        <v>42852.705208333333</v>
      </c>
      <c r="L2405">
        <v>0.2</v>
      </c>
      <c r="M2405">
        <v>623.21</v>
      </c>
      <c r="N2405" t="s">
        <v>59</v>
      </c>
      <c r="O2405" t="s">
        <v>34</v>
      </c>
      <c r="P2405">
        <v>740</v>
      </c>
      <c r="R2405">
        <v>4</v>
      </c>
      <c r="S2405" t="s">
        <v>454</v>
      </c>
      <c r="T2405" t="s">
        <v>36</v>
      </c>
      <c r="U2405" t="s">
        <v>37</v>
      </c>
      <c r="V2405" t="s">
        <v>38</v>
      </c>
      <c r="W2405" t="s">
        <v>39</v>
      </c>
      <c r="X2405" t="s">
        <v>40</v>
      </c>
      <c r="Y2405" t="s">
        <v>60</v>
      </c>
      <c r="Z2405" t="s">
        <v>61</v>
      </c>
      <c r="AA2405" t="s">
        <v>62</v>
      </c>
      <c r="AC2405" s="2" t="s">
        <v>44</v>
      </c>
    </row>
    <row r="2406" spans="1:29" ht="16.399999999999999" customHeight="1" x14ac:dyDescent="0.35">
      <c r="A2406" s="1">
        <v>42852.705208333333</v>
      </c>
      <c r="B2406">
        <v>462</v>
      </c>
      <c r="C2406" t="s">
        <v>29</v>
      </c>
      <c r="D2406">
        <v>5</v>
      </c>
      <c r="E2406" t="s">
        <v>30</v>
      </c>
      <c r="F2406">
        <v>78543</v>
      </c>
      <c r="G2406" t="s">
        <v>319</v>
      </c>
      <c r="H2406" t="s">
        <v>32</v>
      </c>
      <c r="I2406">
        <v>82925</v>
      </c>
      <c r="J2406">
        <v>1</v>
      </c>
      <c r="K2406" s="1">
        <v>42852.705208333333</v>
      </c>
      <c r="L2406">
        <v>0.2</v>
      </c>
      <c r="M2406">
        <v>623.54</v>
      </c>
      <c r="N2406" t="s">
        <v>455</v>
      </c>
      <c r="O2406" t="s">
        <v>456</v>
      </c>
      <c r="P2406">
        <v>38</v>
      </c>
      <c r="R2406">
        <v>4</v>
      </c>
      <c r="S2406" t="s">
        <v>454</v>
      </c>
      <c r="T2406" t="s">
        <v>36</v>
      </c>
      <c r="U2406" t="s">
        <v>37</v>
      </c>
      <c r="V2406" t="s">
        <v>49</v>
      </c>
      <c r="AC2406" s="2" t="s">
        <v>44</v>
      </c>
    </row>
    <row r="2407" spans="1:29" ht="16.399999999999999" customHeight="1" x14ac:dyDescent="0.35">
      <c r="A2407" s="1">
        <v>42852.705208333333</v>
      </c>
      <c r="B2407">
        <v>462</v>
      </c>
      <c r="C2407" t="s">
        <v>29</v>
      </c>
      <c r="D2407">
        <v>5</v>
      </c>
      <c r="E2407" t="s">
        <v>30</v>
      </c>
      <c r="F2407">
        <v>78543</v>
      </c>
      <c r="G2407" t="s">
        <v>319</v>
      </c>
      <c r="H2407" t="s">
        <v>32</v>
      </c>
      <c r="I2407">
        <v>82925</v>
      </c>
      <c r="J2407">
        <v>1</v>
      </c>
      <c r="K2407" s="1">
        <v>42852.705208333333</v>
      </c>
      <c r="L2407">
        <v>0.2</v>
      </c>
      <c r="M2407">
        <v>621.99</v>
      </c>
      <c r="N2407" t="s">
        <v>153</v>
      </c>
      <c r="O2407" t="s">
        <v>34</v>
      </c>
      <c r="P2407">
        <v>120000</v>
      </c>
      <c r="R2407">
        <v>4</v>
      </c>
      <c r="S2407" t="s">
        <v>454</v>
      </c>
      <c r="T2407" t="s">
        <v>36</v>
      </c>
      <c r="U2407" t="s">
        <v>37</v>
      </c>
      <c r="V2407" t="s">
        <v>49</v>
      </c>
      <c r="AC2407" s="2" t="s">
        <v>44</v>
      </c>
    </row>
    <row r="2408" spans="1:29" ht="16.399999999999999" customHeight="1" x14ac:dyDescent="0.35">
      <c r="A2408" s="1">
        <v>42852.705208333333</v>
      </c>
      <c r="B2408">
        <v>462</v>
      </c>
      <c r="C2408" t="s">
        <v>29</v>
      </c>
      <c r="D2408">
        <v>5</v>
      </c>
      <c r="E2408" t="s">
        <v>30</v>
      </c>
      <c r="F2408">
        <v>78543</v>
      </c>
      <c r="G2408" t="s">
        <v>319</v>
      </c>
      <c r="H2408" t="s">
        <v>32</v>
      </c>
      <c r="I2408">
        <v>82925</v>
      </c>
      <c r="J2408">
        <v>1</v>
      </c>
      <c r="K2408" s="1">
        <v>42852.705208333333</v>
      </c>
      <c r="L2408">
        <v>0.2</v>
      </c>
      <c r="M2408">
        <v>624.01</v>
      </c>
      <c r="N2408" t="s">
        <v>103</v>
      </c>
      <c r="O2408" t="s">
        <v>34</v>
      </c>
      <c r="P2408">
        <v>10</v>
      </c>
      <c r="R2408">
        <v>4</v>
      </c>
      <c r="S2408" t="s">
        <v>454</v>
      </c>
      <c r="T2408" t="s">
        <v>36</v>
      </c>
      <c r="U2408" t="s">
        <v>37</v>
      </c>
      <c r="V2408" t="s">
        <v>38</v>
      </c>
      <c r="W2408" t="s">
        <v>104</v>
      </c>
      <c r="X2408" t="s">
        <v>105</v>
      </c>
      <c r="Y2408" t="s">
        <v>106</v>
      </c>
      <c r="Z2408" t="s">
        <v>107</v>
      </c>
      <c r="AA2408" t="s">
        <v>108</v>
      </c>
      <c r="AC2408" s="2" t="s">
        <v>44</v>
      </c>
    </row>
    <row r="2409" spans="1:29" ht="16.399999999999999" customHeight="1" x14ac:dyDescent="0.35">
      <c r="A2409" s="1">
        <v>42852.705208333333</v>
      </c>
      <c r="B2409">
        <v>462</v>
      </c>
      <c r="C2409" t="s">
        <v>29</v>
      </c>
      <c r="D2409">
        <v>5</v>
      </c>
      <c r="E2409" t="s">
        <v>30</v>
      </c>
      <c r="F2409">
        <v>78543</v>
      </c>
      <c r="G2409" t="s">
        <v>319</v>
      </c>
      <c r="H2409" t="s">
        <v>32</v>
      </c>
      <c r="I2409">
        <v>82925</v>
      </c>
      <c r="J2409">
        <v>1</v>
      </c>
      <c r="K2409" s="1">
        <v>42852.705208333333</v>
      </c>
      <c r="L2409">
        <v>0.2</v>
      </c>
      <c r="M2409">
        <v>651</v>
      </c>
      <c r="N2409" t="s">
        <v>45</v>
      </c>
      <c r="O2409" t="s">
        <v>34</v>
      </c>
      <c r="P2409">
        <v>490</v>
      </c>
      <c r="R2409">
        <v>4</v>
      </c>
      <c r="S2409" t="s">
        <v>454</v>
      </c>
      <c r="T2409" t="s">
        <v>36</v>
      </c>
      <c r="U2409" t="s">
        <v>37</v>
      </c>
      <c r="AC2409" s="2" t="s">
        <v>44</v>
      </c>
    </row>
    <row r="2410" spans="1:29" ht="16.399999999999999" customHeight="1" x14ac:dyDescent="0.35">
      <c r="A2410" s="1">
        <v>42852.705208333333</v>
      </c>
      <c r="B2410">
        <v>462</v>
      </c>
      <c r="C2410" t="s">
        <v>29</v>
      </c>
      <c r="D2410">
        <v>5</v>
      </c>
      <c r="E2410" t="s">
        <v>30</v>
      </c>
      <c r="F2410">
        <v>78543</v>
      </c>
      <c r="G2410" t="s">
        <v>319</v>
      </c>
      <c r="H2410" t="s">
        <v>32</v>
      </c>
      <c r="I2410">
        <v>82925</v>
      </c>
      <c r="J2410">
        <v>1</v>
      </c>
      <c r="K2410" s="1">
        <v>42852.705208333333</v>
      </c>
      <c r="L2410">
        <v>0.2</v>
      </c>
      <c r="M2410">
        <v>652</v>
      </c>
      <c r="N2410" t="s">
        <v>287</v>
      </c>
      <c r="O2410" t="s">
        <v>34</v>
      </c>
      <c r="P2410">
        <v>7</v>
      </c>
      <c r="R2410">
        <v>4</v>
      </c>
      <c r="S2410" t="s">
        <v>454</v>
      </c>
      <c r="T2410" t="s">
        <v>36</v>
      </c>
      <c r="U2410" t="s">
        <v>37</v>
      </c>
      <c r="AC2410" s="2" t="s">
        <v>44</v>
      </c>
    </row>
    <row r="2411" spans="1:29" ht="16.399999999999999" customHeight="1" x14ac:dyDescent="0.35">
      <c r="A2411" s="1">
        <v>42627.420486111114</v>
      </c>
      <c r="B2411">
        <v>462</v>
      </c>
      <c r="C2411" t="s">
        <v>29</v>
      </c>
      <c r="D2411">
        <v>5</v>
      </c>
      <c r="E2411" t="s">
        <v>30</v>
      </c>
      <c r="F2411">
        <v>78523</v>
      </c>
      <c r="G2411" t="s">
        <v>254</v>
      </c>
      <c r="H2411" t="s">
        <v>32</v>
      </c>
      <c r="I2411">
        <v>80070</v>
      </c>
      <c r="J2411">
        <v>1</v>
      </c>
      <c r="K2411" s="1">
        <v>42627.420486111114</v>
      </c>
      <c r="L2411">
        <v>0.2</v>
      </c>
      <c r="M2411">
        <v>171</v>
      </c>
      <c r="N2411" t="s">
        <v>81</v>
      </c>
      <c r="O2411" t="s">
        <v>68</v>
      </c>
      <c r="P2411">
        <v>4</v>
      </c>
      <c r="R2411">
        <v>4</v>
      </c>
      <c r="S2411" t="s">
        <v>457</v>
      </c>
      <c r="T2411" t="s">
        <v>36</v>
      </c>
      <c r="U2411" t="s">
        <v>82</v>
      </c>
      <c r="AC2411" s="2" t="s">
        <v>44</v>
      </c>
    </row>
    <row r="2412" spans="1:29" ht="16.399999999999999" customHeight="1" x14ac:dyDescent="0.35">
      <c r="A2412" s="1">
        <v>42627.420486111114</v>
      </c>
      <c r="B2412">
        <v>462</v>
      </c>
      <c r="C2412" t="s">
        <v>29</v>
      </c>
      <c r="D2412">
        <v>5</v>
      </c>
      <c r="E2412" t="s">
        <v>30</v>
      </c>
      <c r="F2412">
        <v>78523</v>
      </c>
      <c r="G2412" t="s">
        <v>254</v>
      </c>
      <c r="H2412" t="s">
        <v>32</v>
      </c>
      <c r="I2412">
        <v>80070</v>
      </c>
      <c r="J2412">
        <v>1</v>
      </c>
      <c r="K2412" s="1">
        <v>42627.420486111114</v>
      </c>
      <c r="L2412">
        <v>0.2</v>
      </c>
      <c r="M2412">
        <v>260.01</v>
      </c>
      <c r="N2412" t="s">
        <v>73</v>
      </c>
      <c r="O2412" t="s">
        <v>68</v>
      </c>
      <c r="P2412">
        <v>2E-3</v>
      </c>
      <c r="Q2412" t="s">
        <v>69</v>
      </c>
      <c r="R2412">
        <v>4</v>
      </c>
      <c r="S2412" t="s">
        <v>457</v>
      </c>
      <c r="T2412" t="s">
        <v>36</v>
      </c>
      <c r="U2412" t="s">
        <v>70</v>
      </c>
      <c r="AC2412" s="2" t="s">
        <v>44</v>
      </c>
    </row>
    <row r="2413" spans="1:29" ht="16.399999999999999" customHeight="1" x14ac:dyDescent="0.35">
      <c r="A2413" s="1">
        <v>42627.420486111114</v>
      </c>
      <c r="B2413">
        <v>462</v>
      </c>
      <c r="C2413" t="s">
        <v>29</v>
      </c>
      <c r="D2413">
        <v>5</v>
      </c>
      <c r="E2413" t="s">
        <v>30</v>
      </c>
      <c r="F2413">
        <v>78523</v>
      </c>
      <c r="G2413" t="s">
        <v>254</v>
      </c>
      <c r="H2413" t="s">
        <v>32</v>
      </c>
      <c r="I2413">
        <v>80070</v>
      </c>
      <c r="J2413">
        <v>1</v>
      </c>
      <c r="K2413" s="1">
        <v>42627.420486111114</v>
      </c>
      <c r="L2413">
        <v>0.2</v>
      </c>
      <c r="M2413">
        <v>260.02</v>
      </c>
      <c r="N2413" t="s">
        <v>67</v>
      </c>
      <c r="O2413" t="s">
        <v>68</v>
      </c>
      <c r="P2413">
        <v>2E-3</v>
      </c>
      <c r="Q2413" t="s">
        <v>69</v>
      </c>
      <c r="R2413">
        <v>4</v>
      </c>
      <c r="S2413" t="s">
        <v>457</v>
      </c>
      <c r="T2413" t="s">
        <v>36</v>
      </c>
      <c r="U2413" t="s">
        <v>70</v>
      </c>
      <c r="AC2413" s="2" t="s">
        <v>44</v>
      </c>
    </row>
    <row r="2414" spans="1:29" ht="16.399999999999999" customHeight="1" x14ac:dyDescent="0.35">
      <c r="A2414" s="1">
        <v>42627.420486111114</v>
      </c>
      <c r="B2414">
        <v>462</v>
      </c>
      <c r="C2414" t="s">
        <v>29</v>
      </c>
      <c r="D2414">
        <v>5</v>
      </c>
      <c r="E2414" t="s">
        <v>30</v>
      </c>
      <c r="F2414">
        <v>78523</v>
      </c>
      <c r="G2414" t="s">
        <v>254</v>
      </c>
      <c r="H2414" t="s">
        <v>32</v>
      </c>
      <c r="I2414">
        <v>80070</v>
      </c>
      <c r="J2414">
        <v>1</v>
      </c>
      <c r="K2414" s="1">
        <v>42627.420486111114</v>
      </c>
      <c r="L2414">
        <v>0.2</v>
      </c>
      <c r="M2414">
        <v>260.02999999999997</v>
      </c>
      <c r="N2414" t="s">
        <v>71</v>
      </c>
      <c r="O2414" t="s">
        <v>72</v>
      </c>
      <c r="P2414">
        <v>2E-3</v>
      </c>
      <c r="Q2414" t="s">
        <v>69</v>
      </c>
      <c r="R2414">
        <v>4</v>
      </c>
      <c r="S2414" t="s">
        <v>457</v>
      </c>
      <c r="T2414" t="s">
        <v>36</v>
      </c>
      <c r="U2414" t="s">
        <v>70</v>
      </c>
      <c r="AC2414" s="2" t="s">
        <v>44</v>
      </c>
    </row>
    <row r="2415" spans="1:29" ht="16.399999999999999" customHeight="1" x14ac:dyDescent="0.35">
      <c r="A2415" s="1">
        <v>42627.420486111114</v>
      </c>
      <c r="B2415">
        <v>462</v>
      </c>
      <c r="C2415" t="s">
        <v>29</v>
      </c>
      <c r="D2415">
        <v>5</v>
      </c>
      <c r="E2415" t="s">
        <v>30</v>
      </c>
      <c r="F2415">
        <v>78523</v>
      </c>
      <c r="G2415" t="s">
        <v>254</v>
      </c>
      <c r="H2415" t="s">
        <v>32</v>
      </c>
      <c r="I2415">
        <v>80070</v>
      </c>
      <c r="J2415">
        <v>1</v>
      </c>
      <c r="K2415" s="1">
        <v>42627.420486111114</v>
      </c>
      <c r="L2415">
        <v>0.2</v>
      </c>
      <c r="M2415">
        <v>260.04000000000002</v>
      </c>
      <c r="N2415" t="s">
        <v>143</v>
      </c>
      <c r="O2415" t="s">
        <v>68</v>
      </c>
      <c r="P2415">
        <v>5.0000000000000001E-3</v>
      </c>
      <c r="Q2415" t="s">
        <v>69</v>
      </c>
      <c r="R2415">
        <v>4</v>
      </c>
      <c r="S2415" t="s">
        <v>457</v>
      </c>
      <c r="T2415" t="s">
        <v>36</v>
      </c>
      <c r="U2415" t="s">
        <v>70</v>
      </c>
      <c r="AC2415" s="2" t="s">
        <v>44</v>
      </c>
    </row>
    <row r="2416" spans="1:29" ht="16.399999999999999" customHeight="1" x14ac:dyDescent="0.35">
      <c r="A2416" s="1">
        <v>42627.420486111114</v>
      </c>
      <c r="B2416">
        <v>462</v>
      </c>
      <c r="C2416" t="s">
        <v>29</v>
      </c>
      <c r="D2416">
        <v>5</v>
      </c>
      <c r="E2416" t="s">
        <v>30</v>
      </c>
      <c r="F2416">
        <v>78523</v>
      </c>
      <c r="G2416" t="s">
        <v>254</v>
      </c>
      <c r="H2416" t="s">
        <v>32</v>
      </c>
      <c r="I2416">
        <v>80070</v>
      </c>
      <c r="J2416">
        <v>1</v>
      </c>
      <c r="K2416" s="1">
        <v>42627.420486111114</v>
      </c>
      <c r="L2416">
        <v>0.2</v>
      </c>
      <c r="M2416">
        <v>260.08</v>
      </c>
      <c r="N2416" t="s">
        <v>76</v>
      </c>
      <c r="O2416" t="s">
        <v>68</v>
      </c>
      <c r="P2416">
        <v>0.43</v>
      </c>
      <c r="R2416">
        <v>4</v>
      </c>
      <c r="S2416" t="s">
        <v>457</v>
      </c>
      <c r="T2416" t="s">
        <v>36</v>
      </c>
      <c r="U2416" t="s">
        <v>75</v>
      </c>
      <c r="AC2416" s="2" t="s">
        <v>44</v>
      </c>
    </row>
    <row r="2417" spans="1:29" ht="16.399999999999999" customHeight="1" x14ac:dyDescent="0.35">
      <c r="A2417" s="1">
        <v>42627.420486111114</v>
      </c>
      <c r="B2417">
        <v>462</v>
      </c>
      <c r="C2417" t="s">
        <v>29</v>
      </c>
      <c r="D2417">
        <v>5</v>
      </c>
      <c r="E2417" t="s">
        <v>30</v>
      </c>
      <c r="F2417">
        <v>78523</v>
      </c>
      <c r="G2417" t="s">
        <v>254</v>
      </c>
      <c r="H2417" t="s">
        <v>32</v>
      </c>
      <c r="I2417">
        <v>80070</v>
      </c>
      <c r="J2417">
        <v>1</v>
      </c>
      <c r="K2417" s="1">
        <v>42627.420486111114</v>
      </c>
      <c r="L2417">
        <v>0.2</v>
      </c>
      <c r="M2417">
        <v>260.14999999999998</v>
      </c>
      <c r="N2417" t="s">
        <v>74</v>
      </c>
      <c r="O2417" t="s">
        <v>72</v>
      </c>
      <c r="P2417">
        <v>0.43</v>
      </c>
      <c r="R2417">
        <v>4</v>
      </c>
      <c r="S2417" t="s">
        <v>457</v>
      </c>
      <c r="T2417" t="s">
        <v>36</v>
      </c>
      <c r="U2417" t="s">
        <v>75</v>
      </c>
      <c r="AC2417" s="2" t="s">
        <v>44</v>
      </c>
    </row>
    <row r="2418" spans="1:29" ht="16.399999999999999" customHeight="1" x14ac:dyDescent="0.35">
      <c r="A2418" s="1">
        <v>42627.420486111114</v>
      </c>
      <c r="B2418">
        <v>462</v>
      </c>
      <c r="C2418" t="s">
        <v>29</v>
      </c>
      <c r="D2418">
        <v>5</v>
      </c>
      <c r="E2418" t="s">
        <v>30</v>
      </c>
      <c r="F2418">
        <v>78523</v>
      </c>
      <c r="G2418" t="s">
        <v>254</v>
      </c>
      <c r="H2418" t="s">
        <v>32</v>
      </c>
      <c r="I2418">
        <v>80070</v>
      </c>
      <c r="J2418">
        <v>1</v>
      </c>
      <c r="K2418" s="1">
        <v>42627.420486111114</v>
      </c>
      <c r="L2418">
        <v>0.2</v>
      </c>
      <c r="M2418">
        <v>268.14</v>
      </c>
      <c r="N2418" t="s">
        <v>80</v>
      </c>
      <c r="O2418" t="s">
        <v>68</v>
      </c>
      <c r="P2418">
        <v>0.02</v>
      </c>
      <c r="R2418">
        <v>4</v>
      </c>
      <c r="S2418" t="s">
        <v>457</v>
      </c>
      <c r="T2418" t="s">
        <v>36</v>
      </c>
      <c r="U2418" t="s">
        <v>75</v>
      </c>
      <c r="AC2418" s="2" t="s">
        <v>44</v>
      </c>
    </row>
    <row r="2419" spans="1:29" ht="16.399999999999999" customHeight="1" x14ac:dyDescent="0.35">
      <c r="A2419" s="1">
        <v>42627.420486111114</v>
      </c>
      <c r="B2419">
        <v>462</v>
      </c>
      <c r="C2419" t="s">
        <v>29</v>
      </c>
      <c r="D2419">
        <v>5</v>
      </c>
      <c r="E2419" t="s">
        <v>30</v>
      </c>
      <c r="F2419">
        <v>78523</v>
      </c>
      <c r="G2419" t="s">
        <v>254</v>
      </c>
      <c r="H2419" t="s">
        <v>32</v>
      </c>
      <c r="I2419">
        <v>80070</v>
      </c>
      <c r="J2419">
        <v>1</v>
      </c>
      <c r="K2419" s="1">
        <v>42627.420486111114</v>
      </c>
      <c r="L2419">
        <v>0.2</v>
      </c>
      <c r="M2419">
        <v>268.18</v>
      </c>
      <c r="N2419" t="s">
        <v>79</v>
      </c>
      <c r="O2419" t="s">
        <v>68</v>
      </c>
      <c r="P2419">
        <v>4.0000000000000001E-3</v>
      </c>
      <c r="R2419">
        <v>4</v>
      </c>
      <c r="S2419" t="s">
        <v>457</v>
      </c>
      <c r="T2419" t="s">
        <v>36</v>
      </c>
      <c r="U2419" t="s">
        <v>70</v>
      </c>
      <c r="AC2419" s="2" t="s">
        <v>44</v>
      </c>
    </row>
    <row r="2420" spans="1:29" ht="16.399999999999999" customHeight="1" x14ac:dyDescent="0.35">
      <c r="A2420" s="1">
        <v>42627.420486111114</v>
      </c>
      <c r="B2420">
        <v>462</v>
      </c>
      <c r="C2420" t="s">
        <v>29</v>
      </c>
      <c r="D2420">
        <v>5</v>
      </c>
      <c r="E2420" t="s">
        <v>30</v>
      </c>
      <c r="F2420">
        <v>78523</v>
      </c>
      <c r="G2420" t="s">
        <v>254</v>
      </c>
      <c r="H2420" t="s">
        <v>32</v>
      </c>
      <c r="I2420">
        <v>80070</v>
      </c>
      <c r="J2420">
        <v>1</v>
      </c>
      <c r="K2420" s="1">
        <v>42627.420486111114</v>
      </c>
      <c r="L2420">
        <v>0.2</v>
      </c>
      <c r="M2420">
        <v>431</v>
      </c>
      <c r="N2420" t="s">
        <v>165</v>
      </c>
      <c r="O2420" t="s">
        <v>166</v>
      </c>
      <c r="P2420">
        <v>10</v>
      </c>
      <c r="R2420">
        <v>4</v>
      </c>
      <c r="S2420" t="s">
        <v>457</v>
      </c>
      <c r="T2420" t="s">
        <v>36</v>
      </c>
      <c r="U2420" t="s">
        <v>167</v>
      </c>
      <c r="AC2420" s="2" t="s">
        <v>44</v>
      </c>
    </row>
    <row r="2421" spans="1:29" ht="16.399999999999999" customHeight="1" x14ac:dyDescent="0.35">
      <c r="A2421" s="1">
        <v>42627.420486111114</v>
      </c>
      <c r="B2421">
        <v>462</v>
      </c>
      <c r="C2421" t="s">
        <v>29</v>
      </c>
      <c r="D2421">
        <v>5</v>
      </c>
      <c r="E2421" t="s">
        <v>30</v>
      </c>
      <c r="F2421">
        <v>78523</v>
      </c>
      <c r="G2421" t="s">
        <v>254</v>
      </c>
      <c r="H2421" t="s">
        <v>32</v>
      </c>
      <c r="I2421">
        <v>80070</v>
      </c>
      <c r="J2421">
        <v>1</v>
      </c>
      <c r="K2421" s="1">
        <v>42627.420486111114</v>
      </c>
      <c r="L2421">
        <v>0.2</v>
      </c>
      <c r="M2421">
        <v>441.02</v>
      </c>
      <c r="N2421" t="s">
        <v>77</v>
      </c>
      <c r="O2421" t="s">
        <v>68</v>
      </c>
      <c r="P2421">
        <v>6</v>
      </c>
      <c r="R2421">
        <v>4</v>
      </c>
      <c r="S2421" t="s">
        <v>457</v>
      </c>
      <c r="T2421" t="s">
        <v>36</v>
      </c>
      <c r="U2421" t="s">
        <v>78</v>
      </c>
      <c r="AC2421" s="2" t="s">
        <v>44</v>
      </c>
    </row>
    <row r="2422" spans="1:29" ht="16.399999999999999" customHeight="1" x14ac:dyDescent="0.35">
      <c r="A2422" s="1">
        <v>42627.420486111114</v>
      </c>
      <c r="B2422">
        <v>462</v>
      </c>
      <c r="C2422" t="s">
        <v>29</v>
      </c>
      <c r="D2422">
        <v>5</v>
      </c>
      <c r="E2422" t="s">
        <v>30</v>
      </c>
      <c r="F2422">
        <v>78523</v>
      </c>
      <c r="G2422" t="s">
        <v>254</v>
      </c>
      <c r="H2422" t="s">
        <v>32</v>
      </c>
      <c r="I2422">
        <v>80070</v>
      </c>
      <c r="J2422">
        <v>1</v>
      </c>
      <c r="K2422" s="1">
        <v>42627.420486111114</v>
      </c>
      <c r="L2422">
        <v>0.2</v>
      </c>
      <c r="M2422">
        <v>621.05999999999995</v>
      </c>
      <c r="N2422" t="s">
        <v>148</v>
      </c>
      <c r="O2422" t="s">
        <v>34</v>
      </c>
      <c r="P2422">
        <v>1100</v>
      </c>
      <c r="R2422">
        <v>4</v>
      </c>
      <c r="S2422" t="s">
        <v>457</v>
      </c>
      <c r="T2422" t="s">
        <v>36</v>
      </c>
      <c r="U2422" t="s">
        <v>37</v>
      </c>
      <c r="V2422" t="s">
        <v>38</v>
      </c>
      <c r="W2422" t="s">
        <v>52</v>
      </c>
      <c r="X2422" t="s">
        <v>95</v>
      </c>
      <c r="Y2422" t="s">
        <v>150</v>
      </c>
      <c r="Z2422" t="s">
        <v>151</v>
      </c>
      <c r="AA2422" t="s">
        <v>152</v>
      </c>
      <c r="AC2422" s="2" t="s">
        <v>44</v>
      </c>
    </row>
    <row r="2423" spans="1:29" ht="16.399999999999999" customHeight="1" x14ac:dyDescent="0.35">
      <c r="A2423" s="1">
        <v>42627.420486111114</v>
      </c>
      <c r="B2423">
        <v>462</v>
      </c>
      <c r="C2423" t="s">
        <v>29</v>
      </c>
      <c r="D2423">
        <v>5</v>
      </c>
      <c r="E2423" t="s">
        <v>30</v>
      </c>
      <c r="F2423">
        <v>78523</v>
      </c>
      <c r="G2423" t="s">
        <v>254</v>
      </c>
      <c r="H2423" t="s">
        <v>32</v>
      </c>
      <c r="I2423">
        <v>80070</v>
      </c>
      <c r="J2423">
        <v>1</v>
      </c>
      <c r="K2423" s="1">
        <v>42627.420486111114</v>
      </c>
      <c r="L2423">
        <v>0.2</v>
      </c>
      <c r="M2423">
        <v>621.07000000000005</v>
      </c>
      <c r="N2423" t="s">
        <v>172</v>
      </c>
      <c r="O2423" t="s">
        <v>34</v>
      </c>
      <c r="P2423">
        <v>2200</v>
      </c>
      <c r="R2423">
        <v>4</v>
      </c>
      <c r="S2423" t="s">
        <v>457</v>
      </c>
      <c r="T2423" t="s">
        <v>36</v>
      </c>
      <c r="U2423" t="s">
        <v>37</v>
      </c>
      <c r="V2423" t="s">
        <v>38</v>
      </c>
      <c r="W2423" t="s">
        <v>52</v>
      </c>
      <c r="X2423" t="s">
        <v>95</v>
      </c>
      <c r="Y2423" t="s">
        <v>150</v>
      </c>
      <c r="Z2423" t="s">
        <v>151</v>
      </c>
      <c r="AA2423" t="s">
        <v>152</v>
      </c>
      <c r="AB2423" t="s">
        <v>173</v>
      </c>
      <c r="AC2423" s="2" t="s">
        <v>44</v>
      </c>
    </row>
    <row r="2424" spans="1:29" ht="16.399999999999999" customHeight="1" x14ac:dyDescent="0.35">
      <c r="A2424" s="1">
        <v>42627.420486111114</v>
      </c>
      <c r="B2424">
        <v>462</v>
      </c>
      <c r="C2424" t="s">
        <v>29</v>
      </c>
      <c r="D2424">
        <v>5</v>
      </c>
      <c r="E2424" t="s">
        <v>30</v>
      </c>
      <c r="F2424">
        <v>78523</v>
      </c>
      <c r="G2424" t="s">
        <v>254</v>
      </c>
      <c r="H2424" t="s">
        <v>32</v>
      </c>
      <c r="I2424">
        <v>80070</v>
      </c>
      <c r="J2424">
        <v>1</v>
      </c>
      <c r="K2424" s="1">
        <v>42627.420486111114</v>
      </c>
      <c r="L2424">
        <v>0.2</v>
      </c>
      <c r="M2424">
        <v>621.99</v>
      </c>
      <c r="N2424" t="s">
        <v>153</v>
      </c>
      <c r="O2424" t="s">
        <v>34</v>
      </c>
      <c r="P2424">
        <v>3300</v>
      </c>
      <c r="R2424">
        <v>4</v>
      </c>
      <c r="S2424" t="s">
        <v>457</v>
      </c>
      <c r="T2424" t="s">
        <v>36</v>
      </c>
      <c r="U2424" t="s">
        <v>37</v>
      </c>
      <c r="V2424" t="s">
        <v>49</v>
      </c>
      <c r="AC2424" s="2" t="s">
        <v>44</v>
      </c>
    </row>
    <row r="2425" spans="1:29" ht="16.399999999999999" customHeight="1" x14ac:dyDescent="0.35">
      <c r="A2425" s="1">
        <v>42627.420486111114</v>
      </c>
      <c r="B2425">
        <v>462</v>
      </c>
      <c r="C2425" t="s">
        <v>29</v>
      </c>
      <c r="D2425">
        <v>5</v>
      </c>
      <c r="E2425" t="s">
        <v>30</v>
      </c>
      <c r="F2425">
        <v>78523</v>
      </c>
      <c r="G2425" t="s">
        <v>254</v>
      </c>
      <c r="H2425" t="s">
        <v>32</v>
      </c>
      <c r="I2425">
        <v>80070</v>
      </c>
      <c r="J2425">
        <v>1</v>
      </c>
      <c r="K2425" s="1">
        <v>42627.420486111114</v>
      </c>
      <c r="L2425">
        <v>0.2</v>
      </c>
      <c r="M2425">
        <v>622.05999999999995</v>
      </c>
      <c r="N2425" t="s">
        <v>89</v>
      </c>
      <c r="O2425" t="s">
        <v>34</v>
      </c>
      <c r="P2425">
        <v>670</v>
      </c>
      <c r="R2425">
        <v>4</v>
      </c>
      <c r="S2425" t="s">
        <v>457</v>
      </c>
      <c r="T2425" t="s">
        <v>36</v>
      </c>
      <c r="U2425" t="s">
        <v>37</v>
      </c>
      <c r="V2425" t="s">
        <v>38</v>
      </c>
      <c r="W2425" t="s">
        <v>54</v>
      </c>
      <c r="X2425" t="s">
        <v>90</v>
      </c>
      <c r="Y2425" t="s">
        <v>91</v>
      </c>
      <c r="Z2425" t="s">
        <v>92</v>
      </c>
      <c r="AA2425" t="s">
        <v>93</v>
      </c>
      <c r="AC2425" s="2" t="s">
        <v>44</v>
      </c>
    </row>
    <row r="2426" spans="1:29" ht="16.399999999999999" customHeight="1" x14ac:dyDescent="0.35">
      <c r="A2426" s="1">
        <v>42627.420486111114</v>
      </c>
      <c r="B2426">
        <v>462</v>
      </c>
      <c r="C2426" t="s">
        <v>29</v>
      </c>
      <c r="D2426">
        <v>5</v>
      </c>
      <c r="E2426" t="s">
        <v>30</v>
      </c>
      <c r="F2426">
        <v>78523</v>
      </c>
      <c r="G2426" t="s">
        <v>254</v>
      </c>
      <c r="H2426" t="s">
        <v>32</v>
      </c>
      <c r="I2426">
        <v>80070</v>
      </c>
      <c r="J2426">
        <v>1</v>
      </c>
      <c r="K2426" s="1">
        <v>42627.420486111114</v>
      </c>
      <c r="L2426">
        <v>0.2</v>
      </c>
      <c r="M2426">
        <v>622.08000000000004</v>
      </c>
      <c r="N2426" t="s">
        <v>84</v>
      </c>
      <c r="O2426" t="s">
        <v>34</v>
      </c>
      <c r="P2426">
        <v>380</v>
      </c>
      <c r="R2426">
        <v>4</v>
      </c>
      <c r="S2426" t="s">
        <v>457</v>
      </c>
      <c r="T2426" t="s">
        <v>36</v>
      </c>
      <c r="U2426" t="s">
        <v>37</v>
      </c>
      <c r="V2426" t="s">
        <v>38</v>
      </c>
      <c r="W2426" t="s">
        <v>54</v>
      </c>
      <c r="X2426" t="s">
        <v>85</v>
      </c>
      <c r="Y2426" t="s">
        <v>86</v>
      </c>
      <c r="Z2426" t="s">
        <v>87</v>
      </c>
      <c r="AA2426" t="s">
        <v>88</v>
      </c>
      <c r="AC2426" s="2" t="s">
        <v>44</v>
      </c>
    </row>
    <row r="2427" spans="1:29" ht="16.399999999999999" customHeight="1" x14ac:dyDescent="0.35">
      <c r="A2427" s="1">
        <v>42627.420486111114</v>
      </c>
      <c r="B2427">
        <v>462</v>
      </c>
      <c r="C2427" t="s">
        <v>29</v>
      </c>
      <c r="D2427">
        <v>5</v>
      </c>
      <c r="E2427" t="s">
        <v>30</v>
      </c>
      <c r="F2427">
        <v>78523</v>
      </c>
      <c r="G2427" t="s">
        <v>254</v>
      </c>
      <c r="H2427" t="s">
        <v>32</v>
      </c>
      <c r="I2427">
        <v>80070</v>
      </c>
      <c r="J2427">
        <v>1</v>
      </c>
      <c r="K2427" s="1">
        <v>42627.420486111114</v>
      </c>
      <c r="L2427">
        <v>0.2</v>
      </c>
      <c r="M2427">
        <v>623.02</v>
      </c>
      <c r="N2427" t="s">
        <v>186</v>
      </c>
      <c r="O2427" t="s">
        <v>34</v>
      </c>
      <c r="P2427">
        <v>190</v>
      </c>
      <c r="R2427">
        <v>4</v>
      </c>
      <c r="S2427" t="s">
        <v>457</v>
      </c>
      <c r="T2427" t="s">
        <v>36</v>
      </c>
      <c r="U2427" t="s">
        <v>37</v>
      </c>
      <c r="V2427" t="s">
        <v>38</v>
      </c>
      <c r="W2427" t="s">
        <v>50</v>
      </c>
      <c r="X2427" t="s">
        <v>187</v>
      </c>
      <c r="Y2427" t="s">
        <v>188</v>
      </c>
      <c r="Z2427" t="s">
        <v>189</v>
      </c>
      <c r="AA2427" t="s">
        <v>190</v>
      </c>
      <c r="AC2427" s="2" t="s">
        <v>44</v>
      </c>
    </row>
    <row r="2428" spans="1:29" ht="16.399999999999999" customHeight="1" x14ac:dyDescent="0.35">
      <c r="A2428" s="1">
        <v>42627.420486111114</v>
      </c>
      <c r="B2428">
        <v>462</v>
      </c>
      <c r="C2428" t="s">
        <v>29</v>
      </c>
      <c r="D2428">
        <v>5</v>
      </c>
      <c r="E2428" t="s">
        <v>30</v>
      </c>
      <c r="F2428">
        <v>78523</v>
      </c>
      <c r="G2428" t="s">
        <v>254</v>
      </c>
      <c r="H2428" t="s">
        <v>32</v>
      </c>
      <c r="I2428">
        <v>80070</v>
      </c>
      <c r="J2428">
        <v>1</v>
      </c>
      <c r="K2428" s="1">
        <v>42627.420486111114</v>
      </c>
      <c r="L2428">
        <v>0.2</v>
      </c>
      <c r="M2428">
        <v>623.03</v>
      </c>
      <c r="N2428" t="s">
        <v>199</v>
      </c>
      <c r="O2428" t="s">
        <v>34</v>
      </c>
      <c r="P2428">
        <v>1</v>
      </c>
      <c r="R2428">
        <v>4</v>
      </c>
      <c r="S2428" t="s">
        <v>457</v>
      </c>
      <c r="T2428" t="s">
        <v>36</v>
      </c>
      <c r="U2428" t="s">
        <v>37</v>
      </c>
      <c r="V2428" t="s">
        <v>38</v>
      </c>
      <c r="W2428" t="s">
        <v>46</v>
      </c>
      <c r="X2428" t="s">
        <v>200</v>
      </c>
      <c r="Y2428" t="s">
        <v>201</v>
      </c>
      <c r="Z2428" t="s">
        <v>202</v>
      </c>
      <c r="AA2428" t="s">
        <v>203</v>
      </c>
      <c r="AC2428" s="2" t="s">
        <v>44</v>
      </c>
    </row>
    <row r="2429" spans="1:29" ht="16.399999999999999" customHeight="1" x14ac:dyDescent="0.35">
      <c r="A2429" s="1">
        <v>42627.420486111114</v>
      </c>
      <c r="B2429">
        <v>462</v>
      </c>
      <c r="C2429" t="s">
        <v>29</v>
      </c>
      <c r="D2429">
        <v>5</v>
      </c>
      <c r="E2429" t="s">
        <v>30</v>
      </c>
      <c r="F2429">
        <v>78523</v>
      </c>
      <c r="G2429" t="s">
        <v>254</v>
      </c>
      <c r="H2429" t="s">
        <v>32</v>
      </c>
      <c r="I2429">
        <v>80070</v>
      </c>
      <c r="J2429">
        <v>1</v>
      </c>
      <c r="K2429" s="1">
        <v>42627.420486111114</v>
      </c>
      <c r="L2429">
        <v>0.2</v>
      </c>
      <c r="M2429">
        <v>623.21</v>
      </c>
      <c r="N2429" t="s">
        <v>59</v>
      </c>
      <c r="O2429" t="s">
        <v>34</v>
      </c>
      <c r="P2429">
        <v>3200</v>
      </c>
      <c r="R2429">
        <v>4</v>
      </c>
      <c r="S2429" t="s">
        <v>457</v>
      </c>
      <c r="T2429" t="s">
        <v>36</v>
      </c>
      <c r="U2429" t="s">
        <v>37</v>
      </c>
      <c r="V2429" t="s">
        <v>38</v>
      </c>
      <c r="W2429" t="s">
        <v>39</v>
      </c>
      <c r="X2429" t="s">
        <v>40</v>
      </c>
      <c r="Y2429" t="s">
        <v>60</v>
      </c>
      <c r="Z2429" t="s">
        <v>61</v>
      </c>
      <c r="AA2429" t="s">
        <v>62</v>
      </c>
      <c r="AC2429" s="2" t="s">
        <v>44</v>
      </c>
    </row>
    <row r="2430" spans="1:29" ht="16.399999999999999" customHeight="1" x14ac:dyDescent="0.35">
      <c r="A2430" s="1">
        <v>42627.420486111114</v>
      </c>
      <c r="B2430">
        <v>462</v>
      </c>
      <c r="C2430" t="s">
        <v>29</v>
      </c>
      <c r="D2430">
        <v>5</v>
      </c>
      <c r="E2430" t="s">
        <v>30</v>
      </c>
      <c r="F2430">
        <v>78523</v>
      </c>
      <c r="G2430" t="s">
        <v>254</v>
      </c>
      <c r="H2430" t="s">
        <v>32</v>
      </c>
      <c r="I2430">
        <v>80070</v>
      </c>
      <c r="J2430">
        <v>1</v>
      </c>
      <c r="K2430" s="1">
        <v>42627.420486111114</v>
      </c>
      <c r="L2430">
        <v>0.2</v>
      </c>
      <c r="M2430">
        <v>623.22</v>
      </c>
      <c r="N2430" t="s">
        <v>99</v>
      </c>
      <c r="O2430" t="s">
        <v>34</v>
      </c>
      <c r="P2430">
        <v>5600</v>
      </c>
      <c r="R2430">
        <v>4</v>
      </c>
      <c r="S2430" t="s">
        <v>457</v>
      </c>
      <c r="T2430" t="s">
        <v>36</v>
      </c>
      <c r="U2430" t="s">
        <v>37</v>
      </c>
      <c r="V2430" t="s">
        <v>38</v>
      </c>
      <c r="W2430" t="s">
        <v>39</v>
      </c>
      <c r="X2430" t="s">
        <v>40</v>
      </c>
      <c r="Y2430" t="s">
        <v>100</v>
      </c>
      <c r="Z2430" t="s">
        <v>101</v>
      </c>
      <c r="AA2430" t="s">
        <v>102</v>
      </c>
      <c r="AC2430" s="2" t="s">
        <v>44</v>
      </c>
    </row>
    <row r="2431" spans="1:29" ht="16.399999999999999" customHeight="1" x14ac:dyDescent="0.35">
      <c r="A2431" s="1">
        <v>42627.420486111114</v>
      </c>
      <c r="B2431">
        <v>462</v>
      </c>
      <c r="C2431" t="s">
        <v>29</v>
      </c>
      <c r="D2431">
        <v>5</v>
      </c>
      <c r="E2431" t="s">
        <v>30</v>
      </c>
      <c r="F2431">
        <v>78523</v>
      </c>
      <c r="G2431" t="s">
        <v>254</v>
      </c>
      <c r="H2431" t="s">
        <v>32</v>
      </c>
      <c r="I2431">
        <v>80070</v>
      </c>
      <c r="J2431">
        <v>1</v>
      </c>
      <c r="K2431" s="1">
        <v>42627.420486111114</v>
      </c>
      <c r="L2431">
        <v>0.2</v>
      </c>
      <c r="M2431">
        <v>623.24</v>
      </c>
      <c r="N2431" t="s">
        <v>228</v>
      </c>
      <c r="O2431" t="s">
        <v>34</v>
      </c>
      <c r="P2431">
        <v>1</v>
      </c>
      <c r="R2431">
        <v>4</v>
      </c>
      <c r="S2431" t="s">
        <v>457</v>
      </c>
      <c r="T2431" t="s">
        <v>36</v>
      </c>
      <c r="U2431" t="s">
        <v>37</v>
      </c>
      <c r="V2431" t="s">
        <v>38</v>
      </c>
      <c r="W2431" t="s">
        <v>39</v>
      </c>
      <c r="X2431" t="s">
        <v>40</v>
      </c>
      <c r="Y2431" t="s">
        <v>60</v>
      </c>
      <c r="Z2431" t="s">
        <v>183</v>
      </c>
      <c r="AA2431" t="s">
        <v>229</v>
      </c>
      <c r="AC2431" s="2" t="s">
        <v>44</v>
      </c>
    </row>
    <row r="2432" spans="1:29" ht="16.399999999999999" customHeight="1" x14ac:dyDescent="0.35">
      <c r="A2432" s="1">
        <v>42627.420486111114</v>
      </c>
      <c r="B2432">
        <v>462</v>
      </c>
      <c r="C2432" t="s">
        <v>29</v>
      </c>
      <c r="D2432">
        <v>5</v>
      </c>
      <c r="E2432" t="s">
        <v>30</v>
      </c>
      <c r="F2432">
        <v>78523</v>
      </c>
      <c r="G2432" t="s">
        <v>254</v>
      </c>
      <c r="H2432" t="s">
        <v>32</v>
      </c>
      <c r="I2432">
        <v>80070</v>
      </c>
      <c r="J2432">
        <v>1</v>
      </c>
      <c r="K2432" s="1">
        <v>42627.420486111114</v>
      </c>
      <c r="L2432">
        <v>0.2</v>
      </c>
      <c r="M2432">
        <v>623.28</v>
      </c>
      <c r="N2432" t="s">
        <v>232</v>
      </c>
      <c r="O2432" t="s">
        <v>34</v>
      </c>
      <c r="P2432">
        <v>190</v>
      </c>
      <c r="R2432">
        <v>4</v>
      </c>
      <c r="S2432" t="s">
        <v>457</v>
      </c>
      <c r="T2432" t="s">
        <v>36</v>
      </c>
      <c r="U2432" t="s">
        <v>37</v>
      </c>
      <c r="V2432" t="s">
        <v>38</v>
      </c>
      <c r="W2432" t="s">
        <v>39</v>
      </c>
      <c r="X2432" t="s">
        <v>175</v>
      </c>
      <c r="Y2432" t="s">
        <v>176</v>
      </c>
      <c r="Z2432" t="s">
        <v>180</v>
      </c>
      <c r="AA2432" t="s">
        <v>233</v>
      </c>
      <c r="AC2432" s="2" t="s">
        <v>44</v>
      </c>
    </row>
    <row r="2433" spans="1:29" ht="16.399999999999999" customHeight="1" x14ac:dyDescent="0.35">
      <c r="A2433" s="1">
        <v>42627.420486111114</v>
      </c>
      <c r="B2433">
        <v>462</v>
      </c>
      <c r="C2433" t="s">
        <v>29</v>
      </c>
      <c r="D2433">
        <v>5</v>
      </c>
      <c r="E2433" t="s">
        <v>30</v>
      </c>
      <c r="F2433">
        <v>78523</v>
      </c>
      <c r="G2433" t="s">
        <v>254</v>
      </c>
      <c r="H2433" t="s">
        <v>32</v>
      </c>
      <c r="I2433">
        <v>80070</v>
      </c>
      <c r="J2433">
        <v>1</v>
      </c>
      <c r="K2433" s="1">
        <v>42627.420486111114</v>
      </c>
      <c r="L2433">
        <v>0.2</v>
      </c>
      <c r="M2433">
        <v>623.32000000000005</v>
      </c>
      <c r="N2433" t="s">
        <v>215</v>
      </c>
      <c r="O2433" t="s">
        <v>216</v>
      </c>
      <c r="P2433">
        <v>290</v>
      </c>
      <c r="R2433">
        <v>4</v>
      </c>
      <c r="S2433" t="s">
        <v>457</v>
      </c>
      <c r="T2433" t="s">
        <v>36</v>
      </c>
      <c r="U2433" t="s">
        <v>37</v>
      </c>
      <c r="V2433" t="s">
        <v>38</v>
      </c>
      <c r="W2433" t="s">
        <v>39</v>
      </c>
      <c r="X2433" t="s">
        <v>40</v>
      </c>
      <c r="Y2433" t="s">
        <v>60</v>
      </c>
      <c r="Z2433" t="s">
        <v>61</v>
      </c>
      <c r="AA2433" t="s">
        <v>217</v>
      </c>
      <c r="AC2433" s="2" t="s">
        <v>44</v>
      </c>
    </row>
    <row r="2434" spans="1:29" ht="16.399999999999999" customHeight="1" x14ac:dyDescent="0.35">
      <c r="A2434" s="1">
        <v>42627.420486111114</v>
      </c>
      <c r="B2434">
        <v>462</v>
      </c>
      <c r="C2434" t="s">
        <v>29</v>
      </c>
      <c r="D2434">
        <v>5</v>
      </c>
      <c r="E2434" t="s">
        <v>30</v>
      </c>
      <c r="F2434">
        <v>78523</v>
      </c>
      <c r="G2434" t="s">
        <v>254</v>
      </c>
      <c r="H2434" t="s">
        <v>32</v>
      </c>
      <c r="I2434">
        <v>80070</v>
      </c>
      <c r="J2434">
        <v>1</v>
      </c>
      <c r="K2434" s="1">
        <v>42627.420486111114</v>
      </c>
      <c r="L2434">
        <v>0.2</v>
      </c>
      <c r="M2434">
        <v>623.33000000000004</v>
      </c>
      <c r="N2434" t="s">
        <v>270</v>
      </c>
      <c r="O2434" t="s">
        <v>34</v>
      </c>
      <c r="P2434">
        <v>380</v>
      </c>
      <c r="R2434">
        <v>4</v>
      </c>
      <c r="S2434" t="s">
        <v>457</v>
      </c>
      <c r="T2434" t="s">
        <v>36</v>
      </c>
      <c r="U2434" t="s">
        <v>37</v>
      </c>
      <c r="V2434" t="s">
        <v>38</v>
      </c>
      <c r="W2434" t="s">
        <v>39</v>
      </c>
      <c r="X2434" t="s">
        <v>40</v>
      </c>
      <c r="Y2434" t="s">
        <v>60</v>
      </c>
      <c r="Z2434" t="s">
        <v>271</v>
      </c>
      <c r="AA2434" t="s">
        <v>272</v>
      </c>
      <c r="AC2434" s="2" t="s">
        <v>44</v>
      </c>
    </row>
    <row r="2435" spans="1:29" ht="16.399999999999999" customHeight="1" x14ac:dyDescent="0.35">
      <c r="A2435" s="1">
        <v>42627.420486111114</v>
      </c>
      <c r="B2435">
        <v>462</v>
      </c>
      <c r="C2435" t="s">
        <v>29</v>
      </c>
      <c r="D2435">
        <v>5</v>
      </c>
      <c r="E2435" t="s">
        <v>30</v>
      </c>
      <c r="F2435">
        <v>78523</v>
      </c>
      <c r="G2435" t="s">
        <v>254</v>
      </c>
      <c r="H2435" t="s">
        <v>32</v>
      </c>
      <c r="I2435">
        <v>80070</v>
      </c>
      <c r="J2435">
        <v>1</v>
      </c>
      <c r="K2435" s="1">
        <v>42627.420486111114</v>
      </c>
      <c r="L2435">
        <v>0.2</v>
      </c>
      <c r="M2435">
        <v>623.45000000000005</v>
      </c>
      <c r="N2435" t="s">
        <v>257</v>
      </c>
      <c r="O2435" t="s">
        <v>34</v>
      </c>
      <c r="P2435">
        <v>1</v>
      </c>
      <c r="R2435">
        <v>4</v>
      </c>
      <c r="S2435" t="s">
        <v>457</v>
      </c>
      <c r="T2435" t="s">
        <v>36</v>
      </c>
      <c r="U2435" t="s">
        <v>37</v>
      </c>
      <c r="V2435" t="s">
        <v>258</v>
      </c>
      <c r="X2435" t="s">
        <v>200</v>
      </c>
      <c r="Y2435" t="s">
        <v>201</v>
      </c>
      <c r="AC2435" s="2" t="s">
        <v>44</v>
      </c>
    </row>
    <row r="2436" spans="1:29" ht="16.399999999999999" customHeight="1" x14ac:dyDescent="0.35">
      <c r="A2436" s="1">
        <v>42627.420486111114</v>
      </c>
      <c r="B2436">
        <v>462</v>
      </c>
      <c r="C2436" t="s">
        <v>29</v>
      </c>
      <c r="D2436">
        <v>5</v>
      </c>
      <c r="E2436" t="s">
        <v>30</v>
      </c>
      <c r="F2436">
        <v>78523</v>
      </c>
      <c r="G2436" t="s">
        <v>254</v>
      </c>
      <c r="H2436" t="s">
        <v>32</v>
      </c>
      <c r="I2436">
        <v>80070</v>
      </c>
      <c r="J2436">
        <v>1</v>
      </c>
      <c r="K2436" s="1">
        <v>42627.420486111114</v>
      </c>
      <c r="L2436">
        <v>0.2</v>
      </c>
      <c r="M2436">
        <v>624.01</v>
      </c>
      <c r="N2436" t="s">
        <v>103</v>
      </c>
      <c r="O2436" t="s">
        <v>34</v>
      </c>
      <c r="P2436">
        <v>290</v>
      </c>
      <c r="R2436">
        <v>4</v>
      </c>
      <c r="S2436" t="s">
        <v>457</v>
      </c>
      <c r="T2436" t="s">
        <v>36</v>
      </c>
      <c r="U2436" t="s">
        <v>37</v>
      </c>
      <c r="V2436" t="s">
        <v>38</v>
      </c>
      <c r="W2436" t="s">
        <v>104</v>
      </c>
      <c r="X2436" t="s">
        <v>105</v>
      </c>
      <c r="Y2436" t="s">
        <v>106</v>
      </c>
      <c r="Z2436" t="s">
        <v>107</v>
      </c>
      <c r="AA2436" t="s">
        <v>108</v>
      </c>
      <c r="AC2436" s="2" t="s">
        <v>44</v>
      </c>
    </row>
    <row r="2437" spans="1:29" ht="16.399999999999999" customHeight="1" x14ac:dyDescent="0.35">
      <c r="A2437" s="1">
        <v>42627.420486111114</v>
      </c>
      <c r="B2437">
        <v>462</v>
      </c>
      <c r="C2437" t="s">
        <v>29</v>
      </c>
      <c r="D2437">
        <v>5</v>
      </c>
      <c r="E2437" t="s">
        <v>30</v>
      </c>
      <c r="F2437">
        <v>78523</v>
      </c>
      <c r="G2437" t="s">
        <v>254</v>
      </c>
      <c r="H2437" t="s">
        <v>32</v>
      </c>
      <c r="I2437">
        <v>80070</v>
      </c>
      <c r="J2437">
        <v>1</v>
      </c>
      <c r="K2437" s="1">
        <v>42627.420486111114</v>
      </c>
      <c r="L2437">
        <v>0.2</v>
      </c>
      <c r="M2437">
        <v>625.01</v>
      </c>
      <c r="N2437" t="s">
        <v>264</v>
      </c>
      <c r="O2437" t="s">
        <v>34</v>
      </c>
      <c r="P2437">
        <v>1</v>
      </c>
      <c r="R2437">
        <v>4</v>
      </c>
      <c r="S2437" t="s">
        <v>457</v>
      </c>
      <c r="T2437" t="s">
        <v>36</v>
      </c>
      <c r="U2437" t="s">
        <v>37</v>
      </c>
      <c r="V2437" t="s">
        <v>38</v>
      </c>
      <c r="W2437" t="s">
        <v>223</v>
      </c>
      <c r="X2437" t="s">
        <v>224</v>
      </c>
      <c r="Y2437" t="s">
        <v>265</v>
      </c>
      <c r="Z2437" t="s">
        <v>266</v>
      </c>
      <c r="AA2437" t="s">
        <v>267</v>
      </c>
      <c r="AC2437" s="2" t="s">
        <v>44</v>
      </c>
    </row>
    <row r="2438" spans="1:29" ht="16.399999999999999" customHeight="1" x14ac:dyDescent="0.35">
      <c r="A2438" s="1">
        <v>42627.420486111114</v>
      </c>
      <c r="B2438">
        <v>462</v>
      </c>
      <c r="C2438" t="s">
        <v>29</v>
      </c>
      <c r="D2438">
        <v>5</v>
      </c>
      <c r="E2438" t="s">
        <v>30</v>
      </c>
      <c r="F2438">
        <v>78523</v>
      </c>
      <c r="G2438" t="s">
        <v>254</v>
      </c>
      <c r="H2438" t="s">
        <v>32</v>
      </c>
      <c r="I2438">
        <v>80070</v>
      </c>
      <c r="J2438">
        <v>1</v>
      </c>
      <c r="K2438" s="1">
        <v>42627.420486111114</v>
      </c>
      <c r="L2438">
        <v>0.2</v>
      </c>
      <c r="M2438">
        <v>625.02</v>
      </c>
      <c r="N2438" t="s">
        <v>222</v>
      </c>
      <c r="O2438" t="s">
        <v>34</v>
      </c>
      <c r="P2438">
        <v>1</v>
      </c>
      <c r="R2438">
        <v>4</v>
      </c>
      <c r="S2438" t="s">
        <v>457</v>
      </c>
      <c r="T2438" t="s">
        <v>36</v>
      </c>
      <c r="U2438" t="s">
        <v>37</v>
      </c>
      <c r="V2438" t="s">
        <v>38</v>
      </c>
      <c r="W2438" t="s">
        <v>223</v>
      </c>
      <c r="X2438" t="s">
        <v>224</v>
      </c>
      <c r="Y2438" t="s">
        <v>225</v>
      </c>
      <c r="Z2438" t="s">
        <v>226</v>
      </c>
      <c r="AA2438" t="s">
        <v>227</v>
      </c>
      <c r="AC2438" s="2" t="s">
        <v>44</v>
      </c>
    </row>
    <row r="2439" spans="1:29" ht="16.399999999999999" customHeight="1" x14ac:dyDescent="0.35">
      <c r="A2439" s="1">
        <v>42627.420486111114</v>
      </c>
      <c r="B2439">
        <v>462</v>
      </c>
      <c r="C2439" t="s">
        <v>29</v>
      </c>
      <c r="D2439">
        <v>5</v>
      </c>
      <c r="E2439" t="s">
        <v>30</v>
      </c>
      <c r="F2439">
        <v>78523</v>
      </c>
      <c r="G2439" t="s">
        <v>254</v>
      </c>
      <c r="H2439" t="s">
        <v>32</v>
      </c>
      <c r="I2439">
        <v>80070</v>
      </c>
      <c r="J2439">
        <v>1</v>
      </c>
      <c r="K2439" s="1">
        <v>42627.420486111114</v>
      </c>
      <c r="L2439">
        <v>0.2</v>
      </c>
      <c r="M2439">
        <v>649</v>
      </c>
      <c r="N2439" t="s">
        <v>268</v>
      </c>
      <c r="O2439" t="s">
        <v>34</v>
      </c>
      <c r="P2439">
        <v>1400</v>
      </c>
      <c r="R2439">
        <v>4</v>
      </c>
      <c r="S2439" t="s">
        <v>457</v>
      </c>
      <c r="T2439" t="s">
        <v>36</v>
      </c>
      <c r="U2439" t="s">
        <v>37</v>
      </c>
      <c r="V2439" t="s">
        <v>38</v>
      </c>
      <c r="W2439" t="s">
        <v>46</v>
      </c>
      <c r="X2439" t="s">
        <v>200</v>
      </c>
      <c r="Y2439" t="s">
        <v>211</v>
      </c>
      <c r="Z2439" t="s">
        <v>212</v>
      </c>
      <c r="AA2439" t="s">
        <v>213</v>
      </c>
      <c r="AC2439" s="2" t="s">
        <v>44</v>
      </c>
    </row>
    <row r="2440" spans="1:29" ht="16.399999999999999" customHeight="1" x14ac:dyDescent="0.35">
      <c r="A2440" s="1">
        <v>42627.420486111114</v>
      </c>
      <c r="B2440">
        <v>462</v>
      </c>
      <c r="C2440" t="s">
        <v>29</v>
      </c>
      <c r="D2440">
        <v>5</v>
      </c>
      <c r="E2440" t="s">
        <v>30</v>
      </c>
      <c r="F2440">
        <v>78523</v>
      </c>
      <c r="G2440" t="s">
        <v>254</v>
      </c>
      <c r="H2440" t="s">
        <v>32</v>
      </c>
      <c r="I2440">
        <v>80070</v>
      </c>
      <c r="J2440">
        <v>1</v>
      </c>
      <c r="K2440" s="1">
        <v>42627.420486111114</v>
      </c>
      <c r="L2440">
        <v>0.2</v>
      </c>
      <c r="M2440">
        <v>652.20000000000005</v>
      </c>
      <c r="N2440" t="s">
        <v>328</v>
      </c>
      <c r="O2440" t="s">
        <v>34</v>
      </c>
      <c r="P2440">
        <v>12000</v>
      </c>
      <c r="R2440">
        <v>4</v>
      </c>
      <c r="S2440" t="s">
        <v>457</v>
      </c>
      <c r="T2440" t="s">
        <v>36</v>
      </c>
      <c r="U2440" t="s">
        <v>37</v>
      </c>
      <c r="V2440" t="s">
        <v>49</v>
      </c>
      <c r="AC2440" s="2" t="s">
        <v>44</v>
      </c>
    </row>
    <row r="2441" spans="1:29" ht="16.399999999999999" customHeight="1" x14ac:dyDescent="0.35">
      <c r="A2441" s="1">
        <v>42627.420486111114</v>
      </c>
      <c r="B2441">
        <v>462</v>
      </c>
      <c r="C2441" t="s">
        <v>29</v>
      </c>
      <c r="D2441">
        <v>5</v>
      </c>
      <c r="E2441" t="s">
        <v>30</v>
      </c>
      <c r="F2441">
        <v>78523</v>
      </c>
      <c r="G2441" t="s">
        <v>254</v>
      </c>
      <c r="H2441" t="s">
        <v>32</v>
      </c>
      <c r="I2441">
        <v>80070</v>
      </c>
      <c r="J2441">
        <v>1</v>
      </c>
      <c r="K2441" s="1">
        <v>42627.420486111114</v>
      </c>
      <c r="L2441">
        <v>0.2</v>
      </c>
      <c r="M2441">
        <v>653</v>
      </c>
      <c r="N2441" t="s">
        <v>234</v>
      </c>
      <c r="O2441" t="s">
        <v>34</v>
      </c>
      <c r="P2441">
        <v>13000</v>
      </c>
      <c r="R2441">
        <v>4</v>
      </c>
      <c r="S2441" t="s">
        <v>457</v>
      </c>
      <c r="T2441" t="s">
        <v>36</v>
      </c>
      <c r="U2441" t="s">
        <v>37</v>
      </c>
      <c r="V2441" t="s">
        <v>38</v>
      </c>
      <c r="W2441" t="s">
        <v>46</v>
      </c>
      <c r="X2441" t="s">
        <v>200</v>
      </c>
      <c r="Y2441" t="s">
        <v>211</v>
      </c>
      <c r="Z2441" t="s">
        <v>212</v>
      </c>
      <c r="AA2441" t="s">
        <v>235</v>
      </c>
      <c r="AC2441" s="2" t="s">
        <v>44</v>
      </c>
    </row>
    <row r="2442" spans="1:29" ht="16.399999999999999" customHeight="1" x14ac:dyDescent="0.35">
      <c r="A2442" s="1">
        <v>42627.420486111114</v>
      </c>
      <c r="B2442">
        <v>462</v>
      </c>
      <c r="C2442" t="s">
        <v>29</v>
      </c>
      <c r="D2442">
        <v>5</v>
      </c>
      <c r="E2442" t="s">
        <v>30</v>
      </c>
      <c r="F2442">
        <v>78523</v>
      </c>
      <c r="G2442" t="s">
        <v>254</v>
      </c>
      <c r="H2442" t="s">
        <v>32</v>
      </c>
      <c r="I2442">
        <v>80070</v>
      </c>
      <c r="J2442">
        <v>1</v>
      </c>
      <c r="K2442" s="1">
        <v>42627.420486111114</v>
      </c>
      <c r="L2442">
        <v>0.2</v>
      </c>
      <c r="M2442">
        <v>657.01</v>
      </c>
      <c r="N2442" t="s">
        <v>327</v>
      </c>
      <c r="O2442" t="s">
        <v>34</v>
      </c>
      <c r="P2442">
        <v>2600</v>
      </c>
      <c r="R2442">
        <v>4</v>
      </c>
      <c r="S2442" t="s">
        <v>457</v>
      </c>
      <c r="T2442" t="s">
        <v>36</v>
      </c>
      <c r="U2442" t="s">
        <v>37</v>
      </c>
      <c r="V2442" t="s">
        <v>49</v>
      </c>
      <c r="AC2442" s="2" t="s">
        <v>44</v>
      </c>
    </row>
    <row r="2443" spans="1:29" ht="16.399999999999999" customHeight="1" x14ac:dyDescent="0.35">
      <c r="A2443" s="1">
        <v>42627.420486111114</v>
      </c>
      <c r="B2443">
        <v>462</v>
      </c>
      <c r="C2443" t="s">
        <v>29</v>
      </c>
      <c r="D2443">
        <v>5</v>
      </c>
      <c r="E2443" t="s">
        <v>30</v>
      </c>
      <c r="F2443">
        <v>78523</v>
      </c>
      <c r="G2443" t="s">
        <v>254</v>
      </c>
      <c r="H2443" t="s">
        <v>32</v>
      </c>
      <c r="I2443">
        <v>80070</v>
      </c>
      <c r="J2443">
        <v>1</v>
      </c>
      <c r="K2443" s="1">
        <v>42627.420486111114</v>
      </c>
      <c r="L2443">
        <v>0.2</v>
      </c>
      <c r="M2443">
        <v>659</v>
      </c>
      <c r="N2443" t="s">
        <v>53</v>
      </c>
      <c r="O2443" t="s">
        <v>34</v>
      </c>
      <c r="P2443">
        <v>13000</v>
      </c>
      <c r="R2443">
        <v>4</v>
      </c>
      <c r="S2443" t="s">
        <v>457</v>
      </c>
      <c r="T2443" t="s">
        <v>36</v>
      </c>
      <c r="U2443" t="s">
        <v>37</v>
      </c>
      <c r="V2443" t="s">
        <v>38</v>
      </c>
      <c r="W2443" t="s">
        <v>54</v>
      </c>
      <c r="X2443" t="s">
        <v>55</v>
      </c>
      <c r="Y2443" t="s">
        <v>56</v>
      </c>
      <c r="Z2443" t="s">
        <v>57</v>
      </c>
      <c r="AA2443" t="s">
        <v>58</v>
      </c>
      <c r="AC2443" s="2" t="s">
        <v>44</v>
      </c>
    </row>
    <row r="2444" spans="1:29" ht="16.399999999999999" customHeight="1" x14ac:dyDescent="0.35">
      <c r="A2444" s="1">
        <v>42699.375347222223</v>
      </c>
      <c r="B2444">
        <v>462</v>
      </c>
      <c r="C2444" t="s">
        <v>29</v>
      </c>
      <c r="D2444">
        <v>5</v>
      </c>
      <c r="E2444" t="s">
        <v>30</v>
      </c>
      <c r="F2444">
        <v>78516</v>
      </c>
      <c r="G2444" t="s">
        <v>319</v>
      </c>
      <c r="H2444" t="s">
        <v>32</v>
      </c>
      <c r="I2444">
        <v>81496</v>
      </c>
      <c r="J2444">
        <v>1</v>
      </c>
      <c r="K2444" s="1">
        <v>42699.375347222223</v>
      </c>
      <c r="L2444">
        <v>0.2</v>
      </c>
      <c r="M2444">
        <v>260.04000000000002</v>
      </c>
      <c r="N2444" t="s">
        <v>143</v>
      </c>
      <c r="O2444" t="s">
        <v>68</v>
      </c>
      <c r="P2444">
        <v>5.0000000000000001E-3</v>
      </c>
      <c r="Q2444" t="s">
        <v>69</v>
      </c>
      <c r="R2444">
        <v>4</v>
      </c>
      <c r="S2444" t="s">
        <v>458</v>
      </c>
      <c r="T2444" t="s">
        <v>36</v>
      </c>
      <c r="U2444" t="s">
        <v>70</v>
      </c>
      <c r="AC2444" s="2" t="s">
        <v>44</v>
      </c>
    </row>
    <row r="2445" spans="1:29" ht="16.399999999999999" customHeight="1" x14ac:dyDescent="0.35">
      <c r="A2445" s="1">
        <v>42699.375347222223</v>
      </c>
      <c r="B2445">
        <v>462</v>
      </c>
      <c r="C2445" t="s">
        <v>29</v>
      </c>
      <c r="D2445">
        <v>5</v>
      </c>
      <c r="E2445" t="s">
        <v>30</v>
      </c>
      <c r="F2445">
        <v>78516</v>
      </c>
      <c r="G2445" t="s">
        <v>319</v>
      </c>
      <c r="H2445" t="s">
        <v>32</v>
      </c>
      <c r="I2445">
        <v>81496</v>
      </c>
      <c r="J2445">
        <v>1</v>
      </c>
      <c r="K2445" s="1">
        <v>42699.375347222223</v>
      </c>
      <c r="L2445">
        <v>0.2</v>
      </c>
      <c r="M2445">
        <v>431</v>
      </c>
      <c r="N2445" t="s">
        <v>165</v>
      </c>
      <c r="O2445" t="s">
        <v>166</v>
      </c>
      <c r="P2445">
        <v>6.8</v>
      </c>
      <c r="R2445">
        <v>4</v>
      </c>
      <c r="S2445" t="s">
        <v>458</v>
      </c>
      <c r="T2445" t="s">
        <v>36</v>
      </c>
      <c r="U2445" t="s">
        <v>167</v>
      </c>
      <c r="AC2445" s="2" t="s">
        <v>44</v>
      </c>
    </row>
    <row r="2446" spans="1:29" ht="16.399999999999999" customHeight="1" x14ac:dyDescent="0.35">
      <c r="A2446" s="1">
        <v>42699.375347222223</v>
      </c>
      <c r="B2446">
        <v>462</v>
      </c>
      <c r="C2446" t="s">
        <v>29</v>
      </c>
      <c r="D2446">
        <v>5</v>
      </c>
      <c r="E2446" t="s">
        <v>30</v>
      </c>
      <c r="F2446">
        <v>78516</v>
      </c>
      <c r="G2446" t="s">
        <v>319</v>
      </c>
      <c r="H2446" t="s">
        <v>32</v>
      </c>
      <c r="I2446">
        <v>81496</v>
      </c>
      <c r="J2446">
        <v>1</v>
      </c>
      <c r="K2446" s="1">
        <v>42699.375347222223</v>
      </c>
      <c r="L2446">
        <v>0.2</v>
      </c>
      <c r="M2446">
        <v>260.02</v>
      </c>
      <c r="N2446" t="s">
        <v>67</v>
      </c>
      <c r="O2446" t="s">
        <v>68</v>
      </c>
      <c r="P2446">
        <v>2E-3</v>
      </c>
      <c r="Q2446" t="s">
        <v>69</v>
      </c>
      <c r="R2446">
        <v>4</v>
      </c>
      <c r="S2446" t="s">
        <v>458</v>
      </c>
      <c r="T2446" t="s">
        <v>36</v>
      </c>
      <c r="U2446" t="s">
        <v>70</v>
      </c>
      <c r="AC2446" s="2" t="s">
        <v>44</v>
      </c>
    </row>
    <row r="2447" spans="1:29" ht="16.399999999999999" customHeight="1" x14ac:dyDescent="0.35">
      <c r="A2447" s="1">
        <v>42699.375347222223</v>
      </c>
      <c r="B2447">
        <v>462</v>
      </c>
      <c r="C2447" t="s">
        <v>29</v>
      </c>
      <c r="D2447">
        <v>5</v>
      </c>
      <c r="E2447" t="s">
        <v>30</v>
      </c>
      <c r="F2447">
        <v>78516</v>
      </c>
      <c r="G2447" t="s">
        <v>319</v>
      </c>
      <c r="H2447" t="s">
        <v>32</v>
      </c>
      <c r="I2447">
        <v>81496</v>
      </c>
      <c r="J2447">
        <v>1</v>
      </c>
      <c r="K2447" s="1">
        <v>42699.375347222223</v>
      </c>
      <c r="L2447">
        <v>0.2</v>
      </c>
      <c r="M2447">
        <v>260.02999999999997</v>
      </c>
      <c r="N2447" t="s">
        <v>71</v>
      </c>
      <c r="O2447" t="s">
        <v>72</v>
      </c>
      <c r="P2447">
        <v>2E-3</v>
      </c>
      <c r="Q2447" t="s">
        <v>69</v>
      </c>
      <c r="R2447">
        <v>4</v>
      </c>
      <c r="S2447" t="s">
        <v>458</v>
      </c>
      <c r="T2447" t="s">
        <v>36</v>
      </c>
      <c r="U2447" t="s">
        <v>70</v>
      </c>
      <c r="AC2447" s="2" t="s">
        <v>44</v>
      </c>
    </row>
    <row r="2448" spans="1:29" ht="16.399999999999999" customHeight="1" x14ac:dyDescent="0.35">
      <c r="A2448" s="1">
        <v>42699.375347222223</v>
      </c>
      <c r="B2448">
        <v>462</v>
      </c>
      <c r="C2448" t="s">
        <v>29</v>
      </c>
      <c r="D2448">
        <v>5</v>
      </c>
      <c r="E2448" t="s">
        <v>30</v>
      </c>
      <c r="F2448">
        <v>78516</v>
      </c>
      <c r="G2448" t="s">
        <v>319</v>
      </c>
      <c r="H2448" t="s">
        <v>32</v>
      </c>
      <c r="I2448">
        <v>81496</v>
      </c>
      <c r="J2448">
        <v>1</v>
      </c>
      <c r="K2448" s="1">
        <v>42699.375347222223</v>
      </c>
      <c r="L2448">
        <v>0.2</v>
      </c>
      <c r="M2448">
        <v>260.01</v>
      </c>
      <c r="N2448" t="s">
        <v>73</v>
      </c>
      <c r="O2448" t="s">
        <v>68</v>
      </c>
      <c r="P2448">
        <v>2E-3</v>
      </c>
      <c r="Q2448" t="s">
        <v>69</v>
      </c>
      <c r="R2448">
        <v>4</v>
      </c>
      <c r="S2448" t="s">
        <v>458</v>
      </c>
      <c r="T2448" t="s">
        <v>36</v>
      </c>
      <c r="U2448" t="s">
        <v>70</v>
      </c>
      <c r="AC2448" s="2" t="s">
        <v>44</v>
      </c>
    </row>
    <row r="2449" spans="1:29" ht="16.399999999999999" customHeight="1" x14ac:dyDescent="0.35">
      <c r="A2449" s="1">
        <v>42699.375347222223</v>
      </c>
      <c r="B2449">
        <v>462</v>
      </c>
      <c r="C2449" t="s">
        <v>29</v>
      </c>
      <c r="D2449">
        <v>5</v>
      </c>
      <c r="E2449" t="s">
        <v>30</v>
      </c>
      <c r="F2449">
        <v>78516</v>
      </c>
      <c r="G2449" t="s">
        <v>319</v>
      </c>
      <c r="H2449" t="s">
        <v>32</v>
      </c>
      <c r="I2449">
        <v>81496</v>
      </c>
      <c r="J2449">
        <v>1</v>
      </c>
      <c r="K2449" s="1">
        <v>42699.375347222223</v>
      </c>
      <c r="L2449">
        <v>0.2</v>
      </c>
      <c r="M2449">
        <v>260.14999999999998</v>
      </c>
      <c r="N2449" t="s">
        <v>74</v>
      </c>
      <c r="O2449" t="s">
        <v>72</v>
      </c>
      <c r="P2449">
        <v>0.39</v>
      </c>
      <c r="R2449">
        <v>4</v>
      </c>
      <c r="S2449" t="s">
        <v>458</v>
      </c>
      <c r="T2449" t="s">
        <v>36</v>
      </c>
      <c r="U2449" t="s">
        <v>75</v>
      </c>
      <c r="AC2449" s="2" t="s">
        <v>44</v>
      </c>
    </row>
    <row r="2450" spans="1:29" ht="16.399999999999999" customHeight="1" x14ac:dyDescent="0.35">
      <c r="A2450" s="1">
        <v>42699.375347222223</v>
      </c>
      <c r="B2450">
        <v>462</v>
      </c>
      <c r="C2450" t="s">
        <v>29</v>
      </c>
      <c r="D2450">
        <v>5</v>
      </c>
      <c r="E2450" t="s">
        <v>30</v>
      </c>
      <c r="F2450">
        <v>78516</v>
      </c>
      <c r="G2450" t="s">
        <v>319</v>
      </c>
      <c r="H2450" t="s">
        <v>32</v>
      </c>
      <c r="I2450">
        <v>81496</v>
      </c>
      <c r="J2450">
        <v>1</v>
      </c>
      <c r="K2450" s="1">
        <v>42699.375347222223</v>
      </c>
      <c r="L2450">
        <v>0.2</v>
      </c>
      <c r="M2450">
        <v>260.08</v>
      </c>
      <c r="N2450" t="s">
        <v>76</v>
      </c>
      <c r="O2450" t="s">
        <v>68</v>
      </c>
      <c r="P2450">
        <v>0.38</v>
      </c>
      <c r="R2450">
        <v>4</v>
      </c>
      <c r="S2450" t="s">
        <v>458</v>
      </c>
      <c r="T2450" t="s">
        <v>36</v>
      </c>
      <c r="U2450" t="s">
        <v>75</v>
      </c>
      <c r="AC2450" s="2" t="s">
        <v>44</v>
      </c>
    </row>
    <row r="2451" spans="1:29" ht="16.399999999999999" customHeight="1" x14ac:dyDescent="0.35">
      <c r="A2451" s="1">
        <v>42699.375347222223</v>
      </c>
      <c r="B2451">
        <v>462</v>
      </c>
      <c r="C2451" t="s">
        <v>29</v>
      </c>
      <c r="D2451">
        <v>5</v>
      </c>
      <c r="E2451" t="s">
        <v>30</v>
      </c>
      <c r="F2451">
        <v>78516</v>
      </c>
      <c r="G2451" t="s">
        <v>319</v>
      </c>
      <c r="H2451" t="s">
        <v>32</v>
      </c>
      <c r="I2451">
        <v>81496</v>
      </c>
      <c r="J2451">
        <v>1</v>
      </c>
      <c r="K2451" s="1">
        <v>42699.375347222223</v>
      </c>
      <c r="L2451">
        <v>0.2</v>
      </c>
      <c r="M2451">
        <v>441.02</v>
      </c>
      <c r="N2451" t="s">
        <v>77</v>
      </c>
      <c r="O2451" t="s">
        <v>68</v>
      </c>
      <c r="P2451">
        <v>5.0999999999999996</v>
      </c>
      <c r="R2451">
        <v>4</v>
      </c>
      <c r="S2451" t="s">
        <v>458</v>
      </c>
      <c r="T2451" t="s">
        <v>36</v>
      </c>
      <c r="U2451" t="s">
        <v>78</v>
      </c>
      <c r="AC2451" s="2" t="s">
        <v>44</v>
      </c>
    </row>
    <row r="2452" spans="1:29" ht="16.399999999999999" customHeight="1" x14ac:dyDescent="0.35">
      <c r="A2452" s="1">
        <v>42699.375347222223</v>
      </c>
      <c r="B2452">
        <v>462</v>
      </c>
      <c r="C2452" t="s">
        <v>29</v>
      </c>
      <c r="D2452">
        <v>5</v>
      </c>
      <c r="E2452" t="s">
        <v>30</v>
      </c>
      <c r="F2452">
        <v>78516</v>
      </c>
      <c r="G2452" t="s">
        <v>319</v>
      </c>
      <c r="H2452" t="s">
        <v>32</v>
      </c>
      <c r="I2452">
        <v>81496</v>
      </c>
      <c r="J2452">
        <v>1</v>
      </c>
      <c r="K2452" s="1">
        <v>42699.375347222223</v>
      </c>
      <c r="L2452">
        <v>0.2</v>
      </c>
      <c r="M2452">
        <v>268.18</v>
      </c>
      <c r="N2452" t="s">
        <v>79</v>
      </c>
      <c r="O2452" t="s">
        <v>68</v>
      </c>
      <c r="P2452">
        <v>4.0000000000000001E-3</v>
      </c>
      <c r="R2452">
        <v>4</v>
      </c>
      <c r="S2452" t="s">
        <v>458</v>
      </c>
      <c r="T2452" t="s">
        <v>36</v>
      </c>
      <c r="U2452" t="s">
        <v>70</v>
      </c>
      <c r="AC2452" s="2" t="s">
        <v>44</v>
      </c>
    </row>
    <row r="2453" spans="1:29" ht="16.399999999999999" customHeight="1" x14ac:dyDescent="0.35">
      <c r="A2453" s="1">
        <v>42699.375347222223</v>
      </c>
      <c r="B2453">
        <v>462</v>
      </c>
      <c r="C2453" t="s">
        <v>29</v>
      </c>
      <c r="D2453">
        <v>5</v>
      </c>
      <c r="E2453" t="s">
        <v>30</v>
      </c>
      <c r="F2453">
        <v>78516</v>
      </c>
      <c r="G2453" t="s">
        <v>319</v>
      </c>
      <c r="H2453" t="s">
        <v>32</v>
      </c>
      <c r="I2453">
        <v>81496</v>
      </c>
      <c r="J2453">
        <v>1</v>
      </c>
      <c r="K2453" s="1">
        <v>42699.375347222223</v>
      </c>
      <c r="L2453">
        <v>0.2</v>
      </c>
      <c r="M2453">
        <v>268.14</v>
      </c>
      <c r="N2453" t="s">
        <v>80</v>
      </c>
      <c r="O2453" t="s">
        <v>68</v>
      </c>
      <c r="P2453">
        <v>0.02</v>
      </c>
      <c r="R2453">
        <v>4</v>
      </c>
      <c r="S2453" t="s">
        <v>458</v>
      </c>
      <c r="T2453" t="s">
        <v>36</v>
      </c>
      <c r="U2453" t="s">
        <v>75</v>
      </c>
      <c r="AC2453" s="2" t="s">
        <v>44</v>
      </c>
    </row>
    <row r="2454" spans="1:29" ht="16.399999999999999" customHeight="1" x14ac:dyDescent="0.35">
      <c r="A2454" s="1">
        <v>42699.375347222223</v>
      </c>
      <c r="B2454">
        <v>462</v>
      </c>
      <c r="C2454" t="s">
        <v>29</v>
      </c>
      <c r="D2454">
        <v>5</v>
      </c>
      <c r="E2454" t="s">
        <v>30</v>
      </c>
      <c r="F2454">
        <v>78516</v>
      </c>
      <c r="G2454" t="s">
        <v>319</v>
      </c>
      <c r="H2454" t="s">
        <v>32</v>
      </c>
      <c r="I2454">
        <v>81496</v>
      </c>
      <c r="J2454">
        <v>1</v>
      </c>
      <c r="K2454" s="1">
        <v>42699.375347222223</v>
      </c>
      <c r="L2454">
        <v>0.2</v>
      </c>
      <c r="M2454">
        <v>171</v>
      </c>
      <c r="N2454" t="s">
        <v>81</v>
      </c>
      <c r="O2454" t="s">
        <v>68</v>
      </c>
      <c r="P2454">
        <v>5</v>
      </c>
      <c r="R2454">
        <v>4</v>
      </c>
      <c r="S2454" t="s">
        <v>458</v>
      </c>
      <c r="T2454" t="s">
        <v>36</v>
      </c>
      <c r="U2454" t="s">
        <v>82</v>
      </c>
      <c r="AC2454" s="2" t="s">
        <v>44</v>
      </c>
    </row>
    <row r="2455" spans="1:29" ht="16.399999999999999" customHeight="1" x14ac:dyDescent="0.35">
      <c r="A2455" s="1">
        <v>42699.375347222223</v>
      </c>
      <c r="B2455">
        <v>462</v>
      </c>
      <c r="C2455" t="s">
        <v>29</v>
      </c>
      <c r="D2455">
        <v>5</v>
      </c>
      <c r="E2455" t="s">
        <v>30</v>
      </c>
      <c r="F2455">
        <v>78516</v>
      </c>
      <c r="G2455" t="s">
        <v>319</v>
      </c>
      <c r="H2455" t="s">
        <v>32</v>
      </c>
      <c r="I2455">
        <v>81496</v>
      </c>
      <c r="J2455">
        <v>1</v>
      </c>
      <c r="K2455" s="1">
        <v>42699.375347222223</v>
      </c>
      <c r="L2455">
        <v>0.2</v>
      </c>
      <c r="M2455">
        <v>623.27</v>
      </c>
      <c r="N2455" t="s">
        <v>364</v>
      </c>
      <c r="O2455" t="s">
        <v>34</v>
      </c>
      <c r="P2455">
        <v>10</v>
      </c>
      <c r="R2455">
        <v>4</v>
      </c>
      <c r="S2455" t="s">
        <v>458</v>
      </c>
      <c r="T2455" t="s">
        <v>36</v>
      </c>
      <c r="U2455" t="s">
        <v>37</v>
      </c>
      <c r="V2455" t="s">
        <v>38</v>
      </c>
      <c r="W2455" t="s">
        <v>39</v>
      </c>
      <c r="X2455" t="s">
        <v>365</v>
      </c>
      <c r="Y2455" t="s">
        <v>366</v>
      </c>
      <c r="Z2455" t="s">
        <v>367</v>
      </c>
      <c r="AA2455" t="s">
        <v>368</v>
      </c>
      <c r="AC2455" s="2" t="s">
        <v>44</v>
      </c>
    </row>
    <row r="2456" spans="1:29" ht="16.399999999999999" customHeight="1" x14ac:dyDescent="0.35">
      <c r="A2456" s="1">
        <v>42699.375347222223</v>
      </c>
      <c r="B2456">
        <v>462</v>
      </c>
      <c r="C2456" t="s">
        <v>29</v>
      </c>
      <c r="D2456">
        <v>5</v>
      </c>
      <c r="E2456" t="s">
        <v>30</v>
      </c>
      <c r="F2456">
        <v>78516</v>
      </c>
      <c r="G2456" t="s">
        <v>319</v>
      </c>
      <c r="H2456" t="s">
        <v>32</v>
      </c>
      <c r="I2456">
        <v>81496</v>
      </c>
      <c r="J2456">
        <v>1</v>
      </c>
      <c r="K2456" s="1">
        <v>42699.375347222223</v>
      </c>
      <c r="L2456">
        <v>0.2</v>
      </c>
      <c r="M2456">
        <v>621.07000000000005</v>
      </c>
      <c r="N2456" t="s">
        <v>172</v>
      </c>
      <c r="O2456" t="s">
        <v>34</v>
      </c>
      <c r="P2456">
        <v>800</v>
      </c>
      <c r="R2456">
        <v>4</v>
      </c>
      <c r="S2456" t="s">
        <v>458</v>
      </c>
      <c r="T2456" t="s">
        <v>36</v>
      </c>
      <c r="U2456" t="s">
        <v>37</v>
      </c>
      <c r="V2456" t="s">
        <v>38</v>
      </c>
      <c r="W2456" t="s">
        <v>52</v>
      </c>
      <c r="X2456" t="s">
        <v>95</v>
      </c>
      <c r="Y2456" t="s">
        <v>150</v>
      </c>
      <c r="Z2456" t="s">
        <v>151</v>
      </c>
      <c r="AA2456" t="s">
        <v>152</v>
      </c>
      <c r="AB2456" t="s">
        <v>173</v>
      </c>
      <c r="AC2456" s="2" t="s">
        <v>44</v>
      </c>
    </row>
    <row r="2457" spans="1:29" ht="16.399999999999999" customHeight="1" x14ac:dyDescent="0.35">
      <c r="A2457" s="1">
        <v>42699.375347222223</v>
      </c>
      <c r="B2457">
        <v>462</v>
      </c>
      <c r="C2457" t="s">
        <v>29</v>
      </c>
      <c r="D2457">
        <v>5</v>
      </c>
      <c r="E2457" t="s">
        <v>30</v>
      </c>
      <c r="F2457">
        <v>78516</v>
      </c>
      <c r="G2457" t="s">
        <v>319</v>
      </c>
      <c r="H2457" t="s">
        <v>32</v>
      </c>
      <c r="I2457">
        <v>81496</v>
      </c>
      <c r="J2457">
        <v>1</v>
      </c>
      <c r="K2457" s="1">
        <v>42699.375347222223</v>
      </c>
      <c r="L2457">
        <v>0.2</v>
      </c>
      <c r="M2457">
        <v>622.08000000000004</v>
      </c>
      <c r="N2457" t="s">
        <v>84</v>
      </c>
      <c r="O2457" t="s">
        <v>34</v>
      </c>
      <c r="P2457">
        <v>1</v>
      </c>
      <c r="R2457">
        <v>4</v>
      </c>
      <c r="S2457" t="s">
        <v>458</v>
      </c>
      <c r="T2457" t="s">
        <v>36</v>
      </c>
      <c r="U2457" t="s">
        <v>37</v>
      </c>
      <c r="V2457" t="s">
        <v>38</v>
      </c>
      <c r="W2457" t="s">
        <v>54</v>
      </c>
      <c r="X2457" t="s">
        <v>85</v>
      </c>
      <c r="Y2457" t="s">
        <v>86</v>
      </c>
      <c r="Z2457" t="s">
        <v>87</v>
      </c>
      <c r="AA2457" t="s">
        <v>88</v>
      </c>
      <c r="AC2457" s="2" t="s">
        <v>44</v>
      </c>
    </row>
    <row r="2458" spans="1:29" ht="16.399999999999999" customHeight="1" x14ac:dyDescent="0.35">
      <c r="A2458" s="1">
        <v>42699.375347222223</v>
      </c>
      <c r="B2458">
        <v>462</v>
      </c>
      <c r="C2458" t="s">
        <v>29</v>
      </c>
      <c r="D2458">
        <v>5</v>
      </c>
      <c r="E2458" t="s">
        <v>30</v>
      </c>
      <c r="F2458">
        <v>78516</v>
      </c>
      <c r="G2458" t="s">
        <v>319</v>
      </c>
      <c r="H2458" t="s">
        <v>32</v>
      </c>
      <c r="I2458">
        <v>81496</v>
      </c>
      <c r="J2458">
        <v>1</v>
      </c>
      <c r="K2458" s="1">
        <v>42699.375347222223</v>
      </c>
      <c r="L2458">
        <v>0.2</v>
      </c>
      <c r="M2458">
        <v>622.05999999999995</v>
      </c>
      <c r="N2458" t="s">
        <v>89</v>
      </c>
      <c r="O2458" t="s">
        <v>34</v>
      </c>
      <c r="P2458">
        <v>210</v>
      </c>
      <c r="R2458">
        <v>4</v>
      </c>
      <c r="S2458" t="s">
        <v>458</v>
      </c>
      <c r="T2458" t="s">
        <v>36</v>
      </c>
      <c r="U2458" t="s">
        <v>37</v>
      </c>
      <c r="V2458" t="s">
        <v>38</v>
      </c>
      <c r="W2458" t="s">
        <v>54</v>
      </c>
      <c r="X2458" t="s">
        <v>90</v>
      </c>
      <c r="Y2458" t="s">
        <v>91</v>
      </c>
      <c r="Z2458" t="s">
        <v>92</v>
      </c>
      <c r="AA2458" t="s">
        <v>93</v>
      </c>
      <c r="AC2458" s="2" t="s">
        <v>44</v>
      </c>
    </row>
    <row r="2459" spans="1:29" ht="16.399999999999999" customHeight="1" x14ac:dyDescent="0.35">
      <c r="A2459" s="1">
        <v>42699.375347222223</v>
      </c>
      <c r="B2459">
        <v>462</v>
      </c>
      <c r="C2459" t="s">
        <v>29</v>
      </c>
      <c r="D2459">
        <v>5</v>
      </c>
      <c r="E2459" t="s">
        <v>30</v>
      </c>
      <c r="F2459">
        <v>78516</v>
      </c>
      <c r="G2459" t="s">
        <v>319</v>
      </c>
      <c r="H2459" t="s">
        <v>32</v>
      </c>
      <c r="I2459">
        <v>81496</v>
      </c>
      <c r="J2459">
        <v>1</v>
      </c>
      <c r="K2459" s="1">
        <v>42699.375347222223</v>
      </c>
      <c r="L2459">
        <v>0.2</v>
      </c>
      <c r="M2459">
        <v>623.5</v>
      </c>
      <c r="N2459" t="s">
        <v>459</v>
      </c>
      <c r="O2459" t="s">
        <v>34</v>
      </c>
      <c r="P2459">
        <v>58</v>
      </c>
      <c r="R2459">
        <v>4</v>
      </c>
      <c r="S2459" t="s">
        <v>458</v>
      </c>
      <c r="T2459" t="s">
        <v>36</v>
      </c>
      <c r="U2459" t="s">
        <v>37</v>
      </c>
      <c r="V2459" t="s">
        <v>49</v>
      </c>
      <c r="AC2459" s="2" t="s">
        <v>44</v>
      </c>
    </row>
    <row r="2460" spans="1:29" ht="16.399999999999999" customHeight="1" x14ac:dyDescent="0.35">
      <c r="A2460" s="1">
        <v>42699.375347222223</v>
      </c>
      <c r="B2460">
        <v>462</v>
      </c>
      <c r="C2460" t="s">
        <v>29</v>
      </c>
      <c r="D2460">
        <v>5</v>
      </c>
      <c r="E2460" t="s">
        <v>30</v>
      </c>
      <c r="F2460">
        <v>78516</v>
      </c>
      <c r="G2460" t="s">
        <v>319</v>
      </c>
      <c r="H2460" t="s">
        <v>32</v>
      </c>
      <c r="I2460">
        <v>81496</v>
      </c>
      <c r="J2460">
        <v>1</v>
      </c>
      <c r="K2460" s="1">
        <v>42699.375347222223</v>
      </c>
      <c r="L2460">
        <v>0.2</v>
      </c>
      <c r="M2460">
        <v>623.01</v>
      </c>
      <c r="N2460" t="s">
        <v>280</v>
      </c>
      <c r="O2460" t="s">
        <v>34</v>
      </c>
      <c r="P2460">
        <v>96</v>
      </c>
      <c r="R2460">
        <v>4</v>
      </c>
      <c r="S2460" t="s">
        <v>458</v>
      </c>
      <c r="T2460" t="s">
        <v>36</v>
      </c>
      <c r="U2460" t="s">
        <v>37</v>
      </c>
      <c r="V2460" t="s">
        <v>38</v>
      </c>
      <c r="W2460" t="s">
        <v>50</v>
      </c>
      <c r="X2460" t="s">
        <v>187</v>
      </c>
      <c r="Y2460" t="s">
        <v>281</v>
      </c>
      <c r="Z2460" t="s">
        <v>282</v>
      </c>
      <c r="AA2460" t="s">
        <v>283</v>
      </c>
      <c r="AC2460" s="2" t="s">
        <v>44</v>
      </c>
    </row>
    <row r="2461" spans="1:29" ht="16.399999999999999" customHeight="1" x14ac:dyDescent="0.35">
      <c r="A2461" s="1">
        <v>42699.375347222223</v>
      </c>
      <c r="B2461">
        <v>462</v>
      </c>
      <c r="C2461" t="s">
        <v>29</v>
      </c>
      <c r="D2461">
        <v>5</v>
      </c>
      <c r="E2461" t="s">
        <v>30</v>
      </c>
      <c r="F2461">
        <v>78516</v>
      </c>
      <c r="G2461" t="s">
        <v>319</v>
      </c>
      <c r="H2461" t="s">
        <v>32</v>
      </c>
      <c r="I2461">
        <v>81496</v>
      </c>
      <c r="J2461">
        <v>1</v>
      </c>
      <c r="K2461" s="1">
        <v>42699.375347222223</v>
      </c>
      <c r="L2461">
        <v>0.2</v>
      </c>
      <c r="M2461">
        <v>623.02</v>
      </c>
      <c r="N2461" t="s">
        <v>186</v>
      </c>
      <c r="O2461" t="s">
        <v>34</v>
      </c>
      <c r="P2461">
        <v>19</v>
      </c>
      <c r="R2461">
        <v>4</v>
      </c>
      <c r="S2461" t="s">
        <v>458</v>
      </c>
      <c r="T2461" t="s">
        <v>36</v>
      </c>
      <c r="U2461" t="s">
        <v>37</v>
      </c>
      <c r="V2461" t="s">
        <v>38</v>
      </c>
      <c r="W2461" t="s">
        <v>50</v>
      </c>
      <c r="X2461" t="s">
        <v>187</v>
      </c>
      <c r="Y2461" t="s">
        <v>188</v>
      </c>
      <c r="Z2461" t="s">
        <v>189</v>
      </c>
      <c r="AA2461" t="s">
        <v>190</v>
      </c>
      <c r="AC2461" s="2" t="s">
        <v>44</v>
      </c>
    </row>
    <row r="2462" spans="1:29" ht="16.399999999999999" customHeight="1" x14ac:dyDescent="0.35">
      <c r="A2462" s="1">
        <v>42699.375347222223</v>
      </c>
      <c r="B2462">
        <v>462</v>
      </c>
      <c r="C2462" t="s">
        <v>29</v>
      </c>
      <c r="D2462">
        <v>5</v>
      </c>
      <c r="E2462" t="s">
        <v>30</v>
      </c>
      <c r="F2462">
        <v>78516</v>
      </c>
      <c r="G2462" t="s">
        <v>319</v>
      </c>
      <c r="H2462" t="s">
        <v>32</v>
      </c>
      <c r="I2462">
        <v>81496</v>
      </c>
      <c r="J2462">
        <v>1</v>
      </c>
      <c r="K2462" s="1">
        <v>42699.375347222223</v>
      </c>
      <c r="L2462">
        <v>0.2</v>
      </c>
      <c r="M2462">
        <v>621.44000000000005</v>
      </c>
      <c r="N2462" t="s">
        <v>155</v>
      </c>
      <c r="O2462" t="s">
        <v>34</v>
      </c>
      <c r="P2462">
        <v>2200</v>
      </c>
      <c r="R2462">
        <v>4</v>
      </c>
      <c r="S2462" t="s">
        <v>458</v>
      </c>
      <c r="T2462" t="s">
        <v>36</v>
      </c>
      <c r="U2462" t="s">
        <v>37</v>
      </c>
      <c r="V2462" t="s">
        <v>49</v>
      </c>
      <c r="AC2462" s="2" t="s">
        <v>44</v>
      </c>
    </row>
    <row r="2463" spans="1:29" ht="16.399999999999999" customHeight="1" x14ac:dyDescent="0.35">
      <c r="A2463" s="1">
        <v>42699.375347222223</v>
      </c>
      <c r="B2463">
        <v>462</v>
      </c>
      <c r="C2463" t="s">
        <v>29</v>
      </c>
      <c r="D2463">
        <v>5</v>
      </c>
      <c r="E2463" t="s">
        <v>30</v>
      </c>
      <c r="F2463">
        <v>78516</v>
      </c>
      <c r="G2463" t="s">
        <v>319</v>
      </c>
      <c r="H2463" t="s">
        <v>32</v>
      </c>
      <c r="I2463">
        <v>81496</v>
      </c>
      <c r="J2463">
        <v>1</v>
      </c>
      <c r="K2463" s="1">
        <v>42699.375347222223</v>
      </c>
      <c r="L2463">
        <v>0.2</v>
      </c>
      <c r="M2463">
        <v>623.15</v>
      </c>
      <c r="N2463" t="s">
        <v>196</v>
      </c>
      <c r="O2463" t="s">
        <v>34</v>
      </c>
      <c r="P2463">
        <v>460</v>
      </c>
      <c r="R2463">
        <v>4</v>
      </c>
      <c r="S2463" t="s">
        <v>458</v>
      </c>
      <c r="T2463" t="s">
        <v>36</v>
      </c>
      <c r="U2463" t="s">
        <v>37</v>
      </c>
      <c r="V2463" t="s">
        <v>38</v>
      </c>
      <c r="W2463" t="s">
        <v>39</v>
      </c>
      <c r="X2463" t="s">
        <v>40</v>
      </c>
      <c r="Y2463" t="s">
        <v>60</v>
      </c>
      <c r="Z2463" t="s">
        <v>197</v>
      </c>
      <c r="AA2463" t="s">
        <v>198</v>
      </c>
      <c r="AC2463" s="2" t="s">
        <v>44</v>
      </c>
    </row>
    <row r="2464" spans="1:29" ht="16.399999999999999" customHeight="1" x14ac:dyDescent="0.35">
      <c r="A2464" s="1">
        <v>42699.375347222223</v>
      </c>
      <c r="B2464">
        <v>462</v>
      </c>
      <c r="C2464" t="s">
        <v>29</v>
      </c>
      <c r="D2464">
        <v>5</v>
      </c>
      <c r="E2464" t="s">
        <v>30</v>
      </c>
      <c r="F2464">
        <v>78516</v>
      </c>
      <c r="G2464" t="s">
        <v>319</v>
      </c>
      <c r="H2464" t="s">
        <v>32</v>
      </c>
      <c r="I2464">
        <v>81496</v>
      </c>
      <c r="J2464">
        <v>1</v>
      </c>
      <c r="K2464" s="1">
        <v>42699.375347222223</v>
      </c>
      <c r="L2464">
        <v>0.2</v>
      </c>
      <c r="M2464">
        <v>623.03</v>
      </c>
      <c r="N2464" t="s">
        <v>199</v>
      </c>
      <c r="O2464" t="s">
        <v>34</v>
      </c>
      <c r="P2464">
        <v>300</v>
      </c>
      <c r="R2464">
        <v>4</v>
      </c>
      <c r="S2464" t="s">
        <v>458</v>
      </c>
      <c r="T2464" t="s">
        <v>36</v>
      </c>
      <c r="U2464" t="s">
        <v>37</v>
      </c>
      <c r="V2464" t="s">
        <v>38</v>
      </c>
      <c r="W2464" t="s">
        <v>46</v>
      </c>
      <c r="X2464" t="s">
        <v>200</v>
      </c>
      <c r="Y2464" t="s">
        <v>201</v>
      </c>
      <c r="Z2464" t="s">
        <v>202</v>
      </c>
      <c r="AA2464" t="s">
        <v>203</v>
      </c>
      <c r="AC2464" s="2" t="s">
        <v>44</v>
      </c>
    </row>
    <row r="2465" spans="1:29" ht="16.399999999999999" customHeight="1" x14ac:dyDescent="0.35">
      <c r="A2465" s="1">
        <v>42699.375347222223</v>
      </c>
      <c r="B2465">
        <v>462</v>
      </c>
      <c r="C2465" t="s">
        <v>29</v>
      </c>
      <c r="D2465">
        <v>5</v>
      </c>
      <c r="E2465" t="s">
        <v>30</v>
      </c>
      <c r="F2465">
        <v>78516</v>
      </c>
      <c r="G2465" t="s">
        <v>319</v>
      </c>
      <c r="H2465" t="s">
        <v>32</v>
      </c>
      <c r="I2465">
        <v>81496</v>
      </c>
      <c r="J2465">
        <v>1</v>
      </c>
      <c r="K2465" s="1">
        <v>42699.375347222223</v>
      </c>
      <c r="L2465">
        <v>0.2</v>
      </c>
      <c r="M2465">
        <v>657</v>
      </c>
      <c r="N2465" t="s">
        <v>204</v>
      </c>
      <c r="O2465" t="s">
        <v>34</v>
      </c>
      <c r="P2465">
        <v>77</v>
      </c>
      <c r="R2465">
        <v>4</v>
      </c>
      <c r="S2465" t="s">
        <v>458</v>
      </c>
      <c r="T2465" t="s">
        <v>36</v>
      </c>
      <c r="U2465" t="s">
        <v>37</v>
      </c>
      <c r="V2465" t="s">
        <v>65</v>
      </c>
      <c r="W2465" t="s">
        <v>205</v>
      </c>
      <c r="X2465" t="s">
        <v>206</v>
      </c>
      <c r="Y2465" t="s">
        <v>207</v>
      </c>
      <c r="Z2465" t="s">
        <v>208</v>
      </c>
      <c r="AA2465" t="s">
        <v>209</v>
      </c>
      <c r="AC2465" s="2" t="s">
        <v>44</v>
      </c>
    </row>
    <row r="2466" spans="1:29" ht="16.399999999999999" customHeight="1" x14ac:dyDescent="0.35">
      <c r="A2466" s="1">
        <v>42699.375347222223</v>
      </c>
      <c r="B2466">
        <v>462</v>
      </c>
      <c r="C2466" t="s">
        <v>29</v>
      </c>
      <c r="D2466">
        <v>5</v>
      </c>
      <c r="E2466" t="s">
        <v>30</v>
      </c>
      <c r="F2466">
        <v>78516</v>
      </c>
      <c r="G2466" t="s">
        <v>319</v>
      </c>
      <c r="H2466" t="s">
        <v>32</v>
      </c>
      <c r="I2466">
        <v>81496</v>
      </c>
      <c r="J2466">
        <v>1</v>
      </c>
      <c r="K2466" s="1">
        <v>42699.375347222223</v>
      </c>
      <c r="L2466">
        <v>0.2</v>
      </c>
      <c r="M2466">
        <v>624.02</v>
      </c>
      <c r="N2466" t="s">
        <v>284</v>
      </c>
      <c r="O2466" t="s">
        <v>34</v>
      </c>
      <c r="P2466">
        <v>10</v>
      </c>
      <c r="R2466">
        <v>4</v>
      </c>
      <c r="S2466" t="s">
        <v>458</v>
      </c>
      <c r="T2466" t="s">
        <v>36</v>
      </c>
      <c r="U2466" t="s">
        <v>37</v>
      </c>
      <c r="V2466" t="s">
        <v>38</v>
      </c>
      <c r="W2466" t="s">
        <v>104</v>
      </c>
      <c r="X2466" t="s">
        <v>105</v>
      </c>
      <c r="Y2466" t="s">
        <v>106</v>
      </c>
      <c r="Z2466" t="s">
        <v>107</v>
      </c>
      <c r="AA2466" t="s">
        <v>285</v>
      </c>
      <c r="AC2466" s="2" t="s">
        <v>44</v>
      </c>
    </row>
    <row r="2467" spans="1:29" ht="16.399999999999999" customHeight="1" x14ac:dyDescent="0.35">
      <c r="A2467" s="1">
        <v>42699.375347222223</v>
      </c>
      <c r="B2467">
        <v>462</v>
      </c>
      <c r="C2467" t="s">
        <v>29</v>
      </c>
      <c r="D2467">
        <v>5</v>
      </c>
      <c r="E2467" t="s">
        <v>30</v>
      </c>
      <c r="F2467">
        <v>78516</v>
      </c>
      <c r="G2467" t="s">
        <v>319</v>
      </c>
      <c r="H2467" t="s">
        <v>32</v>
      </c>
      <c r="I2467">
        <v>81496</v>
      </c>
      <c r="J2467">
        <v>1</v>
      </c>
      <c r="K2467" s="1">
        <v>42699.375347222223</v>
      </c>
      <c r="L2467">
        <v>0.2</v>
      </c>
      <c r="M2467">
        <v>659</v>
      </c>
      <c r="N2467" t="s">
        <v>53</v>
      </c>
      <c r="O2467" t="s">
        <v>34</v>
      </c>
      <c r="P2467">
        <v>4600</v>
      </c>
      <c r="R2467">
        <v>4</v>
      </c>
      <c r="S2467" t="s">
        <v>458</v>
      </c>
      <c r="T2467" t="s">
        <v>36</v>
      </c>
      <c r="U2467" t="s">
        <v>37</v>
      </c>
      <c r="V2467" t="s">
        <v>38</v>
      </c>
      <c r="W2467" t="s">
        <v>54</v>
      </c>
      <c r="X2467" t="s">
        <v>55</v>
      </c>
      <c r="Y2467" t="s">
        <v>56</v>
      </c>
      <c r="Z2467" t="s">
        <v>57</v>
      </c>
      <c r="AA2467" t="s">
        <v>58</v>
      </c>
      <c r="AC2467" s="2" t="s">
        <v>44</v>
      </c>
    </row>
    <row r="2468" spans="1:29" ht="16.399999999999999" customHeight="1" x14ac:dyDescent="0.35">
      <c r="A2468" s="1">
        <v>42699.375347222223</v>
      </c>
      <c r="B2468">
        <v>462</v>
      </c>
      <c r="C2468" t="s">
        <v>29</v>
      </c>
      <c r="D2468">
        <v>5</v>
      </c>
      <c r="E2468" t="s">
        <v>30</v>
      </c>
      <c r="F2468">
        <v>78516</v>
      </c>
      <c r="G2468" t="s">
        <v>319</v>
      </c>
      <c r="H2468" t="s">
        <v>32</v>
      </c>
      <c r="I2468">
        <v>81496</v>
      </c>
      <c r="J2468">
        <v>1</v>
      </c>
      <c r="K2468" s="1">
        <v>42699.375347222223</v>
      </c>
      <c r="L2468">
        <v>0.2</v>
      </c>
      <c r="M2468">
        <v>625.01</v>
      </c>
      <c r="N2468" t="s">
        <v>264</v>
      </c>
      <c r="O2468" t="s">
        <v>34</v>
      </c>
      <c r="P2468">
        <v>220</v>
      </c>
      <c r="R2468">
        <v>4</v>
      </c>
      <c r="S2468" t="s">
        <v>458</v>
      </c>
      <c r="T2468" t="s">
        <v>36</v>
      </c>
      <c r="U2468" t="s">
        <v>37</v>
      </c>
      <c r="V2468" t="s">
        <v>38</v>
      </c>
      <c r="W2468" t="s">
        <v>223</v>
      </c>
      <c r="X2468" t="s">
        <v>224</v>
      </c>
      <c r="Y2468" t="s">
        <v>265</v>
      </c>
      <c r="Z2468" t="s">
        <v>266</v>
      </c>
      <c r="AA2468" t="s">
        <v>267</v>
      </c>
      <c r="AC2468" s="2" t="s">
        <v>44</v>
      </c>
    </row>
    <row r="2469" spans="1:29" ht="16.399999999999999" customHeight="1" x14ac:dyDescent="0.35">
      <c r="A2469" s="1">
        <v>42699.375347222223</v>
      </c>
      <c r="B2469">
        <v>462</v>
      </c>
      <c r="C2469" t="s">
        <v>29</v>
      </c>
      <c r="D2469">
        <v>5</v>
      </c>
      <c r="E2469" t="s">
        <v>30</v>
      </c>
      <c r="F2469">
        <v>78516</v>
      </c>
      <c r="G2469" t="s">
        <v>319</v>
      </c>
      <c r="H2469" t="s">
        <v>32</v>
      </c>
      <c r="I2469">
        <v>81496</v>
      </c>
      <c r="J2469">
        <v>1</v>
      </c>
      <c r="K2469" s="1">
        <v>42699.375347222223</v>
      </c>
      <c r="L2469">
        <v>0.2</v>
      </c>
      <c r="M2469">
        <v>623.20000000000005</v>
      </c>
      <c r="N2469" t="s">
        <v>296</v>
      </c>
      <c r="O2469" t="s">
        <v>34</v>
      </c>
      <c r="P2469">
        <v>38</v>
      </c>
      <c r="R2469">
        <v>4</v>
      </c>
      <c r="S2469" t="s">
        <v>458</v>
      </c>
      <c r="T2469" t="s">
        <v>36</v>
      </c>
      <c r="U2469" t="s">
        <v>37</v>
      </c>
      <c r="V2469" t="s">
        <v>38</v>
      </c>
      <c r="W2469" t="s">
        <v>39</v>
      </c>
      <c r="X2469" t="s">
        <v>40</v>
      </c>
      <c r="Y2469" t="s">
        <v>60</v>
      </c>
      <c r="Z2469" t="s">
        <v>61</v>
      </c>
      <c r="AA2469" t="s">
        <v>297</v>
      </c>
      <c r="AC2469" s="2" t="s">
        <v>44</v>
      </c>
    </row>
    <row r="2470" spans="1:29" ht="16.399999999999999" customHeight="1" x14ac:dyDescent="0.35">
      <c r="A2470" s="1">
        <v>42699.375347222223</v>
      </c>
      <c r="B2470">
        <v>462</v>
      </c>
      <c r="C2470" t="s">
        <v>29</v>
      </c>
      <c r="D2470">
        <v>5</v>
      </c>
      <c r="E2470" t="s">
        <v>30</v>
      </c>
      <c r="F2470">
        <v>78516</v>
      </c>
      <c r="G2470" t="s">
        <v>319</v>
      </c>
      <c r="H2470" t="s">
        <v>32</v>
      </c>
      <c r="I2470">
        <v>81496</v>
      </c>
      <c r="J2470">
        <v>1</v>
      </c>
      <c r="K2470" s="1">
        <v>42699.375347222223</v>
      </c>
      <c r="L2470">
        <v>0.2</v>
      </c>
      <c r="M2470">
        <v>623.21</v>
      </c>
      <c r="N2470" t="s">
        <v>59</v>
      </c>
      <c r="O2470" t="s">
        <v>34</v>
      </c>
      <c r="P2470">
        <v>430</v>
      </c>
      <c r="R2470">
        <v>4</v>
      </c>
      <c r="S2470" t="s">
        <v>458</v>
      </c>
      <c r="T2470" t="s">
        <v>36</v>
      </c>
      <c r="U2470" t="s">
        <v>37</v>
      </c>
      <c r="V2470" t="s">
        <v>38</v>
      </c>
      <c r="W2470" t="s">
        <v>39</v>
      </c>
      <c r="X2470" t="s">
        <v>40</v>
      </c>
      <c r="Y2470" t="s">
        <v>60</v>
      </c>
      <c r="Z2470" t="s">
        <v>61</v>
      </c>
      <c r="AA2470" t="s">
        <v>62</v>
      </c>
      <c r="AC2470" s="2" t="s">
        <v>44</v>
      </c>
    </row>
    <row r="2471" spans="1:29" ht="16.399999999999999" customHeight="1" x14ac:dyDescent="0.35">
      <c r="A2471" s="1">
        <v>42699.375347222223</v>
      </c>
      <c r="B2471">
        <v>462</v>
      </c>
      <c r="C2471" t="s">
        <v>29</v>
      </c>
      <c r="D2471">
        <v>5</v>
      </c>
      <c r="E2471" t="s">
        <v>30</v>
      </c>
      <c r="F2471">
        <v>78516</v>
      </c>
      <c r="G2471" t="s">
        <v>319</v>
      </c>
      <c r="H2471" t="s">
        <v>32</v>
      </c>
      <c r="I2471">
        <v>81496</v>
      </c>
      <c r="J2471">
        <v>1</v>
      </c>
      <c r="K2471" s="1">
        <v>42699.375347222223</v>
      </c>
      <c r="L2471">
        <v>0.2</v>
      </c>
      <c r="M2471">
        <v>623.25</v>
      </c>
      <c r="N2471" t="s">
        <v>219</v>
      </c>
      <c r="O2471" t="s">
        <v>34</v>
      </c>
      <c r="P2471">
        <v>77</v>
      </c>
      <c r="R2471">
        <v>4</v>
      </c>
      <c r="S2471" t="s">
        <v>458</v>
      </c>
      <c r="T2471" t="s">
        <v>36</v>
      </c>
      <c r="U2471" t="s">
        <v>37</v>
      </c>
      <c r="V2471" t="s">
        <v>38</v>
      </c>
      <c r="W2471" t="s">
        <v>39</v>
      </c>
      <c r="X2471" t="s">
        <v>40</v>
      </c>
      <c r="Y2471" t="s">
        <v>100</v>
      </c>
      <c r="Z2471" t="s">
        <v>220</v>
      </c>
      <c r="AA2471" t="s">
        <v>221</v>
      </c>
      <c r="AC2471" s="2" t="s">
        <v>44</v>
      </c>
    </row>
    <row r="2472" spans="1:29" ht="16.399999999999999" customHeight="1" x14ac:dyDescent="0.35">
      <c r="A2472" s="1">
        <v>42699.375347222223</v>
      </c>
      <c r="B2472">
        <v>462</v>
      </c>
      <c r="C2472" t="s">
        <v>29</v>
      </c>
      <c r="D2472">
        <v>5</v>
      </c>
      <c r="E2472" t="s">
        <v>30</v>
      </c>
      <c r="F2472">
        <v>78516</v>
      </c>
      <c r="G2472" t="s">
        <v>319</v>
      </c>
      <c r="H2472" t="s">
        <v>32</v>
      </c>
      <c r="I2472">
        <v>81496</v>
      </c>
      <c r="J2472">
        <v>1</v>
      </c>
      <c r="K2472" s="1">
        <v>42699.375347222223</v>
      </c>
      <c r="L2472">
        <v>0.2</v>
      </c>
      <c r="M2472">
        <v>623.24</v>
      </c>
      <c r="N2472" t="s">
        <v>228</v>
      </c>
      <c r="O2472" t="s">
        <v>34</v>
      </c>
      <c r="P2472">
        <v>58</v>
      </c>
      <c r="R2472">
        <v>4</v>
      </c>
      <c r="S2472" t="s">
        <v>458</v>
      </c>
      <c r="T2472" t="s">
        <v>36</v>
      </c>
      <c r="U2472" t="s">
        <v>37</v>
      </c>
      <c r="V2472" t="s">
        <v>38</v>
      </c>
      <c r="W2472" t="s">
        <v>39</v>
      </c>
      <c r="X2472" t="s">
        <v>40</v>
      </c>
      <c r="Y2472" t="s">
        <v>60</v>
      </c>
      <c r="Z2472" t="s">
        <v>183</v>
      </c>
      <c r="AA2472" t="s">
        <v>229</v>
      </c>
      <c r="AC2472" s="2" t="s">
        <v>44</v>
      </c>
    </row>
    <row r="2473" spans="1:29" ht="16.399999999999999" customHeight="1" x14ac:dyDescent="0.35">
      <c r="A2473" s="1">
        <v>42699.375347222223</v>
      </c>
      <c r="B2473">
        <v>462</v>
      </c>
      <c r="C2473" t="s">
        <v>29</v>
      </c>
      <c r="D2473">
        <v>5</v>
      </c>
      <c r="E2473" t="s">
        <v>30</v>
      </c>
      <c r="F2473">
        <v>78516</v>
      </c>
      <c r="G2473" t="s">
        <v>319</v>
      </c>
      <c r="H2473" t="s">
        <v>32</v>
      </c>
      <c r="I2473">
        <v>81496</v>
      </c>
      <c r="J2473">
        <v>1</v>
      </c>
      <c r="K2473" s="1">
        <v>42699.375347222223</v>
      </c>
      <c r="L2473">
        <v>0.2</v>
      </c>
      <c r="M2473">
        <v>623.22</v>
      </c>
      <c r="N2473" t="s">
        <v>99</v>
      </c>
      <c r="O2473" t="s">
        <v>34</v>
      </c>
      <c r="P2473">
        <v>38</v>
      </c>
      <c r="R2473">
        <v>4</v>
      </c>
      <c r="S2473" t="s">
        <v>458</v>
      </c>
      <c r="T2473" t="s">
        <v>36</v>
      </c>
      <c r="U2473" t="s">
        <v>37</v>
      </c>
      <c r="V2473" t="s">
        <v>38</v>
      </c>
      <c r="W2473" t="s">
        <v>39</v>
      </c>
      <c r="X2473" t="s">
        <v>40</v>
      </c>
      <c r="Y2473" t="s">
        <v>100</v>
      </c>
      <c r="Z2473" t="s">
        <v>101</v>
      </c>
      <c r="AA2473" t="s">
        <v>102</v>
      </c>
      <c r="AC2473" s="2" t="s">
        <v>44</v>
      </c>
    </row>
    <row r="2474" spans="1:29" ht="16.399999999999999" customHeight="1" x14ac:dyDescent="0.35">
      <c r="A2474" s="1">
        <v>42699.375347222223</v>
      </c>
      <c r="B2474">
        <v>462</v>
      </c>
      <c r="C2474" t="s">
        <v>29</v>
      </c>
      <c r="D2474">
        <v>5</v>
      </c>
      <c r="E2474" t="s">
        <v>30</v>
      </c>
      <c r="F2474">
        <v>78516</v>
      </c>
      <c r="G2474" t="s">
        <v>319</v>
      </c>
      <c r="H2474" t="s">
        <v>32</v>
      </c>
      <c r="I2474">
        <v>81496</v>
      </c>
      <c r="J2474">
        <v>1</v>
      </c>
      <c r="K2474" s="1">
        <v>42699.375347222223</v>
      </c>
      <c r="L2474">
        <v>0.2</v>
      </c>
      <c r="M2474">
        <v>623.28</v>
      </c>
      <c r="N2474" t="s">
        <v>232</v>
      </c>
      <c r="O2474" t="s">
        <v>34</v>
      </c>
      <c r="P2474">
        <v>1</v>
      </c>
      <c r="R2474">
        <v>4</v>
      </c>
      <c r="S2474" t="s">
        <v>458</v>
      </c>
      <c r="T2474" t="s">
        <v>36</v>
      </c>
      <c r="U2474" t="s">
        <v>37</v>
      </c>
      <c r="V2474" t="s">
        <v>38</v>
      </c>
      <c r="W2474" t="s">
        <v>39</v>
      </c>
      <c r="X2474" t="s">
        <v>175</v>
      </c>
      <c r="Y2474" t="s">
        <v>176</v>
      </c>
      <c r="Z2474" t="s">
        <v>180</v>
      </c>
      <c r="AA2474" t="s">
        <v>233</v>
      </c>
      <c r="AC2474" s="2" t="s">
        <v>44</v>
      </c>
    </row>
    <row r="2475" spans="1:29" ht="16.399999999999999" customHeight="1" x14ac:dyDescent="0.35">
      <c r="A2475" s="1">
        <v>42699.375347222223</v>
      </c>
      <c r="B2475">
        <v>462</v>
      </c>
      <c r="C2475" t="s">
        <v>29</v>
      </c>
      <c r="D2475">
        <v>5</v>
      </c>
      <c r="E2475" t="s">
        <v>30</v>
      </c>
      <c r="F2475">
        <v>78516</v>
      </c>
      <c r="G2475" t="s">
        <v>319</v>
      </c>
      <c r="H2475" t="s">
        <v>32</v>
      </c>
      <c r="I2475">
        <v>81496</v>
      </c>
      <c r="J2475">
        <v>1</v>
      </c>
      <c r="K2475" s="1">
        <v>42699.375347222223</v>
      </c>
      <c r="L2475">
        <v>0.2</v>
      </c>
      <c r="M2475">
        <v>653</v>
      </c>
      <c r="N2475" t="s">
        <v>234</v>
      </c>
      <c r="O2475" t="s">
        <v>34</v>
      </c>
      <c r="P2475">
        <v>19</v>
      </c>
      <c r="R2475">
        <v>4</v>
      </c>
      <c r="S2475" t="s">
        <v>458</v>
      </c>
      <c r="T2475" t="s">
        <v>36</v>
      </c>
      <c r="U2475" t="s">
        <v>37</v>
      </c>
      <c r="V2475" t="s">
        <v>38</v>
      </c>
      <c r="W2475" t="s">
        <v>46</v>
      </c>
      <c r="X2475" t="s">
        <v>200</v>
      </c>
      <c r="Y2475" t="s">
        <v>211</v>
      </c>
      <c r="Z2475" t="s">
        <v>212</v>
      </c>
      <c r="AA2475" t="s">
        <v>235</v>
      </c>
      <c r="AC2475" s="2" t="s">
        <v>44</v>
      </c>
    </row>
    <row r="2476" spans="1:29" ht="16.399999999999999" customHeight="1" x14ac:dyDescent="0.35">
      <c r="A2476" s="1">
        <v>42699.375347222223</v>
      </c>
      <c r="B2476">
        <v>462</v>
      </c>
      <c r="C2476" t="s">
        <v>29</v>
      </c>
      <c r="D2476">
        <v>5</v>
      </c>
      <c r="E2476" t="s">
        <v>30</v>
      </c>
      <c r="F2476">
        <v>78516</v>
      </c>
      <c r="G2476" t="s">
        <v>319</v>
      </c>
      <c r="H2476" t="s">
        <v>32</v>
      </c>
      <c r="I2476">
        <v>81496</v>
      </c>
      <c r="J2476">
        <v>1</v>
      </c>
      <c r="K2476" s="1">
        <v>42699.375347222223</v>
      </c>
      <c r="L2476">
        <v>0.2</v>
      </c>
      <c r="M2476">
        <v>621.99</v>
      </c>
      <c r="N2476" t="s">
        <v>153</v>
      </c>
      <c r="O2476" t="s">
        <v>34</v>
      </c>
      <c r="P2476">
        <v>3000</v>
      </c>
      <c r="R2476">
        <v>4</v>
      </c>
      <c r="S2476" t="s">
        <v>458</v>
      </c>
      <c r="T2476" t="s">
        <v>36</v>
      </c>
      <c r="U2476" t="s">
        <v>37</v>
      </c>
      <c r="V2476" t="s">
        <v>49</v>
      </c>
      <c r="AC2476" s="2" t="s">
        <v>44</v>
      </c>
    </row>
    <row r="2477" spans="1:29" ht="16.399999999999999" customHeight="1" x14ac:dyDescent="0.35">
      <c r="A2477" s="1">
        <v>42823.524652777778</v>
      </c>
      <c r="B2477">
        <v>462</v>
      </c>
      <c r="C2477" t="s">
        <v>29</v>
      </c>
      <c r="D2477">
        <v>5</v>
      </c>
      <c r="E2477" t="s">
        <v>30</v>
      </c>
      <c r="F2477">
        <v>78506</v>
      </c>
      <c r="G2477" t="s">
        <v>170</v>
      </c>
      <c r="H2477" t="s">
        <v>32</v>
      </c>
      <c r="I2477">
        <v>82660</v>
      </c>
      <c r="J2477">
        <v>1</v>
      </c>
      <c r="K2477" s="1">
        <v>42823.524652777778</v>
      </c>
      <c r="L2477">
        <v>0.2</v>
      </c>
      <c r="M2477">
        <v>260.04000000000002</v>
      </c>
      <c r="N2477" t="s">
        <v>143</v>
      </c>
      <c r="O2477" t="s">
        <v>68</v>
      </c>
      <c r="P2477">
        <v>5.0000000000000001E-3</v>
      </c>
      <c r="Q2477" t="s">
        <v>69</v>
      </c>
      <c r="R2477">
        <v>4</v>
      </c>
      <c r="S2477" t="s">
        <v>460</v>
      </c>
      <c r="T2477" t="s">
        <v>36</v>
      </c>
      <c r="U2477" t="s">
        <v>70</v>
      </c>
      <c r="AC2477" s="2" t="s">
        <v>44</v>
      </c>
    </row>
    <row r="2478" spans="1:29" ht="16.399999999999999" customHeight="1" x14ac:dyDescent="0.35">
      <c r="A2478" s="1">
        <v>42823.524652777778</v>
      </c>
      <c r="B2478">
        <v>462</v>
      </c>
      <c r="C2478" t="s">
        <v>29</v>
      </c>
      <c r="D2478">
        <v>5</v>
      </c>
      <c r="E2478" t="s">
        <v>30</v>
      </c>
      <c r="F2478">
        <v>78506</v>
      </c>
      <c r="G2478" t="s">
        <v>170</v>
      </c>
      <c r="H2478" t="s">
        <v>32</v>
      </c>
      <c r="I2478">
        <v>82660</v>
      </c>
      <c r="J2478">
        <v>1</v>
      </c>
      <c r="K2478" s="1">
        <v>42823.524652777778</v>
      </c>
      <c r="L2478">
        <v>0.2</v>
      </c>
      <c r="M2478">
        <v>431.04</v>
      </c>
      <c r="N2478" t="s">
        <v>145</v>
      </c>
      <c r="O2478" t="s">
        <v>146</v>
      </c>
      <c r="P2478">
        <v>8.0999999999999996E-3</v>
      </c>
      <c r="R2478">
        <v>4</v>
      </c>
      <c r="S2478" t="s">
        <v>460</v>
      </c>
      <c r="T2478" t="s">
        <v>36</v>
      </c>
      <c r="U2478" t="s">
        <v>147</v>
      </c>
      <c r="AC2478" s="2" t="s">
        <v>44</v>
      </c>
    </row>
    <row r="2479" spans="1:29" ht="16.399999999999999" customHeight="1" x14ac:dyDescent="0.35">
      <c r="A2479" s="1">
        <v>42823.524652777778</v>
      </c>
      <c r="B2479">
        <v>462</v>
      </c>
      <c r="C2479" t="s">
        <v>29</v>
      </c>
      <c r="D2479">
        <v>5</v>
      </c>
      <c r="E2479" t="s">
        <v>30</v>
      </c>
      <c r="F2479">
        <v>78506</v>
      </c>
      <c r="G2479" t="s">
        <v>170</v>
      </c>
      <c r="H2479" t="s">
        <v>32</v>
      </c>
      <c r="I2479">
        <v>82660</v>
      </c>
      <c r="J2479">
        <v>1</v>
      </c>
      <c r="K2479" s="1">
        <v>42823.524652777778</v>
      </c>
      <c r="L2479">
        <v>0.2</v>
      </c>
      <c r="M2479">
        <v>260.02</v>
      </c>
      <c r="N2479" t="s">
        <v>67</v>
      </c>
      <c r="O2479" t="s">
        <v>68</v>
      </c>
      <c r="P2479">
        <v>2E-3</v>
      </c>
      <c r="Q2479" t="s">
        <v>69</v>
      </c>
      <c r="R2479">
        <v>4</v>
      </c>
      <c r="S2479" t="s">
        <v>460</v>
      </c>
      <c r="T2479" t="s">
        <v>36</v>
      </c>
      <c r="U2479" t="s">
        <v>70</v>
      </c>
      <c r="AC2479" s="2" t="s">
        <v>44</v>
      </c>
    </row>
    <row r="2480" spans="1:29" ht="16.399999999999999" customHeight="1" x14ac:dyDescent="0.35">
      <c r="A2480" s="1">
        <v>42823.524652777778</v>
      </c>
      <c r="B2480">
        <v>462</v>
      </c>
      <c r="C2480" t="s">
        <v>29</v>
      </c>
      <c r="D2480">
        <v>5</v>
      </c>
      <c r="E2480" t="s">
        <v>30</v>
      </c>
      <c r="F2480">
        <v>78506</v>
      </c>
      <c r="G2480" t="s">
        <v>170</v>
      </c>
      <c r="H2480" t="s">
        <v>32</v>
      </c>
      <c r="I2480">
        <v>82660</v>
      </c>
      <c r="J2480">
        <v>1</v>
      </c>
      <c r="K2480" s="1">
        <v>42823.524652777778</v>
      </c>
      <c r="L2480">
        <v>0.2</v>
      </c>
      <c r="M2480">
        <v>260.02999999999997</v>
      </c>
      <c r="N2480" t="s">
        <v>71</v>
      </c>
      <c r="O2480" t="s">
        <v>72</v>
      </c>
      <c r="P2480">
        <v>2E-3</v>
      </c>
      <c r="Q2480" t="s">
        <v>69</v>
      </c>
      <c r="R2480">
        <v>4</v>
      </c>
      <c r="S2480" t="s">
        <v>460</v>
      </c>
      <c r="T2480" t="s">
        <v>36</v>
      </c>
      <c r="U2480" t="s">
        <v>70</v>
      </c>
      <c r="AC2480" s="2" t="s">
        <v>44</v>
      </c>
    </row>
    <row r="2481" spans="1:29" ht="16.399999999999999" customHeight="1" x14ac:dyDescent="0.35">
      <c r="A2481" s="1">
        <v>42823.524652777778</v>
      </c>
      <c r="B2481">
        <v>462</v>
      </c>
      <c r="C2481" t="s">
        <v>29</v>
      </c>
      <c r="D2481">
        <v>5</v>
      </c>
      <c r="E2481" t="s">
        <v>30</v>
      </c>
      <c r="F2481">
        <v>78506</v>
      </c>
      <c r="G2481" t="s">
        <v>170</v>
      </c>
      <c r="H2481" t="s">
        <v>32</v>
      </c>
      <c r="I2481">
        <v>82660</v>
      </c>
      <c r="J2481">
        <v>1</v>
      </c>
      <c r="K2481" s="1">
        <v>42823.524652777778</v>
      </c>
      <c r="L2481">
        <v>0.2</v>
      </c>
      <c r="M2481">
        <v>260.01</v>
      </c>
      <c r="N2481" t="s">
        <v>73</v>
      </c>
      <c r="O2481" t="s">
        <v>68</v>
      </c>
      <c r="P2481">
        <v>2E-3</v>
      </c>
      <c r="Q2481" t="s">
        <v>69</v>
      </c>
      <c r="R2481">
        <v>4</v>
      </c>
      <c r="S2481" t="s">
        <v>460</v>
      </c>
      <c r="T2481" t="s">
        <v>36</v>
      </c>
      <c r="U2481" t="s">
        <v>70</v>
      </c>
      <c r="AC2481" s="2" t="s">
        <v>44</v>
      </c>
    </row>
    <row r="2482" spans="1:29" ht="16.399999999999999" customHeight="1" x14ac:dyDescent="0.35">
      <c r="A2482" s="1">
        <v>42823.524652777778</v>
      </c>
      <c r="B2482">
        <v>462</v>
      </c>
      <c r="C2482" t="s">
        <v>29</v>
      </c>
      <c r="D2482">
        <v>5</v>
      </c>
      <c r="E2482" t="s">
        <v>30</v>
      </c>
      <c r="F2482">
        <v>78506</v>
      </c>
      <c r="G2482" t="s">
        <v>170</v>
      </c>
      <c r="H2482" t="s">
        <v>32</v>
      </c>
      <c r="I2482">
        <v>82660</v>
      </c>
      <c r="J2482">
        <v>1</v>
      </c>
      <c r="K2482" s="1">
        <v>42823.524652777778</v>
      </c>
      <c r="L2482">
        <v>0.2</v>
      </c>
      <c r="M2482">
        <v>260.14999999999998</v>
      </c>
      <c r="N2482" t="s">
        <v>74</v>
      </c>
      <c r="O2482" t="s">
        <v>72</v>
      </c>
      <c r="P2482">
        <v>0.41</v>
      </c>
      <c r="R2482">
        <v>4</v>
      </c>
      <c r="S2482" t="s">
        <v>460</v>
      </c>
      <c r="T2482" t="s">
        <v>36</v>
      </c>
      <c r="U2482" t="s">
        <v>75</v>
      </c>
      <c r="AC2482" s="2" t="s">
        <v>44</v>
      </c>
    </row>
    <row r="2483" spans="1:29" ht="16.399999999999999" customHeight="1" x14ac:dyDescent="0.35">
      <c r="A2483" s="1">
        <v>42823.524652777778</v>
      </c>
      <c r="B2483">
        <v>462</v>
      </c>
      <c r="C2483" t="s">
        <v>29</v>
      </c>
      <c r="D2483">
        <v>5</v>
      </c>
      <c r="E2483" t="s">
        <v>30</v>
      </c>
      <c r="F2483">
        <v>78506</v>
      </c>
      <c r="G2483" t="s">
        <v>170</v>
      </c>
      <c r="H2483" t="s">
        <v>32</v>
      </c>
      <c r="I2483">
        <v>82660</v>
      </c>
      <c r="J2483">
        <v>1</v>
      </c>
      <c r="K2483" s="1">
        <v>42823.524652777778</v>
      </c>
      <c r="L2483">
        <v>0.2</v>
      </c>
      <c r="M2483">
        <v>260.08</v>
      </c>
      <c r="N2483" t="s">
        <v>76</v>
      </c>
      <c r="O2483" t="s">
        <v>68</v>
      </c>
      <c r="P2483">
        <v>0.41</v>
      </c>
      <c r="R2483">
        <v>4</v>
      </c>
      <c r="S2483" t="s">
        <v>460</v>
      </c>
      <c r="T2483" t="s">
        <v>36</v>
      </c>
      <c r="U2483" t="s">
        <v>75</v>
      </c>
      <c r="AC2483" s="2" t="s">
        <v>44</v>
      </c>
    </row>
    <row r="2484" spans="1:29" ht="16.399999999999999" customHeight="1" x14ac:dyDescent="0.35">
      <c r="A2484" s="1">
        <v>42823.524652777778</v>
      </c>
      <c r="B2484">
        <v>462</v>
      </c>
      <c r="C2484" t="s">
        <v>29</v>
      </c>
      <c r="D2484">
        <v>5</v>
      </c>
      <c r="E2484" t="s">
        <v>30</v>
      </c>
      <c r="F2484">
        <v>78506</v>
      </c>
      <c r="G2484" t="s">
        <v>170</v>
      </c>
      <c r="H2484" t="s">
        <v>32</v>
      </c>
      <c r="I2484">
        <v>82660</v>
      </c>
      <c r="J2484">
        <v>1</v>
      </c>
      <c r="K2484" s="1">
        <v>42823.524652777778</v>
      </c>
      <c r="L2484">
        <v>0.2</v>
      </c>
      <c r="M2484">
        <v>441.02</v>
      </c>
      <c r="N2484" t="s">
        <v>77</v>
      </c>
      <c r="O2484" t="s">
        <v>68</v>
      </c>
      <c r="P2484">
        <v>5.2</v>
      </c>
      <c r="R2484">
        <v>4</v>
      </c>
      <c r="S2484" t="s">
        <v>460</v>
      </c>
      <c r="T2484" t="s">
        <v>36</v>
      </c>
      <c r="U2484" t="s">
        <v>78</v>
      </c>
      <c r="AC2484" s="2" t="s">
        <v>44</v>
      </c>
    </row>
    <row r="2485" spans="1:29" ht="16.399999999999999" customHeight="1" x14ac:dyDescent="0.35">
      <c r="A2485" s="1">
        <v>42823.524652777778</v>
      </c>
      <c r="B2485">
        <v>462</v>
      </c>
      <c r="C2485" t="s">
        <v>29</v>
      </c>
      <c r="D2485">
        <v>5</v>
      </c>
      <c r="E2485" t="s">
        <v>30</v>
      </c>
      <c r="F2485">
        <v>78506</v>
      </c>
      <c r="G2485" t="s">
        <v>170</v>
      </c>
      <c r="H2485" t="s">
        <v>32</v>
      </c>
      <c r="I2485">
        <v>82660</v>
      </c>
      <c r="J2485">
        <v>1</v>
      </c>
      <c r="K2485" s="1">
        <v>42823.524652777778</v>
      </c>
      <c r="L2485">
        <v>0.2</v>
      </c>
      <c r="M2485">
        <v>268.18</v>
      </c>
      <c r="N2485" t="s">
        <v>79</v>
      </c>
      <c r="O2485" t="s">
        <v>68</v>
      </c>
      <c r="P2485">
        <v>5.0000000000000001E-3</v>
      </c>
      <c r="R2485">
        <v>4</v>
      </c>
      <c r="S2485" t="s">
        <v>460</v>
      </c>
      <c r="T2485" t="s">
        <v>36</v>
      </c>
      <c r="U2485" t="s">
        <v>70</v>
      </c>
      <c r="AC2485" s="2" t="s">
        <v>44</v>
      </c>
    </row>
    <row r="2486" spans="1:29" ht="16.399999999999999" customHeight="1" x14ac:dyDescent="0.35">
      <c r="A2486" s="1">
        <v>42823.524652777778</v>
      </c>
      <c r="B2486">
        <v>462</v>
      </c>
      <c r="C2486" t="s">
        <v>29</v>
      </c>
      <c r="D2486">
        <v>5</v>
      </c>
      <c r="E2486" t="s">
        <v>30</v>
      </c>
      <c r="F2486">
        <v>78506</v>
      </c>
      <c r="G2486" t="s">
        <v>170</v>
      </c>
      <c r="H2486" t="s">
        <v>32</v>
      </c>
      <c r="I2486">
        <v>82660</v>
      </c>
      <c r="J2486">
        <v>1</v>
      </c>
      <c r="K2486" s="1">
        <v>42823.524652777778</v>
      </c>
      <c r="L2486">
        <v>0.2</v>
      </c>
      <c r="M2486">
        <v>268.14</v>
      </c>
      <c r="N2486" t="s">
        <v>80</v>
      </c>
      <c r="O2486" t="s">
        <v>68</v>
      </c>
      <c r="P2486">
        <v>0.02</v>
      </c>
      <c r="R2486">
        <v>4</v>
      </c>
      <c r="S2486" t="s">
        <v>460</v>
      </c>
      <c r="T2486" t="s">
        <v>36</v>
      </c>
      <c r="U2486" t="s">
        <v>75</v>
      </c>
      <c r="AC2486" s="2" t="s">
        <v>44</v>
      </c>
    </row>
    <row r="2487" spans="1:29" ht="16.399999999999999" customHeight="1" x14ac:dyDescent="0.35">
      <c r="A2487" s="1">
        <v>42823.524652777778</v>
      </c>
      <c r="B2487">
        <v>462</v>
      </c>
      <c r="C2487" t="s">
        <v>29</v>
      </c>
      <c r="D2487">
        <v>5</v>
      </c>
      <c r="E2487" t="s">
        <v>30</v>
      </c>
      <c r="F2487">
        <v>78506</v>
      </c>
      <c r="G2487" t="s">
        <v>170</v>
      </c>
      <c r="H2487" t="s">
        <v>32</v>
      </c>
      <c r="I2487">
        <v>82660</v>
      </c>
      <c r="J2487">
        <v>1</v>
      </c>
      <c r="K2487" s="1">
        <v>42823.524652777778</v>
      </c>
      <c r="L2487">
        <v>0.2</v>
      </c>
      <c r="M2487">
        <v>171</v>
      </c>
      <c r="N2487" t="s">
        <v>81</v>
      </c>
      <c r="O2487" t="s">
        <v>68</v>
      </c>
      <c r="P2487">
        <v>4</v>
      </c>
      <c r="R2487">
        <v>4</v>
      </c>
      <c r="S2487" t="s">
        <v>460</v>
      </c>
      <c r="T2487" t="s">
        <v>36</v>
      </c>
      <c r="U2487" t="s">
        <v>82</v>
      </c>
      <c r="AC2487" s="2" t="s">
        <v>44</v>
      </c>
    </row>
    <row r="2488" spans="1:29" ht="16.399999999999999" customHeight="1" x14ac:dyDescent="0.35">
      <c r="A2488" s="1">
        <v>42823.524652777778</v>
      </c>
      <c r="B2488">
        <v>462</v>
      </c>
      <c r="C2488" t="s">
        <v>29</v>
      </c>
      <c r="D2488">
        <v>5</v>
      </c>
      <c r="E2488" t="s">
        <v>30</v>
      </c>
      <c r="F2488">
        <v>78506</v>
      </c>
      <c r="G2488" t="s">
        <v>170</v>
      </c>
      <c r="H2488" t="s">
        <v>32</v>
      </c>
      <c r="I2488">
        <v>82660</v>
      </c>
      <c r="J2488">
        <v>1</v>
      </c>
      <c r="K2488" s="1">
        <v>42823.524652777778</v>
      </c>
      <c r="L2488">
        <v>0.2</v>
      </c>
      <c r="M2488">
        <v>621.03</v>
      </c>
      <c r="N2488" t="s">
        <v>359</v>
      </c>
      <c r="O2488" t="s">
        <v>34</v>
      </c>
      <c r="P2488">
        <v>27</v>
      </c>
      <c r="R2488">
        <v>4</v>
      </c>
      <c r="S2488" t="s">
        <v>460</v>
      </c>
      <c r="T2488" t="s">
        <v>36</v>
      </c>
      <c r="U2488" t="s">
        <v>37</v>
      </c>
      <c r="V2488" t="s">
        <v>38</v>
      </c>
      <c r="W2488" t="s">
        <v>52</v>
      </c>
      <c r="X2488" t="s">
        <v>95</v>
      </c>
      <c r="Y2488" t="s">
        <v>361</v>
      </c>
      <c r="Z2488" t="s">
        <v>362</v>
      </c>
      <c r="AA2488" t="s">
        <v>363</v>
      </c>
      <c r="AC2488" s="2" t="s">
        <v>44</v>
      </c>
    </row>
    <row r="2489" spans="1:29" ht="16.399999999999999" customHeight="1" x14ac:dyDescent="0.35">
      <c r="A2489" s="1">
        <v>42823.524652777778</v>
      </c>
      <c r="B2489">
        <v>462</v>
      </c>
      <c r="C2489" t="s">
        <v>29</v>
      </c>
      <c r="D2489">
        <v>5</v>
      </c>
      <c r="E2489" t="s">
        <v>30</v>
      </c>
      <c r="F2489">
        <v>78506</v>
      </c>
      <c r="G2489" t="s">
        <v>170</v>
      </c>
      <c r="H2489" t="s">
        <v>32</v>
      </c>
      <c r="I2489">
        <v>82660</v>
      </c>
      <c r="J2489">
        <v>1</v>
      </c>
      <c r="K2489" s="1">
        <v>42823.524652777778</v>
      </c>
      <c r="L2489">
        <v>0.2</v>
      </c>
      <c r="M2489">
        <v>623.33000000000004</v>
      </c>
      <c r="N2489" t="s">
        <v>270</v>
      </c>
      <c r="O2489" t="s">
        <v>34</v>
      </c>
      <c r="P2489">
        <v>420</v>
      </c>
      <c r="R2489">
        <v>4</v>
      </c>
      <c r="S2489" t="s">
        <v>460</v>
      </c>
      <c r="T2489" t="s">
        <v>36</v>
      </c>
      <c r="U2489" t="s">
        <v>37</v>
      </c>
      <c r="V2489" t="s">
        <v>38</v>
      </c>
      <c r="W2489" t="s">
        <v>39</v>
      </c>
      <c r="X2489" t="s">
        <v>40</v>
      </c>
      <c r="Y2489" t="s">
        <v>60</v>
      </c>
      <c r="Z2489" t="s">
        <v>271</v>
      </c>
      <c r="AA2489" t="s">
        <v>272</v>
      </c>
      <c r="AC2489" s="2" t="s">
        <v>44</v>
      </c>
    </row>
    <row r="2490" spans="1:29" ht="16.399999999999999" customHeight="1" x14ac:dyDescent="0.35">
      <c r="A2490" s="1">
        <v>42823.524652777778</v>
      </c>
      <c r="B2490">
        <v>462</v>
      </c>
      <c r="C2490" t="s">
        <v>29</v>
      </c>
      <c r="D2490">
        <v>5</v>
      </c>
      <c r="E2490" t="s">
        <v>30</v>
      </c>
      <c r="F2490">
        <v>78506</v>
      </c>
      <c r="G2490" t="s">
        <v>170</v>
      </c>
      <c r="H2490" t="s">
        <v>32</v>
      </c>
      <c r="I2490">
        <v>82660</v>
      </c>
      <c r="J2490">
        <v>1</v>
      </c>
      <c r="K2490" s="1">
        <v>42823.524652777778</v>
      </c>
      <c r="L2490">
        <v>0.2</v>
      </c>
      <c r="M2490">
        <v>621.05999999999995</v>
      </c>
      <c r="N2490" t="s">
        <v>148</v>
      </c>
      <c r="O2490" t="s">
        <v>34</v>
      </c>
      <c r="P2490">
        <v>92000</v>
      </c>
      <c r="R2490">
        <v>4</v>
      </c>
      <c r="S2490" t="s">
        <v>460</v>
      </c>
      <c r="T2490" t="s">
        <v>36</v>
      </c>
      <c r="U2490" t="s">
        <v>37</v>
      </c>
      <c r="V2490" t="s">
        <v>38</v>
      </c>
      <c r="W2490" t="s">
        <v>52</v>
      </c>
      <c r="X2490" t="s">
        <v>95</v>
      </c>
      <c r="Y2490" t="s">
        <v>150</v>
      </c>
      <c r="Z2490" t="s">
        <v>151</v>
      </c>
      <c r="AA2490" t="s">
        <v>152</v>
      </c>
      <c r="AC2490" s="2" t="s">
        <v>44</v>
      </c>
    </row>
    <row r="2491" spans="1:29" ht="16.399999999999999" customHeight="1" x14ac:dyDescent="0.35">
      <c r="A2491" s="1">
        <v>42823.524652777778</v>
      </c>
      <c r="B2491">
        <v>462</v>
      </c>
      <c r="C2491" t="s">
        <v>29</v>
      </c>
      <c r="D2491">
        <v>5</v>
      </c>
      <c r="E2491" t="s">
        <v>30</v>
      </c>
      <c r="F2491">
        <v>78506</v>
      </c>
      <c r="G2491" t="s">
        <v>170</v>
      </c>
      <c r="H2491" t="s">
        <v>32</v>
      </c>
      <c r="I2491">
        <v>82660</v>
      </c>
      <c r="J2491">
        <v>1</v>
      </c>
      <c r="K2491" s="1">
        <v>42823.524652777778</v>
      </c>
      <c r="L2491">
        <v>0.2</v>
      </c>
      <c r="M2491">
        <v>621.07000000000005</v>
      </c>
      <c r="N2491" t="s">
        <v>172</v>
      </c>
      <c r="O2491" t="s">
        <v>34</v>
      </c>
      <c r="P2491">
        <v>19000</v>
      </c>
      <c r="R2491">
        <v>4</v>
      </c>
      <c r="S2491" t="s">
        <v>460</v>
      </c>
      <c r="T2491" t="s">
        <v>36</v>
      </c>
      <c r="U2491" t="s">
        <v>37</v>
      </c>
      <c r="V2491" t="s">
        <v>38</v>
      </c>
      <c r="W2491" t="s">
        <v>52</v>
      </c>
      <c r="X2491" t="s">
        <v>95</v>
      </c>
      <c r="Y2491" t="s">
        <v>150</v>
      </c>
      <c r="Z2491" t="s">
        <v>151</v>
      </c>
      <c r="AA2491" t="s">
        <v>152</v>
      </c>
      <c r="AB2491" t="s">
        <v>173</v>
      </c>
      <c r="AC2491" s="2" t="s">
        <v>44</v>
      </c>
    </row>
    <row r="2492" spans="1:29" ht="16.399999999999999" customHeight="1" x14ac:dyDescent="0.35">
      <c r="A2492" s="1">
        <v>42823.524652777778</v>
      </c>
      <c r="B2492">
        <v>462</v>
      </c>
      <c r="C2492" t="s">
        <v>29</v>
      </c>
      <c r="D2492">
        <v>5</v>
      </c>
      <c r="E2492" t="s">
        <v>30</v>
      </c>
      <c r="F2492">
        <v>78506</v>
      </c>
      <c r="G2492" t="s">
        <v>170</v>
      </c>
      <c r="H2492" t="s">
        <v>32</v>
      </c>
      <c r="I2492">
        <v>82660</v>
      </c>
      <c r="J2492">
        <v>1</v>
      </c>
      <c r="K2492" s="1">
        <v>42823.524652777778</v>
      </c>
      <c r="L2492">
        <v>0.2</v>
      </c>
      <c r="M2492">
        <v>622.08000000000004</v>
      </c>
      <c r="N2492" t="s">
        <v>84</v>
      </c>
      <c r="O2492" t="s">
        <v>34</v>
      </c>
      <c r="P2492">
        <v>79</v>
      </c>
      <c r="R2492">
        <v>4</v>
      </c>
      <c r="S2492" t="s">
        <v>460</v>
      </c>
      <c r="T2492" t="s">
        <v>36</v>
      </c>
      <c r="U2492" t="s">
        <v>37</v>
      </c>
      <c r="V2492" t="s">
        <v>38</v>
      </c>
      <c r="W2492" t="s">
        <v>54</v>
      </c>
      <c r="X2492" t="s">
        <v>85</v>
      </c>
      <c r="Y2492" t="s">
        <v>86</v>
      </c>
      <c r="Z2492" t="s">
        <v>87</v>
      </c>
      <c r="AA2492" t="s">
        <v>88</v>
      </c>
      <c r="AC2492" s="2" t="s">
        <v>44</v>
      </c>
    </row>
    <row r="2493" spans="1:29" ht="16.399999999999999" customHeight="1" x14ac:dyDescent="0.35">
      <c r="A2493" s="1">
        <v>42823.524652777778</v>
      </c>
      <c r="B2493">
        <v>462</v>
      </c>
      <c r="C2493" t="s">
        <v>29</v>
      </c>
      <c r="D2493">
        <v>5</v>
      </c>
      <c r="E2493" t="s">
        <v>30</v>
      </c>
      <c r="F2493">
        <v>78506</v>
      </c>
      <c r="G2493" t="s">
        <v>170</v>
      </c>
      <c r="H2493" t="s">
        <v>32</v>
      </c>
      <c r="I2493">
        <v>82660</v>
      </c>
      <c r="J2493">
        <v>1</v>
      </c>
      <c r="K2493" s="1">
        <v>42823.524652777778</v>
      </c>
      <c r="L2493">
        <v>0.2</v>
      </c>
      <c r="M2493">
        <v>622.05999999999995</v>
      </c>
      <c r="N2493" t="s">
        <v>89</v>
      </c>
      <c r="O2493" t="s">
        <v>34</v>
      </c>
      <c r="P2493">
        <v>290</v>
      </c>
      <c r="R2493">
        <v>4</v>
      </c>
      <c r="S2493" t="s">
        <v>460</v>
      </c>
      <c r="T2493" t="s">
        <v>36</v>
      </c>
      <c r="U2493" t="s">
        <v>37</v>
      </c>
      <c r="V2493" t="s">
        <v>38</v>
      </c>
      <c r="W2493" t="s">
        <v>54</v>
      </c>
      <c r="X2493" t="s">
        <v>90</v>
      </c>
      <c r="Y2493" t="s">
        <v>91</v>
      </c>
      <c r="Z2493" t="s">
        <v>92</v>
      </c>
      <c r="AA2493" t="s">
        <v>93</v>
      </c>
      <c r="AC2493" s="2" t="s">
        <v>44</v>
      </c>
    </row>
    <row r="2494" spans="1:29" ht="16.399999999999999" customHeight="1" x14ac:dyDescent="0.35">
      <c r="A2494" s="1">
        <v>42823.524652777778</v>
      </c>
      <c r="B2494">
        <v>462</v>
      </c>
      <c r="C2494" t="s">
        <v>29</v>
      </c>
      <c r="D2494">
        <v>5</v>
      </c>
      <c r="E2494" t="s">
        <v>30</v>
      </c>
      <c r="F2494">
        <v>78506</v>
      </c>
      <c r="G2494" t="s">
        <v>170</v>
      </c>
      <c r="H2494" t="s">
        <v>32</v>
      </c>
      <c r="I2494">
        <v>82660</v>
      </c>
      <c r="J2494">
        <v>1</v>
      </c>
      <c r="K2494" s="1">
        <v>42823.524652777778</v>
      </c>
      <c r="L2494">
        <v>0.2</v>
      </c>
      <c r="M2494">
        <v>623.01</v>
      </c>
      <c r="N2494" t="s">
        <v>280</v>
      </c>
      <c r="O2494" t="s">
        <v>34</v>
      </c>
      <c r="P2494">
        <v>20</v>
      </c>
      <c r="R2494">
        <v>4</v>
      </c>
      <c r="S2494" t="s">
        <v>460</v>
      </c>
      <c r="T2494" t="s">
        <v>36</v>
      </c>
      <c r="U2494" t="s">
        <v>37</v>
      </c>
      <c r="V2494" t="s">
        <v>38</v>
      </c>
      <c r="W2494" t="s">
        <v>50</v>
      </c>
      <c r="X2494" t="s">
        <v>187</v>
      </c>
      <c r="Y2494" t="s">
        <v>281</v>
      </c>
      <c r="Z2494" t="s">
        <v>282</v>
      </c>
      <c r="AA2494" t="s">
        <v>283</v>
      </c>
      <c r="AC2494" s="2" t="s">
        <v>44</v>
      </c>
    </row>
    <row r="2495" spans="1:29" ht="16.399999999999999" customHeight="1" x14ac:dyDescent="0.35">
      <c r="A2495" s="1">
        <v>42823.524652777778</v>
      </c>
      <c r="B2495">
        <v>462</v>
      </c>
      <c r="C2495" t="s">
        <v>29</v>
      </c>
      <c r="D2495">
        <v>5</v>
      </c>
      <c r="E2495" t="s">
        <v>30</v>
      </c>
      <c r="F2495">
        <v>78506</v>
      </c>
      <c r="G2495" t="s">
        <v>170</v>
      </c>
      <c r="H2495" t="s">
        <v>32</v>
      </c>
      <c r="I2495">
        <v>82660</v>
      </c>
      <c r="J2495">
        <v>1</v>
      </c>
      <c r="K2495" s="1">
        <v>42823.524652777778</v>
      </c>
      <c r="L2495">
        <v>0.2</v>
      </c>
      <c r="M2495">
        <v>623.02</v>
      </c>
      <c r="N2495" t="s">
        <v>186</v>
      </c>
      <c r="O2495" t="s">
        <v>34</v>
      </c>
      <c r="P2495">
        <v>59</v>
      </c>
      <c r="R2495">
        <v>4</v>
      </c>
      <c r="S2495" t="s">
        <v>460</v>
      </c>
      <c r="T2495" t="s">
        <v>36</v>
      </c>
      <c r="U2495" t="s">
        <v>37</v>
      </c>
      <c r="V2495" t="s">
        <v>38</v>
      </c>
      <c r="W2495" t="s">
        <v>50</v>
      </c>
      <c r="X2495" t="s">
        <v>187</v>
      </c>
      <c r="Y2495" t="s">
        <v>188</v>
      </c>
      <c r="Z2495" t="s">
        <v>189</v>
      </c>
      <c r="AA2495" t="s">
        <v>190</v>
      </c>
      <c r="AC2495" s="2" t="s">
        <v>44</v>
      </c>
    </row>
    <row r="2496" spans="1:29" ht="16.399999999999999" customHeight="1" x14ac:dyDescent="0.35">
      <c r="A2496" s="1">
        <v>42823.524652777778</v>
      </c>
      <c r="B2496">
        <v>462</v>
      </c>
      <c r="C2496" t="s">
        <v>29</v>
      </c>
      <c r="D2496">
        <v>5</v>
      </c>
      <c r="E2496" t="s">
        <v>30</v>
      </c>
      <c r="F2496">
        <v>78506</v>
      </c>
      <c r="G2496" t="s">
        <v>170</v>
      </c>
      <c r="H2496" t="s">
        <v>32</v>
      </c>
      <c r="I2496">
        <v>82660</v>
      </c>
      <c r="J2496">
        <v>1</v>
      </c>
      <c r="K2496" s="1">
        <v>42823.524652777778</v>
      </c>
      <c r="L2496">
        <v>0.2</v>
      </c>
      <c r="M2496">
        <v>622.03</v>
      </c>
      <c r="N2496" t="s">
        <v>290</v>
      </c>
      <c r="O2496" t="s">
        <v>34</v>
      </c>
      <c r="P2496">
        <v>110</v>
      </c>
      <c r="R2496">
        <v>4</v>
      </c>
      <c r="S2496" t="s">
        <v>460</v>
      </c>
      <c r="T2496" t="s">
        <v>36</v>
      </c>
      <c r="U2496" t="s">
        <v>37</v>
      </c>
      <c r="V2496" t="s">
        <v>38</v>
      </c>
      <c r="W2496" t="s">
        <v>54</v>
      </c>
      <c r="X2496" t="s">
        <v>291</v>
      </c>
      <c r="Y2496" t="s">
        <v>292</v>
      </c>
      <c r="Z2496" t="s">
        <v>293</v>
      </c>
      <c r="AA2496" t="s">
        <v>294</v>
      </c>
      <c r="AC2496" s="2" t="s">
        <v>44</v>
      </c>
    </row>
    <row r="2497" spans="1:29" ht="16.399999999999999" customHeight="1" x14ac:dyDescent="0.35">
      <c r="A2497" s="1">
        <v>42823.524652777778</v>
      </c>
      <c r="B2497">
        <v>462</v>
      </c>
      <c r="C2497" t="s">
        <v>29</v>
      </c>
      <c r="D2497">
        <v>5</v>
      </c>
      <c r="E2497" t="s">
        <v>30</v>
      </c>
      <c r="F2497">
        <v>78506</v>
      </c>
      <c r="G2497" t="s">
        <v>170</v>
      </c>
      <c r="H2497" t="s">
        <v>32</v>
      </c>
      <c r="I2497">
        <v>82660</v>
      </c>
      <c r="J2497">
        <v>1</v>
      </c>
      <c r="K2497" s="1">
        <v>42823.524652777778</v>
      </c>
      <c r="L2497">
        <v>0.2</v>
      </c>
      <c r="M2497">
        <v>623.15</v>
      </c>
      <c r="N2497" t="s">
        <v>196</v>
      </c>
      <c r="O2497" t="s">
        <v>34</v>
      </c>
      <c r="P2497">
        <v>170</v>
      </c>
      <c r="R2497">
        <v>4</v>
      </c>
      <c r="S2497" t="s">
        <v>460</v>
      </c>
      <c r="T2497" t="s">
        <v>36</v>
      </c>
      <c r="U2497" t="s">
        <v>37</v>
      </c>
      <c r="V2497" t="s">
        <v>38</v>
      </c>
      <c r="W2497" t="s">
        <v>39</v>
      </c>
      <c r="X2497" t="s">
        <v>40</v>
      </c>
      <c r="Y2497" t="s">
        <v>60</v>
      </c>
      <c r="Z2497" t="s">
        <v>197</v>
      </c>
      <c r="AA2497" t="s">
        <v>198</v>
      </c>
      <c r="AC2497" s="2" t="s">
        <v>44</v>
      </c>
    </row>
    <row r="2498" spans="1:29" ht="16.399999999999999" customHeight="1" x14ac:dyDescent="0.35">
      <c r="A2498" s="1">
        <v>42823.524652777778</v>
      </c>
      <c r="B2498">
        <v>462</v>
      </c>
      <c r="C2498" t="s">
        <v>29</v>
      </c>
      <c r="D2498">
        <v>5</v>
      </c>
      <c r="E2498" t="s">
        <v>30</v>
      </c>
      <c r="F2498">
        <v>78506</v>
      </c>
      <c r="G2498" t="s">
        <v>170</v>
      </c>
      <c r="H2498" t="s">
        <v>32</v>
      </c>
      <c r="I2498">
        <v>82660</v>
      </c>
      <c r="J2498">
        <v>1</v>
      </c>
      <c r="K2498" s="1">
        <v>42823.524652777778</v>
      </c>
      <c r="L2498">
        <v>0.2</v>
      </c>
      <c r="M2498">
        <v>623.03</v>
      </c>
      <c r="N2498" t="s">
        <v>199</v>
      </c>
      <c r="O2498" t="s">
        <v>34</v>
      </c>
      <c r="P2498">
        <v>140</v>
      </c>
      <c r="R2498">
        <v>4</v>
      </c>
      <c r="S2498" t="s">
        <v>460</v>
      </c>
      <c r="T2498" t="s">
        <v>36</v>
      </c>
      <c r="U2498" t="s">
        <v>37</v>
      </c>
      <c r="V2498" t="s">
        <v>38</v>
      </c>
      <c r="W2498" t="s">
        <v>46</v>
      </c>
      <c r="X2498" t="s">
        <v>200</v>
      </c>
      <c r="Y2498" t="s">
        <v>201</v>
      </c>
      <c r="Z2498" t="s">
        <v>202</v>
      </c>
      <c r="AA2498" t="s">
        <v>203</v>
      </c>
      <c r="AC2498" s="2" t="s">
        <v>44</v>
      </c>
    </row>
    <row r="2499" spans="1:29" ht="16.399999999999999" customHeight="1" x14ac:dyDescent="0.35">
      <c r="A2499" s="1">
        <v>42823.524652777778</v>
      </c>
      <c r="B2499">
        <v>462</v>
      </c>
      <c r="C2499" t="s">
        <v>29</v>
      </c>
      <c r="D2499">
        <v>5</v>
      </c>
      <c r="E2499" t="s">
        <v>30</v>
      </c>
      <c r="F2499">
        <v>78506</v>
      </c>
      <c r="G2499" t="s">
        <v>170</v>
      </c>
      <c r="H2499" t="s">
        <v>32</v>
      </c>
      <c r="I2499">
        <v>82660</v>
      </c>
      <c r="J2499">
        <v>1</v>
      </c>
      <c r="K2499" s="1">
        <v>42823.524652777778</v>
      </c>
      <c r="L2499">
        <v>0.2</v>
      </c>
      <c r="M2499">
        <v>657</v>
      </c>
      <c r="N2499" t="s">
        <v>204</v>
      </c>
      <c r="O2499" t="s">
        <v>34</v>
      </c>
      <c r="P2499">
        <v>89</v>
      </c>
      <c r="R2499">
        <v>4</v>
      </c>
      <c r="S2499" t="s">
        <v>460</v>
      </c>
      <c r="T2499" t="s">
        <v>36</v>
      </c>
      <c r="U2499" t="s">
        <v>37</v>
      </c>
      <c r="V2499" t="s">
        <v>65</v>
      </c>
      <c r="W2499" t="s">
        <v>205</v>
      </c>
      <c r="X2499" t="s">
        <v>206</v>
      </c>
      <c r="Y2499" t="s">
        <v>207</v>
      </c>
      <c r="Z2499" t="s">
        <v>208</v>
      </c>
      <c r="AA2499" t="s">
        <v>209</v>
      </c>
      <c r="AC2499" s="2" t="s">
        <v>44</v>
      </c>
    </row>
    <row r="2500" spans="1:29" ht="16.399999999999999" customHeight="1" x14ac:dyDescent="0.35">
      <c r="A2500" s="1">
        <v>42823.524652777778</v>
      </c>
      <c r="B2500">
        <v>462</v>
      </c>
      <c r="C2500" t="s">
        <v>29</v>
      </c>
      <c r="D2500">
        <v>5</v>
      </c>
      <c r="E2500" t="s">
        <v>30</v>
      </c>
      <c r="F2500">
        <v>78506</v>
      </c>
      <c r="G2500" t="s">
        <v>170</v>
      </c>
      <c r="H2500" t="s">
        <v>32</v>
      </c>
      <c r="I2500">
        <v>82660</v>
      </c>
      <c r="J2500">
        <v>1</v>
      </c>
      <c r="K2500" s="1">
        <v>42823.524652777778</v>
      </c>
      <c r="L2500">
        <v>0.2</v>
      </c>
      <c r="M2500">
        <v>659</v>
      </c>
      <c r="N2500" t="s">
        <v>53</v>
      </c>
      <c r="O2500" t="s">
        <v>34</v>
      </c>
      <c r="P2500">
        <v>990</v>
      </c>
      <c r="R2500">
        <v>4</v>
      </c>
      <c r="S2500" t="s">
        <v>460</v>
      </c>
      <c r="T2500" t="s">
        <v>36</v>
      </c>
      <c r="U2500" t="s">
        <v>37</v>
      </c>
      <c r="V2500" t="s">
        <v>38</v>
      </c>
      <c r="W2500" t="s">
        <v>54</v>
      </c>
      <c r="X2500" t="s">
        <v>55</v>
      </c>
      <c r="Y2500" t="s">
        <v>56</v>
      </c>
      <c r="Z2500" t="s">
        <v>57</v>
      </c>
      <c r="AA2500" t="s">
        <v>58</v>
      </c>
      <c r="AC2500" s="2" t="s">
        <v>44</v>
      </c>
    </row>
    <row r="2501" spans="1:29" ht="16.399999999999999" customHeight="1" x14ac:dyDescent="0.35">
      <c r="A2501" s="1">
        <v>42823.524652777778</v>
      </c>
      <c r="B2501">
        <v>462</v>
      </c>
      <c r="C2501" t="s">
        <v>29</v>
      </c>
      <c r="D2501">
        <v>5</v>
      </c>
      <c r="E2501" t="s">
        <v>30</v>
      </c>
      <c r="F2501">
        <v>78506</v>
      </c>
      <c r="G2501" t="s">
        <v>170</v>
      </c>
      <c r="H2501" t="s">
        <v>32</v>
      </c>
      <c r="I2501">
        <v>82660</v>
      </c>
      <c r="J2501">
        <v>1</v>
      </c>
      <c r="K2501" s="1">
        <v>42823.524652777778</v>
      </c>
      <c r="L2501">
        <v>0.2</v>
      </c>
      <c r="M2501">
        <v>625.01</v>
      </c>
      <c r="N2501" t="s">
        <v>264</v>
      </c>
      <c r="O2501" t="s">
        <v>34</v>
      </c>
      <c r="P2501">
        <v>69</v>
      </c>
      <c r="R2501">
        <v>4</v>
      </c>
      <c r="S2501" t="s">
        <v>460</v>
      </c>
      <c r="T2501" t="s">
        <v>36</v>
      </c>
      <c r="U2501" t="s">
        <v>37</v>
      </c>
      <c r="V2501" t="s">
        <v>38</v>
      </c>
      <c r="W2501" t="s">
        <v>223</v>
      </c>
      <c r="X2501" t="s">
        <v>224</v>
      </c>
      <c r="Y2501" t="s">
        <v>265</v>
      </c>
      <c r="Z2501" t="s">
        <v>266</v>
      </c>
      <c r="AA2501" t="s">
        <v>267</v>
      </c>
      <c r="AC2501" s="2" t="s">
        <v>44</v>
      </c>
    </row>
    <row r="2502" spans="1:29" ht="16.399999999999999" customHeight="1" x14ac:dyDescent="0.35">
      <c r="A2502" s="1">
        <v>42823.524652777778</v>
      </c>
      <c r="B2502">
        <v>462</v>
      </c>
      <c r="C2502" t="s">
        <v>29</v>
      </c>
      <c r="D2502">
        <v>5</v>
      </c>
      <c r="E2502" t="s">
        <v>30</v>
      </c>
      <c r="F2502">
        <v>78506</v>
      </c>
      <c r="G2502" t="s">
        <v>170</v>
      </c>
      <c r="H2502" t="s">
        <v>32</v>
      </c>
      <c r="I2502">
        <v>82660</v>
      </c>
      <c r="J2502">
        <v>1</v>
      </c>
      <c r="K2502" s="1">
        <v>42823.524652777778</v>
      </c>
      <c r="L2502">
        <v>0.2</v>
      </c>
      <c r="M2502">
        <v>623.21</v>
      </c>
      <c r="N2502" t="s">
        <v>59</v>
      </c>
      <c r="O2502" t="s">
        <v>34</v>
      </c>
      <c r="P2502">
        <v>860</v>
      </c>
      <c r="R2502">
        <v>4</v>
      </c>
      <c r="S2502" t="s">
        <v>460</v>
      </c>
      <c r="T2502" t="s">
        <v>36</v>
      </c>
      <c r="U2502" t="s">
        <v>37</v>
      </c>
      <c r="V2502" t="s">
        <v>38</v>
      </c>
      <c r="W2502" t="s">
        <v>39</v>
      </c>
      <c r="X2502" t="s">
        <v>40</v>
      </c>
      <c r="Y2502" t="s">
        <v>60</v>
      </c>
      <c r="Z2502" t="s">
        <v>61</v>
      </c>
      <c r="AA2502" t="s">
        <v>62</v>
      </c>
      <c r="AC2502" s="2" t="s">
        <v>44</v>
      </c>
    </row>
    <row r="2503" spans="1:29" ht="16.399999999999999" customHeight="1" x14ac:dyDescent="0.35">
      <c r="A2503" s="1">
        <v>42823.524652777778</v>
      </c>
      <c r="B2503">
        <v>462</v>
      </c>
      <c r="C2503" t="s">
        <v>29</v>
      </c>
      <c r="D2503">
        <v>5</v>
      </c>
      <c r="E2503" t="s">
        <v>30</v>
      </c>
      <c r="F2503">
        <v>78506</v>
      </c>
      <c r="G2503" t="s">
        <v>170</v>
      </c>
      <c r="H2503" t="s">
        <v>32</v>
      </c>
      <c r="I2503">
        <v>82660</v>
      </c>
      <c r="J2503">
        <v>1</v>
      </c>
      <c r="K2503" s="1">
        <v>42823.524652777778</v>
      </c>
      <c r="L2503">
        <v>0.2</v>
      </c>
      <c r="M2503">
        <v>623.25</v>
      </c>
      <c r="N2503" t="s">
        <v>219</v>
      </c>
      <c r="O2503" t="s">
        <v>34</v>
      </c>
      <c r="P2503">
        <v>40</v>
      </c>
      <c r="R2503">
        <v>4</v>
      </c>
      <c r="S2503" t="s">
        <v>460</v>
      </c>
      <c r="T2503" t="s">
        <v>36</v>
      </c>
      <c r="U2503" t="s">
        <v>37</v>
      </c>
      <c r="V2503" t="s">
        <v>38</v>
      </c>
      <c r="W2503" t="s">
        <v>39</v>
      </c>
      <c r="X2503" t="s">
        <v>40</v>
      </c>
      <c r="Y2503" t="s">
        <v>100</v>
      </c>
      <c r="Z2503" t="s">
        <v>220</v>
      </c>
      <c r="AA2503" t="s">
        <v>221</v>
      </c>
      <c r="AC2503" s="2" t="s">
        <v>44</v>
      </c>
    </row>
    <row r="2504" spans="1:29" ht="16.399999999999999" customHeight="1" x14ac:dyDescent="0.35">
      <c r="A2504" s="1">
        <v>42823.524652777778</v>
      </c>
      <c r="B2504">
        <v>462</v>
      </c>
      <c r="C2504" t="s">
        <v>29</v>
      </c>
      <c r="D2504">
        <v>5</v>
      </c>
      <c r="E2504" t="s">
        <v>30</v>
      </c>
      <c r="F2504">
        <v>78506</v>
      </c>
      <c r="G2504" t="s">
        <v>170</v>
      </c>
      <c r="H2504" t="s">
        <v>32</v>
      </c>
      <c r="I2504">
        <v>82660</v>
      </c>
      <c r="J2504">
        <v>1</v>
      </c>
      <c r="K2504" s="1">
        <v>42823.524652777778</v>
      </c>
      <c r="L2504">
        <v>0.2</v>
      </c>
      <c r="M2504">
        <v>623.22</v>
      </c>
      <c r="N2504" t="s">
        <v>99</v>
      </c>
      <c r="O2504" t="s">
        <v>34</v>
      </c>
      <c r="P2504">
        <v>410</v>
      </c>
      <c r="R2504">
        <v>4</v>
      </c>
      <c r="S2504" t="s">
        <v>460</v>
      </c>
      <c r="T2504" t="s">
        <v>36</v>
      </c>
      <c r="U2504" t="s">
        <v>37</v>
      </c>
      <c r="V2504" t="s">
        <v>38</v>
      </c>
      <c r="W2504" t="s">
        <v>39</v>
      </c>
      <c r="X2504" t="s">
        <v>40</v>
      </c>
      <c r="Y2504" t="s">
        <v>100</v>
      </c>
      <c r="Z2504" t="s">
        <v>101</v>
      </c>
      <c r="AA2504" t="s">
        <v>102</v>
      </c>
      <c r="AC2504" s="2" t="s">
        <v>44</v>
      </c>
    </row>
    <row r="2505" spans="1:29" ht="16.399999999999999" customHeight="1" x14ac:dyDescent="0.35">
      <c r="A2505" s="1">
        <v>42823.524652777778</v>
      </c>
      <c r="B2505">
        <v>462</v>
      </c>
      <c r="C2505" t="s">
        <v>29</v>
      </c>
      <c r="D2505">
        <v>5</v>
      </c>
      <c r="E2505" t="s">
        <v>30</v>
      </c>
      <c r="F2505">
        <v>78506</v>
      </c>
      <c r="G2505" t="s">
        <v>170</v>
      </c>
      <c r="H2505" t="s">
        <v>32</v>
      </c>
      <c r="I2505">
        <v>82660</v>
      </c>
      <c r="J2505">
        <v>1</v>
      </c>
      <c r="K2505" s="1">
        <v>42823.524652777778</v>
      </c>
      <c r="L2505">
        <v>0.2</v>
      </c>
      <c r="M2505">
        <v>653</v>
      </c>
      <c r="N2505" t="s">
        <v>234</v>
      </c>
      <c r="O2505" t="s">
        <v>34</v>
      </c>
      <c r="P2505">
        <v>89</v>
      </c>
      <c r="R2505">
        <v>4</v>
      </c>
      <c r="S2505" t="s">
        <v>460</v>
      </c>
      <c r="T2505" t="s">
        <v>36</v>
      </c>
      <c r="U2505" t="s">
        <v>37</v>
      </c>
      <c r="V2505" t="s">
        <v>38</v>
      </c>
      <c r="W2505" t="s">
        <v>46</v>
      </c>
      <c r="X2505" t="s">
        <v>200</v>
      </c>
      <c r="Y2505" t="s">
        <v>211</v>
      </c>
      <c r="Z2505" t="s">
        <v>212</v>
      </c>
      <c r="AA2505" t="s">
        <v>235</v>
      </c>
      <c r="AC2505" s="2" t="s">
        <v>44</v>
      </c>
    </row>
    <row r="2506" spans="1:29" ht="16.399999999999999" customHeight="1" x14ac:dyDescent="0.35">
      <c r="A2506" s="1">
        <v>42823.524652777778</v>
      </c>
      <c r="B2506">
        <v>462</v>
      </c>
      <c r="C2506" t="s">
        <v>29</v>
      </c>
      <c r="D2506">
        <v>5</v>
      </c>
      <c r="E2506" t="s">
        <v>30</v>
      </c>
      <c r="F2506">
        <v>78506</v>
      </c>
      <c r="G2506" t="s">
        <v>170</v>
      </c>
      <c r="H2506" t="s">
        <v>32</v>
      </c>
      <c r="I2506">
        <v>82660</v>
      </c>
      <c r="J2506">
        <v>1</v>
      </c>
      <c r="K2506" s="1">
        <v>42823.524652777778</v>
      </c>
      <c r="L2506">
        <v>0.2</v>
      </c>
      <c r="M2506">
        <v>621.99</v>
      </c>
      <c r="N2506" t="s">
        <v>153</v>
      </c>
      <c r="O2506" t="s">
        <v>34</v>
      </c>
      <c r="P2506">
        <v>110000</v>
      </c>
      <c r="R2506">
        <v>4</v>
      </c>
      <c r="S2506" t="s">
        <v>460</v>
      </c>
      <c r="T2506" t="s">
        <v>36</v>
      </c>
      <c r="U2506" t="s">
        <v>37</v>
      </c>
      <c r="V2506" t="s">
        <v>49</v>
      </c>
      <c r="AC2506" s="2" t="s">
        <v>44</v>
      </c>
    </row>
    <row r="2507" spans="1:29" ht="16.399999999999999" customHeight="1" x14ac:dyDescent="0.35">
      <c r="A2507" s="1">
        <v>42823.524652777778</v>
      </c>
      <c r="B2507">
        <v>462</v>
      </c>
      <c r="C2507" t="s">
        <v>29</v>
      </c>
      <c r="D2507">
        <v>5</v>
      </c>
      <c r="E2507" t="s">
        <v>30</v>
      </c>
      <c r="F2507">
        <v>78506</v>
      </c>
      <c r="G2507" t="s">
        <v>170</v>
      </c>
      <c r="H2507" t="s">
        <v>32</v>
      </c>
      <c r="I2507">
        <v>82660</v>
      </c>
      <c r="J2507">
        <v>1</v>
      </c>
      <c r="K2507" s="1">
        <v>42823.524652777778</v>
      </c>
      <c r="L2507">
        <v>0.2</v>
      </c>
      <c r="M2507">
        <v>660</v>
      </c>
      <c r="N2507" t="s">
        <v>236</v>
      </c>
      <c r="O2507" t="s">
        <v>34</v>
      </c>
      <c r="P2507">
        <v>150</v>
      </c>
      <c r="R2507">
        <v>4</v>
      </c>
      <c r="S2507" t="s">
        <v>460</v>
      </c>
      <c r="T2507" t="s">
        <v>36</v>
      </c>
      <c r="U2507" t="s">
        <v>37</v>
      </c>
      <c r="V2507" t="s">
        <v>38</v>
      </c>
      <c r="W2507" t="s">
        <v>39</v>
      </c>
      <c r="AC2507" s="2" t="s">
        <v>44</v>
      </c>
    </row>
    <row r="2508" spans="1:29" ht="16.399999999999999" customHeight="1" x14ac:dyDescent="0.35">
      <c r="A2508" s="1">
        <v>42823.524652777778</v>
      </c>
      <c r="B2508">
        <v>462</v>
      </c>
      <c r="C2508" t="s">
        <v>29</v>
      </c>
      <c r="D2508">
        <v>5</v>
      </c>
      <c r="E2508" t="s">
        <v>30</v>
      </c>
      <c r="F2508">
        <v>78506</v>
      </c>
      <c r="G2508" t="s">
        <v>170</v>
      </c>
      <c r="H2508" t="s">
        <v>32</v>
      </c>
      <c r="I2508">
        <v>82660</v>
      </c>
      <c r="J2508">
        <v>1</v>
      </c>
      <c r="K2508" s="1">
        <v>42823.524652777778</v>
      </c>
      <c r="L2508">
        <v>0.2</v>
      </c>
      <c r="M2508">
        <v>651</v>
      </c>
      <c r="N2508" t="s">
        <v>45</v>
      </c>
      <c r="O2508" t="s">
        <v>34</v>
      </c>
      <c r="P2508">
        <v>240</v>
      </c>
      <c r="R2508">
        <v>4</v>
      </c>
      <c r="S2508" t="s">
        <v>460</v>
      </c>
      <c r="T2508" t="s">
        <v>36</v>
      </c>
      <c r="U2508" t="s">
        <v>37</v>
      </c>
      <c r="AC2508" s="2" t="s">
        <v>44</v>
      </c>
    </row>
    <row r="2509" spans="1:29" ht="16.399999999999999" customHeight="1" x14ac:dyDescent="0.35">
      <c r="A2509" s="1">
        <v>42661.646180555559</v>
      </c>
      <c r="B2509">
        <v>462</v>
      </c>
      <c r="C2509" t="s">
        <v>29</v>
      </c>
      <c r="D2509">
        <v>5</v>
      </c>
      <c r="E2509" t="s">
        <v>30</v>
      </c>
      <c r="F2509">
        <v>78473</v>
      </c>
      <c r="G2509" t="s">
        <v>319</v>
      </c>
      <c r="H2509" t="s">
        <v>32</v>
      </c>
      <c r="I2509">
        <v>80842</v>
      </c>
      <c r="J2509">
        <v>1</v>
      </c>
      <c r="K2509" s="1">
        <v>42661.646180555559</v>
      </c>
      <c r="L2509">
        <v>0.2</v>
      </c>
      <c r="M2509">
        <v>623.03</v>
      </c>
      <c r="N2509" t="s">
        <v>199</v>
      </c>
      <c r="O2509" t="s">
        <v>34</v>
      </c>
      <c r="P2509">
        <v>520</v>
      </c>
      <c r="R2509">
        <v>4</v>
      </c>
      <c r="S2509" t="s">
        <v>461</v>
      </c>
      <c r="T2509" t="s">
        <v>36</v>
      </c>
      <c r="U2509" t="s">
        <v>37</v>
      </c>
      <c r="V2509" t="s">
        <v>38</v>
      </c>
      <c r="W2509" t="s">
        <v>46</v>
      </c>
      <c r="X2509" t="s">
        <v>200</v>
      </c>
      <c r="Y2509" t="s">
        <v>201</v>
      </c>
      <c r="Z2509" t="s">
        <v>202</v>
      </c>
      <c r="AA2509" t="s">
        <v>203</v>
      </c>
      <c r="AC2509" s="2" t="s">
        <v>44</v>
      </c>
    </row>
    <row r="2510" spans="1:29" ht="16.399999999999999" customHeight="1" x14ac:dyDescent="0.35">
      <c r="A2510" s="1">
        <v>42661.646180555559</v>
      </c>
      <c r="B2510">
        <v>462</v>
      </c>
      <c r="C2510" t="s">
        <v>29</v>
      </c>
      <c r="D2510">
        <v>5</v>
      </c>
      <c r="E2510" t="s">
        <v>30</v>
      </c>
      <c r="F2510">
        <v>78473</v>
      </c>
      <c r="G2510" t="s">
        <v>319</v>
      </c>
      <c r="H2510" t="s">
        <v>32</v>
      </c>
      <c r="I2510">
        <v>80842</v>
      </c>
      <c r="J2510">
        <v>1</v>
      </c>
      <c r="K2510" s="1">
        <v>42661.646180555559</v>
      </c>
      <c r="L2510">
        <v>0.2</v>
      </c>
      <c r="M2510">
        <v>657</v>
      </c>
      <c r="N2510" t="s">
        <v>204</v>
      </c>
      <c r="O2510" t="s">
        <v>34</v>
      </c>
      <c r="P2510">
        <v>29</v>
      </c>
      <c r="R2510">
        <v>4</v>
      </c>
      <c r="S2510" t="s">
        <v>461</v>
      </c>
      <c r="T2510" t="s">
        <v>36</v>
      </c>
      <c r="U2510" t="s">
        <v>37</v>
      </c>
      <c r="V2510" t="s">
        <v>65</v>
      </c>
      <c r="W2510" t="s">
        <v>205</v>
      </c>
      <c r="X2510" t="s">
        <v>206</v>
      </c>
      <c r="Y2510" t="s">
        <v>207</v>
      </c>
      <c r="Z2510" t="s">
        <v>208</v>
      </c>
      <c r="AA2510" t="s">
        <v>209</v>
      </c>
      <c r="AC2510" s="2" t="s">
        <v>44</v>
      </c>
    </row>
    <row r="2511" spans="1:29" ht="16.399999999999999" customHeight="1" x14ac:dyDescent="0.35">
      <c r="A2511" s="1">
        <v>42661.646180555559</v>
      </c>
      <c r="B2511">
        <v>462</v>
      </c>
      <c r="C2511" t="s">
        <v>29</v>
      </c>
      <c r="D2511">
        <v>5</v>
      </c>
      <c r="E2511" t="s">
        <v>30</v>
      </c>
      <c r="F2511">
        <v>78473</v>
      </c>
      <c r="G2511" t="s">
        <v>319</v>
      </c>
      <c r="H2511" t="s">
        <v>32</v>
      </c>
      <c r="I2511">
        <v>80842</v>
      </c>
      <c r="J2511">
        <v>1</v>
      </c>
      <c r="K2511" s="1">
        <v>42661.646180555559</v>
      </c>
      <c r="L2511">
        <v>0.2</v>
      </c>
      <c r="M2511">
        <v>659</v>
      </c>
      <c r="N2511" t="s">
        <v>53</v>
      </c>
      <c r="O2511" t="s">
        <v>34</v>
      </c>
      <c r="P2511">
        <v>1700</v>
      </c>
      <c r="R2511">
        <v>4</v>
      </c>
      <c r="S2511" t="s">
        <v>461</v>
      </c>
      <c r="T2511" t="s">
        <v>36</v>
      </c>
      <c r="U2511" t="s">
        <v>37</v>
      </c>
      <c r="V2511" t="s">
        <v>38</v>
      </c>
      <c r="W2511" t="s">
        <v>54</v>
      </c>
      <c r="X2511" t="s">
        <v>55</v>
      </c>
      <c r="Y2511" t="s">
        <v>56</v>
      </c>
      <c r="Z2511" t="s">
        <v>57</v>
      </c>
      <c r="AA2511" t="s">
        <v>58</v>
      </c>
      <c r="AC2511" s="2" t="s">
        <v>44</v>
      </c>
    </row>
    <row r="2512" spans="1:29" ht="16.399999999999999" customHeight="1" x14ac:dyDescent="0.35">
      <c r="A2512" s="1">
        <v>42661.646180555559</v>
      </c>
      <c r="B2512">
        <v>462</v>
      </c>
      <c r="C2512" t="s">
        <v>29</v>
      </c>
      <c r="D2512">
        <v>5</v>
      </c>
      <c r="E2512" t="s">
        <v>30</v>
      </c>
      <c r="F2512">
        <v>78473</v>
      </c>
      <c r="G2512" t="s">
        <v>319</v>
      </c>
      <c r="H2512" t="s">
        <v>32</v>
      </c>
      <c r="I2512">
        <v>80842</v>
      </c>
      <c r="J2512">
        <v>1</v>
      </c>
      <c r="K2512" s="1">
        <v>42661.646180555559</v>
      </c>
      <c r="L2512">
        <v>0.2</v>
      </c>
      <c r="M2512">
        <v>625.01</v>
      </c>
      <c r="N2512" t="s">
        <v>264</v>
      </c>
      <c r="O2512" t="s">
        <v>34</v>
      </c>
      <c r="P2512">
        <v>77</v>
      </c>
      <c r="R2512">
        <v>4</v>
      </c>
      <c r="S2512" t="s">
        <v>461</v>
      </c>
      <c r="T2512" t="s">
        <v>36</v>
      </c>
      <c r="U2512" t="s">
        <v>37</v>
      </c>
      <c r="V2512" t="s">
        <v>38</v>
      </c>
      <c r="W2512" t="s">
        <v>223</v>
      </c>
      <c r="X2512" t="s">
        <v>224</v>
      </c>
      <c r="Y2512" t="s">
        <v>265</v>
      </c>
      <c r="Z2512" t="s">
        <v>266</v>
      </c>
      <c r="AA2512" t="s">
        <v>267</v>
      </c>
      <c r="AC2512" s="2" t="s">
        <v>44</v>
      </c>
    </row>
    <row r="2513" spans="1:29" ht="16.399999999999999" customHeight="1" x14ac:dyDescent="0.35">
      <c r="A2513" s="1">
        <v>42661.646180555559</v>
      </c>
      <c r="B2513">
        <v>462</v>
      </c>
      <c r="C2513" t="s">
        <v>29</v>
      </c>
      <c r="D2513">
        <v>5</v>
      </c>
      <c r="E2513" t="s">
        <v>30</v>
      </c>
      <c r="F2513">
        <v>78473</v>
      </c>
      <c r="G2513" t="s">
        <v>319</v>
      </c>
      <c r="H2513" t="s">
        <v>32</v>
      </c>
      <c r="I2513">
        <v>80842</v>
      </c>
      <c r="J2513">
        <v>1</v>
      </c>
      <c r="K2513" s="1">
        <v>42661.646180555559</v>
      </c>
      <c r="L2513">
        <v>0.2</v>
      </c>
      <c r="M2513">
        <v>649</v>
      </c>
      <c r="N2513" t="s">
        <v>268</v>
      </c>
      <c r="O2513" t="s">
        <v>34</v>
      </c>
      <c r="P2513">
        <v>230</v>
      </c>
      <c r="R2513">
        <v>4</v>
      </c>
      <c r="S2513" t="s">
        <v>461</v>
      </c>
      <c r="T2513" t="s">
        <v>36</v>
      </c>
      <c r="U2513" t="s">
        <v>37</v>
      </c>
      <c r="V2513" t="s">
        <v>38</v>
      </c>
      <c r="W2513" t="s">
        <v>46</v>
      </c>
      <c r="X2513" t="s">
        <v>200</v>
      </c>
      <c r="Y2513" t="s">
        <v>211</v>
      </c>
      <c r="Z2513" t="s">
        <v>212</v>
      </c>
      <c r="AA2513" t="s">
        <v>213</v>
      </c>
      <c r="AC2513" s="2" t="s">
        <v>44</v>
      </c>
    </row>
    <row r="2514" spans="1:29" ht="16.399999999999999" customHeight="1" x14ac:dyDescent="0.35">
      <c r="A2514" s="1">
        <v>42661.646180555559</v>
      </c>
      <c r="B2514">
        <v>462</v>
      </c>
      <c r="C2514" t="s">
        <v>29</v>
      </c>
      <c r="D2514">
        <v>5</v>
      </c>
      <c r="E2514" t="s">
        <v>30</v>
      </c>
      <c r="F2514">
        <v>78473</v>
      </c>
      <c r="G2514" t="s">
        <v>319</v>
      </c>
      <c r="H2514" t="s">
        <v>32</v>
      </c>
      <c r="I2514">
        <v>80842</v>
      </c>
      <c r="J2514">
        <v>1</v>
      </c>
      <c r="K2514" s="1">
        <v>42661.646180555559</v>
      </c>
      <c r="L2514">
        <v>0.2</v>
      </c>
      <c r="M2514">
        <v>623.21</v>
      </c>
      <c r="N2514" t="s">
        <v>59</v>
      </c>
      <c r="O2514" t="s">
        <v>34</v>
      </c>
      <c r="P2514">
        <v>560</v>
      </c>
      <c r="R2514">
        <v>4</v>
      </c>
      <c r="S2514" t="s">
        <v>461</v>
      </c>
      <c r="T2514" t="s">
        <v>36</v>
      </c>
      <c r="U2514" t="s">
        <v>37</v>
      </c>
      <c r="V2514" t="s">
        <v>38</v>
      </c>
      <c r="W2514" t="s">
        <v>39</v>
      </c>
      <c r="X2514" t="s">
        <v>40</v>
      </c>
      <c r="Y2514" t="s">
        <v>60</v>
      </c>
      <c r="Z2514" t="s">
        <v>61</v>
      </c>
      <c r="AA2514" t="s">
        <v>62</v>
      </c>
      <c r="AC2514" s="2" t="s">
        <v>44</v>
      </c>
    </row>
    <row r="2515" spans="1:29" ht="16.399999999999999" customHeight="1" x14ac:dyDescent="0.35">
      <c r="A2515" s="1">
        <v>42661.646180555559</v>
      </c>
      <c r="B2515">
        <v>462</v>
      </c>
      <c r="C2515" t="s">
        <v>29</v>
      </c>
      <c r="D2515">
        <v>5</v>
      </c>
      <c r="E2515" t="s">
        <v>30</v>
      </c>
      <c r="F2515">
        <v>78473</v>
      </c>
      <c r="G2515" t="s">
        <v>319</v>
      </c>
      <c r="H2515" t="s">
        <v>32</v>
      </c>
      <c r="I2515">
        <v>80842</v>
      </c>
      <c r="J2515">
        <v>1</v>
      </c>
      <c r="K2515" s="1">
        <v>42661.646180555559</v>
      </c>
      <c r="L2515">
        <v>0.2</v>
      </c>
      <c r="M2515">
        <v>623.24</v>
      </c>
      <c r="N2515" t="s">
        <v>228</v>
      </c>
      <c r="O2515" t="s">
        <v>34</v>
      </c>
      <c r="P2515">
        <v>39</v>
      </c>
      <c r="R2515">
        <v>4</v>
      </c>
      <c r="S2515" t="s">
        <v>461</v>
      </c>
      <c r="T2515" t="s">
        <v>36</v>
      </c>
      <c r="U2515" t="s">
        <v>37</v>
      </c>
      <c r="V2515" t="s">
        <v>38</v>
      </c>
      <c r="W2515" t="s">
        <v>39</v>
      </c>
      <c r="X2515" t="s">
        <v>40</v>
      </c>
      <c r="Y2515" t="s">
        <v>60</v>
      </c>
      <c r="Z2515" t="s">
        <v>183</v>
      </c>
      <c r="AA2515" t="s">
        <v>229</v>
      </c>
      <c r="AC2515" s="2" t="s">
        <v>44</v>
      </c>
    </row>
    <row r="2516" spans="1:29" ht="16.399999999999999" customHeight="1" x14ac:dyDescent="0.35">
      <c r="A2516" s="1">
        <v>42661.646180555559</v>
      </c>
      <c r="B2516">
        <v>462</v>
      </c>
      <c r="C2516" t="s">
        <v>29</v>
      </c>
      <c r="D2516">
        <v>5</v>
      </c>
      <c r="E2516" t="s">
        <v>30</v>
      </c>
      <c r="F2516">
        <v>78473</v>
      </c>
      <c r="G2516" t="s">
        <v>319</v>
      </c>
      <c r="H2516" t="s">
        <v>32</v>
      </c>
      <c r="I2516">
        <v>80842</v>
      </c>
      <c r="J2516">
        <v>1</v>
      </c>
      <c r="K2516" s="1">
        <v>42661.646180555559</v>
      </c>
      <c r="L2516">
        <v>0.2</v>
      </c>
      <c r="M2516">
        <v>621.99</v>
      </c>
      <c r="N2516" t="s">
        <v>153</v>
      </c>
      <c r="O2516" t="s">
        <v>34</v>
      </c>
      <c r="P2516">
        <v>490</v>
      </c>
      <c r="R2516">
        <v>4</v>
      </c>
      <c r="S2516" t="s">
        <v>461</v>
      </c>
      <c r="T2516" t="s">
        <v>36</v>
      </c>
      <c r="U2516" t="s">
        <v>37</v>
      </c>
      <c r="V2516" t="s">
        <v>49</v>
      </c>
      <c r="AC2516" s="2" t="s">
        <v>44</v>
      </c>
    </row>
    <row r="2517" spans="1:29" ht="16.399999999999999" customHeight="1" x14ac:dyDescent="0.35">
      <c r="A2517" s="1">
        <v>42661.646180555559</v>
      </c>
      <c r="B2517">
        <v>462</v>
      </c>
      <c r="C2517" t="s">
        <v>29</v>
      </c>
      <c r="D2517">
        <v>5</v>
      </c>
      <c r="E2517" t="s">
        <v>30</v>
      </c>
      <c r="F2517">
        <v>78473</v>
      </c>
      <c r="G2517" t="s">
        <v>319</v>
      </c>
      <c r="H2517" t="s">
        <v>32</v>
      </c>
      <c r="I2517">
        <v>80842</v>
      </c>
      <c r="J2517">
        <v>1</v>
      </c>
      <c r="K2517" s="1">
        <v>42661.646180555559</v>
      </c>
      <c r="L2517">
        <v>0.2</v>
      </c>
      <c r="M2517">
        <v>660</v>
      </c>
      <c r="N2517" t="s">
        <v>236</v>
      </c>
      <c r="O2517" t="s">
        <v>34</v>
      </c>
      <c r="P2517">
        <v>1</v>
      </c>
      <c r="R2517">
        <v>4</v>
      </c>
      <c r="S2517" t="s">
        <v>461</v>
      </c>
      <c r="T2517" t="s">
        <v>36</v>
      </c>
      <c r="U2517" t="s">
        <v>37</v>
      </c>
      <c r="V2517" t="s">
        <v>38</v>
      </c>
      <c r="W2517" t="s">
        <v>39</v>
      </c>
      <c r="AC2517" s="2" t="s">
        <v>44</v>
      </c>
    </row>
    <row r="2518" spans="1:29" ht="16.399999999999999" customHeight="1" x14ac:dyDescent="0.35">
      <c r="A2518" s="1">
        <v>42661.646180555559</v>
      </c>
      <c r="B2518">
        <v>462</v>
      </c>
      <c r="C2518" t="s">
        <v>29</v>
      </c>
      <c r="D2518">
        <v>5</v>
      </c>
      <c r="E2518" t="s">
        <v>30</v>
      </c>
      <c r="F2518">
        <v>78473</v>
      </c>
      <c r="G2518" t="s">
        <v>319</v>
      </c>
      <c r="H2518" t="s">
        <v>32</v>
      </c>
      <c r="I2518">
        <v>80842</v>
      </c>
      <c r="J2518">
        <v>1</v>
      </c>
      <c r="K2518" s="1">
        <v>42661.646180555559</v>
      </c>
      <c r="L2518">
        <v>0.2</v>
      </c>
      <c r="M2518">
        <v>651</v>
      </c>
      <c r="N2518" t="s">
        <v>45</v>
      </c>
      <c r="O2518" t="s">
        <v>34</v>
      </c>
      <c r="P2518">
        <v>130</v>
      </c>
      <c r="R2518">
        <v>4</v>
      </c>
      <c r="S2518" t="s">
        <v>461</v>
      </c>
      <c r="T2518" t="s">
        <v>36</v>
      </c>
      <c r="U2518" t="s">
        <v>37</v>
      </c>
      <c r="AC2518" s="2" t="s">
        <v>44</v>
      </c>
    </row>
    <row r="2519" spans="1:29" ht="16.399999999999999" customHeight="1" x14ac:dyDescent="0.35">
      <c r="A2519" s="1">
        <v>42661.646180555559</v>
      </c>
      <c r="B2519">
        <v>462</v>
      </c>
      <c r="C2519" t="s">
        <v>29</v>
      </c>
      <c r="D2519">
        <v>5</v>
      </c>
      <c r="E2519" t="s">
        <v>30</v>
      </c>
      <c r="F2519">
        <v>78473</v>
      </c>
      <c r="G2519" t="s">
        <v>319</v>
      </c>
      <c r="H2519" t="s">
        <v>32</v>
      </c>
      <c r="I2519">
        <v>80842</v>
      </c>
      <c r="J2519">
        <v>1</v>
      </c>
      <c r="K2519" s="1">
        <v>42661.646180555559</v>
      </c>
      <c r="L2519">
        <v>0.2</v>
      </c>
      <c r="M2519">
        <v>260.04000000000002</v>
      </c>
      <c r="N2519" t="s">
        <v>143</v>
      </c>
      <c r="O2519" t="s">
        <v>68</v>
      </c>
      <c r="P2519">
        <v>5.0000000000000001E-3</v>
      </c>
      <c r="Q2519" t="s">
        <v>69</v>
      </c>
      <c r="R2519">
        <v>4</v>
      </c>
      <c r="S2519" t="s">
        <v>461</v>
      </c>
      <c r="T2519" t="s">
        <v>36</v>
      </c>
      <c r="U2519" t="s">
        <v>70</v>
      </c>
      <c r="AC2519" s="2" t="s">
        <v>44</v>
      </c>
    </row>
    <row r="2520" spans="1:29" ht="16.399999999999999" customHeight="1" x14ac:dyDescent="0.35">
      <c r="A2520" s="1">
        <v>42661.646180555559</v>
      </c>
      <c r="B2520">
        <v>462</v>
      </c>
      <c r="C2520" t="s">
        <v>29</v>
      </c>
      <c r="D2520">
        <v>5</v>
      </c>
      <c r="E2520" t="s">
        <v>30</v>
      </c>
      <c r="F2520">
        <v>78473</v>
      </c>
      <c r="G2520" t="s">
        <v>319</v>
      </c>
      <c r="H2520" t="s">
        <v>32</v>
      </c>
      <c r="I2520">
        <v>80842</v>
      </c>
      <c r="J2520">
        <v>1</v>
      </c>
      <c r="K2520" s="1">
        <v>42661.646180555559</v>
      </c>
      <c r="L2520">
        <v>0.2</v>
      </c>
      <c r="M2520">
        <v>431.04</v>
      </c>
      <c r="N2520" t="s">
        <v>145</v>
      </c>
      <c r="O2520" t="s">
        <v>146</v>
      </c>
      <c r="P2520">
        <v>5.7999999999999996E-3</v>
      </c>
      <c r="R2520">
        <v>4</v>
      </c>
      <c r="S2520" t="s">
        <v>461</v>
      </c>
      <c r="T2520" t="s">
        <v>36</v>
      </c>
      <c r="U2520" t="s">
        <v>147</v>
      </c>
      <c r="AC2520" s="2" t="s">
        <v>44</v>
      </c>
    </row>
    <row r="2521" spans="1:29" ht="16.399999999999999" customHeight="1" x14ac:dyDescent="0.35">
      <c r="A2521" s="1">
        <v>42661.646180555559</v>
      </c>
      <c r="B2521">
        <v>462</v>
      </c>
      <c r="C2521" t="s">
        <v>29</v>
      </c>
      <c r="D2521">
        <v>5</v>
      </c>
      <c r="E2521" t="s">
        <v>30</v>
      </c>
      <c r="F2521">
        <v>78473</v>
      </c>
      <c r="G2521" t="s">
        <v>319</v>
      </c>
      <c r="H2521" t="s">
        <v>32</v>
      </c>
      <c r="I2521">
        <v>80842</v>
      </c>
      <c r="J2521">
        <v>1</v>
      </c>
      <c r="K2521" s="1">
        <v>42661.646180555559</v>
      </c>
      <c r="L2521">
        <v>0.2</v>
      </c>
      <c r="M2521">
        <v>260.02</v>
      </c>
      <c r="N2521" t="s">
        <v>67</v>
      </c>
      <c r="O2521" t="s">
        <v>68</v>
      </c>
      <c r="P2521">
        <v>2E-3</v>
      </c>
      <c r="R2521">
        <v>4</v>
      </c>
      <c r="S2521" t="s">
        <v>461</v>
      </c>
      <c r="T2521" t="s">
        <v>36</v>
      </c>
      <c r="U2521" t="s">
        <v>70</v>
      </c>
      <c r="AC2521" s="2" t="s">
        <v>44</v>
      </c>
    </row>
    <row r="2522" spans="1:29" ht="16.399999999999999" customHeight="1" x14ac:dyDescent="0.35">
      <c r="A2522" s="1">
        <v>42661.646180555559</v>
      </c>
      <c r="B2522">
        <v>462</v>
      </c>
      <c r="C2522" t="s">
        <v>29</v>
      </c>
      <c r="D2522">
        <v>5</v>
      </c>
      <c r="E2522" t="s">
        <v>30</v>
      </c>
      <c r="F2522">
        <v>78473</v>
      </c>
      <c r="G2522" t="s">
        <v>319</v>
      </c>
      <c r="H2522" t="s">
        <v>32</v>
      </c>
      <c r="I2522">
        <v>80842</v>
      </c>
      <c r="J2522">
        <v>1</v>
      </c>
      <c r="K2522" s="1">
        <v>42661.646180555559</v>
      </c>
      <c r="L2522">
        <v>0.2</v>
      </c>
      <c r="M2522">
        <v>260.02999999999997</v>
      </c>
      <c r="N2522" t="s">
        <v>71</v>
      </c>
      <c r="O2522" t="s">
        <v>72</v>
      </c>
      <c r="P2522">
        <v>3.0000000000000001E-3</v>
      </c>
      <c r="R2522">
        <v>4</v>
      </c>
      <c r="S2522" t="s">
        <v>461</v>
      </c>
      <c r="T2522" t="s">
        <v>36</v>
      </c>
      <c r="U2522" t="s">
        <v>70</v>
      </c>
      <c r="AC2522" s="2" t="s">
        <v>44</v>
      </c>
    </row>
    <row r="2523" spans="1:29" ht="16.399999999999999" customHeight="1" x14ac:dyDescent="0.35">
      <c r="A2523" s="1">
        <v>42661.646180555559</v>
      </c>
      <c r="B2523">
        <v>462</v>
      </c>
      <c r="C2523" t="s">
        <v>29</v>
      </c>
      <c r="D2523">
        <v>5</v>
      </c>
      <c r="E2523" t="s">
        <v>30</v>
      </c>
      <c r="F2523">
        <v>78473</v>
      </c>
      <c r="G2523" t="s">
        <v>319</v>
      </c>
      <c r="H2523" t="s">
        <v>32</v>
      </c>
      <c r="I2523">
        <v>80842</v>
      </c>
      <c r="J2523">
        <v>1</v>
      </c>
      <c r="K2523" s="1">
        <v>42661.646180555559</v>
      </c>
      <c r="L2523">
        <v>0.2</v>
      </c>
      <c r="M2523">
        <v>260.01</v>
      </c>
      <c r="N2523" t="s">
        <v>73</v>
      </c>
      <c r="O2523" t="s">
        <v>68</v>
      </c>
      <c r="P2523">
        <v>2E-3</v>
      </c>
      <c r="Q2523" t="s">
        <v>69</v>
      </c>
      <c r="R2523">
        <v>4</v>
      </c>
      <c r="S2523" t="s">
        <v>461</v>
      </c>
      <c r="T2523" t="s">
        <v>36</v>
      </c>
      <c r="U2523" t="s">
        <v>70</v>
      </c>
      <c r="AC2523" s="2" t="s">
        <v>44</v>
      </c>
    </row>
    <row r="2524" spans="1:29" ht="16.399999999999999" customHeight="1" x14ac:dyDescent="0.35">
      <c r="A2524" s="1">
        <v>42661.646180555559</v>
      </c>
      <c r="B2524">
        <v>462</v>
      </c>
      <c r="C2524" t="s">
        <v>29</v>
      </c>
      <c r="D2524">
        <v>5</v>
      </c>
      <c r="E2524" t="s">
        <v>30</v>
      </c>
      <c r="F2524">
        <v>78473</v>
      </c>
      <c r="G2524" t="s">
        <v>319</v>
      </c>
      <c r="H2524" t="s">
        <v>32</v>
      </c>
      <c r="I2524">
        <v>80842</v>
      </c>
      <c r="J2524">
        <v>1</v>
      </c>
      <c r="K2524" s="1">
        <v>42661.646180555559</v>
      </c>
      <c r="L2524">
        <v>0.2</v>
      </c>
      <c r="M2524">
        <v>260.14999999999998</v>
      </c>
      <c r="N2524" t="s">
        <v>74</v>
      </c>
      <c r="O2524" t="s">
        <v>72</v>
      </c>
      <c r="P2524">
        <v>0.35</v>
      </c>
      <c r="R2524">
        <v>4</v>
      </c>
      <c r="S2524" t="s">
        <v>461</v>
      </c>
      <c r="T2524" t="s">
        <v>36</v>
      </c>
      <c r="U2524" t="s">
        <v>75</v>
      </c>
      <c r="AC2524" s="2" t="s">
        <v>44</v>
      </c>
    </row>
    <row r="2525" spans="1:29" ht="16.399999999999999" customHeight="1" x14ac:dyDescent="0.35">
      <c r="A2525" s="1">
        <v>42661.646180555559</v>
      </c>
      <c r="B2525">
        <v>462</v>
      </c>
      <c r="C2525" t="s">
        <v>29</v>
      </c>
      <c r="D2525">
        <v>5</v>
      </c>
      <c r="E2525" t="s">
        <v>30</v>
      </c>
      <c r="F2525">
        <v>78473</v>
      </c>
      <c r="G2525" t="s">
        <v>319</v>
      </c>
      <c r="H2525" t="s">
        <v>32</v>
      </c>
      <c r="I2525">
        <v>80842</v>
      </c>
      <c r="J2525">
        <v>1</v>
      </c>
      <c r="K2525" s="1">
        <v>42661.646180555559</v>
      </c>
      <c r="L2525">
        <v>0.2</v>
      </c>
      <c r="M2525">
        <v>260.08</v>
      </c>
      <c r="N2525" t="s">
        <v>76</v>
      </c>
      <c r="O2525" t="s">
        <v>68</v>
      </c>
      <c r="P2525">
        <v>0.35</v>
      </c>
      <c r="R2525">
        <v>4</v>
      </c>
      <c r="S2525" t="s">
        <v>461</v>
      </c>
      <c r="T2525" t="s">
        <v>36</v>
      </c>
      <c r="U2525" t="s">
        <v>75</v>
      </c>
      <c r="AC2525" s="2" t="s">
        <v>44</v>
      </c>
    </row>
    <row r="2526" spans="1:29" ht="16.399999999999999" customHeight="1" x14ac:dyDescent="0.35">
      <c r="A2526" s="1">
        <v>42661.646180555559</v>
      </c>
      <c r="B2526">
        <v>462</v>
      </c>
      <c r="C2526" t="s">
        <v>29</v>
      </c>
      <c r="D2526">
        <v>5</v>
      </c>
      <c r="E2526" t="s">
        <v>30</v>
      </c>
      <c r="F2526">
        <v>78473</v>
      </c>
      <c r="G2526" t="s">
        <v>319</v>
      </c>
      <c r="H2526" t="s">
        <v>32</v>
      </c>
      <c r="I2526">
        <v>80842</v>
      </c>
      <c r="J2526">
        <v>1</v>
      </c>
      <c r="K2526" s="1">
        <v>42661.646180555559</v>
      </c>
      <c r="L2526">
        <v>0.2</v>
      </c>
      <c r="M2526">
        <v>441.02</v>
      </c>
      <c r="N2526" t="s">
        <v>77</v>
      </c>
      <c r="O2526" t="s">
        <v>68</v>
      </c>
      <c r="P2526">
        <v>5</v>
      </c>
      <c r="R2526">
        <v>4</v>
      </c>
      <c r="S2526" t="s">
        <v>461</v>
      </c>
      <c r="T2526" t="s">
        <v>36</v>
      </c>
      <c r="U2526" t="s">
        <v>78</v>
      </c>
      <c r="AC2526" s="2" t="s">
        <v>44</v>
      </c>
    </row>
    <row r="2527" spans="1:29" ht="16.399999999999999" customHeight="1" x14ac:dyDescent="0.35">
      <c r="A2527" s="1">
        <v>42661.646180555559</v>
      </c>
      <c r="B2527">
        <v>462</v>
      </c>
      <c r="C2527" t="s">
        <v>29</v>
      </c>
      <c r="D2527">
        <v>5</v>
      </c>
      <c r="E2527" t="s">
        <v>30</v>
      </c>
      <c r="F2527">
        <v>78473</v>
      </c>
      <c r="G2527" t="s">
        <v>319</v>
      </c>
      <c r="H2527" t="s">
        <v>32</v>
      </c>
      <c r="I2527">
        <v>80842</v>
      </c>
      <c r="J2527">
        <v>1</v>
      </c>
      <c r="K2527" s="1">
        <v>42661.646180555559</v>
      </c>
      <c r="L2527">
        <v>0.2</v>
      </c>
      <c r="M2527">
        <v>268.18</v>
      </c>
      <c r="N2527" t="s">
        <v>79</v>
      </c>
      <c r="O2527" t="s">
        <v>68</v>
      </c>
      <c r="P2527">
        <v>5.0000000000000001E-3</v>
      </c>
      <c r="R2527">
        <v>4</v>
      </c>
      <c r="S2527" t="s">
        <v>461</v>
      </c>
      <c r="T2527" t="s">
        <v>36</v>
      </c>
      <c r="U2527" t="s">
        <v>70</v>
      </c>
      <c r="AC2527" s="2" t="s">
        <v>44</v>
      </c>
    </row>
    <row r="2528" spans="1:29" ht="16.399999999999999" customHeight="1" x14ac:dyDescent="0.35">
      <c r="A2528" s="1">
        <v>42661.646180555559</v>
      </c>
      <c r="B2528">
        <v>462</v>
      </c>
      <c r="C2528" t="s">
        <v>29</v>
      </c>
      <c r="D2528">
        <v>5</v>
      </c>
      <c r="E2528" t="s">
        <v>30</v>
      </c>
      <c r="F2528">
        <v>78473</v>
      </c>
      <c r="G2528" t="s">
        <v>319</v>
      </c>
      <c r="H2528" t="s">
        <v>32</v>
      </c>
      <c r="I2528">
        <v>80842</v>
      </c>
      <c r="J2528">
        <v>1</v>
      </c>
      <c r="K2528" s="1">
        <v>42661.646180555559</v>
      </c>
      <c r="L2528">
        <v>0.2</v>
      </c>
      <c r="M2528">
        <v>268.14</v>
      </c>
      <c r="N2528" t="s">
        <v>80</v>
      </c>
      <c r="O2528" t="s">
        <v>68</v>
      </c>
      <c r="P2528">
        <v>0.02</v>
      </c>
      <c r="R2528">
        <v>4</v>
      </c>
      <c r="S2528" t="s">
        <v>461</v>
      </c>
      <c r="T2528" t="s">
        <v>36</v>
      </c>
      <c r="U2528" t="s">
        <v>75</v>
      </c>
      <c r="AC2528" s="2" t="s">
        <v>44</v>
      </c>
    </row>
    <row r="2529" spans="1:29" ht="16.399999999999999" customHeight="1" x14ac:dyDescent="0.35">
      <c r="A2529" s="1">
        <v>42661.646180555559</v>
      </c>
      <c r="B2529">
        <v>462</v>
      </c>
      <c r="C2529" t="s">
        <v>29</v>
      </c>
      <c r="D2529">
        <v>5</v>
      </c>
      <c r="E2529" t="s">
        <v>30</v>
      </c>
      <c r="F2529">
        <v>78473</v>
      </c>
      <c r="G2529" t="s">
        <v>319</v>
      </c>
      <c r="H2529" t="s">
        <v>32</v>
      </c>
      <c r="I2529">
        <v>80842</v>
      </c>
      <c r="J2529">
        <v>1</v>
      </c>
      <c r="K2529" s="1">
        <v>42661.646180555559</v>
      </c>
      <c r="L2529">
        <v>0.2</v>
      </c>
      <c r="M2529">
        <v>171</v>
      </c>
      <c r="N2529" t="s">
        <v>81</v>
      </c>
      <c r="O2529" t="s">
        <v>68</v>
      </c>
      <c r="P2529">
        <v>5</v>
      </c>
      <c r="R2529">
        <v>4</v>
      </c>
      <c r="S2529" t="s">
        <v>461</v>
      </c>
      <c r="T2529" t="s">
        <v>36</v>
      </c>
      <c r="U2529" t="s">
        <v>82</v>
      </c>
      <c r="AC2529" s="2" t="s">
        <v>44</v>
      </c>
    </row>
    <row r="2530" spans="1:29" ht="16.399999999999999" customHeight="1" x14ac:dyDescent="0.35">
      <c r="A2530" s="1">
        <v>42661.646180555559</v>
      </c>
      <c r="B2530">
        <v>462</v>
      </c>
      <c r="C2530" t="s">
        <v>29</v>
      </c>
      <c r="D2530">
        <v>5</v>
      </c>
      <c r="E2530" t="s">
        <v>30</v>
      </c>
      <c r="F2530">
        <v>78473</v>
      </c>
      <c r="G2530" t="s">
        <v>319</v>
      </c>
      <c r="H2530" t="s">
        <v>32</v>
      </c>
      <c r="I2530">
        <v>80842</v>
      </c>
      <c r="J2530">
        <v>1</v>
      </c>
      <c r="K2530" s="1">
        <v>42661.646180555559</v>
      </c>
      <c r="L2530">
        <v>0.2</v>
      </c>
      <c r="M2530">
        <v>623.27</v>
      </c>
      <c r="N2530" t="s">
        <v>364</v>
      </c>
      <c r="O2530" t="s">
        <v>34</v>
      </c>
      <c r="P2530">
        <v>19</v>
      </c>
      <c r="R2530">
        <v>4</v>
      </c>
      <c r="S2530" t="s">
        <v>461</v>
      </c>
      <c r="T2530" t="s">
        <v>36</v>
      </c>
      <c r="U2530" t="s">
        <v>37</v>
      </c>
      <c r="V2530" t="s">
        <v>38</v>
      </c>
      <c r="W2530" t="s">
        <v>39</v>
      </c>
      <c r="X2530" t="s">
        <v>365</v>
      </c>
      <c r="Y2530" t="s">
        <v>366</v>
      </c>
      <c r="Z2530" t="s">
        <v>367</v>
      </c>
      <c r="AA2530" t="s">
        <v>368</v>
      </c>
      <c r="AC2530" s="2" t="s">
        <v>44</v>
      </c>
    </row>
    <row r="2531" spans="1:29" ht="16.399999999999999" customHeight="1" x14ac:dyDescent="0.35">
      <c r="A2531" s="1">
        <v>42661.646180555559</v>
      </c>
      <c r="B2531">
        <v>462</v>
      </c>
      <c r="C2531" t="s">
        <v>29</v>
      </c>
      <c r="D2531">
        <v>5</v>
      </c>
      <c r="E2531" t="s">
        <v>30</v>
      </c>
      <c r="F2531">
        <v>78473</v>
      </c>
      <c r="G2531" t="s">
        <v>319</v>
      </c>
      <c r="H2531" t="s">
        <v>32</v>
      </c>
      <c r="I2531">
        <v>80842</v>
      </c>
      <c r="J2531">
        <v>1</v>
      </c>
      <c r="K2531" s="1">
        <v>42661.646180555559</v>
      </c>
      <c r="L2531">
        <v>0.2</v>
      </c>
      <c r="M2531">
        <v>621.07000000000005</v>
      </c>
      <c r="N2531" t="s">
        <v>172</v>
      </c>
      <c r="O2531" t="s">
        <v>34</v>
      </c>
      <c r="P2531">
        <v>490</v>
      </c>
      <c r="R2531">
        <v>4</v>
      </c>
      <c r="S2531" t="s">
        <v>461</v>
      </c>
      <c r="T2531" t="s">
        <v>36</v>
      </c>
      <c r="U2531" t="s">
        <v>37</v>
      </c>
      <c r="V2531" t="s">
        <v>38</v>
      </c>
      <c r="W2531" t="s">
        <v>52</v>
      </c>
      <c r="X2531" t="s">
        <v>95</v>
      </c>
      <c r="Y2531" t="s">
        <v>150</v>
      </c>
      <c r="Z2531" t="s">
        <v>151</v>
      </c>
      <c r="AA2531" t="s">
        <v>152</v>
      </c>
      <c r="AB2531" t="s">
        <v>173</v>
      </c>
      <c r="AC2531" s="2" t="s">
        <v>44</v>
      </c>
    </row>
    <row r="2532" spans="1:29" ht="16.399999999999999" customHeight="1" x14ac:dyDescent="0.35">
      <c r="A2532" s="1">
        <v>42661.646180555559</v>
      </c>
      <c r="B2532">
        <v>462</v>
      </c>
      <c r="C2532" t="s">
        <v>29</v>
      </c>
      <c r="D2532">
        <v>5</v>
      </c>
      <c r="E2532" t="s">
        <v>30</v>
      </c>
      <c r="F2532">
        <v>78473</v>
      </c>
      <c r="G2532" t="s">
        <v>319</v>
      </c>
      <c r="H2532" t="s">
        <v>32</v>
      </c>
      <c r="I2532">
        <v>80842</v>
      </c>
      <c r="J2532">
        <v>1</v>
      </c>
      <c r="K2532" s="1">
        <v>42661.646180555559</v>
      </c>
      <c r="L2532">
        <v>0.2</v>
      </c>
      <c r="M2532">
        <v>622.08000000000004</v>
      </c>
      <c r="N2532" t="s">
        <v>84</v>
      </c>
      <c r="O2532" t="s">
        <v>34</v>
      </c>
      <c r="P2532">
        <v>39</v>
      </c>
      <c r="R2532">
        <v>4</v>
      </c>
      <c r="S2532" t="s">
        <v>461</v>
      </c>
      <c r="T2532" t="s">
        <v>36</v>
      </c>
      <c r="U2532" t="s">
        <v>37</v>
      </c>
      <c r="V2532" t="s">
        <v>38</v>
      </c>
      <c r="W2532" t="s">
        <v>54</v>
      </c>
      <c r="X2532" t="s">
        <v>85</v>
      </c>
      <c r="Y2532" t="s">
        <v>86</v>
      </c>
      <c r="Z2532" t="s">
        <v>87</v>
      </c>
      <c r="AA2532" t="s">
        <v>88</v>
      </c>
      <c r="AC2532" s="2" t="s">
        <v>44</v>
      </c>
    </row>
    <row r="2533" spans="1:29" ht="16.399999999999999" customHeight="1" x14ac:dyDescent="0.35">
      <c r="A2533" s="1">
        <v>42661.646180555559</v>
      </c>
      <c r="B2533">
        <v>462</v>
      </c>
      <c r="C2533" t="s">
        <v>29</v>
      </c>
      <c r="D2533">
        <v>5</v>
      </c>
      <c r="E2533" t="s">
        <v>30</v>
      </c>
      <c r="F2533">
        <v>78473</v>
      </c>
      <c r="G2533" t="s">
        <v>319</v>
      </c>
      <c r="H2533" t="s">
        <v>32</v>
      </c>
      <c r="I2533">
        <v>80842</v>
      </c>
      <c r="J2533">
        <v>1</v>
      </c>
      <c r="K2533" s="1">
        <v>42661.646180555559</v>
      </c>
      <c r="L2533">
        <v>0.2</v>
      </c>
      <c r="M2533">
        <v>622.05999999999995</v>
      </c>
      <c r="N2533" t="s">
        <v>89</v>
      </c>
      <c r="O2533" t="s">
        <v>34</v>
      </c>
      <c r="P2533">
        <v>510</v>
      </c>
      <c r="R2533">
        <v>4</v>
      </c>
      <c r="S2533" t="s">
        <v>461</v>
      </c>
      <c r="T2533" t="s">
        <v>36</v>
      </c>
      <c r="U2533" t="s">
        <v>37</v>
      </c>
      <c r="V2533" t="s">
        <v>38</v>
      </c>
      <c r="W2533" t="s">
        <v>54</v>
      </c>
      <c r="X2533" t="s">
        <v>90</v>
      </c>
      <c r="Y2533" t="s">
        <v>91</v>
      </c>
      <c r="Z2533" t="s">
        <v>92</v>
      </c>
      <c r="AA2533" t="s">
        <v>93</v>
      </c>
      <c r="AC2533" s="2" t="s">
        <v>44</v>
      </c>
    </row>
    <row r="2534" spans="1:29" ht="16.399999999999999" customHeight="1" x14ac:dyDescent="0.35">
      <c r="A2534" s="1">
        <v>42661.646180555559</v>
      </c>
      <c r="B2534">
        <v>462</v>
      </c>
      <c r="C2534" t="s">
        <v>29</v>
      </c>
      <c r="D2534">
        <v>5</v>
      </c>
      <c r="E2534" t="s">
        <v>30</v>
      </c>
      <c r="F2534">
        <v>78473</v>
      </c>
      <c r="G2534" t="s">
        <v>319</v>
      </c>
      <c r="H2534" t="s">
        <v>32</v>
      </c>
      <c r="I2534">
        <v>80842</v>
      </c>
      <c r="J2534">
        <v>1</v>
      </c>
      <c r="K2534" s="1">
        <v>42661.646180555559</v>
      </c>
      <c r="L2534">
        <v>0.2</v>
      </c>
      <c r="M2534">
        <v>623.16</v>
      </c>
      <c r="N2534" t="s">
        <v>256</v>
      </c>
      <c r="O2534" t="s">
        <v>34</v>
      </c>
      <c r="P2534">
        <v>1</v>
      </c>
      <c r="R2534">
        <v>4</v>
      </c>
      <c r="S2534" t="s">
        <v>461</v>
      </c>
      <c r="T2534" t="s">
        <v>36</v>
      </c>
      <c r="U2534" t="s">
        <v>37</v>
      </c>
      <c r="V2534" t="s">
        <v>38</v>
      </c>
      <c r="W2534" t="s">
        <v>39</v>
      </c>
      <c r="X2534" t="s">
        <v>40</v>
      </c>
      <c r="Y2534" t="s">
        <v>60</v>
      </c>
      <c r="Z2534" t="s">
        <v>197</v>
      </c>
      <c r="AA2534" t="s">
        <v>198</v>
      </c>
      <c r="AC2534" s="2" t="s">
        <v>44</v>
      </c>
    </row>
    <row r="2535" spans="1:29" ht="16.399999999999999" customHeight="1" x14ac:dyDescent="0.35">
      <c r="A2535" s="1">
        <v>42661.646180555559</v>
      </c>
      <c r="B2535">
        <v>462</v>
      </c>
      <c r="C2535" t="s">
        <v>29</v>
      </c>
      <c r="D2535">
        <v>5</v>
      </c>
      <c r="E2535" t="s">
        <v>30</v>
      </c>
      <c r="F2535">
        <v>78473</v>
      </c>
      <c r="G2535" t="s">
        <v>319</v>
      </c>
      <c r="H2535" t="s">
        <v>32</v>
      </c>
      <c r="I2535">
        <v>80842</v>
      </c>
      <c r="J2535">
        <v>1</v>
      </c>
      <c r="K2535" s="1">
        <v>42661.646180555559</v>
      </c>
      <c r="L2535">
        <v>0.2</v>
      </c>
      <c r="M2535">
        <v>623.5</v>
      </c>
      <c r="N2535" t="s">
        <v>459</v>
      </c>
      <c r="O2535" t="s">
        <v>34</v>
      </c>
      <c r="P2535">
        <v>68</v>
      </c>
      <c r="R2535">
        <v>4</v>
      </c>
      <c r="S2535" t="s">
        <v>461</v>
      </c>
      <c r="T2535" t="s">
        <v>36</v>
      </c>
      <c r="U2535" t="s">
        <v>37</v>
      </c>
      <c r="V2535" t="s">
        <v>49</v>
      </c>
      <c r="AC2535" s="2" t="s">
        <v>44</v>
      </c>
    </row>
    <row r="2536" spans="1:29" ht="16.399999999999999" customHeight="1" x14ac:dyDescent="0.35">
      <c r="A2536" s="1">
        <v>42661.646180555559</v>
      </c>
      <c r="B2536">
        <v>462</v>
      </c>
      <c r="C2536" t="s">
        <v>29</v>
      </c>
      <c r="D2536">
        <v>5</v>
      </c>
      <c r="E2536" t="s">
        <v>30</v>
      </c>
      <c r="F2536">
        <v>78473</v>
      </c>
      <c r="G2536" t="s">
        <v>319</v>
      </c>
      <c r="H2536" t="s">
        <v>32</v>
      </c>
      <c r="I2536">
        <v>80842</v>
      </c>
      <c r="J2536">
        <v>1</v>
      </c>
      <c r="K2536" s="1">
        <v>42661.646180555559</v>
      </c>
      <c r="L2536">
        <v>0.2</v>
      </c>
      <c r="M2536">
        <v>623.01</v>
      </c>
      <c r="N2536" t="s">
        <v>280</v>
      </c>
      <c r="O2536" t="s">
        <v>34</v>
      </c>
      <c r="P2536">
        <v>140</v>
      </c>
      <c r="R2536">
        <v>4</v>
      </c>
      <c r="S2536" t="s">
        <v>461</v>
      </c>
      <c r="T2536" t="s">
        <v>36</v>
      </c>
      <c r="U2536" t="s">
        <v>37</v>
      </c>
      <c r="V2536" t="s">
        <v>38</v>
      </c>
      <c r="W2536" t="s">
        <v>50</v>
      </c>
      <c r="X2536" t="s">
        <v>187</v>
      </c>
      <c r="Y2536" t="s">
        <v>281</v>
      </c>
      <c r="Z2536" t="s">
        <v>282</v>
      </c>
      <c r="AA2536" t="s">
        <v>283</v>
      </c>
      <c r="AC2536" s="2" t="s">
        <v>44</v>
      </c>
    </row>
    <row r="2537" spans="1:29" ht="16.399999999999999" customHeight="1" x14ac:dyDescent="0.35">
      <c r="A2537" s="1">
        <v>42661.646180555559</v>
      </c>
      <c r="B2537">
        <v>462</v>
      </c>
      <c r="C2537" t="s">
        <v>29</v>
      </c>
      <c r="D2537">
        <v>5</v>
      </c>
      <c r="E2537" t="s">
        <v>30</v>
      </c>
      <c r="F2537">
        <v>78473</v>
      </c>
      <c r="G2537" t="s">
        <v>319</v>
      </c>
      <c r="H2537" t="s">
        <v>32</v>
      </c>
      <c r="I2537">
        <v>80842</v>
      </c>
      <c r="J2537">
        <v>1</v>
      </c>
      <c r="K2537" s="1">
        <v>42661.646180555559</v>
      </c>
      <c r="L2537">
        <v>0.2</v>
      </c>
      <c r="M2537">
        <v>623.15</v>
      </c>
      <c r="N2537" t="s">
        <v>196</v>
      </c>
      <c r="O2537" t="s">
        <v>34</v>
      </c>
      <c r="P2537">
        <v>470</v>
      </c>
      <c r="R2537">
        <v>4</v>
      </c>
      <c r="S2537" t="s">
        <v>461</v>
      </c>
      <c r="T2537" t="s">
        <v>36</v>
      </c>
      <c r="U2537" t="s">
        <v>37</v>
      </c>
      <c r="V2537" t="s">
        <v>38</v>
      </c>
      <c r="W2537" t="s">
        <v>39</v>
      </c>
      <c r="X2537" t="s">
        <v>40</v>
      </c>
      <c r="Y2537" t="s">
        <v>60</v>
      </c>
      <c r="Z2537" t="s">
        <v>197</v>
      </c>
      <c r="AA2537" t="s">
        <v>198</v>
      </c>
      <c r="AC2537" s="2" t="s">
        <v>44</v>
      </c>
    </row>
    <row r="2538" spans="1:29" ht="16.399999999999999" customHeight="1" x14ac:dyDescent="0.35">
      <c r="A2538" s="1">
        <v>42788.604513888888</v>
      </c>
      <c r="B2538">
        <v>462</v>
      </c>
      <c r="C2538" t="s">
        <v>29</v>
      </c>
      <c r="D2538">
        <v>5</v>
      </c>
      <c r="E2538" t="s">
        <v>30</v>
      </c>
      <c r="F2538">
        <v>78450</v>
      </c>
      <c r="G2538" t="s">
        <v>170</v>
      </c>
      <c r="H2538" t="s">
        <v>32</v>
      </c>
      <c r="I2538">
        <v>82328</v>
      </c>
      <c r="J2538">
        <v>1</v>
      </c>
      <c r="K2538" s="1">
        <v>42788.604513888888</v>
      </c>
      <c r="L2538">
        <v>0.2</v>
      </c>
      <c r="M2538">
        <v>171</v>
      </c>
      <c r="N2538" t="s">
        <v>81</v>
      </c>
      <c r="O2538" t="s">
        <v>68</v>
      </c>
      <c r="P2538">
        <v>4</v>
      </c>
      <c r="R2538">
        <v>4</v>
      </c>
      <c r="S2538" t="s">
        <v>462</v>
      </c>
      <c r="T2538" t="s">
        <v>36</v>
      </c>
      <c r="U2538" t="s">
        <v>82</v>
      </c>
      <c r="AC2538" s="2" t="s">
        <v>44</v>
      </c>
    </row>
    <row r="2539" spans="1:29" ht="16.399999999999999" customHeight="1" x14ac:dyDescent="0.35">
      <c r="A2539" s="1">
        <v>42788.604513888888</v>
      </c>
      <c r="B2539">
        <v>462</v>
      </c>
      <c r="C2539" t="s">
        <v>29</v>
      </c>
      <c r="D2539">
        <v>5</v>
      </c>
      <c r="E2539" t="s">
        <v>30</v>
      </c>
      <c r="F2539">
        <v>78450</v>
      </c>
      <c r="G2539" t="s">
        <v>170</v>
      </c>
      <c r="H2539" t="s">
        <v>32</v>
      </c>
      <c r="I2539">
        <v>82328</v>
      </c>
      <c r="J2539">
        <v>1</v>
      </c>
      <c r="K2539" s="1">
        <v>42788.604513888888</v>
      </c>
      <c r="L2539">
        <v>0.2</v>
      </c>
      <c r="M2539">
        <v>260.01</v>
      </c>
      <c r="N2539" t="s">
        <v>73</v>
      </c>
      <c r="O2539" t="s">
        <v>68</v>
      </c>
      <c r="P2539">
        <v>2E-3</v>
      </c>
      <c r="Q2539" t="s">
        <v>69</v>
      </c>
      <c r="R2539">
        <v>4</v>
      </c>
      <c r="S2539" t="s">
        <v>462</v>
      </c>
      <c r="T2539" t="s">
        <v>36</v>
      </c>
      <c r="U2539" t="s">
        <v>70</v>
      </c>
      <c r="AC2539" s="2" t="s">
        <v>44</v>
      </c>
    </row>
    <row r="2540" spans="1:29" ht="16.399999999999999" customHeight="1" x14ac:dyDescent="0.35">
      <c r="A2540" s="1">
        <v>42788.604513888888</v>
      </c>
      <c r="B2540">
        <v>462</v>
      </c>
      <c r="C2540" t="s">
        <v>29</v>
      </c>
      <c r="D2540">
        <v>5</v>
      </c>
      <c r="E2540" t="s">
        <v>30</v>
      </c>
      <c r="F2540">
        <v>78450</v>
      </c>
      <c r="G2540" t="s">
        <v>170</v>
      </c>
      <c r="H2540" t="s">
        <v>32</v>
      </c>
      <c r="I2540">
        <v>82328</v>
      </c>
      <c r="J2540">
        <v>1</v>
      </c>
      <c r="K2540" s="1">
        <v>42788.604513888888</v>
      </c>
      <c r="L2540">
        <v>0.2</v>
      </c>
      <c r="M2540">
        <v>260.02</v>
      </c>
      <c r="N2540" t="s">
        <v>67</v>
      </c>
      <c r="O2540" t="s">
        <v>68</v>
      </c>
      <c r="P2540">
        <v>2E-3</v>
      </c>
      <c r="Q2540" t="s">
        <v>69</v>
      </c>
      <c r="R2540">
        <v>4</v>
      </c>
      <c r="S2540" t="s">
        <v>462</v>
      </c>
      <c r="T2540" t="s">
        <v>36</v>
      </c>
      <c r="U2540" t="s">
        <v>70</v>
      </c>
      <c r="AC2540" s="2" t="s">
        <v>44</v>
      </c>
    </row>
    <row r="2541" spans="1:29" ht="16.399999999999999" customHeight="1" x14ac:dyDescent="0.35">
      <c r="A2541" s="1">
        <v>42788.604513888888</v>
      </c>
      <c r="B2541">
        <v>462</v>
      </c>
      <c r="C2541" t="s">
        <v>29</v>
      </c>
      <c r="D2541">
        <v>5</v>
      </c>
      <c r="E2541" t="s">
        <v>30</v>
      </c>
      <c r="F2541">
        <v>78450</v>
      </c>
      <c r="G2541" t="s">
        <v>170</v>
      </c>
      <c r="H2541" t="s">
        <v>32</v>
      </c>
      <c r="I2541">
        <v>82328</v>
      </c>
      <c r="J2541">
        <v>1</v>
      </c>
      <c r="K2541" s="1">
        <v>42788.604513888888</v>
      </c>
      <c r="L2541">
        <v>0.2</v>
      </c>
      <c r="M2541">
        <v>260.02999999999997</v>
      </c>
      <c r="N2541" t="s">
        <v>71</v>
      </c>
      <c r="O2541" t="s">
        <v>72</v>
      </c>
      <c r="P2541">
        <v>2E-3</v>
      </c>
      <c r="Q2541" t="s">
        <v>69</v>
      </c>
      <c r="R2541">
        <v>4</v>
      </c>
      <c r="S2541" t="s">
        <v>462</v>
      </c>
      <c r="T2541" t="s">
        <v>36</v>
      </c>
      <c r="U2541" t="s">
        <v>70</v>
      </c>
      <c r="AC2541" s="2" t="s">
        <v>44</v>
      </c>
    </row>
    <row r="2542" spans="1:29" ht="16.399999999999999" customHeight="1" x14ac:dyDescent="0.35">
      <c r="A2542" s="1">
        <v>42788.604513888888</v>
      </c>
      <c r="B2542">
        <v>462</v>
      </c>
      <c r="C2542" t="s">
        <v>29</v>
      </c>
      <c r="D2542">
        <v>5</v>
      </c>
      <c r="E2542" t="s">
        <v>30</v>
      </c>
      <c r="F2542">
        <v>78450</v>
      </c>
      <c r="G2542" t="s">
        <v>170</v>
      </c>
      <c r="H2542" t="s">
        <v>32</v>
      </c>
      <c r="I2542">
        <v>82328</v>
      </c>
      <c r="J2542">
        <v>1</v>
      </c>
      <c r="K2542" s="1">
        <v>42788.604513888888</v>
      </c>
      <c r="L2542">
        <v>0.2</v>
      </c>
      <c r="M2542">
        <v>260.04000000000002</v>
      </c>
      <c r="N2542" t="s">
        <v>143</v>
      </c>
      <c r="O2542" t="s">
        <v>68</v>
      </c>
      <c r="P2542">
        <v>6.0000000000000001E-3</v>
      </c>
      <c r="R2542">
        <v>4</v>
      </c>
      <c r="S2542" t="s">
        <v>462</v>
      </c>
      <c r="T2542" t="s">
        <v>36</v>
      </c>
      <c r="U2542" t="s">
        <v>70</v>
      </c>
      <c r="AC2542" s="2" t="s">
        <v>44</v>
      </c>
    </row>
    <row r="2543" spans="1:29" ht="16.399999999999999" customHeight="1" x14ac:dyDescent="0.35">
      <c r="A2543" s="1">
        <v>42788.604513888888</v>
      </c>
      <c r="B2543">
        <v>462</v>
      </c>
      <c r="C2543" t="s">
        <v>29</v>
      </c>
      <c r="D2543">
        <v>5</v>
      </c>
      <c r="E2543" t="s">
        <v>30</v>
      </c>
      <c r="F2543">
        <v>78450</v>
      </c>
      <c r="G2543" t="s">
        <v>170</v>
      </c>
      <c r="H2543" t="s">
        <v>32</v>
      </c>
      <c r="I2543">
        <v>82328</v>
      </c>
      <c r="J2543">
        <v>1</v>
      </c>
      <c r="K2543" s="1">
        <v>42788.604513888888</v>
      </c>
      <c r="L2543">
        <v>0.2</v>
      </c>
      <c r="M2543">
        <v>260.08</v>
      </c>
      <c r="N2543" t="s">
        <v>76</v>
      </c>
      <c r="O2543" t="s">
        <v>68</v>
      </c>
      <c r="P2543">
        <v>0.39</v>
      </c>
      <c r="R2543">
        <v>4</v>
      </c>
      <c r="S2543" t="s">
        <v>462</v>
      </c>
      <c r="T2543" t="s">
        <v>36</v>
      </c>
      <c r="U2543" t="s">
        <v>75</v>
      </c>
      <c r="AC2543" s="2" t="s">
        <v>44</v>
      </c>
    </row>
    <row r="2544" spans="1:29" ht="16.399999999999999" customHeight="1" x14ac:dyDescent="0.35">
      <c r="A2544" s="1">
        <v>42788.604513888888</v>
      </c>
      <c r="B2544">
        <v>462</v>
      </c>
      <c r="C2544" t="s">
        <v>29</v>
      </c>
      <c r="D2544">
        <v>5</v>
      </c>
      <c r="E2544" t="s">
        <v>30</v>
      </c>
      <c r="F2544">
        <v>78450</v>
      </c>
      <c r="G2544" t="s">
        <v>170</v>
      </c>
      <c r="H2544" t="s">
        <v>32</v>
      </c>
      <c r="I2544">
        <v>82328</v>
      </c>
      <c r="J2544">
        <v>1</v>
      </c>
      <c r="K2544" s="1">
        <v>42788.604513888888</v>
      </c>
      <c r="L2544">
        <v>0.2</v>
      </c>
      <c r="M2544">
        <v>260.14999999999998</v>
      </c>
      <c r="N2544" t="s">
        <v>74</v>
      </c>
      <c r="O2544" t="s">
        <v>72</v>
      </c>
      <c r="P2544">
        <v>0.39</v>
      </c>
      <c r="R2544">
        <v>4</v>
      </c>
      <c r="S2544" t="s">
        <v>462</v>
      </c>
      <c r="T2544" t="s">
        <v>36</v>
      </c>
      <c r="U2544" t="s">
        <v>75</v>
      </c>
      <c r="AC2544" s="2" t="s">
        <v>44</v>
      </c>
    </row>
    <row r="2545" spans="1:29" ht="16.399999999999999" customHeight="1" x14ac:dyDescent="0.35">
      <c r="A2545" s="1">
        <v>42788.604513888888</v>
      </c>
      <c r="B2545">
        <v>462</v>
      </c>
      <c r="C2545" t="s">
        <v>29</v>
      </c>
      <c r="D2545">
        <v>5</v>
      </c>
      <c r="E2545" t="s">
        <v>30</v>
      </c>
      <c r="F2545">
        <v>78450</v>
      </c>
      <c r="G2545" t="s">
        <v>170</v>
      </c>
      <c r="H2545" t="s">
        <v>32</v>
      </c>
      <c r="I2545">
        <v>82328</v>
      </c>
      <c r="J2545">
        <v>1</v>
      </c>
      <c r="K2545" s="1">
        <v>42788.604513888888</v>
      </c>
      <c r="L2545">
        <v>0.2</v>
      </c>
      <c r="M2545">
        <v>268.14</v>
      </c>
      <c r="N2545" t="s">
        <v>80</v>
      </c>
      <c r="O2545" t="s">
        <v>68</v>
      </c>
      <c r="P2545">
        <v>0.01</v>
      </c>
      <c r="R2545">
        <v>4</v>
      </c>
      <c r="S2545" t="s">
        <v>462</v>
      </c>
      <c r="T2545" t="s">
        <v>36</v>
      </c>
      <c r="U2545" t="s">
        <v>75</v>
      </c>
      <c r="AC2545" s="2" t="s">
        <v>44</v>
      </c>
    </row>
    <row r="2546" spans="1:29" ht="16.399999999999999" customHeight="1" x14ac:dyDescent="0.35">
      <c r="A2546" s="1">
        <v>42788.604513888888</v>
      </c>
      <c r="B2546">
        <v>462</v>
      </c>
      <c r="C2546" t="s">
        <v>29</v>
      </c>
      <c r="D2546">
        <v>5</v>
      </c>
      <c r="E2546" t="s">
        <v>30</v>
      </c>
      <c r="F2546">
        <v>78450</v>
      </c>
      <c r="G2546" t="s">
        <v>170</v>
      </c>
      <c r="H2546" t="s">
        <v>32</v>
      </c>
      <c r="I2546">
        <v>82328</v>
      </c>
      <c r="J2546">
        <v>1</v>
      </c>
      <c r="K2546" s="1">
        <v>42788.604513888888</v>
      </c>
      <c r="L2546">
        <v>0.2</v>
      </c>
      <c r="M2546">
        <v>268.18</v>
      </c>
      <c r="N2546" t="s">
        <v>79</v>
      </c>
      <c r="O2546" t="s">
        <v>68</v>
      </c>
      <c r="P2546">
        <v>4.0000000000000001E-3</v>
      </c>
      <c r="R2546">
        <v>4</v>
      </c>
      <c r="S2546" t="s">
        <v>462</v>
      </c>
      <c r="T2546" t="s">
        <v>36</v>
      </c>
      <c r="U2546" t="s">
        <v>70</v>
      </c>
      <c r="AC2546" s="2" t="s">
        <v>44</v>
      </c>
    </row>
    <row r="2547" spans="1:29" ht="16.399999999999999" customHeight="1" x14ac:dyDescent="0.35">
      <c r="A2547" s="1">
        <v>42788.604513888888</v>
      </c>
      <c r="B2547">
        <v>462</v>
      </c>
      <c r="C2547" t="s">
        <v>29</v>
      </c>
      <c r="D2547">
        <v>5</v>
      </c>
      <c r="E2547" t="s">
        <v>30</v>
      </c>
      <c r="F2547">
        <v>78450</v>
      </c>
      <c r="G2547" t="s">
        <v>170</v>
      </c>
      <c r="H2547" t="s">
        <v>32</v>
      </c>
      <c r="I2547">
        <v>82328</v>
      </c>
      <c r="J2547">
        <v>1</v>
      </c>
      <c r="K2547" s="1">
        <v>42788.604513888888</v>
      </c>
      <c r="L2547">
        <v>0.2</v>
      </c>
      <c r="M2547">
        <v>431.04</v>
      </c>
      <c r="N2547" t="s">
        <v>145</v>
      </c>
      <c r="O2547" t="s">
        <v>146</v>
      </c>
      <c r="P2547">
        <v>4.1999999999999997E-3</v>
      </c>
      <c r="R2547">
        <v>4</v>
      </c>
      <c r="S2547" t="s">
        <v>462</v>
      </c>
      <c r="T2547" t="s">
        <v>36</v>
      </c>
      <c r="U2547" t="s">
        <v>147</v>
      </c>
      <c r="AC2547" s="2" t="s">
        <v>44</v>
      </c>
    </row>
    <row r="2548" spans="1:29" ht="16.399999999999999" customHeight="1" x14ac:dyDescent="0.35">
      <c r="A2548" s="1">
        <v>42788.604513888888</v>
      </c>
      <c r="B2548">
        <v>462</v>
      </c>
      <c r="C2548" t="s">
        <v>29</v>
      </c>
      <c r="D2548">
        <v>5</v>
      </c>
      <c r="E2548" t="s">
        <v>30</v>
      </c>
      <c r="F2548">
        <v>78450</v>
      </c>
      <c r="G2548" t="s">
        <v>170</v>
      </c>
      <c r="H2548" t="s">
        <v>32</v>
      </c>
      <c r="I2548">
        <v>82328</v>
      </c>
      <c r="J2548">
        <v>1</v>
      </c>
      <c r="K2548" s="1">
        <v>42788.604513888888</v>
      </c>
      <c r="L2548">
        <v>0.2</v>
      </c>
      <c r="M2548">
        <v>441.02</v>
      </c>
      <c r="N2548" t="s">
        <v>77</v>
      </c>
      <c r="O2548" t="s">
        <v>68</v>
      </c>
      <c r="P2548">
        <v>5.5</v>
      </c>
      <c r="R2548">
        <v>4</v>
      </c>
      <c r="S2548" t="s">
        <v>462</v>
      </c>
      <c r="T2548" t="s">
        <v>36</v>
      </c>
      <c r="U2548" t="s">
        <v>78</v>
      </c>
      <c r="AC2548" s="2" t="s">
        <v>44</v>
      </c>
    </row>
    <row r="2549" spans="1:29" ht="16.399999999999999" customHeight="1" x14ac:dyDescent="0.35">
      <c r="A2549" s="1">
        <v>42788.604513888888</v>
      </c>
      <c r="B2549">
        <v>462</v>
      </c>
      <c r="C2549" t="s">
        <v>29</v>
      </c>
      <c r="D2549">
        <v>5</v>
      </c>
      <c r="E2549" t="s">
        <v>30</v>
      </c>
      <c r="F2549">
        <v>78450</v>
      </c>
      <c r="G2549" t="s">
        <v>170</v>
      </c>
      <c r="H2549" t="s">
        <v>32</v>
      </c>
      <c r="I2549">
        <v>82328</v>
      </c>
      <c r="J2549">
        <v>1</v>
      </c>
      <c r="K2549" s="1">
        <v>42788.604513888888</v>
      </c>
      <c r="L2549">
        <v>0.2</v>
      </c>
      <c r="M2549">
        <v>621.05999999999995</v>
      </c>
      <c r="N2549" t="s">
        <v>148</v>
      </c>
      <c r="O2549" t="s">
        <v>34</v>
      </c>
      <c r="P2549">
        <v>33000</v>
      </c>
      <c r="R2549">
        <v>4</v>
      </c>
      <c r="S2549" t="s">
        <v>462</v>
      </c>
      <c r="T2549" t="s">
        <v>36</v>
      </c>
      <c r="U2549" t="s">
        <v>37</v>
      </c>
      <c r="V2549" t="s">
        <v>38</v>
      </c>
      <c r="W2549" t="s">
        <v>52</v>
      </c>
      <c r="X2549" t="s">
        <v>95</v>
      </c>
      <c r="Y2549" t="s">
        <v>150</v>
      </c>
      <c r="Z2549" t="s">
        <v>151</v>
      </c>
      <c r="AA2549" t="s">
        <v>152</v>
      </c>
      <c r="AC2549" s="2" t="s">
        <v>44</v>
      </c>
    </row>
    <row r="2550" spans="1:29" ht="16.399999999999999" customHeight="1" x14ac:dyDescent="0.35">
      <c r="A2550" s="1">
        <v>42788.604513888888</v>
      </c>
      <c r="B2550">
        <v>462</v>
      </c>
      <c r="C2550" t="s">
        <v>29</v>
      </c>
      <c r="D2550">
        <v>5</v>
      </c>
      <c r="E2550" t="s">
        <v>30</v>
      </c>
      <c r="F2550">
        <v>78450</v>
      </c>
      <c r="G2550" t="s">
        <v>170</v>
      </c>
      <c r="H2550" t="s">
        <v>32</v>
      </c>
      <c r="I2550">
        <v>82328</v>
      </c>
      <c r="J2550">
        <v>1</v>
      </c>
      <c r="K2550" s="1">
        <v>42788.604513888888</v>
      </c>
      <c r="L2550">
        <v>0.2</v>
      </c>
      <c r="M2550">
        <v>621.07000000000005</v>
      </c>
      <c r="N2550" t="s">
        <v>172</v>
      </c>
      <c r="O2550" t="s">
        <v>34</v>
      </c>
      <c r="P2550">
        <v>35000</v>
      </c>
      <c r="R2550">
        <v>4</v>
      </c>
      <c r="S2550" t="s">
        <v>462</v>
      </c>
      <c r="T2550" t="s">
        <v>36</v>
      </c>
      <c r="U2550" t="s">
        <v>37</v>
      </c>
      <c r="V2550" t="s">
        <v>38</v>
      </c>
      <c r="W2550" t="s">
        <v>52</v>
      </c>
      <c r="X2550" t="s">
        <v>95</v>
      </c>
      <c r="Y2550" t="s">
        <v>150</v>
      </c>
      <c r="Z2550" t="s">
        <v>151</v>
      </c>
      <c r="AA2550" t="s">
        <v>152</v>
      </c>
      <c r="AB2550" t="s">
        <v>173</v>
      </c>
      <c r="AC2550" s="2" t="s">
        <v>44</v>
      </c>
    </row>
    <row r="2551" spans="1:29" ht="16.399999999999999" customHeight="1" x14ac:dyDescent="0.35">
      <c r="A2551" s="1">
        <v>42788.604513888888</v>
      </c>
      <c r="B2551">
        <v>462</v>
      </c>
      <c r="C2551" t="s">
        <v>29</v>
      </c>
      <c r="D2551">
        <v>5</v>
      </c>
      <c r="E2551" t="s">
        <v>30</v>
      </c>
      <c r="F2551">
        <v>78450</v>
      </c>
      <c r="G2551" t="s">
        <v>170</v>
      </c>
      <c r="H2551" t="s">
        <v>32</v>
      </c>
      <c r="I2551">
        <v>82328</v>
      </c>
      <c r="J2551">
        <v>1</v>
      </c>
      <c r="K2551" s="1">
        <v>42788.604513888888</v>
      </c>
      <c r="L2551">
        <v>0.2</v>
      </c>
      <c r="M2551">
        <v>621.99</v>
      </c>
      <c r="N2551" t="s">
        <v>153</v>
      </c>
      <c r="O2551" t="s">
        <v>34</v>
      </c>
      <c r="P2551">
        <v>68000</v>
      </c>
      <c r="R2551">
        <v>4</v>
      </c>
      <c r="S2551" t="s">
        <v>462</v>
      </c>
      <c r="T2551" t="s">
        <v>36</v>
      </c>
      <c r="U2551" t="s">
        <v>37</v>
      </c>
      <c r="V2551" t="s">
        <v>49</v>
      </c>
      <c r="AC2551" s="2" t="s">
        <v>44</v>
      </c>
    </row>
    <row r="2552" spans="1:29" ht="16.399999999999999" customHeight="1" x14ac:dyDescent="0.35">
      <c r="A2552" s="1">
        <v>42788.604513888888</v>
      </c>
      <c r="B2552">
        <v>462</v>
      </c>
      <c r="C2552" t="s">
        <v>29</v>
      </c>
      <c r="D2552">
        <v>5</v>
      </c>
      <c r="E2552" t="s">
        <v>30</v>
      </c>
      <c r="F2552">
        <v>78450</v>
      </c>
      <c r="G2552" t="s">
        <v>170</v>
      </c>
      <c r="H2552" t="s">
        <v>32</v>
      </c>
      <c r="I2552">
        <v>82328</v>
      </c>
      <c r="J2552">
        <v>1</v>
      </c>
      <c r="K2552" s="1">
        <v>42788.604513888888</v>
      </c>
      <c r="L2552">
        <v>0.2</v>
      </c>
      <c r="M2552">
        <v>622.05999999999995</v>
      </c>
      <c r="N2552" t="s">
        <v>89</v>
      </c>
      <c r="O2552" t="s">
        <v>34</v>
      </c>
      <c r="P2552">
        <v>260</v>
      </c>
      <c r="R2552">
        <v>4</v>
      </c>
      <c r="S2552" t="s">
        <v>462</v>
      </c>
      <c r="T2552" t="s">
        <v>36</v>
      </c>
      <c r="U2552" t="s">
        <v>37</v>
      </c>
      <c r="V2552" t="s">
        <v>38</v>
      </c>
      <c r="W2552" t="s">
        <v>54</v>
      </c>
      <c r="X2552" t="s">
        <v>90</v>
      </c>
      <c r="Y2552" t="s">
        <v>91</v>
      </c>
      <c r="Z2552" t="s">
        <v>92</v>
      </c>
      <c r="AA2552" t="s">
        <v>93</v>
      </c>
      <c r="AC2552" s="2" t="s">
        <v>44</v>
      </c>
    </row>
    <row r="2553" spans="1:29" ht="16.399999999999999" customHeight="1" x14ac:dyDescent="0.35">
      <c r="A2553" s="1">
        <v>42788.604513888888</v>
      </c>
      <c r="B2553">
        <v>462</v>
      </c>
      <c r="C2553" t="s">
        <v>29</v>
      </c>
      <c r="D2553">
        <v>5</v>
      </c>
      <c r="E2553" t="s">
        <v>30</v>
      </c>
      <c r="F2553">
        <v>78450</v>
      </c>
      <c r="G2553" t="s">
        <v>170</v>
      </c>
      <c r="H2553" t="s">
        <v>32</v>
      </c>
      <c r="I2553">
        <v>82328</v>
      </c>
      <c r="J2553">
        <v>1</v>
      </c>
      <c r="K2553" s="1">
        <v>42788.604513888888</v>
      </c>
      <c r="L2553">
        <v>0.2</v>
      </c>
      <c r="M2553">
        <v>622.08000000000004</v>
      </c>
      <c r="N2553" t="s">
        <v>84</v>
      </c>
      <c r="O2553" t="s">
        <v>34</v>
      </c>
      <c r="P2553">
        <v>140</v>
      </c>
      <c r="R2553">
        <v>4</v>
      </c>
      <c r="S2553" t="s">
        <v>462</v>
      </c>
      <c r="T2553" t="s">
        <v>36</v>
      </c>
      <c r="U2553" t="s">
        <v>37</v>
      </c>
      <c r="V2553" t="s">
        <v>38</v>
      </c>
      <c r="W2553" t="s">
        <v>54</v>
      </c>
      <c r="X2553" t="s">
        <v>85</v>
      </c>
      <c r="Y2553" t="s">
        <v>86</v>
      </c>
      <c r="Z2553" t="s">
        <v>87</v>
      </c>
      <c r="AA2553" t="s">
        <v>88</v>
      </c>
      <c r="AC2553" s="2" t="s">
        <v>44</v>
      </c>
    </row>
    <row r="2554" spans="1:29" ht="16.399999999999999" customHeight="1" x14ac:dyDescent="0.35">
      <c r="A2554" s="1">
        <v>42788.604513888888</v>
      </c>
      <c r="B2554">
        <v>462</v>
      </c>
      <c r="C2554" t="s">
        <v>29</v>
      </c>
      <c r="D2554">
        <v>5</v>
      </c>
      <c r="E2554" t="s">
        <v>30</v>
      </c>
      <c r="F2554">
        <v>78450</v>
      </c>
      <c r="G2554" t="s">
        <v>170</v>
      </c>
      <c r="H2554" t="s">
        <v>32</v>
      </c>
      <c r="I2554">
        <v>82328</v>
      </c>
      <c r="J2554">
        <v>1</v>
      </c>
      <c r="K2554" s="1">
        <v>42788.604513888888</v>
      </c>
      <c r="L2554">
        <v>0.2</v>
      </c>
      <c r="M2554">
        <v>623.03</v>
      </c>
      <c r="N2554" t="s">
        <v>199</v>
      </c>
      <c r="O2554" t="s">
        <v>34</v>
      </c>
      <c r="P2554">
        <v>270</v>
      </c>
      <c r="R2554">
        <v>4</v>
      </c>
      <c r="S2554" t="s">
        <v>462</v>
      </c>
      <c r="T2554" t="s">
        <v>36</v>
      </c>
      <c r="U2554" t="s">
        <v>37</v>
      </c>
      <c r="V2554" t="s">
        <v>38</v>
      </c>
      <c r="W2554" t="s">
        <v>46</v>
      </c>
      <c r="X2554" t="s">
        <v>200</v>
      </c>
      <c r="Y2554" t="s">
        <v>201</v>
      </c>
      <c r="Z2554" t="s">
        <v>202</v>
      </c>
      <c r="AA2554" t="s">
        <v>203</v>
      </c>
      <c r="AC2554" s="2" t="s">
        <v>44</v>
      </c>
    </row>
    <row r="2555" spans="1:29" ht="16.399999999999999" customHeight="1" x14ac:dyDescent="0.35">
      <c r="A2555" s="1">
        <v>42788.604513888888</v>
      </c>
      <c r="B2555">
        <v>462</v>
      </c>
      <c r="C2555" t="s">
        <v>29</v>
      </c>
      <c r="D2555">
        <v>5</v>
      </c>
      <c r="E2555" t="s">
        <v>30</v>
      </c>
      <c r="F2555">
        <v>78450</v>
      </c>
      <c r="G2555" t="s">
        <v>170</v>
      </c>
      <c r="H2555" t="s">
        <v>32</v>
      </c>
      <c r="I2555">
        <v>82328</v>
      </c>
      <c r="J2555">
        <v>1</v>
      </c>
      <c r="K2555" s="1">
        <v>42788.604513888888</v>
      </c>
      <c r="L2555">
        <v>0.2</v>
      </c>
      <c r="M2555">
        <v>623.1</v>
      </c>
      <c r="N2555" t="s">
        <v>447</v>
      </c>
      <c r="O2555" t="s">
        <v>34</v>
      </c>
      <c r="P2555">
        <v>150</v>
      </c>
      <c r="R2555">
        <v>4</v>
      </c>
      <c r="S2555" t="s">
        <v>462</v>
      </c>
      <c r="T2555" t="s">
        <v>36</v>
      </c>
      <c r="U2555" t="s">
        <v>37</v>
      </c>
      <c r="V2555" t="s">
        <v>38</v>
      </c>
      <c r="W2555" t="s">
        <v>39</v>
      </c>
      <c r="X2555" t="s">
        <v>175</v>
      </c>
      <c r="Y2555" t="s">
        <v>176</v>
      </c>
      <c r="Z2555" t="s">
        <v>448</v>
      </c>
      <c r="AA2555" t="s">
        <v>449</v>
      </c>
      <c r="AC2555" s="2" t="s">
        <v>44</v>
      </c>
    </row>
    <row r="2556" spans="1:29" ht="16.399999999999999" customHeight="1" x14ac:dyDescent="0.35">
      <c r="A2556" s="1">
        <v>42788.604513888888</v>
      </c>
      <c r="B2556">
        <v>462</v>
      </c>
      <c r="C2556" t="s">
        <v>29</v>
      </c>
      <c r="D2556">
        <v>5</v>
      </c>
      <c r="E2556" t="s">
        <v>30</v>
      </c>
      <c r="F2556">
        <v>78450</v>
      </c>
      <c r="G2556" t="s">
        <v>170</v>
      </c>
      <c r="H2556" t="s">
        <v>32</v>
      </c>
      <c r="I2556">
        <v>82328</v>
      </c>
      <c r="J2556">
        <v>1</v>
      </c>
      <c r="K2556" s="1">
        <v>42788.604513888888</v>
      </c>
      <c r="L2556">
        <v>0.2</v>
      </c>
      <c r="M2556">
        <v>623.21</v>
      </c>
      <c r="N2556" t="s">
        <v>59</v>
      </c>
      <c r="O2556" t="s">
        <v>34</v>
      </c>
      <c r="P2556">
        <v>410</v>
      </c>
      <c r="R2556">
        <v>4</v>
      </c>
      <c r="S2556" t="s">
        <v>462</v>
      </c>
      <c r="T2556" t="s">
        <v>36</v>
      </c>
      <c r="U2556" t="s">
        <v>37</v>
      </c>
      <c r="V2556" t="s">
        <v>38</v>
      </c>
      <c r="W2556" t="s">
        <v>39</v>
      </c>
      <c r="X2556" t="s">
        <v>40</v>
      </c>
      <c r="Y2556" t="s">
        <v>60</v>
      </c>
      <c r="Z2556" t="s">
        <v>61</v>
      </c>
      <c r="AA2556" t="s">
        <v>62</v>
      </c>
      <c r="AC2556" s="2" t="s">
        <v>44</v>
      </c>
    </row>
    <row r="2557" spans="1:29" ht="16.399999999999999" customHeight="1" x14ac:dyDescent="0.35">
      <c r="A2557" s="1">
        <v>42788.604513888888</v>
      </c>
      <c r="B2557">
        <v>462</v>
      </c>
      <c r="C2557" t="s">
        <v>29</v>
      </c>
      <c r="D2557">
        <v>5</v>
      </c>
      <c r="E2557" t="s">
        <v>30</v>
      </c>
      <c r="F2557">
        <v>78450</v>
      </c>
      <c r="G2557" t="s">
        <v>170</v>
      </c>
      <c r="H2557" t="s">
        <v>32</v>
      </c>
      <c r="I2557">
        <v>82328</v>
      </c>
      <c r="J2557">
        <v>1</v>
      </c>
      <c r="K2557" s="1">
        <v>42788.604513888888</v>
      </c>
      <c r="L2557">
        <v>0.2</v>
      </c>
      <c r="M2557">
        <v>623.25</v>
      </c>
      <c r="N2557" t="s">
        <v>219</v>
      </c>
      <c r="O2557" t="s">
        <v>34</v>
      </c>
      <c r="P2557">
        <v>120</v>
      </c>
      <c r="R2557">
        <v>4</v>
      </c>
      <c r="S2557" t="s">
        <v>462</v>
      </c>
      <c r="T2557" t="s">
        <v>36</v>
      </c>
      <c r="U2557" t="s">
        <v>37</v>
      </c>
      <c r="V2557" t="s">
        <v>38</v>
      </c>
      <c r="W2557" t="s">
        <v>39</v>
      </c>
      <c r="X2557" t="s">
        <v>40</v>
      </c>
      <c r="Y2557" t="s">
        <v>100</v>
      </c>
      <c r="Z2557" t="s">
        <v>220</v>
      </c>
      <c r="AA2557" t="s">
        <v>221</v>
      </c>
      <c r="AC2557" s="2" t="s">
        <v>44</v>
      </c>
    </row>
    <row r="2558" spans="1:29" ht="16.399999999999999" customHeight="1" x14ac:dyDescent="0.35">
      <c r="A2558" s="1">
        <v>42788.604513888888</v>
      </c>
      <c r="B2558">
        <v>462</v>
      </c>
      <c r="C2558" t="s">
        <v>29</v>
      </c>
      <c r="D2558">
        <v>5</v>
      </c>
      <c r="E2558" t="s">
        <v>30</v>
      </c>
      <c r="F2558">
        <v>78450</v>
      </c>
      <c r="G2558" t="s">
        <v>170</v>
      </c>
      <c r="H2558" t="s">
        <v>32</v>
      </c>
      <c r="I2558">
        <v>82328</v>
      </c>
      <c r="J2558">
        <v>1</v>
      </c>
      <c r="K2558" s="1">
        <v>42788.604513888888</v>
      </c>
      <c r="L2558">
        <v>0.2</v>
      </c>
      <c r="M2558">
        <v>623.32000000000005</v>
      </c>
      <c r="N2558" t="s">
        <v>215</v>
      </c>
      <c r="O2558" t="s">
        <v>216</v>
      </c>
      <c r="P2558">
        <v>19</v>
      </c>
      <c r="R2558">
        <v>4</v>
      </c>
      <c r="S2558" t="s">
        <v>462</v>
      </c>
      <c r="T2558" t="s">
        <v>36</v>
      </c>
      <c r="U2558" t="s">
        <v>37</v>
      </c>
      <c r="V2558" t="s">
        <v>38</v>
      </c>
      <c r="W2558" t="s">
        <v>39</v>
      </c>
      <c r="X2558" t="s">
        <v>40</v>
      </c>
      <c r="Y2558" t="s">
        <v>60</v>
      </c>
      <c r="Z2558" t="s">
        <v>61</v>
      </c>
      <c r="AA2558" t="s">
        <v>217</v>
      </c>
      <c r="AC2558" s="2" t="s">
        <v>44</v>
      </c>
    </row>
    <row r="2559" spans="1:29" ht="16.399999999999999" customHeight="1" x14ac:dyDescent="0.35">
      <c r="A2559" s="1">
        <v>42788.604513888888</v>
      </c>
      <c r="B2559">
        <v>462</v>
      </c>
      <c r="C2559" t="s">
        <v>29</v>
      </c>
      <c r="D2559">
        <v>5</v>
      </c>
      <c r="E2559" t="s">
        <v>30</v>
      </c>
      <c r="F2559">
        <v>78450</v>
      </c>
      <c r="G2559" t="s">
        <v>170</v>
      </c>
      <c r="H2559" t="s">
        <v>32</v>
      </c>
      <c r="I2559">
        <v>82328</v>
      </c>
      <c r="J2559">
        <v>1</v>
      </c>
      <c r="K2559" s="1">
        <v>42788.604513888888</v>
      </c>
      <c r="L2559">
        <v>0.2</v>
      </c>
      <c r="M2559">
        <v>623.33000000000004</v>
      </c>
      <c r="N2559" t="s">
        <v>270</v>
      </c>
      <c r="O2559" t="s">
        <v>34</v>
      </c>
      <c r="P2559">
        <v>29</v>
      </c>
      <c r="R2559">
        <v>4</v>
      </c>
      <c r="S2559" t="s">
        <v>462</v>
      </c>
      <c r="T2559" t="s">
        <v>36</v>
      </c>
      <c r="U2559" t="s">
        <v>37</v>
      </c>
      <c r="V2559" t="s">
        <v>38</v>
      </c>
      <c r="W2559" t="s">
        <v>39</v>
      </c>
      <c r="X2559" t="s">
        <v>40</v>
      </c>
      <c r="Y2559" t="s">
        <v>60</v>
      </c>
      <c r="Z2559" t="s">
        <v>271</v>
      </c>
      <c r="AA2559" t="s">
        <v>272</v>
      </c>
      <c r="AC2559" s="2" t="s">
        <v>44</v>
      </c>
    </row>
    <row r="2560" spans="1:29" ht="16.399999999999999" customHeight="1" x14ac:dyDescent="0.35">
      <c r="A2560" s="1">
        <v>42788.604513888888</v>
      </c>
      <c r="B2560">
        <v>462</v>
      </c>
      <c r="C2560" t="s">
        <v>29</v>
      </c>
      <c r="D2560">
        <v>5</v>
      </c>
      <c r="E2560" t="s">
        <v>30</v>
      </c>
      <c r="F2560">
        <v>78450</v>
      </c>
      <c r="G2560" t="s">
        <v>170</v>
      </c>
      <c r="H2560" t="s">
        <v>32</v>
      </c>
      <c r="I2560">
        <v>82328</v>
      </c>
      <c r="J2560">
        <v>1</v>
      </c>
      <c r="K2560" s="1">
        <v>42788.604513888888</v>
      </c>
      <c r="L2560">
        <v>0.2</v>
      </c>
      <c r="M2560">
        <v>623.51</v>
      </c>
      <c r="N2560" t="s">
        <v>463</v>
      </c>
      <c r="O2560" t="s">
        <v>34</v>
      </c>
      <c r="P2560">
        <v>2700</v>
      </c>
      <c r="R2560">
        <v>4</v>
      </c>
      <c r="S2560" t="s">
        <v>462</v>
      </c>
      <c r="T2560" t="s">
        <v>36</v>
      </c>
      <c r="U2560" t="s">
        <v>37</v>
      </c>
      <c r="V2560" t="s">
        <v>49</v>
      </c>
      <c r="AC2560" s="2" t="s">
        <v>44</v>
      </c>
    </row>
    <row r="2561" spans="1:29" ht="16.399999999999999" customHeight="1" x14ac:dyDescent="0.35">
      <c r="A2561" s="1">
        <v>42788.604513888888</v>
      </c>
      <c r="B2561">
        <v>462</v>
      </c>
      <c r="C2561" t="s">
        <v>29</v>
      </c>
      <c r="D2561">
        <v>5</v>
      </c>
      <c r="E2561" t="s">
        <v>30</v>
      </c>
      <c r="F2561">
        <v>78450</v>
      </c>
      <c r="G2561" t="s">
        <v>170</v>
      </c>
      <c r="H2561" t="s">
        <v>32</v>
      </c>
      <c r="I2561">
        <v>82328</v>
      </c>
      <c r="J2561">
        <v>1</v>
      </c>
      <c r="K2561" s="1">
        <v>42788.604513888888</v>
      </c>
      <c r="L2561">
        <v>0.2</v>
      </c>
      <c r="M2561">
        <v>625.01</v>
      </c>
      <c r="N2561" t="s">
        <v>264</v>
      </c>
      <c r="O2561" t="s">
        <v>34</v>
      </c>
      <c r="P2561">
        <v>68</v>
      </c>
      <c r="R2561">
        <v>4</v>
      </c>
      <c r="S2561" t="s">
        <v>462</v>
      </c>
      <c r="T2561" t="s">
        <v>36</v>
      </c>
      <c r="U2561" t="s">
        <v>37</v>
      </c>
      <c r="V2561" t="s">
        <v>38</v>
      </c>
      <c r="W2561" t="s">
        <v>223</v>
      </c>
      <c r="X2561" t="s">
        <v>224</v>
      </c>
      <c r="Y2561" t="s">
        <v>265</v>
      </c>
      <c r="Z2561" t="s">
        <v>266</v>
      </c>
      <c r="AA2561" t="s">
        <v>267</v>
      </c>
      <c r="AC2561" s="2" t="s">
        <v>44</v>
      </c>
    </row>
    <row r="2562" spans="1:29" ht="16.399999999999999" customHeight="1" x14ac:dyDescent="0.35">
      <c r="A2562" s="1">
        <v>42788.604513888888</v>
      </c>
      <c r="B2562">
        <v>462</v>
      </c>
      <c r="C2562" t="s">
        <v>29</v>
      </c>
      <c r="D2562">
        <v>5</v>
      </c>
      <c r="E2562" t="s">
        <v>30</v>
      </c>
      <c r="F2562">
        <v>78450</v>
      </c>
      <c r="G2562" t="s">
        <v>170</v>
      </c>
      <c r="H2562" t="s">
        <v>32</v>
      </c>
      <c r="I2562">
        <v>82328</v>
      </c>
      <c r="J2562">
        <v>1</v>
      </c>
      <c r="K2562" s="1">
        <v>42788.604513888888</v>
      </c>
      <c r="L2562">
        <v>0.2</v>
      </c>
      <c r="M2562">
        <v>650</v>
      </c>
      <c r="N2562" t="s">
        <v>182</v>
      </c>
      <c r="O2562" t="s">
        <v>34</v>
      </c>
      <c r="P2562">
        <v>130</v>
      </c>
      <c r="R2562">
        <v>4</v>
      </c>
      <c r="S2562" t="s">
        <v>462</v>
      </c>
      <c r="T2562" t="s">
        <v>36</v>
      </c>
      <c r="U2562" t="s">
        <v>37</v>
      </c>
      <c r="V2562" t="s">
        <v>38</v>
      </c>
      <c r="W2562" t="s">
        <v>39</v>
      </c>
      <c r="X2562" t="s">
        <v>40</v>
      </c>
      <c r="Y2562" t="s">
        <v>60</v>
      </c>
      <c r="Z2562" t="s">
        <v>183</v>
      </c>
      <c r="AA2562" t="s">
        <v>184</v>
      </c>
      <c r="AC2562" s="2" t="s">
        <v>44</v>
      </c>
    </row>
    <row r="2563" spans="1:29" ht="16.399999999999999" customHeight="1" x14ac:dyDescent="0.35">
      <c r="A2563" s="1">
        <v>42788.604513888888</v>
      </c>
      <c r="B2563">
        <v>462</v>
      </c>
      <c r="C2563" t="s">
        <v>29</v>
      </c>
      <c r="D2563">
        <v>5</v>
      </c>
      <c r="E2563" t="s">
        <v>30</v>
      </c>
      <c r="F2563">
        <v>78450</v>
      </c>
      <c r="G2563" t="s">
        <v>170</v>
      </c>
      <c r="H2563" t="s">
        <v>32</v>
      </c>
      <c r="I2563">
        <v>82328</v>
      </c>
      <c r="J2563">
        <v>1</v>
      </c>
      <c r="K2563" s="1">
        <v>42788.604513888888</v>
      </c>
      <c r="L2563">
        <v>0.2</v>
      </c>
      <c r="M2563">
        <v>651</v>
      </c>
      <c r="N2563" t="s">
        <v>45</v>
      </c>
      <c r="O2563" t="s">
        <v>34</v>
      </c>
      <c r="P2563">
        <v>280</v>
      </c>
      <c r="R2563">
        <v>4</v>
      </c>
      <c r="S2563" t="s">
        <v>462</v>
      </c>
      <c r="T2563" t="s">
        <v>36</v>
      </c>
      <c r="U2563" t="s">
        <v>37</v>
      </c>
      <c r="AC2563" s="2" t="s">
        <v>44</v>
      </c>
    </row>
    <row r="2564" spans="1:29" ht="16.399999999999999" customHeight="1" x14ac:dyDescent="0.35">
      <c r="A2564" s="1">
        <v>42788.604513888888</v>
      </c>
      <c r="B2564">
        <v>462</v>
      </c>
      <c r="C2564" t="s">
        <v>29</v>
      </c>
      <c r="D2564">
        <v>5</v>
      </c>
      <c r="E2564" t="s">
        <v>30</v>
      </c>
      <c r="F2564">
        <v>78450</v>
      </c>
      <c r="G2564" t="s">
        <v>170</v>
      </c>
      <c r="H2564" t="s">
        <v>32</v>
      </c>
      <c r="I2564">
        <v>82328</v>
      </c>
      <c r="J2564">
        <v>1</v>
      </c>
      <c r="K2564" s="1">
        <v>42788.604513888888</v>
      </c>
      <c r="L2564">
        <v>0.2</v>
      </c>
      <c r="M2564">
        <v>657</v>
      </c>
      <c r="N2564" t="s">
        <v>204</v>
      </c>
      <c r="O2564" t="s">
        <v>34</v>
      </c>
      <c r="P2564">
        <v>200</v>
      </c>
      <c r="R2564">
        <v>4</v>
      </c>
      <c r="S2564" t="s">
        <v>462</v>
      </c>
      <c r="T2564" t="s">
        <v>36</v>
      </c>
      <c r="U2564" t="s">
        <v>37</v>
      </c>
      <c r="V2564" t="s">
        <v>65</v>
      </c>
      <c r="W2564" t="s">
        <v>205</v>
      </c>
      <c r="X2564" t="s">
        <v>206</v>
      </c>
      <c r="Y2564" t="s">
        <v>207</v>
      </c>
      <c r="Z2564" t="s">
        <v>208</v>
      </c>
      <c r="AA2564" t="s">
        <v>209</v>
      </c>
      <c r="AC2564" s="2" t="s">
        <v>44</v>
      </c>
    </row>
    <row r="2565" spans="1:29" ht="16.399999999999999" customHeight="1" x14ac:dyDescent="0.35">
      <c r="A2565" s="1">
        <v>42788.604513888888</v>
      </c>
      <c r="B2565">
        <v>462</v>
      </c>
      <c r="C2565" t="s">
        <v>29</v>
      </c>
      <c r="D2565">
        <v>5</v>
      </c>
      <c r="E2565" t="s">
        <v>30</v>
      </c>
      <c r="F2565">
        <v>78450</v>
      </c>
      <c r="G2565" t="s">
        <v>170</v>
      </c>
      <c r="H2565" t="s">
        <v>32</v>
      </c>
      <c r="I2565">
        <v>82328</v>
      </c>
      <c r="J2565">
        <v>1</v>
      </c>
      <c r="K2565" s="1">
        <v>42788.604513888888</v>
      </c>
      <c r="L2565">
        <v>0.2</v>
      </c>
      <c r="M2565">
        <v>657.01</v>
      </c>
      <c r="N2565" t="s">
        <v>327</v>
      </c>
      <c r="O2565" t="s">
        <v>34</v>
      </c>
      <c r="P2565">
        <v>1</v>
      </c>
      <c r="R2565">
        <v>4</v>
      </c>
      <c r="S2565" t="s">
        <v>462</v>
      </c>
      <c r="T2565" t="s">
        <v>36</v>
      </c>
      <c r="U2565" t="s">
        <v>37</v>
      </c>
      <c r="V2565" t="s">
        <v>49</v>
      </c>
      <c r="AC2565" s="2" t="s">
        <v>44</v>
      </c>
    </row>
    <row r="2566" spans="1:29" ht="16.399999999999999" customHeight="1" x14ac:dyDescent="0.35">
      <c r="A2566" s="1">
        <v>42788.604513888888</v>
      </c>
      <c r="B2566">
        <v>462</v>
      </c>
      <c r="C2566" t="s">
        <v>29</v>
      </c>
      <c r="D2566">
        <v>5</v>
      </c>
      <c r="E2566" t="s">
        <v>30</v>
      </c>
      <c r="F2566">
        <v>78450</v>
      </c>
      <c r="G2566" t="s">
        <v>170</v>
      </c>
      <c r="H2566" t="s">
        <v>32</v>
      </c>
      <c r="I2566">
        <v>82328</v>
      </c>
      <c r="J2566">
        <v>1</v>
      </c>
      <c r="K2566" s="1">
        <v>42788.604513888888</v>
      </c>
      <c r="L2566">
        <v>0.2</v>
      </c>
      <c r="M2566">
        <v>660</v>
      </c>
      <c r="N2566" t="s">
        <v>236</v>
      </c>
      <c r="O2566" t="s">
        <v>34</v>
      </c>
      <c r="P2566">
        <v>87</v>
      </c>
      <c r="R2566">
        <v>4</v>
      </c>
      <c r="S2566" t="s">
        <v>462</v>
      </c>
      <c r="T2566" t="s">
        <v>36</v>
      </c>
      <c r="U2566" t="s">
        <v>37</v>
      </c>
      <c r="V2566" t="s">
        <v>38</v>
      </c>
      <c r="W2566" t="s">
        <v>39</v>
      </c>
      <c r="AC2566" s="2" t="s">
        <v>44</v>
      </c>
    </row>
    <row r="2567" spans="1:29" ht="16.399999999999999" customHeight="1" x14ac:dyDescent="0.35">
      <c r="A2567" s="1">
        <v>42879.392708333333</v>
      </c>
      <c r="B2567">
        <v>462</v>
      </c>
      <c r="C2567" t="s">
        <v>29</v>
      </c>
      <c r="D2567">
        <v>5</v>
      </c>
      <c r="E2567" t="s">
        <v>30</v>
      </c>
      <c r="F2567">
        <v>78429</v>
      </c>
      <c r="G2567" t="s">
        <v>254</v>
      </c>
      <c r="H2567" t="s">
        <v>32</v>
      </c>
      <c r="I2567">
        <v>83183</v>
      </c>
      <c r="J2567">
        <v>1</v>
      </c>
      <c r="K2567" s="1">
        <v>42879.392708333333</v>
      </c>
      <c r="L2567">
        <v>0.2</v>
      </c>
      <c r="M2567">
        <v>260.04000000000002</v>
      </c>
      <c r="N2567" t="s">
        <v>143</v>
      </c>
      <c r="O2567" t="s">
        <v>68</v>
      </c>
      <c r="P2567">
        <v>6.0000000000000001E-3</v>
      </c>
      <c r="R2567">
        <v>4</v>
      </c>
      <c r="S2567" t="s">
        <v>464</v>
      </c>
      <c r="T2567" t="s">
        <v>36</v>
      </c>
      <c r="U2567" t="s">
        <v>70</v>
      </c>
      <c r="AC2567" s="2" t="s">
        <v>44</v>
      </c>
    </row>
    <row r="2568" spans="1:29" ht="16.399999999999999" customHeight="1" x14ac:dyDescent="0.35">
      <c r="A2568" s="1">
        <v>42879.392708333333</v>
      </c>
      <c r="B2568">
        <v>462</v>
      </c>
      <c r="C2568" t="s">
        <v>29</v>
      </c>
      <c r="D2568">
        <v>5</v>
      </c>
      <c r="E2568" t="s">
        <v>30</v>
      </c>
      <c r="F2568">
        <v>78429</v>
      </c>
      <c r="G2568" t="s">
        <v>254</v>
      </c>
      <c r="H2568" t="s">
        <v>32</v>
      </c>
      <c r="I2568">
        <v>83183</v>
      </c>
      <c r="J2568">
        <v>1</v>
      </c>
      <c r="K2568" s="1">
        <v>42879.392708333333</v>
      </c>
      <c r="L2568">
        <v>0.2</v>
      </c>
      <c r="M2568">
        <v>431</v>
      </c>
      <c r="N2568" t="s">
        <v>165</v>
      </c>
      <c r="O2568" t="s">
        <v>166</v>
      </c>
      <c r="P2568">
        <v>3.3</v>
      </c>
      <c r="R2568">
        <v>4</v>
      </c>
      <c r="S2568" t="s">
        <v>464</v>
      </c>
      <c r="T2568" t="s">
        <v>36</v>
      </c>
      <c r="U2568" t="s">
        <v>167</v>
      </c>
      <c r="AC2568" s="2" t="s">
        <v>44</v>
      </c>
    </row>
    <row r="2569" spans="1:29" ht="16.399999999999999" customHeight="1" x14ac:dyDescent="0.35">
      <c r="A2569" s="1">
        <v>42879.392708333333</v>
      </c>
      <c r="B2569">
        <v>462</v>
      </c>
      <c r="C2569" t="s">
        <v>29</v>
      </c>
      <c r="D2569">
        <v>5</v>
      </c>
      <c r="E2569" t="s">
        <v>30</v>
      </c>
      <c r="F2569">
        <v>78429</v>
      </c>
      <c r="G2569" t="s">
        <v>254</v>
      </c>
      <c r="H2569" t="s">
        <v>32</v>
      </c>
      <c r="I2569">
        <v>83183</v>
      </c>
      <c r="J2569">
        <v>1</v>
      </c>
      <c r="K2569" s="1">
        <v>42879.392708333333</v>
      </c>
      <c r="L2569">
        <v>0.2</v>
      </c>
      <c r="M2569">
        <v>260.02</v>
      </c>
      <c r="N2569" t="s">
        <v>67</v>
      </c>
      <c r="O2569" t="s">
        <v>68</v>
      </c>
      <c r="P2569">
        <v>2E-3</v>
      </c>
      <c r="Q2569" t="s">
        <v>69</v>
      </c>
      <c r="R2569">
        <v>4</v>
      </c>
      <c r="S2569" t="s">
        <v>464</v>
      </c>
      <c r="T2569" t="s">
        <v>36</v>
      </c>
      <c r="U2569" t="s">
        <v>70</v>
      </c>
      <c r="AC2569" s="2" t="s">
        <v>44</v>
      </c>
    </row>
    <row r="2570" spans="1:29" ht="16.399999999999999" customHeight="1" x14ac:dyDescent="0.35">
      <c r="A2570" s="1">
        <v>42879.392708333333</v>
      </c>
      <c r="B2570">
        <v>462</v>
      </c>
      <c r="C2570" t="s">
        <v>29</v>
      </c>
      <c r="D2570">
        <v>5</v>
      </c>
      <c r="E2570" t="s">
        <v>30</v>
      </c>
      <c r="F2570">
        <v>78429</v>
      </c>
      <c r="G2570" t="s">
        <v>254</v>
      </c>
      <c r="H2570" t="s">
        <v>32</v>
      </c>
      <c r="I2570">
        <v>83183</v>
      </c>
      <c r="J2570">
        <v>1</v>
      </c>
      <c r="K2570" s="1">
        <v>42879.392708333333</v>
      </c>
      <c r="L2570">
        <v>0.2</v>
      </c>
      <c r="M2570">
        <v>260.02999999999997</v>
      </c>
      <c r="N2570" t="s">
        <v>71</v>
      </c>
      <c r="O2570" t="s">
        <v>72</v>
      </c>
      <c r="P2570">
        <v>2E-3</v>
      </c>
      <c r="Q2570" t="s">
        <v>69</v>
      </c>
      <c r="R2570">
        <v>4</v>
      </c>
      <c r="S2570" t="s">
        <v>464</v>
      </c>
      <c r="T2570" t="s">
        <v>36</v>
      </c>
      <c r="U2570" t="s">
        <v>70</v>
      </c>
      <c r="AC2570" s="2" t="s">
        <v>44</v>
      </c>
    </row>
    <row r="2571" spans="1:29" ht="16.399999999999999" customHeight="1" x14ac:dyDescent="0.35">
      <c r="A2571" s="1">
        <v>42879.392708333333</v>
      </c>
      <c r="B2571">
        <v>462</v>
      </c>
      <c r="C2571" t="s">
        <v>29</v>
      </c>
      <c r="D2571">
        <v>5</v>
      </c>
      <c r="E2571" t="s">
        <v>30</v>
      </c>
      <c r="F2571">
        <v>78429</v>
      </c>
      <c r="G2571" t="s">
        <v>254</v>
      </c>
      <c r="H2571" t="s">
        <v>32</v>
      </c>
      <c r="I2571">
        <v>83183</v>
      </c>
      <c r="J2571">
        <v>1</v>
      </c>
      <c r="K2571" s="1">
        <v>42879.392708333333</v>
      </c>
      <c r="L2571">
        <v>0.2</v>
      </c>
      <c r="M2571">
        <v>260.01</v>
      </c>
      <c r="N2571" t="s">
        <v>73</v>
      </c>
      <c r="O2571" t="s">
        <v>68</v>
      </c>
      <c r="P2571">
        <v>2E-3</v>
      </c>
      <c r="Q2571" t="s">
        <v>69</v>
      </c>
      <c r="R2571">
        <v>4</v>
      </c>
      <c r="S2571" t="s">
        <v>464</v>
      </c>
      <c r="T2571" t="s">
        <v>36</v>
      </c>
      <c r="U2571" t="s">
        <v>70</v>
      </c>
      <c r="AC2571" s="2" t="s">
        <v>44</v>
      </c>
    </row>
    <row r="2572" spans="1:29" ht="16.399999999999999" customHeight="1" x14ac:dyDescent="0.35">
      <c r="A2572" s="1">
        <v>42879.392708333333</v>
      </c>
      <c r="B2572">
        <v>462</v>
      </c>
      <c r="C2572" t="s">
        <v>29</v>
      </c>
      <c r="D2572">
        <v>5</v>
      </c>
      <c r="E2572" t="s">
        <v>30</v>
      </c>
      <c r="F2572">
        <v>78429</v>
      </c>
      <c r="G2572" t="s">
        <v>254</v>
      </c>
      <c r="H2572" t="s">
        <v>32</v>
      </c>
      <c r="I2572">
        <v>83183</v>
      </c>
      <c r="J2572">
        <v>1</v>
      </c>
      <c r="K2572" s="1">
        <v>42879.392708333333</v>
      </c>
      <c r="L2572">
        <v>0.2</v>
      </c>
      <c r="M2572">
        <v>260.14999999999998</v>
      </c>
      <c r="N2572" t="s">
        <v>74</v>
      </c>
      <c r="O2572" t="s">
        <v>72</v>
      </c>
      <c r="P2572">
        <v>0.33</v>
      </c>
      <c r="R2572">
        <v>4</v>
      </c>
      <c r="S2572" t="s">
        <v>464</v>
      </c>
      <c r="T2572" t="s">
        <v>36</v>
      </c>
      <c r="U2572" t="s">
        <v>75</v>
      </c>
      <c r="AC2572" s="2" t="s">
        <v>44</v>
      </c>
    </row>
    <row r="2573" spans="1:29" ht="16.399999999999999" customHeight="1" x14ac:dyDescent="0.35">
      <c r="A2573" s="1">
        <v>42879.392708333333</v>
      </c>
      <c r="B2573">
        <v>462</v>
      </c>
      <c r="C2573" t="s">
        <v>29</v>
      </c>
      <c r="D2573">
        <v>5</v>
      </c>
      <c r="E2573" t="s">
        <v>30</v>
      </c>
      <c r="F2573">
        <v>78429</v>
      </c>
      <c r="G2573" t="s">
        <v>254</v>
      </c>
      <c r="H2573" t="s">
        <v>32</v>
      </c>
      <c r="I2573">
        <v>83183</v>
      </c>
      <c r="J2573">
        <v>1</v>
      </c>
      <c r="K2573" s="1">
        <v>42879.392708333333</v>
      </c>
      <c r="L2573">
        <v>0.2</v>
      </c>
      <c r="M2573">
        <v>260.08</v>
      </c>
      <c r="N2573" t="s">
        <v>76</v>
      </c>
      <c r="O2573" t="s">
        <v>68</v>
      </c>
      <c r="P2573">
        <v>0.33</v>
      </c>
      <c r="R2573">
        <v>4</v>
      </c>
      <c r="S2573" t="s">
        <v>464</v>
      </c>
      <c r="T2573" t="s">
        <v>36</v>
      </c>
      <c r="U2573" t="s">
        <v>75</v>
      </c>
      <c r="AC2573" s="2" t="s">
        <v>44</v>
      </c>
    </row>
    <row r="2574" spans="1:29" ht="16.399999999999999" customHeight="1" x14ac:dyDescent="0.35">
      <c r="A2574" s="1">
        <v>42879.392708333333</v>
      </c>
      <c r="B2574">
        <v>462</v>
      </c>
      <c r="C2574" t="s">
        <v>29</v>
      </c>
      <c r="D2574">
        <v>5</v>
      </c>
      <c r="E2574" t="s">
        <v>30</v>
      </c>
      <c r="F2574">
        <v>78429</v>
      </c>
      <c r="G2574" t="s">
        <v>254</v>
      </c>
      <c r="H2574" t="s">
        <v>32</v>
      </c>
      <c r="I2574">
        <v>83183</v>
      </c>
      <c r="J2574">
        <v>1</v>
      </c>
      <c r="K2574" s="1">
        <v>42879.392708333333</v>
      </c>
      <c r="L2574">
        <v>0.2</v>
      </c>
      <c r="M2574">
        <v>441.02</v>
      </c>
      <c r="N2574" t="s">
        <v>77</v>
      </c>
      <c r="O2574" t="s">
        <v>68</v>
      </c>
      <c r="P2574">
        <v>4.9000000000000004</v>
      </c>
      <c r="R2574">
        <v>4</v>
      </c>
      <c r="S2574" t="s">
        <v>464</v>
      </c>
      <c r="T2574" t="s">
        <v>36</v>
      </c>
      <c r="U2574" t="s">
        <v>78</v>
      </c>
      <c r="AC2574" s="2" t="s">
        <v>44</v>
      </c>
    </row>
    <row r="2575" spans="1:29" ht="16.399999999999999" customHeight="1" x14ac:dyDescent="0.35">
      <c r="A2575" s="1">
        <v>42879.392708333333</v>
      </c>
      <c r="B2575">
        <v>462</v>
      </c>
      <c r="C2575" t="s">
        <v>29</v>
      </c>
      <c r="D2575">
        <v>5</v>
      </c>
      <c r="E2575" t="s">
        <v>30</v>
      </c>
      <c r="F2575">
        <v>78429</v>
      </c>
      <c r="G2575" t="s">
        <v>254</v>
      </c>
      <c r="H2575" t="s">
        <v>32</v>
      </c>
      <c r="I2575">
        <v>83183</v>
      </c>
      <c r="J2575">
        <v>1</v>
      </c>
      <c r="K2575" s="1">
        <v>42879.392708333333</v>
      </c>
      <c r="L2575">
        <v>0.2</v>
      </c>
      <c r="M2575">
        <v>268.18</v>
      </c>
      <c r="N2575" t="s">
        <v>79</v>
      </c>
      <c r="O2575" t="s">
        <v>68</v>
      </c>
      <c r="P2575">
        <v>5.0000000000000001E-3</v>
      </c>
      <c r="R2575">
        <v>4</v>
      </c>
      <c r="S2575" t="s">
        <v>464</v>
      </c>
      <c r="T2575" t="s">
        <v>36</v>
      </c>
      <c r="U2575" t="s">
        <v>70</v>
      </c>
      <c r="AC2575" s="2" t="s">
        <v>44</v>
      </c>
    </row>
    <row r="2576" spans="1:29" ht="16.399999999999999" customHeight="1" x14ac:dyDescent="0.35">
      <c r="A2576" s="1">
        <v>42879.392708333333</v>
      </c>
      <c r="B2576">
        <v>462</v>
      </c>
      <c r="C2576" t="s">
        <v>29</v>
      </c>
      <c r="D2576">
        <v>5</v>
      </c>
      <c r="E2576" t="s">
        <v>30</v>
      </c>
      <c r="F2576">
        <v>78429</v>
      </c>
      <c r="G2576" t="s">
        <v>254</v>
      </c>
      <c r="H2576" t="s">
        <v>32</v>
      </c>
      <c r="I2576">
        <v>83183</v>
      </c>
      <c r="J2576">
        <v>1</v>
      </c>
      <c r="K2576" s="1">
        <v>42879.392708333333</v>
      </c>
      <c r="L2576">
        <v>0.2</v>
      </c>
      <c r="M2576">
        <v>268.14</v>
      </c>
      <c r="N2576" t="s">
        <v>80</v>
      </c>
      <c r="O2576" t="s">
        <v>68</v>
      </c>
      <c r="P2576">
        <v>0.01</v>
      </c>
      <c r="Q2576" t="s">
        <v>69</v>
      </c>
      <c r="R2576">
        <v>4</v>
      </c>
      <c r="S2576" t="s">
        <v>464</v>
      </c>
      <c r="T2576" t="s">
        <v>36</v>
      </c>
      <c r="U2576" t="s">
        <v>75</v>
      </c>
      <c r="AC2576" s="2" t="s">
        <v>44</v>
      </c>
    </row>
    <row r="2577" spans="1:29" ht="16.399999999999999" customHeight="1" x14ac:dyDescent="0.35">
      <c r="A2577" s="1">
        <v>42879.392708333333</v>
      </c>
      <c r="B2577">
        <v>462</v>
      </c>
      <c r="C2577" t="s">
        <v>29</v>
      </c>
      <c r="D2577">
        <v>5</v>
      </c>
      <c r="E2577" t="s">
        <v>30</v>
      </c>
      <c r="F2577">
        <v>78429</v>
      </c>
      <c r="G2577" t="s">
        <v>254</v>
      </c>
      <c r="H2577" t="s">
        <v>32</v>
      </c>
      <c r="I2577">
        <v>83183</v>
      </c>
      <c r="J2577">
        <v>1</v>
      </c>
      <c r="K2577" s="1">
        <v>42879.392708333333</v>
      </c>
      <c r="L2577">
        <v>0.2</v>
      </c>
      <c r="M2577">
        <v>171</v>
      </c>
      <c r="N2577" t="s">
        <v>81</v>
      </c>
      <c r="O2577" t="s">
        <v>68</v>
      </c>
      <c r="P2577">
        <v>2</v>
      </c>
      <c r="R2577">
        <v>4</v>
      </c>
      <c r="S2577" t="s">
        <v>464</v>
      </c>
      <c r="T2577" t="s">
        <v>36</v>
      </c>
      <c r="U2577" t="s">
        <v>82</v>
      </c>
      <c r="AC2577" s="2" t="s">
        <v>44</v>
      </c>
    </row>
    <row r="2578" spans="1:29" ht="16.399999999999999" customHeight="1" x14ac:dyDescent="0.35">
      <c r="A2578" s="1">
        <v>42879.392708333333</v>
      </c>
      <c r="B2578">
        <v>462</v>
      </c>
      <c r="C2578" t="s">
        <v>29</v>
      </c>
      <c r="D2578">
        <v>5</v>
      </c>
      <c r="E2578" t="s">
        <v>30</v>
      </c>
      <c r="F2578">
        <v>78429</v>
      </c>
      <c r="G2578" t="s">
        <v>254</v>
      </c>
      <c r="H2578" t="s">
        <v>32</v>
      </c>
      <c r="I2578">
        <v>83183</v>
      </c>
      <c r="J2578">
        <v>1</v>
      </c>
      <c r="K2578" s="1">
        <v>42879.392708333333</v>
      </c>
      <c r="L2578">
        <v>0.2</v>
      </c>
      <c r="M2578">
        <v>621.03</v>
      </c>
      <c r="N2578" t="s">
        <v>359</v>
      </c>
      <c r="O2578" t="s">
        <v>34</v>
      </c>
      <c r="P2578">
        <v>6</v>
      </c>
      <c r="R2578">
        <v>4</v>
      </c>
      <c r="S2578" t="s">
        <v>464</v>
      </c>
      <c r="T2578" t="s">
        <v>36</v>
      </c>
      <c r="U2578" t="s">
        <v>37</v>
      </c>
      <c r="V2578" t="s">
        <v>38</v>
      </c>
      <c r="W2578" t="s">
        <v>52</v>
      </c>
      <c r="X2578" t="s">
        <v>95</v>
      </c>
      <c r="Y2578" t="s">
        <v>361</v>
      </c>
      <c r="Z2578" t="s">
        <v>362</v>
      </c>
      <c r="AA2578" t="s">
        <v>363</v>
      </c>
      <c r="AC2578" s="2" t="s">
        <v>44</v>
      </c>
    </row>
    <row r="2579" spans="1:29" ht="16.399999999999999" customHeight="1" x14ac:dyDescent="0.35">
      <c r="A2579" s="1">
        <v>42879.392708333333</v>
      </c>
      <c r="B2579">
        <v>462</v>
      </c>
      <c r="C2579" t="s">
        <v>29</v>
      </c>
      <c r="D2579">
        <v>5</v>
      </c>
      <c r="E2579" t="s">
        <v>30</v>
      </c>
      <c r="F2579">
        <v>78429</v>
      </c>
      <c r="G2579" t="s">
        <v>254</v>
      </c>
      <c r="H2579" t="s">
        <v>32</v>
      </c>
      <c r="I2579">
        <v>83183</v>
      </c>
      <c r="J2579">
        <v>1</v>
      </c>
      <c r="K2579" s="1">
        <v>42879.392708333333</v>
      </c>
      <c r="L2579">
        <v>0.2</v>
      </c>
      <c r="M2579">
        <v>623.33000000000004</v>
      </c>
      <c r="N2579" t="s">
        <v>270</v>
      </c>
      <c r="O2579" t="s">
        <v>34</v>
      </c>
      <c r="P2579">
        <v>97</v>
      </c>
      <c r="R2579">
        <v>4</v>
      </c>
      <c r="S2579" t="s">
        <v>464</v>
      </c>
      <c r="T2579" t="s">
        <v>36</v>
      </c>
      <c r="U2579" t="s">
        <v>37</v>
      </c>
      <c r="V2579" t="s">
        <v>38</v>
      </c>
      <c r="W2579" t="s">
        <v>39</v>
      </c>
      <c r="X2579" t="s">
        <v>40</v>
      </c>
      <c r="Y2579" t="s">
        <v>60</v>
      </c>
      <c r="Z2579" t="s">
        <v>271</v>
      </c>
      <c r="AA2579" t="s">
        <v>272</v>
      </c>
      <c r="AC2579" s="2" t="s">
        <v>44</v>
      </c>
    </row>
    <row r="2580" spans="1:29" ht="16.399999999999999" customHeight="1" x14ac:dyDescent="0.35">
      <c r="A2580" s="1">
        <v>42879.392708333333</v>
      </c>
      <c r="B2580">
        <v>462</v>
      </c>
      <c r="C2580" t="s">
        <v>29</v>
      </c>
      <c r="D2580">
        <v>5</v>
      </c>
      <c r="E2580" t="s">
        <v>30</v>
      </c>
      <c r="F2580">
        <v>78429</v>
      </c>
      <c r="G2580" t="s">
        <v>254</v>
      </c>
      <c r="H2580" t="s">
        <v>32</v>
      </c>
      <c r="I2580">
        <v>83183</v>
      </c>
      <c r="J2580">
        <v>1</v>
      </c>
      <c r="K2580" s="1">
        <v>42879.392708333333</v>
      </c>
      <c r="L2580">
        <v>0.2</v>
      </c>
      <c r="M2580">
        <v>621.05999999999995</v>
      </c>
      <c r="N2580" t="s">
        <v>148</v>
      </c>
      <c r="O2580" t="s">
        <v>34</v>
      </c>
      <c r="P2580">
        <v>58000</v>
      </c>
      <c r="R2580">
        <v>4</v>
      </c>
      <c r="S2580" t="s">
        <v>464</v>
      </c>
      <c r="T2580" t="s">
        <v>36</v>
      </c>
      <c r="U2580" t="s">
        <v>37</v>
      </c>
      <c r="V2580" t="s">
        <v>38</v>
      </c>
      <c r="W2580" t="s">
        <v>52</v>
      </c>
      <c r="X2580" t="s">
        <v>95</v>
      </c>
      <c r="Y2580" t="s">
        <v>150</v>
      </c>
      <c r="Z2580" t="s">
        <v>151</v>
      </c>
      <c r="AA2580" t="s">
        <v>152</v>
      </c>
      <c r="AC2580" s="2" t="s">
        <v>44</v>
      </c>
    </row>
    <row r="2581" spans="1:29" ht="16.399999999999999" customHeight="1" x14ac:dyDescent="0.35">
      <c r="A2581" s="1">
        <v>42879.392708333333</v>
      </c>
      <c r="B2581">
        <v>462</v>
      </c>
      <c r="C2581" t="s">
        <v>29</v>
      </c>
      <c r="D2581">
        <v>5</v>
      </c>
      <c r="E2581" t="s">
        <v>30</v>
      </c>
      <c r="F2581">
        <v>78429</v>
      </c>
      <c r="G2581" t="s">
        <v>254</v>
      </c>
      <c r="H2581" t="s">
        <v>32</v>
      </c>
      <c r="I2581">
        <v>83183</v>
      </c>
      <c r="J2581">
        <v>1</v>
      </c>
      <c r="K2581" s="1">
        <v>42879.392708333333</v>
      </c>
      <c r="L2581">
        <v>0.2</v>
      </c>
      <c r="M2581">
        <v>621.07000000000005</v>
      </c>
      <c r="N2581" t="s">
        <v>172</v>
      </c>
      <c r="O2581" t="s">
        <v>34</v>
      </c>
      <c r="P2581">
        <v>2400</v>
      </c>
      <c r="R2581">
        <v>4</v>
      </c>
      <c r="S2581" t="s">
        <v>464</v>
      </c>
      <c r="T2581" t="s">
        <v>36</v>
      </c>
      <c r="U2581" t="s">
        <v>37</v>
      </c>
      <c r="V2581" t="s">
        <v>38</v>
      </c>
      <c r="W2581" t="s">
        <v>52</v>
      </c>
      <c r="X2581" t="s">
        <v>95</v>
      </c>
      <c r="Y2581" t="s">
        <v>150</v>
      </c>
      <c r="Z2581" t="s">
        <v>151</v>
      </c>
      <c r="AA2581" t="s">
        <v>152</v>
      </c>
      <c r="AB2581" t="s">
        <v>173</v>
      </c>
      <c r="AC2581" s="2" t="s">
        <v>44</v>
      </c>
    </row>
    <row r="2582" spans="1:29" ht="16.399999999999999" customHeight="1" x14ac:dyDescent="0.35">
      <c r="A2582" s="1">
        <v>42879.392708333333</v>
      </c>
      <c r="B2582">
        <v>462</v>
      </c>
      <c r="C2582" t="s">
        <v>29</v>
      </c>
      <c r="D2582">
        <v>5</v>
      </c>
      <c r="E2582" t="s">
        <v>30</v>
      </c>
      <c r="F2582">
        <v>78429</v>
      </c>
      <c r="G2582" t="s">
        <v>254</v>
      </c>
      <c r="H2582" t="s">
        <v>32</v>
      </c>
      <c r="I2582">
        <v>83183</v>
      </c>
      <c r="J2582">
        <v>1</v>
      </c>
      <c r="K2582" s="1">
        <v>42879.392708333333</v>
      </c>
      <c r="L2582">
        <v>0.2</v>
      </c>
      <c r="M2582">
        <v>622.08000000000004</v>
      </c>
      <c r="N2582" t="s">
        <v>84</v>
      </c>
      <c r="O2582" t="s">
        <v>34</v>
      </c>
      <c r="P2582">
        <v>340</v>
      </c>
      <c r="R2582">
        <v>4</v>
      </c>
      <c r="S2582" t="s">
        <v>464</v>
      </c>
      <c r="T2582" t="s">
        <v>36</v>
      </c>
      <c r="U2582" t="s">
        <v>37</v>
      </c>
      <c r="V2582" t="s">
        <v>38</v>
      </c>
      <c r="W2582" t="s">
        <v>54</v>
      </c>
      <c r="X2582" t="s">
        <v>85</v>
      </c>
      <c r="Y2582" t="s">
        <v>86</v>
      </c>
      <c r="Z2582" t="s">
        <v>87</v>
      </c>
      <c r="AA2582" t="s">
        <v>88</v>
      </c>
      <c r="AC2582" s="2" t="s">
        <v>44</v>
      </c>
    </row>
    <row r="2583" spans="1:29" ht="16.399999999999999" customHeight="1" x14ac:dyDescent="0.35">
      <c r="A2583" s="1">
        <v>42879.392708333333</v>
      </c>
      <c r="B2583">
        <v>462</v>
      </c>
      <c r="C2583" t="s">
        <v>29</v>
      </c>
      <c r="D2583">
        <v>5</v>
      </c>
      <c r="E2583" t="s">
        <v>30</v>
      </c>
      <c r="F2583">
        <v>78429</v>
      </c>
      <c r="G2583" t="s">
        <v>254</v>
      </c>
      <c r="H2583" t="s">
        <v>32</v>
      </c>
      <c r="I2583">
        <v>83183</v>
      </c>
      <c r="J2583">
        <v>1</v>
      </c>
      <c r="K2583" s="1">
        <v>42879.392708333333</v>
      </c>
      <c r="L2583">
        <v>0.2</v>
      </c>
      <c r="M2583">
        <v>622.05999999999995</v>
      </c>
      <c r="N2583" t="s">
        <v>89</v>
      </c>
      <c r="O2583" t="s">
        <v>34</v>
      </c>
      <c r="P2583">
        <v>56</v>
      </c>
      <c r="R2583">
        <v>4</v>
      </c>
      <c r="S2583" t="s">
        <v>464</v>
      </c>
      <c r="T2583" t="s">
        <v>36</v>
      </c>
      <c r="U2583" t="s">
        <v>37</v>
      </c>
      <c r="V2583" t="s">
        <v>38</v>
      </c>
      <c r="W2583" t="s">
        <v>54</v>
      </c>
      <c r="X2583" t="s">
        <v>90</v>
      </c>
      <c r="Y2583" t="s">
        <v>91</v>
      </c>
      <c r="Z2583" t="s">
        <v>92</v>
      </c>
      <c r="AA2583" t="s">
        <v>93</v>
      </c>
      <c r="AC2583" s="2" t="s">
        <v>44</v>
      </c>
    </row>
    <row r="2584" spans="1:29" ht="16.399999999999999" customHeight="1" x14ac:dyDescent="0.35">
      <c r="A2584" s="1">
        <v>42879.392708333333</v>
      </c>
      <c r="B2584">
        <v>462</v>
      </c>
      <c r="C2584" t="s">
        <v>29</v>
      </c>
      <c r="D2584">
        <v>5</v>
      </c>
      <c r="E2584" t="s">
        <v>30</v>
      </c>
      <c r="F2584">
        <v>78429</v>
      </c>
      <c r="G2584" t="s">
        <v>254</v>
      </c>
      <c r="H2584" t="s">
        <v>32</v>
      </c>
      <c r="I2584">
        <v>83183</v>
      </c>
      <c r="J2584">
        <v>1</v>
      </c>
      <c r="K2584" s="1">
        <v>42879.392708333333</v>
      </c>
      <c r="L2584">
        <v>0.2</v>
      </c>
      <c r="M2584">
        <v>623.01</v>
      </c>
      <c r="N2584" t="s">
        <v>280</v>
      </c>
      <c r="O2584" t="s">
        <v>34</v>
      </c>
      <c r="P2584">
        <v>2</v>
      </c>
      <c r="R2584">
        <v>4</v>
      </c>
      <c r="S2584" t="s">
        <v>464</v>
      </c>
      <c r="T2584" t="s">
        <v>36</v>
      </c>
      <c r="U2584" t="s">
        <v>37</v>
      </c>
      <c r="V2584" t="s">
        <v>38</v>
      </c>
      <c r="W2584" t="s">
        <v>50</v>
      </c>
      <c r="X2584" t="s">
        <v>187</v>
      </c>
      <c r="Y2584" t="s">
        <v>281</v>
      </c>
      <c r="Z2584" t="s">
        <v>282</v>
      </c>
      <c r="AA2584" t="s">
        <v>283</v>
      </c>
      <c r="AC2584" s="2" t="s">
        <v>44</v>
      </c>
    </row>
    <row r="2585" spans="1:29" ht="16.399999999999999" customHeight="1" x14ac:dyDescent="0.35">
      <c r="A2585" s="1">
        <v>42879.392708333333</v>
      </c>
      <c r="B2585">
        <v>462</v>
      </c>
      <c r="C2585" t="s">
        <v>29</v>
      </c>
      <c r="D2585">
        <v>5</v>
      </c>
      <c r="E2585" t="s">
        <v>30</v>
      </c>
      <c r="F2585">
        <v>78429</v>
      </c>
      <c r="G2585" t="s">
        <v>254</v>
      </c>
      <c r="H2585" t="s">
        <v>32</v>
      </c>
      <c r="I2585">
        <v>83183</v>
      </c>
      <c r="J2585">
        <v>1</v>
      </c>
      <c r="K2585" s="1">
        <v>42879.392708333333</v>
      </c>
      <c r="L2585">
        <v>0.2</v>
      </c>
      <c r="M2585">
        <v>623.15</v>
      </c>
      <c r="N2585" t="s">
        <v>196</v>
      </c>
      <c r="O2585" t="s">
        <v>34</v>
      </c>
      <c r="P2585">
        <v>1</v>
      </c>
      <c r="R2585">
        <v>4</v>
      </c>
      <c r="S2585" t="s">
        <v>464</v>
      </c>
      <c r="T2585" t="s">
        <v>36</v>
      </c>
      <c r="U2585" t="s">
        <v>37</v>
      </c>
      <c r="V2585" t="s">
        <v>38</v>
      </c>
      <c r="W2585" t="s">
        <v>39</v>
      </c>
      <c r="X2585" t="s">
        <v>40</v>
      </c>
      <c r="Y2585" t="s">
        <v>60</v>
      </c>
      <c r="Z2585" t="s">
        <v>197</v>
      </c>
      <c r="AA2585" t="s">
        <v>198</v>
      </c>
      <c r="AC2585" s="2" t="s">
        <v>44</v>
      </c>
    </row>
    <row r="2586" spans="1:29" ht="16.399999999999999" customHeight="1" x14ac:dyDescent="0.35">
      <c r="A2586" s="1">
        <v>42879.392708333333</v>
      </c>
      <c r="B2586">
        <v>462</v>
      </c>
      <c r="C2586" t="s">
        <v>29</v>
      </c>
      <c r="D2586">
        <v>5</v>
      </c>
      <c r="E2586" t="s">
        <v>30</v>
      </c>
      <c r="F2586">
        <v>78429</v>
      </c>
      <c r="G2586" t="s">
        <v>254</v>
      </c>
      <c r="H2586" t="s">
        <v>32</v>
      </c>
      <c r="I2586">
        <v>83183</v>
      </c>
      <c r="J2586">
        <v>1</v>
      </c>
      <c r="K2586" s="1">
        <v>42879.392708333333</v>
      </c>
      <c r="L2586">
        <v>0.2</v>
      </c>
      <c r="M2586">
        <v>623.03</v>
      </c>
      <c r="N2586" t="s">
        <v>199</v>
      </c>
      <c r="O2586" t="s">
        <v>34</v>
      </c>
      <c r="P2586">
        <v>10</v>
      </c>
      <c r="R2586">
        <v>4</v>
      </c>
      <c r="S2586" t="s">
        <v>464</v>
      </c>
      <c r="T2586" t="s">
        <v>36</v>
      </c>
      <c r="U2586" t="s">
        <v>37</v>
      </c>
      <c r="V2586" t="s">
        <v>38</v>
      </c>
      <c r="W2586" t="s">
        <v>46</v>
      </c>
      <c r="X2586" t="s">
        <v>200</v>
      </c>
      <c r="Y2586" t="s">
        <v>201</v>
      </c>
      <c r="Z2586" t="s">
        <v>202</v>
      </c>
      <c r="AA2586" t="s">
        <v>203</v>
      </c>
      <c r="AC2586" s="2" t="s">
        <v>44</v>
      </c>
    </row>
    <row r="2587" spans="1:29" ht="16.399999999999999" customHeight="1" x14ac:dyDescent="0.35">
      <c r="A2587" s="1">
        <v>42879.392708333333</v>
      </c>
      <c r="B2587">
        <v>462</v>
      </c>
      <c r="C2587" t="s">
        <v>29</v>
      </c>
      <c r="D2587">
        <v>5</v>
      </c>
      <c r="E2587" t="s">
        <v>30</v>
      </c>
      <c r="F2587">
        <v>78429</v>
      </c>
      <c r="G2587" t="s">
        <v>254</v>
      </c>
      <c r="H2587" t="s">
        <v>32</v>
      </c>
      <c r="I2587">
        <v>83183</v>
      </c>
      <c r="J2587">
        <v>1</v>
      </c>
      <c r="K2587" s="1">
        <v>42879.392708333333</v>
      </c>
      <c r="L2587">
        <v>0.2</v>
      </c>
      <c r="M2587">
        <v>657</v>
      </c>
      <c r="N2587" t="s">
        <v>204</v>
      </c>
      <c r="O2587" t="s">
        <v>34</v>
      </c>
      <c r="P2587">
        <v>29</v>
      </c>
      <c r="R2587">
        <v>4</v>
      </c>
      <c r="S2587" t="s">
        <v>464</v>
      </c>
      <c r="T2587" t="s">
        <v>36</v>
      </c>
      <c r="U2587" t="s">
        <v>37</v>
      </c>
      <c r="V2587" t="s">
        <v>65</v>
      </c>
      <c r="W2587" t="s">
        <v>205</v>
      </c>
      <c r="X2587" t="s">
        <v>206</v>
      </c>
      <c r="Y2587" t="s">
        <v>207</v>
      </c>
      <c r="Z2587" t="s">
        <v>208</v>
      </c>
      <c r="AA2587" t="s">
        <v>209</v>
      </c>
      <c r="AC2587" s="2" t="s">
        <v>44</v>
      </c>
    </row>
    <row r="2588" spans="1:29" ht="16.399999999999999" customHeight="1" x14ac:dyDescent="0.35">
      <c r="A2588" s="1">
        <v>42879.392708333333</v>
      </c>
      <c r="B2588">
        <v>462</v>
      </c>
      <c r="C2588" t="s">
        <v>29</v>
      </c>
      <c r="D2588">
        <v>5</v>
      </c>
      <c r="E2588" t="s">
        <v>30</v>
      </c>
      <c r="F2588">
        <v>78429</v>
      </c>
      <c r="G2588" t="s">
        <v>254</v>
      </c>
      <c r="H2588" t="s">
        <v>32</v>
      </c>
      <c r="I2588">
        <v>83183</v>
      </c>
      <c r="J2588">
        <v>1</v>
      </c>
      <c r="K2588" s="1">
        <v>42879.392708333333</v>
      </c>
      <c r="L2588">
        <v>0.2</v>
      </c>
      <c r="M2588">
        <v>659</v>
      </c>
      <c r="N2588" t="s">
        <v>53</v>
      </c>
      <c r="O2588" t="s">
        <v>34</v>
      </c>
      <c r="P2588">
        <v>170</v>
      </c>
      <c r="R2588">
        <v>4</v>
      </c>
      <c r="S2588" t="s">
        <v>464</v>
      </c>
      <c r="T2588" t="s">
        <v>36</v>
      </c>
      <c r="U2588" t="s">
        <v>37</v>
      </c>
      <c r="V2588" t="s">
        <v>38</v>
      </c>
      <c r="W2588" t="s">
        <v>54</v>
      </c>
      <c r="X2588" t="s">
        <v>55</v>
      </c>
      <c r="Y2588" t="s">
        <v>56</v>
      </c>
      <c r="Z2588" t="s">
        <v>57</v>
      </c>
      <c r="AA2588" t="s">
        <v>58</v>
      </c>
      <c r="AC2588" s="2" t="s">
        <v>44</v>
      </c>
    </row>
    <row r="2589" spans="1:29" ht="16.399999999999999" customHeight="1" x14ac:dyDescent="0.35">
      <c r="A2589" s="1">
        <v>42879.392708333333</v>
      </c>
      <c r="B2589">
        <v>462</v>
      </c>
      <c r="C2589" t="s">
        <v>29</v>
      </c>
      <c r="D2589">
        <v>5</v>
      </c>
      <c r="E2589" t="s">
        <v>30</v>
      </c>
      <c r="F2589">
        <v>78429</v>
      </c>
      <c r="G2589" t="s">
        <v>254</v>
      </c>
      <c r="H2589" t="s">
        <v>32</v>
      </c>
      <c r="I2589">
        <v>83183</v>
      </c>
      <c r="J2589">
        <v>1</v>
      </c>
      <c r="K2589" s="1">
        <v>42879.392708333333</v>
      </c>
      <c r="L2589">
        <v>0.2</v>
      </c>
      <c r="M2589">
        <v>649</v>
      </c>
      <c r="N2589" t="s">
        <v>268</v>
      </c>
      <c r="O2589" t="s">
        <v>34</v>
      </c>
      <c r="P2589">
        <v>48</v>
      </c>
      <c r="R2589">
        <v>4</v>
      </c>
      <c r="S2589" t="s">
        <v>464</v>
      </c>
      <c r="T2589" t="s">
        <v>36</v>
      </c>
      <c r="U2589" t="s">
        <v>37</v>
      </c>
      <c r="V2589" t="s">
        <v>38</v>
      </c>
      <c r="W2589" t="s">
        <v>46</v>
      </c>
      <c r="X2589" t="s">
        <v>200</v>
      </c>
      <c r="Y2589" t="s">
        <v>211</v>
      </c>
      <c r="Z2589" t="s">
        <v>212</v>
      </c>
      <c r="AA2589" t="s">
        <v>213</v>
      </c>
      <c r="AC2589" s="2" t="s">
        <v>44</v>
      </c>
    </row>
    <row r="2590" spans="1:29" ht="16.399999999999999" customHeight="1" x14ac:dyDescent="0.35">
      <c r="A2590" s="1">
        <v>42879.392708333333</v>
      </c>
      <c r="B2590">
        <v>462</v>
      </c>
      <c r="C2590" t="s">
        <v>29</v>
      </c>
      <c r="D2590">
        <v>5</v>
      </c>
      <c r="E2590" t="s">
        <v>30</v>
      </c>
      <c r="F2590">
        <v>78429</v>
      </c>
      <c r="G2590" t="s">
        <v>254</v>
      </c>
      <c r="H2590" t="s">
        <v>32</v>
      </c>
      <c r="I2590">
        <v>83183</v>
      </c>
      <c r="J2590">
        <v>1</v>
      </c>
      <c r="K2590" s="1">
        <v>42879.392708333333</v>
      </c>
      <c r="L2590">
        <v>0.2</v>
      </c>
      <c r="M2590">
        <v>623.20000000000005</v>
      </c>
      <c r="N2590" t="s">
        <v>296</v>
      </c>
      <c r="O2590" t="s">
        <v>34</v>
      </c>
      <c r="P2590">
        <v>1</v>
      </c>
      <c r="R2590">
        <v>4</v>
      </c>
      <c r="S2590" t="s">
        <v>464</v>
      </c>
      <c r="T2590" t="s">
        <v>36</v>
      </c>
      <c r="U2590" t="s">
        <v>37</v>
      </c>
      <c r="V2590" t="s">
        <v>38</v>
      </c>
      <c r="W2590" t="s">
        <v>39</v>
      </c>
      <c r="X2590" t="s">
        <v>40</v>
      </c>
      <c r="Y2590" t="s">
        <v>60</v>
      </c>
      <c r="Z2590" t="s">
        <v>61</v>
      </c>
      <c r="AA2590" t="s">
        <v>297</v>
      </c>
      <c r="AC2590" s="2" t="s">
        <v>44</v>
      </c>
    </row>
    <row r="2591" spans="1:29" ht="16.399999999999999" customHeight="1" x14ac:dyDescent="0.35">
      <c r="A2591" s="1">
        <v>42879.392708333333</v>
      </c>
      <c r="B2591">
        <v>462</v>
      </c>
      <c r="C2591" t="s">
        <v>29</v>
      </c>
      <c r="D2591">
        <v>5</v>
      </c>
      <c r="E2591" t="s">
        <v>30</v>
      </c>
      <c r="F2591">
        <v>78429</v>
      </c>
      <c r="G2591" t="s">
        <v>254</v>
      </c>
      <c r="H2591" t="s">
        <v>32</v>
      </c>
      <c r="I2591">
        <v>83183</v>
      </c>
      <c r="J2591">
        <v>1</v>
      </c>
      <c r="K2591" s="1">
        <v>42879.392708333333</v>
      </c>
      <c r="L2591">
        <v>0.2</v>
      </c>
      <c r="M2591">
        <v>623.21</v>
      </c>
      <c r="N2591" t="s">
        <v>59</v>
      </c>
      <c r="O2591" t="s">
        <v>34</v>
      </c>
      <c r="P2591">
        <v>380</v>
      </c>
      <c r="R2591">
        <v>4</v>
      </c>
      <c r="S2591" t="s">
        <v>464</v>
      </c>
      <c r="T2591" t="s">
        <v>36</v>
      </c>
      <c r="U2591" t="s">
        <v>37</v>
      </c>
      <c r="V2591" t="s">
        <v>38</v>
      </c>
      <c r="W2591" t="s">
        <v>39</v>
      </c>
      <c r="X2591" t="s">
        <v>40</v>
      </c>
      <c r="Y2591" t="s">
        <v>60</v>
      </c>
      <c r="Z2591" t="s">
        <v>61</v>
      </c>
      <c r="AA2591" t="s">
        <v>62</v>
      </c>
      <c r="AC2591" s="2" t="s">
        <v>44</v>
      </c>
    </row>
    <row r="2592" spans="1:29" ht="16.399999999999999" customHeight="1" x14ac:dyDescent="0.35">
      <c r="A2592" s="1">
        <v>42879.392708333333</v>
      </c>
      <c r="B2592">
        <v>462</v>
      </c>
      <c r="C2592" t="s">
        <v>29</v>
      </c>
      <c r="D2592">
        <v>5</v>
      </c>
      <c r="E2592" t="s">
        <v>30</v>
      </c>
      <c r="F2592">
        <v>78429</v>
      </c>
      <c r="G2592" t="s">
        <v>254</v>
      </c>
      <c r="H2592" t="s">
        <v>32</v>
      </c>
      <c r="I2592">
        <v>83183</v>
      </c>
      <c r="J2592">
        <v>1</v>
      </c>
      <c r="K2592" s="1">
        <v>42879.392708333333</v>
      </c>
      <c r="L2592">
        <v>0.2</v>
      </c>
      <c r="M2592">
        <v>621.99</v>
      </c>
      <c r="N2592" t="s">
        <v>153</v>
      </c>
      <c r="O2592" t="s">
        <v>34</v>
      </c>
      <c r="P2592">
        <v>60000</v>
      </c>
      <c r="R2592">
        <v>4</v>
      </c>
      <c r="S2592" t="s">
        <v>464</v>
      </c>
      <c r="T2592" t="s">
        <v>36</v>
      </c>
      <c r="U2592" t="s">
        <v>37</v>
      </c>
      <c r="V2592" t="s">
        <v>49</v>
      </c>
      <c r="AC2592" s="2" t="s">
        <v>44</v>
      </c>
    </row>
    <row r="2593" spans="1:29" ht="16.399999999999999" customHeight="1" x14ac:dyDescent="0.35">
      <c r="A2593" s="1">
        <v>42879.392708333333</v>
      </c>
      <c r="B2593">
        <v>462</v>
      </c>
      <c r="C2593" t="s">
        <v>29</v>
      </c>
      <c r="D2593">
        <v>5</v>
      </c>
      <c r="E2593" t="s">
        <v>30</v>
      </c>
      <c r="F2593">
        <v>78429</v>
      </c>
      <c r="G2593" t="s">
        <v>254</v>
      </c>
      <c r="H2593" t="s">
        <v>32</v>
      </c>
      <c r="I2593">
        <v>83183</v>
      </c>
      <c r="J2593">
        <v>1</v>
      </c>
      <c r="K2593" s="1">
        <v>42879.392708333333</v>
      </c>
      <c r="L2593">
        <v>0.2</v>
      </c>
      <c r="M2593">
        <v>660</v>
      </c>
      <c r="N2593" t="s">
        <v>236</v>
      </c>
      <c r="O2593" t="s">
        <v>34</v>
      </c>
      <c r="P2593">
        <v>130</v>
      </c>
      <c r="R2593">
        <v>4</v>
      </c>
      <c r="S2593" t="s">
        <v>464</v>
      </c>
      <c r="T2593" t="s">
        <v>36</v>
      </c>
      <c r="U2593" t="s">
        <v>37</v>
      </c>
      <c r="V2593" t="s">
        <v>38</v>
      </c>
      <c r="W2593" t="s">
        <v>39</v>
      </c>
      <c r="AC2593" s="2" t="s">
        <v>44</v>
      </c>
    </row>
    <row r="2594" spans="1:29" ht="16.399999999999999" customHeight="1" x14ac:dyDescent="0.35">
      <c r="A2594" s="1">
        <v>42879.392708333333</v>
      </c>
      <c r="B2594">
        <v>462</v>
      </c>
      <c r="C2594" t="s">
        <v>29</v>
      </c>
      <c r="D2594">
        <v>5</v>
      </c>
      <c r="E2594" t="s">
        <v>30</v>
      </c>
      <c r="F2594">
        <v>78429</v>
      </c>
      <c r="G2594" t="s">
        <v>254</v>
      </c>
      <c r="H2594" t="s">
        <v>32</v>
      </c>
      <c r="I2594">
        <v>83183</v>
      </c>
      <c r="J2594">
        <v>1</v>
      </c>
      <c r="K2594" s="1">
        <v>42879.392708333333</v>
      </c>
      <c r="L2594">
        <v>0.2</v>
      </c>
      <c r="M2594">
        <v>651</v>
      </c>
      <c r="N2594" t="s">
        <v>45</v>
      </c>
      <c r="O2594" t="s">
        <v>34</v>
      </c>
      <c r="P2594">
        <v>270</v>
      </c>
      <c r="R2594">
        <v>4</v>
      </c>
      <c r="S2594" t="s">
        <v>464</v>
      </c>
      <c r="T2594" t="s">
        <v>36</v>
      </c>
      <c r="U2594" t="s">
        <v>37</v>
      </c>
      <c r="AC2594" s="2" t="s">
        <v>44</v>
      </c>
    </row>
    <row r="2595" spans="1:29" ht="16.399999999999999" customHeight="1" x14ac:dyDescent="0.35">
      <c r="A2595" s="1">
        <v>42725.399652777778</v>
      </c>
      <c r="B2595">
        <v>462</v>
      </c>
      <c r="C2595" t="s">
        <v>29</v>
      </c>
      <c r="D2595">
        <v>5</v>
      </c>
      <c r="E2595" t="s">
        <v>30</v>
      </c>
      <c r="F2595">
        <v>78404</v>
      </c>
      <c r="G2595" t="s">
        <v>465</v>
      </c>
      <c r="H2595" t="s">
        <v>32</v>
      </c>
      <c r="I2595">
        <v>81795</v>
      </c>
      <c r="J2595">
        <v>1</v>
      </c>
      <c r="K2595" s="1">
        <v>42725.399652777778</v>
      </c>
      <c r="L2595">
        <v>0.2</v>
      </c>
      <c r="M2595">
        <v>660</v>
      </c>
      <c r="N2595" t="s">
        <v>236</v>
      </c>
      <c r="O2595" t="s">
        <v>34</v>
      </c>
      <c r="P2595">
        <v>3000</v>
      </c>
      <c r="R2595">
        <v>4</v>
      </c>
      <c r="S2595" t="s">
        <v>466</v>
      </c>
      <c r="T2595" t="s">
        <v>36</v>
      </c>
      <c r="U2595" t="s">
        <v>37</v>
      </c>
      <c r="V2595" t="s">
        <v>38</v>
      </c>
      <c r="W2595" t="s">
        <v>39</v>
      </c>
      <c r="AC2595" s="2" t="s">
        <v>44</v>
      </c>
    </row>
    <row r="2596" spans="1:29" ht="16.399999999999999" customHeight="1" x14ac:dyDescent="0.35">
      <c r="A2596" s="1">
        <v>42725.399652777778</v>
      </c>
      <c r="B2596">
        <v>462</v>
      </c>
      <c r="C2596" t="s">
        <v>29</v>
      </c>
      <c r="D2596">
        <v>5</v>
      </c>
      <c r="E2596" t="s">
        <v>30</v>
      </c>
      <c r="F2596">
        <v>78404</v>
      </c>
      <c r="G2596" t="s">
        <v>465</v>
      </c>
      <c r="H2596" t="s">
        <v>32</v>
      </c>
      <c r="I2596">
        <v>81795</v>
      </c>
      <c r="J2596">
        <v>1</v>
      </c>
      <c r="K2596" s="1">
        <v>42725.399652777778</v>
      </c>
      <c r="L2596">
        <v>0.2</v>
      </c>
      <c r="M2596">
        <v>171</v>
      </c>
      <c r="N2596" t="s">
        <v>81</v>
      </c>
      <c r="O2596" t="s">
        <v>68</v>
      </c>
      <c r="P2596">
        <v>5</v>
      </c>
      <c r="R2596">
        <v>4</v>
      </c>
      <c r="S2596" t="s">
        <v>466</v>
      </c>
      <c r="T2596" t="s">
        <v>36</v>
      </c>
      <c r="U2596" t="s">
        <v>82</v>
      </c>
      <c r="AC2596" s="2" t="s">
        <v>44</v>
      </c>
    </row>
    <row r="2597" spans="1:29" ht="16.399999999999999" customHeight="1" x14ac:dyDescent="0.35">
      <c r="A2597" s="1">
        <v>42725.399652777778</v>
      </c>
      <c r="B2597">
        <v>462</v>
      </c>
      <c r="C2597" t="s">
        <v>29</v>
      </c>
      <c r="D2597">
        <v>5</v>
      </c>
      <c r="E2597" t="s">
        <v>30</v>
      </c>
      <c r="F2597">
        <v>78404</v>
      </c>
      <c r="G2597" t="s">
        <v>465</v>
      </c>
      <c r="H2597" t="s">
        <v>32</v>
      </c>
      <c r="I2597">
        <v>81795</v>
      </c>
      <c r="J2597">
        <v>1</v>
      </c>
      <c r="K2597" s="1">
        <v>42725.399652777778</v>
      </c>
      <c r="L2597">
        <v>0.2</v>
      </c>
      <c r="M2597">
        <v>260.01</v>
      </c>
      <c r="N2597" t="s">
        <v>73</v>
      </c>
      <c r="O2597" t="s">
        <v>68</v>
      </c>
      <c r="P2597">
        <v>2E-3</v>
      </c>
      <c r="Q2597" t="s">
        <v>69</v>
      </c>
      <c r="R2597">
        <v>4</v>
      </c>
      <c r="S2597" t="s">
        <v>466</v>
      </c>
      <c r="T2597" t="s">
        <v>36</v>
      </c>
      <c r="U2597" t="s">
        <v>70</v>
      </c>
      <c r="AC2597" s="2" t="s">
        <v>44</v>
      </c>
    </row>
    <row r="2598" spans="1:29" ht="16.399999999999999" customHeight="1" x14ac:dyDescent="0.35">
      <c r="A2598" s="1">
        <v>42725.399652777778</v>
      </c>
      <c r="B2598">
        <v>462</v>
      </c>
      <c r="C2598" t="s">
        <v>29</v>
      </c>
      <c r="D2598">
        <v>5</v>
      </c>
      <c r="E2598" t="s">
        <v>30</v>
      </c>
      <c r="F2598">
        <v>78404</v>
      </c>
      <c r="G2598" t="s">
        <v>465</v>
      </c>
      <c r="H2598" t="s">
        <v>32</v>
      </c>
      <c r="I2598">
        <v>81795</v>
      </c>
      <c r="J2598">
        <v>1</v>
      </c>
      <c r="K2598" s="1">
        <v>42725.399652777778</v>
      </c>
      <c r="L2598">
        <v>0.2</v>
      </c>
      <c r="M2598">
        <v>260.02</v>
      </c>
      <c r="N2598" t="s">
        <v>67</v>
      </c>
      <c r="O2598" t="s">
        <v>68</v>
      </c>
      <c r="P2598">
        <v>2E-3</v>
      </c>
      <c r="Q2598" t="s">
        <v>69</v>
      </c>
      <c r="R2598">
        <v>4</v>
      </c>
      <c r="S2598" t="s">
        <v>466</v>
      </c>
      <c r="T2598" t="s">
        <v>36</v>
      </c>
      <c r="U2598" t="s">
        <v>70</v>
      </c>
      <c r="AC2598" s="2" t="s">
        <v>44</v>
      </c>
    </row>
    <row r="2599" spans="1:29" ht="16.399999999999999" customHeight="1" x14ac:dyDescent="0.35">
      <c r="A2599" s="1">
        <v>42725.399652777778</v>
      </c>
      <c r="B2599">
        <v>462</v>
      </c>
      <c r="C2599" t="s">
        <v>29</v>
      </c>
      <c r="D2599">
        <v>5</v>
      </c>
      <c r="E2599" t="s">
        <v>30</v>
      </c>
      <c r="F2599">
        <v>78404</v>
      </c>
      <c r="G2599" t="s">
        <v>465</v>
      </c>
      <c r="H2599" t="s">
        <v>32</v>
      </c>
      <c r="I2599">
        <v>81795</v>
      </c>
      <c r="J2599">
        <v>1</v>
      </c>
      <c r="K2599" s="1">
        <v>42725.399652777778</v>
      </c>
      <c r="L2599">
        <v>0.2</v>
      </c>
      <c r="M2599">
        <v>260.02999999999997</v>
      </c>
      <c r="N2599" t="s">
        <v>71</v>
      </c>
      <c r="O2599" t="s">
        <v>72</v>
      </c>
      <c r="P2599">
        <v>2E-3</v>
      </c>
      <c r="Q2599" t="s">
        <v>69</v>
      </c>
      <c r="R2599">
        <v>4</v>
      </c>
      <c r="S2599" t="s">
        <v>466</v>
      </c>
      <c r="T2599" t="s">
        <v>36</v>
      </c>
      <c r="U2599" t="s">
        <v>70</v>
      </c>
      <c r="AC2599" s="2" t="s">
        <v>44</v>
      </c>
    </row>
    <row r="2600" spans="1:29" ht="16.399999999999999" customHeight="1" x14ac:dyDescent="0.35">
      <c r="A2600" s="1">
        <v>42725.399652777778</v>
      </c>
      <c r="B2600">
        <v>462</v>
      </c>
      <c r="C2600" t="s">
        <v>29</v>
      </c>
      <c r="D2600">
        <v>5</v>
      </c>
      <c r="E2600" t="s">
        <v>30</v>
      </c>
      <c r="F2600">
        <v>78404</v>
      </c>
      <c r="G2600" t="s">
        <v>465</v>
      </c>
      <c r="H2600" t="s">
        <v>32</v>
      </c>
      <c r="I2600">
        <v>81795</v>
      </c>
      <c r="J2600">
        <v>1</v>
      </c>
      <c r="K2600" s="1">
        <v>42725.399652777778</v>
      </c>
      <c r="L2600">
        <v>0.2</v>
      </c>
      <c r="M2600">
        <v>260.04000000000002</v>
      </c>
      <c r="N2600" t="s">
        <v>143</v>
      </c>
      <c r="O2600" t="s">
        <v>68</v>
      </c>
      <c r="P2600">
        <v>5.0000000000000001E-3</v>
      </c>
      <c r="Q2600" t="s">
        <v>69</v>
      </c>
      <c r="R2600">
        <v>4</v>
      </c>
      <c r="S2600" t="s">
        <v>466</v>
      </c>
      <c r="T2600" t="s">
        <v>36</v>
      </c>
      <c r="U2600" t="s">
        <v>70</v>
      </c>
      <c r="AC2600" s="2" t="s">
        <v>44</v>
      </c>
    </row>
    <row r="2601" spans="1:29" ht="16.399999999999999" customHeight="1" x14ac:dyDescent="0.35">
      <c r="A2601" s="1">
        <v>42725.399652777778</v>
      </c>
      <c r="B2601">
        <v>462</v>
      </c>
      <c r="C2601" t="s">
        <v>29</v>
      </c>
      <c r="D2601">
        <v>5</v>
      </c>
      <c r="E2601" t="s">
        <v>30</v>
      </c>
      <c r="F2601">
        <v>78404</v>
      </c>
      <c r="G2601" t="s">
        <v>465</v>
      </c>
      <c r="H2601" t="s">
        <v>32</v>
      </c>
      <c r="I2601">
        <v>81795</v>
      </c>
      <c r="J2601">
        <v>1</v>
      </c>
      <c r="K2601" s="1">
        <v>42725.399652777778</v>
      </c>
      <c r="L2601">
        <v>0.2</v>
      </c>
      <c r="M2601">
        <v>260.08</v>
      </c>
      <c r="N2601" t="s">
        <v>76</v>
      </c>
      <c r="O2601" t="s">
        <v>68</v>
      </c>
      <c r="P2601">
        <v>0.4</v>
      </c>
      <c r="R2601">
        <v>4</v>
      </c>
      <c r="S2601" t="s">
        <v>466</v>
      </c>
      <c r="T2601" t="s">
        <v>36</v>
      </c>
      <c r="U2601" t="s">
        <v>75</v>
      </c>
      <c r="AC2601" s="2" t="s">
        <v>44</v>
      </c>
    </row>
    <row r="2602" spans="1:29" ht="16.399999999999999" customHeight="1" x14ac:dyDescent="0.35">
      <c r="A2602" s="1">
        <v>42725.399652777778</v>
      </c>
      <c r="B2602">
        <v>462</v>
      </c>
      <c r="C2602" t="s">
        <v>29</v>
      </c>
      <c r="D2602">
        <v>5</v>
      </c>
      <c r="E2602" t="s">
        <v>30</v>
      </c>
      <c r="F2602">
        <v>78404</v>
      </c>
      <c r="G2602" t="s">
        <v>465</v>
      </c>
      <c r="H2602" t="s">
        <v>32</v>
      </c>
      <c r="I2602">
        <v>81795</v>
      </c>
      <c r="J2602">
        <v>1</v>
      </c>
      <c r="K2602" s="1">
        <v>42725.399652777778</v>
      </c>
      <c r="L2602">
        <v>0.2</v>
      </c>
      <c r="M2602">
        <v>260.14999999999998</v>
      </c>
      <c r="N2602" t="s">
        <v>74</v>
      </c>
      <c r="O2602" t="s">
        <v>72</v>
      </c>
      <c r="P2602">
        <v>0.4</v>
      </c>
      <c r="R2602">
        <v>4</v>
      </c>
      <c r="S2602" t="s">
        <v>466</v>
      </c>
      <c r="T2602" t="s">
        <v>36</v>
      </c>
      <c r="U2602" t="s">
        <v>75</v>
      </c>
      <c r="AC2602" s="2" t="s">
        <v>44</v>
      </c>
    </row>
    <row r="2603" spans="1:29" ht="16.399999999999999" customHeight="1" x14ac:dyDescent="0.35">
      <c r="A2603" s="1">
        <v>42725.399652777778</v>
      </c>
      <c r="B2603">
        <v>462</v>
      </c>
      <c r="C2603" t="s">
        <v>29</v>
      </c>
      <c r="D2603">
        <v>5</v>
      </c>
      <c r="E2603" t="s">
        <v>30</v>
      </c>
      <c r="F2603">
        <v>78404</v>
      </c>
      <c r="G2603" t="s">
        <v>465</v>
      </c>
      <c r="H2603" t="s">
        <v>32</v>
      </c>
      <c r="I2603">
        <v>81795</v>
      </c>
      <c r="J2603">
        <v>1</v>
      </c>
      <c r="K2603" s="1">
        <v>42725.399652777778</v>
      </c>
      <c r="L2603">
        <v>0.2</v>
      </c>
      <c r="M2603">
        <v>268.14</v>
      </c>
      <c r="N2603" t="s">
        <v>80</v>
      </c>
      <c r="O2603" t="s">
        <v>68</v>
      </c>
      <c r="P2603">
        <v>0.02</v>
      </c>
      <c r="R2603">
        <v>4</v>
      </c>
      <c r="S2603" t="s">
        <v>466</v>
      </c>
      <c r="T2603" t="s">
        <v>36</v>
      </c>
      <c r="U2603" t="s">
        <v>75</v>
      </c>
      <c r="AC2603" s="2" t="s">
        <v>44</v>
      </c>
    </row>
    <row r="2604" spans="1:29" ht="16.399999999999999" customHeight="1" x14ac:dyDescent="0.35">
      <c r="A2604" s="1">
        <v>42725.399652777778</v>
      </c>
      <c r="B2604">
        <v>462</v>
      </c>
      <c r="C2604" t="s">
        <v>29</v>
      </c>
      <c r="D2604">
        <v>5</v>
      </c>
      <c r="E2604" t="s">
        <v>30</v>
      </c>
      <c r="F2604">
        <v>78404</v>
      </c>
      <c r="G2604" t="s">
        <v>465</v>
      </c>
      <c r="H2604" t="s">
        <v>32</v>
      </c>
      <c r="I2604">
        <v>81795</v>
      </c>
      <c r="J2604">
        <v>1</v>
      </c>
      <c r="K2604" s="1">
        <v>42725.399652777778</v>
      </c>
      <c r="L2604">
        <v>0.2</v>
      </c>
      <c r="M2604">
        <v>268.18</v>
      </c>
      <c r="N2604" t="s">
        <v>79</v>
      </c>
      <c r="O2604" t="s">
        <v>68</v>
      </c>
      <c r="P2604">
        <v>4.0000000000000001E-3</v>
      </c>
      <c r="R2604">
        <v>4</v>
      </c>
      <c r="S2604" t="s">
        <v>466</v>
      </c>
      <c r="T2604" t="s">
        <v>36</v>
      </c>
      <c r="U2604" t="s">
        <v>70</v>
      </c>
      <c r="AC2604" s="2" t="s">
        <v>44</v>
      </c>
    </row>
    <row r="2605" spans="1:29" ht="16.399999999999999" customHeight="1" x14ac:dyDescent="0.35">
      <c r="A2605" s="1">
        <v>42725.399652777778</v>
      </c>
      <c r="B2605">
        <v>462</v>
      </c>
      <c r="C2605" t="s">
        <v>29</v>
      </c>
      <c r="D2605">
        <v>5</v>
      </c>
      <c r="E2605" t="s">
        <v>30</v>
      </c>
      <c r="F2605">
        <v>78404</v>
      </c>
      <c r="G2605" t="s">
        <v>465</v>
      </c>
      <c r="H2605" t="s">
        <v>32</v>
      </c>
      <c r="I2605">
        <v>81795</v>
      </c>
      <c r="J2605">
        <v>1</v>
      </c>
      <c r="K2605" s="1">
        <v>42725.399652777778</v>
      </c>
      <c r="L2605">
        <v>0.2</v>
      </c>
      <c r="M2605">
        <v>431</v>
      </c>
      <c r="N2605" t="s">
        <v>165</v>
      </c>
      <c r="O2605" t="s">
        <v>166</v>
      </c>
      <c r="P2605">
        <v>5.0999999999999996</v>
      </c>
      <c r="R2605">
        <v>4</v>
      </c>
      <c r="S2605" t="s">
        <v>466</v>
      </c>
      <c r="T2605" t="s">
        <v>36</v>
      </c>
      <c r="U2605" t="s">
        <v>167</v>
      </c>
      <c r="AC2605" s="2" t="s">
        <v>44</v>
      </c>
    </row>
    <row r="2606" spans="1:29" ht="16.399999999999999" customHeight="1" x14ac:dyDescent="0.35">
      <c r="A2606" s="1">
        <v>42725.399652777778</v>
      </c>
      <c r="B2606">
        <v>462</v>
      </c>
      <c r="C2606" t="s">
        <v>29</v>
      </c>
      <c r="D2606">
        <v>5</v>
      </c>
      <c r="E2606" t="s">
        <v>30</v>
      </c>
      <c r="F2606">
        <v>78404</v>
      </c>
      <c r="G2606" t="s">
        <v>465</v>
      </c>
      <c r="H2606" t="s">
        <v>32</v>
      </c>
      <c r="I2606">
        <v>81795</v>
      </c>
      <c r="J2606">
        <v>1</v>
      </c>
      <c r="K2606" s="1">
        <v>42725.399652777778</v>
      </c>
      <c r="L2606">
        <v>0.2</v>
      </c>
      <c r="M2606">
        <v>441.02</v>
      </c>
      <c r="N2606" t="s">
        <v>77</v>
      </c>
      <c r="O2606" t="s">
        <v>68</v>
      </c>
      <c r="P2606">
        <v>5.3</v>
      </c>
      <c r="R2606">
        <v>4</v>
      </c>
      <c r="S2606" t="s">
        <v>466</v>
      </c>
      <c r="T2606" t="s">
        <v>36</v>
      </c>
      <c r="U2606" t="s">
        <v>78</v>
      </c>
      <c r="AC2606" s="2" t="s">
        <v>44</v>
      </c>
    </row>
    <row r="2607" spans="1:29" ht="16.399999999999999" customHeight="1" x14ac:dyDescent="0.35">
      <c r="A2607" s="1">
        <v>42725.399652777778</v>
      </c>
      <c r="B2607">
        <v>462</v>
      </c>
      <c r="C2607" t="s">
        <v>29</v>
      </c>
      <c r="D2607">
        <v>5</v>
      </c>
      <c r="E2607" t="s">
        <v>30</v>
      </c>
      <c r="F2607">
        <v>78404</v>
      </c>
      <c r="G2607" t="s">
        <v>465</v>
      </c>
      <c r="H2607" t="s">
        <v>32</v>
      </c>
      <c r="I2607">
        <v>81795</v>
      </c>
      <c r="J2607">
        <v>1</v>
      </c>
      <c r="K2607" s="1">
        <v>42725.399652777778</v>
      </c>
      <c r="L2607">
        <v>0.2</v>
      </c>
      <c r="M2607">
        <v>621.07000000000005</v>
      </c>
      <c r="N2607" t="s">
        <v>172</v>
      </c>
      <c r="O2607" t="s">
        <v>34</v>
      </c>
      <c r="P2607">
        <v>14000</v>
      </c>
      <c r="R2607">
        <v>4</v>
      </c>
      <c r="S2607" t="s">
        <v>466</v>
      </c>
      <c r="T2607" t="s">
        <v>36</v>
      </c>
      <c r="U2607" t="s">
        <v>37</v>
      </c>
      <c r="V2607" t="s">
        <v>38</v>
      </c>
      <c r="W2607" t="s">
        <v>52</v>
      </c>
      <c r="X2607" t="s">
        <v>95</v>
      </c>
      <c r="Y2607" t="s">
        <v>150</v>
      </c>
      <c r="Z2607" t="s">
        <v>151</v>
      </c>
      <c r="AA2607" t="s">
        <v>152</v>
      </c>
      <c r="AB2607" t="s">
        <v>173</v>
      </c>
      <c r="AC2607" s="2" t="s">
        <v>44</v>
      </c>
    </row>
    <row r="2608" spans="1:29" ht="16.399999999999999" customHeight="1" x14ac:dyDescent="0.35">
      <c r="A2608" s="1">
        <v>42725.399652777778</v>
      </c>
      <c r="B2608">
        <v>462</v>
      </c>
      <c r="C2608" t="s">
        <v>29</v>
      </c>
      <c r="D2608">
        <v>5</v>
      </c>
      <c r="E2608" t="s">
        <v>30</v>
      </c>
      <c r="F2608">
        <v>78404</v>
      </c>
      <c r="G2608" t="s">
        <v>465</v>
      </c>
      <c r="H2608" t="s">
        <v>32</v>
      </c>
      <c r="I2608">
        <v>81795</v>
      </c>
      <c r="J2608">
        <v>1</v>
      </c>
      <c r="K2608" s="1">
        <v>42725.399652777778</v>
      </c>
      <c r="L2608">
        <v>0.2</v>
      </c>
      <c r="M2608">
        <v>621.99</v>
      </c>
      <c r="N2608" t="s">
        <v>153</v>
      </c>
      <c r="O2608" t="s">
        <v>34</v>
      </c>
      <c r="P2608">
        <v>29000</v>
      </c>
      <c r="R2608">
        <v>4</v>
      </c>
      <c r="S2608" t="s">
        <v>466</v>
      </c>
      <c r="T2608" t="s">
        <v>36</v>
      </c>
      <c r="U2608" t="s">
        <v>37</v>
      </c>
      <c r="V2608" t="s">
        <v>49</v>
      </c>
      <c r="AC2608" s="2" t="s">
        <v>44</v>
      </c>
    </row>
    <row r="2609" spans="1:29" ht="16.399999999999999" customHeight="1" x14ac:dyDescent="0.35">
      <c r="A2609" s="1">
        <v>42725.399652777778</v>
      </c>
      <c r="B2609">
        <v>462</v>
      </c>
      <c r="C2609" t="s">
        <v>29</v>
      </c>
      <c r="D2609">
        <v>5</v>
      </c>
      <c r="E2609" t="s">
        <v>30</v>
      </c>
      <c r="F2609">
        <v>78404</v>
      </c>
      <c r="G2609" t="s">
        <v>465</v>
      </c>
      <c r="H2609" t="s">
        <v>32</v>
      </c>
      <c r="I2609">
        <v>81795</v>
      </c>
      <c r="J2609">
        <v>1</v>
      </c>
      <c r="K2609" s="1">
        <v>42725.399652777778</v>
      </c>
      <c r="L2609">
        <v>0.2</v>
      </c>
      <c r="M2609">
        <v>622.05999999999995</v>
      </c>
      <c r="N2609" t="s">
        <v>89</v>
      </c>
      <c r="O2609" t="s">
        <v>34</v>
      </c>
      <c r="P2609">
        <v>1700</v>
      </c>
      <c r="R2609">
        <v>4</v>
      </c>
      <c r="S2609" t="s">
        <v>466</v>
      </c>
      <c r="T2609" t="s">
        <v>36</v>
      </c>
      <c r="U2609" t="s">
        <v>37</v>
      </c>
      <c r="V2609" t="s">
        <v>38</v>
      </c>
      <c r="W2609" t="s">
        <v>54</v>
      </c>
      <c r="X2609" t="s">
        <v>90</v>
      </c>
      <c r="Y2609" t="s">
        <v>91</v>
      </c>
      <c r="Z2609" t="s">
        <v>92</v>
      </c>
      <c r="AA2609" t="s">
        <v>93</v>
      </c>
      <c r="AC2609" s="2" t="s">
        <v>44</v>
      </c>
    </row>
    <row r="2610" spans="1:29" ht="16.399999999999999" customHeight="1" x14ac:dyDescent="0.35">
      <c r="A2610" s="1">
        <v>42725.399652777778</v>
      </c>
      <c r="B2610">
        <v>462</v>
      </c>
      <c r="C2610" t="s">
        <v>29</v>
      </c>
      <c r="D2610">
        <v>5</v>
      </c>
      <c r="E2610" t="s">
        <v>30</v>
      </c>
      <c r="F2610">
        <v>78404</v>
      </c>
      <c r="G2610" t="s">
        <v>465</v>
      </c>
      <c r="H2610" t="s">
        <v>32</v>
      </c>
      <c r="I2610">
        <v>81795</v>
      </c>
      <c r="J2610">
        <v>1</v>
      </c>
      <c r="K2610" s="1">
        <v>42725.399652777778</v>
      </c>
      <c r="L2610">
        <v>0.2</v>
      </c>
      <c r="M2610">
        <v>622.08000000000004</v>
      </c>
      <c r="N2610" t="s">
        <v>84</v>
      </c>
      <c r="O2610" t="s">
        <v>34</v>
      </c>
      <c r="P2610">
        <v>670</v>
      </c>
      <c r="R2610">
        <v>4</v>
      </c>
      <c r="S2610" t="s">
        <v>466</v>
      </c>
      <c r="T2610" t="s">
        <v>36</v>
      </c>
      <c r="U2610" t="s">
        <v>37</v>
      </c>
      <c r="V2610" t="s">
        <v>38</v>
      </c>
      <c r="W2610" t="s">
        <v>54</v>
      </c>
      <c r="X2610" t="s">
        <v>85</v>
      </c>
      <c r="Y2610" t="s">
        <v>86</v>
      </c>
      <c r="Z2610" t="s">
        <v>87</v>
      </c>
      <c r="AA2610" t="s">
        <v>88</v>
      </c>
      <c r="AC2610" s="2" t="s">
        <v>44</v>
      </c>
    </row>
    <row r="2611" spans="1:29" ht="16.399999999999999" customHeight="1" x14ac:dyDescent="0.35">
      <c r="A2611" s="1">
        <v>42725.399652777778</v>
      </c>
      <c r="B2611">
        <v>462</v>
      </c>
      <c r="C2611" t="s">
        <v>29</v>
      </c>
      <c r="D2611">
        <v>5</v>
      </c>
      <c r="E2611" t="s">
        <v>30</v>
      </c>
      <c r="F2611">
        <v>78404</v>
      </c>
      <c r="G2611" t="s">
        <v>465</v>
      </c>
      <c r="H2611" t="s">
        <v>32</v>
      </c>
      <c r="I2611">
        <v>81795</v>
      </c>
      <c r="J2611">
        <v>1</v>
      </c>
      <c r="K2611" s="1">
        <v>42725.399652777778</v>
      </c>
      <c r="L2611">
        <v>0.2</v>
      </c>
      <c r="M2611">
        <v>623.03</v>
      </c>
      <c r="N2611" t="s">
        <v>199</v>
      </c>
      <c r="O2611" t="s">
        <v>34</v>
      </c>
      <c r="P2611">
        <v>1100</v>
      </c>
      <c r="R2611">
        <v>4</v>
      </c>
      <c r="S2611" t="s">
        <v>466</v>
      </c>
      <c r="T2611" t="s">
        <v>36</v>
      </c>
      <c r="U2611" t="s">
        <v>37</v>
      </c>
      <c r="V2611" t="s">
        <v>38</v>
      </c>
      <c r="W2611" t="s">
        <v>46</v>
      </c>
      <c r="X2611" t="s">
        <v>200</v>
      </c>
      <c r="Y2611" t="s">
        <v>201</v>
      </c>
      <c r="Z2611" t="s">
        <v>202</v>
      </c>
      <c r="AA2611" t="s">
        <v>203</v>
      </c>
      <c r="AC2611" s="2" t="s">
        <v>44</v>
      </c>
    </row>
    <row r="2612" spans="1:29" ht="16.399999999999999" customHeight="1" x14ac:dyDescent="0.35">
      <c r="A2612" s="1">
        <v>42725.399652777778</v>
      </c>
      <c r="B2612">
        <v>462</v>
      </c>
      <c r="C2612" t="s">
        <v>29</v>
      </c>
      <c r="D2612">
        <v>5</v>
      </c>
      <c r="E2612" t="s">
        <v>30</v>
      </c>
      <c r="F2612">
        <v>78404</v>
      </c>
      <c r="G2612" t="s">
        <v>465</v>
      </c>
      <c r="H2612" t="s">
        <v>32</v>
      </c>
      <c r="I2612">
        <v>81795</v>
      </c>
      <c r="J2612">
        <v>1</v>
      </c>
      <c r="K2612" s="1">
        <v>42725.399652777778</v>
      </c>
      <c r="L2612">
        <v>0.2</v>
      </c>
      <c r="M2612">
        <v>623.21</v>
      </c>
      <c r="N2612" t="s">
        <v>59</v>
      </c>
      <c r="O2612" t="s">
        <v>34</v>
      </c>
      <c r="P2612">
        <v>290</v>
      </c>
      <c r="R2612">
        <v>4</v>
      </c>
      <c r="S2612" t="s">
        <v>466</v>
      </c>
      <c r="T2612" t="s">
        <v>36</v>
      </c>
      <c r="U2612" t="s">
        <v>37</v>
      </c>
      <c r="V2612" t="s">
        <v>38</v>
      </c>
      <c r="W2612" t="s">
        <v>39</v>
      </c>
      <c r="X2612" t="s">
        <v>40</v>
      </c>
      <c r="Y2612" t="s">
        <v>60</v>
      </c>
      <c r="Z2612" t="s">
        <v>61</v>
      </c>
      <c r="AA2612" t="s">
        <v>62</v>
      </c>
      <c r="AC2612" s="2" t="s">
        <v>44</v>
      </c>
    </row>
    <row r="2613" spans="1:29" ht="16.399999999999999" customHeight="1" x14ac:dyDescent="0.35">
      <c r="A2613" s="1">
        <v>42725.399652777778</v>
      </c>
      <c r="B2613">
        <v>462</v>
      </c>
      <c r="C2613" t="s">
        <v>29</v>
      </c>
      <c r="D2613">
        <v>5</v>
      </c>
      <c r="E2613" t="s">
        <v>30</v>
      </c>
      <c r="F2613">
        <v>78404</v>
      </c>
      <c r="G2613" t="s">
        <v>465</v>
      </c>
      <c r="H2613" t="s">
        <v>32</v>
      </c>
      <c r="I2613">
        <v>81795</v>
      </c>
      <c r="J2613">
        <v>1</v>
      </c>
      <c r="K2613" s="1">
        <v>42725.399652777778</v>
      </c>
      <c r="L2613">
        <v>0.2</v>
      </c>
      <c r="M2613">
        <v>623.33000000000004</v>
      </c>
      <c r="N2613" t="s">
        <v>270</v>
      </c>
      <c r="O2613" t="s">
        <v>34</v>
      </c>
      <c r="P2613">
        <v>380</v>
      </c>
      <c r="R2613">
        <v>4</v>
      </c>
      <c r="S2613" t="s">
        <v>466</v>
      </c>
      <c r="T2613" t="s">
        <v>36</v>
      </c>
      <c r="U2613" t="s">
        <v>37</v>
      </c>
      <c r="V2613" t="s">
        <v>38</v>
      </c>
      <c r="W2613" t="s">
        <v>39</v>
      </c>
      <c r="X2613" t="s">
        <v>40</v>
      </c>
      <c r="Y2613" t="s">
        <v>60</v>
      </c>
      <c r="Z2613" t="s">
        <v>271</v>
      </c>
      <c r="AA2613" t="s">
        <v>272</v>
      </c>
      <c r="AC2613" s="2" t="s">
        <v>44</v>
      </c>
    </row>
    <row r="2614" spans="1:29" ht="16.399999999999999" customHeight="1" x14ac:dyDescent="0.35">
      <c r="A2614" s="1">
        <v>42725.399652777778</v>
      </c>
      <c r="B2614">
        <v>462</v>
      </c>
      <c r="C2614" t="s">
        <v>29</v>
      </c>
      <c r="D2614">
        <v>5</v>
      </c>
      <c r="E2614" t="s">
        <v>30</v>
      </c>
      <c r="F2614">
        <v>78404</v>
      </c>
      <c r="G2614" t="s">
        <v>465</v>
      </c>
      <c r="H2614" t="s">
        <v>32</v>
      </c>
      <c r="I2614">
        <v>81795</v>
      </c>
      <c r="J2614">
        <v>1</v>
      </c>
      <c r="K2614" s="1">
        <v>42725.399652777778</v>
      </c>
      <c r="L2614">
        <v>0.2</v>
      </c>
      <c r="M2614">
        <v>625.01</v>
      </c>
      <c r="N2614" t="s">
        <v>264</v>
      </c>
      <c r="O2614" t="s">
        <v>34</v>
      </c>
      <c r="P2614">
        <v>480</v>
      </c>
      <c r="R2614">
        <v>4</v>
      </c>
      <c r="S2614" t="s">
        <v>466</v>
      </c>
      <c r="T2614" t="s">
        <v>36</v>
      </c>
      <c r="U2614" t="s">
        <v>37</v>
      </c>
      <c r="V2614" t="s">
        <v>38</v>
      </c>
      <c r="W2614" t="s">
        <v>223</v>
      </c>
      <c r="X2614" t="s">
        <v>224</v>
      </c>
      <c r="Y2614" t="s">
        <v>265</v>
      </c>
      <c r="Z2614" t="s">
        <v>266</v>
      </c>
      <c r="AA2614" t="s">
        <v>267</v>
      </c>
      <c r="AC2614" s="2" t="s">
        <v>44</v>
      </c>
    </row>
    <row r="2615" spans="1:29" ht="16.399999999999999" customHeight="1" x14ac:dyDescent="0.35">
      <c r="A2615" s="1">
        <v>42725.399652777778</v>
      </c>
      <c r="B2615">
        <v>462</v>
      </c>
      <c r="C2615" t="s">
        <v>29</v>
      </c>
      <c r="D2615">
        <v>5</v>
      </c>
      <c r="E2615" t="s">
        <v>30</v>
      </c>
      <c r="F2615">
        <v>78404</v>
      </c>
      <c r="G2615" t="s">
        <v>465</v>
      </c>
      <c r="H2615" t="s">
        <v>32</v>
      </c>
      <c r="I2615">
        <v>81795</v>
      </c>
      <c r="J2615">
        <v>1</v>
      </c>
      <c r="K2615" s="1">
        <v>42725.399652777778</v>
      </c>
      <c r="L2615">
        <v>0.2</v>
      </c>
      <c r="M2615">
        <v>652.1</v>
      </c>
      <c r="N2615" t="s">
        <v>288</v>
      </c>
      <c r="O2615" t="s">
        <v>34</v>
      </c>
      <c r="P2615">
        <v>15000</v>
      </c>
      <c r="R2615">
        <v>4</v>
      </c>
      <c r="S2615" t="s">
        <v>466</v>
      </c>
      <c r="T2615" t="s">
        <v>36</v>
      </c>
      <c r="U2615" t="s">
        <v>37</v>
      </c>
      <c r="V2615" t="s">
        <v>38</v>
      </c>
      <c r="W2615" t="s">
        <v>52</v>
      </c>
      <c r="AC2615" s="2" t="s">
        <v>44</v>
      </c>
    </row>
    <row r="2616" spans="1:29" ht="16.399999999999999" customHeight="1" x14ac:dyDescent="0.35">
      <c r="A2616" s="1">
        <v>42725.399652777778</v>
      </c>
      <c r="B2616">
        <v>462</v>
      </c>
      <c r="C2616" t="s">
        <v>29</v>
      </c>
      <c r="D2616">
        <v>5</v>
      </c>
      <c r="E2616" t="s">
        <v>30</v>
      </c>
      <c r="F2616">
        <v>78404</v>
      </c>
      <c r="G2616" t="s">
        <v>465</v>
      </c>
      <c r="H2616" t="s">
        <v>32</v>
      </c>
      <c r="I2616">
        <v>81795</v>
      </c>
      <c r="J2616">
        <v>1</v>
      </c>
      <c r="K2616" s="1">
        <v>42725.399652777778</v>
      </c>
      <c r="L2616">
        <v>0.2</v>
      </c>
      <c r="M2616">
        <v>657</v>
      </c>
      <c r="N2616" t="s">
        <v>204</v>
      </c>
      <c r="O2616" t="s">
        <v>34</v>
      </c>
      <c r="P2616">
        <v>190</v>
      </c>
      <c r="R2616">
        <v>4</v>
      </c>
      <c r="S2616" t="s">
        <v>466</v>
      </c>
      <c r="T2616" t="s">
        <v>36</v>
      </c>
      <c r="U2616" t="s">
        <v>37</v>
      </c>
      <c r="V2616" t="s">
        <v>65</v>
      </c>
      <c r="W2616" t="s">
        <v>205</v>
      </c>
      <c r="X2616" t="s">
        <v>206</v>
      </c>
      <c r="Y2616" t="s">
        <v>207</v>
      </c>
      <c r="Z2616" t="s">
        <v>208</v>
      </c>
      <c r="AA2616" t="s">
        <v>209</v>
      </c>
      <c r="AC2616" s="2" t="s">
        <v>44</v>
      </c>
    </row>
    <row r="2617" spans="1:29" ht="16.399999999999999" customHeight="1" x14ac:dyDescent="0.35">
      <c r="A2617" s="1">
        <v>42725.399652777778</v>
      </c>
      <c r="B2617">
        <v>462</v>
      </c>
      <c r="C2617" t="s">
        <v>29</v>
      </c>
      <c r="D2617">
        <v>5</v>
      </c>
      <c r="E2617" t="s">
        <v>30</v>
      </c>
      <c r="F2617">
        <v>78404</v>
      </c>
      <c r="G2617" t="s">
        <v>465</v>
      </c>
      <c r="H2617" t="s">
        <v>32</v>
      </c>
      <c r="I2617">
        <v>81795</v>
      </c>
      <c r="J2617">
        <v>1</v>
      </c>
      <c r="K2617" s="1">
        <v>42725.399652777778</v>
      </c>
      <c r="L2617">
        <v>0.2</v>
      </c>
      <c r="M2617">
        <v>659</v>
      </c>
      <c r="N2617" t="s">
        <v>53</v>
      </c>
      <c r="O2617" t="s">
        <v>34</v>
      </c>
      <c r="P2617">
        <v>25000</v>
      </c>
      <c r="R2617">
        <v>4</v>
      </c>
      <c r="S2617" t="s">
        <v>466</v>
      </c>
      <c r="T2617" t="s">
        <v>36</v>
      </c>
      <c r="U2617" t="s">
        <v>37</v>
      </c>
      <c r="V2617" t="s">
        <v>38</v>
      </c>
      <c r="W2617" t="s">
        <v>54</v>
      </c>
      <c r="X2617" t="s">
        <v>55</v>
      </c>
      <c r="Y2617" t="s">
        <v>56</v>
      </c>
      <c r="Z2617" t="s">
        <v>57</v>
      </c>
      <c r="AA2617" t="s">
        <v>58</v>
      </c>
      <c r="AC2617" s="2" t="s">
        <v>44</v>
      </c>
    </row>
    <row r="2618" spans="1:29" ht="16.399999999999999" customHeight="1" x14ac:dyDescent="0.35">
      <c r="A2618" s="1">
        <v>42879.393171296295</v>
      </c>
      <c r="B2618">
        <v>462</v>
      </c>
      <c r="C2618" t="s">
        <v>29</v>
      </c>
      <c r="D2618">
        <v>5</v>
      </c>
      <c r="E2618" t="s">
        <v>30</v>
      </c>
      <c r="F2618">
        <v>78244</v>
      </c>
      <c r="G2618" t="s">
        <v>254</v>
      </c>
      <c r="H2618" t="s">
        <v>109</v>
      </c>
      <c r="J2618">
        <v>1</v>
      </c>
      <c r="K2618" s="1">
        <v>42879.393113425926</v>
      </c>
      <c r="L2618">
        <v>0.18099999999999999</v>
      </c>
      <c r="M2618">
        <v>168</v>
      </c>
      <c r="N2618" t="s">
        <v>416</v>
      </c>
      <c r="O2618" t="s">
        <v>417</v>
      </c>
      <c r="P2618">
        <v>12.5</v>
      </c>
      <c r="R2618">
        <v>11</v>
      </c>
      <c r="S2618" t="s">
        <v>467</v>
      </c>
      <c r="U2618" t="s">
        <v>419</v>
      </c>
      <c r="AC2618" s="2" t="s">
        <v>420</v>
      </c>
    </row>
    <row r="2619" spans="1:29" ht="16.399999999999999" customHeight="1" x14ac:dyDescent="0.35">
      <c r="A2619" s="1">
        <v>42879.393171296295</v>
      </c>
      <c r="B2619">
        <v>462</v>
      </c>
      <c r="C2619" t="s">
        <v>29</v>
      </c>
      <c r="D2619">
        <v>5</v>
      </c>
      <c r="E2619" t="s">
        <v>30</v>
      </c>
      <c r="F2619">
        <v>78244</v>
      </c>
      <c r="G2619" t="s">
        <v>254</v>
      </c>
      <c r="H2619" t="s">
        <v>109</v>
      </c>
      <c r="J2619">
        <v>1</v>
      </c>
      <c r="K2619" s="1">
        <v>42879.393113425926</v>
      </c>
      <c r="L2619">
        <v>0.18099999999999999</v>
      </c>
      <c r="M2619">
        <v>101</v>
      </c>
      <c r="N2619" t="s">
        <v>114</v>
      </c>
      <c r="O2619" t="s">
        <v>115</v>
      </c>
      <c r="P2619">
        <v>8.07</v>
      </c>
      <c r="R2619">
        <v>11</v>
      </c>
      <c r="S2619" t="s">
        <v>467</v>
      </c>
      <c r="U2619" t="s">
        <v>419</v>
      </c>
      <c r="AC2619" s="2" t="s">
        <v>420</v>
      </c>
    </row>
    <row r="2620" spans="1:29" ht="16.399999999999999" customHeight="1" x14ac:dyDescent="0.35">
      <c r="A2620" s="1">
        <v>42879.393171296295</v>
      </c>
      <c r="B2620">
        <v>462</v>
      </c>
      <c r="C2620" t="s">
        <v>29</v>
      </c>
      <c r="D2620">
        <v>5</v>
      </c>
      <c r="E2620" t="s">
        <v>30</v>
      </c>
      <c r="F2620">
        <v>78244</v>
      </c>
      <c r="G2620" t="s">
        <v>254</v>
      </c>
      <c r="H2620" t="s">
        <v>109</v>
      </c>
      <c r="J2620">
        <v>1</v>
      </c>
      <c r="K2620" s="1">
        <v>42879.393113425926</v>
      </c>
      <c r="L2620">
        <v>0.18099999999999999</v>
      </c>
      <c r="M2620">
        <v>141.01</v>
      </c>
      <c r="N2620" t="s">
        <v>116</v>
      </c>
      <c r="O2620" t="s">
        <v>117</v>
      </c>
      <c r="P2620">
        <v>66</v>
      </c>
      <c r="R2620">
        <v>11</v>
      </c>
      <c r="S2620" t="s">
        <v>467</v>
      </c>
      <c r="U2620" t="s">
        <v>419</v>
      </c>
      <c r="AC2620" s="2" t="s">
        <v>420</v>
      </c>
    </row>
    <row r="2621" spans="1:29" ht="16.399999999999999" customHeight="1" x14ac:dyDescent="0.35">
      <c r="A2621" s="1">
        <v>42879.393171296295</v>
      </c>
      <c r="B2621">
        <v>462</v>
      </c>
      <c r="C2621" t="s">
        <v>29</v>
      </c>
      <c r="D2621">
        <v>5</v>
      </c>
      <c r="E2621" t="s">
        <v>30</v>
      </c>
      <c r="F2621">
        <v>78244</v>
      </c>
      <c r="G2621" t="s">
        <v>254</v>
      </c>
      <c r="H2621" t="s">
        <v>109</v>
      </c>
      <c r="J2621">
        <v>1</v>
      </c>
      <c r="K2621" s="1">
        <v>42879.393113425926</v>
      </c>
      <c r="L2621">
        <v>0.18099999999999999</v>
      </c>
      <c r="M2621">
        <v>154.1</v>
      </c>
      <c r="N2621" t="s">
        <v>110</v>
      </c>
      <c r="P2621">
        <v>7.34</v>
      </c>
      <c r="R2621">
        <v>11</v>
      </c>
      <c r="S2621" t="s">
        <v>467</v>
      </c>
      <c r="U2621" t="s">
        <v>419</v>
      </c>
      <c r="AC2621" s="2" t="s">
        <v>420</v>
      </c>
    </row>
    <row r="2622" spans="1:29" ht="16.399999999999999" customHeight="1" x14ac:dyDescent="0.35">
      <c r="A2622" s="1">
        <v>42879.393171296295</v>
      </c>
      <c r="B2622">
        <v>462</v>
      </c>
      <c r="C2622" t="s">
        <v>29</v>
      </c>
      <c r="D2622">
        <v>5</v>
      </c>
      <c r="E2622" t="s">
        <v>30</v>
      </c>
      <c r="F2622">
        <v>78244</v>
      </c>
      <c r="G2622" t="s">
        <v>254</v>
      </c>
      <c r="H2622" t="s">
        <v>109</v>
      </c>
      <c r="J2622">
        <v>1</v>
      </c>
      <c r="K2622" s="1">
        <v>42879.393113425926</v>
      </c>
      <c r="L2622">
        <v>0.18099999999999999</v>
      </c>
      <c r="M2622">
        <v>151</v>
      </c>
      <c r="N2622" t="s">
        <v>421</v>
      </c>
      <c r="O2622" t="s">
        <v>422</v>
      </c>
      <c r="P2622">
        <v>102.3</v>
      </c>
      <c r="R2622">
        <v>11</v>
      </c>
      <c r="S2622" t="s">
        <v>467</v>
      </c>
      <c r="U2622" t="s">
        <v>419</v>
      </c>
      <c r="AC2622" s="2" t="s">
        <v>420</v>
      </c>
    </row>
    <row r="2623" spans="1:29" ht="16.399999999999999" customHeight="1" x14ac:dyDescent="0.35">
      <c r="A2623" s="1">
        <v>42879.393171296295</v>
      </c>
      <c r="B2623">
        <v>462</v>
      </c>
      <c r="C2623" t="s">
        <v>29</v>
      </c>
      <c r="D2623">
        <v>5</v>
      </c>
      <c r="E2623" t="s">
        <v>30</v>
      </c>
      <c r="F2623">
        <v>78244</v>
      </c>
      <c r="G2623" t="s">
        <v>254</v>
      </c>
      <c r="H2623" t="s">
        <v>109</v>
      </c>
      <c r="J2623">
        <v>1</v>
      </c>
      <c r="K2623" s="1">
        <v>42879.393113425926</v>
      </c>
      <c r="L2623">
        <v>0.18099999999999999</v>
      </c>
      <c r="M2623">
        <v>136.01</v>
      </c>
      <c r="N2623" t="s">
        <v>118</v>
      </c>
      <c r="O2623" t="s">
        <v>119</v>
      </c>
      <c r="P2623">
        <v>1.9</v>
      </c>
      <c r="R2623">
        <v>11</v>
      </c>
      <c r="S2623" t="s">
        <v>467</v>
      </c>
      <c r="U2623" t="s">
        <v>419</v>
      </c>
      <c r="AC2623" s="2" t="s">
        <v>420</v>
      </c>
    </row>
    <row r="2624" spans="1:29" ht="16.399999999999999" customHeight="1" x14ac:dyDescent="0.35">
      <c r="A2624" s="1">
        <v>42879.393171296295</v>
      </c>
      <c r="B2624">
        <v>462</v>
      </c>
      <c r="C2624" t="s">
        <v>29</v>
      </c>
      <c r="D2624">
        <v>5</v>
      </c>
      <c r="E2624" t="s">
        <v>30</v>
      </c>
      <c r="F2624">
        <v>78244</v>
      </c>
      <c r="G2624" t="s">
        <v>254</v>
      </c>
      <c r="H2624" t="s">
        <v>109</v>
      </c>
      <c r="J2624">
        <v>1</v>
      </c>
      <c r="K2624" s="1">
        <v>42879.393113425926</v>
      </c>
      <c r="L2624">
        <v>0.18099999999999999</v>
      </c>
      <c r="M2624">
        <v>266.01</v>
      </c>
      <c r="N2624" t="s">
        <v>122</v>
      </c>
      <c r="O2624" t="s">
        <v>123</v>
      </c>
      <c r="P2624">
        <v>100.6</v>
      </c>
      <c r="R2624">
        <v>11</v>
      </c>
      <c r="S2624" t="s">
        <v>467</v>
      </c>
      <c r="U2624" t="s">
        <v>419</v>
      </c>
      <c r="AC2624" s="2" t="s">
        <v>420</v>
      </c>
    </row>
    <row r="2625" spans="1:29" ht="16.399999999999999" customHeight="1" x14ac:dyDescent="0.35">
      <c r="A2625" s="1">
        <v>42879.393171296295</v>
      </c>
      <c r="B2625">
        <v>462</v>
      </c>
      <c r="C2625" t="s">
        <v>29</v>
      </c>
      <c r="D2625">
        <v>5</v>
      </c>
      <c r="E2625" t="s">
        <v>30</v>
      </c>
      <c r="F2625">
        <v>78244</v>
      </c>
      <c r="G2625" t="s">
        <v>254</v>
      </c>
      <c r="H2625" t="s">
        <v>109</v>
      </c>
      <c r="J2625">
        <v>1</v>
      </c>
      <c r="K2625" s="1">
        <v>42879.393113425926</v>
      </c>
      <c r="L2625">
        <v>0.18099999999999999</v>
      </c>
      <c r="M2625">
        <v>266</v>
      </c>
      <c r="N2625" t="s">
        <v>121</v>
      </c>
      <c r="O2625" t="s">
        <v>68</v>
      </c>
      <c r="P2625">
        <v>10.85</v>
      </c>
      <c r="R2625">
        <v>11</v>
      </c>
      <c r="S2625" t="s">
        <v>467</v>
      </c>
      <c r="U2625" t="s">
        <v>419</v>
      </c>
      <c r="AC2625" s="2" t="s">
        <v>420</v>
      </c>
    </row>
    <row r="2626" spans="1:29" ht="16.399999999999999" customHeight="1" x14ac:dyDescent="0.35">
      <c r="A2626" s="1">
        <v>42879.392361111109</v>
      </c>
      <c r="B2626">
        <v>462</v>
      </c>
      <c r="C2626" t="s">
        <v>29</v>
      </c>
      <c r="D2626">
        <v>5</v>
      </c>
      <c r="E2626" t="s">
        <v>30</v>
      </c>
      <c r="F2626">
        <v>78239</v>
      </c>
      <c r="G2626" t="s">
        <v>254</v>
      </c>
      <c r="H2626" t="s">
        <v>109</v>
      </c>
      <c r="J2626">
        <v>17</v>
      </c>
      <c r="K2626" s="1">
        <v>42879.392361111109</v>
      </c>
      <c r="L2626">
        <v>3.2</v>
      </c>
      <c r="M2626">
        <v>432</v>
      </c>
      <c r="N2626" t="s">
        <v>298</v>
      </c>
      <c r="O2626" t="s">
        <v>299</v>
      </c>
      <c r="P2626">
        <v>10.35</v>
      </c>
      <c r="R2626">
        <v>11</v>
      </c>
      <c r="S2626" t="s">
        <v>468</v>
      </c>
      <c r="U2626" t="s">
        <v>452</v>
      </c>
      <c r="AC2626" s="2" t="s">
        <v>302</v>
      </c>
    </row>
    <row r="2627" spans="1:29" ht="16.399999999999999" customHeight="1" x14ac:dyDescent="0.35">
      <c r="A2627" s="1">
        <v>42879.392361111109</v>
      </c>
      <c r="B2627">
        <v>462</v>
      </c>
      <c r="C2627" t="s">
        <v>29</v>
      </c>
      <c r="D2627">
        <v>5</v>
      </c>
      <c r="E2627" t="s">
        <v>30</v>
      </c>
      <c r="F2627">
        <v>78239</v>
      </c>
      <c r="G2627" t="s">
        <v>254</v>
      </c>
      <c r="H2627" t="s">
        <v>109</v>
      </c>
      <c r="J2627">
        <v>16</v>
      </c>
      <c r="K2627" s="1">
        <v>42879.392361111109</v>
      </c>
      <c r="L2627">
        <v>3.25</v>
      </c>
      <c r="M2627">
        <v>432</v>
      </c>
      <c r="N2627" t="s">
        <v>298</v>
      </c>
      <c r="O2627" t="s">
        <v>299</v>
      </c>
      <c r="P2627">
        <v>13.27</v>
      </c>
      <c r="R2627">
        <v>11</v>
      </c>
      <c r="S2627" t="s">
        <v>468</v>
      </c>
      <c r="U2627" t="s">
        <v>452</v>
      </c>
      <c r="AC2627" s="2" t="s">
        <v>302</v>
      </c>
    </row>
    <row r="2628" spans="1:29" ht="16.399999999999999" customHeight="1" x14ac:dyDescent="0.35">
      <c r="A2628" s="1">
        <v>42879.392361111109</v>
      </c>
      <c r="B2628">
        <v>462</v>
      </c>
      <c r="C2628" t="s">
        <v>29</v>
      </c>
      <c r="D2628">
        <v>5</v>
      </c>
      <c r="E2628" t="s">
        <v>30</v>
      </c>
      <c r="F2628">
        <v>78239</v>
      </c>
      <c r="G2628" t="s">
        <v>254</v>
      </c>
      <c r="H2628" t="s">
        <v>109</v>
      </c>
      <c r="J2628">
        <v>15</v>
      </c>
      <c r="K2628" s="1">
        <v>42879.392361111109</v>
      </c>
      <c r="L2628">
        <v>3</v>
      </c>
      <c r="M2628">
        <v>432</v>
      </c>
      <c r="N2628" t="s">
        <v>298</v>
      </c>
      <c r="O2628" t="s">
        <v>299</v>
      </c>
      <c r="P2628">
        <v>15.87</v>
      </c>
      <c r="R2628">
        <v>11</v>
      </c>
      <c r="S2628" t="s">
        <v>468</v>
      </c>
      <c r="U2628" t="s">
        <v>452</v>
      </c>
      <c r="AC2628" s="2" t="s">
        <v>302</v>
      </c>
    </row>
    <row r="2629" spans="1:29" ht="16.399999999999999" customHeight="1" x14ac:dyDescent="0.35">
      <c r="A2629" s="1">
        <v>42879.392361111109</v>
      </c>
      <c r="B2629">
        <v>462</v>
      </c>
      <c r="C2629" t="s">
        <v>29</v>
      </c>
      <c r="D2629">
        <v>5</v>
      </c>
      <c r="E2629" t="s">
        <v>30</v>
      </c>
      <c r="F2629">
        <v>78239</v>
      </c>
      <c r="G2629" t="s">
        <v>254</v>
      </c>
      <c r="H2629" t="s">
        <v>109</v>
      </c>
      <c r="J2629">
        <v>14</v>
      </c>
      <c r="K2629" s="1">
        <v>42879.392361111109</v>
      </c>
      <c r="L2629">
        <v>2.75</v>
      </c>
      <c r="M2629">
        <v>432</v>
      </c>
      <c r="N2629" t="s">
        <v>298</v>
      </c>
      <c r="O2629" t="s">
        <v>299</v>
      </c>
      <c r="P2629">
        <v>18.93</v>
      </c>
      <c r="R2629">
        <v>11</v>
      </c>
      <c r="S2629" t="s">
        <v>468</v>
      </c>
      <c r="U2629" t="s">
        <v>452</v>
      </c>
      <c r="AC2629" s="2" t="s">
        <v>302</v>
      </c>
    </row>
    <row r="2630" spans="1:29" ht="16.399999999999999" customHeight="1" x14ac:dyDescent="0.35">
      <c r="A2630" s="1">
        <v>42879.392361111109</v>
      </c>
      <c r="B2630">
        <v>462</v>
      </c>
      <c r="C2630" t="s">
        <v>29</v>
      </c>
      <c r="D2630">
        <v>5</v>
      </c>
      <c r="E2630" t="s">
        <v>30</v>
      </c>
      <c r="F2630">
        <v>78239</v>
      </c>
      <c r="G2630" t="s">
        <v>254</v>
      </c>
      <c r="H2630" t="s">
        <v>109</v>
      </c>
      <c r="J2630">
        <v>13</v>
      </c>
      <c r="K2630" s="1">
        <v>42879.392361111109</v>
      </c>
      <c r="L2630">
        <v>2.5</v>
      </c>
      <c r="M2630">
        <v>432</v>
      </c>
      <c r="N2630" t="s">
        <v>298</v>
      </c>
      <c r="O2630" t="s">
        <v>299</v>
      </c>
      <c r="P2630">
        <v>20.170000000000002</v>
      </c>
      <c r="R2630">
        <v>11</v>
      </c>
      <c r="S2630" t="s">
        <v>468</v>
      </c>
      <c r="U2630" t="s">
        <v>452</v>
      </c>
      <c r="AC2630" s="2" t="s">
        <v>302</v>
      </c>
    </row>
    <row r="2631" spans="1:29" ht="16.399999999999999" customHeight="1" x14ac:dyDescent="0.35">
      <c r="A2631" s="1">
        <v>42879.392361111109</v>
      </c>
      <c r="B2631">
        <v>462</v>
      </c>
      <c r="C2631" t="s">
        <v>29</v>
      </c>
      <c r="D2631">
        <v>5</v>
      </c>
      <c r="E2631" t="s">
        <v>30</v>
      </c>
      <c r="F2631">
        <v>78239</v>
      </c>
      <c r="G2631" t="s">
        <v>254</v>
      </c>
      <c r="H2631" t="s">
        <v>109</v>
      </c>
      <c r="J2631">
        <v>12</v>
      </c>
      <c r="K2631" s="1">
        <v>42879.392361111109</v>
      </c>
      <c r="L2631">
        <v>2.25</v>
      </c>
      <c r="M2631">
        <v>432</v>
      </c>
      <c r="N2631" t="s">
        <v>298</v>
      </c>
      <c r="O2631" t="s">
        <v>299</v>
      </c>
      <c r="P2631">
        <v>21.76</v>
      </c>
      <c r="R2631">
        <v>11</v>
      </c>
      <c r="S2631" t="s">
        <v>468</v>
      </c>
      <c r="U2631" t="s">
        <v>452</v>
      </c>
      <c r="AC2631" s="2" t="s">
        <v>302</v>
      </c>
    </row>
    <row r="2632" spans="1:29" ht="16.399999999999999" customHeight="1" x14ac:dyDescent="0.35">
      <c r="A2632" s="1">
        <v>42879.392361111109</v>
      </c>
      <c r="B2632">
        <v>462</v>
      </c>
      <c r="C2632" t="s">
        <v>29</v>
      </c>
      <c r="D2632">
        <v>5</v>
      </c>
      <c r="E2632" t="s">
        <v>30</v>
      </c>
      <c r="F2632">
        <v>78239</v>
      </c>
      <c r="G2632" t="s">
        <v>254</v>
      </c>
      <c r="H2632" t="s">
        <v>109</v>
      </c>
      <c r="J2632">
        <v>11</v>
      </c>
      <c r="K2632" s="1">
        <v>42879.392361111109</v>
      </c>
      <c r="L2632">
        <v>2</v>
      </c>
      <c r="M2632">
        <v>432</v>
      </c>
      <c r="N2632" t="s">
        <v>298</v>
      </c>
      <c r="O2632" t="s">
        <v>299</v>
      </c>
      <c r="P2632">
        <v>24.99</v>
      </c>
      <c r="R2632">
        <v>11</v>
      </c>
      <c r="S2632" t="s">
        <v>468</v>
      </c>
      <c r="U2632" t="s">
        <v>452</v>
      </c>
      <c r="AC2632" s="2" t="s">
        <v>302</v>
      </c>
    </row>
    <row r="2633" spans="1:29" ht="16.399999999999999" customHeight="1" x14ac:dyDescent="0.35">
      <c r="A2633" s="1">
        <v>42879.392361111109</v>
      </c>
      <c r="B2633">
        <v>462</v>
      </c>
      <c r="C2633" t="s">
        <v>29</v>
      </c>
      <c r="D2633">
        <v>5</v>
      </c>
      <c r="E2633" t="s">
        <v>30</v>
      </c>
      <c r="F2633">
        <v>78239</v>
      </c>
      <c r="G2633" t="s">
        <v>254</v>
      </c>
      <c r="H2633" t="s">
        <v>109</v>
      </c>
      <c r="J2633">
        <v>10</v>
      </c>
      <c r="K2633" s="1">
        <v>42879.392361111109</v>
      </c>
      <c r="L2633">
        <v>1.75</v>
      </c>
      <c r="M2633">
        <v>432</v>
      </c>
      <c r="N2633" t="s">
        <v>298</v>
      </c>
      <c r="O2633" t="s">
        <v>299</v>
      </c>
      <c r="P2633">
        <v>28.19</v>
      </c>
      <c r="R2633">
        <v>11</v>
      </c>
      <c r="S2633" t="s">
        <v>468</v>
      </c>
      <c r="U2633" t="s">
        <v>452</v>
      </c>
      <c r="AC2633" s="2" t="s">
        <v>302</v>
      </c>
    </row>
    <row r="2634" spans="1:29" ht="16.399999999999999" customHeight="1" x14ac:dyDescent="0.35">
      <c r="A2634" s="1">
        <v>42879.392361111109</v>
      </c>
      <c r="B2634">
        <v>462</v>
      </c>
      <c r="C2634" t="s">
        <v>29</v>
      </c>
      <c r="D2634">
        <v>5</v>
      </c>
      <c r="E2634" t="s">
        <v>30</v>
      </c>
      <c r="F2634">
        <v>78239</v>
      </c>
      <c r="G2634" t="s">
        <v>254</v>
      </c>
      <c r="H2634" t="s">
        <v>109</v>
      </c>
      <c r="J2634">
        <v>9</v>
      </c>
      <c r="K2634" s="1">
        <v>42879.392361111109</v>
      </c>
      <c r="L2634">
        <v>1.5</v>
      </c>
      <c r="M2634">
        <v>432</v>
      </c>
      <c r="N2634" t="s">
        <v>298</v>
      </c>
      <c r="O2634" t="s">
        <v>299</v>
      </c>
      <c r="P2634">
        <v>31.74</v>
      </c>
      <c r="R2634">
        <v>11</v>
      </c>
      <c r="S2634" t="s">
        <v>468</v>
      </c>
      <c r="U2634" t="s">
        <v>452</v>
      </c>
      <c r="AC2634" s="2" t="s">
        <v>302</v>
      </c>
    </row>
    <row r="2635" spans="1:29" ht="16.399999999999999" customHeight="1" x14ac:dyDescent="0.35">
      <c r="A2635" s="1">
        <v>42879.392361111109</v>
      </c>
      <c r="B2635">
        <v>462</v>
      </c>
      <c r="C2635" t="s">
        <v>29</v>
      </c>
      <c r="D2635">
        <v>5</v>
      </c>
      <c r="E2635" t="s">
        <v>30</v>
      </c>
      <c r="F2635">
        <v>78239</v>
      </c>
      <c r="G2635" t="s">
        <v>254</v>
      </c>
      <c r="H2635" t="s">
        <v>109</v>
      </c>
      <c r="J2635">
        <v>8</v>
      </c>
      <c r="K2635" s="1">
        <v>42879.392361111109</v>
      </c>
      <c r="L2635">
        <v>1.25</v>
      </c>
      <c r="M2635">
        <v>432</v>
      </c>
      <c r="N2635" t="s">
        <v>298</v>
      </c>
      <c r="O2635" t="s">
        <v>299</v>
      </c>
      <c r="P2635">
        <v>35.61</v>
      </c>
      <c r="R2635">
        <v>11</v>
      </c>
      <c r="S2635" t="s">
        <v>468</v>
      </c>
      <c r="U2635" t="s">
        <v>452</v>
      </c>
      <c r="AC2635" s="2" t="s">
        <v>302</v>
      </c>
    </row>
    <row r="2636" spans="1:29" ht="16.399999999999999" customHeight="1" x14ac:dyDescent="0.35">
      <c r="A2636" s="1">
        <v>42879.392361111109</v>
      </c>
      <c r="B2636">
        <v>462</v>
      </c>
      <c r="C2636" t="s">
        <v>29</v>
      </c>
      <c r="D2636">
        <v>5</v>
      </c>
      <c r="E2636" t="s">
        <v>30</v>
      </c>
      <c r="F2636">
        <v>78239</v>
      </c>
      <c r="G2636" t="s">
        <v>254</v>
      </c>
      <c r="H2636" t="s">
        <v>109</v>
      </c>
      <c r="J2636">
        <v>7</v>
      </c>
      <c r="K2636" s="1">
        <v>42879.392361111109</v>
      </c>
      <c r="L2636">
        <v>1</v>
      </c>
      <c r="M2636">
        <v>432</v>
      </c>
      <c r="N2636" t="s">
        <v>298</v>
      </c>
      <c r="O2636" t="s">
        <v>299</v>
      </c>
      <c r="P2636">
        <v>34.93</v>
      </c>
      <c r="R2636">
        <v>11</v>
      </c>
      <c r="S2636" t="s">
        <v>468</v>
      </c>
      <c r="U2636" t="s">
        <v>452</v>
      </c>
      <c r="AC2636" s="2" t="s">
        <v>302</v>
      </c>
    </row>
    <row r="2637" spans="1:29" ht="16.399999999999999" customHeight="1" x14ac:dyDescent="0.35">
      <c r="A2637" s="1">
        <v>42879.392361111109</v>
      </c>
      <c r="B2637">
        <v>462</v>
      </c>
      <c r="C2637" t="s">
        <v>29</v>
      </c>
      <c r="D2637">
        <v>5</v>
      </c>
      <c r="E2637" t="s">
        <v>30</v>
      </c>
      <c r="F2637">
        <v>78239</v>
      </c>
      <c r="G2637" t="s">
        <v>254</v>
      </c>
      <c r="H2637" t="s">
        <v>109</v>
      </c>
      <c r="J2637">
        <v>6</v>
      </c>
      <c r="K2637" s="1">
        <v>42879.392361111109</v>
      </c>
      <c r="L2637">
        <v>0.75</v>
      </c>
      <c r="M2637">
        <v>432</v>
      </c>
      <c r="N2637" t="s">
        <v>298</v>
      </c>
      <c r="O2637" t="s">
        <v>299</v>
      </c>
      <c r="P2637">
        <v>39.25</v>
      </c>
      <c r="R2637">
        <v>11</v>
      </c>
      <c r="S2637" t="s">
        <v>468</v>
      </c>
      <c r="U2637" t="s">
        <v>452</v>
      </c>
      <c r="AC2637" s="2" t="s">
        <v>302</v>
      </c>
    </row>
    <row r="2638" spans="1:29" ht="16.399999999999999" customHeight="1" x14ac:dyDescent="0.35">
      <c r="A2638" s="1">
        <v>42879.392361111109</v>
      </c>
      <c r="B2638">
        <v>462</v>
      </c>
      <c r="C2638" t="s">
        <v>29</v>
      </c>
      <c r="D2638">
        <v>5</v>
      </c>
      <c r="E2638" t="s">
        <v>30</v>
      </c>
      <c r="F2638">
        <v>78239</v>
      </c>
      <c r="G2638" t="s">
        <v>254</v>
      </c>
      <c r="H2638" t="s">
        <v>109</v>
      </c>
      <c r="J2638">
        <v>5</v>
      </c>
      <c r="K2638" s="1">
        <v>42879.392361111109</v>
      </c>
      <c r="L2638">
        <v>0.5</v>
      </c>
      <c r="M2638">
        <v>432</v>
      </c>
      <c r="N2638" t="s">
        <v>298</v>
      </c>
      <c r="O2638" t="s">
        <v>299</v>
      </c>
      <c r="P2638">
        <v>52.93</v>
      </c>
      <c r="R2638">
        <v>11</v>
      </c>
      <c r="S2638" t="s">
        <v>468</v>
      </c>
      <c r="U2638" t="s">
        <v>452</v>
      </c>
      <c r="AC2638" s="2" t="s">
        <v>302</v>
      </c>
    </row>
    <row r="2639" spans="1:29" ht="16.399999999999999" customHeight="1" x14ac:dyDescent="0.35">
      <c r="A2639" s="1">
        <v>42879.392361111109</v>
      </c>
      <c r="B2639">
        <v>462</v>
      </c>
      <c r="C2639" t="s">
        <v>29</v>
      </c>
      <c r="D2639">
        <v>5</v>
      </c>
      <c r="E2639" t="s">
        <v>30</v>
      </c>
      <c r="F2639">
        <v>78239</v>
      </c>
      <c r="G2639" t="s">
        <v>254</v>
      </c>
      <c r="H2639" t="s">
        <v>109</v>
      </c>
      <c r="J2639">
        <v>4</v>
      </c>
      <c r="K2639" s="1">
        <v>42879.392361111109</v>
      </c>
      <c r="L2639">
        <v>0.25</v>
      </c>
      <c r="M2639">
        <v>432</v>
      </c>
      <c r="N2639" t="s">
        <v>298</v>
      </c>
      <c r="O2639" t="s">
        <v>299</v>
      </c>
      <c r="P2639">
        <v>72.53</v>
      </c>
      <c r="R2639">
        <v>11</v>
      </c>
      <c r="S2639" t="s">
        <v>468</v>
      </c>
      <c r="U2639" t="s">
        <v>452</v>
      </c>
      <c r="AC2639" s="2" t="s">
        <v>302</v>
      </c>
    </row>
    <row r="2640" spans="1:29" ht="16.399999999999999" customHeight="1" x14ac:dyDescent="0.35">
      <c r="A2640" s="1">
        <v>42879.392361111109</v>
      </c>
      <c r="B2640">
        <v>462</v>
      </c>
      <c r="C2640" t="s">
        <v>29</v>
      </c>
      <c r="D2640">
        <v>5</v>
      </c>
      <c r="E2640" t="s">
        <v>30</v>
      </c>
      <c r="F2640">
        <v>78239</v>
      </c>
      <c r="G2640" t="s">
        <v>254</v>
      </c>
      <c r="H2640" t="s">
        <v>109</v>
      </c>
      <c r="J2640">
        <v>3</v>
      </c>
      <c r="K2640" s="1">
        <v>42879.392361111109</v>
      </c>
      <c r="L2640">
        <v>0</v>
      </c>
      <c r="M2640">
        <v>432</v>
      </c>
      <c r="N2640" t="s">
        <v>298</v>
      </c>
      <c r="O2640" t="s">
        <v>299</v>
      </c>
      <c r="P2640">
        <v>114.5</v>
      </c>
      <c r="R2640">
        <v>11</v>
      </c>
      <c r="S2640" t="s">
        <v>468</v>
      </c>
      <c r="U2640" t="s">
        <v>453</v>
      </c>
      <c r="AC2640" s="2" t="s">
        <v>302</v>
      </c>
    </row>
    <row r="2641" spans="1:29" ht="16.399999999999999" customHeight="1" x14ac:dyDescent="0.35">
      <c r="A2641" s="1">
        <v>42879.392361111109</v>
      </c>
      <c r="B2641">
        <v>462</v>
      </c>
      <c r="C2641" t="s">
        <v>29</v>
      </c>
      <c r="D2641">
        <v>5</v>
      </c>
      <c r="E2641" t="s">
        <v>30</v>
      </c>
      <c r="F2641">
        <v>78239</v>
      </c>
      <c r="G2641" t="s">
        <v>254</v>
      </c>
      <c r="H2641" t="s">
        <v>109</v>
      </c>
      <c r="J2641">
        <v>2</v>
      </c>
      <c r="K2641" s="1">
        <v>42879.392361111109</v>
      </c>
      <c r="L2641">
        <v>0.2</v>
      </c>
      <c r="M2641">
        <v>154.1</v>
      </c>
      <c r="N2641" t="s">
        <v>110</v>
      </c>
      <c r="P2641">
        <v>7.34</v>
      </c>
      <c r="R2641">
        <v>11</v>
      </c>
      <c r="S2641" t="s">
        <v>468</v>
      </c>
      <c r="T2641" t="s">
        <v>36</v>
      </c>
      <c r="U2641" t="s">
        <v>112</v>
      </c>
      <c r="AC2641" s="2" t="s">
        <v>302</v>
      </c>
    </row>
    <row r="2642" spans="1:29" ht="16.399999999999999" customHeight="1" x14ac:dyDescent="0.35">
      <c r="A2642" s="1">
        <v>42879.392361111109</v>
      </c>
      <c r="B2642">
        <v>462</v>
      </c>
      <c r="C2642" t="s">
        <v>29</v>
      </c>
      <c r="D2642">
        <v>5</v>
      </c>
      <c r="E2642" t="s">
        <v>30</v>
      </c>
      <c r="F2642">
        <v>78239</v>
      </c>
      <c r="G2642" t="s">
        <v>254</v>
      </c>
      <c r="H2642" t="s">
        <v>109</v>
      </c>
      <c r="J2642">
        <v>2</v>
      </c>
      <c r="K2642" s="1">
        <v>42879.392361111109</v>
      </c>
      <c r="L2642">
        <v>0.2</v>
      </c>
      <c r="M2642">
        <v>101</v>
      </c>
      <c r="N2642" t="s">
        <v>114</v>
      </c>
      <c r="O2642" t="s">
        <v>115</v>
      </c>
      <c r="P2642">
        <v>8</v>
      </c>
      <c r="R2642">
        <v>11</v>
      </c>
      <c r="S2642" t="s">
        <v>468</v>
      </c>
      <c r="T2642" t="s">
        <v>36</v>
      </c>
      <c r="U2642" t="s">
        <v>112</v>
      </c>
      <c r="AC2642" s="2" t="s">
        <v>302</v>
      </c>
    </row>
    <row r="2643" spans="1:29" ht="16.399999999999999" customHeight="1" x14ac:dyDescent="0.35">
      <c r="A2643" s="1">
        <v>42879.392361111109</v>
      </c>
      <c r="B2643">
        <v>462</v>
      </c>
      <c r="C2643" t="s">
        <v>29</v>
      </c>
      <c r="D2643">
        <v>5</v>
      </c>
      <c r="E2643" t="s">
        <v>30</v>
      </c>
      <c r="F2643">
        <v>78239</v>
      </c>
      <c r="G2643" t="s">
        <v>254</v>
      </c>
      <c r="H2643" t="s">
        <v>109</v>
      </c>
      <c r="J2643">
        <v>2</v>
      </c>
      <c r="K2643" s="1">
        <v>42879.392361111109</v>
      </c>
      <c r="L2643">
        <v>0.2</v>
      </c>
      <c r="M2643">
        <v>141.01</v>
      </c>
      <c r="N2643" t="s">
        <v>116</v>
      </c>
      <c r="O2643" t="s">
        <v>117</v>
      </c>
      <c r="P2643">
        <v>70</v>
      </c>
      <c r="R2643">
        <v>11</v>
      </c>
      <c r="S2643" t="s">
        <v>468</v>
      </c>
      <c r="T2643" t="s">
        <v>36</v>
      </c>
      <c r="U2643" t="s">
        <v>112</v>
      </c>
      <c r="AC2643" s="2" t="s">
        <v>302</v>
      </c>
    </row>
    <row r="2644" spans="1:29" ht="16.399999999999999" customHeight="1" x14ac:dyDescent="0.35">
      <c r="A2644" s="1">
        <v>42879.392361111109</v>
      </c>
      <c r="B2644">
        <v>462</v>
      </c>
      <c r="C2644" t="s">
        <v>29</v>
      </c>
      <c r="D2644">
        <v>5</v>
      </c>
      <c r="E2644" t="s">
        <v>30</v>
      </c>
      <c r="F2644">
        <v>78239</v>
      </c>
      <c r="G2644" t="s">
        <v>254</v>
      </c>
      <c r="H2644" t="s">
        <v>109</v>
      </c>
      <c r="J2644">
        <v>2</v>
      </c>
      <c r="K2644" s="1">
        <v>42879.392361111109</v>
      </c>
      <c r="L2644">
        <v>0.2</v>
      </c>
      <c r="M2644">
        <v>136.01</v>
      </c>
      <c r="N2644" t="s">
        <v>118</v>
      </c>
      <c r="O2644" t="s">
        <v>119</v>
      </c>
      <c r="P2644">
        <v>1.99</v>
      </c>
      <c r="R2644">
        <v>11</v>
      </c>
      <c r="S2644" t="s">
        <v>468</v>
      </c>
      <c r="T2644" t="s">
        <v>36</v>
      </c>
      <c r="U2644" t="s">
        <v>120</v>
      </c>
      <c r="AC2644" s="2" t="s">
        <v>302</v>
      </c>
    </row>
    <row r="2645" spans="1:29" ht="16.399999999999999" customHeight="1" x14ac:dyDescent="0.35">
      <c r="A2645" s="1">
        <v>42879.392361111109</v>
      </c>
      <c r="B2645">
        <v>462</v>
      </c>
      <c r="C2645" t="s">
        <v>29</v>
      </c>
      <c r="D2645">
        <v>5</v>
      </c>
      <c r="E2645" t="s">
        <v>30</v>
      </c>
      <c r="F2645">
        <v>78239</v>
      </c>
      <c r="G2645" t="s">
        <v>254</v>
      </c>
      <c r="H2645" t="s">
        <v>109</v>
      </c>
      <c r="J2645">
        <v>2</v>
      </c>
      <c r="K2645" s="1">
        <v>42879.392361111109</v>
      </c>
      <c r="L2645">
        <v>0.2</v>
      </c>
      <c r="M2645">
        <v>266</v>
      </c>
      <c r="N2645" t="s">
        <v>121</v>
      </c>
      <c r="O2645" t="s">
        <v>68</v>
      </c>
      <c r="P2645">
        <v>10.73</v>
      </c>
      <c r="R2645">
        <v>11</v>
      </c>
      <c r="S2645" t="s">
        <v>468</v>
      </c>
      <c r="T2645" t="s">
        <v>36</v>
      </c>
      <c r="U2645" t="s">
        <v>112</v>
      </c>
      <c r="AC2645" s="2" t="s">
        <v>302</v>
      </c>
    </row>
    <row r="2646" spans="1:29" ht="16.399999999999999" customHeight="1" x14ac:dyDescent="0.35">
      <c r="A2646" s="1">
        <v>42879.392361111109</v>
      </c>
      <c r="B2646">
        <v>462</v>
      </c>
      <c r="C2646" t="s">
        <v>29</v>
      </c>
      <c r="D2646">
        <v>5</v>
      </c>
      <c r="E2646" t="s">
        <v>30</v>
      </c>
      <c r="F2646">
        <v>78239</v>
      </c>
      <c r="G2646" t="s">
        <v>254</v>
      </c>
      <c r="H2646" t="s">
        <v>109</v>
      </c>
      <c r="J2646">
        <v>2</v>
      </c>
      <c r="K2646" s="1">
        <v>42879.392361111109</v>
      </c>
      <c r="L2646">
        <v>0.2</v>
      </c>
      <c r="M2646">
        <v>266.01</v>
      </c>
      <c r="N2646" t="s">
        <v>122</v>
      </c>
      <c r="O2646" t="s">
        <v>123</v>
      </c>
      <c r="P2646">
        <v>100</v>
      </c>
      <c r="R2646">
        <v>11</v>
      </c>
      <c r="S2646" t="s">
        <v>468</v>
      </c>
      <c r="T2646" t="s">
        <v>36</v>
      </c>
      <c r="U2646" t="s">
        <v>112</v>
      </c>
      <c r="AC2646" s="2" t="s">
        <v>302</v>
      </c>
    </row>
    <row r="2647" spans="1:29" ht="16.399999999999999" customHeight="1" x14ac:dyDescent="0.35">
      <c r="A2647" s="1">
        <v>42879.392361111109</v>
      </c>
      <c r="B2647">
        <v>462</v>
      </c>
      <c r="C2647" t="s">
        <v>29</v>
      </c>
      <c r="D2647">
        <v>5</v>
      </c>
      <c r="E2647" t="s">
        <v>30</v>
      </c>
      <c r="F2647">
        <v>78239</v>
      </c>
      <c r="G2647" t="s">
        <v>254</v>
      </c>
      <c r="H2647" t="s">
        <v>109</v>
      </c>
      <c r="J2647">
        <v>1</v>
      </c>
      <c r="K2647" s="1">
        <v>42879.392361111109</v>
      </c>
      <c r="L2647">
        <v>0</v>
      </c>
      <c r="M2647">
        <v>180.07</v>
      </c>
      <c r="N2647" t="s">
        <v>124</v>
      </c>
      <c r="O2647" t="s">
        <v>125</v>
      </c>
      <c r="P2647">
        <v>270</v>
      </c>
      <c r="R2647">
        <v>11</v>
      </c>
      <c r="S2647" t="s">
        <v>468</v>
      </c>
      <c r="T2647" t="s">
        <v>126</v>
      </c>
      <c r="AC2647" s="2" t="s">
        <v>302</v>
      </c>
    </row>
    <row r="2648" spans="1:29" ht="16.399999999999999" customHeight="1" x14ac:dyDescent="0.35">
      <c r="A2648" s="1">
        <v>42879.392361111109</v>
      </c>
      <c r="B2648">
        <v>462</v>
      </c>
      <c r="C2648" t="s">
        <v>29</v>
      </c>
      <c r="D2648">
        <v>5</v>
      </c>
      <c r="E2648" t="s">
        <v>30</v>
      </c>
      <c r="F2648">
        <v>78239</v>
      </c>
      <c r="G2648" t="s">
        <v>254</v>
      </c>
      <c r="H2648" t="s">
        <v>109</v>
      </c>
      <c r="J2648">
        <v>1</v>
      </c>
      <c r="K2648" s="1">
        <v>42879.392361111109</v>
      </c>
      <c r="L2648">
        <v>0</v>
      </c>
      <c r="M2648">
        <v>185.1</v>
      </c>
      <c r="N2648" t="s">
        <v>127</v>
      </c>
      <c r="O2648" t="s">
        <v>128</v>
      </c>
      <c r="P2648">
        <v>2</v>
      </c>
      <c r="R2648">
        <v>11</v>
      </c>
      <c r="S2648" t="s">
        <v>468</v>
      </c>
      <c r="T2648" t="s">
        <v>126</v>
      </c>
      <c r="AC2648" s="2" t="s">
        <v>302</v>
      </c>
    </row>
    <row r="2649" spans="1:29" ht="16.399999999999999" customHeight="1" x14ac:dyDescent="0.35">
      <c r="A2649" s="1">
        <v>42879.392361111109</v>
      </c>
      <c r="B2649">
        <v>462</v>
      </c>
      <c r="C2649" t="s">
        <v>29</v>
      </c>
      <c r="D2649">
        <v>5</v>
      </c>
      <c r="E2649" t="s">
        <v>30</v>
      </c>
      <c r="F2649">
        <v>78239</v>
      </c>
      <c r="G2649" t="s">
        <v>254</v>
      </c>
      <c r="H2649" t="s">
        <v>109</v>
      </c>
      <c r="J2649">
        <v>1</v>
      </c>
      <c r="K2649" s="1">
        <v>42879.392361111109</v>
      </c>
      <c r="L2649">
        <v>0</v>
      </c>
      <c r="M2649">
        <v>102</v>
      </c>
      <c r="N2649" t="s">
        <v>129</v>
      </c>
      <c r="O2649" t="s">
        <v>115</v>
      </c>
      <c r="P2649">
        <v>5</v>
      </c>
      <c r="R2649">
        <v>11</v>
      </c>
      <c r="S2649" t="s">
        <v>468</v>
      </c>
      <c r="T2649" t="s">
        <v>126</v>
      </c>
      <c r="AC2649" s="2" t="s">
        <v>302</v>
      </c>
    </row>
    <row r="2650" spans="1:29" ht="16.399999999999999" customHeight="1" x14ac:dyDescent="0.35">
      <c r="A2650" s="1">
        <v>42879.392361111109</v>
      </c>
      <c r="B2650">
        <v>462</v>
      </c>
      <c r="C2650" t="s">
        <v>29</v>
      </c>
      <c r="D2650">
        <v>5</v>
      </c>
      <c r="E2650" t="s">
        <v>30</v>
      </c>
      <c r="F2650">
        <v>78239</v>
      </c>
      <c r="G2650" t="s">
        <v>254</v>
      </c>
      <c r="H2650" t="s">
        <v>109</v>
      </c>
      <c r="J2650">
        <v>1</v>
      </c>
      <c r="K2650" s="1">
        <v>42879.392361111109</v>
      </c>
      <c r="L2650">
        <v>0</v>
      </c>
      <c r="M2650">
        <v>110.11</v>
      </c>
      <c r="N2650" t="s">
        <v>130</v>
      </c>
      <c r="P2650">
        <v>0</v>
      </c>
      <c r="R2650">
        <v>11</v>
      </c>
      <c r="S2650" t="s">
        <v>468</v>
      </c>
      <c r="T2650" t="s">
        <v>126</v>
      </c>
      <c r="U2650" t="s">
        <v>131</v>
      </c>
      <c r="AC2650" s="2" t="s">
        <v>302</v>
      </c>
    </row>
    <row r="2651" spans="1:29" ht="16.399999999999999" customHeight="1" x14ac:dyDescent="0.35">
      <c r="A2651" s="1">
        <v>42879.392361111109</v>
      </c>
      <c r="B2651">
        <v>462</v>
      </c>
      <c r="C2651" t="s">
        <v>29</v>
      </c>
      <c r="D2651">
        <v>5</v>
      </c>
      <c r="E2651" t="s">
        <v>30</v>
      </c>
      <c r="F2651">
        <v>78239</v>
      </c>
      <c r="G2651" t="s">
        <v>254</v>
      </c>
      <c r="H2651" t="s">
        <v>109</v>
      </c>
      <c r="J2651">
        <v>1</v>
      </c>
      <c r="K2651" s="1">
        <v>42879.392361111109</v>
      </c>
      <c r="L2651">
        <v>0</v>
      </c>
      <c r="M2651">
        <v>167.02</v>
      </c>
      <c r="N2651" t="s">
        <v>132</v>
      </c>
      <c r="P2651">
        <v>1</v>
      </c>
      <c r="R2651">
        <v>11</v>
      </c>
      <c r="S2651" t="s">
        <v>468</v>
      </c>
      <c r="T2651" t="s">
        <v>126</v>
      </c>
      <c r="U2651" t="s">
        <v>133</v>
      </c>
      <c r="AC2651" s="2" t="s">
        <v>302</v>
      </c>
    </row>
    <row r="2652" spans="1:29" ht="16.399999999999999" customHeight="1" x14ac:dyDescent="0.35">
      <c r="A2652" s="1">
        <v>42879.392361111109</v>
      </c>
      <c r="B2652">
        <v>462</v>
      </c>
      <c r="C2652" t="s">
        <v>29</v>
      </c>
      <c r="D2652">
        <v>5</v>
      </c>
      <c r="E2652" t="s">
        <v>30</v>
      </c>
      <c r="F2652">
        <v>78239</v>
      </c>
      <c r="G2652" t="s">
        <v>254</v>
      </c>
      <c r="H2652" t="s">
        <v>109</v>
      </c>
      <c r="J2652">
        <v>1</v>
      </c>
      <c r="K2652" s="1">
        <v>42879.392361111109</v>
      </c>
      <c r="L2652">
        <v>0</v>
      </c>
      <c r="M2652">
        <v>188</v>
      </c>
      <c r="N2652" t="s">
        <v>134</v>
      </c>
      <c r="O2652" t="s">
        <v>135</v>
      </c>
      <c r="P2652">
        <v>7</v>
      </c>
      <c r="R2652">
        <v>11</v>
      </c>
      <c r="S2652" t="s">
        <v>468</v>
      </c>
      <c r="T2652" t="s">
        <v>126</v>
      </c>
      <c r="AC2652" s="2" t="s">
        <v>302</v>
      </c>
    </row>
    <row r="2653" spans="1:29" ht="16.399999999999999" customHeight="1" x14ac:dyDescent="0.35">
      <c r="A2653" s="1">
        <v>42879.392361111109</v>
      </c>
      <c r="B2653">
        <v>462</v>
      </c>
      <c r="C2653" t="s">
        <v>29</v>
      </c>
      <c r="D2653">
        <v>5</v>
      </c>
      <c r="E2653" t="s">
        <v>30</v>
      </c>
      <c r="F2653">
        <v>78239</v>
      </c>
      <c r="G2653" t="s">
        <v>254</v>
      </c>
      <c r="H2653" t="s">
        <v>109</v>
      </c>
      <c r="J2653">
        <v>1</v>
      </c>
      <c r="K2653" s="1">
        <v>42879.392361111109</v>
      </c>
      <c r="L2653">
        <v>0</v>
      </c>
      <c r="M2653">
        <v>133.38</v>
      </c>
      <c r="N2653" t="s">
        <v>136</v>
      </c>
      <c r="O2653" t="s">
        <v>137</v>
      </c>
      <c r="P2653">
        <v>6</v>
      </c>
      <c r="R2653">
        <v>11</v>
      </c>
      <c r="S2653" t="s">
        <v>468</v>
      </c>
      <c r="T2653" t="s">
        <v>126</v>
      </c>
      <c r="AC2653" s="2" t="s">
        <v>302</v>
      </c>
    </row>
    <row r="2654" spans="1:29" ht="16.399999999999999" customHeight="1" x14ac:dyDescent="0.35">
      <c r="A2654" s="1">
        <v>42879.392361111109</v>
      </c>
      <c r="B2654">
        <v>462</v>
      </c>
      <c r="C2654" t="s">
        <v>29</v>
      </c>
      <c r="D2654">
        <v>5</v>
      </c>
      <c r="E2654" t="s">
        <v>30</v>
      </c>
      <c r="F2654">
        <v>78239</v>
      </c>
      <c r="G2654" t="s">
        <v>254</v>
      </c>
      <c r="H2654" t="s">
        <v>109</v>
      </c>
      <c r="J2654">
        <v>1</v>
      </c>
      <c r="K2654" s="1">
        <v>42879.392361111109</v>
      </c>
      <c r="L2654">
        <v>0</v>
      </c>
      <c r="M2654">
        <v>131</v>
      </c>
      <c r="N2654" t="s">
        <v>138</v>
      </c>
      <c r="O2654" t="s">
        <v>139</v>
      </c>
      <c r="P2654">
        <v>3.3</v>
      </c>
      <c r="R2654">
        <v>11</v>
      </c>
      <c r="S2654" t="s">
        <v>468</v>
      </c>
      <c r="T2654" t="s">
        <v>126</v>
      </c>
      <c r="AC2654" s="2" t="s">
        <v>302</v>
      </c>
    </row>
    <row r="2655" spans="1:29" ht="16.399999999999999" customHeight="1" x14ac:dyDescent="0.35">
      <c r="A2655" s="1">
        <v>42852.705671296295</v>
      </c>
      <c r="B2655">
        <v>462</v>
      </c>
      <c r="C2655" t="s">
        <v>29</v>
      </c>
      <c r="D2655">
        <v>5</v>
      </c>
      <c r="E2655" t="s">
        <v>30</v>
      </c>
      <c r="F2655">
        <v>78234</v>
      </c>
      <c r="G2655" t="s">
        <v>319</v>
      </c>
      <c r="H2655" t="s">
        <v>109</v>
      </c>
      <c r="J2655">
        <v>1</v>
      </c>
      <c r="K2655" s="1">
        <v>42852.705659722225</v>
      </c>
      <c r="L2655">
        <v>5.0999999999999997E-2</v>
      </c>
      <c r="M2655">
        <v>168</v>
      </c>
      <c r="N2655" t="s">
        <v>416</v>
      </c>
      <c r="O2655" t="s">
        <v>417</v>
      </c>
      <c r="P2655">
        <v>12.3</v>
      </c>
      <c r="R2655">
        <v>11</v>
      </c>
      <c r="S2655" t="s">
        <v>469</v>
      </c>
      <c r="U2655" t="s">
        <v>419</v>
      </c>
      <c r="AC2655" s="2" t="s">
        <v>420</v>
      </c>
    </row>
    <row r="2656" spans="1:29" ht="16.399999999999999" customHeight="1" x14ac:dyDescent="0.35">
      <c r="A2656" s="1">
        <v>42852.705671296295</v>
      </c>
      <c r="B2656">
        <v>462</v>
      </c>
      <c r="C2656" t="s">
        <v>29</v>
      </c>
      <c r="D2656">
        <v>5</v>
      </c>
      <c r="E2656" t="s">
        <v>30</v>
      </c>
      <c r="F2656">
        <v>78234</v>
      </c>
      <c r="G2656" t="s">
        <v>319</v>
      </c>
      <c r="H2656" t="s">
        <v>109</v>
      </c>
      <c r="J2656">
        <v>1</v>
      </c>
      <c r="K2656" s="1">
        <v>42852.705659722225</v>
      </c>
      <c r="L2656">
        <v>5.0999999999999997E-2</v>
      </c>
      <c r="M2656">
        <v>101</v>
      </c>
      <c r="N2656" t="s">
        <v>114</v>
      </c>
      <c r="O2656" t="s">
        <v>115</v>
      </c>
      <c r="P2656">
        <v>10.68</v>
      </c>
      <c r="R2656">
        <v>11</v>
      </c>
      <c r="S2656" t="s">
        <v>469</v>
      </c>
      <c r="U2656" t="s">
        <v>419</v>
      </c>
      <c r="AC2656" s="2" t="s">
        <v>420</v>
      </c>
    </row>
    <row r="2657" spans="1:29" ht="16.399999999999999" customHeight="1" x14ac:dyDescent="0.35">
      <c r="A2657" s="1">
        <v>42852.705671296295</v>
      </c>
      <c r="B2657">
        <v>462</v>
      </c>
      <c r="C2657" t="s">
        <v>29</v>
      </c>
      <c r="D2657">
        <v>5</v>
      </c>
      <c r="E2657" t="s">
        <v>30</v>
      </c>
      <c r="F2657">
        <v>78234</v>
      </c>
      <c r="G2657" t="s">
        <v>319</v>
      </c>
      <c r="H2657" t="s">
        <v>109</v>
      </c>
      <c r="J2657">
        <v>1</v>
      </c>
      <c r="K2657" s="1">
        <v>42852.705659722225</v>
      </c>
      <c r="L2657">
        <v>5.0999999999999997E-2</v>
      </c>
      <c r="M2657">
        <v>141.01</v>
      </c>
      <c r="N2657" t="s">
        <v>116</v>
      </c>
      <c r="O2657" t="s">
        <v>117</v>
      </c>
      <c r="P2657">
        <v>74</v>
      </c>
      <c r="R2657">
        <v>11</v>
      </c>
      <c r="S2657" t="s">
        <v>469</v>
      </c>
      <c r="U2657" t="s">
        <v>419</v>
      </c>
      <c r="AC2657" s="2" t="s">
        <v>420</v>
      </c>
    </row>
    <row r="2658" spans="1:29" ht="16.399999999999999" customHeight="1" x14ac:dyDescent="0.35">
      <c r="A2658" s="1">
        <v>42852.705671296295</v>
      </c>
      <c r="B2658">
        <v>462</v>
      </c>
      <c r="C2658" t="s">
        <v>29</v>
      </c>
      <c r="D2658">
        <v>5</v>
      </c>
      <c r="E2658" t="s">
        <v>30</v>
      </c>
      <c r="F2658">
        <v>78234</v>
      </c>
      <c r="G2658" t="s">
        <v>319</v>
      </c>
      <c r="H2658" t="s">
        <v>109</v>
      </c>
      <c r="J2658">
        <v>1</v>
      </c>
      <c r="K2658" s="1">
        <v>42852.705659722225</v>
      </c>
      <c r="L2658">
        <v>5.0999999999999997E-2</v>
      </c>
      <c r="M2658">
        <v>154.1</v>
      </c>
      <c r="N2658" t="s">
        <v>110</v>
      </c>
      <c r="P2658">
        <v>7.12</v>
      </c>
      <c r="R2658">
        <v>11</v>
      </c>
      <c r="S2658" t="s">
        <v>469</v>
      </c>
      <c r="U2658" t="s">
        <v>419</v>
      </c>
      <c r="AC2658" s="2" t="s">
        <v>420</v>
      </c>
    </row>
    <row r="2659" spans="1:29" ht="16.399999999999999" customHeight="1" x14ac:dyDescent="0.35">
      <c r="A2659" s="1">
        <v>42852.705671296295</v>
      </c>
      <c r="B2659">
        <v>462</v>
      </c>
      <c r="C2659" t="s">
        <v>29</v>
      </c>
      <c r="D2659">
        <v>5</v>
      </c>
      <c r="E2659" t="s">
        <v>30</v>
      </c>
      <c r="F2659">
        <v>78234</v>
      </c>
      <c r="G2659" t="s">
        <v>319</v>
      </c>
      <c r="H2659" t="s">
        <v>109</v>
      </c>
      <c r="J2659">
        <v>1</v>
      </c>
      <c r="K2659" s="1">
        <v>42852.705659722225</v>
      </c>
      <c r="L2659">
        <v>5.0999999999999997E-2</v>
      </c>
      <c r="M2659">
        <v>151</v>
      </c>
      <c r="N2659" t="s">
        <v>421</v>
      </c>
      <c r="O2659" t="s">
        <v>422</v>
      </c>
      <c r="P2659">
        <v>48</v>
      </c>
      <c r="R2659">
        <v>11</v>
      </c>
      <c r="S2659" t="s">
        <v>469</v>
      </c>
      <c r="U2659" t="s">
        <v>419</v>
      </c>
      <c r="AC2659" s="2" t="s">
        <v>420</v>
      </c>
    </row>
    <row r="2660" spans="1:29" ht="16.399999999999999" customHeight="1" x14ac:dyDescent="0.35">
      <c r="A2660" s="1">
        <v>42852.705671296295</v>
      </c>
      <c r="B2660">
        <v>462</v>
      </c>
      <c r="C2660" t="s">
        <v>29</v>
      </c>
      <c r="D2660">
        <v>5</v>
      </c>
      <c r="E2660" t="s">
        <v>30</v>
      </c>
      <c r="F2660">
        <v>78234</v>
      </c>
      <c r="G2660" t="s">
        <v>319</v>
      </c>
      <c r="H2660" t="s">
        <v>109</v>
      </c>
      <c r="J2660">
        <v>1</v>
      </c>
      <c r="K2660" s="1">
        <v>42852.705659722225</v>
      </c>
      <c r="L2660">
        <v>5.0999999999999997E-2</v>
      </c>
      <c r="M2660">
        <v>136.01</v>
      </c>
      <c r="N2660" t="s">
        <v>118</v>
      </c>
      <c r="O2660" t="s">
        <v>119</v>
      </c>
      <c r="P2660">
        <v>1.9</v>
      </c>
      <c r="R2660">
        <v>11</v>
      </c>
      <c r="S2660" t="s">
        <v>469</v>
      </c>
      <c r="U2660" t="s">
        <v>419</v>
      </c>
      <c r="AC2660" s="2" t="s">
        <v>420</v>
      </c>
    </row>
    <row r="2661" spans="1:29" ht="16.399999999999999" customHeight="1" x14ac:dyDescent="0.35">
      <c r="A2661" s="1">
        <v>42852.705671296295</v>
      </c>
      <c r="B2661">
        <v>462</v>
      </c>
      <c r="C2661" t="s">
        <v>29</v>
      </c>
      <c r="D2661">
        <v>5</v>
      </c>
      <c r="E2661" t="s">
        <v>30</v>
      </c>
      <c r="F2661">
        <v>78234</v>
      </c>
      <c r="G2661" t="s">
        <v>319</v>
      </c>
      <c r="H2661" t="s">
        <v>109</v>
      </c>
      <c r="J2661">
        <v>1</v>
      </c>
      <c r="K2661" s="1">
        <v>42852.705659722225</v>
      </c>
      <c r="L2661">
        <v>5.0999999999999997E-2</v>
      </c>
      <c r="M2661">
        <v>266.01</v>
      </c>
      <c r="N2661" t="s">
        <v>122</v>
      </c>
      <c r="O2661" t="s">
        <v>123</v>
      </c>
      <c r="P2661">
        <v>97.5</v>
      </c>
      <c r="R2661">
        <v>11</v>
      </c>
      <c r="S2661" t="s">
        <v>469</v>
      </c>
      <c r="U2661" t="s">
        <v>419</v>
      </c>
      <c r="AC2661" s="2" t="s">
        <v>420</v>
      </c>
    </row>
    <row r="2662" spans="1:29" ht="16.399999999999999" customHeight="1" x14ac:dyDescent="0.35">
      <c r="A2662" s="1">
        <v>42852.705671296295</v>
      </c>
      <c r="B2662">
        <v>462</v>
      </c>
      <c r="C2662" t="s">
        <v>29</v>
      </c>
      <c r="D2662">
        <v>5</v>
      </c>
      <c r="E2662" t="s">
        <v>30</v>
      </c>
      <c r="F2662">
        <v>78234</v>
      </c>
      <c r="G2662" t="s">
        <v>319</v>
      </c>
      <c r="H2662" t="s">
        <v>109</v>
      </c>
      <c r="J2662">
        <v>1</v>
      </c>
      <c r="K2662" s="1">
        <v>42852.705659722225</v>
      </c>
      <c r="L2662">
        <v>5.0999999999999997E-2</v>
      </c>
      <c r="M2662">
        <v>266</v>
      </c>
      <c r="N2662" t="s">
        <v>121</v>
      </c>
      <c r="O2662" t="s">
        <v>68</v>
      </c>
      <c r="P2662">
        <v>9.9700000000000006</v>
      </c>
      <c r="R2662">
        <v>11</v>
      </c>
      <c r="S2662" t="s">
        <v>469</v>
      </c>
      <c r="U2662" t="s">
        <v>419</v>
      </c>
      <c r="AC2662" s="2" t="s">
        <v>420</v>
      </c>
    </row>
    <row r="2663" spans="1:29" ht="16.399999999999999" customHeight="1" x14ac:dyDescent="0.35">
      <c r="A2663" s="1">
        <v>42852.704861111109</v>
      </c>
      <c r="B2663">
        <v>462</v>
      </c>
      <c r="C2663" t="s">
        <v>29</v>
      </c>
      <c r="D2663">
        <v>5</v>
      </c>
      <c r="E2663" t="s">
        <v>30</v>
      </c>
      <c r="F2663">
        <v>78229</v>
      </c>
      <c r="G2663" t="s">
        <v>319</v>
      </c>
      <c r="H2663" t="s">
        <v>109</v>
      </c>
      <c r="J2663">
        <v>16</v>
      </c>
      <c r="K2663" s="1">
        <v>42852.704861111109</v>
      </c>
      <c r="L2663">
        <v>3.3</v>
      </c>
      <c r="M2663">
        <v>432</v>
      </c>
      <c r="N2663" t="s">
        <v>298</v>
      </c>
      <c r="O2663" t="s">
        <v>299</v>
      </c>
      <c r="P2663">
        <v>0.35289999999999999</v>
      </c>
      <c r="R2663">
        <v>11</v>
      </c>
      <c r="S2663" t="s">
        <v>470</v>
      </c>
      <c r="U2663" t="s">
        <v>471</v>
      </c>
      <c r="AC2663" s="2" t="s">
        <v>302</v>
      </c>
    </row>
    <row r="2664" spans="1:29" ht="16.399999999999999" customHeight="1" x14ac:dyDescent="0.35">
      <c r="A2664" s="1">
        <v>42852.704861111109</v>
      </c>
      <c r="B2664">
        <v>462</v>
      </c>
      <c r="C2664" t="s">
        <v>29</v>
      </c>
      <c r="D2664">
        <v>5</v>
      </c>
      <c r="E2664" t="s">
        <v>30</v>
      </c>
      <c r="F2664">
        <v>78229</v>
      </c>
      <c r="G2664" t="s">
        <v>319</v>
      </c>
      <c r="H2664" t="s">
        <v>109</v>
      </c>
      <c r="J2664">
        <v>15</v>
      </c>
      <c r="K2664" s="1">
        <v>42852.704861111109</v>
      </c>
      <c r="L2664">
        <v>3</v>
      </c>
      <c r="M2664">
        <v>432</v>
      </c>
      <c r="N2664" t="s">
        <v>298</v>
      </c>
      <c r="O2664" t="s">
        <v>299</v>
      </c>
      <c r="P2664">
        <v>0.56459999999999999</v>
      </c>
      <c r="R2664">
        <v>11</v>
      </c>
      <c r="S2664" t="s">
        <v>470</v>
      </c>
      <c r="U2664" t="s">
        <v>471</v>
      </c>
      <c r="AC2664" s="2" t="s">
        <v>302</v>
      </c>
    </row>
    <row r="2665" spans="1:29" ht="16.399999999999999" customHeight="1" x14ac:dyDescent="0.35">
      <c r="A2665" s="1">
        <v>42852.704861111109</v>
      </c>
      <c r="B2665">
        <v>462</v>
      </c>
      <c r="C2665" t="s">
        <v>29</v>
      </c>
      <c r="D2665">
        <v>5</v>
      </c>
      <c r="E2665" t="s">
        <v>30</v>
      </c>
      <c r="F2665">
        <v>78229</v>
      </c>
      <c r="G2665" t="s">
        <v>319</v>
      </c>
      <c r="H2665" t="s">
        <v>109</v>
      </c>
      <c r="J2665">
        <v>14</v>
      </c>
      <c r="K2665" s="1">
        <v>42852.704861111109</v>
      </c>
      <c r="L2665">
        <v>2.75</v>
      </c>
      <c r="M2665">
        <v>432</v>
      </c>
      <c r="N2665" t="s">
        <v>298</v>
      </c>
      <c r="O2665" t="s">
        <v>299</v>
      </c>
      <c r="P2665">
        <v>0.64470000000000005</v>
      </c>
      <c r="R2665">
        <v>11</v>
      </c>
      <c r="S2665" t="s">
        <v>470</v>
      </c>
      <c r="U2665" t="s">
        <v>471</v>
      </c>
      <c r="AC2665" s="2" t="s">
        <v>302</v>
      </c>
    </row>
    <row r="2666" spans="1:29" ht="16.399999999999999" customHeight="1" x14ac:dyDescent="0.35">
      <c r="A2666" s="1">
        <v>42852.704861111109</v>
      </c>
      <c r="B2666">
        <v>462</v>
      </c>
      <c r="C2666" t="s">
        <v>29</v>
      </c>
      <c r="D2666">
        <v>5</v>
      </c>
      <c r="E2666" t="s">
        <v>30</v>
      </c>
      <c r="F2666">
        <v>78229</v>
      </c>
      <c r="G2666" t="s">
        <v>319</v>
      </c>
      <c r="H2666" t="s">
        <v>109</v>
      </c>
      <c r="J2666">
        <v>13</v>
      </c>
      <c r="K2666" s="1">
        <v>42852.704861111109</v>
      </c>
      <c r="L2666">
        <v>2.5</v>
      </c>
      <c r="M2666">
        <v>432</v>
      </c>
      <c r="N2666" t="s">
        <v>298</v>
      </c>
      <c r="O2666" t="s">
        <v>299</v>
      </c>
      <c r="P2666">
        <v>0.89929999999999999</v>
      </c>
      <c r="R2666">
        <v>11</v>
      </c>
      <c r="S2666" t="s">
        <v>470</v>
      </c>
      <c r="U2666" t="s">
        <v>471</v>
      </c>
      <c r="AC2666" s="2" t="s">
        <v>302</v>
      </c>
    </row>
    <row r="2667" spans="1:29" ht="16.399999999999999" customHeight="1" x14ac:dyDescent="0.35">
      <c r="A2667" s="1">
        <v>42852.704861111109</v>
      </c>
      <c r="B2667">
        <v>462</v>
      </c>
      <c r="C2667" t="s">
        <v>29</v>
      </c>
      <c r="D2667">
        <v>5</v>
      </c>
      <c r="E2667" t="s">
        <v>30</v>
      </c>
      <c r="F2667">
        <v>78229</v>
      </c>
      <c r="G2667" t="s">
        <v>319</v>
      </c>
      <c r="H2667" t="s">
        <v>109</v>
      </c>
      <c r="J2667">
        <v>12</v>
      </c>
      <c r="K2667" s="1">
        <v>42852.704861111109</v>
      </c>
      <c r="L2667">
        <v>2.25</v>
      </c>
      <c r="M2667">
        <v>432</v>
      </c>
      <c r="N2667" t="s">
        <v>298</v>
      </c>
      <c r="O2667" t="s">
        <v>299</v>
      </c>
      <c r="P2667">
        <v>1.1060000000000001</v>
      </c>
      <c r="R2667">
        <v>11</v>
      </c>
      <c r="S2667" t="s">
        <v>470</v>
      </c>
      <c r="U2667" t="s">
        <v>471</v>
      </c>
      <c r="AC2667" s="2" t="s">
        <v>302</v>
      </c>
    </row>
    <row r="2668" spans="1:29" ht="16.399999999999999" customHeight="1" x14ac:dyDescent="0.35">
      <c r="A2668" s="1">
        <v>42852.704861111109</v>
      </c>
      <c r="B2668">
        <v>462</v>
      </c>
      <c r="C2668" t="s">
        <v>29</v>
      </c>
      <c r="D2668">
        <v>5</v>
      </c>
      <c r="E2668" t="s">
        <v>30</v>
      </c>
      <c r="F2668">
        <v>78229</v>
      </c>
      <c r="G2668" t="s">
        <v>319</v>
      </c>
      <c r="H2668" t="s">
        <v>109</v>
      </c>
      <c r="J2668">
        <v>11</v>
      </c>
      <c r="K2668" s="1">
        <v>42852.704861111109</v>
      </c>
      <c r="L2668">
        <v>2</v>
      </c>
      <c r="M2668">
        <v>432</v>
      </c>
      <c r="N2668" t="s">
        <v>298</v>
      </c>
      <c r="O2668" t="s">
        <v>299</v>
      </c>
      <c r="P2668">
        <v>1.4490000000000001</v>
      </c>
      <c r="R2668">
        <v>11</v>
      </c>
      <c r="S2668" t="s">
        <v>470</v>
      </c>
      <c r="U2668" t="s">
        <v>471</v>
      </c>
      <c r="AC2668" s="2" t="s">
        <v>302</v>
      </c>
    </row>
    <row r="2669" spans="1:29" ht="16.399999999999999" customHeight="1" x14ac:dyDescent="0.35">
      <c r="A2669" s="1">
        <v>42852.704861111109</v>
      </c>
      <c r="B2669">
        <v>462</v>
      </c>
      <c r="C2669" t="s">
        <v>29</v>
      </c>
      <c r="D2669">
        <v>5</v>
      </c>
      <c r="E2669" t="s">
        <v>30</v>
      </c>
      <c r="F2669">
        <v>78229</v>
      </c>
      <c r="G2669" t="s">
        <v>319</v>
      </c>
      <c r="H2669" t="s">
        <v>109</v>
      </c>
      <c r="J2669">
        <v>10</v>
      </c>
      <c r="K2669" s="1">
        <v>42852.704861111109</v>
      </c>
      <c r="L2669">
        <v>1.75</v>
      </c>
      <c r="M2669">
        <v>432</v>
      </c>
      <c r="N2669" t="s">
        <v>298</v>
      </c>
      <c r="O2669" t="s">
        <v>299</v>
      </c>
      <c r="P2669">
        <v>1.7989999999999999</v>
      </c>
      <c r="R2669">
        <v>11</v>
      </c>
      <c r="S2669" t="s">
        <v>470</v>
      </c>
      <c r="U2669" t="s">
        <v>471</v>
      </c>
      <c r="AC2669" s="2" t="s">
        <v>302</v>
      </c>
    </row>
    <row r="2670" spans="1:29" ht="16.399999999999999" customHeight="1" x14ac:dyDescent="0.35">
      <c r="A2670" s="1">
        <v>42852.704861111109</v>
      </c>
      <c r="B2670">
        <v>462</v>
      </c>
      <c r="C2670" t="s">
        <v>29</v>
      </c>
      <c r="D2670">
        <v>5</v>
      </c>
      <c r="E2670" t="s">
        <v>30</v>
      </c>
      <c r="F2670">
        <v>78229</v>
      </c>
      <c r="G2670" t="s">
        <v>319</v>
      </c>
      <c r="H2670" t="s">
        <v>109</v>
      </c>
      <c r="J2670">
        <v>9</v>
      </c>
      <c r="K2670" s="1">
        <v>42852.704861111109</v>
      </c>
      <c r="L2670">
        <v>1.5</v>
      </c>
      <c r="M2670">
        <v>432</v>
      </c>
      <c r="N2670" t="s">
        <v>298</v>
      </c>
      <c r="O2670" t="s">
        <v>299</v>
      </c>
      <c r="P2670">
        <v>2.028</v>
      </c>
      <c r="R2670">
        <v>11</v>
      </c>
      <c r="S2670" t="s">
        <v>470</v>
      </c>
      <c r="U2670" t="s">
        <v>471</v>
      </c>
      <c r="AC2670" s="2" t="s">
        <v>302</v>
      </c>
    </row>
    <row r="2671" spans="1:29" ht="16.399999999999999" customHeight="1" x14ac:dyDescent="0.35">
      <c r="A2671" s="1">
        <v>42852.704861111109</v>
      </c>
      <c r="B2671">
        <v>462</v>
      </c>
      <c r="C2671" t="s">
        <v>29</v>
      </c>
      <c r="D2671">
        <v>5</v>
      </c>
      <c r="E2671" t="s">
        <v>30</v>
      </c>
      <c r="F2671">
        <v>78229</v>
      </c>
      <c r="G2671" t="s">
        <v>319</v>
      </c>
      <c r="H2671" t="s">
        <v>109</v>
      </c>
      <c r="J2671">
        <v>8</v>
      </c>
      <c r="K2671" s="1">
        <v>42852.704861111109</v>
      </c>
      <c r="L2671">
        <v>1.25</v>
      </c>
      <c r="M2671">
        <v>432</v>
      </c>
      <c r="N2671" t="s">
        <v>298</v>
      </c>
      <c r="O2671" t="s">
        <v>299</v>
      </c>
      <c r="P2671">
        <v>2.6219999999999999</v>
      </c>
      <c r="R2671">
        <v>11</v>
      </c>
      <c r="S2671" t="s">
        <v>470</v>
      </c>
      <c r="U2671" t="s">
        <v>471</v>
      </c>
      <c r="AC2671" s="2" t="s">
        <v>302</v>
      </c>
    </row>
    <row r="2672" spans="1:29" ht="16.399999999999999" customHeight="1" x14ac:dyDescent="0.35">
      <c r="A2672" s="1">
        <v>42852.704861111109</v>
      </c>
      <c r="B2672">
        <v>462</v>
      </c>
      <c r="C2672" t="s">
        <v>29</v>
      </c>
      <c r="D2672">
        <v>5</v>
      </c>
      <c r="E2672" t="s">
        <v>30</v>
      </c>
      <c r="F2672">
        <v>78229</v>
      </c>
      <c r="G2672" t="s">
        <v>319</v>
      </c>
      <c r="H2672" t="s">
        <v>109</v>
      </c>
      <c r="J2672">
        <v>7</v>
      </c>
      <c r="K2672" s="1">
        <v>42852.704861111109</v>
      </c>
      <c r="L2672">
        <v>1</v>
      </c>
      <c r="M2672">
        <v>432</v>
      </c>
      <c r="N2672" t="s">
        <v>298</v>
      </c>
      <c r="O2672" t="s">
        <v>299</v>
      </c>
      <c r="P2672">
        <v>2.9390000000000001</v>
      </c>
      <c r="R2672">
        <v>11</v>
      </c>
      <c r="S2672" t="s">
        <v>470</v>
      </c>
      <c r="U2672" t="s">
        <v>471</v>
      </c>
      <c r="AC2672" s="2" t="s">
        <v>302</v>
      </c>
    </row>
    <row r="2673" spans="1:29" ht="16.399999999999999" customHeight="1" x14ac:dyDescent="0.35">
      <c r="A2673" s="1">
        <v>42852.704861111109</v>
      </c>
      <c r="B2673">
        <v>462</v>
      </c>
      <c r="C2673" t="s">
        <v>29</v>
      </c>
      <c r="D2673">
        <v>5</v>
      </c>
      <c r="E2673" t="s">
        <v>30</v>
      </c>
      <c r="F2673">
        <v>78229</v>
      </c>
      <c r="G2673" t="s">
        <v>319</v>
      </c>
      <c r="H2673" t="s">
        <v>109</v>
      </c>
      <c r="J2673">
        <v>6</v>
      </c>
      <c r="K2673" s="1">
        <v>42852.704861111109</v>
      </c>
      <c r="L2673">
        <v>0.75</v>
      </c>
      <c r="M2673">
        <v>432</v>
      </c>
      <c r="N2673" t="s">
        <v>298</v>
      </c>
      <c r="O2673" t="s">
        <v>299</v>
      </c>
      <c r="P2673">
        <v>3.6160000000000001</v>
      </c>
      <c r="R2673">
        <v>11</v>
      </c>
      <c r="S2673" t="s">
        <v>470</v>
      </c>
      <c r="U2673" t="s">
        <v>471</v>
      </c>
      <c r="AC2673" s="2" t="s">
        <v>302</v>
      </c>
    </row>
    <row r="2674" spans="1:29" ht="16.399999999999999" customHeight="1" x14ac:dyDescent="0.35">
      <c r="A2674" s="1">
        <v>42852.704861111109</v>
      </c>
      <c r="B2674">
        <v>462</v>
      </c>
      <c r="C2674" t="s">
        <v>29</v>
      </c>
      <c r="D2674">
        <v>5</v>
      </c>
      <c r="E2674" t="s">
        <v>30</v>
      </c>
      <c r="F2674">
        <v>78229</v>
      </c>
      <c r="G2674" t="s">
        <v>319</v>
      </c>
      <c r="H2674" t="s">
        <v>109</v>
      </c>
      <c r="J2674">
        <v>5</v>
      </c>
      <c r="K2674" s="1">
        <v>42852.704861111109</v>
      </c>
      <c r="L2674">
        <v>0.5</v>
      </c>
      <c r="M2674">
        <v>432</v>
      </c>
      <c r="N2674" t="s">
        <v>298</v>
      </c>
      <c r="O2674" t="s">
        <v>299</v>
      </c>
      <c r="P2674">
        <v>3.972</v>
      </c>
      <c r="R2674">
        <v>11</v>
      </c>
      <c r="S2674" t="s">
        <v>470</v>
      </c>
      <c r="U2674" t="s">
        <v>471</v>
      </c>
      <c r="AC2674" s="2" t="s">
        <v>302</v>
      </c>
    </row>
    <row r="2675" spans="1:29" ht="16.399999999999999" customHeight="1" x14ac:dyDescent="0.35">
      <c r="A2675" s="1">
        <v>42852.704861111109</v>
      </c>
      <c r="B2675">
        <v>462</v>
      </c>
      <c r="C2675" t="s">
        <v>29</v>
      </c>
      <c r="D2675">
        <v>5</v>
      </c>
      <c r="E2675" t="s">
        <v>30</v>
      </c>
      <c r="F2675">
        <v>78229</v>
      </c>
      <c r="G2675" t="s">
        <v>319</v>
      </c>
      <c r="H2675" t="s">
        <v>109</v>
      </c>
      <c r="J2675">
        <v>4</v>
      </c>
      <c r="K2675" s="1">
        <v>42852.704861111109</v>
      </c>
      <c r="L2675">
        <v>0.25</v>
      </c>
      <c r="M2675">
        <v>432</v>
      </c>
      <c r="N2675" t="s">
        <v>298</v>
      </c>
      <c r="O2675" t="s">
        <v>299</v>
      </c>
      <c r="P2675">
        <v>6.4329999999999998</v>
      </c>
      <c r="R2675">
        <v>11</v>
      </c>
      <c r="S2675" t="s">
        <v>470</v>
      </c>
      <c r="U2675" t="s">
        <v>471</v>
      </c>
      <c r="AC2675" s="2" t="s">
        <v>302</v>
      </c>
    </row>
    <row r="2676" spans="1:29" ht="16.399999999999999" customHeight="1" x14ac:dyDescent="0.35">
      <c r="A2676" s="1">
        <v>42852.704861111109</v>
      </c>
      <c r="B2676">
        <v>462</v>
      </c>
      <c r="C2676" t="s">
        <v>29</v>
      </c>
      <c r="D2676">
        <v>5</v>
      </c>
      <c r="E2676" t="s">
        <v>30</v>
      </c>
      <c r="F2676">
        <v>78229</v>
      </c>
      <c r="G2676" t="s">
        <v>319</v>
      </c>
      <c r="H2676" t="s">
        <v>109</v>
      </c>
      <c r="J2676">
        <v>3</v>
      </c>
      <c r="K2676" s="1">
        <v>42852.704861111109</v>
      </c>
      <c r="L2676">
        <v>0</v>
      </c>
      <c r="M2676">
        <v>432</v>
      </c>
      <c r="N2676" t="s">
        <v>298</v>
      </c>
      <c r="O2676" t="s">
        <v>299</v>
      </c>
      <c r="P2676">
        <v>9.2490000000000006</v>
      </c>
      <c r="R2676">
        <v>11</v>
      </c>
      <c r="S2676" t="s">
        <v>470</v>
      </c>
      <c r="U2676" t="s">
        <v>472</v>
      </c>
      <c r="AC2676" s="2" t="s">
        <v>302</v>
      </c>
    </row>
    <row r="2677" spans="1:29" ht="16.399999999999999" customHeight="1" x14ac:dyDescent="0.35">
      <c r="A2677" s="1">
        <v>42852.704861111109</v>
      </c>
      <c r="B2677">
        <v>462</v>
      </c>
      <c r="C2677" t="s">
        <v>29</v>
      </c>
      <c r="D2677">
        <v>5</v>
      </c>
      <c r="E2677" t="s">
        <v>30</v>
      </c>
      <c r="F2677">
        <v>78229</v>
      </c>
      <c r="G2677" t="s">
        <v>319</v>
      </c>
      <c r="H2677" t="s">
        <v>109</v>
      </c>
      <c r="J2677">
        <v>2</v>
      </c>
      <c r="K2677" s="1">
        <v>42852.704861111109</v>
      </c>
      <c r="L2677">
        <v>0.2</v>
      </c>
      <c r="M2677">
        <v>154.1</v>
      </c>
      <c r="N2677" t="s">
        <v>110</v>
      </c>
      <c r="P2677">
        <v>7.42</v>
      </c>
      <c r="R2677">
        <v>11</v>
      </c>
      <c r="S2677" t="s">
        <v>470</v>
      </c>
      <c r="T2677" t="s">
        <v>36</v>
      </c>
      <c r="U2677" t="s">
        <v>112</v>
      </c>
      <c r="AC2677" s="2" t="s">
        <v>302</v>
      </c>
    </row>
    <row r="2678" spans="1:29" ht="16.399999999999999" customHeight="1" x14ac:dyDescent="0.35">
      <c r="A2678" s="1">
        <v>42852.704861111109</v>
      </c>
      <c r="B2678">
        <v>462</v>
      </c>
      <c r="C2678" t="s">
        <v>29</v>
      </c>
      <c r="D2678">
        <v>5</v>
      </c>
      <c r="E2678" t="s">
        <v>30</v>
      </c>
      <c r="F2678">
        <v>78229</v>
      </c>
      <c r="G2678" t="s">
        <v>319</v>
      </c>
      <c r="H2678" t="s">
        <v>109</v>
      </c>
      <c r="J2678">
        <v>2</v>
      </c>
      <c r="K2678" s="1">
        <v>42852.704861111109</v>
      </c>
      <c r="L2678">
        <v>0.2</v>
      </c>
      <c r="M2678">
        <v>101</v>
      </c>
      <c r="N2678" t="s">
        <v>114</v>
      </c>
      <c r="O2678" t="s">
        <v>115</v>
      </c>
      <c r="P2678">
        <v>10.6</v>
      </c>
      <c r="R2678">
        <v>11</v>
      </c>
      <c r="S2678" t="s">
        <v>470</v>
      </c>
      <c r="T2678" t="s">
        <v>36</v>
      </c>
      <c r="U2678" t="s">
        <v>112</v>
      </c>
      <c r="AC2678" s="2" t="s">
        <v>302</v>
      </c>
    </row>
    <row r="2679" spans="1:29" ht="16.399999999999999" customHeight="1" x14ac:dyDescent="0.35">
      <c r="A2679" s="1">
        <v>42852.704861111109</v>
      </c>
      <c r="B2679">
        <v>462</v>
      </c>
      <c r="C2679" t="s">
        <v>29</v>
      </c>
      <c r="D2679">
        <v>5</v>
      </c>
      <c r="E2679" t="s">
        <v>30</v>
      </c>
      <c r="F2679">
        <v>78229</v>
      </c>
      <c r="G2679" t="s">
        <v>319</v>
      </c>
      <c r="H2679" t="s">
        <v>109</v>
      </c>
      <c r="J2679">
        <v>2</v>
      </c>
      <c r="K2679" s="1">
        <v>42852.704861111109</v>
      </c>
      <c r="L2679">
        <v>0.2</v>
      </c>
      <c r="M2679">
        <v>141.01</v>
      </c>
      <c r="N2679" t="s">
        <v>116</v>
      </c>
      <c r="O2679" t="s">
        <v>117</v>
      </c>
      <c r="P2679">
        <v>71</v>
      </c>
      <c r="R2679">
        <v>11</v>
      </c>
      <c r="S2679" t="s">
        <v>470</v>
      </c>
      <c r="T2679" t="s">
        <v>36</v>
      </c>
      <c r="U2679" t="s">
        <v>112</v>
      </c>
      <c r="AC2679" s="2" t="s">
        <v>302</v>
      </c>
    </row>
    <row r="2680" spans="1:29" ht="16.399999999999999" customHeight="1" x14ac:dyDescent="0.35">
      <c r="A2680" s="1">
        <v>42852.704861111109</v>
      </c>
      <c r="B2680">
        <v>462</v>
      </c>
      <c r="C2680" t="s">
        <v>29</v>
      </c>
      <c r="D2680">
        <v>5</v>
      </c>
      <c r="E2680" t="s">
        <v>30</v>
      </c>
      <c r="F2680">
        <v>78229</v>
      </c>
      <c r="G2680" t="s">
        <v>319</v>
      </c>
      <c r="H2680" t="s">
        <v>109</v>
      </c>
      <c r="J2680">
        <v>2</v>
      </c>
      <c r="K2680" s="1">
        <v>42852.704861111109</v>
      </c>
      <c r="L2680">
        <v>0.2</v>
      </c>
      <c r="M2680">
        <v>136.01</v>
      </c>
      <c r="N2680" t="s">
        <v>118</v>
      </c>
      <c r="O2680" t="s">
        <v>119</v>
      </c>
      <c r="P2680">
        <v>2.79</v>
      </c>
      <c r="R2680">
        <v>11</v>
      </c>
      <c r="S2680" t="s">
        <v>470</v>
      </c>
      <c r="T2680" t="s">
        <v>36</v>
      </c>
      <c r="U2680" t="s">
        <v>120</v>
      </c>
      <c r="AC2680" s="2" t="s">
        <v>302</v>
      </c>
    </row>
    <row r="2681" spans="1:29" ht="16.399999999999999" customHeight="1" x14ac:dyDescent="0.35">
      <c r="A2681" s="1">
        <v>42852.704861111109</v>
      </c>
      <c r="B2681">
        <v>462</v>
      </c>
      <c r="C2681" t="s">
        <v>29</v>
      </c>
      <c r="D2681">
        <v>5</v>
      </c>
      <c r="E2681" t="s">
        <v>30</v>
      </c>
      <c r="F2681">
        <v>78229</v>
      </c>
      <c r="G2681" t="s">
        <v>319</v>
      </c>
      <c r="H2681" t="s">
        <v>109</v>
      </c>
      <c r="J2681">
        <v>2</v>
      </c>
      <c r="K2681" s="1">
        <v>42852.704861111109</v>
      </c>
      <c r="L2681">
        <v>0.2</v>
      </c>
      <c r="M2681">
        <v>266</v>
      </c>
      <c r="N2681" t="s">
        <v>121</v>
      </c>
      <c r="O2681" t="s">
        <v>68</v>
      </c>
      <c r="P2681">
        <v>9.89</v>
      </c>
      <c r="R2681">
        <v>11</v>
      </c>
      <c r="S2681" t="s">
        <v>470</v>
      </c>
      <c r="T2681" t="s">
        <v>36</v>
      </c>
      <c r="U2681" t="s">
        <v>112</v>
      </c>
      <c r="AC2681" s="2" t="s">
        <v>302</v>
      </c>
    </row>
    <row r="2682" spans="1:29" ht="16.399999999999999" customHeight="1" x14ac:dyDescent="0.35">
      <c r="A2682" s="1">
        <v>42852.704861111109</v>
      </c>
      <c r="B2682">
        <v>462</v>
      </c>
      <c r="C2682" t="s">
        <v>29</v>
      </c>
      <c r="D2682">
        <v>5</v>
      </c>
      <c r="E2682" t="s">
        <v>30</v>
      </c>
      <c r="F2682">
        <v>78229</v>
      </c>
      <c r="G2682" t="s">
        <v>319</v>
      </c>
      <c r="H2682" t="s">
        <v>109</v>
      </c>
      <c r="J2682">
        <v>2</v>
      </c>
      <c r="K2682" s="1">
        <v>42852.704861111109</v>
      </c>
      <c r="L2682">
        <v>0.2</v>
      </c>
      <c r="M2682">
        <v>266.01</v>
      </c>
      <c r="N2682" t="s">
        <v>122</v>
      </c>
      <c r="O2682" t="s">
        <v>123</v>
      </c>
      <c r="P2682">
        <v>97.3</v>
      </c>
      <c r="R2682">
        <v>11</v>
      </c>
      <c r="S2682" t="s">
        <v>470</v>
      </c>
      <c r="T2682" t="s">
        <v>36</v>
      </c>
      <c r="U2682" t="s">
        <v>112</v>
      </c>
      <c r="AC2682" s="2" t="s">
        <v>302</v>
      </c>
    </row>
    <row r="2683" spans="1:29" ht="16.399999999999999" customHeight="1" x14ac:dyDescent="0.35">
      <c r="A2683" s="1">
        <v>42852.704861111109</v>
      </c>
      <c r="B2683">
        <v>462</v>
      </c>
      <c r="C2683" t="s">
        <v>29</v>
      </c>
      <c r="D2683">
        <v>5</v>
      </c>
      <c r="E2683" t="s">
        <v>30</v>
      </c>
      <c r="F2683">
        <v>78229</v>
      </c>
      <c r="G2683" t="s">
        <v>319</v>
      </c>
      <c r="H2683" t="s">
        <v>109</v>
      </c>
      <c r="J2683">
        <v>2</v>
      </c>
      <c r="K2683" s="1">
        <v>42852.704861111109</v>
      </c>
      <c r="L2683">
        <v>0.2</v>
      </c>
      <c r="M2683">
        <v>103.02</v>
      </c>
      <c r="N2683" t="s">
        <v>245</v>
      </c>
      <c r="O2683" t="s">
        <v>246</v>
      </c>
      <c r="P2683">
        <v>1000</v>
      </c>
      <c r="R2683">
        <v>11</v>
      </c>
      <c r="S2683" t="s">
        <v>470</v>
      </c>
      <c r="T2683" t="s">
        <v>36</v>
      </c>
      <c r="AC2683" s="2" t="s">
        <v>302</v>
      </c>
    </row>
    <row r="2684" spans="1:29" ht="16.399999999999999" customHeight="1" x14ac:dyDescent="0.35">
      <c r="A2684" s="1">
        <v>42852.704861111109</v>
      </c>
      <c r="B2684">
        <v>462</v>
      </c>
      <c r="C2684" t="s">
        <v>29</v>
      </c>
      <c r="D2684">
        <v>5</v>
      </c>
      <c r="E2684" t="s">
        <v>30</v>
      </c>
      <c r="F2684">
        <v>78229</v>
      </c>
      <c r="G2684" t="s">
        <v>319</v>
      </c>
      <c r="H2684" t="s">
        <v>109</v>
      </c>
      <c r="J2684">
        <v>1</v>
      </c>
      <c r="K2684" s="1">
        <v>42852.704861111109</v>
      </c>
      <c r="L2684">
        <v>0</v>
      </c>
      <c r="M2684">
        <v>180.07</v>
      </c>
      <c r="N2684" t="s">
        <v>124</v>
      </c>
      <c r="O2684" t="s">
        <v>125</v>
      </c>
      <c r="P2684">
        <v>270</v>
      </c>
      <c r="R2684">
        <v>11</v>
      </c>
      <c r="S2684" t="s">
        <v>470</v>
      </c>
      <c r="T2684" t="s">
        <v>126</v>
      </c>
      <c r="AC2684" s="2" t="s">
        <v>302</v>
      </c>
    </row>
    <row r="2685" spans="1:29" ht="16.399999999999999" customHeight="1" x14ac:dyDescent="0.35">
      <c r="A2685" s="1">
        <v>42852.704861111109</v>
      </c>
      <c r="B2685">
        <v>462</v>
      </c>
      <c r="C2685" t="s">
        <v>29</v>
      </c>
      <c r="D2685">
        <v>5</v>
      </c>
      <c r="E2685" t="s">
        <v>30</v>
      </c>
      <c r="F2685">
        <v>78229</v>
      </c>
      <c r="G2685" t="s">
        <v>319</v>
      </c>
      <c r="H2685" t="s">
        <v>109</v>
      </c>
      <c r="J2685">
        <v>1</v>
      </c>
      <c r="K2685" s="1">
        <v>42852.704861111109</v>
      </c>
      <c r="L2685">
        <v>0</v>
      </c>
      <c r="M2685">
        <v>185.1</v>
      </c>
      <c r="N2685" t="s">
        <v>127</v>
      </c>
      <c r="O2685" t="s">
        <v>128</v>
      </c>
      <c r="P2685">
        <v>2</v>
      </c>
      <c r="R2685">
        <v>11</v>
      </c>
      <c r="S2685" t="s">
        <v>470</v>
      </c>
      <c r="T2685" t="s">
        <v>126</v>
      </c>
      <c r="AC2685" s="2" t="s">
        <v>302</v>
      </c>
    </row>
    <row r="2686" spans="1:29" ht="16.399999999999999" customHeight="1" x14ac:dyDescent="0.35">
      <c r="A2686" s="1">
        <v>42852.704861111109</v>
      </c>
      <c r="B2686">
        <v>462</v>
      </c>
      <c r="C2686" t="s">
        <v>29</v>
      </c>
      <c r="D2686">
        <v>5</v>
      </c>
      <c r="E2686" t="s">
        <v>30</v>
      </c>
      <c r="F2686">
        <v>78229</v>
      </c>
      <c r="G2686" t="s">
        <v>319</v>
      </c>
      <c r="H2686" t="s">
        <v>109</v>
      </c>
      <c r="J2686">
        <v>1</v>
      </c>
      <c r="K2686" s="1">
        <v>42852.704861111109</v>
      </c>
      <c r="L2686">
        <v>0</v>
      </c>
      <c r="M2686">
        <v>102</v>
      </c>
      <c r="N2686" t="s">
        <v>129</v>
      </c>
      <c r="O2686" t="s">
        <v>115</v>
      </c>
      <c r="P2686">
        <v>6</v>
      </c>
      <c r="R2686">
        <v>11</v>
      </c>
      <c r="S2686" t="s">
        <v>470</v>
      </c>
      <c r="T2686" t="s">
        <v>126</v>
      </c>
      <c r="AC2686" s="2" t="s">
        <v>302</v>
      </c>
    </row>
    <row r="2687" spans="1:29" ht="16.399999999999999" customHeight="1" x14ac:dyDescent="0.35">
      <c r="A2687" s="1">
        <v>42852.704861111109</v>
      </c>
      <c r="B2687">
        <v>462</v>
      </c>
      <c r="C2687" t="s">
        <v>29</v>
      </c>
      <c r="D2687">
        <v>5</v>
      </c>
      <c r="E2687" t="s">
        <v>30</v>
      </c>
      <c r="F2687">
        <v>78229</v>
      </c>
      <c r="G2687" t="s">
        <v>319</v>
      </c>
      <c r="H2687" t="s">
        <v>109</v>
      </c>
      <c r="J2687">
        <v>1</v>
      </c>
      <c r="K2687" s="1">
        <v>42852.704861111109</v>
      </c>
      <c r="L2687">
        <v>0</v>
      </c>
      <c r="M2687">
        <v>110.11</v>
      </c>
      <c r="N2687" t="s">
        <v>130</v>
      </c>
      <c r="P2687">
        <v>0</v>
      </c>
      <c r="R2687">
        <v>11</v>
      </c>
      <c r="S2687" t="s">
        <v>470</v>
      </c>
      <c r="T2687" t="s">
        <v>126</v>
      </c>
      <c r="U2687" t="s">
        <v>131</v>
      </c>
      <c r="AC2687" s="2" t="s">
        <v>302</v>
      </c>
    </row>
    <row r="2688" spans="1:29" ht="16.399999999999999" customHeight="1" x14ac:dyDescent="0.35">
      <c r="A2688" s="1">
        <v>42852.704861111109</v>
      </c>
      <c r="B2688">
        <v>462</v>
      </c>
      <c r="C2688" t="s">
        <v>29</v>
      </c>
      <c r="D2688">
        <v>5</v>
      </c>
      <c r="E2688" t="s">
        <v>30</v>
      </c>
      <c r="F2688">
        <v>78229</v>
      </c>
      <c r="G2688" t="s">
        <v>319</v>
      </c>
      <c r="H2688" t="s">
        <v>109</v>
      </c>
      <c r="J2688">
        <v>1</v>
      </c>
      <c r="K2688" s="1">
        <v>42852.704861111109</v>
      </c>
      <c r="L2688">
        <v>0</v>
      </c>
      <c r="M2688">
        <v>167.02</v>
      </c>
      <c r="N2688" t="s">
        <v>132</v>
      </c>
      <c r="P2688">
        <v>1</v>
      </c>
      <c r="R2688">
        <v>11</v>
      </c>
      <c r="S2688" t="s">
        <v>470</v>
      </c>
      <c r="T2688" t="s">
        <v>126</v>
      </c>
      <c r="U2688" t="s">
        <v>133</v>
      </c>
      <c r="AC2688" s="2" t="s">
        <v>302</v>
      </c>
    </row>
    <row r="2689" spans="1:29" ht="16.399999999999999" customHeight="1" x14ac:dyDescent="0.35">
      <c r="A2689" s="1">
        <v>42852.704861111109</v>
      </c>
      <c r="B2689">
        <v>462</v>
      </c>
      <c r="C2689" t="s">
        <v>29</v>
      </c>
      <c r="D2689">
        <v>5</v>
      </c>
      <c r="E2689" t="s">
        <v>30</v>
      </c>
      <c r="F2689">
        <v>78229</v>
      </c>
      <c r="G2689" t="s">
        <v>319</v>
      </c>
      <c r="H2689" t="s">
        <v>109</v>
      </c>
      <c r="J2689">
        <v>1</v>
      </c>
      <c r="K2689" s="1">
        <v>42852.704861111109</v>
      </c>
      <c r="L2689">
        <v>0</v>
      </c>
      <c r="M2689">
        <v>188</v>
      </c>
      <c r="N2689" t="s">
        <v>134</v>
      </c>
      <c r="O2689" t="s">
        <v>135</v>
      </c>
      <c r="P2689">
        <v>8</v>
      </c>
      <c r="R2689">
        <v>11</v>
      </c>
      <c r="S2689" t="s">
        <v>470</v>
      </c>
      <c r="T2689" t="s">
        <v>126</v>
      </c>
      <c r="AC2689" s="2" t="s">
        <v>302</v>
      </c>
    </row>
    <row r="2690" spans="1:29" ht="16.399999999999999" customHeight="1" x14ac:dyDescent="0.35">
      <c r="A2690" s="1">
        <v>42852.704861111109</v>
      </c>
      <c r="B2690">
        <v>462</v>
      </c>
      <c r="C2690" t="s">
        <v>29</v>
      </c>
      <c r="D2690">
        <v>5</v>
      </c>
      <c r="E2690" t="s">
        <v>30</v>
      </c>
      <c r="F2690">
        <v>78229</v>
      </c>
      <c r="G2690" t="s">
        <v>319</v>
      </c>
      <c r="H2690" t="s">
        <v>109</v>
      </c>
      <c r="J2690">
        <v>1</v>
      </c>
      <c r="K2690" s="1">
        <v>42852.704861111109</v>
      </c>
      <c r="L2690">
        <v>0</v>
      </c>
      <c r="M2690">
        <v>133.38</v>
      </c>
      <c r="N2690" t="s">
        <v>136</v>
      </c>
      <c r="O2690" t="s">
        <v>137</v>
      </c>
      <c r="P2690">
        <v>6</v>
      </c>
      <c r="R2690">
        <v>11</v>
      </c>
      <c r="S2690" t="s">
        <v>470</v>
      </c>
      <c r="T2690" t="s">
        <v>126</v>
      </c>
      <c r="AC2690" s="2" t="s">
        <v>302</v>
      </c>
    </row>
    <row r="2691" spans="1:29" ht="16.399999999999999" customHeight="1" x14ac:dyDescent="0.35">
      <c r="A2691" s="1">
        <v>42852.704861111109</v>
      </c>
      <c r="B2691">
        <v>462</v>
      </c>
      <c r="C2691" t="s">
        <v>29</v>
      </c>
      <c r="D2691">
        <v>5</v>
      </c>
      <c r="E2691" t="s">
        <v>30</v>
      </c>
      <c r="F2691">
        <v>78229</v>
      </c>
      <c r="G2691" t="s">
        <v>319</v>
      </c>
      <c r="H2691" t="s">
        <v>109</v>
      </c>
      <c r="J2691">
        <v>1</v>
      </c>
      <c r="K2691" s="1">
        <v>42852.704861111109</v>
      </c>
      <c r="L2691">
        <v>0</v>
      </c>
      <c r="M2691">
        <v>131</v>
      </c>
      <c r="N2691" t="s">
        <v>138</v>
      </c>
      <c r="O2691" t="s">
        <v>139</v>
      </c>
      <c r="P2691">
        <v>2.4300000000000002</v>
      </c>
      <c r="R2691">
        <v>11</v>
      </c>
      <c r="S2691" t="s">
        <v>470</v>
      </c>
      <c r="T2691" t="s">
        <v>126</v>
      </c>
      <c r="AC2691" s="2" t="s">
        <v>302</v>
      </c>
    </row>
    <row r="2692" spans="1:29" ht="16.399999999999999" customHeight="1" x14ac:dyDescent="0.35">
      <c r="A2692" s="1">
        <v>42823.52511574074</v>
      </c>
      <c r="B2692">
        <v>462</v>
      </c>
      <c r="C2692" t="s">
        <v>29</v>
      </c>
      <c r="D2692">
        <v>5</v>
      </c>
      <c r="E2692" t="s">
        <v>30</v>
      </c>
      <c r="F2692">
        <v>78224</v>
      </c>
      <c r="G2692" t="s">
        <v>170</v>
      </c>
      <c r="H2692" t="s">
        <v>109</v>
      </c>
      <c r="J2692">
        <v>1</v>
      </c>
      <c r="K2692" s="1">
        <v>42823.525000000001</v>
      </c>
      <c r="L2692">
        <v>0.26800000000000002</v>
      </c>
      <c r="M2692">
        <v>168</v>
      </c>
      <c r="N2692" t="s">
        <v>416</v>
      </c>
      <c r="O2692" t="s">
        <v>417</v>
      </c>
      <c r="P2692">
        <v>12.6</v>
      </c>
      <c r="R2692">
        <v>11</v>
      </c>
      <c r="S2692" t="s">
        <v>473</v>
      </c>
      <c r="U2692" t="s">
        <v>419</v>
      </c>
      <c r="AC2692" s="2" t="s">
        <v>420</v>
      </c>
    </row>
    <row r="2693" spans="1:29" ht="16.399999999999999" customHeight="1" x14ac:dyDescent="0.35">
      <c r="A2693" s="1">
        <v>42823.52511574074</v>
      </c>
      <c r="B2693">
        <v>462</v>
      </c>
      <c r="C2693" t="s">
        <v>29</v>
      </c>
      <c r="D2693">
        <v>5</v>
      </c>
      <c r="E2693" t="s">
        <v>30</v>
      </c>
      <c r="F2693">
        <v>78224</v>
      </c>
      <c r="G2693" t="s">
        <v>170</v>
      </c>
      <c r="H2693" t="s">
        <v>109</v>
      </c>
      <c r="J2693">
        <v>1</v>
      </c>
      <c r="K2693" s="1">
        <v>42823.525000000001</v>
      </c>
      <c r="L2693">
        <v>0.26800000000000002</v>
      </c>
      <c r="M2693">
        <v>101</v>
      </c>
      <c r="N2693" t="s">
        <v>114</v>
      </c>
      <c r="O2693" t="s">
        <v>115</v>
      </c>
      <c r="P2693">
        <v>15.33</v>
      </c>
      <c r="R2693">
        <v>11</v>
      </c>
      <c r="S2693" t="s">
        <v>473</v>
      </c>
      <c r="U2693" t="s">
        <v>419</v>
      </c>
      <c r="AC2693" s="2" t="s">
        <v>420</v>
      </c>
    </row>
    <row r="2694" spans="1:29" ht="16.399999999999999" customHeight="1" x14ac:dyDescent="0.35">
      <c r="A2694" s="1">
        <v>42823.52511574074</v>
      </c>
      <c r="B2694">
        <v>462</v>
      </c>
      <c r="C2694" t="s">
        <v>29</v>
      </c>
      <c r="D2694">
        <v>5</v>
      </c>
      <c r="E2694" t="s">
        <v>30</v>
      </c>
      <c r="F2694">
        <v>78224</v>
      </c>
      <c r="G2694" t="s">
        <v>170</v>
      </c>
      <c r="H2694" t="s">
        <v>109</v>
      </c>
      <c r="J2694">
        <v>1</v>
      </c>
      <c r="K2694" s="1">
        <v>42823.525000000001</v>
      </c>
      <c r="L2694">
        <v>0.26800000000000002</v>
      </c>
      <c r="M2694">
        <v>141.01</v>
      </c>
      <c r="N2694" t="s">
        <v>116</v>
      </c>
      <c r="O2694" t="s">
        <v>117</v>
      </c>
      <c r="P2694">
        <v>69</v>
      </c>
      <c r="R2694">
        <v>11</v>
      </c>
      <c r="S2694" t="s">
        <v>473</v>
      </c>
      <c r="U2694" t="s">
        <v>419</v>
      </c>
      <c r="AC2694" s="2" t="s">
        <v>420</v>
      </c>
    </row>
    <row r="2695" spans="1:29" ht="16.399999999999999" customHeight="1" x14ac:dyDescent="0.35">
      <c r="A2695" s="1">
        <v>42823.52511574074</v>
      </c>
      <c r="B2695">
        <v>462</v>
      </c>
      <c r="C2695" t="s">
        <v>29</v>
      </c>
      <c r="D2695">
        <v>5</v>
      </c>
      <c r="E2695" t="s">
        <v>30</v>
      </c>
      <c r="F2695">
        <v>78224</v>
      </c>
      <c r="G2695" t="s">
        <v>170</v>
      </c>
      <c r="H2695" t="s">
        <v>109</v>
      </c>
      <c r="J2695">
        <v>1</v>
      </c>
      <c r="K2695" s="1">
        <v>42823.525000000001</v>
      </c>
      <c r="L2695">
        <v>0.26800000000000002</v>
      </c>
      <c r="M2695">
        <v>154.1</v>
      </c>
      <c r="N2695" t="s">
        <v>110</v>
      </c>
      <c r="P2695">
        <v>7.33</v>
      </c>
      <c r="R2695">
        <v>11</v>
      </c>
      <c r="S2695" t="s">
        <v>473</v>
      </c>
      <c r="U2695" t="s">
        <v>419</v>
      </c>
      <c r="AC2695" s="2" t="s">
        <v>420</v>
      </c>
    </row>
    <row r="2696" spans="1:29" ht="16.399999999999999" customHeight="1" x14ac:dyDescent="0.35">
      <c r="A2696" s="1">
        <v>42823.52511574074</v>
      </c>
      <c r="B2696">
        <v>462</v>
      </c>
      <c r="C2696" t="s">
        <v>29</v>
      </c>
      <c r="D2696">
        <v>5</v>
      </c>
      <c r="E2696" t="s">
        <v>30</v>
      </c>
      <c r="F2696">
        <v>78224</v>
      </c>
      <c r="G2696" t="s">
        <v>170</v>
      </c>
      <c r="H2696" t="s">
        <v>109</v>
      </c>
      <c r="J2696">
        <v>1</v>
      </c>
      <c r="K2696" s="1">
        <v>42823.525000000001</v>
      </c>
      <c r="L2696">
        <v>0.26800000000000002</v>
      </c>
      <c r="M2696">
        <v>151</v>
      </c>
      <c r="N2696" t="s">
        <v>421</v>
      </c>
      <c r="O2696" t="s">
        <v>422</v>
      </c>
      <c r="P2696">
        <v>20.8</v>
      </c>
      <c r="R2696">
        <v>11</v>
      </c>
      <c r="S2696" t="s">
        <v>473</v>
      </c>
      <c r="U2696" t="s">
        <v>419</v>
      </c>
      <c r="AC2696" s="2" t="s">
        <v>420</v>
      </c>
    </row>
    <row r="2697" spans="1:29" ht="16.399999999999999" customHeight="1" x14ac:dyDescent="0.35">
      <c r="A2697" s="1">
        <v>42823.52511574074</v>
      </c>
      <c r="B2697">
        <v>462</v>
      </c>
      <c r="C2697" t="s">
        <v>29</v>
      </c>
      <c r="D2697">
        <v>5</v>
      </c>
      <c r="E2697" t="s">
        <v>30</v>
      </c>
      <c r="F2697">
        <v>78224</v>
      </c>
      <c r="G2697" t="s">
        <v>170</v>
      </c>
      <c r="H2697" t="s">
        <v>109</v>
      </c>
      <c r="J2697">
        <v>1</v>
      </c>
      <c r="K2697" s="1">
        <v>42823.525000000001</v>
      </c>
      <c r="L2697">
        <v>0.26800000000000002</v>
      </c>
      <c r="M2697">
        <v>136.01</v>
      </c>
      <c r="N2697" t="s">
        <v>118</v>
      </c>
      <c r="O2697" t="s">
        <v>119</v>
      </c>
      <c r="P2697">
        <v>2.8</v>
      </c>
      <c r="R2697">
        <v>11</v>
      </c>
      <c r="S2697" t="s">
        <v>473</v>
      </c>
      <c r="U2697" t="s">
        <v>419</v>
      </c>
      <c r="AC2697" s="2" t="s">
        <v>420</v>
      </c>
    </row>
    <row r="2698" spans="1:29" ht="16.399999999999999" customHeight="1" x14ac:dyDescent="0.35">
      <c r="A2698" s="1">
        <v>42823.52511574074</v>
      </c>
      <c r="B2698">
        <v>462</v>
      </c>
      <c r="C2698" t="s">
        <v>29</v>
      </c>
      <c r="D2698">
        <v>5</v>
      </c>
      <c r="E2698" t="s">
        <v>30</v>
      </c>
      <c r="F2698">
        <v>78224</v>
      </c>
      <c r="G2698" t="s">
        <v>170</v>
      </c>
      <c r="H2698" t="s">
        <v>109</v>
      </c>
      <c r="J2698">
        <v>1</v>
      </c>
      <c r="K2698" s="1">
        <v>42823.525000000001</v>
      </c>
      <c r="L2698">
        <v>0.26800000000000002</v>
      </c>
      <c r="M2698">
        <v>266.01</v>
      </c>
      <c r="N2698" t="s">
        <v>122</v>
      </c>
      <c r="O2698" t="s">
        <v>123</v>
      </c>
      <c r="P2698">
        <v>98.4</v>
      </c>
      <c r="R2698">
        <v>11</v>
      </c>
      <c r="S2698" t="s">
        <v>473</v>
      </c>
      <c r="U2698" t="s">
        <v>419</v>
      </c>
      <c r="AC2698" s="2" t="s">
        <v>420</v>
      </c>
    </row>
    <row r="2699" spans="1:29" ht="16.399999999999999" customHeight="1" x14ac:dyDescent="0.35">
      <c r="A2699" s="1">
        <v>42823.52511574074</v>
      </c>
      <c r="B2699">
        <v>462</v>
      </c>
      <c r="C2699" t="s">
        <v>29</v>
      </c>
      <c r="D2699">
        <v>5</v>
      </c>
      <c r="E2699" t="s">
        <v>30</v>
      </c>
      <c r="F2699">
        <v>78224</v>
      </c>
      <c r="G2699" t="s">
        <v>170</v>
      </c>
      <c r="H2699" t="s">
        <v>109</v>
      </c>
      <c r="J2699">
        <v>1</v>
      </c>
      <c r="K2699" s="1">
        <v>42823.525000000001</v>
      </c>
      <c r="L2699">
        <v>0.26800000000000002</v>
      </c>
      <c r="M2699">
        <v>266</v>
      </c>
      <c r="N2699" t="s">
        <v>121</v>
      </c>
      <c r="O2699" t="s">
        <v>68</v>
      </c>
      <c r="P2699">
        <v>8.9600000000000009</v>
      </c>
      <c r="R2699">
        <v>11</v>
      </c>
      <c r="S2699" t="s">
        <v>473</v>
      </c>
      <c r="U2699" t="s">
        <v>419</v>
      </c>
      <c r="AC2699" s="2" t="s">
        <v>420</v>
      </c>
    </row>
    <row r="2700" spans="1:29" ht="16.399999999999999" customHeight="1" x14ac:dyDescent="0.35">
      <c r="A2700" s="1">
        <v>42823.524305555555</v>
      </c>
      <c r="B2700">
        <v>462</v>
      </c>
      <c r="C2700" t="s">
        <v>29</v>
      </c>
      <c r="D2700">
        <v>5</v>
      </c>
      <c r="E2700" t="s">
        <v>30</v>
      </c>
      <c r="F2700">
        <v>78219</v>
      </c>
      <c r="G2700" t="s">
        <v>170</v>
      </c>
      <c r="H2700" t="s">
        <v>109</v>
      </c>
      <c r="J2700">
        <v>17</v>
      </c>
      <c r="K2700" s="1">
        <v>42823.524305555555</v>
      </c>
      <c r="L2700">
        <v>3.5</v>
      </c>
      <c r="M2700">
        <v>432</v>
      </c>
      <c r="N2700" t="s">
        <v>298</v>
      </c>
      <c r="O2700" t="s">
        <v>299</v>
      </c>
      <c r="P2700">
        <v>4.2089999999999996</v>
      </c>
      <c r="R2700">
        <v>11</v>
      </c>
      <c r="S2700" t="s">
        <v>474</v>
      </c>
      <c r="U2700" t="s">
        <v>475</v>
      </c>
      <c r="AC2700" s="2" t="s">
        <v>302</v>
      </c>
    </row>
    <row r="2701" spans="1:29" ht="16.399999999999999" customHeight="1" x14ac:dyDescent="0.35">
      <c r="A2701" s="1">
        <v>42823.524305555555</v>
      </c>
      <c r="B2701">
        <v>462</v>
      </c>
      <c r="C2701" t="s">
        <v>29</v>
      </c>
      <c r="D2701">
        <v>5</v>
      </c>
      <c r="E2701" t="s">
        <v>30</v>
      </c>
      <c r="F2701">
        <v>78219</v>
      </c>
      <c r="G2701" t="s">
        <v>170</v>
      </c>
      <c r="H2701" t="s">
        <v>109</v>
      </c>
      <c r="J2701">
        <v>16</v>
      </c>
      <c r="K2701" s="1">
        <v>42823.524305555555</v>
      </c>
      <c r="L2701">
        <v>3.25</v>
      </c>
      <c r="M2701">
        <v>432</v>
      </c>
      <c r="N2701" t="s">
        <v>298</v>
      </c>
      <c r="O2701" t="s">
        <v>299</v>
      </c>
      <c r="P2701">
        <v>6.6120000000000001</v>
      </c>
      <c r="R2701">
        <v>11</v>
      </c>
      <c r="S2701" t="s">
        <v>474</v>
      </c>
      <c r="U2701" t="s">
        <v>475</v>
      </c>
      <c r="AC2701" s="2" t="s">
        <v>302</v>
      </c>
    </row>
    <row r="2702" spans="1:29" ht="16.399999999999999" customHeight="1" x14ac:dyDescent="0.35">
      <c r="A2702" s="1">
        <v>42823.524305555555</v>
      </c>
      <c r="B2702">
        <v>462</v>
      </c>
      <c r="C2702" t="s">
        <v>29</v>
      </c>
      <c r="D2702">
        <v>5</v>
      </c>
      <c r="E2702" t="s">
        <v>30</v>
      </c>
      <c r="F2702">
        <v>78219</v>
      </c>
      <c r="G2702" t="s">
        <v>170</v>
      </c>
      <c r="H2702" t="s">
        <v>109</v>
      </c>
      <c r="J2702">
        <v>15</v>
      </c>
      <c r="K2702" s="1">
        <v>42823.524305555555</v>
      </c>
      <c r="L2702">
        <v>3</v>
      </c>
      <c r="M2702">
        <v>432</v>
      </c>
      <c r="N2702" t="s">
        <v>298</v>
      </c>
      <c r="O2702" t="s">
        <v>299</v>
      </c>
      <c r="P2702">
        <v>7.42</v>
      </c>
      <c r="R2702">
        <v>11</v>
      </c>
      <c r="S2702" t="s">
        <v>474</v>
      </c>
      <c r="U2702" t="s">
        <v>475</v>
      </c>
      <c r="AC2702" s="2" t="s">
        <v>302</v>
      </c>
    </row>
    <row r="2703" spans="1:29" ht="16.399999999999999" customHeight="1" x14ac:dyDescent="0.35">
      <c r="A2703" s="1">
        <v>42823.524305555555</v>
      </c>
      <c r="B2703">
        <v>462</v>
      </c>
      <c r="C2703" t="s">
        <v>29</v>
      </c>
      <c r="D2703">
        <v>5</v>
      </c>
      <c r="E2703" t="s">
        <v>30</v>
      </c>
      <c r="F2703">
        <v>78219</v>
      </c>
      <c r="G2703" t="s">
        <v>170</v>
      </c>
      <c r="H2703" t="s">
        <v>109</v>
      </c>
      <c r="J2703">
        <v>14</v>
      </c>
      <c r="K2703" s="1">
        <v>42823.524305555555</v>
      </c>
      <c r="L2703">
        <v>2.75</v>
      </c>
      <c r="M2703">
        <v>432</v>
      </c>
      <c r="N2703" t="s">
        <v>298</v>
      </c>
      <c r="O2703" t="s">
        <v>299</v>
      </c>
      <c r="P2703">
        <v>9.85</v>
      </c>
      <c r="R2703">
        <v>11</v>
      </c>
      <c r="S2703" t="s">
        <v>474</v>
      </c>
      <c r="U2703" t="s">
        <v>475</v>
      </c>
      <c r="AC2703" s="2" t="s">
        <v>302</v>
      </c>
    </row>
    <row r="2704" spans="1:29" ht="16.399999999999999" customHeight="1" x14ac:dyDescent="0.35">
      <c r="A2704" s="1">
        <v>42823.524305555555</v>
      </c>
      <c r="B2704">
        <v>462</v>
      </c>
      <c r="C2704" t="s">
        <v>29</v>
      </c>
      <c r="D2704">
        <v>5</v>
      </c>
      <c r="E2704" t="s">
        <v>30</v>
      </c>
      <c r="F2704">
        <v>78219</v>
      </c>
      <c r="G2704" t="s">
        <v>170</v>
      </c>
      <c r="H2704" t="s">
        <v>109</v>
      </c>
      <c r="J2704">
        <v>13</v>
      </c>
      <c r="K2704" s="1">
        <v>42823.524305555555</v>
      </c>
      <c r="L2704">
        <v>2.5</v>
      </c>
      <c r="M2704">
        <v>432</v>
      </c>
      <c r="N2704" t="s">
        <v>298</v>
      </c>
      <c r="O2704" t="s">
        <v>299</v>
      </c>
      <c r="P2704">
        <v>12.81</v>
      </c>
      <c r="R2704">
        <v>11</v>
      </c>
      <c r="S2704" t="s">
        <v>474</v>
      </c>
      <c r="U2704" t="s">
        <v>475</v>
      </c>
      <c r="AC2704" s="2" t="s">
        <v>302</v>
      </c>
    </row>
    <row r="2705" spans="1:29" ht="16.399999999999999" customHeight="1" x14ac:dyDescent="0.35">
      <c r="A2705" s="1">
        <v>42823.524305555555</v>
      </c>
      <c r="B2705">
        <v>462</v>
      </c>
      <c r="C2705" t="s">
        <v>29</v>
      </c>
      <c r="D2705">
        <v>5</v>
      </c>
      <c r="E2705" t="s">
        <v>30</v>
      </c>
      <c r="F2705">
        <v>78219</v>
      </c>
      <c r="G2705" t="s">
        <v>170</v>
      </c>
      <c r="H2705" t="s">
        <v>109</v>
      </c>
      <c r="J2705">
        <v>12</v>
      </c>
      <c r="K2705" s="1">
        <v>42823.524305555555</v>
      </c>
      <c r="L2705">
        <v>2.25</v>
      </c>
      <c r="M2705">
        <v>432</v>
      </c>
      <c r="N2705" t="s">
        <v>298</v>
      </c>
      <c r="O2705" t="s">
        <v>299</v>
      </c>
      <c r="P2705">
        <v>16.62</v>
      </c>
      <c r="R2705">
        <v>11</v>
      </c>
      <c r="S2705" t="s">
        <v>474</v>
      </c>
      <c r="U2705" t="s">
        <v>475</v>
      </c>
      <c r="AC2705" s="2" t="s">
        <v>302</v>
      </c>
    </row>
    <row r="2706" spans="1:29" ht="16.399999999999999" customHeight="1" x14ac:dyDescent="0.35">
      <c r="A2706" s="1">
        <v>42823.524305555555</v>
      </c>
      <c r="B2706">
        <v>462</v>
      </c>
      <c r="C2706" t="s">
        <v>29</v>
      </c>
      <c r="D2706">
        <v>5</v>
      </c>
      <c r="E2706" t="s">
        <v>30</v>
      </c>
      <c r="F2706">
        <v>78219</v>
      </c>
      <c r="G2706" t="s">
        <v>170</v>
      </c>
      <c r="H2706" t="s">
        <v>109</v>
      </c>
      <c r="J2706">
        <v>11</v>
      </c>
      <c r="K2706" s="1">
        <v>42823.524305555555</v>
      </c>
      <c r="L2706">
        <v>2</v>
      </c>
      <c r="M2706">
        <v>432</v>
      </c>
      <c r="N2706" t="s">
        <v>298</v>
      </c>
      <c r="O2706" t="s">
        <v>299</v>
      </c>
      <c r="P2706">
        <v>20.72</v>
      </c>
      <c r="R2706">
        <v>11</v>
      </c>
      <c r="S2706" t="s">
        <v>474</v>
      </c>
      <c r="U2706" t="s">
        <v>475</v>
      </c>
      <c r="AC2706" s="2" t="s">
        <v>302</v>
      </c>
    </row>
    <row r="2707" spans="1:29" ht="16.399999999999999" customHeight="1" x14ac:dyDescent="0.35">
      <c r="A2707" s="1">
        <v>42823.524305555555</v>
      </c>
      <c r="B2707">
        <v>462</v>
      </c>
      <c r="C2707" t="s">
        <v>29</v>
      </c>
      <c r="D2707">
        <v>5</v>
      </c>
      <c r="E2707" t="s">
        <v>30</v>
      </c>
      <c r="F2707">
        <v>78219</v>
      </c>
      <c r="G2707" t="s">
        <v>170</v>
      </c>
      <c r="H2707" t="s">
        <v>109</v>
      </c>
      <c r="J2707">
        <v>10</v>
      </c>
      <c r="K2707" s="1">
        <v>42823.524305555555</v>
      </c>
      <c r="L2707">
        <v>1.75</v>
      </c>
      <c r="M2707">
        <v>432</v>
      </c>
      <c r="N2707" t="s">
        <v>298</v>
      </c>
      <c r="O2707" t="s">
        <v>299</v>
      </c>
      <c r="P2707">
        <v>28.24</v>
      </c>
      <c r="R2707">
        <v>11</v>
      </c>
      <c r="S2707" t="s">
        <v>474</v>
      </c>
      <c r="U2707" t="s">
        <v>475</v>
      </c>
      <c r="AC2707" s="2" t="s">
        <v>302</v>
      </c>
    </row>
    <row r="2708" spans="1:29" ht="16.399999999999999" customHeight="1" x14ac:dyDescent="0.35">
      <c r="A2708" s="1">
        <v>42823.524305555555</v>
      </c>
      <c r="B2708">
        <v>462</v>
      </c>
      <c r="C2708" t="s">
        <v>29</v>
      </c>
      <c r="D2708">
        <v>5</v>
      </c>
      <c r="E2708" t="s">
        <v>30</v>
      </c>
      <c r="F2708">
        <v>78219</v>
      </c>
      <c r="G2708" t="s">
        <v>170</v>
      </c>
      <c r="H2708" t="s">
        <v>109</v>
      </c>
      <c r="J2708">
        <v>9</v>
      </c>
      <c r="K2708" s="1">
        <v>42823.524305555555</v>
      </c>
      <c r="L2708">
        <v>1.5</v>
      </c>
      <c r="M2708">
        <v>432</v>
      </c>
      <c r="N2708" t="s">
        <v>298</v>
      </c>
      <c r="O2708" t="s">
        <v>299</v>
      </c>
      <c r="P2708">
        <v>42.14</v>
      </c>
      <c r="R2708">
        <v>11</v>
      </c>
      <c r="S2708" t="s">
        <v>474</v>
      </c>
      <c r="U2708" t="s">
        <v>475</v>
      </c>
      <c r="AC2708" s="2" t="s">
        <v>302</v>
      </c>
    </row>
    <row r="2709" spans="1:29" ht="16.399999999999999" customHeight="1" x14ac:dyDescent="0.35">
      <c r="A2709" s="1">
        <v>42823.524305555555</v>
      </c>
      <c r="B2709">
        <v>462</v>
      </c>
      <c r="C2709" t="s">
        <v>29</v>
      </c>
      <c r="D2709">
        <v>5</v>
      </c>
      <c r="E2709" t="s">
        <v>30</v>
      </c>
      <c r="F2709">
        <v>78219</v>
      </c>
      <c r="G2709" t="s">
        <v>170</v>
      </c>
      <c r="H2709" t="s">
        <v>109</v>
      </c>
      <c r="J2709">
        <v>8</v>
      </c>
      <c r="K2709" s="1">
        <v>42823.524305555555</v>
      </c>
      <c r="L2709">
        <v>1.25</v>
      </c>
      <c r="M2709">
        <v>432</v>
      </c>
      <c r="N2709" t="s">
        <v>298</v>
      </c>
      <c r="O2709" t="s">
        <v>299</v>
      </c>
      <c r="P2709">
        <v>54.26</v>
      </c>
      <c r="R2709">
        <v>11</v>
      </c>
      <c r="S2709" t="s">
        <v>474</v>
      </c>
      <c r="U2709" t="s">
        <v>475</v>
      </c>
      <c r="AC2709" s="2" t="s">
        <v>302</v>
      </c>
    </row>
    <row r="2710" spans="1:29" ht="16.399999999999999" customHeight="1" x14ac:dyDescent="0.35">
      <c r="A2710" s="1">
        <v>42823.524305555555</v>
      </c>
      <c r="B2710">
        <v>462</v>
      </c>
      <c r="C2710" t="s">
        <v>29</v>
      </c>
      <c r="D2710">
        <v>5</v>
      </c>
      <c r="E2710" t="s">
        <v>30</v>
      </c>
      <c r="F2710">
        <v>78219</v>
      </c>
      <c r="G2710" t="s">
        <v>170</v>
      </c>
      <c r="H2710" t="s">
        <v>109</v>
      </c>
      <c r="J2710">
        <v>7</v>
      </c>
      <c r="K2710" s="1">
        <v>42823.524305555555</v>
      </c>
      <c r="L2710">
        <v>1</v>
      </c>
      <c r="M2710">
        <v>432</v>
      </c>
      <c r="N2710" t="s">
        <v>298</v>
      </c>
      <c r="O2710" t="s">
        <v>299</v>
      </c>
      <c r="P2710">
        <v>79.900000000000006</v>
      </c>
      <c r="R2710">
        <v>11</v>
      </c>
      <c r="S2710" t="s">
        <v>474</v>
      </c>
      <c r="U2710" t="s">
        <v>475</v>
      </c>
      <c r="AC2710" s="2" t="s">
        <v>302</v>
      </c>
    </row>
    <row r="2711" spans="1:29" ht="16.399999999999999" customHeight="1" x14ac:dyDescent="0.35">
      <c r="A2711" s="1">
        <v>42823.524305555555</v>
      </c>
      <c r="B2711">
        <v>462</v>
      </c>
      <c r="C2711" t="s">
        <v>29</v>
      </c>
      <c r="D2711">
        <v>5</v>
      </c>
      <c r="E2711" t="s">
        <v>30</v>
      </c>
      <c r="F2711">
        <v>78219</v>
      </c>
      <c r="G2711" t="s">
        <v>170</v>
      </c>
      <c r="H2711" t="s">
        <v>109</v>
      </c>
      <c r="J2711">
        <v>6</v>
      </c>
      <c r="K2711" s="1">
        <v>42823.524305555555</v>
      </c>
      <c r="L2711">
        <v>0.75</v>
      </c>
      <c r="M2711">
        <v>432</v>
      </c>
      <c r="N2711" t="s">
        <v>298</v>
      </c>
      <c r="O2711" t="s">
        <v>299</v>
      </c>
      <c r="P2711">
        <v>121.8</v>
      </c>
      <c r="R2711">
        <v>11</v>
      </c>
      <c r="S2711" t="s">
        <v>474</v>
      </c>
      <c r="U2711" t="s">
        <v>475</v>
      </c>
      <c r="AC2711" s="2" t="s">
        <v>302</v>
      </c>
    </row>
    <row r="2712" spans="1:29" ht="16.399999999999999" customHeight="1" x14ac:dyDescent="0.35">
      <c r="A2712" s="1">
        <v>42823.524305555555</v>
      </c>
      <c r="B2712">
        <v>462</v>
      </c>
      <c r="C2712" t="s">
        <v>29</v>
      </c>
      <c r="D2712">
        <v>5</v>
      </c>
      <c r="E2712" t="s">
        <v>30</v>
      </c>
      <c r="F2712">
        <v>78219</v>
      </c>
      <c r="G2712" t="s">
        <v>170</v>
      </c>
      <c r="H2712" t="s">
        <v>109</v>
      </c>
      <c r="J2712">
        <v>5</v>
      </c>
      <c r="K2712" s="1">
        <v>42823.524305555555</v>
      </c>
      <c r="L2712">
        <v>0.5</v>
      </c>
      <c r="M2712">
        <v>432</v>
      </c>
      <c r="N2712" t="s">
        <v>298</v>
      </c>
      <c r="O2712" t="s">
        <v>299</v>
      </c>
      <c r="P2712">
        <v>169.8</v>
      </c>
      <c r="R2712">
        <v>11</v>
      </c>
      <c r="S2712" t="s">
        <v>474</v>
      </c>
      <c r="U2712" t="s">
        <v>475</v>
      </c>
      <c r="AC2712" s="2" t="s">
        <v>302</v>
      </c>
    </row>
    <row r="2713" spans="1:29" ht="16.399999999999999" customHeight="1" x14ac:dyDescent="0.35">
      <c r="A2713" s="1">
        <v>42823.524305555555</v>
      </c>
      <c r="B2713">
        <v>462</v>
      </c>
      <c r="C2713" t="s">
        <v>29</v>
      </c>
      <c r="D2713">
        <v>5</v>
      </c>
      <c r="E2713" t="s">
        <v>30</v>
      </c>
      <c r="F2713">
        <v>78219</v>
      </c>
      <c r="G2713" t="s">
        <v>170</v>
      </c>
      <c r="H2713" t="s">
        <v>109</v>
      </c>
      <c r="J2713">
        <v>4</v>
      </c>
      <c r="K2713" s="1">
        <v>42823.524305555555</v>
      </c>
      <c r="L2713">
        <v>0.25</v>
      </c>
      <c r="M2713">
        <v>432</v>
      </c>
      <c r="N2713" t="s">
        <v>298</v>
      </c>
      <c r="O2713" t="s">
        <v>299</v>
      </c>
      <c r="P2713">
        <v>235.1</v>
      </c>
      <c r="R2713">
        <v>11</v>
      </c>
      <c r="S2713" t="s">
        <v>474</v>
      </c>
      <c r="U2713" t="s">
        <v>475</v>
      </c>
      <c r="AC2713" s="2" t="s">
        <v>302</v>
      </c>
    </row>
    <row r="2714" spans="1:29" ht="16.399999999999999" customHeight="1" x14ac:dyDescent="0.35">
      <c r="A2714" s="1">
        <v>42823.524305555555</v>
      </c>
      <c r="B2714">
        <v>462</v>
      </c>
      <c r="C2714" t="s">
        <v>29</v>
      </c>
      <c r="D2714">
        <v>5</v>
      </c>
      <c r="E2714" t="s">
        <v>30</v>
      </c>
      <c r="F2714">
        <v>78219</v>
      </c>
      <c r="G2714" t="s">
        <v>170</v>
      </c>
      <c r="H2714" t="s">
        <v>109</v>
      </c>
      <c r="J2714">
        <v>3</v>
      </c>
      <c r="K2714" s="1">
        <v>42823.524305555555</v>
      </c>
      <c r="L2714">
        <v>0</v>
      </c>
      <c r="M2714">
        <v>432</v>
      </c>
      <c r="N2714" t="s">
        <v>298</v>
      </c>
      <c r="O2714" t="s">
        <v>299</v>
      </c>
      <c r="P2714">
        <v>487.1</v>
      </c>
      <c r="R2714">
        <v>11</v>
      </c>
      <c r="S2714" t="s">
        <v>474</v>
      </c>
      <c r="U2714" t="s">
        <v>476</v>
      </c>
      <c r="AC2714" s="2" t="s">
        <v>302</v>
      </c>
    </row>
    <row r="2715" spans="1:29" ht="16.399999999999999" customHeight="1" x14ac:dyDescent="0.35">
      <c r="A2715" s="1">
        <v>42823.524305555555</v>
      </c>
      <c r="B2715">
        <v>462</v>
      </c>
      <c r="C2715" t="s">
        <v>29</v>
      </c>
      <c r="D2715">
        <v>5</v>
      </c>
      <c r="E2715" t="s">
        <v>30</v>
      </c>
      <c r="F2715">
        <v>78219</v>
      </c>
      <c r="G2715" t="s">
        <v>170</v>
      </c>
      <c r="H2715" t="s">
        <v>109</v>
      </c>
      <c r="J2715">
        <v>2</v>
      </c>
      <c r="K2715" s="1">
        <v>42823.524305555555</v>
      </c>
      <c r="L2715">
        <v>0.2</v>
      </c>
      <c r="M2715">
        <v>154.1</v>
      </c>
      <c r="N2715" t="s">
        <v>110</v>
      </c>
      <c r="P2715">
        <v>7.33</v>
      </c>
      <c r="R2715">
        <v>11</v>
      </c>
      <c r="S2715" t="s">
        <v>474</v>
      </c>
      <c r="T2715" t="s">
        <v>36</v>
      </c>
      <c r="U2715" t="s">
        <v>112</v>
      </c>
      <c r="AC2715" s="2" t="s">
        <v>302</v>
      </c>
    </row>
    <row r="2716" spans="1:29" ht="16.399999999999999" customHeight="1" x14ac:dyDescent="0.35">
      <c r="A2716" s="1">
        <v>42823.524305555555</v>
      </c>
      <c r="B2716">
        <v>462</v>
      </c>
      <c r="C2716" t="s">
        <v>29</v>
      </c>
      <c r="D2716">
        <v>5</v>
      </c>
      <c r="E2716" t="s">
        <v>30</v>
      </c>
      <c r="F2716">
        <v>78219</v>
      </c>
      <c r="G2716" t="s">
        <v>170</v>
      </c>
      <c r="H2716" t="s">
        <v>109</v>
      </c>
      <c r="J2716">
        <v>2</v>
      </c>
      <c r="K2716" s="1">
        <v>42823.524305555555</v>
      </c>
      <c r="L2716">
        <v>0.2</v>
      </c>
      <c r="M2716">
        <v>101</v>
      </c>
      <c r="N2716" t="s">
        <v>114</v>
      </c>
      <c r="O2716" t="s">
        <v>115</v>
      </c>
      <c r="P2716">
        <v>15.3</v>
      </c>
      <c r="R2716">
        <v>11</v>
      </c>
      <c r="S2716" t="s">
        <v>474</v>
      </c>
      <c r="T2716" t="s">
        <v>36</v>
      </c>
      <c r="U2716" t="s">
        <v>112</v>
      </c>
      <c r="AC2716" s="2" t="s">
        <v>302</v>
      </c>
    </row>
    <row r="2717" spans="1:29" ht="16.399999999999999" customHeight="1" x14ac:dyDescent="0.35">
      <c r="A2717" s="1">
        <v>42823.524305555555</v>
      </c>
      <c r="B2717">
        <v>462</v>
      </c>
      <c r="C2717" t="s">
        <v>29</v>
      </c>
      <c r="D2717">
        <v>5</v>
      </c>
      <c r="E2717" t="s">
        <v>30</v>
      </c>
      <c r="F2717">
        <v>78219</v>
      </c>
      <c r="G2717" t="s">
        <v>170</v>
      </c>
      <c r="H2717" t="s">
        <v>109</v>
      </c>
      <c r="J2717">
        <v>2</v>
      </c>
      <c r="K2717" s="1">
        <v>42823.524305555555</v>
      </c>
      <c r="L2717">
        <v>0.2</v>
      </c>
      <c r="M2717">
        <v>141.01</v>
      </c>
      <c r="N2717" t="s">
        <v>116</v>
      </c>
      <c r="O2717" t="s">
        <v>117</v>
      </c>
      <c r="P2717">
        <v>71</v>
      </c>
      <c r="R2717">
        <v>11</v>
      </c>
      <c r="S2717" t="s">
        <v>474</v>
      </c>
      <c r="T2717" t="s">
        <v>36</v>
      </c>
      <c r="U2717" t="s">
        <v>112</v>
      </c>
      <c r="AC2717" s="2" t="s">
        <v>302</v>
      </c>
    </row>
    <row r="2718" spans="1:29" ht="16.399999999999999" customHeight="1" x14ac:dyDescent="0.35">
      <c r="A2718" s="1">
        <v>42823.524305555555</v>
      </c>
      <c r="B2718">
        <v>462</v>
      </c>
      <c r="C2718" t="s">
        <v>29</v>
      </c>
      <c r="D2718">
        <v>5</v>
      </c>
      <c r="E2718" t="s">
        <v>30</v>
      </c>
      <c r="F2718">
        <v>78219</v>
      </c>
      <c r="G2718" t="s">
        <v>170</v>
      </c>
      <c r="H2718" t="s">
        <v>109</v>
      </c>
      <c r="J2718">
        <v>2</v>
      </c>
      <c r="K2718" s="1">
        <v>42823.524305555555</v>
      </c>
      <c r="L2718">
        <v>0.2</v>
      </c>
      <c r="M2718">
        <v>136.01</v>
      </c>
      <c r="N2718" t="s">
        <v>118</v>
      </c>
      <c r="O2718" t="s">
        <v>119</v>
      </c>
      <c r="P2718">
        <v>3.37</v>
      </c>
      <c r="R2718">
        <v>11</v>
      </c>
      <c r="S2718" t="s">
        <v>474</v>
      </c>
      <c r="T2718" t="s">
        <v>36</v>
      </c>
      <c r="U2718" t="s">
        <v>120</v>
      </c>
      <c r="AC2718" s="2" t="s">
        <v>302</v>
      </c>
    </row>
    <row r="2719" spans="1:29" ht="16.399999999999999" customHeight="1" x14ac:dyDescent="0.35">
      <c r="A2719" s="1">
        <v>42823.524305555555</v>
      </c>
      <c r="B2719">
        <v>462</v>
      </c>
      <c r="C2719" t="s">
        <v>29</v>
      </c>
      <c r="D2719">
        <v>5</v>
      </c>
      <c r="E2719" t="s">
        <v>30</v>
      </c>
      <c r="F2719">
        <v>78219</v>
      </c>
      <c r="G2719" t="s">
        <v>170</v>
      </c>
      <c r="H2719" t="s">
        <v>109</v>
      </c>
      <c r="J2719">
        <v>2</v>
      </c>
      <c r="K2719" s="1">
        <v>42823.524305555555</v>
      </c>
      <c r="L2719">
        <v>0.2</v>
      </c>
      <c r="M2719">
        <v>266</v>
      </c>
      <c r="N2719" t="s">
        <v>121</v>
      </c>
      <c r="O2719" t="s">
        <v>68</v>
      </c>
      <c r="P2719">
        <v>9.82</v>
      </c>
      <c r="R2719">
        <v>11</v>
      </c>
      <c r="S2719" t="s">
        <v>474</v>
      </c>
      <c r="T2719" t="s">
        <v>36</v>
      </c>
      <c r="U2719" t="s">
        <v>112</v>
      </c>
      <c r="AC2719" s="2" t="s">
        <v>302</v>
      </c>
    </row>
    <row r="2720" spans="1:29" ht="16.399999999999999" customHeight="1" x14ac:dyDescent="0.35">
      <c r="A2720" s="1">
        <v>42823.524305555555</v>
      </c>
      <c r="B2720">
        <v>462</v>
      </c>
      <c r="C2720" t="s">
        <v>29</v>
      </c>
      <c r="D2720">
        <v>5</v>
      </c>
      <c r="E2720" t="s">
        <v>30</v>
      </c>
      <c r="F2720">
        <v>78219</v>
      </c>
      <c r="G2720" t="s">
        <v>170</v>
      </c>
      <c r="H2720" t="s">
        <v>109</v>
      </c>
      <c r="J2720">
        <v>2</v>
      </c>
      <c r="K2720" s="1">
        <v>42823.524305555555</v>
      </c>
      <c r="L2720">
        <v>0.2</v>
      </c>
      <c r="M2720">
        <v>266.01</v>
      </c>
      <c r="N2720" t="s">
        <v>122</v>
      </c>
      <c r="O2720" t="s">
        <v>123</v>
      </c>
      <c r="P2720">
        <v>97.7</v>
      </c>
      <c r="R2720">
        <v>11</v>
      </c>
      <c r="S2720" t="s">
        <v>474</v>
      </c>
      <c r="T2720" t="s">
        <v>36</v>
      </c>
      <c r="U2720" t="s">
        <v>112</v>
      </c>
      <c r="AC2720" s="2" t="s">
        <v>302</v>
      </c>
    </row>
    <row r="2721" spans="1:29" ht="16.399999999999999" customHeight="1" x14ac:dyDescent="0.35">
      <c r="A2721" s="1">
        <v>42823.524305555555</v>
      </c>
      <c r="B2721">
        <v>462</v>
      </c>
      <c r="C2721" t="s">
        <v>29</v>
      </c>
      <c r="D2721">
        <v>5</v>
      </c>
      <c r="E2721" t="s">
        <v>30</v>
      </c>
      <c r="F2721">
        <v>78219</v>
      </c>
      <c r="G2721" t="s">
        <v>170</v>
      </c>
      <c r="H2721" t="s">
        <v>109</v>
      </c>
      <c r="J2721">
        <v>2</v>
      </c>
      <c r="K2721" s="1">
        <v>42823.524305555555</v>
      </c>
      <c r="L2721">
        <v>0.2</v>
      </c>
      <c r="M2721">
        <v>103.02</v>
      </c>
      <c r="N2721" t="s">
        <v>245</v>
      </c>
      <c r="O2721" t="s">
        <v>246</v>
      </c>
      <c r="P2721">
        <v>1000</v>
      </c>
      <c r="R2721">
        <v>11</v>
      </c>
      <c r="S2721" t="s">
        <v>474</v>
      </c>
      <c r="T2721" t="s">
        <v>36</v>
      </c>
      <c r="AC2721" s="2" t="s">
        <v>302</v>
      </c>
    </row>
    <row r="2722" spans="1:29" ht="16.399999999999999" customHeight="1" x14ac:dyDescent="0.35">
      <c r="A2722" s="1">
        <v>42823.524305555555</v>
      </c>
      <c r="B2722">
        <v>462</v>
      </c>
      <c r="C2722" t="s">
        <v>29</v>
      </c>
      <c r="D2722">
        <v>5</v>
      </c>
      <c r="E2722" t="s">
        <v>30</v>
      </c>
      <c r="F2722">
        <v>78219</v>
      </c>
      <c r="G2722" t="s">
        <v>170</v>
      </c>
      <c r="H2722" t="s">
        <v>109</v>
      </c>
      <c r="J2722">
        <v>1</v>
      </c>
      <c r="K2722" s="1">
        <v>42823.524305555555</v>
      </c>
      <c r="L2722">
        <v>0</v>
      </c>
      <c r="M2722">
        <v>180.07</v>
      </c>
      <c r="N2722" t="s">
        <v>124</v>
      </c>
      <c r="O2722" t="s">
        <v>125</v>
      </c>
      <c r="P2722">
        <v>337.5</v>
      </c>
      <c r="R2722">
        <v>11</v>
      </c>
      <c r="S2722" t="s">
        <v>474</v>
      </c>
      <c r="T2722" t="s">
        <v>126</v>
      </c>
      <c r="AC2722" s="2" t="s">
        <v>302</v>
      </c>
    </row>
    <row r="2723" spans="1:29" ht="16.399999999999999" customHeight="1" x14ac:dyDescent="0.35">
      <c r="A2723" s="1">
        <v>42823.524305555555</v>
      </c>
      <c r="B2723">
        <v>462</v>
      </c>
      <c r="C2723" t="s">
        <v>29</v>
      </c>
      <c r="D2723">
        <v>5</v>
      </c>
      <c r="E2723" t="s">
        <v>30</v>
      </c>
      <c r="F2723">
        <v>78219</v>
      </c>
      <c r="G2723" t="s">
        <v>170</v>
      </c>
      <c r="H2723" t="s">
        <v>109</v>
      </c>
      <c r="J2723">
        <v>1</v>
      </c>
      <c r="K2723" s="1">
        <v>42823.524305555555</v>
      </c>
      <c r="L2723">
        <v>0</v>
      </c>
      <c r="M2723">
        <v>185.1</v>
      </c>
      <c r="N2723" t="s">
        <v>127</v>
      </c>
      <c r="O2723" t="s">
        <v>128</v>
      </c>
      <c r="P2723">
        <v>2</v>
      </c>
      <c r="R2723">
        <v>11</v>
      </c>
      <c r="S2723" t="s">
        <v>474</v>
      </c>
      <c r="T2723" t="s">
        <v>126</v>
      </c>
      <c r="AC2723" s="2" t="s">
        <v>302</v>
      </c>
    </row>
    <row r="2724" spans="1:29" ht="16.399999999999999" customHeight="1" x14ac:dyDescent="0.35">
      <c r="A2724" s="1">
        <v>42823.524305555555</v>
      </c>
      <c r="B2724">
        <v>462</v>
      </c>
      <c r="C2724" t="s">
        <v>29</v>
      </c>
      <c r="D2724">
        <v>5</v>
      </c>
      <c r="E2724" t="s">
        <v>30</v>
      </c>
      <c r="F2724">
        <v>78219</v>
      </c>
      <c r="G2724" t="s">
        <v>170</v>
      </c>
      <c r="H2724" t="s">
        <v>109</v>
      </c>
      <c r="J2724">
        <v>1</v>
      </c>
      <c r="K2724" s="1">
        <v>42823.524305555555</v>
      </c>
      <c r="L2724">
        <v>0</v>
      </c>
      <c r="M2724">
        <v>102</v>
      </c>
      <c r="N2724" t="s">
        <v>129</v>
      </c>
      <c r="O2724" t="s">
        <v>115</v>
      </c>
      <c r="P2724">
        <v>13</v>
      </c>
      <c r="R2724">
        <v>11</v>
      </c>
      <c r="S2724" t="s">
        <v>474</v>
      </c>
      <c r="T2724" t="s">
        <v>126</v>
      </c>
      <c r="AC2724" s="2" t="s">
        <v>302</v>
      </c>
    </row>
    <row r="2725" spans="1:29" ht="16.399999999999999" customHeight="1" x14ac:dyDescent="0.35">
      <c r="A2725" s="1">
        <v>42823.524305555555</v>
      </c>
      <c r="B2725">
        <v>462</v>
      </c>
      <c r="C2725" t="s">
        <v>29</v>
      </c>
      <c r="D2725">
        <v>5</v>
      </c>
      <c r="E2725" t="s">
        <v>30</v>
      </c>
      <c r="F2725">
        <v>78219</v>
      </c>
      <c r="G2725" t="s">
        <v>170</v>
      </c>
      <c r="H2725" t="s">
        <v>109</v>
      </c>
      <c r="J2725">
        <v>1</v>
      </c>
      <c r="K2725" s="1">
        <v>42823.524305555555</v>
      </c>
      <c r="L2725">
        <v>0</v>
      </c>
      <c r="M2725">
        <v>110.11</v>
      </c>
      <c r="N2725" t="s">
        <v>130</v>
      </c>
      <c r="P2725">
        <v>0</v>
      </c>
      <c r="R2725">
        <v>11</v>
      </c>
      <c r="S2725" t="s">
        <v>474</v>
      </c>
      <c r="T2725" t="s">
        <v>126</v>
      </c>
      <c r="U2725" t="s">
        <v>131</v>
      </c>
      <c r="AC2725" s="2" t="s">
        <v>302</v>
      </c>
    </row>
    <row r="2726" spans="1:29" ht="16.399999999999999" customHeight="1" x14ac:dyDescent="0.35">
      <c r="A2726" s="1">
        <v>42823.524305555555</v>
      </c>
      <c r="B2726">
        <v>462</v>
      </c>
      <c r="C2726" t="s">
        <v>29</v>
      </c>
      <c r="D2726">
        <v>5</v>
      </c>
      <c r="E2726" t="s">
        <v>30</v>
      </c>
      <c r="F2726">
        <v>78219</v>
      </c>
      <c r="G2726" t="s">
        <v>170</v>
      </c>
      <c r="H2726" t="s">
        <v>109</v>
      </c>
      <c r="J2726">
        <v>1</v>
      </c>
      <c r="K2726" s="1">
        <v>42823.524305555555</v>
      </c>
      <c r="L2726">
        <v>0</v>
      </c>
      <c r="M2726">
        <v>167.02</v>
      </c>
      <c r="N2726" t="s">
        <v>132</v>
      </c>
      <c r="P2726">
        <v>1</v>
      </c>
      <c r="R2726">
        <v>11</v>
      </c>
      <c r="S2726" t="s">
        <v>474</v>
      </c>
      <c r="T2726" t="s">
        <v>126</v>
      </c>
      <c r="U2726" t="s">
        <v>133</v>
      </c>
      <c r="AC2726" s="2" t="s">
        <v>302</v>
      </c>
    </row>
    <row r="2727" spans="1:29" ht="16.399999999999999" customHeight="1" x14ac:dyDescent="0.35">
      <c r="A2727" s="1">
        <v>42823.524305555555</v>
      </c>
      <c r="B2727">
        <v>462</v>
      </c>
      <c r="C2727" t="s">
        <v>29</v>
      </c>
      <c r="D2727">
        <v>5</v>
      </c>
      <c r="E2727" t="s">
        <v>30</v>
      </c>
      <c r="F2727">
        <v>78219</v>
      </c>
      <c r="G2727" t="s">
        <v>170</v>
      </c>
      <c r="H2727" t="s">
        <v>109</v>
      </c>
      <c r="J2727">
        <v>1</v>
      </c>
      <c r="K2727" s="1">
        <v>42823.524305555555</v>
      </c>
      <c r="L2727">
        <v>0</v>
      </c>
      <c r="M2727">
        <v>188</v>
      </c>
      <c r="N2727" t="s">
        <v>134</v>
      </c>
      <c r="O2727" t="s">
        <v>135</v>
      </c>
      <c r="P2727">
        <v>5</v>
      </c>
      <c r="R2727">
        <v>11</v>
      </c>
      <c r="S2727" t="s">
        <v>474</v>
      </c>
      <c r="T2727" t="s">
        <v>126</v>
      </c>
      <c r="AC2727" s="2" t="s">
        <v>302</v>
      </c>
    </row>
    <row r="2728" spans="1:29" ht="16.399999999999999" customHeight="1" x14ac:dyDescent="0.35">
      <c r="A2728" s="1">
        <v>42823.524305555555</v>
      </c>
      <c r="B2728">
        <v>462</v>
      </c>
      <c r="C2728" t="s">
        <v>29</v>
      </c>
      <c r="D2728">
        <v>5</v>
      </c>
      <c r="E2728" t="s">
        <v>30</v>
      </c>
      <c r="F2728">
        <v>78219</v>
      </c>
      <c r="G2728" t="s">
        <v>170</v>
      </c>
      <c r="H2728" t="s">
        <v>109</v>
      </c>
      <c r="J2728">
        <v>1</v>
      </c>
      <c r="K2728" s="1">
        <v>42823.524305555555</v>
      </c>
      <c r="L2728">
        <v>0</v>
      </c>
      <c r="M2728">
        <v>133.38</v>
      </c>
      <c r="N2728" t="s">
        <v>136</v>
      </c>
      <c r="O2728" t="s">
        <v>137</v>
      </c>
      <c r="P2728">
        <v>6</v>
      </c>
      <c r="R2728">
        <v>11</v>
      </c>
      <c r="S2728" t="s">
        <v>474</v>
      </c>
      <c r="T2728" t="s">
        <v>126</v>
      </c>
      <c r="AC2728" s="2" t="s">
        <v>302</v>
      </c>
    </row>
    <row r="2729" spans="1:29" ht="16.399999999999999" customHeight="1" x14ac:dyDescent="0.35">
      <c r="A2729" s="1">
        <v>42823.524305555555</v>
      </c>
      <c r="B2729">
        <v>462</v>
      </c>
      <c r="C2729" t="s">
        <v>29</v>
      </c>
      <c r="D2729">
        <v>5</v>
      </c>
      <c r="E2729" t="s">
        <v>30</v>
      </c>
      <c r="F2729">
        <v>78219</v>
      </c>
      <c r="G2729" t="s">
        <v>170</v>
      </c>
      <c r="H2729" t="s">
        <v>109</v>
      </c>
      <c r="J2729">
        <v>1</v>
      </c>
      <c r="K2729" s="1">
        <v>42823.524305555555</v>
      </c>
      <c r="L2729">
        <v>0</v>
      </c>
      <c r="M2729">
        <v>131</v>
      </c>
      <c r="N2729" t="s">
        <v>138</v>
      </c>
      <c r="O2729" t="s">
        <v>139</v>
      </c>
      <c r="P2729">
        <v>1.64</v>
      </c>
      <c r="R2729">
        <v>11</v>
      </c>
      <c r="S2729" t="s">
        <v>474</v>
      </c>
      <c r="T2729" t="s">
        <v>126</v>
      </c>
      <c r="AC2729" s="2" t="s">
        <v>302</v>
      </c>
    </row>
    <row r="2730" spans="1:29" ht="16.399999999999999" customHeight="1" x14ac:dyDescent="0.35">
      <c r="A2730" s="1">
        <v>42788.60497685185</v>
      </c>
      <c r="B2730">
        <v>462</v>
      </c>
      <c r="C2730" t="s">
        <v>29</v>
      </c>
      <c r="D2730">
        <v>5</v>
      </c>
      <c r="E2730" t="s">
        <v>30</v>
      </c>
      <c r="F2730">
        <v>78214</v>
      </c>
      <c r="G2730" t="s">
        <v>170</v>
      </c>
      <c r="H2730" t="s">
        <v>109</v>
      </c>
      <c r="J2730">
        <v>1</v>
      </c>
      <c r="K2730" s="1">
        <v>42788.604953703703</v>
      </c>
      <c r="L2730">
        <v>0.26900000000000002</v>
      </c>
      <c r="M2730">
        <v>168</v>
      </c>
      <c r="N2730" t="s">
        <v>416</v>
      </c>
      <c r="O2730" t="s">
        <v>417</v>
      </c>
      <c r="P2730">
        <v>12.4</v>
      </c>
      <c r="R2730">
        <v>11</v>
      </c>
      <c r="S2730" t="s">
        <v>477</v>
      </c>
      <c r="U2730" t="s">
        <v>419</v>
      </c>
      <c r="AC2730" s="2" t="s">
        <v>420</v>
      </c>
    </row>
    <row r="2731" spans="1:29" ht="16.399999999999999" customHeight="1" x14ac:dyDescent="0.35">
      <c r="A2731" s="1">
        <v>42788.60497685185</v>
      </c>
      <c r="B2731">
        <v>462</v>
      </c>
      <c r="C2731" t="s">
        <v>29</v>
      </c>
      <c r="D2731">
        <v>5</v>
      </c>
      <c r="E2731" t="s">
        <v>30</v>
      </c>
      <c r="F2731">
        <v>78214</v>
      </c>
      <c r="G2731" t="s">
        <v>170</v>
      </c>
      <c r="H2731" t="s">
        <v>109</v>
      </c>
      <c r="J2731">
        <v>1</v>
      </c>
      <c r="K2731" s="1">
        <v>42788.604953703703</v>
      </c>
      <c r="L2731">
        <v>0.26900000000000002</v>
      </c>
      <c r="M2731">
        <v>101</v>
      </c>
      <c r="N2731" t="s">
        <v>114</v>
      </c>
      <c r="O2731" t="s">
        <v>115</v>
      </c>
      <c r="P2731">
        <v>14.46</v>
      </c>
      <c r="R2731">
        <v>11</v>
      </c>
      <c r="S2731" t="s">
        <v>477</v>
      </c>
      <c r="U2731" t="s">
        <v>419</v>
      </c>
      <c r="AC2731" s="2" t="s">
        <v>420</v>
      </c>
    </row>
    <row r="2732" spans="1:29" ht="16.399999999999999" customHeight="1" x14ac:dyDescent="0.35">
      <c r="A2732" s="1">
        <v>42788.60497685185</v>
      </c>
      <c r="B2732">
        <v>462</v>
      </c>
      <c r="C2732" t="s">
        <v>29</v>
      </c>
      <c r="D2732">
        <v>5</v>
      </c>
      <c r="E2732" t="s">
        <v>30</v>
      </c>
      <c r="F2732">
        <v>78214</v>
      </c>
      <c r="G2732" t="s">
        <v>170</v>
      </c>
      <c r="H2732" t="s">
        <v>109</v>
      </c>
      <c r="J2732">
        <v>1</v>
      </c>
      <c r="K2732" s="1">
        <v>42788.604953703703</v>
      </c>
      <c r="L2732">
        <v>0.26900000000000002</v>
      </c>
      <c r="M2732">
        <v>141.01</v>
      </c>
      <c r="N2732" t="s">
        <v>116</v>
      </c>
      <c r="O2732" t="s">
        <v>117</v>
      </c>
      <c r="P2732">
        <v>66</v>
      </c>
      <c r="R2732">
        <v>11</v>
      </c>
      <c r="S2732" t="s">
        <v>477</v>
      </c>
      <c r="U2732" t="s">
        <v>419</v>
      </c>
      <c r="AC2732" s="2" t="s">
        <v>420</v>
      </c>
    </row>
    <row r="2733" spans="1:29" ht="16.399999999999999" customHeight="1" x14ac:dyDescent="0.35">
      <c r="A2733" s="1">
        <v>42788.60497685185</v>
      </c>
      <c r="B2733">
        <v>462</v>
      </c>
      <c r="C2733" t="s">
        <v>29</v>
      </c>
      <c r="D2733">
        <v>5</v>
      </c>
      <c r="E2733" t="s">
        <v>30</v>
      </c>
      <c r="F2733">
        <v>78214</v>
      </c>
      <c r="G2733" t="s">
        <v>170</v>
      </c>
      <c r="H2733" t="s">
        <v>109</v>
      </c>
      <c r="J2733">
        <v>1</v>
      </c>
      <c r="K2733" s="1">
        <v>42788.604953703703</v>
      </c>
      <c r="L2733">
        <v>0.26900000000000002</v>
      </c>
      <c r="M2733">
        <v>154.1</v>
      </c>
      <c r="N2733" t="s">
        <v>110</v>
      </c>
      <c r="P2733">
        <v>7.47</v>
      </c>
      <c r="R2733">
        <v>11</v>
      </c>
      <c r="S2733" t="s">
        <v>477</v>
      </c>
      <c r="U2733" t="s">
        <v>419</v>
      </c>
      <c r="AC2733" s="2" t="s">
        <v>420</v>
      </c>
    </row>
    <row r="2734" spans="1:29" ht="16.399999999999999" customHeight="1" x14ac:dyDescent="0.35">
      <c r="A2734" s="1">
        <v>42788.60497685185</v>
      </c>
      <c r="B2734">
        <v>462</v>
      </c>
      <c r="C2734" t="s">
        <v>29</v>
      </c>
      <c r="D2734">
        <v>5</v>
      </c>
      <c r="E2734" t="s">
        <v>30</v>
      </c>
      <c r="F2734">
        <v>78214</v>
      </c>
      <c r="G2734" t="s">
        <v>170</v>
      </c>
      <c r="H2734" t="s">
        <v>109</v>
      </c>
      <c r="J2734">
        <v>1</v>
      </c>
      <c r="K2734" s="1">
        <v>42788.604953703703</v>
      </c>
      <c r="L2734">
        <v>0.26900000000000002</v>
      </c>
      <c r="M2734">
        <v>151</v>
      </c>
      <c r="N2734" t="s">
        <v>421</v>
      </c>
      <c r="O2734" t="s">
        <v>422</v>
      </c>
      <c r="P2734">
        <v>90.3</v>
      </c>
      <c r="R2734">
        <v>11</v>
      </c>
      <c r="S2734" t="s">
        <v>477</v>
      </c>
      <c r="U2734" t="s">
        <v>419</v>
      </c>
      <c r="AC2734" s="2" t="s">
        <v>420</v>
      </c>
    </row>
    <row r="2735" spans="1:29" ht="16.399999999999999" customHeight="1" x14ac:dyDescent="0.35">
      <c r="A2735" s="1">
        <v>42788.60497685185</v>
      </c>
      <c r="B2735">
        <v>462</v>
      </c>
      <c r="C2735" t="s">
        <v>29</v>
      </c>
      <c r="D2735">
        <v>5</v>
      </c>
      <c r="E2735" t="s">
        <v>30</v>
      </c>
      <c r="F2735">
        <v>78214</v>
      </c>
      <c r="G2735" t="s">
        <v>170</v>
      </c>
      <c r="H2735" t="s">
        <v>109</v>
      </c>
      <c r="J2735">
        <v>1</v>
      </c>
      <c r="K2735" s="1">
        <v>42788.604953703703</v>
      </c>
      <c r="L2735">
        <v>0.26900000000000002</v>
      </c>
      <c r="M2735">
        <v>136.01</v>
      </c>
      <c r="N2735" t="s">
        <v>118</v>
      </c>
      <c r="O2735" t="s">
        <v>119</v>
      </c>
      <c r="P2735">
        <v>2.9</v>
      </c>
      <c r="R2735">
        <v>11</v>
      </c>
      <c r="S2735" t="s">
        <v>477</v>
      </c>
      <c r="U2735" t="s">
        <v>419</v>
      </c>
      <c r="AC2735" s="2" t="s">
        <v>420</v>
      </c>
    </row>
    <row r="2736" spans="1:29" ht="16.399999999999999" customHeight="1" x14ac:dyDescent="0.35">
      <c r="A2736" s="1">
        <v>42788.60497685185</v>
      </c>
      <c r="B2736">
        <v>462</v>
      </c>
      <c r="C2736" t="s">
        <v>29</v>
      </c>
      <c r="D2736">
        <v>5</v>
      </c>
      <c r="E2736" t="s">
        <v>30</v>
      </c>
      <c r="F2736">
        <v>78214</v>
      </c>
      <c r="G2736" t="s">
        <v>170</v>
      </c>
      <c r="H2736" t="s">
        <v>109</v>
      </c>
      <c r="J2736">
        <v>1</v>
      </c>
      <c r="K2736" s="1">
        <v>42788.604953703703</v>
      </c>
      <c r="L2736">
        <v>0.26900000000000002</v>
      </c>
      <c r="M2736">
        <v>266.01</v>
      </c>
      <c r="N2736" t="s">
        <v>122</v>
      </c>
      <c r="O2736" t="s">
        <v>123</v>
      </c>
      <c r="P2736">
        <v>102.8</v>
      </c>
      <c r="R2736">
        <v>11</v>
      </c>
      <c r="S2736" t="s">
        <v>477</v>
      </c>
      <c r="U2736" t="s">
        <v>419</v>
      </c>
      <c r="AC2736" s="2" t="s">
        <v>420</v>
      </c>
    </row>
    <row r="2737" spans="1:29" ht="16.399999999999999" customHeight="1" x14ac:dyDescent="0.35">
      <c r="A2737" s="1">
        <v>42788.60497685185</v>
      </c>
      <c r="B2737">
        <v>462</v>
      </c>
      <c r="C2737" t="s">
        <v>29</v>
      </c>
      <c r="D2737">
        <v>5</v>
      </c>
      <c r="E2737" t="s">
        <v>30</v>
      </c>
      <c r="F2737">
        <v>78214</v>
      </c>
      <c r="G2737" t="s">
        <v>170</v>
      </c>
      <c r="H2737" t="s">
        <v>109</v>
      </c>
      <c r="J2737">
        <v>1</v>
      </c>
      <c r="K2737" s="1">
        <v>42788.604953703703</v>
      </c>
      <c r="L2737">
        <v>0.26900000000000002</v>
      </c>
      <c r="M2737">
        <v>266</v>
      </c>
      <c r="N2737" t="s">
        <v>121</v>
      </c>
      <c r="O2737" t="s">
        <v>68</v>
      </c>
      <c r="P2737">
        <v>9.65</v>
      </c>
      <c r="R2737">
        <v>11</v>
      </c>
      <c r="S2737" t="s">
        <v>477</v>
      </c>
      <c r="U2737" t="s">
        <v>419</v>
      </c>
      <c r="AC2737" s="2" t="s">
        <v>420</v>
      </c>
    </row>
    <row r="2738" spans="1:29" ht="16.399999999999999" customHeight="1" x14ac:dyDescent="0.35">
      <c r="A2738" s="1">
        <v>42788.604166666664</v>
      </c>
      <c r="B2738">
        <v>462</v>
      </c>
      <c r="C2738" t="s">
        <v>29</v>
      </c>
      <c r="D2738">
        <v>5</v>
      </c>
      <c r="E2738" t="s">
        <v>30</v>
      </c>
      <c r="F2738">
        <v>78209</v>
      </c>
      <c r="G2738" t="s">
        <v>170</v>
      </c>
      <c r="H2738" t="s">
        <v>109</v>
      </c>
      <c r="J2738">
        <v>19</v>
      </c>
      <c r="K2738" s="1">
        <v>42788.604166666664</v>
      </c>
      <c r="L2738">
        <v>3.8</v>
      </c>
      <c r="M2738">
        <v>432</v>
      </c>
      <c r="N2738" t="s">
        <v>298</v>
      </c>
      <c r="O2738" t="s">
        <v>299</v>
      </c>
      <c r="P2738">
        <v>15.35</v>
      </c>
      <c r="R2738">
        <v>11</v>
      </c>
      <c r="S2738" t="s">
        <v>478</v>
      </c>
      <c r="U2738" t="s">
        <v>317</v>
      </c>
      <c r="AC2738" s="2" t="s">
        <v>302</v>
      </c>
    </row>
    <row r="2739" spans="1:29" ht="16.399999999999999" customHeight="1" x14ac:dyDescent="0.35">
      <c r="A2739" s="1">
        <v>42788.604166666664</v>
      </c>
      <c r="B2739">
        <v>462</v>
      </c>
      <c r="C2739" t="s">
        <v>29</v>
      </c>
      <c r="D2739">
        <v>5</v>
      </c>
      <c r="E2739" t="s">
        <v>30</v>
      </c>
      <c r="F2739">
        <v>78209</v>
      </c>
      <c r="G2739" t="s">
        <v>170</v>
      </c>
      <c r="H2739" t="s">
        <v>109</v>
      </c>
      <c r="J2739">
        <v>18</v>
      </c>
      <c r="K2739" s="1">
        <v>42788.604166666664</v>
      </c>
      <c r="L2739">
        <v>3.75</v>
      </c>
      <c r="M2739">
        <v>432</v>
      </c>
      <c r="N2739" t="s">
        <v>298</v>
      </c>
      <c r="O2739" t="s">
        <v>299</v>
      </c>
      <c r="P2739">
        <v>17.600000000000001</v>
      </c>
      <c r="R2739">
        <v>11</v>
      </c>
      <c r="S2739" t="s">
        <v>478</v>
      </c>
      <c r="U2739" t="s">
        <v>317</v>
      </c>
      <c r="AC2739" s="2" t="s">
        <v>302</v>
      </c>
    </row>
    <row r="2740" spans="1:29" ht="16.399999999999999" customHeight="1" x14ac:dyDescent="0.35">
      <c r="A2740" s="1">
        <v>42788.604166666664</v>
      </c>
      <c r="B2740">
        <v>462</v>
      </c>
      <c r="C2740" t="s">
        <v>29</v>
      </c>
      <c r="D2740">
        <v>5</v>
      </c>
      <c r="E2740" t="s">
        <v>30</v>
      </c>
      <c r="F2740">
        <v>78209</v>
      </c>
      <c r="G2740" t="s">
        <v>170</v>
      </c>
      <c r="H2740" t="s">
        <v>109</v>
      </c>
      <c r="J2740">
        <v>17</v>
      </c>
      <c r="K2740" s="1">
        <v>42788.604166666664</v>
      </c>
      <c r="L2740">
        <v>3.5</v>
      </c>
      <c r="M2740">
        <v>432</v>
      </c>
      <c r="N2740" t="s">
        <v>298</v>
      </c>
      <c r="O2740" t="s">
        <v>299</v>
      </c>
      <c r="P2740">
        <v>20.079999999999998</v>
      </c>
      <c r="R2740">
        <v>11</v>
      </c>
      <c r="S2740" t="s">
        <v>478</v>
      </c>
      <c r="U2740" t="s">
        <v>317</v>
      </c>
      <c r="AC2740" s="2" t="s">
        <v>302</v>
      </c>
    </row>
    <row r="2741" spans="1:29" ht="16.399999999999999" customHeight="1" x14ac:dyDescent="0.35">
      <c r="A2741" s="1">
        <v>42788.604166666664</v>
      </c>
      <c r="B2741">
        <v>462</v>
      </c>
      <c r="C2741" t="s">
        <v>29</v>
      </c>
      <c r="D2741">
        <v>5</v>
      </c>
      <c r="E2741" t="s">
        <v>30</v>
      </c>
      <c r="F2741">
        <v>78209</v>
      </c>
      <c r="G2741" t="s">
        <v>170</v>
      </c>
      <c r="H2741" t="s">
        <v>109</v>
      </c>
      <c r="J2741">
        <v>16</v>
      </c>
      <c r="K2741" s="1">
        <v>42788.604166666664</v>
      </c>
      <c r="L2741">
        <v>3.25</v>
      </c>
      <c r="M2741">
        <v>432</v>
      </c>
      <c r="N2741" t="s">
        <v>298</v>
      </c>
      <c r="O2741" t="s">
        <v>299</v>
      </c>
      <c r="P2741">
        <v>26.32</v>
      </c>
      <c r="R2741">
        <v>11</v>
      </c>
      <c r="S2741" t="s">
        <v>478</v>
      </c>
      <c r="U2741" t="s">
        <v>317</v>
      </c>
      <c r="AC2741" s="2" t="s">
        <v>302</v>
      </c>
    </row>
    <row r="2742" spans="1:29" ht="16.399999999999999" customHeight="1" x14ac:dyDescent="0.35">
      <c r="A2742" s="1">
        <v>42788.604166666664</v>
      </c>
      <c r="B2742">
        <v>462</v>
      </c>
      <c r="C2742" t="s">
        <v>29</v>
      </c>
      <c r="D2742">
        <v>5</v>
      </c>
      <c r="E2742" t="s">
        <v>30</v>
      </c>
      <c r="F2742">
        <v>78209</v>
      </c>
      <c r="G2742" t="s">
        <v>170</v>
      </c>
      <c r="H2742" t="s">
        <v>109</v>
      </c>
      <c r="J2742">
        <v>15</v>
      </c>
      <c r="K2742" s="1">
        <v>42788.604166666664</v>
      </c>
      <c r="L2742">
        <v>3</v>
      </c>
      <c r="M2742">
        <v>432</v>
      </c>
      <c r="N2742" t="s">
        <v>298</v>
      </c>
      <c r="O2742" t="s">
        <v>299</v>
      </c>
      <c r="P2742">
        <v>35.75</v>
      </c>
      <c r="R2742">
        <v>11</v>
      </c>
      <c r="S2742" t="s">
        <v>478</v>
      </c>
      <c r="U2742" t="s">
        <v>317</v>
      </c>
      <c r="AC2742" s="2" t="s">
        <v>302</v>
      </c>
    </row>
    <row r="2743" spans="1:29" ht="16.399999999999999" customHeight="1" x14ac:dyDescent="0.35">
      <c r="A2743" s="1">
        <v>42788.604166666664</v>
      </c>
      <c r="B2743">
        <v>462</v>
      </c>
      <c r="C2743" t="s">
        <v>29</v>
      </c>
      <c r="D2743">
        <v>5</v>
      </c>
      <c r="E2743" t="s">
        <v>30</v>
      </c>
      <c r="F2743">
        <v>78209</v>
      </c>
      <c r="G2743" t="s">
        <v>170</v>
      </c>
      <c r="H2743" t="s">
        <v>109</v>
      </c>
      <c r="J2743">
        <v>14</v>
      </c>
      <c r="K2743" s="1">
        <v>42788.604166666664</v>
      </c>
      <c r="L2743">
        <v>2.75</v>
      </c>
      <c r="M2743">
        <v>432</v>
      </c>
      <c r="N2743" t="s">
        <v>298</v>
      </c>
      <c r="O2743" t="s">
        <v>299</v>
      </c>
      <c r="P2743">
        <v>47.23</v>
      </c>
      <c r="R2743">
        <v>11</v>
      </c>
      <c r="S2743" t="s">
        <v>478</v>
      </c>
      <c r="U2743" t="s">
        <v>317</v>
      </c>
      <c r="AC2743" s="2" t="s">
        <v>302</v>
      </c>
    </row>
    <row r="2744" spans="1:29" ht="16.399999999999999" customHeight="1" x14ac:dyDescent="0.35">
      <c r="A2744" s="1">
        <v>42788.604166666664</v>
      </c>
      <c r="B2744">
        <v>462</v>
      </c>
      <c r="C2744" t="s">
        <v>29</v>
      </c>
      <c r="D2744">
        <v>5</v>
      </c>
      <c r="E2744" t="s">
        <v>30</v>
      </c>
      <c r="F2744">
        <v>78209</v>
      </c>
      <c r="G2744" t="s">
        <v>170</v>
      </c>
      <c r="H2744" t="s">
        <v>109</v>
      </c>
      <c r="J2744">
        <v>13</v>
      </c>
      <c r="K2744" s="1">
        <v>42788.604166666664</v>
      </c>
      <c r="L2744">
        <v>2.5</v>
      </c>
      <c r="M2744">
        <v>432</v>
      </c>
      <c r="N2744" t="s">
        <v>298</v>
      </c>
      <c r="O2744" t="s">
        <v>299</v>
      </c>
      <c r="P2744">
        <v>68.05</v>
      </c>
      <c r="R2744">
        <v>11</v>
      </c>
      <c r="S2744" t="s">
        <v>478</v>
      </c>
      <c r="U2744" t="s">
        <v>317</v>
      </c>
      <c r="AC2744" s="2" t="s">
        <v>302</v>
      </c>
    </row>
    <row r="2745" spans="1:29" ht="16.399999999999999" customHeight="1" x14ac:dyDescent="0.35">
      <c r="A2745" s="1">
        <v>42788.604166666664</v>
      </c>
      <c r="B2745">
        <v>462</v>
      </c>
      <c r="C2745" t="s">
        <v>29</v>
      </c>
      <c r="D2745">
        <v>5</v>
      </c>
      <c r="E2745" t="s">
        <v>30</v>
      </c>
      <c r="F2745">
        <v>78209</v>
      </c>
      <c r="G2745" t="s">
        <v>170</v>
      </c>
      <c r="H2745" t="s">
        <v>109</v>
      </c>
      <c r="J2745">
        <v>12</v>
      </c>
      <c r="K2745" s="1">
        <v>42788.604166666664</v>
      </c>
      <c r="L2745">
        <v>2.25</v>
      </c>
      <c r="M2745">
        <v>432</v>
      </c>
      <c r="N2745" t="s">
        <v>298</v>
      </c>
      <c r="O2745" t="s">
        <v>299</v>
      </c>
      <c r="P2745">
        <v>98.71</v>
      </c>
      <c r="R2745">
        <v>11</v>
      </c>
      <c r="S2745" t="s">
        <v>478</v>
      </c>
      <c r="U2745" t="s">
        <v>317</v>
      </c>
      <c r="AC2745" s="2" t="s">
        <v>302</v>
      </c>
    </row>
    <row r="2746" spans="1:29" ht="16.399999999999999" customHeight="1" x14ac:dyDescent="0.35">
      <c r="A2746" s="1">
        <v>42788.604166666664</v>
      </c>
      <c r="B2746">
        <v>462</v>
      </c>
      <c r="C2746" t="s">
        <v>29</v>
      </c>
      <c r="D2746">
        <v>5</v>
      </c>
      <c r="E2746" t="s">
        <v>30</v>
      </c>
      <c r="F2746">
        <v>78209</v>
      </c>
      <c r="G2746" t="s">
        <v>170</v>
      </c>
      <c r="H2746" t="s">
        <v>109</v>
      </c>
      <c r="J2746">
        <v>11</v>
      </c>
      <c r="K2746" s="1">
        <v>42788.604166666664</v>
      </c>
      <c r="L2746">
        <v>2</v>
      </c>
      <c r="M2746">
        <v>432</v>
      </c>
      <c r="N2746" t="s">
        <v>298</v>
      </c>
      <c r="O2746" t="s">
        <v>299</v>
      </c>
      <c r="P2746">
        <v>119.4</v>
      </c>
      <c r="R2746">
        <v>11</v>
      </c>
      <c r="S2746" t="s">
        <v>478</v>
      </c>
      <c r="U2746" t="s">
        <v>317</v>
      </c>
      <c r="AC2746" s="2" t="s">
        <v>302</v>
      </c>
    </row>
    <row r="2747" spans="1:29" ht="16.399999999999999" customHeight="1" x14ac:dyDescent="0.35">
      <c r="A2747" s="1">
        <v>42788.604166666664</v>
      </c>
      <c r="B2747">
        <v>462</v>
      </c>
      <c r="C2747" t="s">
        <v>29</v>
      </c>
      <c r="D2747">
        <v>5</v>
      </c>
      <c r="E2747" t="s">
        <v>30</v>
      </c>
      <c r="F2747">
        <v>78209</v>
      </c>
      <c r="G2747" t="s">
        <v>170</v>
      </c>
      <c r="H2747" t="s">
        <v>109</v>
      </c>
      <c r="J2747">
        <v>10</v>
      </c>
      <c r="K2747" s="1">
        <v>42788.604166666664</v>
      </c>
      <c r="L2747">
        <v>1.75</v>
      </c>
      <c r="M2747">
        <v>432</v>
      </c>
      <c r="N2747" t="s">
        <v>298</v>
      </c>
      <c r="O2747" t="s">
        <v>299</v>
      </c>
      <c r="P2747">
        <v>173.7</v>
      </c>
      <c r="R2747">
        <v>11</v>
      </c>
      <c r="S2747" t="s">
        <v>478</v>
      </c>
      <c r="U2747" t="s">
        <v>317</v>
      </c>
      <c r="AC2747" s="2" t="s">
        <v>302</v>
      </c>
    </row>
    <row r="2748" spans="1:29" ht="16.399999999999999" customHeight="1" x14ac:dyDescent="0.35">
      <c r="A2748" s="1">
        <v>42788.604166666664</v>
      </c>
      <c r="B2748">
        <v>462</v>
      </c>
      <c r="C2748" t="s">
        <v>29</v>
      </c>
      <c r="D2748">
        <v>5</v>
      </c>
      <c r="E2748" t="s">
        <v>30</v>
      </c>
      <c r="F2748">
        <v>78209</v>
      </c>
      <c r="G2748" t="s">
        <v>170</v>
      </c>
      <c r="H2748" t="s">
        <v>109</v>
      </c>
      <c r="J2748">
        <v>9</v>
      </c>
      <c r="K2748" s="1">
        <v>42788.604166666664</v>
      </c>
      <c r="L2748">
        <v>1.5</v>
      </c>
      <c r="M2748">
        <v>432</v>
      </c>
      <c r="N2748" t="s">
        <v>298</v>
      </c>
      <c r="O2748" t="s">
        <v>299</v>
      </c>
      <c r="P2748">
        <v>191.2</v>
      </c>
      <c r="R2748">
        <v>11</v>
      </c>
      <c r="S2748" t="s">
        <v>478</v>
      </c>
      <c r="U2748" t="s">
        <v>317</v>
      </c>
      <c r="AC2748" s="2" t="s">
        <v>302</v>
      </c>
    </row>
    <row r="2749" spans="1:29" ht="16.399999999999999" customHeight="1" x14ac:dyDescent="0.35">
      <c r="A2749" s="1">
        <v>42788.604166666664</v>
      </c>
      <c r="B2749">
        <v>462</v>
      </c>
      <c r="C2749" t="s">
        <v>29</v>
      </c>
      <c r="D2749">
        <v>5</v>
      </c>
      <c r="E2749" t="s">
        <v>30</v>
      </c>
      <c r="F2749">
        <v>78209</v>
      </c>
      <c r="G2749" t="s">
        <v>170</v>
      </c>
      <c r="H2749" t="s">
        <v>109</v>
      </c>
      <c r="J2749">
        <v>8</v>
      </c>
      <c r="K2749" s="1">
        <v>42788.604166666664</v>
      </c>
      <c r="L2749">
        <v>1.25</v>
      </c>
      <c r="M2749">
        <v>432</v>
      </c>
      <c r="N2749" t="s">
        <v>298</v>
      </c>
      <c r="O2749" t="s">
        <v>299</v>
      </c>
      <c r="P2749">
        <v>215.1</v>
      </c>
      <c r="R2749">
        <v>11</v>
      </c>
      <c r="S2749" t="s">
        <v>478</v>
      </c>
      <c r="U2749" t="s">
        <v>317</v>
      </c>
      <c r="AC2749" s="2" t="s">
        <v>302</v>
      </c>
    </row>
    <row r="2750" spans="1:29" ht="16.399999999999999" customHeight="1" x14ac:dyDescent="0.35">
      <c r="A2750" s="1">
        <v>42788.604166666664</v>
      </c>
      <c r="B2750">
        <v>462</v>
      </c>
      <c r="C2750" t="s">
        <v>29</v>
      </c>
      <c r="D2750">
        <v>5</v>
      </c>
      <c r="E2750" t="s">
        <v>30</v>
      </c>
      <c r="F2750">
        <v>78209</v>
      </c>
      <c r="G2750" t="s">
        <v>170</v>
      </c>
      <c r="H2750" t="s">
        <v>109</v>
      </c>
      <c r="J2750">
        <v>7</v>
      </c>
      <c r="K2750" s="1">
        <v>42788.604166666664</v>
      </c>
      <c r="L2750">
        <v>1</v>
      </c>
      <c r="M2750">
        <v>432</v>
      </c>
      <c r="N2750" t="s">
        <v>298</v>
      </c>
      <c r="O2750" t="s">
        <v>299</v>
      </c>
      <c r="P2750">
        <v>320.89999999999998</v>
      </c>
      <c r="R2750">
        <v>11</v>
      </c>
      <c r="S2750" t="s">
        <v>478</v>
      </c>
      <c r="U2750" t="s">
        <v>317</v>
      </c>
      <c r="AC2750" s="2" t="s">
        <v>302</v>
      </c>
    </row>
    <row r="2751" spans="1:29" ht="16.399999999999999" customHeight="1" x14ac:dyDescent="0.35">
      <c r="A2751" s="1">
        <v>42788.604166666664</v>
      </c>
      <c r="B2751">
        <v>462</v>
      </c>
      <c r="C2751" t="s">
        <v>29</v>
      </c>
      <c r="D2751">
        <v>5</v>
      </c>
      <c r="E2751" t="s">
        <v>30</v>
      </c>
      <c r="F2751">
        <v>78209</v>
      </c>
      <c r="G2751" t="s">
        <v>170</v>
      </c>
      <c r="H2751" t="s">
        <v>109</v>
      </c>
      <c r="J2751">
        <v>6</v>
      </c>
      <c r="K2751" s="1">
        <v>42788.604166666664</v>
      </c>
      <c r="L2751">
        <v>0.75</v>
      </c>
      <c r="M2751">
        <v>432</v>
      </c>
      <c r="N2751" t="s">
        <v>298</v>
      </c>
      <c r="O2751" t="s">
        <v>299</v>
      </c>
      <c r="P2751">
        <v>399.1</v>
      </c>
      <c r="R2751">
        <v>11</v>
      </c>
      <c r="S2751" t="s">
        <v>478</v>
      </c>
      <c r="U2751" t="s">
        <v>317</v>
      </c>
      <c r="AC2751" s="2" t="s">
        <v>302</v>
      </c>
    </row>
    <row r="2752" spans="1:29" ht="16.399999999999999" customHeight="1" x14ac:dyDescent="0.35">
      <c r="A2752" s="1">
        <v>42788.604166666664</v>
      </c>
      <c r="B2752">
        <v>462</v>
      </c>
      <c r="C2752" t="s">
        <v>29</v>
      </c>
      <c r="D2752">
        <v>5</v>
      </c>
      <c r="E2752" t="s">
        <v>30</v>
      </c>
      <c r="F2752">
        <v>78209</v>
      </c>
      <c r="G2752" t="s">
        <v>170</v>
      </c>
      <c r="H2752" t="s">
        <v>109</v>
      </c>
      <c r="J2752">
        <v>5</v>
      </c>
      <c r="K2752" s="1">
        <v>42788.604166666664</v>
      </c>
      <c r="L2752">
        <v>0.5</v>
      </c>
      <c r="M2752">
        <v>432</v>
      </c>
      <c r="N2752" t="s">
        <v>298</v>
      </c>
      <c r="O2752" t="s">
        <v>299</v>
      </c>
      <c r="P2752">
        <v>402.5</v>
      </c>
      <c r="R2752">
        <v>11</v>
      </c>
      <c r="S2752" t="s">
        <v>478</v>
      </c>
      <c r="U2752" t="s">
        <v>317</v>
      </c>
      <c r="AC2752" s="2" t="s">
        <v>302</v>
      </c>
    </row>
    <row r="2753" spans="1:29" ht="16.399999999999999" customHeight="1" x14ac:dyDescent="0.35">
      <c r="A2753" s="1">
        <v>42788.604166666664</v>
      </c>
      <c r="B2753">
        <v>462</v>
      </c>
      <c r="C2753" t="s">
        <v>29</v>
      </c>
      <c r="D2753">
        <v>5</v>
      </c>
      <c r="E2753" t="s">
        <v>30</v>
      </c>
      <c r="F2753">
        <v>78209</v>
      </c>
      <c r="G2753" t="s">
        <v>170</v>
      </c>
      <c r="H2753" t="s">
        <v>109</v>
      </c>
      <c r="J2753">
        <v>4</v>
      </c>
      <c r="K2753" s="1">
        <v>42788.604166666664</v>
      </c>
      <c r="L2753">
        <v>0.25</v>
      </c>
      <c r="M2753">
        <v>432</v>
      </c>
      <c r="N2753" t="s">
        <v>298</v>
      </c>
      <c r="O2753" t="s">
        <v>299</v>
      </c>
      <c r="P2753">
        <v>773.1</v>
      </c>
      <c r="R2753">
        <v>11</v>
      </c>
      <c r="S2753" t="s">
        <v>478</v>
      </c>
      <c r="U2753" t="s">
        <v>317</v>
      </c>
      <c r="AC2753" s="2" t="s">
        <v>302</v>
      </c>
    </row>
    <row r="2754" spans="1:29" ht="16.399999999999999" customHeight="1" x14ac:dyDescent="0.35">
      <c r="A2754" s="1">
        <v>42788.604166666664</v>
      </c>
      <c r="B2754">
        <v>462</v>
      </c>
      <c r="C2754" t="s">
        <v>29</v>
      </c>
      <c r="D2754">
        <v>5</v>
      </c>
      <c r="E2754" t="s">
        <v>30</v>
      </c>
      <c r="F2754">
        <v>78209</v>
      </c>
      <c r="G2754" t="s">
        <v>170</v>
      </c>
      <c r="H2754" t="s">
        <v>109</v>
      </c>
      <c r="J2754">
        <v>3</v>
      </c>
      <c r="K2754" s="1">
        <v>42788.604166666664</v>
      </c>
      <c r="L2754">
        <v>0</v>
      </c>
      <c r="M2754">
        <v>432</v>
      </c>
      <c r="N2754" t="s">
        <v>298</v>
      </c>
      <c r="O2754" t="s">
        <v>299</v>
      </c>
      <c r="P2754">
        <v>859</v>
      </c>
      <c r="R2754">
        <v>11</v>
      </c>
      <c r="S2754" t="s">
        <v>478</v>
      </c>
      <c r="U2754" t="s">
        <v>318</v>
      </c>
      <c r="AC2754" s="2" t="s">
        <v>302</v>
      </c>
    </row>
    <row r="2755" spans="1:29" ht="16.399999999999999" customHeight="1" x14ac:dyDescent="0.35">
      <c r="A2755" s="1">
        <v>42788.604166666664</v>
      </c>
      <c r="B2755">
        <v>462</v>
      </c>
      <c r="C2755" t="s">
        <v>29</v>
      </c>
      <c r="D2755">
        <v>5</v>
      </c>
      <c r="E2755" t="s">
        <v>30</v>
      </c>
      <c r="F2755">
        <v>78209</v>
      </c>
      <c r="G2755" t="s">
        <v>170</v>
      </c>
      <c r="H2755" t="s">
        <v>109</v>
      </c>
      <c r="J2755">
        <v>2</v>
      </c>
      <c r="K2755" s="1">
        <v>42788.604166666664</v>
      </c>
      <c r="L2755">
        <v>0.2</v>
      </c>
      <c r="M2755">
        <v>154.1</v>
      </c>
      <c r="N2755" t="s">
        <v>110</v>
      </c>
      <c r="P2755">
        <v>7.73</v>
      </c>
      <c r="R2755">
        <v>11</v>
      </c>
      <c r="S2755" t="s">
        <v>478</v>
      </c>
      <c r="T2755" t="s">
        <v>36</v>
      </c>
      <c r="U2755" t="s">
        <v>112</v>
      </c>
      <c r="AC2755" s="2" t="s">
        <v>302</v>
      </c>
    </row>
    <row r="2756" spans="1:29" ht="16.399999999999999" customHeight="1" x14ac:dyDescent="0.35">
      <c r="A2756" s="1">
        <v>42788.604166666664</v>
      </c>
      <c r="B2756">
        <v>462</v>
      </c>
      <c r="C2756" t="s">
        <v>29</v>
      </c>
      <c r="D2756">
        <v>5</v>
      </c>
      <c r="E2756" t="s">
        <v>30</v>
      </c>
      <c r="F2756">
        <v>78209</v>
      </c>
      <c r="G2756" t="s">
        <v>170</v>
      </c>
      <c r="H2756" t="s">
        <v>109</v>
      </c>
      <c r="J2756">
        <v>2</v>
      </c>
      <c r="K2756" s="1">
        <v>42788.604166666664</v>
      </c>
      <c r="L2756">
        <v>0.2</v>
      </c>
      <c r="M2756">
        <v>101</v>
      </c>
      <c r="N2756" t="s">
        <v>114</v>
      </c>
      <c r="O2756" t="s">
        <v>115</v>
      </c>
      <c r="P2756">
        <v>14.5</v>
      </c>
      <c r="R2756">
        <v>11</v>
      </c>
      <c r="S2756" t="s">
        <v>478</v>
      </c>
      <c r="T2756" t="s">
        <v>36</v>
      </c>
      <c r="U2756" t="s">
        <v>112</v>
      </c>
      <c r="AC2756" s="2" t="s">
        <v>302</v>
      </c>
    </row>
    <row r="2757" spans="1:29" ht="16.399999999999999" customHeight="1" x14ac:dyDescent="0.35">
      <c r="A2757" s="1">
        <v>42788.604166666664</v>
      </c>
      <c r="B2757">
        <v>462</v>
      </c>
      <c r="C2757" t="s">
        <v>29</v>
      </c>
      <c r="D2757">
        <v>5</v>
      </c>
      <c r="E2757" t="s">
        <v>30</v>
      </c>
      <c r="F2757">
        <v>78209</v>
      </c>
      <c r="G2757" t="s">
        <v>170</v>
      </c>
      <c r="H2757" t="s">
        <v>109</v>
      </c>
      <c r="J2757">
        <v>2</v>
      </c>
      <c r="K2757" s="1">
        <v>42788.604166666664</v>
      </c>
      <c r="L2757">
        <v>0.2</v>
      </c>
      <c r="M2757">
        <v>141.01</v>
      </c>
      <c r="N2757" t="s">
        <v>116</v>
      </c>
      <c r="O2757" t="s">
        <v>117</v>
      </c>
      <c r="P2757">
        <v>70</v>
      </c>
      <c r="R2757">
        <v>11</v>
      </c>
      <c r="S2757" t="s">
        <v>478</v>
      </c>
      <c r="T2757" t="s">
        <v>36</v>
      </c>
      <c r="U2757" t="s">
        <v>112</v>
      </c>
      <c r="AC2757" s="2" t="s">
        <v>302</v>
      </c>
    </row>
    <row r="2758" spans="1:29" ht="16.399999999999999" customHeight="1" x14ac:dyDescent="0.35">
      <c r="A2758" s="1">
        <v>42788.604166666664</v>
      </c>
      <c r="B2758">
        <v>462</v>
      </c>
      <c r="C2758" t="s">
        <v>29</v>
      </c>
      <c r="D2758">
        <v>5</v>
      </c>
      <c r="E2758" t="s">
        <v>30</v>
      </c>
      <c r="F2758">
        <v>78209</v>
      </c>
      <c r="G2758" t="s">
        <v>170</v>
      </c>
      <c r="H2758" t="s">
        <v>109</v>
      </c>
      <c r="J2758">
        <v>2</v>
      </c>
      <c r="K2758" s="1">
        <v>42788.604166666664</v>
      </c>
      <c r="L2758">
        <v>0.2</v>
      </c>
      <c r="M2758">
        <v>136.01</v>
      </c>
      <c r="N2758" t="s">
        <v>118</v>
      </c>
      <c r="O2758" t="s">
        <v>119</v>
      </c>
      <c r="P2758">
        <v>3.15</v>
      </c>
      <c r="R2758">
        <v>11</v>
      </c>
      <c r="S2758" t="s">
        <v>478</v>
      </c>
      <c r="T2758" t="s">
        <v>36</v>
      </c>
      <c r="U2758" t="s">
        <v>120</v>
      </c>
      <c r="AC2758" s="2" t="s">
        <v>302</v>
      </c>
    </row>
    <row r="2759" spans="1:29" ht="16.399999999999999" customHeight="1" x14ac:dyDescent="0.35">
      <c r="A2759" s="1">
        <v>42788.604166666664</v>
      </c>
      <c r="B2759">
        <v>462</v>
      </c>
      <c r="C2759" t="s">
        <v>29</v>
      </c>
      <c r="D2759">
        <v>5</v>
      </c>
      <c r="E2759" t="s">
        <v>30</v>
      </c>
      <c r="F2759">
        <v>78209</v>
      </c>
      <c r="G2759" t="s">
        <v>170</v>
      </c>
      <c r="H2759" t="s">
        <v>109</v>
      </c>
      <c r="J2759">
        <v>2</v>
      </c>
      <c r="K2759" s="1">
        <v>42788.604166666664</v>
      </c>
      <c r="L2759">
        <v>0.2</v>
      </c>
      <c r="M2759">
        <v>266</v>
      </c>
      <c r="N2759" t="s">
        <v>121</v>
      </c>
      <c r="O2759" t="s">
        <v>68</v>
      </c>
      <c r="P2759">
        <v>9.5</v>
      </c>
      <c r="R2759">
        <v>11</v>
      </c>
      <c r="S2759" t="s">
        <v>478</v>
      </c>
      <c r="T2759" t="s">
        <v>36</v>
      </c>
      <c r="U2759" t="s">
        <v>112</v>
      </c>
      <c r="AC2759" s="2" t="s">
        <v>302</v>
      </c>
    </row>
    <row r="2760" spans="1:29" ht="16.399999999999999" customHeight="1" x14ac:dyDescent="0.35">
      <c r="A2760" s="1">
        <v>42788.604166666664</v>
      </c>
      <c r="B2760">
        <v>462</v>
      </c>
      <c r="C2760" t="s">
        <v>29</v>
      </c>
      <c r="D2760">
        <v>5</v>
      </c>
      <c r="E2760" t="s">
        <v>30</v>
      </c>
      <c r="F2760">
        <v>78209</v>
      </c>
      <c r="G2760" t="s">
        <v>170</v>
      </c>
      <c r="H2760" t="s">
        <v>109</v>
      </c>
      <c r="J2760">
        <v>2</v>
      </c>
      <c r="K2760" s="1">
        <v>42788.604166666664</v>
      </c>
      <c r="L2760">
        <v>0.2</v>
      </c>
      <c r="M2760">
        <v>266.01</v>
      </c>
      <c r="N2760" t="s">
        <v>122</v>
      </c>
      <c r="O2760" t="s">
        <v>123</v>
      </c>
      <c r="P2760">
        <v>102.1</v>
      </c>
      <c r="R2760">
        <v>11</v>
      </c>
      <c r="S2760" t="s">
        <v>478</v>
      </c>
      <c r="T2760" t="s">
        <v>36</v>
      </c>
      <c r="U2760" t="s">
        <v>112</v>
      </c>
      <c r="AC2760" s="2" t="s">
        <v>302</v>
      </c>
    </row>
    <row r="2761" spans="1:29" ht="16.399999999999999" customHeight="1" x14ac:dyDescent="0.35">
      <c r="A2761" s="1">
        <v>42788.604166666664</v>
      </c>
      <c r="B2761">
        <v>462</v>
      </c>
      <c r="C2761" t="s">
        <v>29</v>
      </c>
      <c r="D2761">
        <v>5</v>
      </c>
      <c r="E2761" t="s">
        <v>30</v>
      </c>
      <c r="F2761">
        <v>78209</v>
      </c>
      <c r="G2761" t="s">
        <v>170</v>
      </c>
      <c r="H2761" t="s">
        <v>109</v>
      </c>
      <c r="J2761">
        <v>2</v>
      </c>
      <c r="K2761" s="1">
        <v>42788.604166666664</v>
      </c>
      <c r="L2761">
        <v>0.2</v>
      </c>
      <c r="M2761">
        <v>103.02</v>
      </c>
      <c r="N2761" t="s">
        <v>245</v>
      </c>
      <c r="O2761" t="s">
        <v>246</v>
      </c>
      <c r="P2761">
        <v>1000</v>
      </c>
      <c r="R2761">
        <v>11</v>
      </c>
      <c r="S2761" t="s">
        <v>478</v>
      </c>
      <c r="T2761" t="s">
        <v>36</v>
      </c>
      <c r="AC2761" s="2" t="s">
        <v>302</v>
      </c>
    </row>
    <row r="2762" spans="1:29" ht="16.399999999999999" customHeight="1" x14ac:dyDescent="0.35">
      <c r="A2762" s="1">
        <v>42788.604166666664</v>
      </c>
      <c r="B2762">
        <v>462</v>
      </c>
      <c r="C2762" t="s">
        <v>29</v>
      </c>
      <c r="D2762">
        <v>5</v>
      </c>
      <c r="E2762" t="s">
        <v>30</v>
      </c>
      <c r="F2762">
        <v>78209</v>
      </c>
      <c r="G2762" t="s">
        <v>170</v>
      </c>
      <c r="H2762" t="s">
        <v>109</v>
      </c>
      <c r="J2762">
        <v>1</v>
      </c>
      <c r="K2762" s="1">
        <v>42788.604166666664</v>
      </c>
      <c r="L2762">
        <v>0</v>
      </c>
      <c r="M2762">
        <v>180.07</v>
      </c>
      <c r="N2762" t="s">
        <v>124</v>
      </c>
      <c r="O2762" t="s">
        <v>125</v>
      </c>
      <c r="P2762">
        <v>45</v>
      </c>
      <c r="R2762">
        <v>11</v>
      </c>
      <c r="S2762" t="s">
        <v>478</v>
      </c>
      <c r="T2762" t="s">
        <v>126</v>
      </c>
      <c r="AC2762" s="2" t="s">
        <v>302</v>
      </c>
    </row>
    <row r="2763" spans="1:29" ht="16.399999999999999" customHeight="1" x14ac:dyDescent="0.35">
      <c r="A2763" s="1">
        <v>42788.604166666664</v>
      </c>
      <c r="B2763">
        <v>462</v>
      </c>
      <c r="C2763" t="s">
        <v>29</v>
      </c>
      <c r="D2763">
        <v>5</v>
      </c>
      <c r="E2763" t="s">
        <v>30</v>
      </c>
      <c r="F2763">
        <v>78209</v>
      </c>
      <c r="G2763" t="s">
        <v>170</v>
      </c>
      <c r="H2763" t="s">
        <v>109</v>
      </c>
      <c r="J2763">
        <v>1</v>
      </c>
      <c r="K2763" s="1">
        <v>42788.604166666664</v>
      </c>
      <c r="L2763">
        <v>0</v>
      </c>
      <c r="M2763">
        <v>185.1</v>
      </c>
      <c r="N2763" t="s">
        <v>127</v>
      </c>
      <c r="O2763" t="s">
        <v>128</v>
      </c>
      <c r="P2763">
        <v>3</v>
      </c>
      <c r="R2763">
        <v>11</v>
      </c>
      <c r="S2763" t="s">
        <v>478</v>
      </c>
      <c r="T2763" t="s">
        <v>126</v>
      </c>
      <c r="AC2763" s="2" t="s">
        <v>302</v>
      </c>
    </row>
    <row r="2764" spans="1:29" ht="16.399999999999999" customHeight="1" x14ac:dyDescent="0.35">
      <c r="A2764" s="1">
        <v>42788.604166666664</v>
      </c>
      <c r="B2764">
        <v>462</v>
      </c>
      <c r="C2764" t="s">
        <v>29</v>
      </c>
      <c r="D2764">
        <v>5</v>
      </c>
      <c r="E2764" t="s">
        <v>30</v>
      </c>
      <c r="F2764">
        <v>78209</v>
      </c>
      <c r="G2764" t="s">
        <v>170</v>
      </c>
      <c r="H2764" t="s">
        <v>109</v>
      </c>
      <c r="J2764">
        <v>1</v>
      </c>
      <c r="K2764" s="1">
        <v>42788.604166666664</v>
      </c>
      <c r="L2764">
        <v>0</v>
      </c>
      <c r="M2764">
        <v>102</v>
      </c>
      <c r="N2764" t="s">
        <v>129</v>
      </c>
      <c r="O2764" t="s">
        <v>115</v>
      </c>
      <c r="P2764">
        <v>18</v>
      </c>
      <c r="R2764">
        <v>11</v>
      </c>
      <c r="S2764" t="s">
        <v>478</v>
      </c>
      <c r="T2764" t="s">
        <v>126</v>
      </c>
      <c r="AC2764" s="2" t="s">
        <v>302</v>
      </c>
    </row>
    <row r="2765" spans="1:29" ht="16.399999999999999" customHeight="1" x14ac:dyDescent="0.35">
      <c r="A2765" s="1">
        <v>42788.604166666664</v>
      </c>
      <c r="B2765">
        <v>462</v>
      </c>
      <c r="C2765" t="s">
        <v>29</v>
      </c>
      <c r="D2765">
        <v>5</v>
      </c>
      <c r="E2765" t="s">
        <v>30</v>
      </c>
      <c r="F2765">
        <v>78209</v>
      </c>
      <c r="G2765" t="s">
        <v>170</v>
      </c>
      <c r="H2765" t="s">
        <v>109</v>
      </c>
      <c r="J2765">
        <v>1</v>
      </c>
      <c r="K2765" s="1">
        <v>42788.604166666664</v>
      </c>
      <c r="L2765">
        <v>0</v>
      </c>
      <c r="M2765">
        <v>110.11</v>
      </c>
      <c r="N2765" t="s">
        <v>130</v>
      </c>
      <c r="P2765">
        <v>0</v>
      </c>
      <c r="R2765">
        <v>11</v>
      </c>
      <c r="S2765" t="s">
        <v>478</v>
      </c>
      <c r="T2765" t="s">
        <v>126</v>
      </c>
      <c r="U2765" t="s">
        <v>131</v>
      </c>
      <c r="AC2765" s="2" t="s">
        <v>302</v>
      </c>
    </row>
    <row r="2766" spans="1:29" ht="16.399999999999999" customHeight="1" x14ac:dyDescent="0.35">
      <c r="A2766" s="1">
        <v>42788.604166666664</v>
      </c>
      <c r="B2766">
        <v>462</v>
      </c>
      <c r="C2766" t="s">
        <v>29</v>
      </c>
      <c r="D2766">
        <v>5</v>
      </c>
      <c r="E2766" t="s">
        <v>30</v>
      </c>
      <c r="F2766">
        <v>78209</v>
      </c>
      <c r="G2766" t="s">
        <v>170</v>
      </c>
      <c r="H2766" t="s">
        <v>109</v>
      </c>
      <c r="J2766">
        <v>1</v>
      </c>
      <c r="K2766" s="1">
        <v>42788.604166666664</v>
      </c>
      <c r="L2766">
        <v>0</v>
      </c>
      <c r="M2766">
        <v>167.02</v>
      </c>
      <c r="N2766" t="s">
        <v>132</v>
      </c>
      <c r="P2766">
        <v>1</v>
      </c>
      <c r="R2766">
        <v>11</v>
      </c>
      <c r="S2766" t="s">
        <v>478</v>
      </c>
      <c r="T2766" t="s">
        <v>126</v>
      </c>
      <c r="U2766" t="s">
        <v>133</v>
      </c>
      <c r="AC2766" s="2" t="s">
        <v>302</v>
      </c>
    </row>
    <row r="2767" spans="1:29" ht="16.399999999999999" customHeight="1" x14ac:dyDescent="0.35">
      <c r="A2767" s="1">
        <v>42788.604166666664</v>
      </c>
      <c r="B2767">
        <v>462</v>
      </c>
      <c r="C2767" t="s">
        <v>29</v>
      </c>
      <c r="D2767">
        <v>5</v>
      </c>
      <c r="E2767" t="s">
        <v>30</v>
      </c>
      <c r="F2767">
        <v>78209</v>
      </c>
      <c r="G2767" t="s">
        <v>170</v>
      </c>
      <c r="H2767" t="s">
        <v>109</v>
      </c>
      <c r="J2767">
        <v>1</v>
      </c>
      <c r="K2767" s="1">
        <v>42788.604166666664</v>
      </c>
      <c r="L2767">
        <v>0</v>
      </c>
      <c r="M2767">
        <v>188</v>
      </c>
      <c r="N2767" t="s">
        <v>134</v>
      </c>
      <c r="O2767" t="s">
        <v>135</v>
      </c>
      <c r="P2767">
        <v>5</v>
      </c>
      <c r="R2767">
        <v>11</v>
      </c>
      <c r="S2767" t="s">
        <v>478</v>
      </c>
      <c r="T2767" t="s">
        <v>126</v>
      </c>
      <c r="AC2767" s="2" t="s">
        <v>302</v>
      </c>
    </row>
    <row r="2768" spans="1:29" ht="16.399999999999999" customHeight="1" x14ac:dyDescent="0.35">
      <c r="A2768" s="1">
        <v>42788.604166666664</v>
      </c>
      <c r="B2768">
        <v>462</v>
      </c>
      <c r="C2768" t="s">
        <v>29</v>
      </c>
      <c r="D2768">
        <v>5</v>
      </c>
      <c r="E2768" t="s">
        <v>30</v>
      </c>
      <c r="F2768">
        <v>78209</v>
      </c>
      <c r="G2768" t="s">
        <v>170</v>
      </c>
      <c r="H2768" t="s">
        <v>109</v>
      </c>
      <c r="J2768">
        <v>1</v>
      </c>
      <c r="K2768" s="1">
        <v>42788.604166666664</v>
      </c>
      <c r="L2768">
        <v>0</v>
      </c>
      <c r="M2768">
        <v>133.38</v>
      </c>
      <c r="N2768" t="s">
        <v>136</v>
      </c>
      <c r="O2768" t="s">
        <v>137</v>
      </c>
      <c r="P2768">
        <v>6</v>
      </c>
      <c r="R2768">
        <v>11</v>
      </c>
      <c r="S2768" t="s">
        <v>478</v>
      </c>
      <c r="T2768" t="s">
        <v>126</v>
      </c>
      <c r="AC2768" s="2" t="s">
        <v>302</v>
      </c>
    </row>
    <row r="2769" spans="1:29" ht="16.399999999999999" customHeight="1" x14ac:dyDescent="0.35">
      <c r="A2769" s="1">
        <v>42788.604166666664</v>
      </c>
      <c r="B2769">
        <v>462</v>
      </c>
      <c r="C2769" t="s">
        <v>29</v>
      </c>
      <c r="D2769">
        <v>5</v>
      </c>
      <c r="E2769" t="s">
        <v>30</v>
      </c>
      <c r="F2769">
        <v>78209</v>
      </c>
      <c r="G2769" t="s">
        <v>170</v>
      </c>
      <c r="H2769" t="s">
        <v>109</v>
      </c>
      <c r="J2769">
        <v>1</v>
      </c>
      <c r="K2769" s="1">
        <v>42788.604166666664</v>
      </c>
      <c r="L2769">
        <v>0</v>
      </c>
      <c r="M2769">
        <v>131</v>
      </c>
      <c r="N2769" t="s">
        <v>138</v>
      </c>
      <c r="O2769" t="s">
        <v>139</v>
      </c>
      <c r="P2769">
        <v>1.69</v>
      </c>
      <c r="R2769">
        <v>11</v>
      </c>
      <c r="S2769" t="s">
        <v>478</v>
      </c>
      <c r="T2769" t="s">
        <v>126</v>
      </c>
      <c r="AC2769" s="2" t="s">
        <v>302</v>
      </c>
    </row>
    <row r="2770" spans="1:29" ht="16.399999999999999" customHeight="1" x14ac:dyDescent="0.35">
      <c r="A2770" s="1">
        <v>42762.532060185185</v>
      </c>
      <c r="B2770">
        <v>462</v>
      </c>
      <c r="C2770" t="s">
        <v>29</v>
      </c>
      <c r="D2770">
        <v>5</v>
      </c>
      <c r="E2770" t="s">
        <v>30</v>
      </c>
      <c r="F2770">
        <v>78204</v>
      </c>
      <c r="G2770" t="s">
        <v>441</v>
      </c>
      <c r="H2770" t="s">
        <v>109</v>
      </c>
      <c r="J2770">
        <v>1</v>
      </c>
      <c r="K2770" s="1">
        <v>42762.532430555555</v>
      </c>
      <c r="L2770">
        <v>0.27100000000000002</v>
      </c>
      <c r="M2770">
        <v>168</v>
      </c>
      <c r="N2770" t="s">
        <v>416</v>
      </c>
      <c r="O2770" t="s">
        <v>417</v>
      </c>
      <c r="P2770">
        <v>12.4</v>
      </c>
      <c r="R2770">
        <v>11</v>
      </c>
      <c r="S2770" t="s">
        <v>479</v>
      </c>
      <c r="U2770" t="s">
        <v>419</v>
      </c>
      <c r="AC2770" s="2" t="s">
        <v>420</v>
      </c>
    </row>
    <row r="2771" spans="1:29" ht="16.399999999999999" customHeight="1" x14ac:dyDescent="0.35">
      <c r="A2771" s="1">
        <v>42762.532060185185</v>
      </c>
      <c r="B2771">
        <v>462</v>
      </c>
      <c r="C2771" t="s">
        <v>29</v>
      </c>
      <c r="D2771">
        <v>5</v>
      </c>
      <c r="E2771" t="s">
        <v>30</v>
      </c>
      <c r="F2771">
        <v>78204</v>
      </c>
      <c r="G2771" t="s">
        <v>441</v>
      </c>
      <c r="H2771" t="s">
        <v>109</v>
      </c>
      <c r="J2771">
        <v>1</v>
      </c>
      <c r="K2771" s="1">
        <v>42762.532430555555</v>
      </c>
      <c r="L2771">
        <v>0.27100000000000002</v>
      </c>
      <c r="M2771">
        <v>101</v>
      </c>
      <c r="N2771" t="s">
        <v>114</v>
      </c>
      <c r="O2771" t="s">
        <v>115</v>
      </c>
      <c r="P2771">
        <v>19.079999999999998</v>
      </c>
      <c r="R2771">
        <v>11</v>
      </c>
      <c r="S2771" t="s">
        <v>479</v>
      </c>
      <c r="U2771" t="s">
        <v>419</v>
      </c>
      <c r="AC2771" s="2" t="s">
        <v>420</v>
      </c>
    </row>
    <row r="2772" spans="1:29" ht="16.399999999999999" customHeight="1" x14ac:dyDescent="0.35">
      <c r="A2772" s="1">
        <v>42762.532060185185</v>
      </c>
      <c r="B2772">
        <v>462</v>
      </c>
      <c r="C2772" t="s">
        <v>29</v>
      </c>
      <c r="D2772">
        <v>5</v>
      </c>
      <c r="E2772" t="s">
        <v>30</v>
      </c>
      <c r="F2772">
        <v>78204</v>
      </c>
      <c r="G2772" t="s">
        <v>441</v>
      </c>
      <c r="H2772" t="s">
        <v>109</v>
      </c>
      <c r="J2772">
        <v>1</v>
      </c>
      <c r="K2772" s="1">
        <v>42762.532430555555</v>
      </c>
      <c r="L2772">
        <v>0.27100000000000002</v>
      </c>
      <c r="M2772">
        <v>141.01</v>
      </c>
      <c r="N2772" t="s">
        <v>116</v>
      </c>
      <c r="O2772" t="s">
        <v>117</v>
      </c>
      <c r="P2772">
        <v>65</v>
      </c>
      <c r="R2772">
        <v>11</v>
      </c>
      <c r="S2772" t="s">
        <v>479</v>
      </c>
      <c r="U2772" t="s">
        <v>419</v>
      </c>
      <c r="AC2772" s="2" t="s">
        <v>420</v>
      </c>
    </row>
    <row r="2773" spans="1:29" ht="16.399999999999999" customHeight="1" x14ac:dyDescent="0.35">
      <c r="A2773" s="1">
        <v>42762.532060185185</v>
      </c>
      <c r="B2773">
        <v>462</v>
      </c>
      <c r="C2773" t="s">
        <v>29</v>
      </c>
      <c r="D2773">
        <v>5</v>
      </c>
      <c r="E2773" t="s">
        <v>30</v>
      </c>
      <c r="F2773">
        <v>78204</v>
      </c>
      <c r="G2773" t="s">
        <v>441</v>
      </c>
      <c r="H2773" t="s">
        <v>109</v>
      </c>
      <c r="J2773">
        <v>1</v>
      </c>
      <c r="K2773" s="1">
        <v>42762.532430555555</v>
      </c>
      <c r="L2773">
        <v>0.27100000000000002</v>
      </c>
      <c r="M2773">
        <v>154.1</v>
      </c>
      <c r="N2773" t="s">
        <v>110</v>
      </c>
      <c r="P2773">
        <v>7.76</v>
      </c>
      <c r="R2773">
        <v>11</v>
      </c>
      <c r="S2773" t="s">
        <v>479</v>
      </c>
      <c r="U2773" t="s">
        <v>419</v>
      </c>
      <c r="AC2773" s="2" t="s">
        <v>420</v>
      </c>
    </row>
    <row r="2774" spans="1:29" ht="16.399999999999999" customHeight="1" x14ac:dyDescent="0.35">
      <c r="A2774" s="1">
        <v>42762.532060185185</v>
      </c>
      <c r="B2774">
        <v>462</v>
      </c>
      <c r="C2774" t="s">
        <v>29</v>
      </c>
      <c r="D2774">
        <v>5</v>
      </c>
      <c r="E2774" t="s">
        <v>30</v>
      </c>
      <c r="F2774">
        <v>78204</v>
      </c>
      <c r="G2774" t="s">
        <v>441</v>
      </c>
      <c r="H2774" t="s">
        <v>109</v>
      </c>
      <c r="J2774">
        <v>1</v>
      </c>
      <c r="K2774" s="1">
        <v>42762.532430555555</v>
      </c>
      <c r="L2774">
        <v>0.27100000000000002</v>
      </c>
      <c r="M2774">
        <v>151</v>
      </c>
      <c r="N2774" t="s">
        <v>421</v>
      </c>
      <c r="O2774" t="s">
        <v>422</v>
      </c>
      <c r="P2774">
        <v>77.900000000000006</v>
      </c>
      <c r="R2774">
        <v>11</v>
      </c>
      <c r="S2774" t="s">
        <v>479</v>
      </c>
      <c r="U2774" t="s">
        <v>419</v>
      </c>
      <c r="AC2774" s="2" t="s">
        <v>420</v>
      </c>
    </row>
    <row r="2775" spans="1:29" ht="16.399999999999999" customHeight="1" x14ac:dyDescent="0.35">
      <c r="A2775" s="1">
        <v>42762.532060185185</v>
      </c>
      <c r="B2775">
        <v>462</v>
      </c>
      <c r="C2775" t="s">
        <v>29</v>
      </c>
      <c r="D2775">
        <v>5</v>
      </c>
      <c r="E2775" t="s">
        <v>30</v>
      </c>
      <c r="F2775">
        <v>78204</v>
      </c>
      <c r="G2775" t="s">
        <v>441</v>
      </c>
      <c r="H2775" t="s">
        <v>109</v>
      </c>
      <c r="J2775">
        <v>1</v>
      </c>
      <c r="K2775" s="1">
        <v>42762.532430555555</v>
      </c>
      <c r="L2775">
        <v>0.27100000000000002</v>
      </c>
      <c r="M2775">
        <v>136.01</v>
      </c>
      <c r="N2775" t="s">
        <v>118</v>
      </c>
      <c r="O2775" t="s">
        <v>119</v>
      </c>
      <c r="P2775">
        <v>2.7</v>
      </c>
      <c r="R2775">
        <v>11</v>
      </c>
      <c r="S2775" t="s">
        <v>479</v>
      </c>
      <c r="U2775" t="s">
        <v>419</v>
      </c>
      <c r="AC2775" s="2" t="s">
        <v>420</v>
      </c>
    </row>
    <row r="2776" spans="1:29" ht="16.399999999999999" customHeight="1" x14ac:dyDescent="0.35">
      <c r="A2776" s="1">
        <v>42762.532060185185</v>
      </c>
      <c r="B2776">
        <v>462</v>
      </c>
      <c r="C2776" t="s">
        <v>29</v>
      </c>
      <c r="D2776">
        <v>5</v>
      </c>
      <c r="E2776" t="s">
        <v>30</v>
      </c>
      <c r="F2776">
        <v>78204</v>
      </c>
      <c r="G2776" t="s">
        <v>441</v>
      </c>
      <c r="H2776" t="s">
        <v>109</v>
      </c>
      <c r="J2776">
        <v>1</v>
      </c>
      <c r="K2776" s="1">
        <v>42762.532430555555</v>
      </c>
      <c r="L2776">
        <v>0.27100000000000002</v>
      </c>
      <c r="M2776">
        <v>266.01</v>
      </c>
      <c r="N2776" t="s">
        <v>122</v>
      </c>
      <c r="O2776" t="s">
        <v>123</v>
      </c>
      <c r="P2776">
        <v>104.4</v>
      </c>
      <c r="R2776">
        <v>11</v>
      </c>
      <c r="S2776" t="s">
        <v>479</v>
      </c>
      <c r="U2776" t="s">
        <v>419</v>
      </c>
      <c r="AC2776" s="2" t="s">
        <v>420</v>
      </c>
    </row>
    <row r="2777" spans="1:29" ht="16.399999999999999" customHeight="1" x14ac:dyDescent="0.35">
      <c r="A2777" s="1">
        <v>42762.532060185185</v>
      </c>
      <c r="B2777">
        <v>462</v>
      </c>
      <c r="C2777" t="s">
        <v>29</v>
      </c>
      <c r="D2777">
        <v>5</v>
      </c>
      <c r="E2777" t="s">
        <v>30</v>
      </c>
      <c r="F2777">
        <v>78204</v>
      </c>
      <c r="G2777" t="s">
        <v>441</v>
      </c>
      <c r="H2777" t="s">
        <v>109</v>
      </c>
      <c r="J2777">
        <v>1</v>
      </c>
      <c r="K2777" s="1">
        <v>42762.532430555555</v>
      </c>
      <c r="L2777">
        <v>0.27100000000000002</v>
      </c>
      <c r="M2777">
        <v>266</v>
      </c>
      <c r="N2777" t="s">
        <v>121</v>
      </c>
      <c r="O2777" t="s">
        <v>68</v>
      </c>
      <c r="P2777">
        <v>8.8800000000000008</v>
      </c>
      <c r="R2777">
        <v>11</v>
      </c>
      <c r="S2777" t="s">
        <v>479</v>
      </c>
      <c r="U2777" t="s">
        <v>419</v>
      </c>
      <c r="AC2777" s="2" t="s">
        <v>420</v>
      </c>
    </row>
    <row r="2778" spans="1:29" ht="16.399999999999999" customHeight="1" x14ac:dyDescent="0.35">
      <c r="A2778" s="1">
        <v>42762.53125</v>
      </c>
      <c r="B2778">
        <v>462</v>
      </c>
      <c r="C2778" t="s">
        <v>29</v>
      </c>
      <c r="D2778">
        <v>5</v>
      </c>
      <c r="E2778" t="s">
        <v>30</v>
      </c>
      <c r="F2778">
        <v>78199</v>
      </c>
      <c r="G2778" t="s">
        <v>441</v>
      </c>
      <c r="H2778" t="s">
        <v>109</v>
      </c>
      <c r="J2778">
        <v>20</v>
      </c>
      <c r="K2778" s="1">
        <v>42762.53125</v>
      </c>
      <c r="L2778">
        <v>4.25</v>
      </c>
      <c r="M2778">
        <v>432</v>
      </c>
      <c r="N2778" t="s">
        <v>298</v>
      </c>
      <c r="O2778" t="s">
        <v>299</v>
      </c>
      <c r="P2778">
        <v>24.75</v>
      </c>
      <c r="R2778">
        <v>11</v>
      </c>
      <c r="S2778" t="s">
        <v>480</v>
      </c>
      <c r="U2778" t="s">
        <v>317</v>
      </c>
      <c r="AC2778" s="2" t="s">
        <v>302</v>
      </c>
    </row>
    <row r="2779" spans="1:29" ht="16.399999999999999" customHeight="1" x14ac:dyDescent="0.35">
      <c r="A2779" s="1">
        <v>42762.53125</v>
      </c>
      <c r="B2779">
        <v>462</v>
      </c>
      <c r="C2779" t="s">
        <v>29</v>
      </c>
      <c r="D2779">
        <v>5</v>
      </c>
      <c r="E2779" t="s">
        <v>30</v>
      </c>
      <c r="F2779">
        <v>78199</v>
      </c>
      <c r="G2779" t="s">
        <v>441</v>
      </c>
      <c r="H2779" t="s">
        <v>109</v>
      </c>
      <c r="J2779">
        <v>19</v>
      </c>
      <c r="K2779" s="1">
        <v>42762.53125</v>
      </c>
      <c r="L2779">
        <v>4</v>
      </c>
      <c r="M2779">
        <v>432</v>
      </c>
      <c r="N2779" t="s">
        <v>298</v>
      </c>
      <c r="O2779" t="s">
        <v>299</v>
      </c>
      <c r="P2779">
        <v>31.94</v>
      </c>
      <c r="R2779">
        <v>11</v>
      </c>
      <c r="S2779" t="s">
        <v>480</v>
      </c>
      <c r="U2779" t="s">
        <v>317</v>
      </c>
      <c r="AC2779" s="2" t="s">
        <v>302</v>
      </c>
    </row>
    <row r="2780" spans="1:29" ht="16.399999999999999" customHeight="1" x14ac:dyDescent="0.35">
      <c r="A2780" s="1">
        <v>42762.53125</v>
      </c>
      <c r="B2780">
        <v>462</v>
      </c>
      <c r="C2780" t="s">
        <v>29</v>
      </c>
      <c r="D2780">
        <v>5</v>
      </c>
      <c r="E2780" t="s">
        <v>30</v>
      </c>
      <c r="F2780">
        <v>78199</v>
      </c>
      <c r="G2780" t="s">
        <v>441</v>
      </c>
      <c r="H2780" t="s">
        <v>109</v>
      </c>
      <c r="J2780">
        <v>18</v>
      </c>
      <c r="K2780" s="1">
        <v>42762.53125</v>
      </c>
      <c r="L2780">
        <v>3.75</v>
      </c>
      <c r="M2780">
        <v>432</v>
      </c>
      <c r="N2780" t="s">
        <v>298</v>
      </c>
      <c r="O2780" t="s">
        <v>299</v>
      </c>
      <c r="P2780">
        <v>38.43</v>
      </c>
      <c r="R2780">
        <v>11</v>
      </c>
      <c r="S2780" t="s">
        <v>480</v>
      </c>
      <c r="U2780" t="s">
        <v>317</v>
      </c>
      <c r="AC2780" s="2" t="s">
        <v>302</v>
      </c>
    </row>
    <row r="2781" spans="1:29" ht="16.399999999999999" customHeight="1" x14ac:dyDescent="0.35">
      <c r="A2781" s="1">
        <v>42762.53125</v>
      </c>
      <c r="B2781">
        <v>462</v>
      </c>
      <c r="C2781" t="s">
        <v>29</v>
      </c>
      <c r="D2781">
        <v>5</v>
      </c>
      <c r="E2781" t="s">
        <v>30</v>
      </c>
      <c r="F2781">
        <v>78199</v>
      </c>
      <c r="G2781" t="s">
        <v>441</v>
      </c>
      <c r="H2781" t="s">
        <v>109</v>
      </c>
      <c r="J2781">
        <v>17</v>
      </c>
      <c r="K2781" s="1">
        <v>42762.53125</v>
      </c>
      <c r="L2781">
        <v>3.5</v>
      </c>
      <c r="M2781">
        <v>432</v>
      </c>
      <c r="N2781" t="s">
        <v>298</v>
      </c>
      <c r="O2781" t="s">
        <v>299</v>
      </c>
      <c r="P2781">
        <v>48.47</v>
      </c>
      <c r="R2781">
        <v>11</v>
      </c>
      <c r="S2781" t="s">
        <v>480</v>
      </c>
      <c r="U2781" t="s">
        <v>317</v>
      </c>
      <c r="AC2781" s="2" t="s">
        <v>302</v>
      </c>
    </row>
    <row r="2782" spans="1:29" ht="16.399999999999999" customHeight="1" x14ac:dyDescent="0.35">
      <c r="A2782" s="1">
        <v>42762.53125</v>
      </c>
      <c r="B2782">
        <v>462</v>
      </c>
      <c r="C2782" t="s">
        <v>29</v>
      </c>
      <c r="D2782">
        <v>5</v>
      </c>
      <c r="E2782" t="s">
        <v>30</v>
      </c>
      <c r="F2782">
        <v>78199</v>
      </c>
      <c r="G2782" t="s">
        <v>441</v>
      </c>
      <c r="H2782" t="s">
        <v>109</v>
      </c>
      <c r="J2782">
        <v>16</v>
      </c>
      <c r="K2782" s="1">
        <v>42762.53125</v>
      </c>
      <c r="L2782">
        <v>3.25</v>
      </c>
      <c r="M2782">
        <v>432</v>
      </c>
      <c r="N2782" t="s">
        <v>298</v>
      </c>
      <c r="O2782" t="s">
        <v>299</v>
      </c>
      <c r="P2782">
        <v>63.62</v>
      </c>
      <c r="R2782">
        <v>11</v>
      </c>
      <c r="S2782" t="s">
        <v>480</v>
      </c>
      <c r="U2782" t="s">
        <v>317</v>
      </c>
      <c r="AC2782" s="2" t="s">
        <v>302</v>
      </c>
    </row>
    <row r="2783" spans="1:29" ht="16.399999999999999" customHeight="1" x14ac:dyDescent="0.35">
      <c r="A2783" s="1">
        <v>42762.53125</v>
      </c>
      <c r="B2783">
        <v>462</v>
      </c>
      <c r="C2783" t="s">
        <v>29</v>
      </c>
      <c r="D2783">
        <v>5</v>
      </c>
      <c r="E2783" t="s">
        <v>30</v>
      </c>
      <c r="F2783">
        <v>78199</v>
      </c>
      <c r="G2783" t="s">
        <v>441</v>
      </c>
      <c r="H2783" t="s">
        <v>109</v>
      </c>
      <c r="J2783">
        <v>15</v>
      </c>
      <c r="K2783" s="1">
        <v>42762.53125</v>
      </c>
      <c r="L2783">
        <v>3</v>
      </c>
      <c r="M2783">
        <v>432</v>
      </c>
      <c r="N2783" t="s">
        <v>298</v>
      </c>
      <c r="O2783" t="s">
        <v>299</v>
      </c>
      <c r="P2783">
        <v>82.72</v>
      </c>
      <c r="R2783">
        <v>11</v>
      </c>
      <c r="S2783" t="s">
        <v>480</v>
      </c>
      <c r="U2783" t="s">
        <v>317</v>
      </c>
      <c r="AC2783" s="2" t="s">
        <v>302</v>
      </c>
    </row>
    <row r="2784" spans="1:29" ht="16.399999999999999" customHeight="1" x14ac:dyDescent="0.35">
      <c r="A2784" s="1">
        <v>42762.53125</v>
      </c>
      <c r="B2784">
        <v>462</v>
      </c>
      <c r="C2784" t="s">
        <v>29</v>
      </c>
      <c r="D2784">
        <v>5</v>
      </c>
      <c r="E2784" t="s">
        <v>30</v>
      </c>
      <c r="F2784">
        <v>78199</v>
      </c>
      <c r="G2784" t="s">
        <v>441</v>
      </c>
      <c r="H2784" t="s">
        <v>109</v>
      </c>
      <c r="J2784">
        <v>14</v>
      </c>
      <c r="K2784" s="1">
        <v>42762.53125</v>
      </c>
      <c r="L2784">
        <v>2.75</v>
      </c>
      <c r="M2784">
        <v>432</v>
      </c>
      <c r="N2784" t="s">
        <v>298</v>
      </c>
      <c r="O2784" t="s">
        <v>299</v>
      </c>
      <c r="P2784">
        <v>103.1</v>
      </c>
      <c r="R2784">
        <v>11</v>
      </c>
      <c r="S2784" t="s">
        <v>480</v>
      </c>
      <c r="U2784" t="s">
        <v>317</v>
      </c>
      <c r="AC2784" s="2" t="s">
        <v>302</v>
      </c>
    </row>
    <row r="2785" spans="1:29" ht="16.399999999999999" customHeight="1" x14ac:dyDescent="0.35">
      <c r="A2785" s="1">
        <v>42762.53125</v>
      </c>
      <c r="B2785">
        <v>462</v>
      </c>
      <c r="C2785" t="s">
        <v>29</v>
      </c>
      <c r="D2785">
        <v>5</v>
      </c>
      <c r="E2785" t="s">
        <v>30</v>
      </c>
      <c r="F2785">
        <v>78199</v>
      </c>
      <c r="G2785" t="s">
        <v>441</v>
      </c>
      <c r="H2785" t="s">
        <v>109</v>
      </c>
      <c r="J2785">
        <v>13</v>
      </c>
      <c r="K2785" s="1">
        <v>42762.53125</v>
      </c>
      <c r="L2785">
        <v>2.5</v>
      </c>
      <c r="M2785">
        <v>432</v>
      </c>
      <c r="N2785" t="s">
        <v>298</v>
      </c>
      <c r="O2785" t="s">
        <v>299</v>
      </c>
      <c r="P2785">
        <v>125.2</v>
      </c>
      <c r="R2785">
        <v>11</v>
      </c>
      <c r="S2785" t="s">
        <v>480</v>
      </c>
      <c r="U2785" t="s">
        <v>317</v>
      </c>
      <c r="AC2785" s="2" t="s">
        <v>302</v>
      </c>
    </row>
    <row r="2786" spans="1:29" ht="16.399999999999999" customHeight="1" x14ac:dyDescent="0.35">
      <c r="A2786" s="1">
        <v>42762.53125</v>
      </c>
      <c r="B2786">
        <v>462</v>
      </c>
      <c r="C2786" t="s">
        <v>29</v>
      </c>
      <c r="D2786">
        <v>5</v>
      </c>
      <c r="E2786" t="s">
        <v>30</v>
      </c>
      <c r="F2786">
        <v>78199</v>
      </c>
      <c r="G2786" t="s">
        <v>441</v>
      </c>
      <c r="H2786" t="s">
        <v>109</v>
      </c>
      <c r="J2786">
        <v>12</v>
      </c>
      <c r="K2786" s="1">
        <v>42762.53125</v>
      </c>
      <c r="L2786">
        <v>2.25</v>
      </c>
      <c r="M2786">
        <v>432</v>
      </c>
      <c r="N2786" t="s">
        <v>298</v>
      </c>
      <c r="O2786" t="s">
        <v>299</v>
      </c>
      <c r="P2786">
        <v>161</v>
      </c>
      <c r="R2786">
        <v>11</v>
      </c>
      <c r="S2786" t="s">
        <v>480</v>
      </c>
      <c r="U2786" t="s">
        <v>317</v>
      </c>
      <c r="AC2786" s="2" t="s">
        <v>302</v>
      </c>
    </row>
    <row r="2787" spans="1:29" ht="16.399999999999999" customHeight="1" x14ac:dyDescent="0.35">
      <c r="A2787" s="1">
        <v>42762.53125</v>
      </c>
      <c r="B2787">
        <v>462</v>
      </c>
      <c r="C2787" t="s">
        <v>29</v>
      </c>
      <c r="D2787">
        <v>5</v>
      </c>
      <c r="E2787" t="s">
        <v>30</v>
      </c>
      <c r="F2787">
        <v>78199</v>
      </c>
      <c r="G2787" t="s">
        <v>441</v>
      </c>
      <c r="H2787" t="s">
        <v>109</v>
      </c>
      <c r="J2787">
        <v>11</v>
      </c>
      <c r="K2787" s="1">
        <v>42762.53125</v>
      </c>
      <c r="L2787">
        <v>2</v>
      </c>
      <c r="M2787">
        <v>432</v>
      </c>
      <c r="N2787" t="s">
        <v>298</v>
      </c>
      <c r="O2787" t="s">
        <v>299</v>
      </c>
      <c r="P2787">
        <v>207.4</v>
      </c>
      <c r="R2787">
        <v>11</v>
      </c>
      <c r="S2787" t="s">
        <v>480</v>
      </c>
      <c r="U2787" t="s">
        <v>317</v>
      </c>
      <c r="AC2787" s="2" t="s">
        <v>302</v>
      </c>
    </row>
    <row r="2788" spans="1:29" ht="16.399999999999999" customHeight="1" x14ac:dyDescent="0.35">
      <c r="A2788" s="1">
        <v>42762.53125</v>
      </c>
      <c r="B2788">
        <v>462</v>
      </c>
      <c r="C2788" t="s">
        <v>29</v>
      </c>
      <c r="D2788">
        <v>5</v>
      </c>
      <c r="E2788" t="s">
        <v>30</v>
      </c>
      <c r="F2788">
        <v>78199</v>
      </c>
      <c r="G2788" t="s">
        <v>441</v>
      </c>
      <c r="H2788" t="s">
        <v>109</v>
      </c>
      <c r="J2788">
        <v>10</v>
      </c>
      <c r="K2788" s="1">
        <v>42762.53125</v>
      </c>
      <c r="L2788">
        <v>1.75</v>
      </c>
      <c r="M2788">
        <v>432</v>
      </c>
      <c r="N2788" t="s">
        <v>298</v>
      </c>
      <c r="O2788" t="s">
        <v>299</v>
      </c>
      <c r="P2788">
        <v>263.10000000000002</v>
      </c>
      <c r="R2788">
        <v>11</v>
      </c>
      <c r="S2788" t="s">
        <v>480</v>
      </c>
      <c r="U2788" t="s">
        <v>317</v>
      </c>
      <c r="AC2788" s="2" t="s">
        <v>302</v>
      </c>
    </row>
    <row r="2789" spans="1:29" ht="16.399999999999999" customHeight="1" x14ac:dyDescent="0.35">
      <c r="A2789" s="1">
        <v>42762.53125</v>
      </c>
      <c r="B2789">
        <v>462</v>
      </c>
      <c r="C2789" t="s">
        <v>29</v>
      </c>
      <c r="D2789">
        <v>5</v>
      </c>
      <c r="E2789" t="s">
        <v>30</v>
      </c>
      <c r="F2789">
        <v>78199</v>
      </c>
      <c r="G2789" t="s">
        <v>441</v>
      </c>
      <c r="H2789" t="s">
        <v>109</v>
      </c>
      <c r="J2789">
        <v>9</v>
      </c>
      <c r="K2789" s="1">
        <v>42762.53125</v>
      </c>
      <c r="L2789">
        <v>1.5</v>
      </c>
      <c r="M2789">
        <v>432</v>
      </c>
      <c r="N2789" t="s">
        <v>298</v>
      </c>
      <c r="O2789" t="s">
        <v>299</v>
      </c>
      <c r="P2789">
        <v>312.5</v>
      </c>
      <c r="R2789">
        <v>11</v>
      </c>
      <c r="S2789" t="s">
        <v>480</v>
      </c>
      <c r="U2789" t="s">
        <v>317</v>
      </c>
      <c r="AC2789" s="2" t="s">
        <v>302</v>
      </c>
    </row>
    <row r="2790" spans="1:29" ht="16.399999999999999" customHeight="1" x14ac:dyDescent="0.35">
      <c r="A2790" s="1">
        <v>42762.53125</v>
      </c>
      <c r="B2790">
        <v>462</v>
      </c>
      <c r="C2790" t="s">
        <v>29</v>
      </c>
      <c r="D2790">
        <v>5</v>
      </c>
      <c r="E2790" t="s">
        <v>30</v>
      </c>
      <c r="F2790">
        <v>78199</v>
      </c>
      <c r="G2790" t="s">
        <v>441</v>
      </c>
      <c r="H2790" t="s">
        <v>109</v>
      </c>
      <c r="J2790">
        <v>8</v>
      </c>
      <c r="K2790" s="1">
        <v>42762.53125</v>
      </c>
      <c r="L2790">
        <v>1.25</v>
      </c>
      <c r="M2790">
        <v>432</v>
      </c>
      <c r="N2790" t="s">
        <v>298</v>
      </c>
      <c r="O2790" t="s">
        <v>299</v>
      </c>
      <c r="P2790">
        <v>444.7</v>
      </c>
      <c r="R2790">
        <v>11</v>
      </c>
      <c r="S2790" t="s">
        <v>480</v>
      </c>
      <c r="U2790" t="s">
        <v>317</v>
      </c>
      <c r="AC2790" s="2" t="s">
        <v>302</v>
      </c>
    </row>
    <row r="2791" spans="1:29" ht="16.399999999999999" customHeight="1" x14ac:dyDescent="0.35">
      <c r="A2791" s="1">
        <v>42762.53125</v>
      </c>
      <c r="B2791">
        <v>462</v>
      </c>
      <c r="C2791" t="s">
        <v>29</v>
      </c>
      <c r="D2791">
        <v>5</v>
      </c>
      <c r="E2791" t="s">
        <v>30</v>
      </c>
      <c r="F2791">
        <v>78199</v>
      </c>
      <c r="G2791" t="s">
        <v>441</v>
      </c>
      <c r="H2791" t="s">
        <v>109</v>
      </c>
      <c r="J2791">
        <v>7</v>
      </c>
      <c r="K2791" s="1">
        <v>42762.53125</v>
      </c>
      <c r="L2791">
        <v>1</v>
      </c>
      <c r="M2791">
        <v>432</v>
      </c>
      <c r="N2791" t="s">
        <v>298</v>
      </c>
      <c r="O2791" t="s">
        <v>299</v>
      </c>
      <c r="P2791">
        <v>513.9</v>
      </c>
      <c r="R2791">
        <v>11</v>
      </c>
      <c r="S2791" t="s">
        <v>480</v>
      </c>
      <c r="U2791" t="s">
        <v>317</v>
      </c>
      <c r="AC2791" s="2" t="s">
        <v>302</v>
      </c>
    </row>
    <row r="2792" spans="1:29" ht="16.399999999999999" customHeight="1" x14ac:dyDescent="0.35">
      <c r="A2792" s="1">
        <v>42762.53125</v>
      </c>
      <c r="B2792">
        <v>462</v>
      </c>
      <c r="C2792" t="s">
        <v>29</v>
      </c>
      <c r="D2792">
        <v>5</v>
      </c>
      <c r="E2792" t="s">
        <v>30</v>
      </c>
      <c r="F2792">
        <v>78199</v>
      </c>
      <c r="G2792" t="s">
        <v>441</v>
      </c>
      <c r="H2792" t="s">
        <v>109</v>
      </c>
      <c r="J2792">
        <v>6</v>
      </c>
      <c r="K2792" s="1">
        <v>42762.53125</v>
      </c>
      <c r="L2792">
        <v>0.75</v>
      </c>
      <c r="M2792">
        <v>432</v>
      </c>
      <c r="N2792" t="s">
        <v>298</v>
      </c>
      <c r="O2792" t="s">
        <v>299</v>
      </c>
      <c r="P2792">
        <v>617.5</v>
      </c>
      <c r="R2792">
        <v>11</v>
      </c>
      <c r="S2792" t="s">
        <v>480</v>
      </c>
      <c r="U2792" t="s">
        <v>317</v>
      </c>
      <c r="AC2792" s="2" t="s">
        <v>302</v>
      </c>
    </row>
    <row r="2793" spans="1:29" ht="16.399999999999999" customHeight="1" x14ac:dyDescent="0.35">
      <c r="A2793" s="1">
        <v>42762.53125</v>
      </c>
      <c r="B2793">
        <v>462</v>
      </c>
      <c r="C2793" t="s">
        <v>29</v>
      </c>
      <c r="D2793">
        <v>5</v>
      </c>
      <c r="E2793" t="s">
        <v>30</v>
      </c>
      <c r="F2793">
        <v>78199</v>
      </c>
      <c r="G2793" t="s">
        <v>441</v>
      </c>
      <c r="H2793" t="s">
        <v>109</v>
      </c>
      <c r="J2793">
        <v>5</v>
      </c>
      <c r="K2793" s="1">
        <v>42762.53125</v>
      </c>
      <c r="L2793">
        <v>0.5</v>
      </c>
      <c r="M2793">
        <v>432</v>
      </c>
      <c r="N2793" t="s">
        <v>298</v>
      </c>
      <c r="O2793" t="s">
        <v>299</v>
      </c>
      <c r="P2793">
        <v>847.7</v>
      </c>
      <c r="R2793">
        <v>11</v>
      </c>
      <c r="S2793" t="s">
        <v>480</v>
      </c>
      <c r="U2793" t="s">
        <v>317</v>
      </c>
      <c r="AC2793" s="2" t="s">
        <v>302</v>
      </c>
    </row>
    <row r="2794" spans="1:29" ht="16.399999999999999" customHeight="1" x14ac:dyDescent="0.35">
      <c r="A2794" s="1">
        <v>42762.53125</v>
      </c>
      <c r="B2794">
        <v>462</v>
      </c>
      <c r="C2794" t="s">
        <v>29</v>
      </c>
      <c r="D2794">
        <v>5</v>
      </c>
      <c r="E2794" t="s">
        <v>30</v>
      </c>
      <c r="F2794">
        <v>78199</v>
      </c>
      <c r="G2794" t="s">
        <v>441</v>
      </c>
      <c r="H2794" t="s">
        <v>109</v>
      </c>
      <c r="J2794">
        <v>4</v>
      </c>
      <c r="K2794" s="1">
        <v>42762.53125</v>
      </c>
      <c r="L2794">
        <v>0.25</v>
      </c>
      <c r="M2794">
        <v>432</v>
      </c>
      <c r="N2794" t="s">
        <v>298</v>
      </c>
      <c r="O2794" t="s">
        <v>299</v>
      </c>
      <c r="P2794">
        <v>981.6</v>
      </c>
      <c r="R2794">
        <v>11</v>
      </c>
      <c r="S2794" t="s">
        <v>480</v>
      </c>
      <c r="U2794" t="s">
        <v>317</v>
      </c>
      <c r="AC2794" s="2" t="s">
        <v>302</v>
      </c>
    </row>
    <row r="2795" spans="1:29" ht="16.399999999999999" customHeight="1" x14ac:dyDescent="0.35">
      <c r="A2795" s="1">
        <v>42762.53125</v>
      </c>
      <c r="B2795">
        <v>462</v>
      </c>
      <c r="C2795" t="s">
        <v>29</v>
      </c>
      <c r="D2795">
        <v>5</v>
      </c>
      <c r="E2795" t="s">
        <v>30</v>
      </c>
      <c r="F2795">
        <v>78199</v>
      </c>
      <c r="G2795" t="s">
        <v>441</v>
      </c>
      <c r="H2795" t="s">
        <v>109</v>
      </c>
      <c r="J2795">
        <v>3</v>
      </c>
      <c r="K2795" s="1">
        <v>42762.53125</v>
      </c>
      <c r="L2795">
        <v>0</v>
      </c>
      <c r="M2795">
        <v>432</v>
      </c>
      <c r="N2795" t="s">
        <v>298</v>
      </c>
      <c r="O2795" t="s">
        <v>299</v>
      </c>
      <c r="P2795">
        <v>1118</v>
      </c>
      <c r="R2795">
        <v>11</v>
      </c>
      <c r="S2795" t="s">
        <v>480</v>
      </c>
      <c r="U2795" t="s">
        <v>318</v>
      </c>
      <c r="AC2795" s="2" t="s">
        <v>302</v>
      </c>
    </row>
    <row r="2796" spans="1:29" ht="16.399999999999999" customHeight="1" x14ac:dyDescent="0.35">
      <c r="A2796" s="1">
        <v>42762.53125</v>
      </c>
      <c r="B2796">
        <v>462</v>
      </c>
      <c r="C2796" t="s">
        <v>29</v>
      </c>
      <c r="D2796">
        <v>5</v>
      </c>
      <c r="E2796" t="s">
        <v>30</v>
      </c>
      <c r="F2796">
        <v>78199</v>
      </c>
      <c r="G2796" t="s">
        <v>441</v>
      </c>
      <c r="H2796" t="s">
        <v>109</v>
      </c>
      <c r="J2796">
        <v>2</v>
      </c>
      <c r="K2796" s="1">
        <v>42762.53125</v>
      </c>
      <c r="L2796">
        <v>0.2</v>
      </c>
      <c r="M2796">
        <v>154.1</v>
      </c>
      <c r="N2796" t="s">
        <v>110</v>
      </c>
      <c r="P2796">
        <v>7.71</v>
      </c>
      <c r="R2796">
        <v>11</v>
      </c>
      <c r="S2796" t="s">
        <v>480</v>
      </c>
      <c r="T2796" t="s">
        <v>36</v>
      </c>
      <c r="U2796" t="s">
        <v>112</v>
      </c>
      <c r="AC2796" s="2" t="s">
        <v>302</v>
      </c>
    </row>
    <row r="2797" spans="1:29" ht="16.399999999999999" customHeight="1" x14ac:dyDescent="0.35">
      <c r="A2797" s="1">
        <v>42762.53125</v>
      </c>
      <c r="B2797">
        <v>462</v>
      </c>
      <c r="C2797" t="s">
        <v>29</v>
      </c>
      <c r="D2797">
        <v>5</v>
      </c>
      <c r="E2797" t="s">
        <v>30</v>
      </c>
      <c r="F2797">
        <v>78199</v>
      </c>
      <c r="G2797" t="s">
        <v>441</v>
      </c>
      <c r="H2797" t="s">
        <v>109</v>
      </c>
      <c r="J2797">
        <v>2</v>
      </c>
      <c r="K2797" s="1">
        <v>42762.53125</v>
      </c>
      <c r="L2797">
        <v>0.2</v>
      </c>
      <c r="M2797">
        <v>101</v>
      </c>
      <c r="N2797" t="s">
        <v>114</v>
      </c>
      <c r="O2797" t="s">
        <v>115</v>
      </c>
      <c r="P2797">
        <v>17.600000000000001</v>
      </c>
      <c r="R2797">
        <v>11</v>
      </c>
      <c r="S2797" t="s">
        <v>480</v>
      </c>
      <c r="T2797" t="s">
        <v>36</v>
      </c>
      <c r="U2797" t="s">
        <v>112</v>
      </c>
      <c r="AC2797" s="2" t="s">
        <v>302</v>
      </c>
    </row>
    <row r="2798" spans="1:29" ht="16.399999999999999" customHeight="1" x14ac:dyDescent="0.35">
      <c r="A2798" s="1">
        <v>42762.53125</v>
      </c>
      <c r="B2798">
        <v>462</v>
      </c>
      <c r="C2798" t="s">
        <v>29</v>
      </c>
      <c r="D2798">
        <v>5</v>
      </c>
      <c r="E2798" t="s">
        <v>30</v>
      </c>
      <c r="F2798">
        <v>78199</v>
      </c>
      <c r="G2798" t="s">
        <v>441</v>
      </c>
      <c r="H2798" t="s">
        <v>109</v>
      </c>
      <c r="J2798">
        <v>2</v>
      </c>
      <c r="K2798" s="1">
        <v>42762.53125</v>
      </c>
      <c r="L2798">
        <v>0.2</v>
      </c>
      <c r="M2798">
        <v>141.01</v>
      </c>
      <c r="N2798" t="s">
        <v>116</v>
      </c>
      <c r="O2798" t="s">
        <v>117</v>
      </c>
      <c r="P2798">
        <v>68</v>
      </c>
      <c r="R2798">
        <v>11</v>
      </c>
      <c r="S2798" t="s">
        <v>480</v>
      </c>
      <c r="T2798" t="s">
        <v>36</v>
      </c>
      <c r="U2798" t="s">
        <v>112</v>
      </c>
      <c r="AC2798" s="2" t="s">
        <v>302</v>
      </c>
    </row>
    <row r="2799" spans="1:29" ht="16.399999999999999" customHeight="1" x14ac:dyDescent="0.35">
      <c r="A2799" s="1">
        <v>42762.53125</v>
      </c>
      <c r="B2799">
        <v>462</v>
      </c>
      <c r="C2799" t="s">
        <v>29</v>
      </c>
      <c r="D2799">
        <v>5</v>
      </c>
      <c r="E2799" t="s">
        <v>30</v>
      </c>
      <c r="F2799">
        <v>78199</v>
      </c>
      <c r="G2799" t="s">
        <v>441</v>
      </c>
      <c r="H2799" t="s">
        <v>109</v>
      </c>
      <c r="J2799">
        <v>2</v>
      </c>
      <c r="K2799" s="1">
        <v>42762.53125</v>
      </c>
      <c r="L2799">
        <v>0.2</v>
      </c>
      <c r="M2799">
        <v>136.01</v>
      </c>
      <c r="N2799" t="s">
        <v>118</v>
      </c>
      <c r="O2799" t="s">
        <v>119</v>
      </c>
      <c r="P2799">
        <v>2.65</v>
      </c>
      <c r="R2799">
        <v>11</v>
      </c>
      <c r="S2799" t="s">
        <v>480</v>
      </c>
      <c r="T2799" t="s">
        <v>36</v>
      </c>
      <c r="U2799" t="s">
        <v>120</v>
      </c>
      <c r="AC2799" s="2" t="s">
        <v>302</v>
      </c>
    </row>
    <row r="2800" spans="1:29" ht="16.399999999999999" customHeight="1" x14ac:dyDescent="0.35">
      <c r="A2800" s="1">
        <v>42762.53125</v>
      </c>
      <c r="B2800">
        <v>462</v>
      </c>
      <c r="C2800" t="s">
        <v>29</v>
      </c>
      <c r="D2800">
        <v>5</v>
      </c>
      <c r="E2800" t="s">
        <v>30</v>
      </c>
      <c r="F2800">
        <v>78199</v>
      </c>
      <c r="G2800" t="s">
        <v>441</v>
      </c>
      <c r="H2800" t="s">
        <v>109</v>
      </c>
      <c r="J2800">
        <v>2</v>
      </c>
      <c r="K2800" s="1">
        <v>42762.53125</v>
      </c>
      <c r="L2800">
        <v>0.2</v>
      </c>
      <c r="M2800">
        <v>266</v>
      </c>
      <c r="N2800" t="s">
        <v>121</v>
      </c>
      <c r="O2800" t="s">
        <v>68</v>
      </c>
      <c r="P2800">
        <v>8.93</v>
      </c>
      <c r="R2800">
        <v>11</v>
      </c>
      <c r="S2800" t="s">
        <v>480</v>
      </c>
      <c r="T2800" t="s">
        <v>36</v>
      </c>
      <c r="U2800" t="s">
        <v>112</v>
      </c>
      <c r="AC2800" s="2" t="s">
        <v>302</v>
      </c>
    </row>
    <row r="2801" spans="1:29" ht="16.399999999999999" customHeight="1" x14ac:dyDescent="0.35">
      <c r="A2801" s="1">
        <v>42762.53125</v>
      </c>
      <c r="B2801">
        <v>462</v>
      </c>
      <c r="C2801" t="s">
        <v>29</v>
      </c>
      <c r="D2801">
        <v>5</v>
      </c>
      <c r="E2801" t="s">
        <v>30</v>
      </c>
      <c r="F2801">
        <v>78199</v>
      </c>
      <c r="G2801" t="s">
        <v>441</v>
      </c>
      <c r="H2801" t="s">
        <v>109</v>
      </c>
      <c r="J2801">
        <v>2</v>
      </c>
      <c r="K2801" s="1">
        <v>42762.53125</v>
      </c>
      <c r="L2801">
        <v>0.2</v>
      </c>
      <c r="M2801">
        <v>266.01</v>
      </c>
      <c r="N2801" t="s">
        <v>122</v>
      </c>
      <c r="O2801" t="s">
        <v>123</v>
      </c>
      <c r="P2801">
        <v>102.5</v>
      </c>
      <c r="R2801">
        <v>11</v>
      </c>
      <c r="S2801" t="s">
        <v>480</v>
      </c>
      <c r="T2801" t="s">
        <v>36</v>
      </c>
      <c r="U2801" t="s">
        <v>112</v>
      </c>
      <c r="AC2801" s="2" t="s">
        <v>302</v>
      </c>
    </row>
    <row r="2802" spans="1:29" ht="16.399999999999999" customHeight="1" x14ac:dyDescent="0.35">
      <c r="A2802" s="1">
        <v>42762.53125</v>
      </c>
      <c r="B2802">
        <v>462</v>
      </c>
      <c r="C2802" t="s">
        <v>29</v>
      </c>
      <c r="D2802">
        <v>5</v>
      </c>
      <c r="E2802" t="s">
        <v>30</v>
      </c>
      <c r="F2802">
        <v>78199</v>
      </c>
      <c r="G2802" t="s">
        <v>441</v>
      </c>
      <c r="H2802" t="s">
        <v>109</v>
      </c>
      <c r="J2802">
        <v>2</v>
      </c>
      <c r="K2802" s="1">
        <v>42762.53125</v>
      </c>
      <c r="L2802">
        <v>0.2</v>
      </c>
      <c r="M2802">
        <v>103.02</v>
      </c>
      <c r="N2802" t="s">
        <v>245</v>
      </c>
      <c r="O2802" t="s">
        <v>246</v>
      </c>
      <c r="P2802">
        <v>1000</v>
      </c>
      <c r="R2802">
        <v>11</v>
      </c>
      <c r="S2802" t="s">
        <v>480</v>
      </c>
      <c r="T2802" t="s">
        <v>36</v>
      </c>
      <c r="AC2802" s="2" t="s">
        <v>302</v>
      </c>
    </row>
    <row r="2803" spans="1:29" ht="16.399999999999999" customHeight="1" x14ac:dyDescent="0.35">
      <c r="A2803" s="1">
        <v>42762.53125</v>
      </c>
      <c r="B2803">
        <v>462</v>
      </c>
      <c r="C2803" t="s">
        <v>29</v>
      </c>
      <c r="D2803">
        <v>5</v>
      </c>
      <c r="E2803" t="s">
        <v>30</v>
      </c>
      <c r="F2803">
        <v>78199</v>
      </c>
      <c r="G2803" t="s">
        <v>441</v>
      </c>
      <c r="H2803" t="s">
        <v>109</v>
      </c>
      <c r="J2803">
        <v>1</v>
      </c>
      <c r="K2803" s="1">
        <v>42762.53125</v>
      </c>
      <c r="L2803">
        <v>0</v>
      </c>
      <c r="M2803">
        <v>180.07</v>
      </c>
      <c r="N2803" t="s">
        <v>124</v>
      </c>
      <c r="O2803" t="s">
        <v>125</v>
      </c>
      <c r="P2803">
        <v>0</v>
      </c>
      <c r="R2803">
        <v>11</v>
      </c>
      <c r="S2803" t="s">
        <v>480</v>
      </c>
      <c r="T2803" t="s">
        <v>126</v>
      </c>
      <c r="AC2803" s="2" t="s">
        <v>302</v>
      </c>
    </row>
    <row r="2804" spans="1:29" ht="16.399999999999999" customHeight="1" x14ac:dyDescent="0.35">
      <c r="A2804" s="1">
        <v>42762.53125</v>
      </c>
      <c r="B2804">
        <v>462</v>
      </c>
      <c r="C2804" t="s">
        <v>29</v>
      </c>
      <c r="D2804">
        <v>5</v>
      </c>
      <c r="E2804" t="s">
        <v>30</v>
      </c>
      <c r="F2804">
        <v>78199</v>
      </c>
      <c r="G2804" t="s">
        <v>441</v>
      </c>
      <c r="H2804" t="s">
        <v>109</v>
      </c>
      <c r="J2804">
        <v>1</v>
      </c>
      <c r="K2804" s="1">
        <v>42762.53125</v>
      </c>
      <c r="L2804">
        <v>0</v>
      </c>
      <c r="M2804">
        <v>185.1</v>
      </c>
      <c r="N2804" t="s">
        <v>127</v>
      </c>
      <c r="O2804" t="s">
        <v>128</v>
      </c>
      <c r="P2804">
        <v>0</v>
      </c>
      <c r="R2804">
        <v>11</v>
      </c>
      <c r="S2804" t="s">
        <v>480</v>
      </c>
      <c r="T2804" t="s">
        <v>126</v>
      </c>
      <c r="AC2804" s="2" t="s">
        <v>302</v>
      </c>
    </row>
    <row r="2805" spans="1:29" ht="16.399999999999999" customHeight="1" x14ac:dyDescent="0.35">
      <c r="A2805" s="1">
        <v>42762.53125</v>
      </c>
      <c r="B2805">
        <v>462</v>
      </c>
      <c r="C2805" t="s">
        <v>29</v>
      </c>
      <c r="D2805">
        <v>5</v>
      </c>
      <c r="E2805" t="s">
        <v>30</v>
      </c>
      <c r="F2805">
        <v>78199</v>
      </c>
      <c r="G2805" t="s">
        <v>441</v>
      </c>
      <c r="H2805" t="s">
        <v>109</v>
      </c>
      <c r="J2805">
        <v>1</v>
      </c>
      <c r="K2805" s="1">
        <v>42762.53125</v>
      </c>
      <c r="L2805">
        <v>0</v>
      </c>
      <c r="M2805">
        <v>102</v>
      </c>
      <c r="N2805" t="s">
        <v>129</v>
      </c>
      <c r="O2805" t="s">
        <v>115</v>
      </c>
      <c r="P2805">
        <v>18</v>
      </c>
      <c r="R2805">
        <v>11</v>
      </c>
      <c r="S2805" t="s">
        <v>480</v>
      </c>
      <c r="T2805" t="s">
        <v>126</v>
      </c>
      <c r="AC2805" s="2" t="s">
        <v>302</v>
      </c>
    </row>
    <row r="2806" spans="1:29" ht="16.399999999999999" customHeight="1" x14ac:dyDescent="0.35">
      <c r="A2806" s="1">
        <v>42762.53125</v>
      </c>
      <c r="B2806">
        <v>462</v>
      </c>
      <c r="C2806" t="s">
        <v>29</v>
      </c>
      <c r="D2806">
        <v>5</v>
      </c>
      <c r="E2806" t="s">
        <v>30</v>
      </c>
      <c r="F2806">
        <v>78199</v>
      </c>
      <c r="G2806" t="s">
        <v>441</v>
      </c>
      <c r="H2806" t="s">
        <v>109</v>
      </c>
      <c r="J2806">
        <v>1</v>
      </c>
      <c r="K2806" s="1">
        <v>42762.53125</v>
      </c>
      <c r="L2806">
        <v>0</v>
      </c>
      <c r="M2806">
        <v>110.11</v>
      </c>
      <c r="N2806" t="s">
        <v>130</v>
      </c>
      <c r="P2806">
        <v>0</v>
      </c>
      <c r="R2806">
        <v>11</v>
      </c>
      <c r="S2806" t="s">
        <v>480</v>
      </c>
      <c r="T2806" t="s">
        <v>126</v>
      </c>
      <c r="U2806" t="s">
        <v>131</v>
      </c>
      <c r="AC2806" s="2" t="s">
        <v>302</v>
      </c>
    </row>
    <row r="2807" spans="1:29" ht="16.399999999999999" customHeight="1" x14ac:dyDescent="0.35">
      <c r="A2807" s="1">
        <v>42762.53125</v>
      </c>
      <c r="B2807">
        <v>462</v>
      </c>
      <c r="C2807" t="s">
        <v>29</v>
      </c>
      <c r="D2807">
        <v>5</v>
      </c>
      <c r="E2807" t="s">
        <v>30</v>
      </c>
      <c r="F2807">
        <v>78199</v>
      </c>
      <c r="G2807" t="s">
        <v>441</v>
      </c>
      <c r="H2807" t="s">
        <v>109</v>
      </c>
      <c r="J2807">
        <v>1</v>
      </c>
      <c r="K2807" s="1">
        <v>42762.53125</v>
      </c>
      <c r="L2807">
        <v>0</v>
      </c>
      <c r="M2807">
        <v>167.02</v>
      </c>
      <c r="N2807" t="s">
        <v>132</v>
      </c>
      <c r="P2807">
        <v>0</v>
      </c>
      <c r="R2807">
        <v>11</v>
      </c>
      <c r="S2807" t="s">
        <v>480</v>
      </c>
      <c r="T2807" t="s">
        <v>126</v>
      </c>
      <c r="U2807" t="s">
        <v>133</v>
      </c>
      <c r="AC2807" s="2" t="s">
        <v>302</v>
      </c>
    </row>
    <row r="2808" spans="1:29" ht="16.399999999999999" customHeight="1" x14ac:dyDescent="0.35">
      <c r="A2808" s="1">
        <v>42762.53125</v>
      </c>
      <c r="B2808">
        <v>462</v>
      </c>
      <c r="C2808" t="s">
        <v>29</v>
      </c>
      <c r="D2808">
        <v>5</v>
      </c>
      <c r="E2808" t="s">
        <v>30</v>
      </c>
      <c r="F2808">
        <v>78199</v>
      </c>
      <c r="G2808" t="s">
        <v>441</v>
      </c>
      <c r="H2808" t="s">
        <v>109</v>
      </c>
      <c r="J2808">
        <v>1</v>
      </c>
      <c r="K2808" s="1">
        <v>42762.53125</v>
      </c>
      <c r="L2808">
        <v>0</v>
      </c>
      <c r="M2808">
        <v>188</v>
      </c>
      <c r="N2808" t="s">
        <v>134</v>
      </c>
      <c r="O2808" t="s">
        <v>135</v>
      </c>
      <c r="P2808">
        <v>0</v>
      </c>
      <c r="R2808">
        <v>11</v>
      </c>
      <c r="S2808" t="s">
        <v>480</v>
      </c>
      <c r="T2808" t="s">
        <v>126</v>
      </c>
      <c r="AC2808" s="2" t="s">
        <v>302</v>
      </c>
    </row>
    <row r="2809" spans="1:29" ht="16.399999999999999" customHeight="1" x14ac:dyDescent="0.35">
      <c r="A2809" s="1">
        <v>42762.53125</v>
      </c>
      <c r="B2809">
        <v>462</v>
      </c>
      <c r="C2809" t="s">
        <v>29</v>
      </c>
      <c r="D2809">
        <v>5</v>
      </c>
      <c r="E2809" t="s">
        <v>30</v>
      </c>
      <c r="F2809">
        <v>78199</v>
      </c>
      <c r="G2809" t="s">
        <v>441</v>
      </c>
      <c r="H2809" t="s">
        <v>109</v>
      </c>
      <c r="J2809">
        <v>1</v>
      </c>
      <c r="K2809" s="1">
        <v>42762.53125</v>
      </c>
      <c r="L2809">
        <v>0</v>
      </c>
      <c r="M2809">
        <v>133.38</v>
      </c>
      <c r="N2809" t="s">
        <v>136</v>
      </c>
      <c r="O2809" t="s">
        <v>137</v>
      </c>
      <c r="P2809">
        <v>6</v>
      </c>
      <c r="R2809">
        <v>11</v>
      </c>
      <c r="S2809" t="s">
        <v>480</v>
      </c>
      <c r="T2809" t="s">
        <v>126</v>
      </c>
      <c r="AC2809" s="2" t="s">
        <v>302</v>
      </c>
    </row>
    <row r="2810" spans="1:29" ht="16.399999999999999" customHeight="1" x14ac:dyDescent="0.35">
      <c r="A2810" s="1">
        <v>42762.53125</v>
      </c>
      <c r="B2810">
        <v>462</v>
      </c>
      <c r="C2810" t="s">
        <v>29</v>
      </c>
      <c r="D2810">
        <v>5</v>
      </c>
      <c r="E2810" t="s">
        <v>30</v>
      </c>
      <c r="F2810">
        <v>78199</v>
      </c>
      <c r="G2810" t="s">
        <v>441</v>
      </c>
      <c r="H2810" t="s">
        <v>109</v>
      </c>
      <c r="J2810">
        <v>1</v>
      </c>
      <c r="K2810" s="1">
        <v>42762.53125</v>
      </c>
      <c r="L2810">
        <v>0</v>
      </c>
      <c r="M2810">
        <v>131</v>
      </c>
      <c r="N2810" t="s">
        <v>138</v>
      </c>
      <c r="O2810" t="s">
        <v>139</v>
      </c>
      <c r="P2810">
        <v>2.2999999999999998</v>
      </c>
      <c r="R2810">
        <v>11</v>
      </c>
      <c r="S2810" t="s">
        <v>480</v>
      </c>
      <c r="T2810" t="s">
        <v>126</v>
      </c>
      <c r="AC2810" s="2" t="s">
        <v>302</v>
      </c>
    </row>
    <row r="2811" spans="1:29" ht="16.399999999999999" customHeight="1" x14ac:dyDescent="0.35">
      <c r="A2811" s="1">
        <v>42725.40011574074</v>
      </c>
      <c r="B2811">
        <v>462</v>
      </c>
      <c r="C2811" t="s">
        <v>29</v>
      </c>
      <c r="D2811">
        <v>5</v>
      </c>
      <c r="E2811" t="s">
        <v>30</v>
      </c>
      <c r="F2811">
        <v>78194</v>
      </c>
      <c r="G2811" t="s">
        <v>465</v>
      </c>
      <c r="H2811" t="s">
        <v>109</v>
      </c>
      <c r="J2811">
        <v>1</v>
      </c>
      <c r="K2811" s="1">
        <v>42725.40011574074</v>
      </c>
      <c r="L2811">
        <v>0.28699999999999998</v>
      </c>
      <c r="M2811">
        <v>168</v>
      </c>
      <c r="N2811" t="s">
        <v>416</v>
      </c>
      <c r="O2811" t="s">
        <v>417</v>
      </c>
      <c r="P2811">
        <v>12.4</v>
      </c>
      <c r="R2811">
        <v>11</v>
      </c>
      <c r="S2811" t="s">
        <v>481</v>
      </c>
      <c r="U2811" t="s">
        <v>419</v>
      </c>
      <c r="AC2811" s="2" t="s">
        <v>420</v>
      </c>
    </row>
    <row r="2812" spans="1:29" ht="16.399999999999999" customHeight="1" x14ac:dyDescent="0.35">
      <c r="A2812" s="1">
        <v>42725.40011574074</v>
      </c>
      <c r="B2812">
        <v>462</v>
      </c>
      <c r="C2812" t="s">
        <v>29</v>
      </c>
      <c r="D2812">
        <v>5</v>
      </c>
      <c r="E2812" t="s">
        <v>30</v>
      </c>
      <c r="F2812">
        <v>78194</v>
      </c>
      <c r="G2812" t="s">
        <v>465</v>
      </c>
      <c r="H2812" t="s">
        <v>109</v>
      </c>
      <c r="J2812">
        <v>1</v>
      </c>
      <c r="K2812" s="1">
        <v>42725.40011574074</v>
      </c>
      <c r="L2812">
        <v>0.28699999999999998</v>
      </c>
      <c r="M2812">
        <v>101</v>
      </c>
      <c r="N2812" t="s">
        <v>114</v>
      </c>
      <c r="O2812" t="s">
        <v>115</v>
      </c>
      <c r="P2812">
        <v>14.06</v>
      </c>
      <c r="R2812">
        <v>11</v>
      </c>
      <c r="S2812" t="s">
        <v>481</v>
      </c>
      <c r="U2812" t="s">
        <v>419</v>
      </c>
      <c r="AC2812" s="2" t="s">
        <v>420</v>
      </c>
    </row>
    <row r="2813" spans="1:29" ht="16.399999999999999" customHeight="1" x14ac:dyDescent="0.35">
      <c r="A2813" s="1">
        <v>42725.40011574074</v>
      </c>
      <c r="B2813">
        <v>462</v>
      </c>
      <c r="C2813" t="s">
        <v>29</v>
      </c>
      <c r="D2813">
        <v>5</v>
      </c>
      <c r="E2813" t="s">
        <v>30</v>
      </c>
      <c r="F2813">
        <v>78194</v>
      </c>
      <c r="G2813" t="s">
        <v>465</v>
      </c>
      <c r="H2813" t="s">
        <v>109</v>
      </c>
      <c r="J2813">
        <v>1</v>
      </c>
      <c r="K2813" s="1">
        <v>42725.40011574074</v>
      </c>
      <c r="L2813">
        <v>0.28699999999999998</v>
      </c>
      <c r="M2813">
        <v>141.01</v>
      </c>
      <c r="N2813" t="s">
        <v>116</v>
      </c>
      <c r="O2813" t="s">
        <v>117</v>
      </c>
      <c r="P2813">
        <v>62</v>
      </c>
      <c r="R2813">
        <v>11</v>
      </c>
      <c r="S2813" t="s">
        <v>481</v>
      </c>
      <c r="U2813" t="s">
        <v>419</v>
      </c>
      <c r="AC2813" s="2" t="s">
        <v>420</v>
      </c>
    </row>
    <row r="2814" spans="1:29" ht="16.399999999999999" customHeight="1" x14ac:dyDescent="0.35">
      <c r="A2814" s="1">
        <v>42725.40011574074</v>
      </c>
      <c r="B2814">
        <v>462</v>
      </c>
      <c r="C2814" t="s">
        <v>29</v>
      </c>
      <c r="D2814">
        <v>5</v>
      </c>
      <c r="E2814" t="s">
        <v>30</v>
      </c>
      <c r="F2814">
        <v>78194</v>
      </c>
      <c r="G2814" t="s">
        <v>465</v>
      </c>
      <c r="H2814" t="s">
        <v>109</v>
      </c>
      <c r="J2814">
        <v>1</v>
      </c>
      <c r="K2814" s="1">
        <v>42725.40011574074</v>
      </c>
      <c r="L2814">
        <v>0.28699999999999998</v>
      </c>
      <c r="M2814">
        <v>154.1</v>
      </c>
      <c r="N2814" t="s">
        <v>110</v>
      </c>
      <c r="P2814">
        <v>7.6</v>
      </c>
      <c r="R2814">
        <v>11</v>
      </c>
      <c r="S2814" t="s">
        <v>481</v>
      </c>
      <c r="U2814" t="s">
        <v>419</v>
      </c>
      <c r="AC2814" s="2" t="s">
        <v>420</v>
      </c>
    </row>
    <row r="2815" spans="1:29" ht="16.399999999999999" customHeight="1" x14ac:dyDescent="0.35">
      <c r="A2815" s="1">
        <v>42725.40011574074</v>
      </c>
      <c r="B2815">
        <v>462</v>
      </c>
      <c r="C2815" t="s">
        <v>29</v>
      </c>
      <c r="D2815">
        <v>5</v>
      </c>
      <c r="E2815" t="s">
        <v>30</v>
      </c>
      <c r="F2815">
        <v>78194</v>
      </c>
      <c r="G2815" t="s">
        <v>465</v>
      </c>
      <c r="H2815" t="s">
        <v>109</v>
      </c>
      <c r="J2815">
        <v>1</v>
      </c>
      <c r="K2815" s="1">
        <v>42725.40011574074</v>
      </c>
      <c r="L2815">
        <v>0.28699999999999998</v>
      </c>
      <c r="M2815">
        <v>151</v>
      </c>
      <c r="N2815" t="s">
        <v>421</v>
      </c>
      <c r="O2815" t="s">
        <v>422</v>
      </c>
      <c r="P2815">
        <v>75.599999999999994</v>
      </c>
      <c r="R2815">
        <v>11</v>
      </c>
      <c r="S2815" t="s">
        <v>481</v>
      </c>
      <c r="U2815" t="s">
        <v>419</v>
      </c>
      <c r="AC2815" s="2" t="s">
        <v>420</v>
      </c>
    </row>
    <row r="2816" spans="1:29" ht="16.399999999999999" customHeight="1" x14ac:dyDescent="0.35">
      <c r="A2816" s="1">
        <v>42725.40011574074</v>
      </c>
      <c r="B2816">
        <v>462</v>
      </c>
      <c r="C2816" t="s">
        <v>29</v>
      </c>
      <c r="D2816">
        <v>5</v>
      </c>
      <c r="E2816" t="s">
        <v>30</v>
      </c>
      <c r="F2816">
        <v>78194</v>
      </c>
      <c r="G2816" t="s">
        <v>465</v>
      </c>
      <c r="H2816" t="s">
        <v>109</v>
      </c>
      <c r="J2816">
        <v>1</v>
      </c>
      <c r="K2816" s="1">
        <v>42725.40011574074</v>
      </c>
      <c r="L2816">
        <v>0.28699999999999998</v>
      </c>
      <c r="M2816">
        <v>136.01</v>
      </c>
      <c r="N2816" t="s">
        <v>118</v>
      </c>
      <c r="O2816" t="s">
        <v>119</v>
      </c>
      <c r="P2816">
        <v>3.8</v>
      </c>
      <c r="R2816">
        <v>11</v>
      </c>
      <c r="S2816" t="s">
        <v>481</v>
      </c>
      <c r="U2816" t="s">
        <v>419</v>
      </c>
      <c r="AC2816" s="2" t="s">
        <v>420</v>
      </c>
    </row>
    <row r="2817" spans="1:29" ht="16.399999999999999" customHeight="1" x14ac:dyDescent="0.35">
      <c r="A2817" s="1">
        <v>42725.40011574074</v>
      </c>
      <c r="B2817">
        <v>462</v>
      </c>
      <c r="C2817" t="s">
        <v>29</v>
      </c>
      <c r="D2817">
        <v>5</v>
      </c>
      <c r="E2817" t="s">
        <v>30</v>
      </c>
      <c r="F2817">
        <v>78194</v>
      </c>
      <c r="G2817" t="s">
        <v>465</v>
      </c>
      <c r="H2817" t="s">
        <v>109</v>
      </c>
      <c r="J2817">
        <v>1</v>
      </c>
      <c r="K2817" s="1">
        <v>42725.40011574074</v>
      </c>
      <c r="L2817">
        <v>0.28699999999999998</v>
      </c>
      <c r="M2817">
        <v>266.01</v>
      </c>
      <c r="N2817" t="s">
        <v>122</v>
      </c>
      <c r="O2817" t="s">
        <v>123</v>
      </c>
      <c r="P2817">
        <v>98.3</v>
      </c>
      <c r="R2817">
        <v>11</v>
      </c>
      <c r="S2817" t="s">
        <v>481</v>
      </c>
      <c r="U2817" t="s">
        <v>419</v>
      </c>
      <c r="AC2817" s="2" t="s">
        <v>420</v>
      </c>
    </row>
    <row r="2818" spans="1:29" ht="16.399999999999999" customHeight="1" x14ac:dyDescent="0.35">
      <c r="A2818" s="1">
        <v>42725.40011574074</v>
      </c>
      <c r="B2818">
        <v>462</v>
      </c>
      <c r="C2818" t="s">
        <v>29</v>
      </c>
      <c r="D2818">
        <v>5</v>
      </c>
      <c r="E2818" t="s">
        <v>30</v>
      </c>
      <c r="F2818">
        <v>78194</v>
      </c>
      <c r="G2818" t="s">
        <v>465</v>
      </c>
      <c r="H2818" t="s">
        <v>109</v>
      </c>
      <c r="J2818">
        <v>1</v>
      </c>
      <c r="K2818" s="1">
        <v>42725.40011574074</v>
      </c>
      <c r="L2818">
        <v>0.28699999999999998</v>
      </c>
      <c r="M2818">
        <v>266</v>
      </c>
      <c r="N2818" t="s">
        <v>121</v>
      </c>
      <c r="O2818" t="s">
        <v>68</v>
      </c>
      <c r="P2818">
        <v>9.25</v>
      </c>
      <c r="R2818">
        <v>11</v>
      </c>
      <c r="S2818" t="s">
        <v>481</v>
      </c>
      <c r="U2818" t="s">
        <v>419</v>
      </c>
      <c r="AC2818" s="2" t="s">
        <v>420</v>
      </c>
    </row>
    <row r="2819" spans="1:29" ht="16.399999999999999" customHeight="1" x14ac:dyDescent="0.35">
      <c r="A2819" s="1">
        <v>42725.399305555555</v>
      </c>
      <c r="B2819">
        <v>462</v>
      </c>
      <c r="C2819" t="s">
        <v>29</v>
      </c>
      <c r="D2819">
        <v>5</v>
      </c>
      <c r="E2819" t="s">
        <v>30</v>
      </c>
      <c r="F2819">
        <v>78189</v>
      </c>
      <c r="G2819" t="s">
        <v>465</v>
      </c>
      <c r="H2819" t="s">
        <v>109</v>
      </c>
      <c r="J2819">
        <v>22</v>
      </c>
      <c r="K2819" s="1">
        <v>42725.399305555555</v>
      </c>
      <c r="L2819">
        <v>4.5999999999999996</v>
      </c>
      <c r="M2819">
        <v>432</v>
      </c>
      <c r="N2819" t="s">
        <v>298</v>
      </c>
      <c r="O2819" t="s">
        <v>299</v>
      </c>
      <c r="P2819">
        <v>2.0049999999999999</v>
      </c>
      <c r="R2819">
        <v>11</v>
      </c>
      <c r="S2819" t="s">
        <v>482</v>
      </c>
      <c r="U2819" t="s">
        <v>452</v>
      </c>
      <c r="AC2819" s="2" t="s">
        <v>302</v>
      </c>
    </row>
    <row r="2820" spans="1:29" ht="16.399999999999999" customHeight="1" x14ac:dyDescent="0.35">
      <c r="A2820" s="1">
        <v>42725.399305555555</v>
      </c>
      <c r="B2820">
        <v>462</v>
      </c>
      <c r="C2820" t="s">
        <v>29</v>
      </c>
      <c r="D2820">
        <v>5</v>
      </c>
      <c r="E2820" t="s">
        <v>30</v>
      </c>
      <c r="F2820">
        <v>78189</v>
      </c>
      <c r="G2820" t="s">
        <v>465</v>
      </c>
      <c r="H2820" t="s">
        <v>109</v>
      </c>
      <c r="J2820">
        <v>21</v>
      </c>
      <c r="K2820" s="1">
        <v>42725.399305555555</v>
      </c>
      <c r="L2820">
        <v>4.5</v>
      </c>
      <c r="M2820">
        <v>432</v>
      </c>
      <c r="N2820" t="s">
        <v>298</v>
      </c>
      <c r="O2820" t="s">
        <v>299</v>
      </c>
      <c r="P2820">
        <v>3.4929999999999999</v>
      </c>
      <c r="R2820">
        <v>11</v>
      </c>
      <c r="S2820" t="s">
        <v>482</v>
      </c>
      <c r="U2820" t="s">
        <v>452</v>
      </c>
      <c r="AC2820" s="2" t="s">
        <v>302</v>
      </c>
    </row>
    <row r="2821" spans="1:29" ht="16.399999999999999" customHeight="1" x14ac:dyDescent="0.35">
      <c r="A2821" s="1">
        <v>42725.399305555555</v>
      </c>
      <c r="B2821">
        <v>462</v>
      </c>
      <c r="C2821" t="s">
        <v>29</v>
      </c>
      <c r="D2821">
        <v>5</v>
      </c>
      <c r="E2821" t="s">
        <v>30</v>
      </c>
      <c r="F2821">
        <v>78189</v>
      </c>
      <c r="G2821" t="s">
        <v>465</v>
      </c>
      <c r="H2821" t="s">
        <v>109</v>
      </c>
      <c r="J2821">
        <v>20</v>
      </c>
      <c r="K2821" s="1">
        <v>42725.399305555555</v>
      </c>
      <c r="L2821">
        <v>4.25</v>
      </c>
      <c r="M2821">
        <v>432</v>
      </c>
      <c r="N2821" t="s">
        <v>298</v>
      </c>
      <c r="O2821" t="s">
        <v>299</v>
      </c>
      <c r="P2821">
        <v>4.298</v>
      </c>
      <c r="R2821">
        <v>11</v>
      </c>
      <c r="S2821" t="s">
        <v>482</v>
      </c>
      <c r="U2821" t="s">
        <v>452</v>
      </c>
      <c r="AC2821" s="2" t="s">
        <v>302</v>
      </c>
    </row>
    <row r="2822" spans="1:29" ht="16.399999999999999" customHeight="1" x14ac:dyDescent="0.35">
      <c r="A2822" s="1">
        <v>42725.399305555555</v>
      </c>
      <c r="B2822">
        <v>462</v>
      </c>
      <c r="C2822" t="s">
        <v>29</v>
      </c>
      <c r="D2822">
        <v>5</v>
      </c>
      <c r="E2822" t="s">
        <v>30</v>
      </c>
      <c r="F2822">
        <v>78189</v>
      </c>
      <c r="G2822" t="s">
        <v>465</v>
      </c>
      <c r="H2822" t="s">
        <v>109</v>
      </c>
      <c r="J2822">
        <v>19</v>
      </c>
      <c r="K2822" s="1">
        <v>42725.399305555555</v>
      </c>
      <c r="L2822">
        <v>4</v>
      </c>
      <c r="M2822">
        <v>432</v>
      </c>
      <c r="N2822" t="s">
        <v>298</v>
      </c>
      <c r="O2822" t="s">
        <v>299</v>
      </c>
      <c r="P2822">
        <v>5.0380000000000003</v>
      </c>
      <c r="R2822">
        <v>11</v>
      </c>
      <c r="S2822" t="s">
        <v>482</v>
      </c>
      <c r="U2822" t="s">
        <v>452</v>
      </c>
      <c r="AC2822" s="2" t="s">
        <v>302</v>
      </c>
    </row>
    <row r="2823" spans="1:29" ht="16.399999999999999" customHeight="1" x14ac:dyDescent="0.35">
      <c r="A2823" s="1">
        <v>42725.399305555555</v>
      </c>
      <c r="B2823">
        <v>462</v>
      </c>
      <c r="C2823" t="s">
        <v>29</v>
      </c>
      <c r="D2823">
        <v>5</v>
      </c>
      <c r="E2823" t="s">
        <v>30</v>
      </c>
      <c r="F2823">
        <v>78189</v>
      </c>
      <c r="G2823" t="s">
        <v>465</v>
      </c>
      <c r="H2823" t="s">
        <v>109</v>
      </c>
      <c r="J2823">
        <v>18</v>
      </c>
      <c r="K2823" s="1">
        <v>42725.399305555555</v>
      </c>
      <c r="L2823">
        <v>3.75</v>
      </c>
      <c r="M2823">
        <v>432</v>
      </c>
      <c r="N2823" t="s">
        <v>298</v>
      </c>
      <c r="O2823" t="s">
        <v>299</v>
      </c>
      <c r="P2823">
        <v>6.431</v>
      </c>
      <c r="R2823">
        <v>11</v>
      </c>
      <c r="S2823" t="s">
        <v>482</v>
      </c>
      <c r="U2823" t="s">
        <v>452</v>
      </c>
      <c r="AC2823" s="2" t="s">
        <v>302</v>
      </c>
    </row>
    <row r="2824" spans="1:29" ht="16.399999999999999" customHeight="1" x14ac:dyDescent="0.35">
      <c r="A2824" s="1">
        <v>42725.399305555555</v>
      </c>
      <c r="B2824">
        <v>462</v>
      </c>
      <c r="C2824" t="s">
        <v>29</v>
      </c>
      <c r="D2824">
        <v>5</v>
      </c>
      <c r="E2824" t="s">
        <v>30</v>
      </c>
      <c r="F2824">
        <v>78189</v>
      </c>
      <c r="G2824" t="s">
        <v>465</v>
      </c>
      <c r="H2824" t="s">
        <v>109</v>
      </c>
      <c r="J2824">
        <v>17</v>
      </c>
      <c r="K2824" s="1">
        <v>42725.399305555555</v>
      </c>
      <c r="L2824">
        <v>3.5</v>
      </c>
      <c r="M2824">
        <v>432</v>
      </c>
      <c r="N2824" t="s">
        <v>298</v>
      </c>
      <c r="O2824" t="s">
        <v>299</v>
      </c>
      <c r="P2824">
        <v>7.7430000000000003</v>
      </c>
      <c r="R2824">
        <v>11</v>
      </c>
      <c r="S2824" t="s">
        <v>482</v>
      </c>
      <c r="U2824" t="s">
        <v>452</v>
      </c>
      <c r="AC2824" s="2" t="s">
        <v>302</v>
      </c>
    </row>
    <row r="2825" spans="1:29" ht="16.399999999999999" customHeight="1" x14ac:dyDescent="0.35">
      <c r="A2825" s="1">
        <v>42725.399305555555</v>
      </c>
      <c r="B2825">
        <v>462</v>
      </c>
      <c r="C2825" t="s">
        <v>29</v>
      </c>
      <c r="D2825">
        <v>5</v>
      </c>
      <c r="E2825" t="s">
        <v>30</v>
      </c>
      <c r="F2825">
        <v>78189</v>
      </c>
      <c r="G2825" t="s">
        <v>465</v>
      </c>
      <c r="H2825" t="s">
        <v>109</v>
      </c>
      <c r="J2825">
        <v>16</v>
      </c>
      <c r="K2825" s="1">
        <v>42725.399305555555</v>
      </c>
      <c r="L2825">
        <v>3.25</v>
      </c>
      <c r="M2825">
        <v>432</v>
      </c>
      <c r="N2825" t="s">
        <v>298</v>
      </c>
      <c r="O2825" t="s">
        <v>299</v>
      </c>
      <c r="P2825">
        <v>6.3920000000000003</v>
      </c>
      <c r="R2825">
        <v>11</v>
      </c>
      <c r="S2825" t="s">
        <v>482</v>
      </c>
      <c r="U2825" t="s">
        <v>452</v>
      </c>
      <c r="AC2825" s="2" t="s">
        <v>302</v>
      </c>
    </row>
    <row r="2826" spans="1:29" ht="16.399999999999999" customHeight="1" x14ac:dyDescent="0.35">
      <c r="A2826" s="1">
        <v>42725.399305555555</v>
      </c>
      <c r="B2826">
        <v>462</v>
      </c>
      <c r="C2826" t="s">
        <v>29</v>
      </c>
      <c r="D2826">
        <v>5</v>
      </c>
      <c r="E2826" t="s">
        <v>30</v>
      </c>
      <c r="F2826">
        <v>78189</v>
      </c>
      <c r="G2826" t="s">
        <v>465</v>
      </c>
      <c r="H2826" t="s">
        <v>109</v>
      </c>
      <c r="J2826">
        <v>15</v>
      </c>
      <c r="K2826" s="1">
        <v>42725.399305555555</v>
      </c>
      <c r="L2826">
        <v>3</v>
      </c>
      <c r="M2826">
        <v>432</v>
      </c>
      <c r="N2826" t="s">
        <v>298</v>
      </c>
      <c r="O2826" t="s">
        <v>299</v>
      </c>
      <c r="P2826">
        <v>10.69</v>
      </c>
      <c r="R2826">
        <v>11</v>
      </c>
      <c r="S2826" t="s">
        <v>482</v>
      </c>
      <c r="U2826" t="s">
        <v>452</v>
      </c>
      <c r="AC2826" s="2" t="s">
        <v>302</v>
      </c>
    </row>
    <row r="2827" spans="1:29" ht="16.399999999999999" customHeight="1" x14ac:dyDescent="0.35">
      <c r="A2827" s="1">
        <v>42725.399305555555</v>
      </c>
      <c r="B2827">
        <v>462</v>
      </c>
      <c r="C2827" t="s">
        <v>29</v>
      </c>
      <c r="D2827">
        <v>5</v>
      </c>
      <c r="E2827" t="s">
        <v>30</v>
      </c>
      <c r="F2827">
        <v>78189</v>
      </c>
      <c r="G2827" t="s">
        <v>465</v>
      </c>
      <c r="H2827" t="s">
        <v>109</v>
      </c>
      <c r="J2827">
        <v>14</v>
      </c>
      <c r="K2827" s="1">
        <v>42725.399305555555</v>
      </c>
      <c r="L2827">
        <v>2.75</v>
      </c>
      <c r="M2827">
        <v>432</v>
      </c>
      <c r="N2827" t="s">
        <v>298</v>
      </c>
      <c r="O2827" t="s">
        <v>299</v>
      </c>
      <c r="P2827">
        <v>12.68</v>
      </c>
      <c r="R2827">
        <v>11</v>
      </c>
      <c r="S2827" t="s">
        <v>482</v>
      </c>
      <c r="U2827" t="s">
        <v>452</v>
      </c>
      <c r="AC2827" s="2" t="s">
        <v>302</v>
      </c>
    </row>
    <row r="2828" spans="1:29" ht="16.399999999999999" customHeight="1" x14ac:dyDescent="0.35">
      <c r="A2828" s="1">
        <v>42725.399305555555</v>
      </c>
      <c r="B2828">
        <v>462</v>
      </c>
      <c r="C2828" t="s">
        <v>29</v>
      </c>
      <c r="D2828">
        <v>5</v>
      </c>
      <c r="E2828" t="s">
        <v>30</v>
      </c>
      <c r="F2828">
        <v>78189</v>
      </c>
      <c r="G2828" t="s">
        <v>465</v>
      </c>
      <c r="H2828" t="s">
        <v>109</v>
      </c>
      <c r="J2828">
        <v>13</v>
      </c>
      <c r="K2828" s="1">
        <v>42725.399305555555</v>
      </c>
      <c r="L2828">
        <v>2.5</v>
      </c>
      <c r="M2828">
        <v>432</v>
      </c>
      <c r="N2828" t="s">
        <v>298</v>
      </c>
      <c r="O2828" t="s">
        <v>299</v>
      </c>
      <c r="P2828">
        <v>16.440000000000001</v>
      </c>
      <c r="R2828">
        <v>11</v>
      </c>
      <c r="S2828" t="s">
        <v>482</v>
      </c>
      <c r="U2828" t="s">
        <v>452</v>
      </c>
      <c r="AC2828" s="2" t="s">
        <v>302</v>
      </c>
    </row>
    <row r="2829" spans="1:29" ht="16.399999999999999" customHeight="1" x14ac:dyDescent="0.35">
      <c r="A2829" s="1">
        <v>42725.399305555555</v>
      </c>
      <c r="B2829">
        <v>462</v>
      </c>
      <c r="C2829" t="s">
        <v>29</v>
      </c>
      <c r="D2829">
        <v>5</v>
      </c>
      <c r="E2829" t="s">
        <v>30</v>
      </c>
      <c r="F2829">
        <v>78189</v>
      </c>
      <c r="G2829" t="s">
        <v>465</v>
      </c>
      <c r="H2829" t="s">
        <v>109</v>
      </c>
      <c r="J2829">
        <v>12</v>
      </c>
      <c r="K2829" s="1">
        <v>42725.399305555555</v>
      </c>
      <c r="L2829">
        <v>2.25</v>
      </c>
      <c r="M2829">
        <v>432</v>
      </c>
      <c r="N2829" t="s">
        <v>298</v>
      </c>
      <c r="O2829" t="s">
        <v>299</v>
      </c>
      <c r="P2829">
        <v>20.02</v>
      </c>
      <c r="R2829">
        <v>11</v>
      </c>
      <c r="S2829" t="s">
        <v>482</v>
      </c>
      <c r="U2829" t="s">
        <v>452</v>
      </c>
      <c r="AC2829" s="2" t="s">
        <v>302</v>
      </c>
    </row>
    <row r="2830" spans="1:29" ht="16.399999999999999" customHeight="1" x14ac:dyDescent="0.35">
      <c r="A2830" s="1">
        <v>42725.399305555555</v>
      </c>
      <c r="B2830">
        <v>462</v>
      </c>
      <c r="C2830" t="s">
        <v>29</v>
      </c>
      <c r="D2830">
        <v>5</v>
      </c>
      <c r="E2830" t="s">
        <v>30</v>
      </c>
      <c r="F2830">
        <v>78189</v>
      </c>
      <c r="G2830" t="s">
        <v>465</v>
      </c>
      <c r="H2830" t="s">
        <v>109</v>
      </c>
      <c r="J2830">
        <v>11</v>
      </c>
      <c r="K2830" s="1">
        <v>42725.399305555555</v>
      </c>
      <c r="L2830">
        <v>2</v>
      </c>
      <c r="M2830">
        <v>432</v>
      </c>
      <c r="N2830" t="s">
        <v>298</v>
      </c>
      <c r="O2830" t="s">
        <v>299</v>
      </c>
      <c r="P2830">
        <v>24.84</v>
      </c>
      <c r="R2830">
        <v>11</v>
      </c>
      <c r="S2830" t="s">
        <v>482</v>
      </c>
      <c r="U2830" t="s">
        <v>452</v>
      </c>
      <c r="AC2830" s="2" t="s">
        <v>302</v>
      </c>
    </row>
    <row r="2831" spans="1:29" ht="16.399999999999999" customHeight="1" x14ac:dyDescent="0.35">
      <c r="A2831" s="1">
        <v>42725.399305555555</v>
      </c>
      <c r="B2831">
        <v>462</v>
      </c>
      <c r="C2831" t="s">
        <v>29</v>
      </c>
      <c r="D2831">
        <v>5</v>
      </c>
      <c r="E2831" t="s">
        <v>30</v>
      </c>
      <c r="F2831">
        <v>78189</v>
      </c>
      <c r="G2831" t="s">
        <v>465</v>
      </c>
      <c r="H2831" t="s">
        <v>109</v>
      </c>
      <c r="J2831">
        <v>10</v>
      </c>
      <c r="K2831" s="1">
        <v>42725.399305555555</v>
      </c>
      <c r="L2831">
        <v>1.75</v>
      </c>
      <c r="M2831">
        <v>432</v>
      </c>
      <c r="N2831" t="s">
        <v>298</v>
      </c>
      <c r="O2831" t="s">
        <v>299</v>
      </c>
      <c r="P2831">
        <v>32.17</v>
      </c>
      <c r="R2831">
        <v>11</v>
      </c>
      <c r="S2831" t="s">
        <v>482</v>
      </c>
      <c r="U2831" t="s">
        <v>452</v>
      </c>
      <c r="AC2831" s="2" t="s">
        <v>302</v>
      </c>
    </row>
    <row r="2832" spans="1:29" ht="16.399999999999999" customHeight="1" x14ac:dyDescent="0.35">
      <c r="A2832" s="1">
        <v>42725.399305555555</v>
      </c>
      <c r="B2832">
        <v>462</v>
      </c>
      <c r="C2832" t="s">
        <v>29</v>
      </c>
      <c r="D2832">
        <v>5</v>
      </c>
      <c r="E2832" t="s">
        <v>30</v>
      </c>
      <c r="F2832">
        <v>78189</v>
      </c>
      <c r="G2832" t="s">
        <v>465</v>
      </c>
      <c r="H2832" t="s">
        <v>109</v>
      </c>
      <c r="J2832">
        <v>9</v>
      </c>
      <c r="K2832" s="1">
        <v>42725.399305555555</v>
      </c>
      <c r="L2832">
        <v>1.5</v>
      </c>
      <c r="M2832">
        <v>432</v>
      </c>
      <c r="N2832" t="s">
        <v>298</v>
      </c>
      <c r="O2832" t="s">
        <v>299</v>
      </c>
      <c r="P2832">
        <v>44.69</v>
      </c>
      <c r="R2832">
        <v>11</v>
      </c>
      <c r="S2832" t="s">
        <v>482</v>
      </c>
      <c r="U2832" t="s">
        <v>452</v>
      </c>
      <c r="AC2832" s="2" t="s">
        <v>302</v>
      </c>
    </row>
    <row r="2833" spans="1:29" ht="16.399999999999999" customHeight="1" x14ac:dyDescent="0.35">
      <c r="A2833" s="1">
        <v>42725.399305555555</v>
      </c>
      <c r="B2833">
        <v>462</v>
      </c>
      <c r="C2833" t="s">
        <v>29</v>
      </c>
      <c r="D2833">
        <v>5</v>
      </c>
      <c r="E2833" t="s">
        <v>30</v>
      </c>
      <c r="F2833">
        <v>78189</v>
      </c>
      <c r="G2833" t="s">
        <v>465</v>
      </c>
      <c r="H2833" t="s">
        <v>109</v>
      </c>
      <c r="J2833">
        <v>8</v>
      </c>
      <c r="K2833" s="1">
        <v>42725.399305555555</v>
      </c>
      <c r="L2833">
        <v>1.25</v>
      </c>
      <c r="M2833">
        <v>432</v>
      </c>
      <c r="N2833" t="s">
        <v>298</v>
      </c>
      <c r="O2833" t="s">
        <v>299</v>
      </c>
      <c r="P2833">
        <v>52.3</v>
      </c>
      <c r="R2833">
        <v>11</v>
      </c>
      <c r="S2833" t="s">
        <v>482</v>
      </c>
      <c r="U2833" t="s">
        <v>452</v>
      </c>
      <c r="AC2833" s="2" t="s">
        <v>302</v>
      </c>
    </row>
    <row r="2834" spans="1:29" ht="16.399999999999999" customHeight="1" x14ac:dyDescent="0.35">
      <c r="A2834" s="1">
        <v>42725.399305555555</v>
      </c>
      <c r="B2834">
        <v>462</v>
      </c>
      <c r="C2834" t="s">
        <v>29</v>
      </c>
      <c r="D2834">
        <v>5</v>
      </c>
      <c r="E2834" t="s">
        <v>30</v>
      </c>
      <c r="F2834">
        <v>78189</v>
      </c>
      <c r="G2834" t="s">
        <v>465</v>
      </c>
      <c r="H2834" t="s">
        <v>109</v>
      </c>
      <c r="J2834">
        <v>7</v>
      </c>
      <c r="K2834" s="1">
        <v>42725.399305555555</v>
      </c>
      <c r="L2834">
        <v>1</v>
      </c>
      <c r="M2834">
        <v>432</v>
      </c>
      <c r="N2834" t="s">
        <v>298</v>
      </c>
      <c r="O2834" t="s">
        <v>299</v>
      </c>
      <c r="P2834">
        <v>80.23</v>
      </c>
      <c r="R2834">
        <v>11</v>
      </c>
      <c r="S2834" t="s">
        <v>482</v>
      </c>
      <c r="U2834" t="s">
        <v>452</v>
      </c>
      <c r="AC2834" s="2" t="s">
        <v>302</v>
      </c>
    </row>
    <row r="2835" spans="1:29" ht="16.399999999999999" customHeight="1" x14ac:dyDescent="0.35">
      <c r="A2835" s="1">
        <v>42725.399305555555</v>
      </c>
      <c r="B2835">
        <v>462</v>
      </c>
      <c r="C2835" t="s">
        <v>29</v>
      </c>
      <c r="D2835">
        <v>5</v>
      </c>
      <c r="E2835" t="s">
        <v>30</v>
      </c>
      <c r="F2835">
        <v>78189</v>
      </c>
      <c r="G2835" t="s">
        <v>465</v>
      </c>
      <c r="H2835" t="s">
        <v>109</v>
      </c>
      <c r="J2835">
        <v>6</v>
      </c>
      <c r="K2835" s="1">
        <v>42725.399305555555</v>
      </c>
      <c r="L2835">
        <v>0.75</v>
      </c>
      <c r="M2835">
        <v>432</v>
      </c>
      <c r="N2835" t="s">
        <v>298</v>
      </c>
      <c r="O2835" t="s">
        <v>299</v>
      </c>
      <c r="P2835">
        <v>114.3</v>
      </c>
      <c r="R2835">
        <v>11</v>
      </c>
      <c r="S2835" t="s">
        <v>482</v>
      </c>
      <c r="U2835" t="s">
        <v>452</v>
      </c>
      <c r="AC2835" s="2" t="s">
        <v>302</v>
      </c>
    </row>
    <row r="2836" spans="1:29" ht="16.399999999999999" customHeight="1" x14ac:dyDescent="0.35">
      <c r="A2836" s="1">
        <v>42725.399305555555</v>
      </c>
      <c r="B2836">
        <v>462</v>
      </c>
      <c r="C2836" t="s">
        <v>29</v>
      </c>
      <c r="D2836">
        <v>5</v>
      </c>
      <c r="E2836" t="s">
        <v>30</v>
      </c>
      <c r="F2836">
        <v>78189</v>
      </c>
      <c r="G2836" t="s">
        <v>465</v>
      </c>
      <c r="H2836" t="s">
        <v>109</v>
      </c>
      <c r="J2836">
        <v>5</v>
      </c>
      <c r="K2836" s="1">
        <v>42725.399305555555</v>
      </c>
      <c r="L2836">
        <v>0.5</v>
      </c>
      <c r="M2836">
        <v>432</v>
      </c>
      <c r="N2836" t="s">
        <v>298</v>
      </c>
      <c r="O2836" t="s">
        <v>299</v>
      </c>
      <c r="P2836">
        <v>128.13999999999999</v>
      </c>
      <c r="R2836">
        <v>11</v>
      </c>
      <c r="S2836" t="s">
        <v>482</v>
      </c>
      <c r="U2836" t="s">
        <v>452</v>
      </c>
      <c r="AC2836" s="2" t="s">
        <v>302</v>
      </c>
    </row>
    <row r="2837" spans="1:29" ht="16.399999999999999" customHeight="1" x14ac:dyDescent="0.35">
      <c r="A2837" s="1">
        <v>42725.399305555555</v>
      </c>
      <c r="B2837">
        <v>462</v>
      </c>
      <c r="C2837" t="s">
        <v>29</v>
      </c>
      <c r="D2837">
        <v>5</v>
      </c>
      <c r="E2837" t="s">
        <v>30</v>
      </c>
      <c r="F2837">
        <v>78189</v>
      </c>
      <c r="G2837" t="s">
        <v>465</v>
      </c>
      <c r="H2837" t="s">
        <v>109</v>
      </c>
      <c r="J2837">
        <v>4</v>
      </c>
      <c r="K2837" s="1">
        <v>42725.399305555555</v>
      </c>
      <c r="L2837">
        <v>0.25</v>
      </c>
      <c r="M2837">
        <v>432</v>
      </c>
      <c r="N2837" t="s">
        <v>298</v>
      </c>
      <c r="O2837" t="s">
        <v>299</v>
      </c>
      <c r="P2837">
        <v>176.9</v>
      </c>
      <c r="R2837">
        <v>11</v>
      </c>
      <c r="S2837" t="s">
        <v>482</v>
      </c>
      <c r="U2837" t="s">
        <v>452</v>
      </c>
      <c r="AC2837" s="2" t="s">
        <v>302</v>
      </c>
    </row>
    <row r="2838" spans="1:29" ht="16.399999999999999" customHeight="1" x14ac:dyDescent="0.35">
      <c r="A2838" s="1">
        <v>42725.399305555555</v>
      </c>
      <c r="B2838">
        <v>462</v>
      </c>
      <c r="C2838" t="s">
        <v>29</v>
      </c>
      <c r="D2838">
        <v>5</v>
      </c>
      <c r="E2838" t="s">
        <v>30</v>
      </c>
      <c r="F2838">
        <v>78189</v>
      </c>
      <c r="G2838" t="s">
        <v>465</v>
      </c>
      <c r="H2838" t="s">
        <v>109</v>
      </c>
      <c r="J2838">
        <v>3</v>
      </c>
      <c r="K2838" s="1">
        <v>42725.399305555555</v>
      </c>
      <c r="L2838">
        <v>0</v>
      </c>
      <c r="M2838">
        <v>432</v>
      </c>
      <c r="N2838" t="s">
        <v>298</v>
      </c>
      <c r="O2838" t="s">
        <v>299</v>
      </c>
      <c r="P2838">
        <v>214.9</v>
      </c>
      <c r="R2838">
        <v>11</v>
      </c>
      <c r="S2838" t="s">
        <v>482</v>
      </c>
      <c r="U2838" t="s">
        <v>453</v>
      </c>
      <c r="AC2838" s="2" t="s">
        <v>302</v>
      </c>
    </row>
    <row r="2839" spans="1:29" ht="16.399999999999999" customHeight="1" x14ac:dyDescent="0.35">
      <c r="A2839" s="1">
        <v>42725.399305555555</v>
      </c>
      <c r="B2839">
        <v>462</v>
      </c>
      <c r="C2839" t="s">
        <v>29</v>
      </c>
      <c r="D2839">
        <v>5</v>
      </c>
      <c r="E2839" t="s">
        <v>30</v>
      </c>
      <c r="F2839">
        <v>78189</v>
      </c>
      <c r="G2839" t="s">
        <v>465</v>
      </c>
      <c r="H2839" t="s">
        <v>109</v>
      </c>
      <c r="J2839">
        <v>2</v>
      </c>
      <c r="K2839" s="1">
        <v>42725.399305555555</v>
      </c>
      <c r="L2839">
        <v>0.2</v>
      </c>
      <c r="M2839">
        <v>154.1</v>
      </c>
      <c r="N2839" t="s">
        <v>110</v>
      </c>
      <c r="P2839">
        <v>7.53</v>
      </c>
      <c r="R2839">
        <v>11</v>
      </c>
      <c r="S2839" t="s">
        <v>482</v>
      </c>
      <c r="T2839" t="s">
        <v>36</v>
      </c>
      <c r="U2839" t="s">
        <v>112</v>
      </c>
      <c r="AC2839" s="2" t="s">
        <v>302</v>
      </c>
    </row>
    <row r="2840" spans="1:29" ht="16.399999999999999" customHeight="1" x14ac:dyDescent="0.35">
      <c r="A2840" s="1">
        <v>42725.399305555555</v>
      </c>
      <c r="B2840">
        <v>462</v>
      </c>
      <c r="C2840" t="s">
        <v>29</v>
      </c>
      <c r="D2840">
        <v>5</v>
      </c>
      <c r="E2840" t="s">
        <v>30</v>
      </c>
      <c r="F2840">
        <v>78189</v>
      </c>
      <c r="G2840" t="s">
        <v>465</v>
      </c>
      <c r="H2840" t="s">
        <v>109</v>
      </c>
      <c r="J2840">
        <v>2</v>
      </c>
      <c r="K2840" s="1">
        <v>42725.399305555555</v>
      </c>
      <c r="L2840">
        <v>0.2</v>
      </c>
      <c r="M2840">
        <v>101</v>
      </c>
      <c r="N2840" t="s">
        <v>114</v>
      </c>
      <c r="O2840" t="s">
        <v>115</v>
      </c>
      <c r="P2840">
        <v>14</v>
      </c>
      <c r="R2840">
        <v>11</v>
      </c>
      <c r="S2840" t="s">
        <v>482</v>
      </c>
      <c r="T2840" t="s">
        <v>36</v>
      </c>
      <c r="U2840" t="s">
        <v>112</v>
      </c>
      <c r="AC2840" s="2" t="s">
        <v>302</v>
      </c>
    </row>
    <row r="2841" spans="1:29" ht="16.399999999999999" customHeight="1" x14ac:dyDescent="0.35">
      <c r="A2841" s="1">
        <v>42725.399305555555</v>
      </c>
      <c r="B2841">
        <v>462</v>
      </c>
      <c r="C2841" t="s">
        <v>29</v>
      </c>
      <c r="D2841">
        <v>5</v>
      </c>
      <c r="E2841" t="s">
        <v>30</v>
      </c>
      <c r="F2841">
        <v>78189</v>
      </c>
      <c r="G2841" t="s">
        <v>465</v>
      </c>
      <c r="H2841" t="s">
        <v>109</v>
      </c>
      <c r="J2841">
        <v>2</v>
      </c>
      <c r="K2841" s="1">
        <v>42725.399305555555</v>
      </c>
      <c r="L2841">
        <v>0.2</v>
      </c>
      <c r="M2841">
        <v>141.01</v>
      </c>
      <c r="N2841" t="s">
        <v>116</v>
      </c>
      <c r="O2841" t="s">
        <v>117</v>
      </c>
      <c r="P2841">
        <v>65</v>
      </c>
      <c r="R2841">
        <v>11</v>
      </c>
      <c r="S2841" t="s">
        <v>482</v>
      </c>
      <c r="T2841" t="s">
        <v>36</v>
      </c>
      <c r="U2841" t="s">
        <v>112</v>
      </c>
      <c r="AC2841" s="2" t="s">
        <v>302</v>
      </c>
    </row>
    <row r="2842" spans="1:29" ht="16.399999999999999" customHeight="1" x14ac:dyDescent="0.35">
      <c r="A2842" s="1">
        <v>42725.399305555555</v>
      </c>
      <c r="B2842">
        <v>462</v>
      </c>
      <c r="C2842" t="s">
        <v>29</v>
      </c>
      <c r="D2842">
        <v>5</v>
      </c>
      <c r="E2842" t="s">
        <v>30</v>
      </c>
      <c r="F2842">
        <v>78189</v>
      </c>
      <c r="G2842" t="s">
        <v>465</v>
      </c>
      <c r="H2842" t="s">
        <v>109</v>
      </c>
      <c r="J2842">
        <v>2</v>
      </c>
      <c r="K2842" s="1">
        <v>42725.399305555555</v>
      </c>
      <c r="L2842">
        <v>0.2</v>
      </c>
      <c r="M2842">
        <v>136.01</v>
      </c>
      <c r="N2842" t="s">
        <v>118</v>
      </c>
      <c r="O2842" t="s">
        <v>119</v>
      </c>
      <c r="P2842">
        <v>3.43</v>
      </c>
      <c r="R2842">
        <v>11</v>
      </c>
      <c r="S2842" t="s">
        <v>482</v>
      </c>
      <c r="T2842" t="s">
        <v>36</v>
      </c>
      <c r="U2842" t="s">
        <v>120</v>
      </c>
      <c r="AC2842" s="2" t="s">
        <v>302</v>
      </c>
    </row>
    <row r="2843" spans="1:29" ht="16.399999999999999" customHeight="1" x14ac:dyDescent="0.35">
      <c r="A2843" s="1">
        <v>42725.399305555555</v>
      </c>
      <c r="B2843">
        <v>462</v>
      </c>
      <c r="C2843" t="s">
        <v>29</v>
      </c>
      <c r="D2843">
        <v>5</v>
      </c>
      <c r="E2843" t="s">
        <v>30</v>
      </c>
      <c r="F2843">
        <v>78189</v>
      </c>
      <c r="G2843" t="s">
        <v>465</v>
      </c>
      <c r="H2843" t="s">
        <v>109</v>
      </c>
      <c r="J2843">
        <v>2</v>
      </c>
      <c r="K2843" s="1">
        <v>42725.399305555555</v>
      </c>
      <c r="L2843">
        <v>0.2</v>
      </c>
      <c r="M2843">
        <v>266</v>
      </c>
      <c r="N2843" t="s">
        <v>121</v>
      </c>
      <c r="O2843" t="s">
        <v>68</v>
      </c>
      <c r="P2843">
        <v>9.1300000000000008</v>
      </c>
      <c r="R2843">
        <v>11</v>
      </c>
      <c r="S2843" t="s">
        <v>482</v>
      </c>
      <c r="T2843" t="s">
        <v>36</v>
      </c>
      <c r="U2843" t="s">
        <v>112</v>
      </c>
      <c r="AC2843" s="2" t="s">
        <v>302</v>
      </c>
    </row>
    <row r="2844" spans="1:29" ht="16.399999999999999" customHeight="1" x14ac:dyDescent="0.35">
      <c r="A2844" s="1">
        <v>42725.399305555555</v>
      </c>
      <c r="B2844">
        <v>462</v>
      </c>
      <c r="C2844" t="s">
        <v>29</v>
      </c>
      <c r="D2844">
        <v>5</v>
      </c>
      <c r="E2844" t="s">
        <v>30</v>
      </c>
      <c r="F2844">
        <v>78189</v>
      </c>
      <c r="G2844" t="s">
        <v>465</v>
      </c>
      <c r="H2844" t="s">
        <v>109</v>
      </c>
      <c r="J2844">
        <v>2</v>
      </c>
      <c r="K2844" s="1">
        <v>42725.399305555555</v>
      </c>
      <c r="L2844">
        <v>0.2</v>
      </c>
      <c r="M2844">
        <v>266.01</v>
      </c>
      <c r="N2844" t="s">
        <v>122</v>
      </c>
      <c r="O2844" t="s">
        <v>123</v>
      </c>
      <c r="P2844">
        <v>97.6</v>
      </c>
      <c r="R2844">
        <v>11</v>
      </c>
      <c r="S2844" t="s">
        <v>482</v>
      </c>
      <c r="T2844" t="s">
        <v>36</v>
      </c>
      <c r="U2844" t="s">
        <v>112</v>
      </c>
      <c r="AC2844" s="2" t="s">
        <v>302</v>
      </c>
    </row>
    <row r="2845" spans="1:29" ht="16.399999999999999" customHeight="1" x14ac:dyDescent="0.35">
      <c r="A2845" s="1">
        <v>42725.399305555555</v>
      </c>
      <c r="B2845">
        <v>462</v>
      </c>
      <c r="C2845" t="s">
        <v>29</v>
      </c>
      <c r="D2845">
        <v>5</v>
      </c>
      <c r="E2845" t="s">
        <v>30</v>
      </c>
      <c r="F2845">
        <v>78189</v>
      </c>
      <c r="G2845" t="s">
        <v>465</v>
      </c>
      <c r="H2845" t="s">
        <v>109</v>
      </c>
      <c r="J2845">
        <v>2</v>
      </c>
      <c r="K2845" s="1">
        <v>42725.399305555555</v>
      </c>
      <c r="L2845">
        <v>0.2</v>
      </c>
      <c r="M2845">
        <v>103.02</v>
      </c>
      <c r="N2845" t="s">
        <v>245</v>
      </c>
      <c r="O2845" t="s">
        <v>246</v>
      </c>
      <c r="P2845">
        <v>1000</v>
      </c>
      <c r="R2845">
        <v>11</v>
      </c>
      <c r="S2845" t="s">
        <v>482</v>
      </c>
      <c r="T2845" t="s">
        <v>36</v>
      </c>
      <c r="AC2845" s="2" t="s">
        <v>302</v>
      </c>
    </row>
    <row r="2846" spans="1:29" ht="16.399999999999999" customHeight="1" x14ac:dyDescent="0.35">
      <c r="A2846" s="1">
        <v>42725.399305555555</v>
      </c>
      <c r="B2846">
        <v>462</v>
      </c>
      <c r="C2846" t="s">
        <v>29</v>
      </c>
      <c r="D2846">
        <v>5</v>
      </c>
      <c r="E2846" t="s">
        <v>30</v>
      </c>
      <c r="F2846">
        <v>78189</v>
      </c>
      <c r="G2846" t="s">
        <v>465</v>
      </c>
      <c r="H2846" t="s">
        <v>109</v>
      </c>
      <c r="J2846">
        <v>1</v>
      </c>
      <c r="K2846" s="1">
        <v>42725.399305555555</v>
      </c>
      <c r="L2846">
        <v>0</v>
      </c>
      <c r="M2846">
        <v>180.07</v>
      </c>
      <c r="N2846" t="s">
        <v>124</v>
      </c>
      <c r="O2846" t="s">
        <v>125</v>
      </c>
      <c r="P2846">
        <v>315</v>
      </c>
      <c r="R2846">
        <v>11</v>
      </c>
      <c r="S2846" t="s">
        <v>482</v>
      </c>
      <c r="T2846" t="s">
        <v>126</v>
      </c>
      <c r="AC2846" s="2" t="s">
        <v>302</v>
      </c>
    </row>
    <row r="2847" spans="1:29" ht="16.399999999999999" customHeight="1" x14ac:dyDescent="0.35">
      <c r="A2847" s="1">
        <v>42725.399305555555</v>
      </c>
      <c r="B2847">
        <v>462</v>
      </c>
      <c r="C2847" t="s">
        <v>29</v>
      </c>
      <c r="D2847">
        <v>5</v>
      </c>
      <c r="E2847" t="s">
        <v>30</v>
      </c>
      <c r="F2847">
        <v>78189</v>
      </c>
      <c r="G2847" t="s">
        <v>465</v>
      </c>
      <c r="H2847" t="s">
        <v>109</v>
      </c>
      <c r="J2847">
        <v>1</v>
      </c>
      <c r="K2847" s="1">
        <v>42725.399305555555</v>
      </c>
      <c r="L2847">
        <v>0</v>
      </c>
      <c r="M2847">
        <v>185.1</v>
      </c>
      <c r="N2847" t="s">
        <v>127</v>
      </c>
      <c r="O2847" t="s">
        <v>128</v>
      </c>
      <c r="P2847">
        <v>4</v>
      </c>
      <c r="R2847">
        <v>11</v>
      </c>
      <c r="S2847" t="s">
        <v>482</v>
      </c>
      <c r="T2847" t="s">
        <v>126</v>
      </c>
      <c r="AC2847" s="2" t="s">
        <v>302</v>
      </c>
    </row>
    <row r="2848" spans="1:29" ht="16.399999999999999" customHeight="1" x14ac:dyDescent="0.35">
      <c r="A2848" s="1">
        <v>42725.399305555555</v>
      </c>
      <c r="B2848">
        <v>462</v>
      </c>
      <c r="C2848" t="s">
        <v>29</v>
      </c>
      <c r="D2848">
        <v>5</v>
      </c>
      <c r="E2848" t="s">
        <v>30</v>
      </c>
      <c r="F2848">
        <v>78189</v>
      </c>
      <c r="G2848" t="s">
        <v>465</v>
      </c>
      <c r="H2848" t="s">
        <v>109</v>
      </c>
      <c r="J2848">
        <v>1</v>
      </c>
      <c r="K2848" s="1">
        <v>42725.399305555555</v>
      </c>
      <c r="L2848">
        <v>0</v>
      </c>
      <c r="M2848">
        <v>102</v>
      </c>
      <c r="N2848" t="s">
        <v>129</v>
      </c>
      <c r="O2848" t="s">
        <v>115</v>
      </c>
      <c r="P2848">
        <v>7</v>
      </c>
      <c r="R2848">
        <v>11</v>
      </c>
      <c r="S2848" t="s">
        <v>482</v>
      </c>
      <c r="T2848" t="s">
        <v>126</v>
      </c>
      <c r="AC2848" s="2" t="s">
        <v>302</v>
      </c>
    </row>
    <row r="2849" spans="1:29" ht="16.399999999999999" customHeight="1" x14ac:dyDescent="0.35">
      <c r="A2849" s="1">
        <v>42725.399305555555</v>
      </c>
      <c r="B2849">
        <v>462</v>
      </c>
      <c r="C2849" t="s">
        <v>29</v>
      </c>
      <c r="D2849">
        <v>5</v>
      </c>
      <c r="E2849" t="s">
        <v>30</v>
      </c>
      <c r="F2849">
        <v>78189</v>
      </c>
      <c r="G2849" t="s">
        <v>465</v>
      </c>
      <c r="H2849" t="s">
        <v>109</v>
      </c>
      <c r="J2849">
        <v>1</v>
      </c>
      <c r="K2849" s="1">
        <v>42725.399305555555</v>
      </c>
      <c r="L2849">
        <v>0</v>
      </c>
      <c r="M2849">
        <v>110.11</v>
      </c>
      <c r="N2849" t="s">
        <v>130</v>
      </c>
      <c r="P2849">
        <v>0</v>
      </c>
      <c r="R2849">
        <v>11</v>
      </c>
      <c r="S2849" t="s">
        <v>482</v>
      </c>
      <c r="T2849" t="s">
        <v>126</v>
      </c>
      <c r="U2849" t="s">
        <v>131</v>
      </c>
      <c r="AC2849" s="2" t="s">
        <v>302</v>
      </c>
    </row>
    <row r="2850" spans="1:29" ht="16.399999999999999" customHeight="1" x14ac:dyDescent="0.35">
      <c r="A2850" s="1">
        <v>42725.399305555555</v>
      </c>
      <c r="B2850">
        <v>462</v>
      </c>
      <c r="C2850" t="s">
        <v>29</v>
      </c>
      <c r="D2850">
        <v>5</v>
      </c>
      <c r="E2850" t="s">
        <v>30</v>
      </c>
      <c r="F2850">
        <v>78189</v>
      </c>
      <c r="G2850" t="s">
        <v>465</v>
      </c>
      <c r="H2850" t="s">
        <v>109</v>
      </c>
      <c r="J2850">
        <v>1</v>
      </c>
      <c r="K2850" s="1">
        <v>42725.399305555555</v>
      </c>
      <c r="L2850">
        <v>0</v>
      </c>
      <c r="M2850">
        <v>167.02</v>
      </c>
      <c r="N2850" t="s">
        <v>132</v>
      </c>
      <c r="P2850">
        <v>4</v>
      </c>
      <c r="R2850">
        <v>11</v>
      </c>
      <c r="S2850" t="s">
        <v>482</v>
      </c>
      <c r="T2850" t="s">
        <v>126</v>
      </c>
      <c r="U2850" t="s">
        <v>133</v>
      </c>
      <c r="AC2850" s="2" t="s">
        <v>302</v>
      </c>
    </row>
    <row r="2851" spans="1:29" ht="16.399999999999999" customHeight="1" x14ac:dyDescent="0.35">
      <c r="A2851" s="1">
        <v>42725.399305555555</v>
      </c>
      <c r="B2851">
        <v>462</v>
      </c>
      <c r="C2851" t="s">
        <v>29</v>
      </c>
      <c r="D2851">
        <v>5</v>
      </c>
      <c r="E2851" t="s">
        <v>30</v>
      </c>
      <c r="F2851">
        <v>78189</v>
      </c>
      <c r="G2851" t="s">
        <v>465</v>
      </c>
      <c r="H2851" t="s">
        <v>109</v>
      </c>
      <c r="J2851">
        <v>1</v>
      </c>
      <c r="K2851" s="1">
        <v>42725.399305555555</v>
      </c>
      <c r="L2851">
        <v>0</v>
      </c>
      <c r="M2851">
        <v>188</v>
      </c>
      <c r="N2851" t="s">
        <v>134</v>
      </c>
      <c r="O2851" t="s">
        <v>135</v>
      </c>
      <c r="P2851">
        <v>6</v>
      </c>
      <c r="R2851">
        <v>11</v>
      </c>
      <c r="S2851" t="s">
        <v>482</v>
      </c>
      <c r="T2851" t="s">
        <v>126</v>
      </c>
      <c r="AC2851" s="2" t="s">
        <v>302</v>
      </c>
    </row>
    <row r="2852" spans="1:29" ht="16.399999999999999" customHeight="1" x14ac:dyDescent="0.35">
      <c r="A2852" s="1">
        <v>42725.399305555555</v>
      </c>
      <c r="B2852">
        <v>462</v>
      </c>
      <c r="C2852" t="s">
        <v>29</v>
      </c>
      <c r="D2852">
        <v>5</v>
      </c>
      <c r="E2852" t="s">
        <v>30</v>
      </c>
      <c r="F2852">
        <v>78189</v>
      </c>
      <c r="G2852" t="s">
        <v>465</v>
      </c>
      <c r="H2852" t="s">
        <v>109</v>
      </c>
      <c r="J2852">
        <v>1</v>
      </c>
      <c r="K2852" s="1">
        <v>42725.399305555555</v>
      </c>
      <c r="L2852">
        <v>0</v>
      </c>
      <c r="M2852">
        <v>133.38</v>
      </c>
      <c r="N2852" t="s">
        <v>136</v>
      </c>
      <c r="O2852" t="s">
        <v>137</v>
      </c>
      <c r="P2852">
        <v>6</v>
      </c>
      <c r="R2852">
        <v>11</v>
      </c>
      <c r="S2852" t="s">
        <v>482</v>
      </c>
      <c r="T2852" t="s">
        <v>126</v>
      </c>
      <c r="AC2852" s="2" t="s">
        <v>302</v>
      </c>
    </row>
    <row r="2853" spans="1:29" ht="16.399999999999999" customHeight="1" x14ac:dyDescent="0.35">
      <c r="A2853" s="1">
        <v>42725.399305555555</v>
      </c>
      <c r="B2853">
        <v>462</v>
      </c>
      <c r="C2853" t="s">
        <v>29</v>
      </c>
      <c r="D2853">
        <v>5</v>
      </c>
      <c r="E2853" t="s">
        <v>30</v>
      </c>
      <c r="F2853">
        <v>78189</v>
      </c>
      <c r="G2853" t="s">
        <v>465</v>
      </c>
      <c r="H2853" t="s">
        <v>109</v>
      </c>
      <c r="J2853">
        <v>1</v>
      </c>
      <c r="K2853" s="1">
        <v>42725.399305555555</v>
      </c>
      <c r="L2853">
        <v>0</v>
      </c>
      <c r="M2853">
        <v>131</v>
      </c>
      <c r="N2853" t="s">
        <v>138</v>
      </c>
      <c r="O2853" t="s">
        <v>139</v>
      </c>
      <c r="P2853">
        <v>1.81</v>
      </c>
      <c r="R2853">
        <v>11</v>
      </c>
      <c r="S2853" t="s">
        <v>482</v>
      </c>
      <c r="T2853" t="s">
        <v>126</v>
      </c>
      <c r="AC2853" s="2" t="s">
        <v>302</v>
      </c>
    </row>
    <row r="2854" spans="1:29" ht="16.399999999999999" customHeight="1" x14ac:dyDescent="0.35">
      <c r="A2854" s="1">
        <v>42699.375810185185</v>
      </c>
      <c r="B2854">
        <v>462</v>
      </c>
      <c r="C2854" t="s">
        <v>29</v>
      </c>
      <c r="D2854">
        <v>5</v>
      </c>
      <c r="E2854" t="s">
        <v>30</v>
      </c>
      <c r="F2854">
        <v>78184</v>
      </c>
      <c r="G2854" t="s">
        <v>319</v>
      </c>
      <c r="H2854" t="s">
        <v>109</v>
      </c>
      <c r="J2854">
        <v>1</v>
      </c>
      <c r="K2854" s="1">
        <v>42699.376087962963</v>
      </c>
      <c r="L2854">
        <v>0.23400000000000001</v>
      </c>
      <c r="M2854">
        <v>168</v>
      </c>
      <c r="N2854" t="s">
        <v>416</v>
      </c>
      <c r="O2854" t="s">
        <v>417</v>
      </c>
      <c r="P2854">
        <v>12.4</v>
      </c>
      <c r="R2854">
        <v>11</v>
      </c>
      <c r="S2854" t="s">
        <v>483</v>
      </c>
      <c r="U2854" t="s">
        <v>419</v>
      </c>
      <c r="AC2854" s="2" t="s">
        <v>420</v>
      </c>
    </row>
    <row r="2855" spans="1:29" ht="16.399999999999999" customHeight="1" x14ac:dyDescent="0.35">
      <c r="A2855" s="1">
        <v>42699.375810185185</v>
      </c>
      <c r="B2855">
        <v>462</v>
      </c>
      <c r="C2855" t="s">
        <v>29</v>
      </c>
      <c r="D2855">
        <v>5</v>
      </c>
      <c r="E2855" t="s">
        <v>30</v>
      </c>
      <c r="F2855">
        <v>78184</v>
      </c>
      <c r="G2855" t="s">
        <v>319</v>
      </c>
      <c r="H2855" t="s">
        <v>109</v>
      </c>
      <c r="J2855">
        <v>1</v>
      </c>
      <c r="K2855" s="1">
        <v>42699.376087962963</v>
      </c>
      <c r="L2855">
        <v>0.23400000000000001</v>
      </c>
      <c r="M2855">
        <v>101</v>
      </c>
      <c r="N2855" t="s">
        <v>114</v>
      </c>
      <c r="O2855" t="s">
        <v>115</v>
      </c>
      <c r="P2855">
        <v>13.76</v>
      </c>
      <c r="R2855">
        <v>11</v>
      </c>
      <c r="S2855" t="s">
        <v>483</v>
      </c>
      <c r="U2855" t="s">
        <v>419</v>
      </c>
      <c r="AC2855" s="2" t="s">
        <v>420</v>
      </c>
    </row>
    <row r="2856" spans="1:29" ht="16.399999999999999" customHeight="1" x14ac:dyDescent="0.35">
      <c r="A2856" s="1">
        <v>42699.375810185185</v>
      </c>
      <c r="B2856">
        <v>462</v>
      </c>
      <c r="C2856" t="s">
        <v>29</v>
      </c>
      <c r="D2856">
        <v>5</v>
      </c>
      <c r="E2856" t="s">
        <v>30</v>
      </c>
      <c r="F2856">
        <v>78184</v>
      </c>
      <c r="G2856" t="s">
        <v>319</v>
      </c>
      <c r="H2856" t="s">
        <v>109</v>
      </c>
      <c r="J2856">
        <v>1</v>
      </c>
      <c r="K2856" s="1">
        <v>42699.376087962963</v>
      </c>
      <c r="L2856">
        <v>0.23400000000000001</v>
      </c>
      <c r="M2856">
        <v>141.01</v>
      </c>
      <c r="N2856" t="s">
        <v>116</v>
      </c>
      <c r="O2856" t="s">
        <v>117</v>
      </c>
      <c r="P2856">
        <v>60</v>
      </c>
      <c r="R2856">
        <v>11</v>
      </c>
      <c r="S2856" t="s">
        <v>483</v>
      </c>
      <c r="U2856" t="s">
        <v>419</v>
      </c>
      <c r="AC2856" s="2" t="s">
        <v>420</v>
      </c>
    </row>
    <row r="2857" spans="1:29" ht="16.399999999999999" customHeight="1" x14ac:dyDescent="0.35">
      <c r="A2857" s="1">
        <v>42699.375810185185</v>
      </c>
      <c r="B2857">
        <v>462</v>
      </c>
      <c r="C2857" t="s">
        <v>29</v>
      </c>
      <c r="D2857">
        <v>5</v>
      </c>
      <c r="E2857" t="s">
        <v>30</v>
      </c>
      <c r="F2857">
        <v>78184</v>
      </c>
      <c r="G2857" t="s">
        <v>319</v>
      </c>
      <c r="H2857" t="s">
        <v>109</v>
      </c>
      <c r="J2857">
        <v>1</v>
      </c>
      <c r="K2857" s="1">
        <v>42699.376087962963</v>
      </c>
      <c r="L2857">
        <v>0.23400000000000001</v>
      </c>
      <c r="M2857">
        <v>154.1</v>
      </c>
      <c r="N2857" t="s">
        <v>110</v>
      </c>
      <c r="P2857">
        <v>7.48</v>
      </c>
      <c r="R2857">
        <v>11</v>
      </c>
      <c r="S2857" t="s">
        <v>483</v>
      </c>
      <c r="U2857" t="s">
        <v>419</v>
      </c>
      <c r="AC2857" s="2" t="s">
        <v>420</v>
      </c>
    </row>
    <row r="2858" spans="1:29" ht="16.399999999999999" customHeight="1" x14ac:dyDescent="0.35">
      <c r="A2858" s="1">
        <v>42699.375810185185</v>
      </c>
      <c r="B2858">
        <v>462</v>
      </c>
      <c r="C2858" t="s">
        <v>29</v>
      </c>
      <c r="D2858">
        <v>5</v>
      </c>
      <c r="E2858" t="s">
        <v>30</v>
      </c>
      <c r="F2858">
        <v>78184</v>
      </c>
      <c r="G2858" t="s">
        <v>319</v>
      </c>
      <c r="H2858" t="s">
        <v>109</v>
      </c>
      <c r="J2858">
        <v>1</v>
      </c>
      <c r="K2858" s="1">
        <v>42699.376087962963</v>
      </c>
      <c r="L2858">
        <v>0.23400000000000001</v>
      </c>
      <c r="M2858">
        <v>151</v>
      </c>
      <c r="N2858" t="s">
        <v>421</v>
      </c>
      <c r="O2858" t="s">
        <v>422</v>
      </c>
      <c r="P2858">
        <v>76.400000000000006</v>
      </c>
      <c r="R2858">
        <v>11</v>
      </c>
      <c r="S2858" t="s">
        <v>483</v>
      </c>
      <c r="U2858" t="s">
        <v>419</v>
      </c>
      <c r="AC2858" s="2" t="s">
        <v>420</v>
      </c>
    </row>
    <row r="2859" spans="1:29" ht="16.399999999999999" customHeight="1" x14ac:dyDescent="0.35">
      <c r="A2859" s="1">
        <v>42699.375810185185</v>
      </c>
      <c r="B2859">
        <v>462</v>
      </c>
      <c r="C2859" t="s">
        <v>29</v>
      </c>
      <c r="D2859">
        <v>5</v>
      </c>
      <c r="E2859" t="s">
        <v>30</v>
      </c>
      <c r="F2859">
        <v>78184</v>
      </c>
      <c r="G2859" t="s">
        <v>319</v>
      </c>
      <c r="H2859" t="s">
        <v>109</v>
      </c>
      <c r="J2859">
        <v>1</v>
      </c>
      <c r="K2859" s="1">
        <v>42699.376087962963</v>
      </c>
      <c r="L2859">
        <v>0.23400000000000001</v>
      </c>
      <c r="M2859">
        <v>136.01</v>
      </c>
      <c r="N2859" t="s">
        <v>118</v>
      </c>
      <c r="O2859" t="s">
        <v>119</v>
      </c>
      <c r="P2859">
        <v>4.0999999999999996</v>
      </c>
      <c r="R2859">
        <v>11</v>
      </c>
      <c r="S2859" t="s">
        <v>483</v>
      </c>
      <c r="U2859" t="s">
        <v>419</v>
      </c>
      <c r="AC2859" s="2" t="s">
        <v>420</v>
      </c>
    </row>
    <row r="2860" spans="1:29" ht="16.399999999999999" customHeight="1" x14ac:dyDescent="0.35">
      <c r="A2860" s="1">
        <v>42699.375810185185</v>
      </c>
      <c r="B2860">
        <v>462</v>
      </c>
      <c r="C2860" t="s">
        <v>29</v>
      </c>
      <c r="D2860">
        <v>5</v>
      </c>
      <c r="E2860" t="s">
        <v>30</v>
      </c>
      <c r="F2860">
        <v>78184</v>
      </c>
      <c r="G2860" t="s">
        <v>319</v>
      </c>
      <c r="H2860" t="s">
        <v>109</v>
      </c>
      <c r="J2860">
        <v>1</v>
      </c>
      <c r="K2860" s="1">
        <v>42699.376087962963</v>
      </c>
      <c r="L2860">
        <v>0.23400000000000001</v>
      </c>
      <c r="M2860">
        <v>266.01</v>
      </c>
      <c r="N2860" t="s">
        <v>122</v>
      </c>
      <c r="O2860" t="s">
        <v>123</v>
      </c>
      <c r="P2860">
        <v>98</v>
      </c>
      <c r="R2860">
        <v>11</v>
      </c>
      <c r="S2860" t="s">
        <v>483</v>
      </c>
      <c r="U2860" t="s">
        <v>419</v>
      </c>
      <c r="AC2860" s="2" t="s">
        <v>420</v>
      </c>
    </row>
    <row r="2861" spans="1:29" ht="16.399999999999999" customHeight="1" x14ac:dyDescent="0.35">
      <c r="A2861" s="1">
        <v>42699.375810185185</v>
      </c>
      <c r="B2861">
        <v>462</v>
      </c>
      <c r="C2861" t="s">
        <v>29</v>
      </c>
      <c r="D2861">
        <v>5</v>
      </c>
      <c r="E2861" t="s">
        <v>30</v>
      </c>
      <c r="F2861">
        <v>78184</v>
      </c>
      <c r="G2861" t="s">
        <v>319</v>
      </c>
      <c r="H2861" t="s">
        <v>109</v>
      </c>
      <c r="J2861">
        <v>1</v>
      </c>
      <c r="K2861" s="1">
        <v>42699.376087962963</v>
      </c>
      <c r="L2861">
        <v>0.23400000000000001</v>
      </c>
      <c r="M2861">
        <v>266</v>
      </c>
      <c r="N2861" t="s">
        <v>121</v>
      </c>
      <c r="O2861" t="s">
        <v>68</v>
      </c>
      <c r="P2861">
        <v>9.27</v>
      </c>
      <c r="R2861">
        <v>11</v>
      </c>
      <c r="S2861" t="s">
        <v>483</v>
      </c>
      <c r="U2861" t="s">
        <v>419</v>
      </c>
      <c r="AC2861" s="2" t="s">
        <v>420</v>
      </c>
    </row>
    <row r="2862" spans="1:29" ht="16.399999999999999" customHeight="1" x14ac:dyDescent="0.35">
      <c r="A2862" s="1">
        <v>42699.375</v>
      </c>
      <c r="B2862">
        <v>462</v>
      </c>
      <c r="C2862" t="s">
        <v>29</v>
      </c>
      <c r="D2862">
        <v>5</v>
      </c>
      <c r="E2862" t="s">
        <v>30</v>
      </c>
      <c r="F2862">
        <v>78179</v>
      </c>
      <c r="G2862" t="s">
        <v>319</v>
      </c>
      <c r="H2862" t="s">
        <v>109</v>
      </c>
      <c r="J2862">
        <v>22</v>
      </c>
      <c r="K2862" s="1">
        <v>42699.375</v>
      </c>
      <c r="L2862">
        <v>4.8</v>
      </c>
      <c r="M2862">
        <v>432</v>
      </c>
      <c r="N2862" t="s">
        <v>298</v>
      </c>
      <c r="O2862" t="s">
        <v>299</v>
      </c>
      <c r="P2862">
        <v>1.734</v>
      </c>
      <c r="R2862">
        <v>11</v>
      </c>
      <c r="S2862" t="s">
        <v>484</v>
      </c>
      <c r="U2862" t="s">
        <v>485</v>
      </c>
      <c r="AC2862" s="2" t="s">
        <v>302</v>
      </c>
    </row>
    <row r="2863" spans="1:29" ht="16.399999999999999" customHeight="1" x14ac:dyDescent="0.35">
      <c r="A2863" s="1">
        <v>42699.375</v>
      </c>
      <c r="B2863">
        <v>462</v>
      </c>
      <c r="C2863" t="s">
        <v>29</v>
      </c>
      <c r="D2863">
        <v>5</v>
      </c>
      <c r="E2863" t="s">
        <v>30</v>
      </c>
      <c r="F2863">
        <v>78179</v>
      </c>
      <c r="G2863" t="s">
        <v>319</v>
      </c>
      <c r="H2863" t="s">
        <v>109</v>
      </c>
      <c r="J2863">
        <v>21</v>
      </c>
      <c r="K2863" s="1">
        <v>42699.375</v>
      </c>
      <c r="L2863">
        <v>4.5</v>
      </c>
      <c r="M2863">
        <v>432</v>
      </c>
      <c r="N2863" t="s">
        <v>298</v>
      </c>
      <c r="O2863" t="s">
        <v>299</v>
      </c>
      <c r="P2863">
        <v>3.427</v>
      </c>
      <c r="R2863">
        <v>11</v>
      </c>
      <c r="S2863" t="s">
        <v>484</v>
      </c>
      <c r="U2863" t="s">
        <v>485</v>
      </c>
      <c r="AC2863" s="2" t="s">
        <v>302</v>
      </c>
    </row>
    <row r="2864" spans="1:29" ht="16.399999999999999" customHeight="1" x14ac:dyDescent="0.35">
      <c r="A2864" s="1">
        <v>42699.375</v>
      </c>
      <c r="B2864">
        <v>462</v>
      </c>
      <c r="C2864" t="s">
        <v>29</v>
      </c>
      <c r="D2864">
        <v>5</v>
      </c>
      <c r="E2864" t="s">
        <v>30</v>
      </c>
      <c r="F2864">
        <v>78179</v>
      </c>
      <c r="G2864" t="s">
        <v>319</v>
      </c>
      <c r="H2864" t="s">
        <v>109</v>
      </c>
      <c r="J2864">
        <v>20</v>
      </c>
      <c r="K2864" s="1">
        <v>42699.375</v>
      </c>
      <c r="L2864">
        <v>4.25</v>
      </c>
      <c r="M2864">
        <v>432</v>
      </c>
      <c r="N2864" t="s">
        <v>298</v>
      </c>
      <c r="O2864" t="s">
        <v>299</v>
      </c>
      <c r="P2864">
        <v>3.855</v>
      </c>
      <c r="R2864">
        <v>11</v>
      </c>
      <c r="S2864" t="s">
        <v>484</v>
      </c>
      <c r="U2864" t="s">
        <v>485</v>
      </c>
      <c r="AC2864" s="2" t="s">
        <v>302</v>
      </c>
    </row>
    <row r="2865" spans="1:29" ht="16.399999999999999" customHeight="1" x14ac:dyDescent="0.35">
      <c r="A2865" s="1">
        <v>42699.375</v>
      </c>
      <c r="B2865">
        <v>462</v>
      </c>
      <c r="C2865" t="s">
        <v>29</v>
      </c>
      <c r="D2865">
        <v>5</v>
      </c>
      <c r="E2865" t="s">
        <v>30</v>
      </c>
      <c r="F2865">
        <v>78179</v>
      </c>
      <c r="G2865" t="s">
        <v>319</v>
      </c>
      <c r="H2865" t="s">
        <v>109</v>
      </c>
      <c r="J2865">
        <v>19</v>
      </c>
      <c r="K2865" s="1">
        <v>42699.375</v>
      </c>
      <c r="L2865">
        <v>4</v>
      </c>
      <c r="M2865">
        <v>432</v>
      </c>
      <c r="N2865" t="s">
        <v>298</v>
      </c>
      <c r="O2865" t="s">
        <v>299</v>
      </c>
      <c r="P2865">
        <v>4.9409999999999998</v>
      </c>
      <c r="R2865">
        <v>11</v>
      </c>
      <c r="S2865" t="s">
        <v>484</v>
      </c>
      <c r="U2865" t="s">
        <v>485</v>
      </c>
      <c r="AC2865" s="2" t="s">
        <v>302</v>
      </c>
    </row>
    <row r="2866" spans="1:29" ht="16.399999999999999" customHeight="1" x14ac:dyDescent="0.35">
      <c r="A2866" s="1">
        <v>42699.375</v>
      </c>
      <c r="B2866">
        <v>462</v>
      </c>
      <c r="C2866" t="s">
        <v>29</v>
      </c>
      <c r="D2866">
        <v>5</v>
      </c>
      <c r="E2866" t="s">
        <v>30</v>
      </c>
      <c r="F2866">
        <v>78179</v>
      </c>
      <c r="G2866" t="s">
        <v>319</v>
      </c>
      <c r="H2866" t="s">
        <v>109</v>
      </c>
      <c r="J2866">
        <v>18</v>
      </c>
      <c r="K2866" s="1">
        <v>42699.375</v>
      </c>
      <c r="L2866">
        <v>3.75</v>
      </c>
      <c r="M2866">
        <v>432</v>
      </c>
      <c r="N2866" t="s">
        <v>298</v>
      </c>
      <c r="O2866" t="s">
        <v>299</v>
      </c>
      <c r="P2866">
        <v>6.4340000000000002</v>
      </c>
      <c r="R2866">
        <v>11</v>
      </c>
      <c r="S2866" t="s">
        <v>484</v>
      </c>
      <c r="U2866" t="s">
        <v>485</v>
      </c>
      <c r="AC2866" s="2" t="s">
        <v>302</v>
      </c>
    </row>
    <row r="2867" spans="1:29" ht="16.399999999999999" customHeight="1" x14ac:dyDescent="0.35">
      <c r="A2867" s="1">
        <v>42699.375</v>
      </c>
      <c r="B2867">
        <v>462</v>
      </c>
      <c r="C2867" t="s">
        <v>29</v>
      </c>
      <c r="D2867">
        <v>5</v>
      </c>
      <c r="E2867" t="s">
        <v>30</v>
      </c>
      <c r="F2867">
        <v>78179</v>
      </c>
      <c r="G2867" t="s">
        <v>319</v>
      </c>
      <c r="H2867" t="s">
        <v>109</v>
      </c>
      <c r="J2867">
        <v>17</v>
      </c>
      <c r="K2867" s="1">
        <v>42699.375</v>
      </c>
      <c r="L2867">
        <v>3.5</v>
      </c>
      <c r="M2867">
        <v>432</v>
      </c>
      <c r="N2867" t="s">
        <v>298</v>
      </c>
      <c r="O2867" t="s">
        <v>299</v>
      </c>
      <c r="P2867">
        <v>7.0229999999999997</v>
      </c>
      <c r="R2867">
        <v>11</v>
      </c>
      <c r="S2867" t="s">
        <v>484</v>
      </c>
      <c r="U2867" t="s">
        <v>485</v>
      </c>
      <c r="AC2867" s="2" t="s">
        <v>302</v>
      </c>
    </row>
    <row r="2868" spans="1:29" ht="16.399999999999999" customHeight="1" x14ac:dyDescent="0.35">
      <c r="A2868" s="1">
        <v>42699.375</v>
      </c>
      <c r="B2868">
        <v>462</v>
      </c>
      <c r="C2868" t="s">
        <v>29</v>
      </c>
      <c r="D2868">
        <v>5</v>
      </c>
      <c r="E2868" t="s">
        <v>30</v>
      </c>
      <c r="F2868">
        <v>78179</v>
      </c>
      <c r="G2868" t="s">
        <v>319</v>
      </c>
      <c r="H2868" t="s">
        <v>109</v>
      </c>
      <c r="J2868">
        <v>16</v>
      </c>
      <c r="K2868" s="1">
        <v>42699.375</v>
      </c>
      <c r="L2868">
        <v>3.25</v>
      </c>
      <c r="M2868">
        <v>432</v>
      </c>
      <c r="N2868" t="s">
        <v>298</v>
      </c>
      <c r="O2868" t="s">
        <v>299</v>
      </c>
      <c r="P2868">
        <v>8.2650000000000006</v>
      </c>
      <c r="R2868">
        <v>11</v>
      </c>
      <c r="S2868" t="s">
        <v>484</v>
      </c>
      <c r="U2868" t="s">
        <v>485</v>
      </c>
      <c r="AC2868" s="2" t="s">
        <v>302</v>
      </c>
    </row>
    <row r="2869" spans="1:29" ht="16.399999999999999" customHeight="1" x14ac:dyDescent="0.35">
      <c r="A2869" s="1">
        <v>42699.375</v>
      </c>
      <c r="B2869">
        <v>462</v>
      </c>
      <c r="C2869" t="s">
        <v>29</v>
      </c>
      <c r="D2869">
        <v>5</v>
      </c>
      <c r="E2869" t="s">
        <v>30</v>
      </c>
      <c r="F2869">
        <v>78179</v>
      </c>
      <c r="G2869" t="s">
        <v>319</v>
      </c>
      <c r="H2869" t="s">
        <v>109</v>
      </c>
      <c r="J2869">
        <v>15</v>
      </c>
      <c r="K2869" s="1">
        <v>42699.375</v>
      </c>
      <c r="L2869">
        <v>3</v>
      </c>
      <c r="M2869">
        <v>432</v>
      </c>
      <c r="N2869" t="s">
        <v>298</v>
      </c>
      <c r="O2869" t="s">
        <v>299</v>
      </c>
      <c r="P2869">
        <v>11.01</v>
      </c>
      <c r="R2869">
        <v>11</v>
      </c>
      <c r="S2869" t="s">
        <v>484</v>
      </c>
      <c r="U2869" t="s">
        <v>485</v>
      </c>
      <c r="AC2869" s="2" t="s">
        <v>302</v>
      </c>
    </row>
    <row r="2870" spans="1:29" ht="16.399999999999999" customHeight="1" x14ac:dyDescent="0.35">
      <c r="A2870" s="1">
        <v>42699.375</v>
      </c>
      <c r="B2870">
        <v>462</v>
      </c>
      <c r="C2870" t="s">
        <v>29</v>
      </c>
      <c r="D2870">
        <v>5</v>
      </c>
      <c r="E2870" t="s">
        <v>30</v>
      </c>
      <c r="F2870">
        <v>78179</v>
      </c>
      <c r="G2870" t="s">
        <v>319</v>
      </c>
      <c r="H2870" t="s">
        <v>109</v>
      </c>
      <c r="J2870">
        <v>14</v>
      </c>
      <c r="K2870" s="1">
        <v>42699.375</v>
      </c>
      <c r="L2870">
        <v>2.75</v>
      </c>
      <c r="M2870">
        <v>432</v>
      </c>
      <c r="N2870" t="s">
        <v>298</v>
      </c>
      <c r="O2870" t="s">
        <v>299</v>
      </c>
      <c r="P2870">
        <v>19.309999999999999</v>
      </c>
      <c r="R2870">
        <v>11</v>
      </c>
      <c r="S2870" t="s">
        <v>484</v>
      </c>
      <c r="U2870" t="s">
        <v>485</v>
      </c>
      <c r="AC2870" s="2" t="s">
        <v>302</v>
      </c>
    </row>
    <row r="2871" spans="1:29" ht="16.399999999999999" customHeight="1" x14ac:dyDescent="0.35">
      <c r="A2871" s="1">
        <v>42699.375</v>
      </c>
      <c r="B2871">
        <v>462</v>
      </c>
      <c r="C2871" t="s">
        <v>29</v>
      </c>
      <c r="D2871">
        <v>5</v>
      </c>
      <c r="E2871" t="s">
        <v>30</v>
      </c>
      <c r="F2871">
        <v>78179</v>
      </c>
      <c r="G2871" t="s">
        <v>319</v>
      </c>
      <c r="H2871" t="s">
        <v>109</v>
      </c>
      <c r="J2871">
        <v>13</v>
      </c>
      <c r="K2871" s="1">
        <v>42699.375</v>
      </c>
      <c r="L2871">
        <v>2.5</v>
      </c>
      <c r="M2871">
        <v>432</v>
      </c>
      <c r="N2871" t="s">
        <v>298</v>
      </c>
      <c r="O2871" t="s">
        <v>299</v>
      </c>
      <c r="P2871">
        <v>25.23</v>
      </c>
      <c r="R2871">
        <v>11</v>
      </c>
      <c r="S2871" t="s">
        <v>484</v>
      </c>
      <c r="U2871" t="s">
        <v>485</v>
      </c>
      <c r="AC2871" s="2" t="s">
        <v>302</v>
      </c>
    </row>
    <row r="2872" spans="1:29" ht="16.399999999999999" customHeight="1" x14ac:dyDescent="0.35">
      <c r="A2872" s="1">
        <v>42699.375</v>
      </c>
      <c r="B2872">
        <v>462</v>
      </c>
      <c r="C2872" t="s">
        <v>29</v>
      </c>
      <c r="D2872">
        <v>5</v>
      </c>
      <c r="E2872" t="s">
        <v>30</v>
      </c>
      <c r="F2872">
        <v>78179</v>
      </c>
      <c r="G2872" t="s">
        <v>319</v>
      </c>
      <c r="H2872" t="s">
        <v>109</v>
      </c>
      <c r="J2872">
        <v>12</v>
      </c>
      <c r="K2872" s="1">
        <v>42699.375</v>
      </c>
      <c r="L2872">
        <v>2.25</v>
      </c>
      <c r="M2872">
        <v>432</v>
      </c>
      <c r="N2872" t="s">
        <v>298</v>
      </c>
      <c r="O2872" t="s">
        <v>299</v>
      </c>
      <c r="P2872">
        <v>32.409999999999997</v>
      </c>
      <c r="R2872">
        <v>11</v>
      </c>
      <c r="S2872" t="s">
        <v>484</v>
      </c>
      <c r="U2872" t="s">
        <v>485</v>
      </c>
      <c r="AC2872" s="2" t="s">
        <v>302</v>
      </c>
    </row>
    <row r="2873" spans="1:29" ht="16.399999999999999" customHeight="1" x14ac:dyDescent="0.35">
      <c r="A2873" s="1">
        <v>42699.375</v>
      </c>
      <c r="B2873">
        <v>462</v>
      </c>
      <c r="C2873" t="s">
        <v>29</v>
      </c>
      <c r="D2873">
        <v>5</v>
      </c>
      <c r="E2873" t="s">
        <v>30</v>
      </c>
      <c r="F2873">
        <v>78179</v>
      </c>
      <c r="G2873" t="s">
        <v>319</v>
      </c>
      <c r="H2873" t="s">
        <v>109</v>
      </c>
      <c r="J2873">
        <v>11</v>
      </c>
      <c r="K2873" s="1">
        <v>42699.375</v>
      </c>
      <c r="L2873">
        <v>2</v>
      </c>
      <c r="M2873">
        <v>432</v>
      </c>
      <c r="N2873" t="s">
        <v>298</v>
      </c>
      <c r="O2873" t="s">
        <v>299</v>
      </c>
      <c r="P2873">
        <v>48.66</v>
      </c>
      <c r="R2873">
        <v>11</v>
      </c>
      <c r="S2873" t="s">
        <v>484</v>
      </c>
      <c r="U2873" t="s">
        <v>485</v>
      </c>
      <c r="AC2873" s="2" t="s">
        <v>302</v>
      </c>
    </row>
    <row r="2874" spans="1:29" ht="16.399999999999999" customHeight="1" x14ac:dyDescent="0.35">
      <c r="A2874" s="1">
        <v>42699.375</v>
      </c>
      <c r="B2874">
        <v>462</v>
      </c>
      <c r="C2874" t="s">
        <v>29</v>
      </c>
      <c r="D2874">
        <v>5</v>
      </c>
      <c r="E2874" t="s">
        <v>30</v>
      </c>
      <c r="F2874">
        <v>78179</v>
      </c>
      <c r="G2874" t="s">
        <v>319</v>
      </c>
      <c r="H2874" t="s">
        <v>109</v>
      </c>
      <c r="J2874">
        <v>10</v>
      </c>
      <c r="K2874" s="1">
        <v>42699.375</v>
      </c>
      <c r="L2874">
        <v>1.75</v>
      </c>
      <c r="M2874">
        <v>432</v>
      </c>
      <c r="N2874" t="s">
        <v>298</v>
      </c>
      <c r="O2874" t="s">
        <v>299</v>
      </c>
      <c r="P2874">
        <v>60.97</v>
      </c>
      <c r="R2874">
        <v>11</v>
      </c>
      <c r="S2874" t="s">
        <v>484</v>
      </c>
      <c r="U2874" t="s">
        <v>485</v>
      </c>
      <c r="AC2874" s="2" t="s">
        <v>302</v>
      </c>
    </row>
    <row r="2875" spans="1:29" ht="16.399999999999999" customHeight="1" x14ac:dyDescent="0.35">
      <c r="A2875" s="1">
        <v>42699.375</v>
      </c>
      <c r="B2875">
        <v>462</v>
      </c>
      <c r="C2875" t="s">
        <v>29</v>
      </c>
      <c r="D2875">
        <v>5</v>
      </c>
      <c r="E2875" t="s">
        <v>30</v>
      </c>
      <c r="F2875">
        <v>78179</v>
      </c>
      <c r="G2875" t="s">
        <v>319</v>
      </c>
      <c r="H2875" t="s">
        <v>109</v>
      </c>
      <c r="J2875">
        <v>9</v>
      </c>
      <c r="K2875" s="1">
        <v>42699.375</v>
      </c>
      <c r="L2875">
        <v>1.5</v>
      </c>
      <c r="M2875">
        <v>432</v>
      </c>
      <c r="N2875" t="s">
        <v>298</v>
      </c>
      <c r="O2875" t="s">
        <v>299</v>
      </c>
      <c r="P2875">
        <v>80.28</v>
      </c>
      <c r="R2875">
        <v>11</v>
      </c>
      <c r="S2875" t="s">
        <v>484</v>
      </c>
      <c r="U2875" t="s">
        <v>485</v>
      </c>
      <c r="AC2875" s="2" t="s">
        <v>302</v>
      </c>
    </row>
    <row r="2876" spans="1:29" ht="16.399999999999999" customHeight="1" x14ac:dyDescent="0.35">
      <c r="A2876" s="1">
        <v>42699.375</v>
      </c>
      <c r="B2876">
        <v>462</v>
      </c>
      <c r="C2876" t="s">
        <v>29</v>
      </c>
      <c r="D2876">
        <v>5</v>
      </c>
      <c r="E2876" t="s">
        <v>30</v>
      </c>
      <c r="F2876">
        <v>78179</v>
      </c>
      <c r="G2876" t="s">
        <v>319</v>
      </c>
      <c r="H2876" t="s">
        <v>109</v>
      </c>
      <c r="J2876">
        <v>8</v>
      </c>
      <c r="K2876" s="1">
        <v>42699.375</v>
      </c>
      <c r="L2876">
        <v>1.25</v>
      </c>
      <c r="M2876">
        <v>432</v>
      </c>
      <c r="N2876" t="s">
        <v>298</v>
      </c>
      <c r="O2876" t="s">
        <v>299</v>
      </c>
      <c r="P2876">
        <v>98.33</v>
      </c>
      <c r="R2876">
        <v>11</v>
      </c>
      <c r="S2876" t="s">
        <v>484</v>
      </c>
      <c r="U2876" t="s">
        <v>485</v>
      </c>
      <c r="AC2876" s="2" t="s">
        <v>302</v>
      </c>
    </row>
    <row r="2877" spans="1:29" ht="16.399999999999999" customHeight="1" x14ac:dyDescent="0.35">
      <c r="A2877" s="1">
        <v>42699.375</v>
      </c>
      <c r="B2877">
        <v>462</v>
      </c>
      <c r="C2877" t="s">
        <v>29</v>
      </c>
      <c r="D2877">
        <v>5</v>
      </c>
      <c r="E2877" t="s">
        <v>30</v>
      </c>
      <c r="F2877">
        <v>78179</v>
      </c>
      <c r="G2877" t="s">
        <v>319</v>
      </c>
      <c r="H2877" t="s">
        <v>109</v>
      </c>
      <c r="J2877">
        <v>7</v>
      </c>
      <c r="K2877" s="1">
        <v>42699.375</v>
      </c>
      <c r="L2877">
        <v>1</v>
      </c>
      <c r="M2877">
        <v>432</v>
      </c>
      <c r="N2877" t="s">
        <v>298</v>
      </c>
      <c r="O2877" t="s">
        <v>299</v>
      </c>
      <c r="P2877">
        <v>154.1</v>
      </c>
      <c r="R2877">
        <v>11</v>
      </c>
      <c r="S2877" t="s">
        <v>484</v>
      </c>
      <c r="U2877" t="s">
        <v>485</v>
      </c>
      <c r="AC2877" s="2" t="s">
        <v>302</v>
      </c>
    </row>
    <row r="2878" spans="1:29" ht="16.399999999999999" customHeight="1" x14ac:dyDescent="0.35">
      <c r="A2878" s="1">
        <v>42699.375</v>
      </c>
      <c r="B2878">
        <v>462</v>
      </c>
      <c r="C2878" t="s">
        <v>29</v>
      </c>
      <c r="D2878">
        <v>5</v>
      </c>
      <c r="E2878" t="s">
        <v>30</v>
      </c>
      <c r="F2878">
        <v>78179</v>
      </c>
      <c r="G2878" t="s">
        <v>319</v>
      </c>
      <c r="H2878" t="s">
        <v>109</v>
      </c>
      <c r="J2878">
        <v>6</v>
      </c>
      <c r="K2878" s="1">
        <v>42699.375</v>
      </c>
      <c r="L2878">
        <v>0.75</v>
      </c>
      <c r="M2878">
        <v>432</v>
      </c>
      <c r="N2878" t="s">
        <v>298</v>
      </c>
      <c r="O2878" t="s">
        <v>299</v>
      </c>
      <c r="P2878">
        <v>353.2</v>
      </c>
      <c r="R2878">
        <v>11</v>
      </c>
      <c r="S2878" t="s">
        <v>484</v>
      </c>
      <c r="U2878" t="s">
        <v>485</v>
      </c>
      <c r="AC2878" s="2" t="s">
        <v>302</v>
      </c>
    </row>
    <row r="2879" spans="1:29" ht="16.399999999999999" customHeight="1" x14ac:dyDescent="0.35">
      <c r="A2879" s="1">
        <v>42699.375</v>
      </c>
      <c r="B2879">
        <v>462</v>
      </c>
      <c r="C2879" t="s">
        <v>29</v>
      </c>
      <c r="D2879">
        <v>5</v>
      </c>
      <c r="E2879" t="s">
        <v>30</v>
      </c>
      <c r="F2879">
        <v>78179</v>
      </c>
      <c r="G2879" t="s">
        <v>319</v>
      </c>
      <c r="H2879" t="s">
        <v>109</v>
      </c>
      <c r="J2879">
        <v>5</v>
      </c>
      <c r="K2879" s="1">
        <v>42699.375</v>
      </c>
      <c r="L2879">
        <v>0.5</v>
      </c>
      <c r="M2879">
        <v>432</v>
      </c>
      <c r="N2879" t="s">
        <v>298</v>
      </c>
      <c r="O2879" t="s">
        <v>299</v>
      </c>
      <c r="P2879">
        <v>542.4</v>
      </c>
      <c r="R2879">
        <v>11</v>
      </c>
      <c r="S2879" t="s">
        <v>484</v>
      </c>
      <c r="U2879" t="s">
        <v>485</v>
      </c>
      <c r="AC2879" s="2" t="s">
        <v>302</v>
      </c>
    </row>
    <row r="2880" spans="1:29" ht="16.399999999999999" customHeight="1" x14ac:dyDescent="0.35">
      <c r="A2880" s="1">
        <v>42699.375</v>
      </c>
      <c r="B2880">
        <v>462</v>
      </c>
      <c r="C2880" t="s">
        <v>29</v>
      </c>
      <c r="D2880">
        <v>5</v>
      </c>
      <c r="E2880" t="s">
        <v>30</v>
      </c>
      <c r="F2880">
        <v>78179</v>
      </c>
      <c r="G2880" t="s">
        <v>319</v>
      </c>
      <c r="H2880" t="s">
        <v>109</v>
      </c>
      <c r="J2880">
        <v>4</v>
      </c>
      <c r="K2880" s="1">
        <v>42699.375</v>
      </c>
      <c r="L2880">
        <v>0.25</v>
      </c>
      <c r="M2880">
        <v>432</v>
      </c>
      <c r="N2880" t="s">
        <v>298</v>
      </c>
      <c r="O2880" t="s">
        <v>299</v>
      </c>
      <c r="P2880">
        <v>816.7</v>
      </c>
      <c r="R2880">
        <v>11</v>
      </c>
      <c r="S2880" t="s">
        <v>484</v>
      </c>
      <c r="U2880" t="s">
        <v>485</v>
      </c>
      <c r="AC2880" s="2" t="s">
        <v>302</v>
      </c>
    </row>
    <row r="2881" spans="1:29" ht="16.399999999999999" customHeight="1" x14ac:dyDescent="0.35">
      <c r="A2881" s="1">
        <v>42699.375</v>
      </c>
      <c r="B2881">
        <v>462</v>
      </c>
      <c r="C2881" t="s">
        <v>29</v>
      </c>
      <c r="D2881">
        <v>5</v>
      </c>
      <c r="E2881" t="s">
        <v>30</v>
      </c>
      <c r="F2881">
        <v>78179</v>
      </c>
      <c r="G2881" t="s">
        <v>319</v>
      </c>
      <c r="H2881" t="s">
        <v>109</v>
      </c>
      <c r="J2881">
        <v>3</v>
      </c>
      <c r="K2881" s="1">
        <v>42699.375</v>
      </c>
      <c r="L2881">
        <v>0</v>
      </c>
      <c r="M2881">
        <v>432</v>
      </c>
      <c r="N2881" t="s">
        <v>298</v>
      </c>
      <c r="O2881" t="s">
        <v>299</v>
      </c>
      <c r="P2881">
        <v>1011</v>
      </c>
      <c r="R2881">
        <v>11</v>
      </c>
      <c r="S2881" t="s">
        <v>484</v>
      </c>
      <c r="U2881" t="s">
        <v>486</v>
      </c>
      <c r="AC2881" s="2" t="s">
        <v>302</v>
      </c>
    </row>
    <row r="2882" spans="1:29" ht="16.399999999999999" customHeight="1" x14ac:dyDescent="0.35">
      <c r="A2882" s="1">
        <v>42699.375</v>
      </c>
      <c r="B2882">
        <v>462</v>
      </c>
      <c r="C2882" t="s">
        <v>29</v>
      </c>
      <c r="D2882">
        <v>5</v>
      </c>
      <c r="E2882" t="s">
        <v>30</v>
      </c>
      <c r="F2882">
        <v>78179</v>
      </c>
      <c r="G2882" t="s">
        <v>319</v>
      </c>
      <c r="H2882" t="s">
        <v>109</v>
      </c>
      <c r="J2882">
        <v>2</v>
      </c>
      <c r="K2882" s="1">
        <v>42699.375</v>
      </c>
      <c r="L2882">
        <v>0.2</v>
      </c>
      <c r="M2882">
        <v>154.1</v>
      </c>
      <c r="N2882" t="s">
        <v>110</v>
      </c>
      <c r="P2882">
        <v>7.42</v>
      </c>
      <c r="R2882">
        <v>11</v>
      </c>
      <c r="S2882" t="s">
        <v>484</v>
      </c>
      <c r="T2882" t="s">
        <v>36</v>
      </c>
      <c r="U2882" t="s">
        <v>112</v>
      </c>
      <c r="AC2882" s="2" t="s">
        <v>302</v>
      </c>
    </row>
    <row r="2883" spans="1:29" ht="16.399999999999999" customHeight="1" x14ac:dyDescent="0.35">
      <c r="A2883" s="1">
        <v>42699.375</v>
      </c>
      <c r="B2883">
        <v>462</v>
      </c>
      <c r="C2883" t="s">
        <v>29</v>
      </c>
      <c r="D2883">
        <v>5</v>
      </c>
      <c r="E2883" t="s">
        <v>30</v>
      </c>
      <c r="F2883">
        <v>78179</v>
      </c>
      <c r="G2883" t="s">
        <v>319</v>
      </c>
      <c r="H2883" t="s">
        <v>109</v>
      </c>
      <c r="J2883">
        <v>2</v>
      </c>
      <c r="K2883" s="1">
        <v>42699.375</v>
      </c>
      <c r="L2883">
        <v>0.2</v>
      </c>
      <c r="M2883">
        <v>101</v>
      </c>
      <c r="N2883" t="s">
        <v>114</v>
      </c>
      <c r="O2883" t="s">
        <v>115</v>
      </c>
      <c r="P2883">
        <v>13.7</v>
      </c>
      <c r="R2883">
        <v>11</v>
      </c>
      <c r="S2883" t="s">
        <v>484</v>
      </c>
      <c r="T2883" t="s">
        <v>36</v>
      </c>
      <c r="U2883" t="s">
        <v>112</v>
      </c>
      <c r="AC2883" s="2" t="s">
        <v>302</v>
      </c>
    </row>
    <row r="2884" spans="1:29" ht="16.399999999999999" customHeight="1" x14ac:dyDescent="0.35">
      <c r="A2884" s="1">
        <v>42699.375</v>
      </c>
      <c r="B2884">
        <v>462</v>
      </c>
      <c r="C2884" t="s">
        <v>29</v>
      </c>
      <c r="D2884">
        <v>5</v>
      </c>
      <c r="E2884" t="s">
        <v>30</v>
      </c>
      <c r="F2884">
        <v>78179</v>
      </c>
      <c r="G2884" t="s">
        <v>319</v>
      </c>
      <c r="H2884" t="s">
        <v>109</v>
      </c>
      <c r="J2884">
        <v>2</v>
      </c>
      <c r="K2884" s="1">
        <v>42699.375</v>
      </c>
      <c r="L2884">
        <v>0.2</v>
      </c>
      <c r="M2884">
        <v>141.01</v>
      </c>
      <c r="N2884" t="s">
        <v>116</v>
      </c>
      <c r="O2884" t="s">
        <v>117</v>
      </c>
      <c r="P2884">
        <v>63</v>
      </c>
      <c r="R2884">
        <v>11</v>
      </c>
      <c r="S2884" t="s">
        <v>484</v>
      </c>
      <c r="T2884" t="s">
        <v>36</v>
      </c>
      <c r="U2884" t="s">
        <v>112</v>
      </c>
      <c r="AC2884" s="2" t="s">
        <v>302</v>
      </c>
    </row>
    <row r="2885" spans="1:29" ht="16.399999999999999" customHeight="1" x14ac:dyDescent="0.35">
      <c r="A2885" s="1">
        <v>42699.375</v>
      </c>
      <c r="B2885">
        <v>462</v>
      </c>
      <c r="C2885" t="s">
        <v>29</v>
      </c>
      <c r="D2885">
        <v>5</v>
      </c>
      <c r="E2885" t="s">
        <v>30</v>
      </c>
      <c r="F2885">
        <v>78179</v>
      </c>
      <c r="G2885" t="s">
        <v>319</v>
      </c>
      <c r="H2885" t="s">
        <v>109</v>
      </c>
      <c r="J2885">
        <v>2</v>
      </c>
      <c r="K2885" s="1">
        <v>42699.375</v>
      </c>
      <c r="L2885">
        <v>0.2</v>
      </c>
      <c r="M2885">
        <v>136.01</v>
      </c>
      <c r="N2885" t="s">
        <v>118</v>
      </c>
      <c r="O2885" t="s">
        <v>119</v>
      </c>
      <c r="P2885">
        <v>4.16</v>
      </c>
      <c r="R2885">
        <v>11</v>
      </c>
      <c r="S2885" t="s">
        <v>484</v>
      </c>
      <c r="T2885" t="s">
        <v>36</v>
      </c>
      <c r="U2885" t="s">
        <v>120</v>
      </c>
      <c r="AC2885" s="2" t="s">
        <v>302</v>
      </c>
    </row>
    <row r="2886" spans="1:29" ht="16.399999999999999" customHeight="1" x14ac:dyDescent="0.35">
      <c r="A2886" s="1">
        <v>42699.375</v>
      </c>
      <c r="B2886">
        <v>462</v>
      </c>
      <c r="C2886" t="s">
        <v>29</v>
      </c>
      <c r="D2886">
        <v>5</v>
      </c>
      <c r="E2886" t="s">
        <v>30</v>
      </c>
      <c r="F2886">
        <v>78179</v>
      </c>
      <c r="G2886" t="s">
        <v>319</v>
      </c>
      <c r="H2886" t="s">
        <v>109</v>
      </c>
      <c r="J2886">
        <v>2</v>
      </c>
      <c r="K2886" s="1">
        <v>42699.375</v>
      </c>
      <c r="L2886">
        <v>0.2</v>
      </c>
      <c r="M2886">
        <v>266</v>
      </c>
      <c r="N2886" t="s">
        <v>121</v>
      </c>
      <c r="O2886" t="s">
        <v>68</v>
      </c>
      <c r="P2886">
        <v>9.01</v>
      </c>
      <c r="R2886">
        <v>11</v>
      </c>
      <c r="S2886" t="s">
        <v>484</v>
      </c>
      <c r="T2886" t="s">
        <v>36</v>
      </c>
      <c r="U2886" t="s">
        <v>112</v>
      </c>
      <c r="AC2886" s="2" t="s">
        <v>302</v>
      </c>
    </row>
    <row r="2887" spans="1:29" ht="16.399999999999999" customHeight="1" x14ac:dyDescent="0.35">
      <c r="A2887" s="1">
        <v>42699.375</v>
      </c>
      <c r="B2887">
        <v>462</v>
      </c>
      <c r="C2887" t="s">
        <v>29</v>
      </c>
      <c r="D2887">
        <v>5</v>
      </c>
      <c r="E2887" t="s">
        <v>30</v>
      </c>
      <c r="F2887">
        <v>78179</v>
      </c>
      <c r="G2887" t="s">
        <v>319</v>
      </c>
      <c r="H2887" t="s">
        <v>109</v>
      </c>
      <c r="J2887">
        <v>2</v>
      </c>
      <c r="K2887" s="1">
        <v>42699.375</v>
      </c>
      <c r="L2887">
        <v>0.2</v>
      </c>
      <c r="M2887">
        <v>266.01</v>
      </c>
      <c r="N2887" t="s">
        <v>122</v>
      </c>
      <c r="O2887" t="s">
        <v>123</v>
      </c>
      <c r="P2887">
        <v>95.9</v>
      </c>
      <c r="R2887">
        <v>11</v>
      </c>
      <c r="S2887" t="s">
        <v>484</v>
      </c>
      <c r="T2887" t="s">
        <v>36</v>
      </c>
      <c r="U2887" t="s">
        <v>112</v>
      </c>
      <c r="AC2887" s="2" t="s">
        <v>302</v>
      </c>
    </row>
    <row r="2888" spans="1:29" ht="16.399999999999999" customHeight="1" x14ac:dyDescent="0.35">
      <c r="A2888" s="1">
        <v>42699.375</v>
      </c>
      <c r="B2888">
        <v>462</v>
      </c>
      <c r="C2888" t="s">
        <v>29</v>
      </c>
      <c r="D2888">
        <v>5</v>
      </c>
      <c r="E2888" t="s">
        <v>30</v>
      </c>
      <c r="F2888">
        <v>78179</v>
      </c>
      <c r="G2888" t="s">
        <v>319</v>
      </c>
      <c r="H2888" t="s">
        <v>109</v>
      </c>
      <c r="J2888">
        <v>2</v>
      </c>
      <c r="K2888" s="1">
        <v>42699.375</v>
      </c>
      <c r="L2888">
        <v>0.2</v>
      </c>
      <c r="M2888">
        <v>103.02</v>
      </c>
      <c r="N2888" t="s">
        <v>245</v>
      </c>
      <c r="O2888" t="s">
        <v>246</v>
      </c>
      <c r="P2888">
        <v>1000</v>
      </c>
      <c r="R2888">
        <v>11</v>
      </c>
      <c r="S2888" t="s">
        <v>484</v>
      </c>
      <c r="T2888" t="s">
        <v>36</v>
      </c>
      <c r="AC2888" s="2" t="s">
        <v>302</v>
      </c>
    </row>
    <row r="2889" spans="1:29" ht="16.399999999999999" customHeight="1" x14ac:dyDescent="0.35">
      <c r="A2889" s="1">
        <v>42699.375</v>
      </c>
      <c r="B2889">
        <v>462</v>
      </c>
      <c r="C2889" t="s">
        <v>29</v>
      </c>
      <c r="D2889">
        <v>5</v>
      </c>
      <c r="E2889" t="s">
        <v>30</v>
      </c>
      <c r="F2889">
        <v>78179</v>
      </c>
      <c r="G2889" t="s">
        <v>319</v>
      </c>
      <c r="H2889" t="s">
        <v>109</v>
      </c>
      <c r="J2889">
        <v>1</v>
      </c>
      <c r="K2889" s="1">
        <v>42699.375</v>
      </c>
      <c r="L2889">
        <v>0</v>
      </c>
      <c r="M2889">
        <v>180.07</v>
      </c>
      <c r="N2889" t="s">
        <v>124</v>
      </c>
      <c r="O2889" t="s">
        <v>125</v>
      </c>
      <c r="P2889">
        <v>225</v>
      </c>
      <c r="R2889">
        <v>11</v>
      </c>
      <c r="S2889" t="s">
        <v>484</v>
      </c>
      <c r="T2889" t="s">
        <v>126</v>
      </c>
      <c r="AC2889" s="2" t="s">
        <v>302</v>
      </c>
    </row>
    <row r="2890" spans="1:29" ht="16.399999999999999" customHeight="1" x14ac:dyDescent="0.35">
      <c r="A2890" s="1">
        <v>42699.375</v>
      </c>
      <c r="B2890">
        <v>462</v>
      </c>
      <c r="C2890" t="s">
        <v>29</v>
      </c>
      <c r="D2890">
        <v>5</v>
      </c>
      <c r="E2890" t="s">
        <v>30</v>
      </c>
      <c r="F2890">
        <v>78179</v>
      </c>
      <c r="G2890" t="s">
        <v>319</v>
      </c>
      <c r="H2890" t="s">
        <v>109</v>
      </c>
      <c r="J2890">
        <v>1</v>
      </c>
      <c r="K2890" s="1">
        <v>42699.375</v>
      </c>
      <c r="L2890">
        <v>0</v>
      </c>
      <c r="M2890">
        <v>185.1</v>
      </c>
      <c r="N2890" t="s">
        <v>127</v>
      </c>
      <c r="O2890" t="s">
        <v>128</v>
      </c>
      <c r="P2890">
        <v>4</v>
      </c>
      <c r="R2890">
        <v>11</v>
      </c>
      <c r="S2890" t="s">
        <v>484</v>
      </c>
      <c r="T2890" t="s">
        <v>126</v>
      </c>
      <c r="AC2890" s="2" t="s">
        <v>302</v>
      </c>
    </row>
    <row r="2891" spans="1:29" ht="16.399999999999999" customHeight="1" x14ac:dyDescent="0.35">
      <c r="A2891" s="1">
        <v>42699.375</v>
      </c>
      <c r="B2891">
        <v>462</v>
      </c>
      <c r="C2891" t="s">
        <v>29</v>
      </c>
      <c r="D2891">
        <v>5</v>
      </c>
      <c r="E2891" t="s">
        <v>30</v>
      </c>
      <c r="F2891">
        <v>78179</v>
      </c>
      <c r="G2891" t="s">
        <v>319</v>
      </c>
      <c r="H2891" t="s">
        <v>109</v>
      </c>
      <c r="J2891">
        <v>1</v>
      </c>
      <c r="K2891" s="1">
        <v>42699.375</v>
      </c>
      <c r="L2891">
        <v>0</v>
      </c>
      <c r="M2891">
        <v>102</v>
      </c>
      <c r="N2891" t="s">
        <v>129</v>
      </c>
      <c r="O2891" t="s">
        <v>115</v>
      </c>
      <c r="P2891">
        <v>10</v>
      </c>
      <c r="R2891">
        <v>11</v>
      </c>
      <c r="S2891" t="s">
        <v>484</v>
      </c>
      <c r="T2891" t="s">
        <v>126</v>
      </c>
      <c r="AC2891" s="2" t="s">
        <v>302</v>
      </c>
    </row>
    <row r="2892" spans="1:29" ht="16.399999999999999" customHeight="1" x14ac:dyDescent="0.35">
      <c r="A2892" s="1">
        <v>42699.375</v>
      </c>
      <c r="B2892">
        <v>462</v>
      </c>
      <c r="C2892" t="s">
        <v>29</v>
      </c>
      <c r="D2892">
        <v>5</v>
      </c>
      <c r="E2892" t="s">
        <v>30</v>
      </c>
      <c r="F2892">
        <v>78179</v>
      </c>
      <c r="G2892" t="s">
        <v>319</v>
      </c>
      <c r="H2892" t="s">
        <v>109</v>
      </c>
      <c r="J2892">
        <v>1</v>
      </c>
      <c r="K2892" s="1">
        <v>42699.375</v>
      </c>
      <c r="L2892">
        <v>0</v>
      </c>
      <c r="M2892">
        <v>110.11</v>
      </c>
      <c r="N2892" t="s">
        <v>130</v>
      </c>
      <c r="P2892">
        <v>0</v>
      </c>
      <c r="R2892">
        <v>11</v>
      </c>
      <c r="S2892" t="s">
        <v>484</v>
      </c>
      <c r="T2892" t="s">
        <v>126</v>
      </c>
      <c r="U2892" t="s">
        <v>131</v>
      </c>
      <c r="AC2892" s="2" t="s">
        <v>302</v>
      </c>
    </row>
    <row r="2893" spans="1:29" ht="16.399999999999999" customHeight="1" x14ac:dyDescent="0.35">
      <c r="A2893" s="1">
        <v>42699.375</v>
      </c>
      <c r="B2893">
        <v>462</v>
      </c>
      <c r="C2893" t="s">
        <v>29</v>
      </c>
      <c r="D2893">
        <v>5</v>
      </c>
      <c r="E2893" t="s">
        <v>30</v>
      </c>
      <c r="F2893">
        <v>78179</v>
      </c>
      <c r="G2893" t="s">
        <v>319</v>
      </c>
      <c r="H2893" t="s">
        <v>109</v>
      </c>
      <c r="J2893">
        <v>1</v>
      </c>
      <c r="K2893" s="1">
        <v>42699.375</v>
      </c>
      <c r="L2893">
        <v>0</v>
      </c>
      <c r="M2893">
        <v>167.02</v>
      </c>
      <c r="N2893" t="s">
        <v>132</v>
      </c>
      <c r="P2893">
        <v>5</v>
      </c>
      <c r="R2893">
        <v>11</v>
      </c>
      <c r="S2893" t="s">
        <v>484</v>
      </c>
      <c r="T2893" t="s">
        <v>126</v>
      </c>
      <c r="U2893" t="s">
        <v>133</v>
      </c>
      <c r="AC2893" s="2" t="s">
        <v>302</v>
      </c>
    </row>
    <row r="2894" spans="1:29" ht="16.399999999999999" customHeight="1" x14ac:dyDescent="0.35">
      <c r="A2894" s="1">
        <v>42699.375</v>
      </c>
      <c r="B2894">
        <v>462</v>
      </c>
      <c r="C2894" t="s">
        <v>29</v>
      </c>
      <c r="D2894">
        <v>5</v>
      </c>
      <c r="E2894" t="s">
        <v>30</v>
      </c>
      <c r="F2894">
        <v>78179</v>
      </c>
      <c r="G2894" t="s">
        <v>319</v>
      </c>
      <c r="H2894" t="s">
        <v>109</v>
      </c>
      <c r="J2894">
        <v>1</v>
      </c>
      <c r="K2894" s="1">
        <v>42699.375</v>
      </c>
      <c r="L2894">
        <v>0</v>
      </c>
      <c r="M2894">
        <v>188</v>
      </c>
      <c r="N2894" t="s">
        <v>134</v>
      </c>
      <c r="O2894" t="s">
        <v>135</v>
      </c>
      <c r="P2894">
        <v>6</v>
      </c>
      <c r="R2894">
        <v>11</v>
      </c>
      <c r="S2894" t="s">
        <v>484</v>
      </c>
      <c r="T2894" t="s">
        <v>126</v>
      </c>
      <c r="AC2894" s="2" t="s">
        <v>302</v>
      </c>
    </row>
    <row r="2895" spans="1:29" ht="16.399999999999999" customHeight="1" x14ac:dyDescent="0.35">
      <c r="A2895" s="1">
        <v>42699.375</v>
      </c>
      <c r="B2895">
        <v>462</v>
      </c>
      <c r="C2895" t="s">
        <v>29</v>
      </c>
      <c r="D2895">
        <v>5</v>
      </c>
      <c r="E2895" t="s">
        <v>30</v>
      </c>
      <c r="F2895">
        <v>78179</v>
      </c>
      <c r="G2895" t="s">
        <v>319</v>
      </c>
      <c r="H2895" t="s">
        <v>109</v>
      </c>
      <c r="J2895">
        <v>1</v>
      </c>
      <c r="K2895" s="1">
        <v>42699.375</v>
      </c>
      <c r="L2895">
        <v>0</v>
      </c>
      <c r="M2895">
        <v>133.38</v>
      </c>
      <c r="N2895" t="s">
        <v>136</v>
      </c>
      <c r="O2895" t="s">
        <v>137</v>
      </c>
      <c r="P2895">
        <v>6</v>
      </c>
      <c r="R2895">
        <v>11</v>
      </c>
      <c r="S2895" t="s">
        <v>484</v>
      </c>
      <c r="T2895" t="s">
        <v>126</v>
      </c>
      <c r="AC2895" s="2" t="s">
        <v>302</v>
      </c>
    </row>
    <row r="2896" spans="1:29" ht="16.399999999999999" customHeight="1" x14ac:dyDescent="0.35">
      <c r="A2896" s="1">
        <v>42699.375</v>
      </c>
      <c r="B2896">
        <v>462</v>
      </c>
      <c r="C2896" t="s">
        <v>29</v>
      </c>
      <c r="D2896">
        <v>5</v>
      </c>
      <c r="E2896" t="s">
        <v>30</v>
      </c>
      <c r="F2896">
        <v>78179</v>
      </c>
      <c r="G2896" t="s">
        <v>319</v>
      </c>
      <c r="H2896" t="s">
        <v>109</v>
      </c>
      <c r="J2896">
        <v>1</v>
      </c>
      <c r="K2896" s="1">
        <v>42699.375</v>
      </c>
      <c r="L2896">
        <v>0</v>
      </c>
      <c r="M2896">
        <v>131</v>
      </c>
      <c r="N2896" t="s">
        <v>138</v>
      </c>
      <c r="O2896" t="s">
        <v>139</v>
      </c>
      <c r="P2896">
        <v>1.55</v>
      </c>
      <c r="R2896">
        <v>11</v>
      </c>
      <c r="S2896" t="s">
        <v>484</v>
      </c>
      <c r="T2896" t="s">
        <v>126</v>
      </c>
      <c r="AC2896" s="2" t="s">
        <v>302</v>
      </c>
    </row>
    <row r="2897" spans="1:29" ht="16.399999999999999" customHeight="1" x14ac:dyDescent="0.35">
      <c r="A2897" s="1">
        <v>42661.646643518521</v>
      </c>
      <c r="B2897">
        <v>462</v>
      </c>
      <c r="C2897" t="s">
        <v>29</v>
      </c>
      <c r="D2897">
        <v>5</v>
      </c>
      <c r="E2897" t="s">
        <v>30</v>
      </c>
      <c r="F2897">
        <v>78174</v>
      </c>
      <c r="G2897" t="s">
        <v>319</v>
      </c>
      <c r="H2897" t="s">
        <v>109</v>
      </c>
      <c r="J2897">
        <v>1</v>
      </c>
      <c r="K2897" s="1">
        <v>42661.646770833337</v>
      </c>
      <c r="L2897">
        <v>0.42099999999999999</v>
      </c>
      <c r="M2897">
        <v>168</v>
      </c>
      <c r="N2897" t="s">
        <v>416</v>
      </c>
      <c r="O2897" t="s">
        <v>417</v>
      </c>
      <c r="P2897">
        <v>12.4</v>
      </c>
      <c r="R2897">
        <v>11</v>
      </c>
      <c r="S2897" t="s">
        <v>487</v>
      </c>
      <c r="U2897" t="s">
        <v>419</v>
      </c>
      <c r="AC2897" s="2" t="s">
        <v>420</v>
      </c>
    </row>
    <row r="2898" spans="1:29" ht="16.399999999999999" customHeight="1" x14ac:dyDescent="0.35">
      <c r="A2898" s="1">
        <v>42661.646643518521</v>
      </c>
      <c r="B2898">
        <v>462</v>
      </c>
      <c r="C2898" t="s">
        <v>29</v>
      </c>
      <c r="D2898">
        <v>5</v>
      </c>
      <c r="E2898" t="s">
        <v>30</v>
      </c>
      <c r="F2898">
        <v>78174</v>
      </c>
      <c r="G2898" t="s">
        <v>319</v>
      </c>
      <c r="H2898" t="s">
        <v>109</v>
      </c>
      <c r="J2898">
        <v>1</v>
      </c>
      <c r="K2898" s="1">
        <v>42661.646770833337</v>
      </c>
      <c r="L2898">
        <v>0.42099999999999999</v>
      </c>
      <c r="M2898">
        <v>101</v>
      </c>
      <c r="N2898" t="s">
        <v>114</v>
      </c>
      <c r="O2898" t="s">
        <v>115</v>
      </c>
      <c r="P2898">
        <v>10.15</v>
      </c>
      <c r="R2898">
        <v>11</v>
      </c>
      <c r="S2898" t="s">
        <v>487</v>
      </c>
      <c r="U2898" t="s">
        <v>419</v>
      </c>
      <c r="AC2898" s="2" t="s">
        <v>420</v>
      </c>
    </row>
    <row r="2899" spans="1:29" ht="16.399999999999999" customHeight="1" x14ac:dyDescent="0.35">
      <c r="A2899" s="1">
        <v>42661.646643518521</v>
      </c>
      <c r="B2899">
        <v>462</v>
      </c>
      <c r="C2899" t="s">
        <v>29</v>
      </c>
      <c r="D2899">
        <v>5</v>
      </c>
      <c r="E2899" t="s">
        <v>30</v>
      </c>
      <c r="F2899">
        <v>78174</v>
      </c>
      <c r="G2899" t="s">
        <v>319</v>
      </c>
      <c r="H2899" t="s">
        <v>109</v>
      </c>
      <c r="J2899">
        <v>1</v>
      </c>
      <c r="K2899" s="1">
        <v>42661.646770833337</v>
      </c>
      <c r="L2899">
        <v>0.42099999999999999</v>
      </c>
      <c r="M2899">
        <v>141.01</v>
      </c>
      <c r="N2899" t="s">
        <v>116</v>
      </c>
      <c r="O2899" t="s">
        <v>117</v>
      </c>
      <c r="P2899">
        <v>58</v>
      </c>
      <c r="R2899">
        <v>11</v>
      </c>
      <c r="S2899" t="s">
        <v>487</v>
      </c>
      <c r="U2899" t="s">
        <v>419</v>
      </c>
      <c r="AC2899" s="2" t="s">
        <v>420</v>
      </c>
    </row>
    <row r="2900" spans="1:29" ht="16.399999999999999" customHeight="1" x14ac:dyDescent="0.35">
      <c r="A2900" s="1">
        <v>42661.646643518521</v>
      </c>
      <c r="B2900">
        <v>462</v>
      </c>
      <c r="C2900" t="s">
        <v>29</v>
      </c>
      <c r="D2900">
        <v>5</v>
      </c>
      <c r="E2900" t="s">
        <v>30</v>
      </c>
      <c r="F2900">
        <v>78174</v>
      </c>
      <c r="G2900" t="s">
        <v>319</v>
      </c>
      <c r="H2900" t="s">
        <v>109</v>
      </c>
      <c r="J2900">
        <v>1</v>
      </c>
      <c r="K2900" s="1">
        <v>42661.646770833337</v>
      </c>
      <c r="L2900">
        <v>0.42099999999999999</v>
      </c>
      <c r="M2900">
        <v>154.1</v>
      </c>
      <c r="N2900" t="s">
        <v>110</v>
      </c>
      <c r="P2900">
        <v>7.66</v>
      </c>
      <c r="R2900">
        <v>11</v>
      </c>
      <c r="S2900" t="s">
        <v>487</v>
      </c>
      <c r="U2900" t="s">
        <v>419</v>
      </c>
      <c r="AC2900" s="2" t="s">
        <v>420</v>
      </c>
    </row>
    <row r="2901" spans="1:29" ht="16.399999999999999" customHeight="1" x14ac:dyDescent="0.35">
      <c r="A2901" s="1">
        <v>42661.646643518521</v>
      </c>
      <c r="B2901">
        <v>462</v>
      </c>
      <c r="C2901" t="s">
        <v>29</v>
      </c>
      <c r="D2901">
        <v>5</v>
      </c>
      <c r="E2901" t="s">
        <v>30</v>
      </c>
      <c r="F2901">
        <v>78174</v>
      </c>
      <c r="G2901" t="s">
        <v>319</v>
      </c>
      <c r="H2901" t="s">
        <v>109</v>
      </c>
      <c r="J2901">
        <v>1</v>
      </c>
      <c r="K2901" s="1">
        <v>42661.646770833337</v>
      </c>
      <c r="L2901">
        <v>0.42099999999999999</v>
      </c>
      <c r="M2901">
        <v>151</v>
      </c>
      <c r="N2901" t="s">
        <v>421</v>
      </c>
      <c r="O2901" t="s">
        <v>422</v>
      </c>
      <c r="P2901">
        <v>48.4</v>
      </c>
      <c r="R2901">
        <v>11</v>
      </c>
      <c r="S2901" t="s">
        <v>487</v>
      </c>
      <c r="U2901" t="s">
        <v>419</v>
      </c>
      <c r="AC2901" s="2" t="s">
        <v>420</v>
      </c>
    </row>
    <row r="2902" spans="1:29" ht="16.399999999999999" customHeight="1" x14ac:dyDescent="0.35">
      <c r="A2902" s="1">
        <v>42661.646643518521</v>
      </c>
      <c r="B2902">
        <v>462</v>
      </c>
      <c r="C2902" t="s">
        <v>29</v>
      </c>
      <c r="D2902">
        <v>5</v>
      </c>
      <c r="E2902" t="s">
        <v>30</v>
      </c>
      <c r="F2902">
        <v>78174</v>
      </c>
      <c r="G2902" t="s">
        <v>319</v>
      </c>
      <c r="H2902" t="s">
        <v>109</v>
      </c>
      <c r="J2902">
        <v>1</v>
      </c>
      <c r="K2902" s="1">
        <v>42661.646770833337</v>
      </c>
      <c r="L2902">
        <v>0.42099999999999999</v>
      </c>
      <c r="M2902">
        <v>136.01</v>
      </c>
      <c r="N2902" t="s">
        <v>118</v>
      </c>
      <c r="O2902" t="s">
        <v>119</v>
      </c>
      <c r="P2902">
        <v>6.1</v>
      </c>
      <c r="R2902">
        <v>11</v>
      </c>
      <c r="S2902" t="s">
        <v>487</v>
      </c>
      <c r="U2902" t="s">
        <v>419</v>
      </c>
      <c r="AC2902" s="2" t="s">
        <v>420</v>
      </c>
    </row>
    <row r="2903" spans="1:29" ht="16.399999999999999" customHeight="1" x14ac:dyDescent="0.35">
      <c r="A2903" s="1">
        <v>42661.646643518521</v>
      </c>
      <c r="B2903">
        <v>462</v>
      </c>
      <c r="C2903" t="s">
        <v>29</v>
      </c>
      <c r="D2903">
        <v>5</v>
      </c>
      <c r="E2903" t="s">
        <v>30</v>
      </c>
      <c r="F2903">
        <v>78174</v>
      </c>
      <c r="G2903" t="s">
        <v>319</v>
      </c>
      <c r="H2903" t="s">
        <v>109</v>
      </c>
      <c r="J2903">
        <v>1</v>
      </c>
      <c r="K2903" s="1">
        <v>42661.646770833337</v>
      </c>
      <c r="L2903">
        <v>0.42099999999999999</v>
      </c>
      <c r="M2903">
        <v>266.01</v>
      </c>
      <c r="N2903" t="s">
        <v>122</v>
      </c>
      <c r="O2903" t="s">
        <v>123</v>
      </c>
      <c r="P2903">
        <v>101.7</v>
      </c>
      <c r="R2903">
        <v>11</v>
      </c>
      <c r="S2903" t="s">
        <v>487</v>
      </c>
      <c r="U2903" t="s">
        <v>419</v>
      </c>
      <c r="AC2903" s="2" t="s">
        <v>420</v>
      </c>
    </row>
    <row r="2904" spans="1:29" ht="16.399999999999999" customHeight="1" x14ac:dyDescent="0.35">
      <c r="A2904" s="1">
        <v>42661.646643518521</v>
      </c>
      <c r="B2904">
        <v>462</v>
      </c>
      <c r="C2904" t="s">
        <v>29</v>
      </c>
      <c r="D2904">
        <v>5</v>
      </c>
      <c r="E2904" t="s">
        <v>30</v>
      </c>
      <c r="F2904">
        <v>78174</v>
      </c>
      <c r="G2904" t="s">
        <v>319</v>
      </c>
      <c r="H2904" t="s">
        <v>109</v>
      </c>
      <c r="J2904">
        <v>1</v>
      </c>
      <c r="K2904" s="1">
        <v>42661.646770833337</v>
      </c>
      <c r="L2904">
        <v>0.42099999999999999</v>
      </c>
      <c r="M2904">
        <v>266</v>
      </c>
      <c r="N2904" t="s">
        <v>121</v>
      </c>
      <c r="O2904" t="s">
        <v>68</v>
      </c>
      <c r="P2904">
        <v>10.36</v>
      </c>
      <c r="R2904">
        <v>11</v>
      </c>
      <c r="S2904" t="s">
        <v>487</v>
      </c>
      <c r="U2904" t="s">
        <v>419</v>
      </c>
      <c r="AC2904" s="2" t="s">
        <v>420</v>
      </c>
    </row>
    <row r="2905" spans="1:29" ht="16.399999999999999" customHeight="1" x14ac:dyDescent="0.35">
      <c r="A2905" s="1">
        <v>42661.645833333336</v>
      </c>
      <c r="B2905">
        <v>462</v>
      </c>
      <c r="C2905" t="s">
        <v>29</v>
      </c>
      <c r="D2905">
        <v>5</v>
      </c>
      <c r="E2905" t="s">
        <v>30</v>
      </c>
      <c r="F2905">
        <v>78168</v>
      </c>
      <c r="G2905" t="s">
        <v>319</v>
      </c>
      <c r="H2905" t="s">
        <v>109</v>
      </c>
      <c r="J2905">
        <v>23</v>
      </c>
      <c r="K2905" s="1">
        <v>42661.645833333336</v>
      </c>
      <c r="L2905">
        <v>4.9000000000000004</v>
      </c>
      <c r="M2905">
        <v>432</v>
      </c>
      <c r="N2905" t="s">
        <v>298</v>
      </c>
      <c r="O2905" t="s">
        <v>299</v>
      </c>
      <c r="P2905">
        <v>1.462</v>
      </c>
      <c r="R2905">
        <v>11</v>
      </c>
      <c r="S2905" t="s">
        <v>488</v>
      </c>
      <c r="U2905" t="s">
        <v>489</v>
      </c>
      <c r="AC2905" s="2" t="s">
        <v>302</v>
      </c>
    </row>
    <row r="2906" spans="1:29" ht="16.399999999999999" customHeight="1" x14ac:dyDescent="0.35">
      <c r="A2906" s="1">
        <v>42661.645833333336</v>
      </c>
      <c r="B2906">
        <v>462</v>
      </c>
      <c r="C2906" t="s">
        <v>29</v>
      </c>
      <c r="D2906">
        <v>5</v>
      </c>
      <c r="E2906" t="s">
        <v>30</v>
      </c>
      <c r="F2906">
        <v>78168</v>
      </c>
      <c r="G2906" t="s">
        <v>319</v>
      </c>
      <c r="H2906" t="s">
        <v>109</v>
      </c>
      <c r="J2906">
        <v>22</v>
      </c>
      <c r="K2906" s="1">
        <v>42661.645833333336</v>
      </c>
      <c r="L2906">
        <v>4.75</v>
      </c>
      <c r="M2906">
        <v>432</v>
      </c>
      <c r="N2906" t="s">
        <v>298</v>
      </c>
      <c r="O2906" t="s">
        <v>299</v>
      </c>
      <c r="P2906">
        <v>1.861</v>
      </c>
      <c r="R2906">
        <v>11</v>
      </c>
      <c r="S2906" t="s">
        <v>488</v>
      </c>
      <c r="U2906" t="s">
        <v>489</v>
      </c>
      <c r="AC2906" s="2" t="s">
        <v>302</v>
      </c>
    </row>
    <row r="2907" spans="1:29" ht="16.399999999999999" customHeight="1" x14ac:dyDescent="0.35">
      <c r="A2907" s="1">
        <v>42661.645833333336</v>
      </c>
      <c r="B2907">
        <v>462</v>
      </c>
      <c r="C2907" t="s">
        <v>29</v>
      </c>
      <c r="D2907">
        <v>5</v>
      </c>
      <c r="E2907" t="s">
        <v>30</v>
      </c>
      <c r="F2907">
        <v>78168</v>
      </c>
      <c r="G2907" t="s">
        <v>319</v>
      </c>
      <c r="H2907" t="s">
        <v>109</v>
      </c>
      <c r="J2907">
        <v>21</v>
      </c>
      <c r="K2907" s="1">
        <v>42661.645833333336</v>
      </c>
      <c r="L2907">
        <v>4.5</v>
      </c>
      <c r="M2907">
        <v>432</v>
      </c>
      <c r="N2907" t="s">
        <v>298</v>
      </c>
      <c r="O2907" t="s">
        <v>299</v>
      </c>
      <c r="P2907">
        <v>2.085</v>
      </c>
      <c r="R2907">
        <v>11</v>
      </c>
      <c r="S2907" t="s">
        <v>488</v>
      </c>
      <c r="U2907" t="s">
        <v>489</v>
      </c>
      <c r="AC2907" s="2" t="s">
        <v>302</v>
      </c>
    </row>
    <row r="2908" spans="1:29" ht="16.399999999999999" customHeight="1" x14ac:dyDescent="0.35">
      <c r="A2908" s="1">
        <v>42661.645833333336</v>
      </c>
      <c r="B2908">
        <v>462</v>
      </c>
      <c r="C2908" t="s">
        <v>29</v>
      </c>
      <c r="D2908">
        <v>5</v>
      </c>
      <c r="E2908" t="s">
        <v>30</v>
      </c>
      <c r="F2908">
        <v>78168</v>
      </c>
      <c r="G2908" t="s">
        <v>319</v>
      </c>
      <c r="H2908" t="s">
        <v>109</v>
      </c>
      <c r="J2908">
        <v>20</v>
      </c>
      <c r="K2908" s="1">
        <v>42661.645833333336</v>
      </c>
      <c r="L2908">
        <v>4.25</v>
      </c>
      <c r="M2908">
        <v>432</v>
      </c>
      <c r="N2908" t="s">
        <v>298</v>
      </c>
      <c r="O2908" t="s">
        <v>299</v>
      </c>
      <c r="P2908">
        <v>2.8559999999999999</v>
      </c>
      <c r="R2908">
        <v>11</v>
      </c>
      <c r="S2908" t="s">
        <v>488</v>
      </c>
      <c r="U2908" t="s">
        <v>489</v>
      </c>
      <c r="AC2908" s="2" t="s">
        <v>302</v>
      </c>
    </row>
    <row r="2909" spans="1:29" ht="16.399999999999999" customHeight="1" x14ac:dyDescent="0.35">
      <c r="A2909" s="1">
        <v>42661.645833333336</v>
      </c>
      <c r="B2909">
        <v>462</v>
      </c>
      <c r="C2909" t="s">
        <v>29</v>
      </c>
      <c r="D2909">
        <v>5</v>
      </c>
      <c r="E2909" t="s">
        <v>30</v>
      </c>
      <c r="F2909">
        <v>78168</v>
      </c>
      <c r="G2909" t="s">
        <v>319</v>
      </c>
      <c r="H2909" t="s">
        <v>109</v>
      </c>
      <c r="J2909">
        <v>19</v>
      </c>
      <c r="K2909" s="1">
        <v>42661.645833333336</v>
      </c>
      <c r="L2909">
        <v>4</v>
      </c>
      <c r="M2909">
        <v>432</v>
      </c>
      <c r="N2909" t="s">
        <v>298</v>
      </c>
      <c r="O2909" t="s">
        <v>299</v>
      </c>
      <c r="P2909">
        <v>3.7210000000000001</v>
      </c>
      <c r="R2909">
        <v>11</v>
      </c>
      <c r="S2909" t="s">
        <v>488</v>
      </c>
      <c r="U2909" t="s">
        <v>489</v>
      </c>
      <c r="AC2909" s="2" t="s">
        <v>302</v>
      </c>
    </row>
    <row r="2910" spans="1:29" ht="16.399999999999999" customHeight="1" x14ac:dyDescent="0.35">
      <c r="A2910" s="1">
        <v>42661.645833333336</v>
      </c>
      <c r="B2910">
        <v>462</v>
      </c>
      <c r="C2910" t="s">
        <v>29</v>
      </c>
      <c r="D2910">
        <v>5</v>
      </c>
      <c r="E2910" t="s">
        <v>30</v>
      </c>
      <c r="F2910">
        <v>78168</v>
      </c>
      <c r="G2910" t="s">
        <v>319</v>
      </c>
      <c r="H2910" t="s">
        <v>109</v>
      </c>
      <c r="J2910">
        <v>18</v>
      </c>
      <c r="K2910" s="1">
        <v>42661.645833333336</v>
      </c>
      <c r="L2910">
        <v>3.75</v>
      </c>
      <c r="M2910">
        <v>432</v>
      </c>
      <c r="N2910" t="s">
        <v>298</v>
      </c>
      <c r="O2910" t="s">
        <v>299</v>
      </c>
      <c r="P2910">
        <v>4.6479999999999997</v>
      </c>
      <c r="R2910">
        <v>11</v>
      </c>
      <c r="S2910" t="s">
        <v>488</v>
      </c>
      <c r="U2910" t="s">
        <v>489</v>
      </c>
      <c r="AC2910" s="2" t="s">
        <v>302</v>
      </c>
    </row>
    <row r="2911" spans="1:29" ht="16.399999999999999" customHeight="1" x14ac:dyDescent="0.35">
      <c r="A2911" s="1">
        <v>42661.645833333336</v>
      </c>
      <c r="B2911">
        <v>462</v>
      </c>
      <c r="C2911" t="s">
        <v>29</v>
      </c>
      <c r="D2911">
        <v>5</v>
      </c>
      <c r="E2911" t="s">
        <v>30</v>
      </c>
      <c r="F2911">
        <v>78168</v>
      </c>
      <c r="G2911" t="s">
        <v>319</v>
      </c>
      <c r="H2911" t="s">
        <v>109</v>
      </c>
      <c r="J2911">
        <v>17</v>
      </c>
      <c r="K2911" s="1">
        <v>42661.645833333336</v>
      </c>
      <c r="L2911">
        <v>3.5</v>
      </c>
      <c r="M2911">
        <v>432</v>
      </c>
      <c r="N2911" t="s">
        <v>298</v>
      </c>
      <c r="O2911" t="s">
        <v>299</v>
      </c>
      <c r="P2911">
        <v>5.391</v>
      </c>
      <c r="R2911">
        <v>11</v>
      </c>
      <c r="S2911" t="s">
        <v>488</v>
      </c>
      <c r="U2911" t="s">
        <v>489</v>
      </c>
      <c r="AC2911" s="2" t="s">
        <v>302</v>
      </c>
    </row>
    <row r="2912" spans="1:29" ht="16.399999999999999" customHeight="1" x14ac:dyDescent="0.35">
      <c r="A2912" s="1">
        <v>42661.645833333336</v>
      </c>
      <c r="B2912">
        <v>462</v>
      </c>
      <c r="C2912" t="s">
        <v>29</v>
      </c>
      <c r="D2912">
        <v>5</v>
      </c>
      <c r="E2912" t="s">
        <v>30</v>
      </c>
      <c r="F2912">
        <v>78168</v>
      </c>
      <c r="G2912" t="s">
        <v>319</v>
      </c>
      <c r="H2912" t="s">
        <v>109</v>
      </c>
      <c r="J2912">
        <v>16</v>
      </c>
      <c r="K2912" s="1">
        <v>42661.645833333336</v>
      </c>
      <c r="L2912">
        <v>3.25</v>
      </c>
      <c r="M2912">
        <v>432</v>
      </c>
      <c r="N2912" t="s">
        <v>298</v>
      </c>
      <c r="O2912" t="s">
        <v>299</v>
      </c>
      <c r="P2912">
        <v>9.6649999999999991</v>
      </c>
      <c r="R2912">
        <v>11</v>
      </c>
      <c r="S2912" t="s">
        <v>488</v>
      </c>
      <c r="U2912" t="s">
        <v>489</v>
      </c>
      <c r="AC2912" s="2" t="s">
        <v>302</v>
      </c>
    </row>
    <row r="2913" spans="1:29" ht="16.399999999999999" customHeight="1" x14ac:dyDescent="0.35">
      <c r="A2913" s="1">
        <v>42661.645833333336</v>
      </c>
      <c r="B2913">
        <v>462</v>
      </c>
      <c r="C2913" t="s">
        <v>29</v>
      </c>
      <c r="D2913">
        <v>5</v>
      </c>
      <c r="E2913" t="s">
        <v>30</v>
      </c>
      <c r="F2913">
        <v>78168</v>
      </c>
      <c r="G2913" t="s">
        <v>319</v>
      </c>
      <c r="H2913" t="s">
        <v>109</v>
      </c>
      <c r="J2913">
        <v>15</v>
      </c>
      <c r="K2913" s="1">
        <v>42661.645833333336</v>
      </c>
      <c r="L2913">
        <v>3</v>
      </c>
      <c r="M2913">
        <v>432</v>
      </c>
      <c r="N2913" t="s">
        <v>298</v>
      </c>
      <c r="O2913" t="s">
        <v>299</v>
      </c>
      <c r="P2913">
        <v>12.15</v>
      </c>
      <c r="R2913">
        <v>11</v>
      </c>
      <c r="S2913" t="s">
        <v>488</v>
      </c>
      <c r="U2913" t="s">
        <v>489</v>
      </c>
      <c r="AC2913" s="2" t="s">
        <v>302</v>
      </c>
    </row>
    <row r="2914" spans="1:29" ht="16.399999999999999" customHeight="1" x14ac:dyDescent="0.35">
      <c r="A2914" s="1">
        <v>42661.645833333336</v>
      </c>
      <c r="B2914">
        <v>462</v>
      </c>
      <c r="C2914" t="s">
        <v>29</v>
      </c>
      <c r="D2914">
        <v>5</v>
      </c>
      <c r="E2914" t="s">
        <v>30</v>
      </c>
      <c r="F2914">
        <v>78168</v>
      </c>
      <c r="G2914" t="s">
        <v>319</v>
      </c>
      <c r="H2914" t="s">
        <v>109</v>
      </c>
      <c r="J2914">
        <v>14</v>
      </c>
      <c r="K2914" s="1">
        <v>42661.645833333336</v>
      </c>
      <c r="L2914">
        <v>2.75</v>
      </c>
      <c r="M2914">
        <v>432</v>
      </c>
      <c r="N2914" t="s">
        <v>298</v>
      </c>
      <c r="O2914" t="s">
        <v>299</v>
      </c>
      <c r="P2914">
        <v>16.66</v>
      </c>
      <c r="R2914">
        <v>11</v>
      </c>
      <c r="S2914" t="s">
        <v>488</v>
      </c>
      <c r="U2914" t="s">
        <v>489</v>
      </c>
      <c r="AC2914" s="2" t="s">
        <v>302</v>
      </c>
    </row>
    <row r="2915" spans="1:29" ht="16.399999999999999" customHeight="1" x14ac:dyDescent="0.35">
      <c r="A2915" s="1">
        <v>42661.645833333336</v>
      </c>
      <c r="B2915">
        <v>462</v>
      </c>
      <c r="C2915" t="s">
        <v>29</v>
      </c>
      <c r="D2915">
        <v>5</v>
      </c>
      <c r="E2915" t="s">
        <v>30</v>
      </c>
      <c r="F2915">
        <v>78168</v>
      </c>
      <c r="G2915" t="s">
        <v>319</v>
      </c>
      <c r="H2915" t="s">
        <v>109</v>
      </c>
      <c r="J2915">
        <v>13</v>
      </c>
      <c r="K2915" s="1">
        <v>42661.645833333336</v>
      </c>
      <c r="L2915">
        <v>2.5</v>
      </c>
      <c r="M2915">
        <v>432</v>
      </c>
      <c r="N2915" t="s">
        <v>298</v>
      </c>
      <c r="O2915" t="s">
        <v>299</v>
      </c>
      <c r="P2915">
        <v>22.34</v>
      </c>
      <c r="R2915">
        <v>11</v>
      </c>
      <c r="S2915" t="s">
        <v>488</v>
      </c>
      <c r="U2915" t="s">
        <v>489</v>
      </c>
      <c r="AC2915" s="2" t="s">
        <v>302</v>
      </c>
    </row>
    <row r="2916" spans="1:29" ht="16.399999999999999" customHeight="1" x14ac:dyDescent="0.35">
      <c r="A2916" s="1">
        <v>42661.645833333336</v>
      </c>
      <c r="B2916">
        <v>462</v>
      </c>
      <c r="C2916" t="s">
        <v>29</v>
      </c>
      <c r="D2916">
        <v>5</v>
      </c>
      <c r="E2916" t="s">
        <v>30</v>
      </c>
      <c r="F2916">
        <v>78168</v>
      </c>
      <c r="G2916" t="s">
        <v>319</v>
      </c>
      <c r="H2916" t="s">
        <v>109</v>
      </c>
      <c r="J2916">
        <v>12</v>
      </c>
      <c r="K2916" s="1">
        <v>42661.645833333336</v>
      </c>
      <c r="L2916">
        <v>2.25</v>
      </c>
      <c r="M2916">
        <v>432</v>
      </c>
      <c r="N2916" t="s">
        <v>298</v>
      </c>
      <c r="O2916" t="s">
        <v>299</v>
      </c>
      <c r="P2916">
        <v>30.2</v>
      </c>
      <c r="R2916">
        <v>11</v>
      </c>
      <c r="S2916" t="s">
        <v>488</v>
      </c>
      <c r="U2916" t="s">
        <v>489</v>
      </c>
      <c r="AC2916" s="2" t="s">
        <v>302</v>
      </c>
    </row>
    <row r="2917" spans="1:29" ht="16.399999999999999" customHeight="1" x14ac:dyDescent="0.35">
      <c r="A2917" s="1">
        <v>42661.645833333336</v>
      </c>
      <c r="B2917">
        <v>462</v>
      </c>
      <c r="C2917" t="s">
        <v>29</v>
      </c>
      <c r="D2917">
        <v>5</v>
      </c>
      <c r="E2917" t="s">
        <v>30</v>
      </c>
      <c r="F2917">
        <v>78168</v>
      </c>
      <c r="G2917" t="s">
        <v>319</v>
      </c>
      <c r="H2917" t="s">
        <v>109</v>
      </c>
      <c r="J2917">
        <v>11</v>
      </c>
      <c r="K2917" s="1">
        <v>42661.645833333336</v>
      </c>
      <c r="L2917">
        <v>2</v>
      </c>
      <c r="M2917">
        <v>432</v>
      </c>
      <c r="N2917" t="s">
        <v>298</v>
      </c>
      <c r="O2917" t="s">
        <v>299</v>
      </c>
      <c r="P2917">
        <v>40.25</v>
      </c>
      <c r="R2917">
        <v>11</v>
      </c>
      <c r="S2917" t="s">
        <v>488</v>
      </c>
      <c r="U2917" t="s">
        <v>489</v>
      </c>
      <c r="AC2917" s="2" t="s">
        <v>302</v>
      </c>
    </row>
    <row r="2918" spans="1:29" ht="16.399999999999999" customHeight="1" x14ac:dyDescent="0.35">
      <c r="A2918" s="1">
        <v>42661.645833333336</v>
      </c>
      <c r="B2918">
        <v>462</v>
      </c>
      <c r="C2918" t="s">
        <v>29</v>
      </c>
      <c r="D2918">
        <v>5</v>
      </c>
      <c r="E2918" t="s">
        <v>30</v>
      </c>
      <c r="F2918">
        <v>78168</v>
      </c>
      <c r="G2918" t="s">
        <v>319</v>
      </c>
      <c r="H2918" t="s">
        <v>109</v>
      </c>
      <c r="J2918">
        <v>10</v>
      </c>
      <c r="K2918" s="1">
        <v>42661.645833333336</v>
      </c>
      <c r="L2918">
        <v>1.75</v>
      </c>
      <c r="M2918">
        <v>432</v>
      </c>
      <c r="N2918" t="s">
        <v>298</v>
      </c>
      <c r="O2918" t="s">
        <v>299</v>
      </c>
      <c r="P2918">
        <v>57.99</v>
      </c>
      <c r="R2918">
        <v>11</v>
      </c>
      <c r="S2918" t="s">
        <v>488</v>
      </c>
      <c r="U2918" t="s">
        <v>489</v>
      </c>
      <c r="AC2918" s="2" t="s">
        <v>302</v>
      </c>
    </row>
    <row r="2919" spans="1:29" ht="16.399999999999999" customHeight="1" x14ac:dyDescent="0.35">
      <c r="A2919" s="1">
        <v>42661.645833333336</v>
      </c>
      <c r="B2919">
        <v>462</v>
      </c>
      <c r="C2919" t="s">
        <v>29</v>
      </c>
      <c r="D2919">
        <v>5</v>
      </c>
      <c r="E2919" t="s">
        <v>30</v>
      </c>
      <c r="F2919">
        <v>78168</v>
      </c>
      <c r="G2919" t="s">
        <v>319</v>
      </c>
      <c r="H2919" t="s">
        <v>109</v>
      </c>
      <c r="J2919">
        <v>9</v>
      </c>
      <c r="K2919" s="1">
        <v>42661.645833333336</v>
      </c>
      <c r="L2919">
        <v>1.5</v>
      </c>
      <c r="M2919">
        <v>432</v>
      </c>
      <c r="N2919" t="s">
        <v>298</v>
      </c>
      <c r="O2919" t="s">
        <v>299</v>
      </c>
      <c r="P2919">
        <v>72.760000000000005</v>
      </c>
      <c r="R2919">
        <v>11</v>
      </c>
      <c r="S2919" t="s">
        <v>488</v>
      </c>
      <c r="U2919" t="s">
        <v>489</v>
      </c>
      <c r="AC2919" s="2" t="s">
        <v>302</v>
      </c>
    </row>
    <row r="2920" spans="1:29" ht="16.399999999999999" customHeight="1" x14ac:dyDescent="0.35">
      <c r="A2920" s="1">
        <v>42661.645833333336</v>
      </c>
      <c r="B2920">
        <v>462</v>
      </c>
      <c r="C2920" t="s">
        <v>29</v>
      </c>
      <c r="D2920">
        <v>5</v>
      </c>
      <c r="E2920" t="s">
        <v>30</v>
      </c>
      <c r="F2920">
        <v>78168</v>
      </c>
      <c r="G2920" t="s">
        <v>319</v>
      </c>
      <c r="H2920" t="s">
        <v>109</v>
      </c>
      <c r="J2920">
        <v>8</v>
      </c>
      <c r="K2920" s="1">
        <v>42661.645833333336</v>
      </c>
      <c r="L2920">
        <v>1.25</v>
      </c>
      <c r="M2920">
        <v>432</v>
      </c>
      <c r="N2920" t="s">
        <v>298</v>
      </c>
      <c r="O2920" t="s">
        <v>299</v>
      </c>
      <c r="P2920">
        <v>104.7</v>
      </c>
      <c r="R2920">
        <v>11</v>
      </c>
      <c r="S2920" t="s">
        <v>488</v>
      </c>
      <c r="U2920" t="s">
        <v>489</v>
      </c>
      <c r="AC2920" s="2" t="s">
        <v>302</v>
      </c>
    </row>
    <row r="2921" spans="1:29" ht="16.399999999999999" customHeight="1" x14ac:dyDescent="0.35">
      <c r="A2921" s="1">
        <v>42661.645833333336</v>
      </c>
      <c r="B2921">
        <v>462</v>
      </c>
      <c r="C2921" t="s">
        <v>29</v>
      </c>
      <c r="D2921">
        <v>5</v>
      </c>
      <c r="E2921" t="s">
        <v>30</v>
      </c>
      <c r="F2921">
        <v>78168</v>
      </c>
      <c r="G2921" t="s">
        <v>319</v>
      </c>
      <c r="H2921" t="s">
        <v>109</v>
      </c>
      <c r="J2921">
        <v>7</v>
      </c>
      <c r="K2921" s="1">
        <v>42661.645833333336</v>
      </c>
      <c r="L2921">
        <v>1</v>
      </c>
      <c r="M2921">
        <v>432</v>
      </c>
      <c r="N2921" t="s">
        <v>298</v>
      </c>
      <c r="O2921" t="s">
        <v>299</v>
      </c>
      <c r="P2921">
        <v>147.5</v>
      </c>
      <c r="R2921">
        <v>11</v>
      </c>
      <c r="S2921" t="s">
        <v>488</v>
      </c>
      <c r="U2921" t="s">
        <v>489</v>
      </c>
      <c r="AC2921" s="2" t="s">
        <v>302</v>
      </c>
    </row>
    <row r="2922" spans="1:29" ht="16.399999999999999" customHeight="1" x14ac:dyDescent="0.35">
      <c r="A2922" s="1">
        <v>42661.645833333336</v>
      </c>
      <c r="B2922">
        <v>462</v>
      </c>
      <c r="C2922" t="s">
        <v>29</v>
      </c>
      <c r="D2922">
        <v>5</v>
      </c>
      <c r="E2922" t="s">
        <v>30</v>
      </c>
      <c r="F2922">
        <v>78168</v>
      </c>
      <c r="G2922" t="s">
        <v>319</v>
      </c>
      <c r="H2922" t="s">
        <v>109</v>
      </c>
      <c r="J2922">
        <v>6</v>
      </c>
      <c r="K2922" s="1">
        <v>42661.645833333336</v>
      </c>
      <c r="L2922">
        <v>0.75</v>
      </c>
      <c r="M2922">
        <v>432</v>
      </c>
      <c r="N2922" t="s">
        <v>298</v>
      </c>
      <c r="O2922" t="s">
        <v>299</v>
      </c>
      <c r="P2922">
        <v>172.4</v>
      </c>
      <c r="R2922">
        <v>11</v>
      </c>
      <c r="S2922" t="s">
        <v>488</v>
      </c>
      <c r="U2922" t="s">
        <v>489</v>
      </c>
      <c r="AC2922" s="2" t="s">
        <v>302</v>
      </c>
    </row>
    <row r="2923" spans="1:29" ht="16.399999999999999" customHeight="1" x14ac:dyDescent="0.35">
      <c r="A2923" s="1">
        <v>42661.645833333336</v>
      </c>
      <c r="B2923">
        <v>462</v>
      </c>
      <c r="C2923" t="s">
        <v>29</v>
      </c>
      <c r="D2923">
        <v>5</v>
      </c>
      <c r="E2923" t="s">
        <v>30</v>
      </c>
      <c r="F2923">
        <v>78168</v>
      </c>
      <c r="G2923" t="s">
        <v>319</v>
      </c>
      <c r="H2923" t="s">
        <v>109</v>
      </c>
      <c r="J2923">
        <v>5</v>
      </c>
      <c r="K2923" s="1">
        <v>42661.645833333336</v>
      </c>
      <c r="L2923">
        <v>0.5</v>
      </c>
      <c r="M2923">
        <v>432</v>
      </c>
      <c r="N2923" t="s">
        <v>298</v>
      </c>
      <c r="O2923" t="s">
        <v>299</v>
      </c>
      <c r="P2923">
        <v>217.6</v>
      </c>
      <c r="R2923">
        <v>11</v>
      </c>
      <c r="S2923" t="s">
        <v>488</v>
      </c>
      <c r="U2923" t="s">
        <v>489</v>
      </c>
      <c r="AC2923" s="2" t="s">
        <v>302</v>
      </c>
    </row>
    <row r="2924" spans="1:29" ht="16.399999999999999" customHeight="1" x14ac:dyDescent="0.35">
      <c r="A2924" s="1">
        <v>42661.645833333336</v>
      </c>
      <c r="B2924">
        <v>462</v>
      </c>
      <c r="C2924" t="s">
        <v>29</v>
      </c>
      <c r="D2924">
        <v>5</v>
      </c>
      <c r="E2924" t="s">
        <v>30</v>
      </c>
      <c r="F2924">
        <v>78168</v>
      </c>
      <c r="G2924" t="s">
        <v>319</v>
      </c>
      <c r="H2924" t="s">
        <v>109</v>
      </c>
      <c r="J2924">
        <v>4</v>
      </c>
      <c r="K2924" s="1">
        <v>42661.645833333336</v>
      </c>
      <c r="L2924">
        <v>0.25</v>
      </c>
      <c r="M2924">
        <v>432</v>
      </c>
      <c r="N2924" t="s">
        <v>298</v>
      </c>
      <c r="O2924" t="s">
        <v>299</v>
      </c>
      <c r="P2924">
        <v>368.9</v>
      </c>
      <c r="R2924">
        <v>11</v>
      </c>
      <c r="S2924" t="s">
        <v>488</v>
      </c>
      <c r="U2924" t="s">
        <v>489</v>
      </c>
      <c r="AC2924" s="2" t="s">
        <v>302</v>
      </c>
    </row>
    <row r="2925" spans="1:29" ht="16.399999999999999" customHeight="1" x14ac:dyDescent="0.35">
      <c r="A2925" s="1">
        <v>42661.645833333336</v>
      </c>
      <c r="B2925">
        <v>462</v>
      </c>
      <c r="C2925" t="s">
        <v>29</v>
      </c>
      <c r="D2925">
        <v>5</v>
      </c>
      <c r="E2925" t="s">
        <v>30</v>
      </c>
      <c r="F2925">
        <v>78168</v>
      </c>
      <c r="G2925" t="s">
        <v>319</v>
      </c>
      <c r="H2925" t="s">
        <v>109</v>
      </c>
      <c r="J2925">
        <v>3</v>
      </c>
      <c r="K2925" s="1">
        <v>42661.645833333336</v>
      </c>
      <c r="L2925">
        <v>0</v>
      </c>
      <c r="M2925">
        <v>432</v>
      </c>
      <c r="N2925" t="s">
        <v>298</v>
      </c>
      <c r="O2925" t="s">
        <v>299</v>
      </c>
      <c r="P2925">
        <v>487.8</v>
      </c>
      <c r="R2925">
        <v>11</v>
      </c>
      <c r="S2925" t="s">
        <v>488</v>
      </c>
      <c r="U2925" t="s">
        <v>310</v>
      </c>
      <c r="AC2925" s="2" t="s">
        <v>302</v>
      </c>
    </row>
    <row r="2926" spans="1:29" ht="16.399999999999999" customHeight="1" x14ac:dyDescent="0.35">
      <c r="A2926" s="1">
        <v>42661.645833333336</v>
      </c>
      <c r="B2926">
        <v>462</v>
      </c>
      <c r="C2926" t="s">
        <v>29</v>
      </c>
      <c r="D2926">
        <v>5</v>
      </c>
      <c r="E2926" t="s">
        <v>30</v>
      </c>
      <c r="F2926">
        <v>78168</v>
      </c>
      <c r="G2926" t="s">
        <v>319</v>
      </c>
      <c r="H2926" t="s">
        <v>109</v>
      </c>
      <c r="J2926">
        <v>2</v>
      </c>
      <c r="K2926" s="1">
        <v>42661.645833333336</v>
      </c>
      <c r="L2926">
        <v>0.2</v>
      </c>
      <c r="M2926">
        <v>154.1</v>
      </c>
      <c r="N2926" t="s">
        <v>110</v>
      </c>
      <c r="P2926">
        <v>7.56</v>
      </c>
      <c r="R2926">
        <v>11</v>
      </c>
      <c r="S2926" t="s">
        <v>488</v>
      </c>
      <c r="T2926" t="s">
        <v>36</v>
      </c>
      <c r="U2926" t="s">
        <v>112</v>
      </c>
      <c r="AC2926" s="2" t="s">
        <v>302</v>
      </c>
    </row>
    <row r="2927" spans="1:29" ht="16.399999999999999" customHeight="1" x14ac:dyDescent="0.35">
      <c r="A2927" s="1">
        <v>42661.645833333336</v>
      </c>
      <c r="B2927">
        <v>462</v>
      </c>
      <c r="C2927" t="s">
        <v>29</v>
      </c>
      <c r="D2927">
        <v>5</v>
      </c>
      <c r="E2927" t="s">
        <v>30</v>
      </c>
      <c r="F2927">
        <v>78168</v>
      </c>
      <c r="G2927" t="s">
        <v>319</v>
      </c>
      <c r="H2927" t="s">
        <v>109</v>
      </c>
      <c r="J2927">
        <v>2</v>
      </c>
      <c r="K2927" s="1">
        <v>42661.645833333336</v>
      </c>
      <c r="L2927">
        <v>0.2</v>
      </c>
      <c r="M2927">
        <v>101</v>
      </c>
      <c r="N2927" t="s">
        <v>114</v>
      </c>
      <c r="O2927" t="s">
        <v>115</v>
      </c>
      <c r="P2927">
        <v>10</v>
      </c>
      <c r="R2927">
        <v>11</v>
      </c>
      <c r="S2927" t="s">
        <v>488</v>
      </c>
      <c r="T2927" t="s">
        <v>36</v>
      </c>
      <c r="U2927" t="s">
        <v>112</v>
      </c>
      <c r="AC2927" s="2" t="s">
        <v>302</v>
      </c>
    </row>
    <row r="2928" spans="1:29" ht="16.399999999999999" customHeight="1" x14ac:dyDescent="0.35">
      <c r="A2928" s="1">
        <v>42661.645833333336</v>
      </c>
      <c r="B2928">
        <v>462</v>
      </c>
      <c r="C2928" t="s">
        <v>29</v>
      </c>
      <c r="D2928">
        <v>5</v>
      </c>
      <c r="E2928" t="s">
        <v>30</v>
      </c>
      <c r="F2928">
        <v>78168</v>
      </c>
      <c r="G2928" t="s">
        <v>319</v>
      </c>
      <c r="H2928" t="s">
        <v>109</v>
      </c>
      <c r="J2928">
        <v>2</v>
      </c>
      <c r="K2928" s="1">
        <v>42661.645833333336</v>
      </c>
      <c r="L2928">
        <v>0.2</v>
      </c>
      <c r="M2928">
        <v>141.01</v>
      </c>
      <c r="N2928" t="s">
        <v>116</v>
      </c>
      <c r="O2928" t="s">
        <v>117</v>
      </c>
      <c r="P2928">
        <v>61</v>
      </c>
      <c r="R2928">
        <v>11</v>
      </c>
      <c r="S2928" t="s">
        <v>488</v>
      </c>
      <c r="T2928" t="s">
        <v>36</v>
      </c>
      <c r="U2928" t="s">
        <v>112</v>
      </c>
      <c r="AC2928" s="2" t="s">
        <v>302</v>
      </c>
    </row>
    <row r="2929" spans="1:29" ht="16.399999999999999" customHeight="1" x14ac:dyDescent="0.35">
      <c r="A2929" s="1">
        <v>42661.645833333336</v>
      </c>
      <c r="B2929">
        <v>462</v>
      </c>
      <c r="C2929" t="s">
        <v>29</v>
      </c>
      <c r="D2929">
        <v>5</v>
      </c>
      <c r="E2929" t="s">
        <v>30</v>
      </c>
      <c r="F2929">
        <v>78168</v>
      </c>
      <c r="G2929" t="s">
        <v>319</v>
      </c>
      <c r="H2929" t="s">
        <v>109</v>
      </c>
      <c r="J2929">
        <v>2</v>
      </c>
      <c r="K2929" s="1">
        <v>42661.645833333336</v>
      </c>
      <c r="L2929">
        <v>0.2</v>
      </c>
      <c r="M2929">
        <v>136.01</v>
      </c>
      <c r="N2929" t="s">
        <v>118</v>
      </c>
      <c r="O2929" t="s">
        <v>119</v>
      </c>
      <c r="P2929">
        <v>6.43</v>
      </c>
      <c r="R2929">
        <v>11</v>
      </c>
      <c r="S2929" t="s">
        <v>488</v>
      </c>
      <c r="T2929" t="s">
        <v>36</v>
      </c>
      <c r="U2929" t="s">
        <v>120</v>
      </c>
      <c r="AC2929" s="2" t="s">
        <v>302</v>
      </c>
    </row>
    <row r="2930" spans="1:29" ht="16.399999999999999" customHeight="1" x14ac:dyDescent="0.35">
      <c r="A2930" s="1">
        <v>42661.645833333336</v>
      </c>
      <c r="B2930">
        <v>462</v>
      </c>
      <c r="C2930" t="s">
        <v>29</v>
      </c>
      <c r="D2930">
        <v>5</v>
      </c>
      <c r="E2930" t="s">
        <v>30</v>
      </c>
      <c r="F2930">
        <v>78168</v>
      </c>
      <c r="G2930" t="s">
        <v>319</v>
      </c>
      <c r="H2930" t="s">
        <v>109</v>
      </c>
      <c r="J2930">
        <v>2</v>
      </c>
      <c r="K2930" s="1">
        <v>42661.645833333336</v>
      </c>
      <c r="L2930">
        <v>0.2</v>
      </c>
      <c r="M2930">
        <v>266</v>
      </c>
      <c r="N2930" t="s">
        <v>121</v>
      </c>
      <c r="O2930" t="s">
        <v>68</v>
      </c>
      <c r="P2930">
        <v>10.29</v>
      </c>
      <c r="R2930">
        <v>11</v>
      </c>
      <c r="S2930" t="s">
        <v>488</v>
      </c>
      <c r="T2930" t="s">
        <v>36</v>
      </c>
      <c r="U2930" t="s">
        <v>112</v>
      </c>
      <c r="AC2930" s="2" t="s">
        <v>302</v>
      </c>
    </row>
    <row r="2931" spans="1:29" ht="16.399999999999999" customHeight="1" x14ac:dyDescent="0.35">
      <c r="A2931" s="1">
        <v>42661.645833333336</v>
      </c>
      <c r="B2931">
        <v>462</v>
      </c>
      <c r="C2931" t="s">
        <v>29</v>
      </c>
      <c r="D2931">
        <v>5</v>
      </c>
      <c r="E2931" t="s">
        <v>30</v>
      </c>
      <c r="F2931">
        <v>78168</v>
      </c>
      <c r="G2931" t="s">
        <v>319</v>
      </c>
      <c r="H2931" t="s">
        <v>109</v>
      </c>
      <c r="J2931">
        <v>2</v>
      </c>
      <c r="K2931" s="1">
        <v>42661.645833333336</v>
      </c>
      <c r="L2931">
        <v>0.2</v>
      </c>
      <c r="M2931">
        <v>266.01</v>
      </c>
      <c r="N2931" t="s">
        <v>122</v>
      </c>
      <c r="O2931" t="s">
        <v>123</v>
      </c>
      <c r="P2931">
        <v>101.3</v>
      </c>
      <c r="R2931">
        <v>11</v>
      </c>
      <c r="S2931" t="s">
        <v>488</v>
      </c>
      <c r="T2931" t="s">
        <v>36</v>
      </c>
      <c r="U2931" t="s">
        <v>112</v>
      </c>
      <c r="AC2931" s="2" t="s">
        <v>302</v>
      </c>
    </row>
    <row r="2932" spans="1:29" ht="16.399999999999999" customHeight="1" x14ac:dyDescent="0.35">
      <c r="A2932" s="1">
        <v>42661.645833333336</v>
      </c>
      <c r="B2932">
        <v>462</v>
      </c>
      <c r="C2932" t="s">
        <v>29</v>
      </c>
      <c r="D2932">
        <v>5</v>
      </c>
      <c r="E2932" t="s">
        <v>30</v>
      </c>
      <c r="F2932">
        <v>78168</v>
      </c>
      <c r="G2932" t="s">
        <v>319</v>
      </c>
      <c r="H2932" t="s">
        <v>109</v>
      </c>
      <c r="J2932">
        <v>2</v>
      </c>
      <c r="K2932" s="1">
        <v>42661.645833333336</v>
      </c>
      <c r="L2932">
        <v>0.2</v>
      </c>
      <c r="M2932">
        <v>103.02</v>
      </c>
      <c r="N2932" t="s">
        <v>245</v>
      </c>
      <c r="O2932" t="s">
        <v>246</v>
      </c>
      <c r="P2932">
        <v>1000</v>
      </c>
      <c r="R2932">
        <v>11</v>
      </c>
      <c r="S2932" t="s">
        <v>488</v>
      </c>
      <c r="T2932" t="s">
        <v>36</v>
      </c>
      <c r="AC2932" s="2" t="s">
        <v>302</v>
      </c>
    </row>
    <row r="2933" spans="1:29" ht="16.399999999999999" customHeight="1" x14ac:dyDescent="0.35">
      <c r="A2933" s="1">
        <v>42661.645833333336</v>
      </c>
      <c r="B2933">
        <v>462</v>
      </c>
      <c r="C2933" t="s">
        <v>29</v>
      </c>
      <c r="D2933">
        <v>5</v>
      </c>
      <c r="E2933" t="s">
        <v>30</v>
      </c>
      <c r="F2933">
        <v>78168</v>
      </c>
      <c r="G2933" t="s">
        <v>319</v>
      </c>
      <c r="H2933" t="s">
        <v>109</v>
      </c>
      <c r="J2933">
        <v>1</v>
      </c>
      <c r="K2933" s="1">
        <v>42661.645833333336</v>
      </c>
      <c r="L2933">
        <v>0</v>
      </c>
      <c r="M2933">
        <v>180.07</v>
      </c>
      <c r="N2933" t="s">
        <v>124</v>
      </c>
      <c r="O2933" t="s">
        <v>125</v>
      </c>
      <c r="P2933">
        <v>315</v>
      </c>
      <c r="R2933">
        <v>11</v>
      </c>
      <c r="S2933" t="s">
        <v>488</v>
      </c>
      <c r="T2933" t="s">
        <v>126</v>
      </c>
      <c r="AC2933" s="2" t="s">
        <v>302</v>
      </c>
    </row>
    <row r="2934" spans="1:29" ht="16.399999999999999" customHeight="1" x14ac:dyDescent="0.35">
      <c r="A2934" s="1">
        <v>42661.645833333336</v>
      </c>
      <c r="B2934">
        <v>462</v>
      </c>
      <c r="C2934" t="s">
        <v>29</v>
      </c>
      <c r="D2934">
        <v>5</v>
      </c>
      <c r="E2934" t="s">
        <v>30</v>
      </c>
      <c r="F2934">
        <v>78168</v>
      </c>
      <c r="G2934" t="s">
        <v>319</v>
      </c>
      <c r="H2934" t="s">
        <v>109</v>
      </c>
      <c r="J2934">
        <v>1</v>
      </c>
      <c r="K2934" s="1">
        <v>42661.645833333336</v>
      </c>
      <c r="L2934">
        <v>0</v>
      </c>
      <c r="M2934">
        <v>185.1</v>
      </c>
      <c r="N2934" t="s">
        <v>127</v>
      </c>
      <c r="O2934" t="s">
        <v>128</v>
      </c>
      <c r="P2934">
        <v>6</v>
      </c>
      <c r="R2934">
        <v>11</v>
      </c>
      <c r="S2934" t="s">
        <v>488</v>
      </c>
      <c r="T2934" t="s">
        <v>126</v>
      </c>
      <c r="AC2934" s="2" t="s">
        <v>302</v>
      </c>
    </row>
    <row r="2935" spans="1:29" ht="16.399999999999999" customHeight="1" x14ac:dyDescent="0.35">
      <c r="A2935" s="1">
        <v>42661.645833333336</v>
      </c>
      <c r="B2935">
        <v>462</v>
      </c>
      <c r="C2935" t="s">
        <v>29</v>
      </c>
      <c r="D2935">
        <v>5</v>
      </c>
      <c r="E2935" t="s">
        <v>30</v>
      </c>
      <c r="F2935">
        <v>78168</v>
      </c>
      <c r="G2935" t="s">
        <v>319</v>
      </c>
      <c r="H2935" t="s">
        <v>109</v>
      </c>
      <c r="J2935">
        <v>1</v>
      </c>
      <c r="K2935" s="1">
        <v>42661.645833333336</v>
      </c>
      <c r="L2935">
        <v>0</v>
      </c>
      <c r="M2935">
        <v>102</v>
      </c>
      <c r="N2935" t="s">
        <v>129</v>
      </c>
      <c r="O2935" t="s">
        <v>115</v>
      </c>
      <c r="P2935">
        <v>11</v>
      </c>
      <c r="R2935">
        <v>11</v>
      </c>
      <c r="S2935" t="s">
        <v>488</v>
      </c>
      <c r="T2935" t="s">
        <v>126</v>
      </c>
      <c r="AC2935" s="2" t="s">
        <v>302</v>
      </c>
    </row>
    <row r="2936" spans="1:29" ht="16.399999999999999" customHeight="1" x14ac:dyDescent="0.35">
      <c r="A2936" s="1">
        <v>42661.645833333336</v>
      </c>
      <c r="B2936">
        <v>462</v>
      </c>
      <c r="C2936" t="s">
        <v>29</v>
      </c>
      <c r="D2936">
        <v>5</v>
      </c>
      <c r="E2936" t="s">
        <v>30</v>
      </c>
      <c r="F2936">
        <v>78168</v>
      </c>
      <c r="G2936" t="s">
        <v>319</v>
      </c>
      <c r="H2936" t="s">
        <v>109</v>
      </c>
      <c r="J2936">
        <v>1</v>
      </c>
      <c r="K2936" s="1">
        <v>42661.645833333336</v>
      </c>
      <c r="L2936">
        <v>0</v>
      </c>
      <c r="M2936">
        <v>110.11</v>
      </c>
      <c r="N2936" t="s">
        <v>130</v>
      </c>
      <c r="P2936">
        <v>0</v>
      </c>
      <c r="R2936">
        <v>11</v>
      </c>
      <c r="S2936" t="s">
        <v>488</v>
      </c>
      <c r="T2936" t="s">
        <v>126</v>
      </c>
      <c r="U2936" t="s">
        <v>131</v>
      </c>
      <c r="AC2936" s="2" t="s">
        <v>302</v>
      </c>
    </row>
    <row r="2937" spans="1:29" ht="16.399999999999999" customHeight="1" x14ac:dyDescent="0.35">
      <c r="A2937" s="1">
        <v>42661.645833333336</v>
      </c>
      <c r="B2937">
        <v>462</v>
      </c>
      <c r="C2937" t="s">
        <v>29</v>
      </c>
      <c r="D2937">
        <v>5</v>
      </c>
      <c r="E2937" t="s">
        <v>30</v>
      </c>
      <c r="F2937">
        <v>78168</v>
      </c>
      <c r="G2937" t="s">
        <v>319</v>
      </c>
      <c r="H2937" t="s">
        <v>109</v>
      </c>
      <c r="J2937">
        <v>1</v>
      </c>
      <c r="K2937" s="1">
        <v>42661.645833333336</v>
      </c>
      <c r="L2937">
        <v>0</v>
      </c>
      <c r="M2937">
        <v>167.02</v>
      </c>
      <c r="N2937" t="s">
        <v>132</v>
      </c>
      <c r="P2937">
        <v>4</v>
      </c>
      <c r="R2937">
        <v>11</v>
      </c>
      <c r="S2937" t="s">
        <v>488</v>
      </c>
      <c r="T2937" t="s">
        <v>126</v>
      </c>
      <c r="U2937" t="s">
        <v>133</v>
      </c>
      <c r="AC2937" s="2" t="s">
        <v>302</v>
      </c>
    </row>
    <row r="2938" spans="1:29" ht="16.399999999999999" customHeight="1" x14ac:dyDescent="0.35">
      <c r="A2938" s="1">
        <v>42661.645833333336</v>
      </c>
      <c r="B2938">
        <v>462</v>
      </c>
      <c r="C2938" t="s">
        <v>29</v>
      </c>
      <c r="D2938">
        <v>5</v>
      </c>
      <c r="E2938" t="s">
        <v>30</v>
      </c>
      <c r="F2938">
        <v>78168</v>
      </c>
      <c r="G2938" t="s">
        <v>319</v>
      </c>
      <c r="H2938" t="s">
        <v>109</v>
      </c>
      <c r="J2938">
        <v>1</v>
      </c>
      <c r="K2938" s="1">
        <v>42661.645833333336</v>
      </c>
      <c r="L2938">
        <v>0</v>
      </c>
      <c r="M2938">
        <v>188</v>
      </c>
      <c r="N2938" t="s">
        <v>134</v>
      </c>
      <c r="O2938" t="s">
        <v>135</v>
      </c>
      <c r="P2938">
        <v>7</v>
      </c>
      <c r="R2938">
        <v>11</v>
      </c>
      <c r="S2938" t="s">
        <v>488</v>
      </c>
      <c r="T2938" t="s">
        <v>126</v>
      </c>
      <c r="AC2938" s="2" t="s">
        <v>302</v>
      </c>
    </row>
    <row r="2939" spans="1:29" ht="16.399999999999999" customHeight="1" x14ac:dyDescent="0.35">
      <c r="A2939" s="1">
        <v>42661.645833333336</v>
      </c>
      <c r="B2939">
        <v>462</v>
      </c>
      <c r="C2939" t="s">
        <v>29</v>
      </c>
      <c r="D2939">
        <v>5</v>
      </c>
      <c r="E2939" t="s">
        <v>30</v>
      </c>
      <c r="F2939">
        <v>78168</v>
      </c>
      <c r="G2939" t="s">
        <v>319</v>
      </c>
      <c r="H2939" t="s">
        <v>109</v>
      </c>
      <c r="J2939">
        <v>1</v>
      </c>
      <c r="K2939" s="1">
        <v>42661.645833333336</v>
      </c>
      <c r="L2939">
        <v>0</v>
      </c>
      <c r="M2939">
        <v>133.38</v>
      </c>
      <c r="N2939" t="s">
        <v>136</v>
      </c>
      <c r="O2939" t="s">
        <v>137</v>
      </c>
      <c r="P2939">
        <v>6</v>
      </c>
      <c r="R2939">
        <v>11</v>
      </c>
      <c r="S2939" t="s">
        <v>488</v>
      </c>
      <c r="T2939" t="s">
        <v>126</v>
      </c>
      <c r="AC2939" s="2" t="s">
        <v>302</v>
      </c>
    </row>
    <row r="2940" spans="1:29" ht="16.399999999999999" customHeight="1" x14ac:dyDescent="0.35">
      <c r="A2940" s="1">
        <v>42661.645833333336</v>
      </c>
      <c r="B2940">
        <v>462</v>
      </c>
      <c r="C2940" t="s">
        <v>29</v>
      </c>
      <c r="D2940">
        <v>5</v>
      </c>
      <c r="E2940" t="s">
        <v>30</v>
      </c>
      <c r="F2940">
        <v>78168</v>
      </c>
      <c r="G2940" t="s">
        <v>319</v>
      </c>
      <c r="H2940" t="s">
        <v>109</v>
      </c>
      <c r="J2940">
        <v>1</v>
      </c>
      <c r="K2940" s="1">
        <v>42661.645833333336</v>
      </c>
      <c r="L2940">
        <v>0</v>
      </c>
      <c r="M2940">
        <v>131</v>
      </c>
      <c r="N2940" t="s">
        <v>138</v>
      </c>
      <c r="O2940" t="s">
        <v>139</v>
      </c>
      <c r="P2940">
        <v>1.56</v>
      </c>
      <c r="R2940">
        <v>11</v>
      </c>
      <c r="S2940" t="s">
        <v>488</v>
      </c>
      <c r="T2940" t="s">
        <v>126</v>
      </c>
      <c r="AC2940" s="2" t="s">
        <v>302</v>
      </c>
    </row>
    <row r="2941" spans="1:29" ht="16.399999999999999" customHeight="1" x14ac:dyDescent="0.35">
      <c r="A2941" s="1">
        <v>42627.432060185187</v>
      </c>
      <c r="B2941">
        <v>462</v>
      </c>
      <c r="C2941" t="s">
        <v>29</v>
      </c>
      <c r="D2941">
        <v>5</v>
      </c>
      <c r="E2941" t="s">
        <v>30</v>
      </c>
      <c r="F2941">
        <v>78012</v>
      </c>
      <c r="G2941" t="s">
        <v>254</v>
      </c>
      <c r="H2941" t="s">
        <v>109</v>
      </c>
      <c r="J2941">
        <v>1</v>
      </c>
      <c r="K2941" s="1">
        <v>42627.432106481479</v>
      </c>
      <c r="L2941">
        <v>0.13800000000000001</v>
      </c>
      <c r="M2941">
        <v>168</v>
      </c>
      <c r="N2941" t="s">
        <v>416</v>
      </c>
      <c r="O2941" t="s">
        <v>417</v>
      </c>
      <c r="P2941">
        <v>12.4</v>
      </c>
      <c r="R2941">
        <v>11</v>
      </c>
      <c r="S2941" t="s">
        <v>490</v>
      </c>
      <c r="U2941" t="s">
        <v>419</v>
      </c>
      <c r="AC2941" s="2" t="s">
        <v>420</v>
      </c>
    </row>
    <row r="2942" spans="1:29" ht="16.399999999999999" customHeight="1" x14ac:dyDescent="0.35">
      <c r="A2942" s="1">
        <v>42627.432060185187</v>
      </c>
      <c r="B2942">
        <v>462</v>
      </c>
      <c r="C2942" t="s">
        <v>29</v>
      </c>
      <c r="D2942">
        <v>5</v>
      </c>
      <c r="E2942" t="s">
        <v>30</v>
      </c>
      <c r="F2942">
        <v>78012</v>
      </c>
      <c r="G2942" t="s">
        <v>254</v>
      </c>
      <c r="H2942" t="s">
        <v>109</v>
      </c>
      <c r="J2942">
        <v>1</v>
      </c>
      <c r="K2942" s="1">
        <v>42627.432106481479</v>
      </c>
      <c r="L2942">
        <v>0.13800000000000001</v>
      </c>
      <c r="M2942">
        <v>101</v>
      </c>
      <c r="N2942" t="s">
        <v>114</v>
      </c>
      <c r="O2942" t="s">
        <v>115</v>
      </c>
      <c r="P2942">
        <v>8.86</v>
      </c>
      <c r="R2942">
        <v>11</v>
      </c>
      <c r="S2942" t="s">
        <v>490</v>
      </c>
      <c r="U2942" t="s">
        <v>419</v>
      </c>
      <c r="AC2942" s="2" t="s">
        <v>420</v>
      </c>
    </row>
    <row r="2943" spans="1:29" ht="16.399999999999999" customHeight="1" x14ac:dyDescent="0.35">
      <c r="A2943" s="1">
        <v>42627.432060185187</v>
      </c>
      <c r="B2943">
        <v>462</v>
      </c>
      <c r="C2943" t="s">
        <v>29</v>
      </c>
      <c r="D2943">
        <v>5</v>
      </c>
      <c r="E2943" t="s">
        <v>30</v>
      </c>
      <c r="F2943">
        <v>78012</v>
      </c>
      <c r="G2943" t="s">
        <v>254</v>
      </c>
      <c r="H2943" t="s">
        <v>109</v>
      </c>
      <c r="J2943">
        <v>1</v>
      </c>
      <c r="K2943" s="1">
        <v>42627.432106481479</v>
      </c>
      <c r="L2943">
        <v>0.13800000000000001</v>
      </c>
      <c r="M2943">
        <v>141.01</v>
      </c>
      <c r="N2943" t="s">
        <v>116</v>
      </c>
      <c r="O2943" t="s">
        <v>117</v>
      </c>
      <c r="P2943">
        <v>62</v>
      </c>
      <c r="R2943">
        <v>11</v>
      </c>
      <c r="S2943" t="s">
        <v>490</v>
      </c>
      <c r="U2943" t="s">
        <v>419</v>
      </c>
      <c r="AC2943" s="2" t="s">
        <v>420</v>
      </c>
    </row>
    <row r="2944" spans="1:29" ht="16.399999999999999" customHeight="1" x14ac:dyDescent="0.35">
      <c r="A2944" s="1">
        <v>42627.432060185187</v>
      </c>
      <c r="B2944">
        <v>462</v>
      </c>
      <c r="C2944" t="s">
        <v>29</v>
      </c>
      <c r="D2944">
        <v>5</v>
      </c>
      <c r="E2944" t="s">
        <v>30</v>
      </c>
      <c r="F2944">
        <v>78012</v>
      </c>
      <c r="G2944" t="s">
        <v>254</v>
      </c>
      <c r="H2944" t="s">
        <v>109</v>
      </c>
      <c r="J2944">
        <v>1</v>
      </c>
      <c r="K2944" s="1">
        <v>42627.432106481479</v>
      </c>
      <c r="L2944">
        <v>0.13800000000000001</v>
      </c>
      <c r="M2944">
        <v>154.1</v>
      </c>
      <c r="N2944" t="s">
        <v>110</v>
      </c>
      <c r="P2944">
        <v>7.7</v>
      </c>
      <c r="R2944">
        <v>11</v>
      </c>
      <c r="S2944" t="s">
        <v>490</v>
      </c>
      <c r="U2944" t="s">
        <v>419</v>
      </c>
      <c r="AC2944" s="2" t="s">
        <v>420</v>
      </c>
    </row>
    <row r="2945" spans="1:29" ht="16.399999999999999" customHeight="1" x14ac:dyDescent="0.35">
      <c r="A2945" s="1">
        <v>42627.432060185187</v>
      </c>
      <c r="B2945">
        <v>462</v>
      </c>
      <c r="C2945" t="s">
        <v>29</v>
      </c>
      <c r="D2945">
        <v>5</v>
      </c>
      <c r="E2945" t="s">
        <v>30</v>
      </c>
      <c r="F2945">
        <v>78012</v>
      </c>
      <c r="G2945" t="s">
        <v>254</v>
      </c>
      <c r="H2945" t="s">
        <v>109</v>
      </c>
      <c r="J2945">
        <v>1</v>
      </c>
      <c r="K2945" s="1">
        <v>42627.432106481479</v>
      </c>
      <c r="L2945">
        <v>0.13800000000000001</v>
      </c>
      <c r="M2945">
        <v>151</v>
      </c>
      <c r="N2945" t="s">
        <v>421</v>
      </c>
      <c r="O2945" t="s">
        <v>422</v>
      </c>
      <c r="P2945">
        <v>76.2</v>
      </c>
      <c r="R2945">
        <v>11</v>
      </c>
      <c r="S2945" t="s">
        <v>490</v>
      </c>
      <c r="U2945" t="s">
        <v>419</v>
      </c>
      <c r="AC2945" s="2" t="s">
        <v>420</v>
      </c>
    </row>
    <row r="2946" spans="1:29" ht="16.399999999999999" customHeight="1" x14ac:dyDescent="0.35">
      <c r="A2946" s="1">
        <v>42627.432060185187</v>
      </c>
      <c r="B2946">
        <v>462</v>
      </c>
      <c r="C2946" t="s">
        <v>29</v>
      </c>
      <c r="D2946">
        <v>5</v>
      </c>
      <c r="E2946" t="s">
        <v>30</v>
      </c>
      <c r="F2946">
        <v>78012</v>
      </c>
      <c r="G2946" t="s">
        <v>254</v>
      </c>
      <c r="H2946" t="s">
        <v>109</v>
      </c>
      <c r="J2946">
        <v>1</v>
      </c>
      <c r="K2946" s="1">
        <v>42627.432106481479</v>
      </c>
      <c r="L2946">
        <v>0.13800000000000001</v>
      </c>
      <c r="M2946">
        <v>136.01</v>
      </c>
      <c r="N2946" t="s">
        <v>118</v>
      </c>
      <c r="O2946" t="s">
        <v>119</v>
      </c>
      <c r="P2946">
        <v>5.4</v>
      </c>
      <c r="R2946">
        <v>11</v>
      </c>
      <c r="S2946" t="s">
        <v>490</v>
      </c>
      <c r="U2946" t="s">
        <v>419</v>
      </c>
      <c r="AC2946" s="2" t="s">
        <v>420</v>
      </c>
    </row>
    <row r="2947" spans="1:29" ht="16.399999999999999" customHeight="1" x14ac:dyDescent="0.35">
      <c r="A2947" s="1">
        <v>42627.432060185187</v>
      </c>
      <c r="B2947">
        <v>462</v>
      </c>
      <c r="C2947" t="s">
        <v>29</v>
      </c>
      <c r="D2947">
        <v>5</v>
      </c>
      <c r="E2947" t="s">
        <v>30</v>
      </c>
      <c r="F2947">
        <v>78012</v>
      </c>
      <c r="G2947" t="s">
        <v>254</v>
      </c>
      <c r="H2947" t="s">
        <v>109</v>
      </c>
      <c r="J2947">
        <v>1</v>
      </c>
      <c r="K2947" s="1">
        <v>42627.432106481479</v>
      </c>
      <c r="L2947">
        <v>0.13800000000000001</v>
      </c>
      <c r="M2947">
        <v>266</v>
      </c>
      <c r="N2947" t="s">
        <v>121</v>
      </c>
      <c r="O2947" t="s">
        <v>68</v>
      </c>
      <c r="P2947">
        <v>11.05</v>
      </c>
      <c r="R2947">
        <v>11</v>
      </c>
      <c r="S2947" t="s">
        <v>490</v>
      </c>
      <c r="U2947" t="s">
        <v>419</v>
      </c>
      <c r="AC2947" s="2" t="s">
        <v>420</v>
      </c>
    </row>
    <row r="2948" spans="1:29" ht="16.399999999999999" customHeight="1" x14ac:dyDescent="0.35">
      <c r="A2948" s="1">
        <v>42627.432060185187</v>
      </c>
      <c r="B2948">
        <v>462</v>
      </c>
      <c r="C2948" t="s">
        <v>29</v>
      </c>
      <c r="D2948">
        <v>5</v>
      </c>
      <c r="E2948" t="s">
        <v>30</v>
      </c>
      <c r="F2948">
        <v>78012</v>
      </c>
      <c r="G2948" t="s">
        <v>254</v>
      </c>
      <c r="H2948" t="s">
        <v>109</v>
      </c>
      <c r="J2948">
        <v>1</v>
      </c>
      <c r="K2948" s="1">
        <v>42627.432106481479</v>
      </c>
      <c r="L2948">
        <v>0.13800000000000001</v>
      </c>
      <c r="M2948">
        <v>266.01</v>
      </c>
      <c r="N2948" t="s">
        <v>122</v>
      </c>
      <c r="O2948" t="s">
        <v>123</v>
      </c>
      <c r="P2948">
        <v>100.9</v>
      </c>
      <c r="S2948" t="s">
        <v>490</v>
      </c>
      <c r="AC2948" s="2" t="s">
        <v>420</v>
      </c>
    </row>
    <row r="2949" spans="1:29" ht="16.399999999999999" customHeight="1" x14ac:dyDescent="0.35">
      <c r="A2949" s="1">
        <v>42627.416666666664</v>
      </c>
      <c r="B2949">
        <v>462</v>
      </c>
      <c r="C2949" t="s">
        <v>29</v>
      </c>
      <c r="D2949">
        <v>5</v>
      </c>
      <c r="E2949" t="s">
        <v>30</v>
      </c>
      <c r="F2949">
        <v>78007</v>
      </c>
      <c r="G2949" t="s">
        <v>254</v>
      </c>
      <c r="H2949" t="s">
        <v>109</v>
      </c>
      <c r="J2949">
        <v>21</v>
      </c>
      <c r="K2949" s="1">
        <v>42627.416666666664</v>
      </c>
      <c r="L2949">
        <v>4.5</v>
      </c>
      <c r="M2949">
        <v>432</v>
      </c>
      <c r="N2949" t="s">
        <v>298</v>
      </c>
      <c r="O2949" t="s">
        <v>299</v>
      </c>
      <c r="P2949">
        <v>2.258</v>
      </c>
      <c r="R2949">
        <v>11</v>
      </c>
      <c r="S2949" t="s">
        <v>491</v>
      </c>
      <c r="U2949" t="s">
        <v>489</v>
      </c>
      <c r="AC2949" s="2" t="s">
        <v>302</v>
      </c>
    </row>
    <row r="2950" spans="1:29" ht="16.399999999999999" customHeight="1" x14ac:dyDescent="0.35">
      <c r="A2950" s="1">
        <v>42627.416666666664</v>
      </c>
      <c r="B2950">
        <v>462</v>
      </c>
      <c r="C2950" t="s">
        <v>29</v>
      </c>
      <c r="D2950">
        <v>5</v>
      </c>
      <c r="E2950" t="s">
        <v>30</v>
      </c>
      <c r="F2950">
        <v>78007</v>
      </c>
      <c r="G2950" t="s">
        <v>254</v>
      </c>
      <c r="H2950" t="s">
        <v>109</v>
      </c>
      <c r="J2950">
        <v>20</v>
      </c>
      <c r="K2950" s="1">
        <v>42627.416666666664</v>
      </c>
      <c r="L2950">
        <v>4.25</v>
      </c>
      <c r="M2950">
        <v>432</v>
      </c>
      <c r="N2950" t="s">
        <v>298</v>
      </c>
      <c r="O2950" t="s">
        <v>299</v>
      </c>
      <c r="P2950">
        <v>3.5310000000000001</v>
      </c>
      <c r="R2950">
        <v>11</v>
      </c>
      <c r="S2950" t="s">
        <v>491</v>
      </c>
      <c r="U2950" t="s">
        <v>489</v>
      </c>
      <c r="AC2950" s="2" t="s">
        <v>302</v>
      </c>
    </row>
    <row r="2951" spans="1:29" ht="16.399999999999999" customHeight="1" x14ac:dyDescent="0.35">
      <c r="A2951" s="1">
        <v>42627.416666666664</v>
      </c>
      <c r="B2951">
        <v>462</v>
      </c>
      <c r="C2951" t="s">
        <v>29</v>
      </c>
      <c r="D2951">
        <v>5</v>
      </c>
      <c r="E2951" t="s">
        <v>30</v>
      </c>
      <c r="F2951">
        <v>78007</v>
      </c>
      <c r="G2951" t="s">
        <v>254</v>
      </c>
      <c r="H2951" t="s">
        <v>109</v>
      </c>
      <c r="J2951">
        <v>19</v>
      </c>
      <c r="K2951" s="1">
        <v>42627.416666666664</v>
      </c>
      <c r="L2951">
        <v>4</v>
      </c>
      <c r="M2951">
        <v>432</v>
      </c>
      <c r="N2951" t="s">
        <v>298</v>
      </c>
      <c r="O2951" t="s">
        <v>299</v>
      </c>
      <c r="P2951">
        <v>5.2919999999999998</v>
      </c>
      <c r="R2951">
        <v>11</v>
      </c>
      <c r="S2951" t="s">
        <v>491</v>
      </c>
      <c r="U2951" t="s">
        <v>489</v>
      </c>
      <c r="AC2951" s="2" t="s">
        <v>302</v>
      </c>
    </row>
    <row r="2952" spans="1:29" ht="16.399999999999999" customHeight="1" x14ac:dyDescent="0.35">
      <c r="A2952" s="1">
        <v>42627.416666666664</v>
      </c>
      <c r="B2952">
        <v>462</v>
      </c>
      <c r="C2952" t="s">
        <v>29</v>
      </c>
      <c r="D2952">
        <v>5</v>
      </c>
      <c r="E2952" t="s">
        <v>30</v>
      </c>
      <c r="F2952">
        <v>78007</v>
      </c>
      <c r="G2952" t="s">
        <v>254</v>
      </c>
      <c r="H2952" t="s">
        <v>109</v>
      </c>
      <c r="J2952">
        <v>18</v>
      </c>
      <c r="K2952" s="1">
        <v>42627.416666666664</v>
      </c>
      <c r="L2952">
        <v>3.75</v>
      </c>
      <c r="M2952">
        <v>432</v>
      </c>
      <c r="N2952" t="s">
        <v>298</v>
      </c>
      <c r="O2952" t="s">
        <v>299</v>
      </c>
      <c r="P2952">
        <v>6.8860000000000001</v>
      </c>
      <c r="R2952">
        <v>11</v>
      </c>
      <c r="S2952" t="s">
        <v>491</v>
      </c>
      <c r="U2952" t="s">
        <v>489</v>
      </c>
      <c r="AC2952" s="2" t="s">
        <v>302</v>
      </c>
    </row>
    <row r="2953" spans="1:29" ht="16.399999999999999" customHeight="1" x14ac:dyDescent="0.35">
      <c r="A2953" s="1">
        <v>42627.416666666664</v>
      </c>
      <c r="B2953">
        <v>462</v>
      </c>
      <c r="C2953" t="s">
        <v>29</v>
      </c>
      <c r="D2953">
        <v>5</v>
      </c>
      <c r="E2953" t="s">
        <v>30</v>
      </c>
      <c r="F2953">
        <v>78007</v>
      </c>
      <c r="G2953" t="s">
        <v>254</v>
      </c>
      <c r="H2953" t="s">
        <v>109</v>
      </c>
      <c r="J2953">
        <v>17</v>
      </c>
      <c r="K2953" s="1">
        <v>42627.416666666664</v>
      </c>
      <c r="L2953">
        <v>3.5</v>
      </c>
      <c r="M2953">
        <v>432</v>
      </c>
      <c r="N2953" t="s">
        <v>298</v>
      </c>
      <c r="O2953" t="s">
        <v>299</v>
      </c>
      <c r="P2953">
        <v>9.7710000000000008</v>
      </c>
      <c r="R2953">
        <v>11</v>
      </c>
      <c r="S2953" t="s">
        <v>491</v>
      </c>
      <c r="U2953" t="s">
        <v>489</v>
      </c>
      <c r="AC2953" s="2" t="s">
        <v>302</v>
      </c>
    </row>
    <row r="2954" spans="1:29" ht="16.399999999999999" customHeight="1" x14ac:dyDescent="0.35">
      <c r="A2954" s="1">
        <v>42627.416666666664</v>
      </c>
      <c r="B2954">
        <v>462</v>
      </c>
      <c r="C2954" t="s">
        <v>29</v>
      </c>
      <c r="D2954">
        <v>5</v>
      </c>
      <c r="E2954" t="s">
        <v>30</v>
      </c>
      <c r="F2954">
        <v>78007</v>
      </c>
      <c r="G2954" t="s">
        <v>254</v>
      </c>
      <c r="H2954" t="s">
        <v>109</v>
      </c>
      <c r="J2954">
        <v>16</v>
      </c>
      <c r="K2954" s="1">
        <v>42627.416666666664</v>
      </c>
      <c r="L2954">
        <v>3.25</v>
      </c>
      <c r="M2954">
        <v>432</v>
      </c>
      <c r="N2954" t="s">
        <v>298</v>
      </c>
      <c r="O2954" t="s">
        <v>299</v>
      </c>
      <c r="P2954">
        <v>12.45</v>
      </c>
      <c r="R2954">
        <v>11</v>
      </c>
      <c r="S2954" t="s">
        <v>491</v>
      </c>
      <c r="U2954" t="s">
        <v>489</v>
      </c>
      <c r="AC2954" s="2" t="s">
        <v>302</v>
      </c>
    </row>
    <row r="2955" spans="1:29" ht="16.399999999999999" customHeight="1" x14ac:dyDescent="0.35">
      <c r="A2955" s="1">
        <v>42627.416666666664</v>
      </c>
      <c r="B2955">
        <v>462</v>
      </c>
      <c r="C2955" t="s">
        <v>29</v>
      </c>
      <c r="D2955">
        <v>5</v>
      </c>
      <c r="E2955" t="s">
        <v>30</v>
      </c>
      <c r="F2955">
        <v>78007</v>
      </c>
      <c r="G2955" t="s">
        <v>254</v>
      </c>
      <c r="H2955" t="s">
        <v>109</v>
      </c>
      <c r="J2955">
        <v>15</v>
      </c>
      <c r="K2955" s="1">
        <v>42627.416666666664</v>
      </c>
      <c r="L2955">
        <v>3</v>
      </c>
      <c r="M2955">
        <v>432</v>
      </c>
      <c r="N2955" t="s">
        <v>298</v>
      </c>
      <c r="O2955" t="s">
        <v>299</v>
      </c>
      <c r="P2955">
        <v>16.149999999999999</v>
      </c>
      <c r="R2955">
        <v>11</v>
      </c>
      <c r="S2955" t="s">
        <v>491</v>
      </c>
      <c r="U2955" t="s">
        <v>489</v>
      </c>
      <c r="AC2955" s="2" t="s">
        <v>302</v>
      </c>
    </row>
    <row r="2956" spans="1:29" ht="16.399999999999999" customHeight="1" x14ac:dyDescent="0.35">
      <c r="A2956" s="1">
        <v>42627.416666666664</v>
      </c>
      <c r="B2956">
        <v>462</v>
      </c>
      <c r="C2956" t="s">
        <v>29</v>
      </c>
      <c r="D2956">
        <v>5</v>
      </c>
      <c r="E2956" t="s">
        <v>30</v>
      </c>
      <c r="F2956">
        <v>78007</v>
      </c>
      <c r="G2956" t="s">
        <v>254</v>
      </c>
      <c r="H2956" t="s">
        <v>109</v>
      </c>
      <c r="J2956">
        <v>14</v>
      </c>
      <c r="K2956" s="1">
        <v>42627.416666666664</v>
      </c>
      <c r="L2956">
        <v>2.75</v>
      </c>
      <c r="M2956">
        <v>432</v>
      </c>
      <c r="N2956" t="s">
        <v>298</v>
      </c>
      <c r="O2956" t="s">
        <v>299</v>
      </c>
      <c r="P2956">
        <v>20.41</v>
      </c>
      <c r="R2956">
        <v>11</v>
      </c>
      <c r="S2956" t="s">
        <v>491</v>
      </c>
      <c r="U2956" t="s">
        <v>489</v>
      </c>
      <c r="AC2956" s="2" t="s">
        <v>302</v>
      </c>
    </row>
    <row r="2957" spans="1:29" ht="16.399999999999999" customHeight="1" x14ac:dyDescent="0.35">
      <c r="A2957" s="1">
        <v>42627.416666666664</v>
      </c>
      <c r="B2957">
        <v>462</v>
      </c>
      <c r="C2957" t="s">
        <v>29</v>
      </c>
      <c r="D2957">
        <v>5</v>
      </c>
      <c r="E2957" t="s">
        <v>30</v>
      </c>
      <c r="F2957">
        <v>78007</v>
      </c>
      <c r="G2957" t="s">
        <v>254</v>
      </c>
      <c r="H2957" t="s">
        <v>109</v>
      </c>
      <c r="J2957">
        <v>13</v>
      </c>
      <c r="K2957" s="1">
        <v>42627.416666666664</v>
      </c>
      <c r="L2957">
        <v>2.5</v>
      </c>
      <c r="M2957">
        <v>432</v>
      </c>
      <c r="N2957" t="s">
        <v>298</v>
      </c>
      <c r="O2957" t="s">
        <v>299</v>
      </c>
      <c r="P2957">
        <v>26.78</v>
      </c>
      <c r="R2957">
        <v>11</v>
      </c>
      <c r="S2957" t="s">
        <v>491</v>
      </c>
      <c r="U2957" t="s">
        <v>489</v>
      </c>
      <c r="AC2957" s="2" t="s">
        <v>302</v>
      </c>
    </row>
    <row r="2958" spans="1:29" ht="16.399999999999999" customHeight="1" x14ac:dyDescent="0.35">
      <c r="A2958" s="1">
        <v>42627.416666666664</v>
      </c>
      <c r="B2958">
        <v>462</v>
      </c>
      <c r="C2958" t="s">
        <v>29</v>
      </c>
      <c r="D2958">
        <v>5</v>
      </c>
      <c r="E2958" t="s">
        <v>30</v>
      </c>
      <c r="F2958">
        <v>78007</v>
      </c>
      <c r="G2958" t="s">
        <v>254</v>
      </c>
      <c r="H2958" t="s">
        <v>109</v>
      </c>
      <c r="J2958">
        <v>12</v>
      </c>
      <c r="K2958" s="1">
        <v>42627.416666666664</v>
      </c>
      <c r="L2958">
        <v>2.25</v>
      </c>
      <c r="M2958">
        <v>432</v>
      </c>
      <c r="N2958" t="s">
        <v>298</v>
      </c>
      <c r="O2958" t="s">
        <v>299</v>
      </c>
      <c r="P2958">
        <v>41.69</v>
      </c>
      <c r="R2958">
        <v>11</v>
      </c>
      <c r="S2958" t="s">
        <v>491</v>
      </c>
      <c r="U2958" t="s">
        <v>489</v>
      </c>
      <c r="AC2958" s="2" t="s">
        <v>302</v>
      </c>
    </row>
    <row r="2959" spans="1:29" ht="16.399999999999999" customHeight="1" x14ac:dyDescent="0.35">
      <c r="A2959" s="1">
        <v>42627.416666666664</v>
      </c>
      <c r="B2959">
        <v>462</v>
      </c>
      <c r="C2959" t="s">
        <v>29</v>
      </c>
      <c r="D2959">
        <v>5</v>
      </c>
      <c r="E2959" t="s">
        <v>30</v>
      </c>
      <c r="F2959">
        <v>78007</v>
      </c>
      <c r="G2959" t="s">
        <v>254</v>
      </c>
      <c r="H2959" t="s">
        <v>109</v>
      </c>
      <c r="J2959">
        <v>11</v>
      </c>
      <c r="K2959" s="1">
        <v>42627.416666666664</v>
      </c>
      <c r="L2959">
        <v>2</v>
      </c>
      <c r="M2959">
        <v>432</v>
      </c>
      <c r="N2959" t="s">
        <v>298</v>
      </c>
      <c r="O2959" t="s">
        <v>299</v>
      </c>
      <c r="P2959">
        <v>52.02</v>
      </c>
      <c r="R2959">
        <v>11</v>
      </c>
      <c r="S2959" t="s">
        <v>491</v>
      </c>
      <c r="U2959" t="s">
        <v>489</v>
      </c>
      <c r="AC2959" s="2" t="s">
        <v>302</v>
      </c>
    </row>
    <row r="2960" spans="1:29" ht="16.399999999999999" customHeight="1" x14ac:dyDescent="0.35">
      <c r="A2960" s="1">
        <v>42627.416666666664</v>
      </c>
      <c r="B2960">
        <v>462</v>
      </c>
      <c r="C2960" t="s">
        <v>29</v>
      </c>
      <c r="D2960">
        <v>5</v>
      </c>
      <c r="E2960" t="s">
        <v>30</v>
      </c>
      <c r="F2960">
        <v>78007</v>
      </c>
      <c r="G2960" t="s">
        <v>254</v>
      </c>
      <c r="H2960" t="s">
        <v>109</v>
      </c>
      <c r="J2960">
        <v>10</v>
      </c>
      <c r="K2960" s="1">
        <v>42627.416666666664</v>
      </c>
      <c r="L2960">
        <v>1.75</v>
      </c>
      <c r="M2960">
        <v>432</v>
      </c>
      <c r="N2960" t="s">
        <v>298</v>
      </c>
      <c r="O2960" t="s">
        <v>299</v>
      </c>
      <c r="P2960">
        <v>80.25</v>
      </c>
      <c r="R2960">
        <v>11</v>
      </c>
      <c r="S2960" t="s">
        <v>491</v>
      </c>
      <c r="U2960" t="s">
        <v>489</v>
      </c>
      <c r="AC2960" s="2" t="s">
        <v>302</v>
      </c>
    </row>
    <row r="2961" spans="1:29" ht="16.399999999999999" customHeight="1" x14ac:dyDescent="0.35">
      <c r="A2961" s="1">
        <v>42627.416666666664</v>
      </c>
      <c r="B2961">
        <v>462</v>
      </c>
      <c r="C2961" t="s">
        <v>29</v>
      </c>
      <c r="D2961">
        <v>5</v>
      </c>
      <c r="E2961" t="s">
        <v>30</v>
      </c>
      <c r="F2961">
        <v>78007</v>
      </c>
      <c r="G2961" t="s">
        <v>254</v>
      </c>
      <c r="H2961" t="s">
        <v>109</v>
      </c>
      <c r="J2961">
        <v>9</v>
      </c>
      <c r="K2961" s="1">
        <v>42627.416666666664</v>
      </c>
      <c r="L2961">
        <v>1.5</v>
      </c>
      <c r="M2961">
        <v>432</v>
      </c>
      <c r="N2961" t="s">
        <v>298</v>
      </c>
      <c r="O2961" t="s">
        <v>299</v>
      </c>
      <c r="P2961">
        <v>125.1</v>
      </c>
      <c r="R2961">
        <v>11</v>
      </c>
      <c r="S2961" t="s">
        <v>491</v>
      </c>
      <c r="U2961" t="s">
        <v>489</v>
      </c>
      <c r="AC2961" s="2" t="s">
        <v>302</v>
      </c>
    </row>
    <row r="2962" spans="1:29" ht="16.399999999999999" customHeight="1" x14ac:dyDescent="0.35">
      <c r="A2962" s="1">
        <v>42627.416666666664</v>
      </c>
      <c r="B2962">
        <v>462</v>
      </c>
      <c r="C2962" t="s">
        <v>29</v>
      </c>
      <c r="D2962">
        <v>5</v>
      </c>
      <c r="E2962" t="s">
        <v>30</v>
      </c>
      <c r="F2962">
        <v>78007</v>
      </c>
      <c r="G2962" t="s">
        <v>254</v>
      </c>
      <c r="H2962" t="s">
        <v>109</v>
      </c>
      <c r="J2962">
        <v>8</v>
      </c>
      <c r="K2962" s="1">
        <v>42627.416666666664</v>
      </c>
      <c r="L2962">
        <v>1.25</v>
      </c>
      <c r="M2962">
        <v>432</v>
      </c>
      <c r="N2962" t="s">
        <v>298</v>
      </c>
      <c r="O2962" t="s">
        <v>299</v>
      </c>
      <c r="P2962">
        <v>157.69999999999999</v>
      </c>
      <c r="R2962">
        <v>11</v>
      </c>
      <c r="S2962" t="s">
        <v>491</v>
      </c>
      <c r="U2962" t="s">
        <v>489</v>
      </c>
      <c r="AC2962" s="2" t="s">
        <v>302</v>
      </c>
    </row>
    <row r="2963" spans="1:29" ht="16.399999999999999" customHeight="1" x14ac:dyDescent="0.35">
      <c r="A2963" s="1">
        <v>42627.416666666664</v>
      </c>
      <c r="B2963">
        <v>462</v>
      </c>
      <c r="C2963" t="s">
        <v>29</v>
      </c>
      <c r="D2963">
        <v>5</v>
      </c>
      <c r="E2963" t="s">
        <v>30</v>
      </c>
      <c r="F2963">
        <v>78007</v>
      </c>
      <c r="G2963" t="s">
        <v>254</v>
      </c>
      <c r="H2963" t="s">
        <v>109</v>
      </c>
      <c r="J2963">
        <v>7</v>
      </c>
      <c r="K2963" s="1">
        <v>42627.416666666664</v>
      </c>
      <c r="L2963">
        <v>1</v>
      </c>
      <c r="M2963">
        <v>432</v>
      </c>
      <c r="N2963" t="s">
        <v>298</v>
      </c>
      <c r="O2963" t="s">
        <v>299</v>
      </c>
      <c r="P2963">
        <v>216.6</v>
      </c>
      <c r="R2963">
        <v>11</v>
      </c>
      <c r="S2963" t="s">
        <v>491</v>
      </c>
      <c r="U2963" t="s">
        <v>489</v>
      </c>
      <c r="AC2963" s="2" t="s">
        <v>302</v>
      </c>
    </row>
    <row r="2964" spans="1:29" ht="16.399999999999999" customHeight="1" x14ac:dyDescent="0.35">
      <c r="A2964" s="1">
        <v>42627.416666666664</v>
      </c>
      <c r="B2964">
        <v>462</v>
      </c>
      <c r="C2964" t="s">
        <v>29</v>
      </c>
      <c r="D2964">
        <v>5</v>
      </c>
      <c r="E2964" t="s">
        <v>30</v>
      </c>
      <c r="F2964">
        <v>78007</v>
      </c>
      <c r="G2964" t="s">
        <v>254</v>
      </c>
      <c r="H2964" t="s">
        <v>109</v>
      </c>
      <c r="J2964">
        <v>6</v>
      </c>
      <c r="K2964" s="1">
        <v>42627.416666666664</v>
      </c>
      <c r="L2964">
        <v>0.75</v>
      </c>
      <c r="M2964">
        <v>432</v>
      </c>
      <c r="N2964" t="s">
        <v>298</v>
      </c>
      <c r="O2964" t="s">
        <v>299</v>
      </c>
      <c r="P2964">
        <v>285.5</v>
      </c>
      <c r="R2964">
        <v>11</v>
      </c>
      <c r="S2964" t="s">
        <v>491</v>
      </c>
      <c r="U2964" t="s">
        <v>489</v>
      </c>
      <c r="AC2964" s="2" t="s">
        <v>302</v>
      </c>
    </row>
    <row r="2965" spans="1:29" ht="16.399999999999999" customHeight="1" x14ac:dyDescent="0.35">
      <c r="A2965" s="1">
        <v>42627.416666666664</v>
      </c>
      <c r="B2965">
        <v>462</v>
      </c>
      <c r="C2965" t="s">
        <v>29</v>
      </c>
      <c r="D2965">
        <v>5</v>
      </c>
      <c r="E2965" t="s">
        <v>30</v>
      </c>
      <c r="F2965">
        <v>78007</v>
      </c>
      <c r="G2965" t="s">
        <v>254</v>
      </c>
      <c r="H2965" t="s">
        <v>109</v>
      </c>
      <c r="J2965">
        <v>5</v>
      </c>
      <c r="K2965" s="1">
        <v>42627.416666666664</v>
      </c>
      <c r="L2965">
        <v>0.5</v>
      </c>
      <c r="M2965">
        <v>432</v>
      </c>
      <c r="N2965" t="s">
        <v>298</v>
      </c>
      <c r="O2965" t="s">
        <v>299</v>
      </c>
      <c r="P2965">
        <v>349.8</v>
      </c>
      <c r="R2965">
        <v>11</v>
      </c>
      <c r="S2965" t="s">
        <v>491</v>
      </c>
      <c r="U2965" t="s">
        <v>489</v>
      </c>
      <c r="AC2965" s="2" t="s">
        <v>302</v>
      </c>
    </row>
    <row r="2966" spans="1:29" ht="16.399999999999999" customHeight="1" x14ac:dyDescent="0.35">
      <c r="A2966" s="1">
        <v>42627.416666666664</v>
      </c>
      <c r="B2966">
        <v>462</v>
      </c>
      <c r="C2966" t="s">
        <v>29</v>
      </c>
      <c r="D2966">
        <v>5</v>
      </c>
      <c r="E2966" t="s">
        <v>30</v>
      </c>
      <c r="F2966">
        <v>78007</v>
      </c>
      <c r="G2966" t="s">
        <v>254</v>
      </c>
      <c r="H2966" t="s">
        <v>109</v>
      </c>
      <c r="J2966">
        <v>4</v>
      </c>
      <c r="K2966" s="1">
        <v>42627.416666666664</v>
      </c>
      <c r="L2966">
        <v>0.25</v>
      </c>
      <c r="M2966">
        <v>432</v>
      </c>
      <c r="N2966" t="s">
        <v>298</v>
      </c>
      <c r="O2966" t="s">
        <v>299</v>
      </c>
      <c r="P2966">
        <v>624.5</v>
      </c>
      <c r="R2966">
        <v>11</v>
      </c>
      <c r="S2966" t="s">
        <v>491</v>
      </c>
      <c r="U2966" t="s">
        <v>489</v>
      </c>
      <c r="AC2966" s="2" t="s">
        <v>302</v>
      </c>
    </row>
    <row r="2967" spans="1:29" ht="16.399999999999999" customHeight="1" x14ac:dyDescent="0.35">
      <c r="A2967" s="1">
        <v>42627.416666666664</v>
      </c>
      <c r="B2967">
        <v>462</v>
      </c>
      <c r="C2967" t="s">
        <v>29</v>
      </c>
      <c r="D2967">
        <v>5</v>
      </c>
      <c r="E2967" t="s">
        <v>30</v>
      </c>
      <c r="F2967">
        <v>78007</v>
      </c>
      <c r="G2967" t="s">
        <v>254</v>
      </c>
      <c r="H2967" t="s">
        <v>109</v>
      </c>
      <c r="J2967">
        <v>3</v>
      </c>
      <c r="K2967" s="1">
        <v>42627.416666666664</v>
      </c>
      <c r="L2967">
        <v>0</v>
      </c>
      <c r="M2967">
        <v>432</v>
      </c>
      <c r="N2967" t="s">
        <v>298</v>
      </c>
      <c r="O2967" t="s">
        <v>299</v>
      </c>
      <c r="P2967">
        <v>844.3</v>
      </c>
      <c r="R2967">
        <v>11</v>
      </c>
      <c r="S2967" t="s">
        <v>491</v>
      </c>
      <c r="U2967" t="s">
        <v>492</v>
      </c>
      <c r="AC2967" s="2" t="s">
        <v>302</v>
      </c>
    </row>
    <row r="2968" spans="1:29" ht="16.399999999999999" customHeight="1" x14ac:dyDescent="0.35">
      <c r="A2968" s="1">
        <v>42627.416666666664</v>
      </c>
      <c r="B2968">
        <v>462</v>
      </c>
      <c r="C2968" t="s">
        <v>29</v>
      </c>
      <c r="D2968">
        <v>5</v>
      </c>
      <c r="E2968" t="s">
        <v>30</v>
      </c>
      <c r="F2968">
        <v>78007</v>
      </c>
      <c r="G2968" t="s">
        <v>254</v>
      </c>
      <c r="H2968" t="s">
        <v>109</v>
      </c>
      <c r="J2968">
        <v>2</v>
      </c>
      <c r="K2968" s="1">
        <v>42627.416666666664</v>
      </c>
      <c r="L2968">
        <v>0.2</v>
      </c>
      <c r="M2968">
        <v>141.01</v>
      </c>
      <c r="N2968" t="s">
        <v>116</v>
      </c>
      <c r="O2968" t="s">
        <v>117</v>
      </c>
      <c r="P2968">
        <v>61</v>
      </c>
      <c r="R2968">
        <v>11</v>
      </c>
      <c r="S2968" t="s">
        <v>491</v>
      </c>
      <c r="T2968" t="s">
        <v>36</v>
      </c>
      <c r="U2968" t="s">
        <v>112</v>
      </c>
      <c r="AC2968" s="2" t="s">
        <v>302</v>
      </c>
    </row>
    <row r="2969" spans="1:29" ht="16.399999999999999" customHeight="1" x14ac:dyDescent="0.35">
      <c r="A2969" s="1">
        <v>42627.416666666664</v>
      </c>
      <c r="B2969">
        <v>462</v>
      </c>
      <c r="C2969" t="s">
        <v>29</v>
      </c>
      <c r="D2969">
        <v>5</v>
      </c>
      <c r="E2969" t="s">
        <v>30</v>
      </c>
      <c r="F2969">
        <v>78007</v>
      </c>
      <c r="G2969" t="s">
        <v>254</v>
      </c>
      <c r="H2969" t="s">
        <v>109</v>
      </c>
      <c r="J2969">
        <v>2</v>
      </c>
      <c r="K2969" s="1">
        <v>42627.416666666664</v>
      </c>
      <c r="L2969">
        <v>0.2</v>
      </c>
      <c r="M2969">
        <v>136.01</v>
      </c>
      <c r="N2969" t="s">
        <v>118</v>
      </c>
      <c r="O2969" t="s">
        <v>119</v>
      </c>
      <c r="P2969">
        <v>5.34</v>
      </c>
      <c r="R2969">
        <v>11</v>
      </c>
      <c r="S2969" t="s">
        <v>491</v>
      </c>
      <c r="T2969" t="s">
        <v>36</v>
      </c>
      <c r="U2969" t="s">
        <v>120</v>
      </c>
      <c r="AC2969" s="2" t="s">
        <v>302</v>
      </c>
    </row>
    <row r="2970" spans="1:29" ht="16.399999999999999" customHeight="1" x14ac:dyDescent="0.35">
      <c r="A2970" s="1">
        <v>42627.416666666664</v>
      </c>
      <c r="B2970">
        <v>462</v>
      </c>
      <c r="C2970" t="s">
        <v>29</v>
      </c>
      <c r="D2970">
        <v>5</v>
      </c>
      <c r="E2970" t="s">
        <v>30</v>
      </c>
      <c r="F2970">
        <v>78007</v>
      </c>
      <c r="G2970" t="s">
        <v>254</v>
      </c>
      <c r="H2970" t="s">
        <v>109</v>
      </c>
      <c r="J2970">
        <v>2</v>
      </c>
      <c r="K2970" s="1">
        <v>42627.416666666664</v>
      </c>
      <c r="L2970">
        <v>0.2</v>
      </c>
      <c r="M2970">
        <v>266</v>
      </c>
      <c r="N2970" t="s">
        <v>121</v>
      </c>
      <c r="O2970" t="s">
        <v>68</v>
      </c>
      <c r="P2970">
        <v>10.69</v>
      </c>
      <c r="R2970">
        <v>11</v>
      </c>
      <c r="S2970" t="s">
        <v>491</v>
      </c>
      <c r="T2970" t="s">
        <v>36</v>
      </c>
      <c r="U2970" t="s">
        <v>112</v>
      </c>
      <c r="AC2970" s="2" t="s">
        <v>302</v>
      </c>
    </row>
    <row r="2971" spans="1:29" ht="16.399999999999999" customHeight="1" x14ac:dyDescent="0.35">
      <c r="A2971" s="1">
        <v>42627.416666666664</v>
      </c>
      <c r="B2971">
        <v>462</v>
      </c>
      <c r="C2971" t="s">
        <v>29</v>
      </c>
      <c r="D2971">
        <v>5</v>
      </c>
      <c r="E2971" t="s">
        <v>30</v>
      </c>
      <c r="F2971">
        <v>78007</v>
      </c>
      <c r="G2971" t="s">
        <v>254</v>
      </c>
      <c r="H2971" t="s">
        <v>109</v>
      </c>
      <c r="J2971">
        <v>2</v>
      </c>
      <c r="K2971" s="1">
        <v>42627.416666666664</v>
      </c>
      <c r="L2971">
        <v>0.2</v>
      </c>
      <c r="M2971">
        <v>266.01</v>
      </c>
      <c r="N2971" t="s">
        <v>122</v>
      </c>
      <c r="O2971" t="s">
        <v>123</v>
      </c>
      <c r="P2971">
        <v>100.9</v>
      </c>
      <c r="R2971">
        <v>11</v>
      </c>
      <c r="S2971" t="s">
        <v>491</v>
      </c>
      <c r="T2971" t="s">
        <v>36</v>
      </c>
      <c r="U2971" t="s">
        <v>112</v>
      </c>
      <c r="AC2971" s="2" t="s">
        <v>302</v>
      </c>
    </row>
    <row r="2972" spans="1:29" ht="16.399999999999999" customHeight="1" x14ac:dyDescent="0.35">
      <c r="A2972" s="1">
        <v>42627.416666666664</v>
      </c>
      <c r="B2972">
        <v>462</v>
      </c>
      <c r="C2972" t="s">
        <v>29</v>
      </c>
      <c r="D2972">
        <v>5</v>
      </c>
      <c r="E2972" t="s">
        <v>30</v>
      </c>
      <c r="F2972">
        <v>78007</v>
      </c>
      <c r="G2972" t="s">
        <v>254</v>
      </c>
      <c r="H2972" t="s">
        <v>109</v>
      </c>
      <c r="J2972">
        <v>2</v>
      </c>
      <c r="K2972" s="1">
        <v>42627.416666666664</v>
      </c>
      <c r="L2972">
        <v>0.2</v>
      </c>
      <c r="M2972">
        <v>103.02</v>
      </c>
      <c r="N2972" t="s">
        <v>245</v>
      </c>
      <c r="O2972" t="s">
        <v>246</v>
      </c>
      <c r="P2972">
        <v>1000</v>
      </c>
      <c r="R2972">
        <v>11</v>
      </c>
      <c r="S2972" t="s">
        <v>491</v>
      </c>
      <c r="T2972" t="s">
        <v>36</v>
      </c>
      <c r="AC2972" s="2" t="s">
        <v>302</v>
      </c>
    </row>
    <row r="2973" spans="1:29" ht="16.399999999999999" customHeight="1" x14ac:dyDescent="0.35">
      <c r="A2973" s="1">
        <v>42627.416666666664</v>
      </c>
      <c r="B2973">
        <v>462</v>
      </c>
      <c r="C2973" t="s">
        <v>29</v>
      </c>
      <c r="D2973">
        <v>5</v>
      </c>
      <c r="E2973" t="s">
        <v>30</v>
      </c>
      <c r="F2973">
        <v>78007</v>
      </c>
      <c r="G2973" t="s">
        <v>254</v>
      </c>
      <c r="H2973" t="s">
        <v>109</v>
      </c>
      <c r="J2973">
        <v>2</v>
      </c>
      <c r="K2973" s="1">
        <v>42627.416666666664</v>
      </c>
      <c r="L2973">
        <v>0.2</v>
      </c>
      <c r="M2973">
        <v>154.1</v>
      </c>
      <c r="N2973" t="s">
        <v>110</v>
      </c>
      <c r="P2973">
        <v>7.49</v>
      </c>
      <c r="R2973">
        <v>11</v>
      </c>
      <c r="S2973" t="s">
        <v>491</v>
      </c>
      <c r="T2973" t="s">
        <v>36</v>
      </c>
      <c r="U2973" t="s">
        <v>112</v>
      </c>
      <c r="AC2973" s="2" t="s">
        <v>302</v>
      </c>
    </row>
    <row r="2974" spans="1:29" ht="16.399999999999999" customHeight="1" x14ac:dyDescent="0.35">
      <c r="A2974" s="1">
        <v>42627.416666666664</v>
      </c>
      <c r="B2974">
        <v>462</v>
      </c>
      <c r="C2974" t="s">
        <v>29</v>
      </c>
      <c r="D2974">
        <v>5</v>
      </c>
      <c r="E2974" t="s">
        <v>30</v>
      </c>
      <c r="F2974">
        <v>78007</v>
      </c>
      <c r="G2974" t="s">
        <v>254</v>
      </c>
      <c r="H2974" t="s">
        <v>109</v>
      </c>
      <c r="J2974">
        <v>2</v>
      </c>
      <c r="K2974" s="1">
        <v>42627.416666666664</v>
      </c>
      <c r="L2974">
        <v>0.2</v>
      </c>
      <c r="M2974">
        <v>101</v>
      </c>
      <c r="N2974" t="s">
        <v>114</v>
      </c>
      <c r="O2974" t="s">
        <v>115</v>
      </c>
      <c r="P2974">
        <v>5.7</v>
      </c>
      <c r="R2974">
        <v>11</v>
      </c>
      <c r="S2974" t="s">
        <v>491</v>
      </c>
      <c r="T2974" t="s">
        <v>36</v>
      </c>
      <c r="U2974" t="s">
        <v>112</v>
      </c>
      <c r="AC2974" s="2" t="s">
        <v>302</v>
      </c>
    </row>
    <row r="2975" spans="1:29" ht="16.399999999999999" customHeight="1" x14ac:dyDescent="0.35">
      <c r="A2975" s="1">
        <v>42627.416666666664</v>
      </c>
      <c r="B2975">
        <v>462</v>
      </c>
      <c r="C2975" t="s">
        <v>29</v>
      </c>
      <c r="D2975">
        <v>5</v>
      </c>
      <c r="E2975" t="s">
        <v>30</v>
      </c>
      <c r="F2975">
        <v>78007</v>
      </c>
      <c r="G2975" t="s">
        <v>254</v>
      </c>
      <c r="H2975" t="s">
        <v>109</v>
      </c>
      <c r="J2975">
        <v>1</v>
      </c>
      <c r="K2975" s="1">
        <v>42627.416666666664</v>
      </c>
      <c r="L2975">
        <v>0</v>
      </c>
      <c r="M2975">
        <v>180.07</v>
      </c>
      <c r="N2975" t="s">
        <v>124</v>
      </c>
      <c r="O2975" t="s">
        <v>125</v>
      </c>
      <c r="P2975">
        <v>0</v>
      </c>
      <c r="R2975">
        <v>11</v>
      </c>
      <c r="S2975" t="s">
        <v>491</v>
      </c>
      <c r="T2975" t="s">
        <v>126</v>
      </c>
      <c r="AC2975" s="2" t="s">
        <v>302</v>
      </c>
    </row>
    <row r="2976" spans="1:29" ht="16.399999999999999" customHeight="1" x14ac:dyDescent="0.35">
      <c r="A2976" s="1">
        <v>42627.416666666664</v>
      </c>
      <c r="B2976">
        <v>462</v>
      </c>
      <c r="C2976" t="s">
        <v>29</v>
      </c>
      <c r="D2976">
        <v>5</v>
      </c>
      <c r="E2976" t="s">
        <v>30</v>
      </c>
      <c r="F2976">
        <v>78007</v>
      </c>
      <c r="G2976" t="s">
        <v>254</v>
      </c>
      <c r="H2976" t="s">
        <v>109</v>
      </c>
      <c r="J2976">
        <v>1</v>
      </c>
      <c r="K2976" s="1">
        <v>42627.416666666664</v>
      </c>
      <c r="L2976">
        <v>0</v>
      </c>
      <c r="M2976">
        <v>185.1</v>
      </c>
      <c r="N2976" t="s">
        <v>127</v>
      </c>
      <c r="O2976" t="s">
        <v>128</v>
      </c>
      <c r="P2976">
        <v>4</v>
      </c>
      <c r="R2976">
        <v>11</v>
      </c>
      <c r="S2976" t="s">
        <v>491</v>
      </c>
      <c r="T2976" t="s">
        <v>126</v>
      </c>
      <c r="AC2976" s="2" t="s">
        <v>302</v>
      </c>
    </row>
    <row r="2977" spans="1:29" ht="16.399999999999999" customHeight="1" x14ac:dyDescent="0.35">
      <c r="A2977" s="1">
        <v>42627.416666666664</v>
      </c>
      <c r="B2977">
        <v>462</v>
      </c>
      <c r="C2977" t="s">
        <v>29</v>
      </c>
      <c r="D2977">
        <v>5</v>
      </c>
      <c r="E2977" t="s">
        <v>30</v>
      </c>
      <c r="F2977">
        <v>78007</v>
      </c>
      <c r="G2977" t="s">
        <v>254</v>
      </c>
      <c r="H2977" t="s">
        <v>109</v>
      </c>
      <c r="J2977">
        <v>1</v>
      </c>
      <c r="K2977" s="1">
        <v>42627.416666666664</v>
      </c>
      <c r="L2977">
        <v>0</v>
      </c>
      <c r="M2977">
        <v>102</v>
      </c>
      <c r="N2977" t="s">
        <v>129</v>
      </c>
      <c r="O2977" t="s">
        <v>115</v>
      </c>
      <c r="P2977">
        <v>7</v>
      </c>
      <c r="R2977">
        <v>11</v>
      </c>
      <c r="S2977" t="s">
        <v>491</v>
      </c>
      <c r="T2977" t="s">
        <v>126</v>
      </c>
      <c r="AC2977" s="2" t="s">
        <v>302</v>
      </c>
    </row>
    <row r="2978" spans="1:29" ht="16.399999999999999" customHeight="1" x14ac:dyDescent="0.35">
      <c r="A2978" s="1">
        <v>42627.416666666664</v>
      </c>
      <c r="B2978">
        <v>462</v>
      </c>
      <c r="C2978" t="s">
        <v>29</v>
      </c>
      <c r="D2978">
        <v>5</v>
      </c>
      <c r="E2978" t="s">
        <v>30</v>
      </c>
      <c r="F2978">
        <v>78007</v>
      </c>
      <c r="G2978" t="s">
        <v>254</v>
      </c>
      <c r="H2978" t="s">
        <v>109</v>
      </c>
      <c r="J2978">
        <v>1</v>
      </c>
      <c r="K2978" s="1">
        <v>42627.416666666664</v>
      </c>
      <c r="L2978">
        <v>0</v>
      </c>
      <c r="M2978">
        <v>110.11</v>
      </c>
      <c r="N2978" t="s">
        <v>130</v>
      </c>
      <c r="P2978">
        <v>0</v>
      </c>
      <c r="R2978">
        <v>11</v>
      </c>
      <c r="S2978" t="s">
        <v>491</v>
      </c>
      <c r="T2978" t="s">
        <v>126</v>
      </c>
      <c r="U2978" t="s">
        <v>131</v>
      </c>
      <c r="AC2978" s="2" t="s">
        <v>302</v>
      </c>
    </row>
    <row r="2979" spans="1:29" ht="16.399999999999999" customHeight="1" x14ac:dyDescent="0.35">
      <c r="A2979" s="1">
        <v>42627.416666666664</v>
      </c>
      <c r="B2979">
        <v>462</v>
      </c>
      <c r="C2979" t="s">
        <v>29</v>
      </c>
      <c r="D2979">
        <v>5</v>
      </c>
      <c r="E2979" t="s">
        <v>30</v>
      </c>
      <c r="F2979">
        <v>78007</v>
      </c>
      <c r="G2979" t="s">
        <v>254</v>
      </c>
      <c r="H2979" t="s">
        <v>109</v>
      </c>
      <c r="J2979">
        <v>1</v>
      </c>
      <c r="K2979" s="1">
        <v>42627.416666666664</v>
      </c>
      <c r="L2979">
        <v>0</v>
      </c>
      <c r="M2979">
        <v>167.02</v>
      </c>
      <c r="N2979" t="s">
        <v>132</v>
      </c>
      <c r="P2979">
        <v>1</v>
      </c>
      <c r="R2979">
        <v>11</v>
      </c>
      <c r="S2979" t="s">
        <v>491</v>
      </c>
      <c r="T2979" t="s">
        <v>126</v>
      </c>
      <c r="U2979" t="s">
        <v>133</v>
      </c>
      <c r="AC2979" s="2" t="s">
        <v>302</v>
      </c>
    </row>
    <row r="2980" spans="1:29" ht="16.399999999999999" customHeight="1" x14ac:dyDescent="0.35">
      <c r="A2980" s="1">
        <v>42627.416666666664</v>
      </c>
      <c r="B2980">
        <v>462</v>
      </c>
      <c r="C2980" t="s">
        <v>29</v>
      </c>
      <c r="D2980">
        <v>5</v>
      </c>
      <c r="E2980" t="s">
        <v>30</v>
      </c>
      <c r="F2980">
        <v>78007</v>
      </c>
      <c r="G2980" t="s">
        <v>254</v>
      </c>
      <c r="H2980" t="s">
        <v>109</v>
      </c>
      <c r="J2980">
        <v>1</v>
      </c>
      <c r="K2980" s="1">
        <v>42627.416666666664</v>
      </c>
      <c r="L2980">
        <v>0</v>
      </c>
      <c r="M2980">
        <v>188</v>
      </c>
      <c r="N2980" t="s">
        <v>134</v>
      </c>
      <c r="O2980" t="s">
        <v>135</v>
      </c>
      <c r="P2980">
        <v>1</v>
      </c>
      <c r="R2980">
        <v>11</v>
      </c>
      <c r="S2980" t="s">
        <v>491</v>
      </c>
      <c r="T2980" t="s">
        <v>126</v>
      </c>
      <c r="AC2980" s="2" t="s">
        <v>302</v>
      </c>
    </row>
    <row r="2981" spans="1:29" ht="16.399999999999999" customHeight="1" x14ac:dyDescent="0.35">
      <c r="A2981" s="1">
        <v>42627.416666666664</v>
      </c>
      <c r="B2981">
        <v>462</v>
      </c>
      <c r="C2981" t="s">
        <v>29</v>
      </c>
      <c r="D2981">
        <v>5</v>
      </c>
      <c r="E2981" t="s">
        <v>30</v>
      </c>
      <c r="F2981">
        <v>78007</v>
      </c>
      <c r="G2981" t="s">
        <v>254</v>
      </c>
      <c r="H2981" t="s">
        <v>109</v>
      </c>
      <c r="J2981">
        <v>1</v>
      </c>
      <c r="K2981" s="1">
        <v>42627.416666666664</v>
      </c>
      <c r="L2981">
        <v>0</v>
      </c>
      <c r="M2981">
        <v>133.38</v>
      </c>
      <c r="N2981" t="s">
        <v>136</v>
      </c>
      <c r="O2981" t="s">
        <v>137</v>
      </c>
      <c r="P2981">
        <v>6</v>
      </c>
      <c r="R2981">
        <v>11</v>
      </c>
      <c r="S2981" t="s">
        <v>491</v>
      </c>
      <c r="T2981" t="s">
        <v>126</v>
      </c>
      <c r="AC2981" s="2" t="s">
        <v>302</v>
      </c>
    </row>
    <row r="2982" spans="1:29" ht="16.399999999999999" customHeight="1" x14ac:dyDescent="0.35">
      <c r="A2982" s="1">
        <v>42627.416666666664</v>
      </c>
      <c r="B2982">
        <v>462</v>
      </c>
      <c r="C2982" t="s">
        <v>29</v>
      </c>
      <c r="D2982">
        <v>5</v>
      </c>
      <c r="E2982" t="s">
        <v>30</v>
      </c>
      <c r="F2982">
        <v>78007</v>
      </c>
      <c r="G2982" t="s">
        <v>254</v>
      </c>
      <c r="H2982" t="s">
        <v>109</v>
      </c>
      <c r="J2982">
        <v>1</v>
      </c>
      <c r="K2982" s="1">
        <v>42627.416666666664</v>
      </c>
      <c r="L2982">
        <v>0</v>
      </c>
      <c r="M2982">
        <v>131</v>
      </c>
      <c r="N2982" t="s">
        <v>138</v>
      </c>
      <c r="O2982" t="s">
        <v>139</v>
      </c>
      <c r="P2982">
        <v>1.84</v>
      </c>
      <c r="R2982">
        <v>11</v>
      </c>
      <c r="S2982" t="s">
        <v>491</v>
      </c>
      <c r="T2982" t="s">
        <v>126</v>
      </c>
      <c r="AC2982" s="2" t="s">
        <v>302</v>
      </c>
    </row>
    <row r="2983" spans="1:29" ht="16.399999999999999" customHeight="1" x14ac:dyDescent="0.35">
      <c r="A2983" s="1">
        <v>42607.402199074073</v>
      </c>
      <c r="B2983">
        <v>462</v>
      </c>
      <c r="C2983" t="s">
        <v>29</v>
      </c>
      <c r="D2983">
        <v>5</v>
      </c>
      <c r="E2983" t="s">
        <v>30</v>
      </c>
      <c r="F2983">
        <v>77975</v>
      </c>
      <c r="G2983" t="s">
        <v>439</v>
      </c>
      <c r="H2983" t="s">
        <v>109</v>
      </c>
      <c r="J2983">
        <v>1</v>
      </c>
      <c r="K2983" s="1">
        <v>42607.402708333335</v>
      </c>
      <c r="L2983">
        <v>0.22500000000000001</v>
      </c>
      <c r="M2983">
        <v>266.01</v>
      </c>
      <c r="N2983" t="s">
        <v>122</v>
      </c>
      <c r="O2983" t="s">
        <v>123</v>
      </c>
      <c r="R2983">
        <v>11</v>
      </c>
      <c r="S2983" t="s">
        <v>493</v>
      </c>
      <c r="AC2983" s="2" t="s">
        <v>420</v>
      </c>
    </row>
    <row r="2984" spans="1:29" ht="16.399999999999999" customHeight="1" x14ac:dyDescent="0.35">
      <c r="A2984" s="1">
        <v>42607.402199074073</v>
      </c>
      <c r="B2984">
        <v>462</v>
      </c>
      <c r="C2984" t="s">
        <v>29</v>
      </c>
      <c r="D2984">
        <v>5</v>
      </c>
      <c r="E2984" t="s">
        <v>30</v>
      </c>
      <c r="F2984">
        <v>77975</v>
      </c>
      <c r="G2984" t="s">
        <v>439</v>
      </c>
      <c r="H2984" t="s">
        <v>109</v>
      </c>
      <c r="J2984">
        <v>1</v>
      </c>
      <c r="K2984" s="1">
        <v>42607.402708333335</v>
      </c>
      <c r="L2984">
        <v>0.22500000000000001</v>
      </c>
      <c r="M2984">
        <v>168</v>
      </c>
      <c r="N2984" t="s">
        <v>416</v>
      </c>
      <c r="O2984" t="s">
        <v>417</v>
      </c>
      <c r="P2984">
        <v>12.4</v>
      </c>
      <c r="R2984">
        <v>11</v>
      </c>
      <c r="S2984" t="s">
        <v>493</v>
      </c>
      <c r="U2984" t="s">
        <v>419</v>
      </c>
      <c r="AC2984" s="2" t="s">
        <v>420</v>
      </c>
    </row>
    <row r="2985" spans="1:29" ht="16.399999999999999" customHeight="1" x14ac:dyDescent="0.35">
      <c r="A2985" s="1">
        <v>42607.402199074073</v>
      </c>
      <c r="B2985">
        <v>462</v>
      </c>
      <c r="C2985" t="s">
        <v>29</v>
      </c>
      <c r="D2985">
        <v>5</v>
      </c>
      <c r="E2985" t="s">
        <v>30</v>
      </c>
      <c r="F2985">
        <v>77975</v>
      </c>
      <c r="G2985" t="s">
        <v>439</v>
      </c>
      <c r="H2985" t="s">
        <v>109</v>
      </c>
      <c r="J2985">
        <v>1</v>
      </c>
      <c r="K2985" s="1">
        <v>42607.402708333335</v>
      </c>
      <c r="L2985">
        <v>0.22500000000000001</v>
      </c>
      <c r="M2985">
        <v>101</v>
      </c>
      <c r="N2985" t="s">
        <v>114</v>
      </c>
      <c r="O2985" t="s">
        <v>115</v>
      </c>
      <c r="P2985">
        <v>5.58</v>
      </c>
      <c r="R2985">
        <v>11</v>
      </c>
      <c r="S2985" t="s">
        <v>493</v>
      </c>
      <c r="U2985" t="s">
        <v>419</v>
      </c>
      <c r="AC2985" s="2" t="s">
        <v>420</v>
      </c>
    </row>
    <row r="2986" spans="1:29" ht="16.399999999999999" customHeight="1" x14ac:dyDescent="0.35">
      <c r="A2986" s="1">
        <v>42607.402199074073</v>
      </c>
      <c r="B2986">
        <v>462</v>
      </c>
      <c r="C2986" t="s">
        <v>29</v>
      </c>
      <c r="D2986">
        <v>5</v>
      </c>
      <c r="E2986" t="s">
        <v>30</v>
      </c>
      <c r="F2986">
        <v>77975</v>
      </c>
      <c r="G2986" t="s">
        <v>439</v>
      </c>
      <c r="H2986" t="s">
        <v>109</v>
      </c>
      <c r="J2986">
        <v>1</v>
      </c>
      <c r="K2986" s="1">
        <v>42607.402708333335</v>
      </c>
      <c r="L2986">
        <v>0.22500000000000001</v>
      </c>
      <c r="M2986">
        <v>141.01</v>
      </c>
      <c r="N2986" t="s">
        <v>116</v>
      </c>
      <c r="O2986" t="s">
        <v>117</v>
      </c>
      <c r="P2986">
        <v>62</v>
      </c>
      <c r="R2986">
        <v>11</v>
      </c>
      <c r="S2986" t="s">
        <v>493</v>
      </c>
      <c r="U2986" t="s">
        <v>419</v>
      </c>
      <c r="AC2986" s="2" t="s">
        <v>420</v>
      </c>
    </row>
    <row r="2987" spans="1:29" ht="16.399999999999999" customHeight="1" x14ac:dyDescent="0.35">
      <c r="A2987" s="1">
        <v>42607.402199074073</v>
      </c>
      <c r="B2987">
        <v>462</v>
      </c>
      <c r="C2987" t="s">
        <v>29</v>
      </c>
      <c r="D2987">
        <v>5</v>
      </c>
      <c r="E2987" t="s">
        <v>30</v>
      </c>
      <c r="F2987">
        <v>77975</v>
      </c>
      <c r="G2987" t="s">
        <v>439</v>
      </c>
      <c r="H2987" t="s">
        <v>109</v>
      </c>
      <c r="J2987">
        <v>1</v>
      </c>
      <c r="K2987" s="1">
        <v>42607.402708333335</v>
      </c>
      <c r="L2987">
        <v>0.22500000000000001</v>
      </c>
      <c r="M2987">
        <v>154.1</v>
      </c>
      <c r="N2987" t="s">
        <v>110</v>
      </c>
      <c r="P2987">
        <v>7.48</v>
      </c>
      <c r="R2987">
        <v>11</v>
      </c>
      <c r="S2987" t="s">
        <v>493</v>
      </c>
      <c r="U2987" t="s">
        <v>419</v>
      </c>
      <c r="AC2987" s="2" t="s">
        <v>420</v>
      </c>
    </row>
    <row r="2988" spans="1:29" ht="16.399999999999999" customHeight="1" x14ac:dyDescent="0.35">
      <c r="A2988" s="1">
        <v>42607.402199074073</v>
      </c>
      <c r="B2988">
        <v>462</v>
      </c>
      <c r="C2988" t="s">
        <v>29</v>
      </c>
      <c r="D2988">
        <v>5</v>
      </c>
      <c r="E2988" t="s">
        <v>30</v>
      </c>
      <c r="F2988">
        <v>77975</v>
      </c>
      <c r="G2988" t="s">
        <v>439</v>
      </c>
      <c r="H2988" t="s">
        <v>109</v>
      </c>
      <c r="J2988">
        <v>1</v>
      </c>
      <c r="K2988" s="1">
        <v>42607.402708333335</v>
      </c>
      <c r="L2988">
        <v>0.22500000000000001</v>
      </c>
      <c r="M2988">
        <v>151</v>
      </c>
      <c r="N2988" t="s">
        <v>421</v>
      </c>
      <c r="O2988" t="s">
        <v>422</v>
      </c>
      <c r="P2988">
        <v>98.5</v>
      </c>
      <c r="R2988">
        <v>11</v>
      </c>
      <c r="S2988" t="s">
        <v>493</v>
      </c>
      <c r="U2988" t="s">
        <v>419</v>
      </c>
      <c r="AC2988" s="2" t="s">
        <v>420</v>
      </c>
    </row>
    <row r="2989" spans="1:29" ht="16.399999999999999" customHeight="1" x14ac:dyDescent="0.35">
      <c r="A2989" s="1">
        <v>42607.402199074073</v>
      </c>
      <c r="B2989">
        <v>462</v>
      </c>
      <c r="C2989" t="s">
        <v>29</v>
      </c>
      <c r="D2989">
        <v>5</v>
      </c>
      <c r="E2989" t="s">
        <v>30</v>
      </c>
      <c r="F2989">
        <v>77975</v>
      </c>
      <c r="G2989" t="s">
        <v>439</v>
      </c>
      <c r="H2989" t="s">
        <v>109</v>
      </c>
      <c r="J2989">
        <v>1</v>
      </c>
      <c r="K2989" s="1">
        <v>42607.402708333335</v>
      </c>
      <c r="L2989">
        <v>0.22500000000000001</v>
      </c>
      <c r="M2989">
        <v>136.01</v>
      </c>
      <c r="N2989" t="s">
        <v>118</v>
      </c>
      <c r="O2989" t="s">
        <v>119</v>
      </c>
      <c r="P2989">
        <v>6.8</v>
      </c>
      <c r="R2989">
        <v>11</v>
      </c>
      <c r="S2989" t="s">
        <v>493</v>
      </c>
      <c r="U2989" t="s">
        <v>419</v>
      </c>
      <c r="AC2989" s="2" t="s">
        <v>420</v>
      </c>
    </row>
    <row r="2990" spans="1:29" ht="16.399999999999999" customHeight="1" x14ac:dyDescent="0.35">
      <c r="A2990" s="1">
        <v>42607.402199074073</v>
      </c>
      <c r="B2990">
        <v>462</v>
      </c>
      <c r="C2990" t="s">
        <v>29</v>
      </c>
      <c r="D2990">
        <v>5</v>
      </c>
      <c r="E2990" t="s">
        <v>30</v>
      </c>
      <c r="F2990">
        <v>77975</v>
      </c>
      <c r="G2990" t="s">
        <v>439</v>
      </c>
      <c r="H2990" t="s">
        <v>109</v>
      </c>
      <c r="J2990">
        <v>1</v>
      </c>
      <c r="K2990" s="1">
        <v>42607.402708333335</v>
      </c>
      <c r="L2990">
        <v>0.22500000000000001</v>
      </c>
      <c r="M2990">
        <v>266</v>
      </c>
      <c r="N2990" t="s">
        <v>121</v>
      </c>
      <c r="O2990" t="s">
        <v>68</v>
      </c>
      <c r="P2990">
        <v>11.31</v>
      </c>
      <c r="R2990">
        <v>11</v>
      </c>
      <c r="S2990" t="s">
        <v>493</v>
      </c>
      <c r="U2990" t="s">
        <v>419</v>
      </c>
      <c r="AC2990" s="2" t="s">
        <v>420</v>
      </c>
    </row>
    <row r="2991" spans="1:29" ht="16.399999999999999" customHeight="1" x14ac:dyDescent="0.35">
      <c r="A2991" s="1">
        <v>42607.388888888891</v>
      </c>
      <c r="B2991">
        <v>462</v>
      </c>
      <c r="C2991" t="s">
        <v>29</v>
      </c>
      <c r="D2991">
        <v>5</v>
      </c>
      <c r="E2991" t="s">
        <v>30</v>
      </c>
      <c r="F2991">
        <v>77959</v>
      </c>
      <c r="G2991" t="s">
        <v>439</v>
      </c>
      <c r="H2991" t="s">
        <v>109</v>
      </c>
      <c r="J2991">
        <v>21</v>
      </c>
      <c r="K2991" s="1">
        <v>42607.388888888891</v>
      </c>
      <c r="L2991">
        <v>4.5</v>
      </c>
      <c r="M2991">
        <v>432</v>
      </c>
      <c r="N2991" t="s">
        <v>298</v>
      </c>
      <c r="O2991" t="s">
        <v>299</v>
      </c>
      <c r="P2991">
        <v>0.26129999999999998</v>
      </c>
      <c r="R2991">
        <v>11</v>
      </c>
      <c r="S2991" t="s">
        <v>494</v>
      </c>
      <c r="U2991" t="s">
        <v>495</v>
      </c>
      <c r="AC2991" s="2" t="s">
        <v>394</v>
      </c>
    </row>
    <row r="2992" spans="1:29" ht="16.399999999999999" customHeight="1" x14ac:dyDescent="0.35">
      <c r="A2992" s="1">
        <v>42607.388888888891</v>
      </c>
      <c r="B2992">
        <v>462</v>
      </c>
      <c r="C2992" t="s">
        <v>29</v>
      </c>
      <c r="D2992">
        <v>5</v>
      </c>
      <c r="E2992" t="s">
        <v>30</v>
      </c>
      <c r="F2992">
        <v>77959</v>
      </c>
      <c r="G2992" t="s">
        <v>439</v>
      </c>
      <c r="H2992" t="s">
        <v>109</v>
      </c>
      <c r="J2992">
        <v>20</v>
      </c>
      <c r="K2992" s="1">
        <v>42607.388888888891</v>
      </c>
      <c r="L2992">
        <v>4.25</v>
      </c>
      <c r="M2992">
        <v>432</v>
      </c>
      <c r="N2992" t="s">
        <v>298</v>
      </c>
      <c r="O2992" t="s">
        <v>299</v>
      </c>
      <c r="P2992">
        <v>0.32519999999999999</v>
      </c>
      <c r="R2992">
        <v>11</v>
      </c>
      <c r="S2992" t="s">
        <v>494</v>
      </c>
      <c r="U2992" t="s">
        <v>495</v>
      </c>
      <c r="AC2992" s="2" t="s">
        <v>394</v>
      </c>
    </row>
    <row r="2993" spans="1:29" ht="16.399999999999999" customHeight="1" x14ac:dyDescent="0.35">
      <c r="A2993" s="1">
        <v>42607.388888888891</v>
      </c>
      <c r="B2993">
        <v>462</v>
      </c>
      <c r="C2993" t="s">
        <v>29</v>
      </c>
      <c r="D2993">
        <v>5</v>
      </c>
      <c r="E2993" t="s">
        <v>30</v>
      </c>
      <c r="F2993">
        <v>77959</v>
      </c>
      <c r="G2993" t="s">
        <v>439</v>
      </c>
      <c r="H2993" t="s">
        <v>109</v>
      </c>
      <c r="J2993">
        <v>19</v>
      </c>
      <c r="K2993" s="1">
        <v>42607.388888888891</v>
      </c>
      <c r="L2993">
        <v>4</v>
      </c>
      <c r="M2993">
        <v>432</v>
      </c>
      <c r="N2993" t="s">
        <v>298</v>
      </c>
      <c r="O2993" t="s">
        <v>299</v>
      </c>
      <c r="P2993">
        <v>0.39960000000000001</v>
      </c>
      <c r="R2993">
        <v>11</v>
      </c>
      <c r="S2993" t="s">
        <v>494</v>
      </c>
      <c r="U2993" t="s">
        <v>495</v>
      </c>
      <c r="AC2993" s="2" t="s">
        <v>394</v>
      </c>
    </row>
    <row r="2994" spans="1:29" ht="16.399999999999999" customHeight="1" x14ac:dyDescent="0.35">
      <c r="A2994" s="1">
        <v>42607.388888888891</v>
      </c>
      <c r="B2994">
        <v>462</v>
      </c>
      <c r="C2994" t="s">
        <v>29</v>
      </c>
      <c r="D2994">
        <v>5</v>
      </c>
      <c r="E2994" t="s">
        <v>30</v>
      </c>
      <c r="F2994">
        <v>77959</v>
      </c>
      <c r="G2994" t="s">
        <v>439</v>
      </c>
      <c r="H2994" t="s">
        <v>109</v>
      </c>
      <c r="J2994">
        <v>18</v>
      </c>
      <c r="K2994" s="1">
        <v>42607.388888888891</v>
      </c>
      <c r="L2994">
        <v>3.75</v>
      </c>
      <c r="M2994">
        <v>432</v>
      </c>
      <c r="N2994" t="s">
        <v>298</v>
      </c>
      <c r="O2994" t="s">
        <v>299</v>
      </c>
      <c r="P2994">
        <v>0.56169999999999998</v>
      </c>
      <c r="R2994">
        <v>11</v>
      </c>
      <c r="S2994" t="s">
        <v>494</v>
      </c>
      <c r="U2994" t="s">
        <v>495</v>
      </c>
      <c r="AC2994" s="2" t="s">
        <v>394</v>
      </c>
    </row>
    <row r="2995" spans="1:29" ht="16.399999999999999" customHeight="1" x14ac:dyDescent="0.35">
      <c r="A2995" s="1">
        <v>42607.388888888891</v>
      </c>
      <c r="B2995">
        <v>462</v>
      </c>
      <c r="C2995" t="s">
        <v>29</v>
      </c>
      <c r="D2995">
        <v>5</v>
      </c>
      <c r="E2995" t="s">
        <v>30</v>
      </c>
      <c r="F2995">
        <v>77959</v>
      </c>
      <c r="G2995" t="s">
        <v>439</v>
      </c>
      <c r="H2995" t="s">
        <v>109</v>
      </c>
      <c r="J2995">
        <v>17</v>
      </c>
      <c r="K2995" s="1">
        <v>42607.388888888891</v>
      </c>
      <c r="L2995">
        <v>3.5</v>
      </c>
      <c r="M2995">
        <v>432</v>
      </c>
      <c r="N2995" t="s">
        <v>298</v>
      </c>
      <c r="O2995" t="s">
        <v>299</v>
      </c>
      <c r="P2995">
        <v>0.74480000000000002</v>
      </c>
      <c r="R2995">
        <v>11</v>
      </c>
      <c r="S2995" t="s">
        <v>494</v>
      </c>
      <c r="U2995" t="s">
        <v>495</v>
      </c>
      <c r="AC2995" s="2" t="s">
        <v>394</v>
      </c>
    </row>
    <row r="2996" spans="1:29" ht="16.399999999999999" customHeight="1" x14ac:dyDescent="0.35">
      <c r="A2996" s="1">
        <v>42607.388888888891</v>
      </c>
      <c r="B2996">
        <v>462</v>
      </c>
      <c r="C2996" t="s">
        <v>29</v>
      </c>
      <c r="D2996">
        <v>5</v>
      </c>
      <c r="E2996" t="s">
        <v>30</v>
      </c>
      <c r="F2996">
        <v>77959</v>
      </c>
      <c r="G2996" t="s">
        <v>439</v>
      </c>
      <c r="H2996" t="s">
        <v>109</v>
      </c>
      <c r="J2996">
        <v>16</v>
      </c>
      <c r="K2996" s="1">
        <v>42607.388888888891</v>
      </c>
      <c r="L2996">
        <v>3.25</v>
      </c>
      <c r="M2996">
        <v>432</v>
      </c>
      <c r="N2996" t="s">
        <v>298</v>
      </c>
      <c r="O2996" t="s">
        <v>299</v>
      </c>
      <c r="P2996">
        <v>1.1397999999999999</v>
      </c>
      <c r="R2996">
        <v>11</v>
      </c>
      <c r="S2996" t="s">
        <v>494</v>
      </c>
      <c r="U2996" t="s">
        <v>495</v>
      </c>
      <c r="AC2996" s="2" t="s">
        <v>394</v>
      </c>
    </row>
    <row r="2997" spans="1:29" ht="16.399999999999999" customHeight="1" x14ac:dyDescent="0.35">
      <c r="A2997" s="1">
        <v>42607.388888888891</v>
      </c>
      <c r="B2997">
        <v>462</v>
      </c>
      <c r="C2997" t="s">
        <v>29</v>
      </c>
      <c r="D2997">
        <v>5</v>
      </c>
      <c r="E2997" t="s">
        <v>30</v>
      </c>
      <c r="F2997">
        <v>77959</v>
      </c>
      <c r="G2997" t="s">
        <v>439</v>
      </c>
      <c r="H2997" t="s">
        <v>109</v>
      </c>
      <c r="J2997">
        <v>15</v>
      </c>
      <c r="K2997" s="1">
        <v>42607.388888888891</v>
      </c>
      <c r="L2997">
        <v>3</v>
      </c>
      <c r="M2997">
        <v>432</v>
      </c>
      <c r="N2997" t="s">
        <v>298</v>
      </c>
      <c r="O2997" t="s">
        <v>299</v>
      </c>
      <c r="P2997">
        <v>2.173</v>
      </c>
      <c r="R2997">
        <v>11</v>
      </c>
      <c r="S2997" t="s">
        <v>494</v>
      </c>
      <c r="U2997" t="s">
        <v>495</v>
      </c>
      <c r="AC2997" s="2" t="s">
        <v>394</v>
      </c>
    </row>
    <row r="2998" spans="1:29" ht="16.399999999999999" customHeight="1" x14ac:dyDescent="0.35">
      <c r="A2998" s="1">
        <v>42607.388888888891</v>
      </c>
      <c r="B2998">
        <v>462</v>
      </c>
      <c r="C2998" t="s">
        <v>29</v>
      </c>
      <c r="D2998">
        <v>5</v>
      </c>
      <c r="E2998" t="s">
        <v>30</v>
      </c>
      <c r="F2998">
        <v>77959</v>
      </c>
      <c r="G2998" t="s">
        <v>439</v>
      </c>
      <c r="H2998" t="s">
        <v>109</v>
      </c>
      <c r="J2998">
        <v>14</v>
      </c>
      <c r="K2998" s="1">
        <v>42607.388888888891</v>
      </c>
      <c r="L2998">
        <v>2.75</v>
      </c>
      <c r="M2998">
        <v>432</v>
      </c>
      <c r="N2998" t="s">
        <v>298</v>
      </c>
      <c r="O2998" t="s">
        <v>299</v>
      </c>
      <c r="P2998">
        <v>3.1259999999999999</v>
      </c>
      <c r="R2998">
        <v>11</v>
      </c>
      <c r="S2998" t="s">
        <v>494</v>
      </c>
      <c r="U2998" t="s">
        <v>495</v>
      </c>
      <c r="AC2998" s="2" t="s">
        <v>394</v>
      </c>
    </row>
    <row r="2999" spans="1:29" ht="16.399999999999999" customHeight="1" x14ac:dyDescent="0.35">
      <c r="A2999" s="1">
        <v>42607.388888888891</v>
      </c>
      <c r="B2999">
        <v>462</v>
      </c>
      <c r="C2999" t="s">
        <v>29</v>
      </c>
      <c r="D2999">
        <v>5</v>
      </c>
      <c r="E2999" t="s">
        <v>30</v>
      </c>
      <c r="F2999">
        <v>77959</v>
      </c>
      <c r="G2999" t="s">
        <v>439</v>
      </c>
      <c r="H2999" t="s">
        <v>109</v>
      </c>
      <c r="J2999">
        <v>13</v>
      </c>
      <c r="K2999" s="1">
        <v>42607.388888888891</v>
      </c>
      <c r="L2999">
        <v>2.5</v>
      </c>
      <c r="M2999">
        <v>432</v>
      </c>
      <c r="N2999" t="s">
        <v>298</v>
      </c>
      <c r="O2999" t="s">
        <v>299</v>
      </c>
      <c r="P2999">
        <v>5.4850000000000003</v>
      </c>
      <c r="R2999">
        <v>11</v>
      </c>
      <c r="S2999" t="s">
        <v>494</v>
      </c>
      <c r="U2999" t="s">
        <v>495</v>
      </c>
      <c r="AC2999" s="2" t="s">
        <v>394</v>
      </c>
    </row>
    <row r="3000" spans="1:29" ht="16.399999999999999" customHeight="1" x14ac:dyDescent="0.35">
      <c r="A3000" s="1">
        <v>42607.388888888891</v>
      </c>
      <c r="B3000">
        <v>462</v>
      </c>
      <c r="C3000" t="s">
        <v>29</v>
      </c>
      <c r="D3000">
        <v>5</v>
      </c>
      <c r="E3000" t="s">
        <v>30</v>
      </c>
      <c r="F3000">
        <v>77959</v>
      </c>
      <c r="G3000" t="s">
        <v>439</v>
      </c>
      <c r="H3000" t="s">
        <v>109</v>
      </c>
      <c r="J3000">
        <v>12</v>
      </c>
      <c r="K3000" s="1">
        <v>42607.388888888891</v>
      </c>
      <c r="L3000">
        <v>2.25</v>
      </c>
      <c r="M3000">
        <v>432</v>
      </c>
      <c r="N3000" t="s">
        <v>298</v>
      </c>
      <c r="O3000" t="s">
        <v>299</v>
      </c>
      <c r="P3000">
        <v>6.6689999999999996</v>
      </c>
      <c r="R3000">
        <v>11</v>
      </c>
      <c r="S3000" t="s">
        <v>494</v>
      </c>
      <c r="U3000" t="s">
        <v>495</v>
      </c>
      <c r="AC3000" s="2" t="s">
        <v>394</v>
      </c>
    </row>
    <row r="3001" spans="1:29" ht="16.399999999999999" customHeight="1" x14ac:dyDescent="0.35">
      <c r="A3001" s="1">
        <v>42607.388888888891</v>
      </c>
      <c r="B3001">
        <v>462</v>
      </c>
      <c r="C3001" t="s">
        <v>29</v>
      </c>
      <c r="D3001">
        <v>5</v>
      </c>
      <c r="E3001" t="s">
        <v>30</v>
      </c>
      <c r="F3001">
        <v>77959</v>
      </c>
      <c r="G3001" t="s">
        <v>439</v>
      </c>
      <c r="H3001" t="s">
        <v>109</v>
      </c>
      <c r="J3001">
        <v>11</v>
      </c>
      <c r="K3001" s="1">
        <v>42607.388888888891</v>
      </c>
      <c r="L3001">
        <v>2</v>
      </c>
      <c r="M3001">
        <v>432</v>
      </c>
      <c r="N3001" t="s">
        <v>298</v>
      </c>
      <c r="O3001" t="s">
        <v>299</v>
      </c>
      <c r="P3001">
        <v>8.7690000000000001</v>
      </c>
      <c r="R3001">
        <v>11</v>
      </c>
      <c r="S3001" t="s">
        <v>494</v>
      </c>
      <c r="U3001" t="s">
        <v>495</v>
      </c>
      <c r="AC3001" s="2" t="s">
        <v>394</v>
      </c>
    </row>
    <row r="3002" spans="1:29" ht="16.399999999999999" customHeight="1" x14ac:dyDescent="0.35">
      <c r="A3002" s="1">
        <v>42607.388888888891</v>
      </c>
      <c r="B3002">
        <v>462</v>
      </c>
      <c r="C3002" t="s">
        <v>29</v>
      </c>
      <c r="D3002">
        <v>5</v>
      </c>
      <c r="E3002" t="s">
        <v>30</v>
      </c>
      <c r="F3002">
        <v>77959</v>
      </c>
      <c r="G3002" t="s">
        <v>439</v>
      </c>
      <c r="H3002" t="s">
        <v>109</v>
      </c>
      <c r="J3002">
        <v>10</v>
      </c>
      <c r="K3002" s="1">
        <v>42607.388888888891</v>
      </c>
      <c r="L3002">
        <v>1.75</v>
      </c>
      <c r="M3002">
        <v>432</v>
      </c>
      <c r="N3002" t="s">
        <v>298</v>
      </c>
      <c r="O3002" t="s">
        <v>299</v>
      </c>
      <c r="P3002">
        <v>12.31</v>
      </c>
      <c r="R3002">
        <v>11</v>
      </c>
      <c r="S3002" t="s">
        <v>494</v>
      </c>
      <c r="U3002" t="s">
        <v>495</v>
      </c>
      <c r="AC3002" s="2" t="s">
        <v>394</v>
      </c>
    </row>
    <row r="3003" spans="1:29" ht="16.399999999999999" customHeight="1" x14ac:dyDescent="0.35">
      <c r="A3003" s="1">
        <v>42607.388888888891</v>
      </c>
      <c r="B3003">
        <v>462</v>
      </c>
      <c r="C3003" t="s">
        <v>29</v>
      </c>
      <c r="D3003">
        <v>5</v>
      </c>
      <c r="E3003" t="s">
        <v>30</v>
      </c>
      <c r="F3003">
        <v>77959</v>
      </c>
      <c r="G3003" t="s">
        <v>439</v>
      </c>
      <c r="H3003" t="s">
        <v>109</v>
      </c>
      <c r="J3003">
        <v>9</v>
      </c>
      <c r="K3003" s="1">
        <v>42607.388888888891</v>
      </c>
      <c r="L3003">
        <v>1.5</v>
      </c>
      <c r="M3003">
        <v>432</v>
      </c>
      <c r="N3003" t="s">
        <v>298</v>
      </c>
      <c r="O3003" t="s">
        <v>299</v>
      </c>
      <c r="P3003">
        <v>16.809999999999999</v>
      </c>
      <c r="R3003">
        <v>11</v>
      </c>
      <c r="S3003" t="s">
        <v>494</v>
      </c>
      <c r="U3003" t="s">
        <v>495</v>
      </c>
      <c r="AC3003" s="2" t="s">
        <v>394</v>
      </c>
    </row>
    <row r="3004" spans="1:29" ht="16.399999999999999" customHeight="1" x14ac:dyDescent="0.35">
      <c r="A3004" s="1">
        <v>42607.388888888891</v>
      </c>
      <c r="B3004">
        <v>462</v>
      </c>
      <c r="C3004" t="s">
        <v>29</v>
      </c>
      <c r="D3004">
        <v>5</v>
      </c>
      <c r="E3004" t="s">
        <v>30</v>
      </c>
      <c r="F3004">
        <v>77959</v>
      </c>
      <c r="G3004" t="s">
        <v>439</v>
      </c>
      <c r="H3004" t="s">
        <v>109</v>
      </c>
      <c r="J3004">
        <v>8</v>
      </c>
      <c r="K3004" s="1">
        <v>42607.388888888891</v>
      </c>
      <c r="L3004">
        <v>1.25</v>
      </c>
      <c r="M3004">
        <v>432</v>
      </c>
      <c r="N3004" t="s">
        <v>298</v>
      </c>
      <c r="O3004" t="s">
        <v>299</v>
      </c>
      <c r="P3004">
        <v>22.34</v>
      </c>
      <c r="R3004">
        <v>11</v>
      </c>
      <c r="S3004" t="s">
        <v>494</v>
      </c>
      <c r="U3004" t="s">
        <v>495</v>
      </c>
      <c r="AC3004" s="2" t="s">
        <v>394</v>
      </c>
    </row>
    <row r="3005" spans="1:29" ht="16.399999999999999" customHeight="1" x14ac:dyDescent="0.35">
      <c r="A3005" s="1">
        <v>42607.388888888891</v>
      </c>
      <c r="B3005">
        <v>462</v>
      </c>
      <c r="C3005" t="s">
        <v>29</v>
      </c>
      <c r="D3005">
        <v>5</v>
      </c>
      <c r="E3005" t="s">
        <v>30</v>
      </c>
      <c r="F3005">
        <v>77959</v>
      </c>
      <c r="G3005" t="s">
        <v>439</v>
      </c>
      <c r="H3005" t="s">
        <v>109</v>
      </c>
      <c r="J3005">
        <v>7</v>
      </c>
      <c r="K3005" s="1">
        <v>42607.388888888891</v>
      </c>
      <c r="L3005">
        <v>1</v>
      </c>
      <c r="M3005">
        <v>432</v>
      </c>
      <c r="N3005" t="s">
        <v>298</v>
      </c>
      <c r="O3005" t="s">
        <v>299</v>
      </c>
      <c r="P3005">
        <v>30.41</v>
      </c>
      <c r="R3005">
        <v>11</v>
      </c>
      <c r="S3005" t="s">
        <v>494</v>
      </c>
      <c r="U3005" t="s">
        <v>495</v>
      </c>
      <c r="AC3005" s="2" t="s">
        <v>394</v>
      </c>
    </row>
    <row r="3006" spans="1:29" ht="16.399999999999999" customHeight="1" x14ac:dyDescent="0.35">
      <c r="A3006" s="1">
        <v>42607.388888888891</v>
      </c>
      <c r="B3006">
        <v>462</v>
      </c>
      <c r="C3006" t="s">
        <v>29</v>
      </c>
      <c r="D3006">
        <v>5</v>
      </c>
      <c r="E3006" t="s">
        <v>30</v>
      </c>
      <c r="F3006">
        <v>77959</v>
      </c>
      <c r="G3006" t="s">
        <v>439</v>
      </c>
      <c r="H3006" t="s">
        <v>109</v>
      </c>
      <c r="J3006">
        <v>6</v>
      </c>
      <c r="K3006" s="1">
        <v>42607.388888888891</v>
      </c>
      <c r="L3006">
        <v>0.75</v>
      </c>
      <c r="M3006">
        <v>432</v>
      </c>
      <c r="N3006" t="s">
        <v>298</v>
      </c>
      <c r="O3006" t="s">
        <v>299</v>
      </c>
      <c r="P3006">
        <v>44.48</v>
      </c>
      <c r="R3006">
        <v>11</v>
      </c>
      <c r="S3006" t="s">
        <v>494</v>
      </c>
      <c r="U3006" t="s">
        <v>495</v>
      </c>
      <c r="AC3006" s="2" t="s">
        <v>394</v>
      </c>
    </row>
    <row r="3007" spans="1:29" ht="16.399999999999999" customHeight="1" x14ac:dyDescent="0.35">
      <c r="A3007" s="1">
        <v>42607.388888888891</v>
      </c>
      <c r="B3007">
        <v>462</v>
      </c>
      <c r="C3007" t="s">
        <v>29</v>
      </c>
      <c r="D3007">
        <v>5</v>
      </c>
      <c r="E3007" t="s">
        <v>30</v>
      </c>
      <c r="F3007">
        <v>77959</v>
      </c>
      <c r="G3007" t="s">
        <v>439</v>
      </c>
      <c r="H3007" t="s">
        <v>109</v>
      </c>
      <c r="J3007">
        <v>5</v>
      </c>
      <c r="K3007" s="1">
        <v>42607.388888888891</v>
      </c>
      <c r="L3007">
        <v>0.5</v>
      </c>
      <c r="M3007">
        <v>432</v>
      </c>
      <c r="N3007" t="s">
        <v>298</v>
      </c>
      <c r="O3007" t="s">
        <v>299</v>
      </c>
      <c r="P3007">
        <v>75.19</v>
      </c>
      <c r="R3007">
        <v>11</v>
      </c>
      <c r="S3007" t="s">
        <v>494</v>
      </c>
      <c r="U3007" t="s">
        <v>495</v>
      </c>
      <c r="AC3007" s="2" t="s">
        <v>394</v>
      </c>
    </row>
    <row r="3008" spans="1:29" ht="16.399999999999999" customHeight="1" x14ac:dyDescent="0.35">
      <c r="A3008" s="1">
        <v>42607.388888888891</v>
      </c>
      <c r="B3008">
        <v>462</v>
      </c>
      <c r="C3008" t="s">
        <v>29</v>
      </c>
      <c r="D3008">
        <v>5</v>
      </c>
      <c r="E3008" t="s">
        <v>30</v>
      </c>
      <c r="F3008">
        <v>77959</v>
      </c>
      <c r="G3008" t="s">
        <v>439</v>
      </c>
      <c r="H3008" t="s">
        <v>109</v>
      </c>
      <c r="J3008">
        <v>4</v>
      </c>
      <c r="K3008" s="1">
        <v>42607.388888888891</v>
      </c>
      <c r="L3008">
        <v>0.25</v>
      </c>
      <c r="M3008">
        <v>432</v>
      </c>
      <c r="N3008" t="s">
        <v>298</v>
      </c>
      <c r="O3008" t="s">
        <v>299</v>
      </c>
      <c r="P3008">
        <v>128.5</v>
      </c>
      <c r="R3008">
        <v>11</v>
      </c>
      <c r="S3008" t="s">
        <v>494</v>
      </c>
      <c r="U3008" t="s">
        <v>495</v>
      </c>
      <c r="AC3008" s="2" t="s">
        <v>394</v>
      </c>
    </row>
    <row r="3009" spans="1:29" ht="16.399999999999999" customHeight="1" x14ac:dyDescent="0.35">
      <c r="A3009" s="1">
        <v>42607.388888888891</v>
      </c>
      <c r="B3009">
        <v>462</v>
      </c>
      <c r="C3009" t="s">
        <v>29</v>
      </c>
      <c r="D3009">
        <v>5</v>
      </c>
      <c r="E3009" t="s">
        <v>30</v>
      </c>
      <c r="F3009">
        <v>77959</v>
      </c>
      <c r="G3009" t="s">
        <v>439</v>
      </c>
      <c r="H3009" t="s">
        <v>109</v>
      </c>
      <c r="J3009">
        <v>3</v>
      </c>
      <c r="K3009" s="1">
        <v>42607.388888888891</v>
      </c>
      <c r="L3009">
        <v>0</v>
      </c>
      <c r="M3009">
        <v>432</v>
      </c>
      <c r="N3009" t="s">
        <v>298</v>
      </c>
      <c r="O3009" t="s">
        <v>299</v>
      </c>
      <c r="P3009">
        <v>213.7</v>
      </c>
      <c r="R3009">
        <v>11</v>
      </c>
      <c r="S3009" t="s">
        <v>494</v>
      </c>
      <c r="U3009" t="s">
        <v>496</v>
      </c>
      <c r="AC3009" s="2" t="s">
        <v>394</v>
      </c>
    </row>
    <row r="3010" spans="1:29" ht="16.399999999999999" customHeight="1" x14ac:dyDescent="0.35">
      <c r="A3010" s="1">
        <v>42607.388888888891</v>
      </c>
      <c r="B3010">
        <v>462</v>
      </c>
      <c r="C3010" t="s">
        <v>29</v>
      </c>
      <c r="D3010">
        <v>5</v>
      </c>
      <c r="E3010" t="s">
        <v>30</v>
      </c>
      <c r="F3010">
        <v>77959</v>
      </c>
      <c r="G3010" t="s">
        <v>439</v>
      </c>
      <c r="H3010" t="s">
        <v>109</v>
      </c>
      <c r="J3010">
        <v>2</v>
      </c>
      <c r="K3010" s="1">
        <v>42607.388888888891</v>
      </c>
      <c r="L3010">
        <v>0.2</v>
      </c>
      <c r="M3010">
        <v>154.1</v>
      </c>
      <c r="N3010" t="s">
        <v>110</v>
      </c>
      <c r="P3010">
        <v>7.46</v>
      </c>
      <c r="R3010">
        <v>11</v>
      </c>
      <c r="S3010" t="s">
        <v>494</v>
      </c>
      <c r="T3010" t="s">
        <v>36</v>
      </c>
      <c r="U3010" t="s">
        <v>112</v>
      </c>
      <c r="AC3010" s="2" t="s">
        <v>394</v>
      </c>
    </row>
    <row r="3011" spans="1:29" ht="16.399999999999999" customHeight="1" x14ac:dyDescent="0.35">
      <c r="A3011" s="1">
        <v>42607.388888888891</v>
      </c>
      <c r="B3011">
        <v>462</v>
      </c>
      <c r="C3011" t="s">
        <v>29</v>
      </c>
      <c r="D3011">
        <v>5</v>
      </c>
      <c r="E3011" t="s">
        <v>30</v>
      </c>
      <c r="F3011">
        <v>77959</v>
      </c>
      <c r="G3011" t="s">
        <v>439</v>
      </c>
      <c r="H3011" t="s">
        <v>109</v>
      </c>
      <c r="J3011">
        <v>2</v>
      </c>
      <c r="K3011" s="1">
        <v>42607.388888888891</v>
      </c>
      <c r="L3011">
        <v>0.2</v>
      </c>
      <c r="M3011">
        <v>101</v>
      </c>
      <c r="N3011" t="s">
        <v>114</v>
      </c>
      <c r="O3011" t="s">
        <v>115</v>
      </c>
      <c r="P3011">
        <v>5.7</v>
      </c>
      <c r="R3011">
        <v>11</v>
      </c>
      <c r="S3011" t="s">
        <v>494</v>
      </c>
      <c r="T3011" t="s">
        <v>36</v>
      </c>
      <c r="U3011" t="s">
        <v>112</v>
      </c>
      <c r="AC3011" s="2" t="s">
        <v>394</v>
      </c>
    </row>
    <row r="3012" spans="1:29" ht="16.399999999999999" customHeight="1" x14ac:dyDescent="0.35">
      <c r="A3012" s="1">
        <v>42607.388888888891</v>
      </c>
      <c r="B3012">
        <v>462</v>
      </c>
      <c r="C3012" t="s">
        <v>29</v>
      </c>
      <c r="D3012">
        <v>5</v>
      </c>
      <c r="E3012" t="s">
        <v>30</v>
      </c>
      <c r="F3012">
        <v>77959</v>
      </c>
      <c r="G3012" t="s">
        <v>439</v>
      </c>
      <c r="H3012" t="s">
        <v>109</v>
      </c>
      <c r="J3012">
        <v>2</v>
      </c>
      <c r="K3012" s="1">
        <v>42607.388888888891</v>
      </c>
      <c r="L3012">
        <v>0.2</v>
      </c>
      <c r="M3012">
        <v>141.01</v>
      </c>
      <c r="N3012" t="s">
        <v>116</v>
      </c>
      <c r="O3012" t="s">
        <v>117</v>
      </c>
      <c r="P3012">
        <v>61</v>
      </c>
      <c r="R3012">
        <v>11</v>
      </c>
      <c r="S3012" t="s">
        <v>494</v>
      </c>
      <c r="T3012" t="s">
        <v>36</v>
      </c>
      <c r="U3012" t="s">
        <v>112</v>
      </c>
      <c r="AC3012" s="2" t="s">
        <v>394</v>
      </c>
    </row>
    <row r="3013" spans="1:29" ht="16.399999999999999" customHeight="1" x14ac:dyDescent="0.35">
      <c r="A3013" s="1">
        <v>42607.388888888891</v>
      </c>
      <c r="B3013">
        <v>462</v>
      </c>
      <c r="C3013" t="s">
        <v>29</v>
      </c>
      <c r="D3013">
        <v>5</v>
      </c>
      <c r="E3013" t="s">
        <v>30</v>
      </c>
      <c r="F3013">
        <v>77959</v>
      </c>
      <c r="G3013" t="s">
        <v>439</v>
      </c>
      <c r="H3013" t="s">
        <v>109</v>
      </c>
      <c r="J3013">
        <v>2</v>
      </c>
      <c r="K3013" s="1">
        <v>42607.388888888891</v>
      </c>
      <c r="L3013">
        <v>0.2</v>
      </c>
      <c r="M3013">
        <v>136.01</v>
      </c>
      <c r="N3013" t="s">
        <v>118</v>
      </c>
      <c r="O3013" t="s">
        <v>119</v>
      </c>
      <c r="P3013">
        <v>7.8</v>
      </c>
      <c r="R3013">
        <v>11</v>
      </c>
      <c r="S3013" t="s">
        <v>494</v>
      </c>
      <c r="T3013" t="s">
        <v>36</v>
      </c>
      <c r="U3013" t="s">
        <v>120</v>
      </c>
      <c r="AC3013" s="2" t="s">
        <v>394</v>
      </c>
    </row>
    <row r="3014" spans="1:29" ht="16.399999999999999" customHeight="1" x14ac:dyDescent="0.35">
      <c r="A3014" s="1">
        <v>42607.388888888891</v>
      </c>
      <c r="B3014">
        <v>462</v>
      </c>
      <c r="C3014" t="s">
        <v>29</v>
      </c>
      <c r="D3014">
        <v>5</v>
      </c>
      <c r="E3014" t="s">
        <v>30</v>
      </c>
      <c r="F3014">
        <v>77959</v>
      </c>
      <c r="G3014" t="s">
        <v>439</v>
      </c>
      <c r="H3014" t="s">
        <v>109</v>
      </c>
      <c r="J3014">
        <v>2</v>
      </c>
      <c r="K3014" s="1">
        <v>42607.388888888891</v>
      </c>
      <c r="L3014">
        <v>0.2</v>
      </c>
      <c r="M3014">
        <v>103.02</v>
      </c>
      <c r="N3014" t="s">
        <v>245</v>
      </c>
      <c r="O3014" t="s">
        <v>246</v>
      </c>
      <c r="P3014">
        <v>1000</v>
      </c>
      <c r="R3014">
        <v>11</v>
      </c>
      <c r="S3014" t="s">
        <v>494</v>
      </c>
      <c r="T3014" t="s">
        <v>36</v>
      </c>
      <c r="AC3014" s="2" t="s">
        <v>394</v>
      </c>
    </row>
    <row r="3015" spans="1:29" ht="16.399999999999999" customHeight="1" x14ac:dyDescent="0.35">
      <c r="A3015" s="1">
        <v>42607.388888888891</v>
      </c>
      <c r="B3015">
        <v>462</v>
      </c>
      <c r="C3015" t="s">
        <v>29</v>
      </c>
      <c r="D3015">
        <v>5</v>
      </c>
      <c r="E3015" t="s">
        <v>30</v>
      </c>
      <c r="F3015">
        <v>77959</v>
      </c>
      <c r="G3015" t="s">
        <v>439</v>
      </c>
      <c r="H3015" t="s">
        <v>109</v>
      </c>
      <c r="J3015">
        <v>1</v>
      </c>
      <c r="K3015" s="1">
        <v>42607.388888888891</v>
      </c>
      <c r="L3015">
        <v>0</v>
      </c>
      <c r="M3015">
        <v>133.38</v>
      </c>
      <c r="N3015" t="s">
        <v>136</v>
      </c>
      <c r="O3015" t="s">
        <v>137</v>
      </c>
      <c r="P3015">
        <v>6</v>
      </c>
      <c r="R3015">
        <v>11</v>
      </c>
      <c r="S3015" t="s">
        <v>494</v>
      </c>
      <c r="T3015" t="s">
        <v>126</v>
      </c>
      <c r="AC3015" s="2" t="s">
        <v>394</v>
      </c>
    </row>
    <row r="3016" spans="1:29" ht="16.399999999999999" customHeight="1" x14ac:dyDescent="0.35">
      <c r="A3016" s="1">
        <v>42607.388888888891</v>
      </c>
      <c r="B3016">
        <v>462</v>
      </c>
      <c r="C3016" t="s">
        <v>29</v>
      </c>
      <c r="D3016">
        <v>5</v>
      </c>
      <c r="E3016" t="s">
        <v>30</v>
      </c>
      <c r="F3016">
        <v>77959</v>
      </c>
      <c r="G3016" t="s">
        <v>439</v>
      </c>
      <c r="H3016" t="s">
        <v>109</v>
      </c>
      <c r="J3016">
        <v>1</v>
      </c>
      <c r="K3016" s="1">
        <v>42607.388888888891</v>
      </c>
      <c r="L3016">
        <v>0</v>
      </c>
      <c r="M3016">
        <v>131</v>
      </c>
      <c r="N3016" t="s">
        <v>138</v>
      </c>
      <c r="O3016" t="s">
        <v>139</v>
      </c>
      <c r="P3016">
        <v>1.39</v>
      </c>
      <c r="R3016">
        <v>11</v>
      </c>
      <c r="S3016" t="s">
        <v>494</v>
      </c>
      <c r="T3016" t="s">
        <v>126</v>
      </c>
      <c r="AC3016" s="2" t="s">
        <v>394</v>
      </c>
    </row>
    <row r="3017" spans="1:29" ht="16.399999999999999" customHeight="1" x14ac:dyDescent="0.35">
      <c r="A3017" s="1">
        <v>42607.388888888891</v>
      </c>
      <c r="B3017">
        <v>462</v>
      </c>
      <c r="C3017" t="s">
        <v>29</v>
      </c>
      <c r="D3017">
        <v>5</v>
      </c>
      <c r="E3017" t="s">
        <v>30</v>
      </c>
      <c r="F3017">
        <v>77959</v>
      </c>
      <c r="G3017" t="s">
        <v>439</v>
      </c>
      <c r="H3017" t="s">
        <v>109</v>
      </c>
      <c r="J3017">
        <v>1</v>
      </c>
      <c r="K3017" s="1">
        <v>42607.388888888891</v>
      </c>
      <c r="L3017">
        <v>0</v>
      </c>
      <c r="M3017">
        <v>180.07</v>
      </c>
      <c r="N3017" t="s">
        <v>124</v>
      </c>
      <c r="O3017" t="s">
        <v>125</v>
      </c>
      <c r="P3017">
        <v>270</v>
      </c>
      <c r="R3017">
        <v>11</v>
      </c>
      <c r="S3017" t="s">
        <v>494</v>
      </c>
      <c r="T3017" t="s">
        <v>126</v>
      </c>
      <c r="AC3017" s="2" t="s">
        <v>394</v>
      </c>
    </row>
    <row r="3018" spans="1:29" ht="16.399999999999999" customHeight="1" x14ac:dyDescent="0.35">
      <c r="A3018" s="1">
        <v>42607.388888888891</v>
      </c>
      <c r="B3018">
        <v>462</v>
      </c>
      <c r="C3018" t="s">
        <v>29</v>
      </c>
      <c r="D3018">
        <v>5</v>
      </c>
      <c r="E3018" t="s">
        <v>30</v>
      </c>
      <c r="F3018">
        <v>77959</v>
      </c>
      <c r="G3018" t="s">
        <v>439</v>
      </c>
      <c r="H3018" t="s">
        <v>109</v>
      </c>
      <c r="J3018">
        <v>1</v>
      </c>
      <c r="K3018" s="1">
        <v>42607.388888888891</v>
      </c>
      <c r="L3018">
        <v>0</v>
      </c>
      <c r="M3018">
        <v>185.1</v>
      </c>
      <c r="N3018" t="s">
        <v>127</v>
      </c>
      <c r="O3018" t="s">
        <v>128</v>
      </c>
      <c r="P3018">
        <v>3</v>
      </c>
      <c r="R3018">
        <v>11</v>
      </c>
      <c r="S3018" t="s">
        <v>494</v>
      </c>
      <c r="T3018" t="s">
        <v>126</v>
      </c>
      <c r="AC3018" s="2" t="s">
        <v>394</v>
      </c>
    </row>
    <row r="3019" spans="1:29" ht="16.399999999999999" customHeight="1" x14ac:dyDescent="0.35">
      <c r="A3019" s="1">
        <v>42607.388888888891</v>
      </c>
      <c r="B3019">
        <v>462</v>
      </c>
      <c r="C3019" t="s">
        <v>29</v>
      </c>
      <c r="D3019">
        <v>5</v>
      </c>
      <c r="E3019" t="s">
        <v>30</v>
      </c>
      <c r="F3019">
        <v>77959</v>
      </c>
      <c r="G3019" t="s">
        <v>439</v>
      </c>
      <c r="H3019" t="s">
        <v>109</v>
      </c>
      <c r="J3019">
        <v>1</v>
      </c>
      <c r="K3019" s="1">
        <v>42607.388888888891</v>
      </c>
      <c r="L3019">
        <v>0</v>
      </c>
      <c r="M3019">
        <v>102</v>
      </c>
      <c r="N3019" t="s">
        <v>129</v>
      </c>
      <c r="O3019" t="s">
        <v>115</v>
      </c>
      <c r="P3019">
        <v>1</v>
      </c>
      <c r="R3019">
        <v>11</v>
      </c>
      <c r="S3019" t="s">
        <v>494</v>
      </c>
      <c r="T3019" t="s">
        <v>126</v>
      </c>
      <c r="AC3019" s="2" t="s">
        <v>394</v>
      </c>
    </row>
    <row r="3020" spans="1:29" ht="16.399999999999999" customHeight="1" x14ac:dyDescent="0.35">
      <c r="A3020" s="1">
        <v>42607.388888888891</v>
      </c>
      <c r="B3020">
        <v>462</v>
      </c>
      <c r="C3020" t="s">
        <v>29</v>
      </c>
      <c r="D3020">
        <v>5</v>
      </c>
      <c r="E3020" t="s">
        <v>30</v>
      </c>
      <c r="F3020">
        <v>77959</v>
      </c>
      <c r="G3020" t="s">
        <v>439</v>
      </c>
      <c r="H3020" t="s">
        <v>109</v>
      </c>
      <c r="J3020">
        <v>1</v>
      </c>
      <c r="K3020" s="1">
        <v>42607.388888888891</v>
      </c>
      <c r="L3020">
        <v>0</v>
      </c>
      <c r="M3020">
        <v>110.11</v>
      </c>
      <c r="N3020" t="s">
        <v>130</v>
      </c>
      <c r="P3020">
        <v>0</v>
      </c>
      <c r="R3020">
        <v>11</v>
      </c>
      <c r="S3020" t="s">
        <v>494</v>
      </c>
      <c r="T3020" t="s">
        <v>126</v>
      </c>
      <c r="U3020" t="s">
        <v>131</v>
      </c>
      <c r="AC3020" s="2" t="s">
        <v>394</v>
      </c>
    </row>
    <row r="3021" spans="1:29" ht="16.399999999999999" customHeight="1" x14ac:dyDescent="0.35">
      <c r="A3021" s="1">
        <v>42607.388888888891</v>
      </c>
      <c r="B3021">
        <v>462</v>
      </c>
      <c r="C3021" t="s">
        <v>29</v>
      </c>
      <c r="D3021">
        <v>5</v>
      </c>
      <c r="E3021" t="s">
        <v>30</v>
      </c>
      <c r="F3021">
        <v>77959</v>
      </c>
      <c r="G3021" t="s">
        <v>439</v>
      </c>
      <c r="H3021" t="s">
        <v>109</v>
      </c>
      <c r="J3021">
        <v>1</v>
      </c>
      <c r="K3021" s="1">
        <v>42607.388888888891</v>
      </c>
      <c r="L3021">
        <v>0</v>
      </c>
      <c r="M3021">
        <v>167.02</v>
      </c>
      <c r="N3021" t="s">
        <v>132</v>
      </c>
      <c r="P3021">
        <v>1</v>
      </c>
      <c r="R3021">
        <v>11</v>
      </c>
      <c r="S3021" t="s">
        <v>494</v>
      </c>
      <c r="T3021" t="s">
        <v>126</v>
      </c>
      <c r="U3021" t="s">
        <v>133</v>
      </c>
      <c r="AC3021" s="2" t="s">
        <v>394</v>
      </c>
    </row>
    <row r="3022" spans="1:29" ht="16.399999999999999" customHeight="1" x14ac:dyDescent="0.35">
      <c r="A3022" s="1">
        <v>42607.388888888891</v>
      </c>
      <c r="B3022">
        <v>462</v>
      </c>
      <c r="C3022" t="s">
        <v>29</v>
      </c>
      <c r="D3022">
        <v>5</v>
      </c>
      <c r="E3022" t="s">
        <v>30</v>
      </c>
      <c r="F3022">
        <v>77959</v>
      </c>
      <c r="G3022" t="s">
        <v>439</v>
      </c>
      <c r="H3022" t="s">
        <v>109</v>
      </c>
      <c r="J3022">
        <v>1</v>
      </c>
      <c r="K3022" s="1">
        <v>42607.388888888891</v>
      </c>
      <c r="L3022">
        <v>0</v>
      </c>
      <c r="M3022">
        <v>188</v>
      </c>
      <c r="N3022" t="s">
        <v>134</v>
      </c>
      <c r="O3022" t="s">
        <v>135</v>
      </c>
      <c r="P3022">
        <v>8</v>
      </c>
      <c r="R3022">
        <v>11</v>
      </c>
      <c r="S3022" t="s">
        <v>494</v>
      </c>
      <c r="T3022" t="s">
        <v>126</v>
      </c>
      <c r="AC3022" s="2" t="s">
        <v>394</v>
      </c>
    </row>
    <row r="3023" spans="1:29" ht="16.399999999999999" customHeight="1" x14ac:dyDescent="0.35">
      <c r="A3023" s="1">
        <v>42572.424421296295</v>
      </c>
      <c r="B3023">
        <v>462</v>
      </c>
      <c r="C3023" t="s">
        <v>29</v>
      </c>
      <c r="D3023">
        <v>5</v>
      </c>
      <c r="E3023" t="s">
        <v>30</v>
      </c>
      <c r="F3023">
        <v>77930</v>
      </c>
      <c r="G3023" t="s">
        <v>254</v>
      </c>
      <c r="H3023" t="s">
        <v>109</v>
      </c>
      <c r="J3023">
        <v>1</v>
      </c>
      <c r="K3023" s="1">
        <v>42572.424571759257</v>
      </c>
      <c r="L3023">
        <v>0.23200000000000001</v>
      </c>
      <c r="M3023">
        <v>168</v>
      </c>
      <c r="N3023" t="s">
        <v>416</v>
      </c>
      <c r="O3023" t="s">
        <v>417</v>
      </c>
      <c r="P3023">
        <v>12.3</v>
      </c>
      <c r="R3023">
        <v>11</v>
      </c>
      <c r="S3023" t="s">
        <v>497</v>
      </c>
      <c r="U3023" t="s">
        <v>419</v>
      </c>
      <c r="AC3023" s="2" t="s">
        <v>420</v>
      </c>
    </row>
    <row r="3024" spans="1:29" ht="16.399999999999999" customHeight="1" x14ac:dyDescent="0.35">
      <c r="A3024" s="1">
        <v>42572.424421296295</v>
      </c>
      <c r="B3024">
        <v>462</v>
      </c>
      <c r="C3024" t="s">
        <v>29</v>
      </c>
      <c r="D3024">
        <v>5</v>
      </c>
      <c r="E3024" t="s">
        <v>30</v>
      </c>
      <c r="F3024">
        <v>77930</v>
      </c>
      <c r="G3024" t="s">
        <v>254</v>
      </c>
      <c r="H3024" t="s">
        <v>109</v>
      </c>
      <c r="J3024">
        <v>1</v>
      </c>
      <c r="K3024" s="1">
        <v>42572.424571759257</v>
      </c>
      <c r="L3024">
        <v>0.23200000000000001</v>
      </c>
      <c r="M3024">
        <v>101</v>
      </c>
      <c r="N3024" t="s">
        <v>114</v>
      </c>
      <c r="O3024" t="s">
        <v>115</v>
      </c>
      <c r="P3024">
        <v>4.5199999999999996</v>
      </c>
      <c r="R3024">
        <v>11</v>
      </c>
      <c r="S3024" t="s">
        <v>497</v>
      </c>
      <c r="U3024" t="s">
        <v>419</v>
      </c>
      <c r="AC3024" s="2" t="s">
        <v>420</v>
      </c>
    </row>
    <row r="3025" spans="1:29" ht="16.399999999999999" customHeight="1" x14ac:dyDescent="0.35">
      <c r="A3025" s="1">
        <v>42572.424421296295</v>
      </c>
      <c r="B3025">
        <v>462</v>
      </c>
      <c r="C3025" t="s">
        <v>29</v>
      </c>
      <c r="D3025">
        <v>5</v>
      </c>
      <c r="E3025" t="s">
        <v>30</v>
      </c>
      <c r="F3025">
        <v>77930</v>
      </c>
      <c r="G3025" t="s">
        <v>254</v>
      </c>
      <c r="H3025" t="s">
        <v>109</v>
      </c>
      <c r="J3025">
        <v>1</v>
      </c>
      <c r="K3025" s="1">
        <v>42572.424571759257</v>
      </c>
      <c r="L3025">
        <v>0.23200000000000001</v>
      </c>
      <c r="M3025">
        <v>141.01</v>
      </c>
      <c r="N3025" t="s">
        <v>116</v>
      </c>
      <c r="O3025" t="s">
        <v>117</v>
      </c>
      <c r="P3025">
        <v>58</v>
      </c>
      <c r="R3025">
        <v>11</v>
      </c>
      <c r="S3025" t="s">
        <v>497</v>
      </c>
      <c r="U3025" t="s">
        <v>419</v>
      </c>
      <c r="AC3025" s="2" t="s">
        <v>420</v>
      </c>
    </row>
    <row r="3026" spans="1:29" ht="16.399999999999999" customHeight="1" x14ac:dyDescent="0.35">
      <c r="A3026" s="1">
        <v>42572.424421296295</v>
      </c>
      <c r="B3026">
        <v>462</v>
      </c>
      <c r="C3026" t="s">
        <v>29</v>
      </c>
      <c r="D3026">
        <v>5</v>
      </c>
      <c r="E3026" t="s">
        <v>30</v>
      </c>
      <c r="F3026">
        <v>77930</v>
      </c>
      <c r="G3026" t="s">
        <v>254</v>
      </c>
      <c r="H3026" t="s">
        <v>109</v>
      </c>
      <c r="J3026">
        <v>1</v>
      </c>
      <c r="K3026" s="1">
        <v>42572.424571759257</v>
      </c>
      <c r="L3026">
        <v>0.23200000000000001</v>
      </c>
      <c r="M3026">
        <v>154.1</v>
      </c>
      <c r="N3026" t="s">
        <v>110</v>
      </c>
      <c r="P3026">
        <v>7.31</v>
      </c>
      <c r="R3026">
        <v>11</v>
      </c>
      <c r="S3026" t="s">
        <v>497</v>
      </c>
      <c r="U3026" t="s">
        <v>419</v>
      </c>
      <c r="AC3026" s="2" t="s">
        <v>420</v>
      </c>
    </row>
    <row r="3027" spans="1:29" ht="16.399999999999999" customHeight="1" x14ac:dyDescent="0.35">
      <c r="A3027" s="1">
        <v>42572.424421296295</v>
      </c>
      <c r="B3027">
        <v>462</v>
      </c>
      <c r="C3027" t="s">
        <v>29</v>
      </c>
      <c r="D3027">
        <v>5</v>
      </c>
      <c r="E3027" t="s">
        <v>30</v>
      </c>
      <c r="F3027">
        <v>77930</v>
      </c>
      <c r="G3027" t="s">
        <v>254</v>
      </c>
      <c r="H3027" t="s">
        <v>109</v>
      </c>
      <c r="J3027">
        <v>1</v>
      </c>
      <c r="K3027" s="1">
        <v>42572.424571759257</v>
      </c>
      <c r="L3027">
        <v>0.23200000000000001</v>
      </c>
      <c r="M3027">
        <v>151</v>
      </c>
      <c r="N3027" t="s">
        <v>421</v>
      </c>
      <c r="O3027" t="s">
        <v>422</v>
      </c>
      <c r="P3027">
        <v>0</v>
      </c>
      <c r="R3027">
        <v>11</v>
      </c>
      <c r="S3027" t="s">
        <v>497</v>
      </c>
      <c r="U3027" t="s">
        <v>419</v>
      </c>
      <c r="AC3027" s="2" t="s">
        <v>420</v>
      </c>
    </row>
    <row r="3028" spans="1:29" ht="16.399999999999999" customHeight="1" x14ac:dyDescent="0.35">
      <c r="A3028" s="1">
        <v>42572.424421296295</v>
      </c>
      <c r="B3028">
        <v>462</v>
      </c>
      <c r="C3028" t="s">
        <v>29</v>
      </c>
      <c r="D3028">
        <v>5</v>
      </c>
      <c r="E3028" t="s">
        <v>30</v>
      </c>
      <c r="F3028">
        <v>77930</v>
      </c>
      <c r="G3028" t="s">
        <v>254</v>
      </c>
      <c r="H3028" t="s">
        <v>109</v>
      </c>
      <c r="J3028">
        <v>1</v>
      </c>
      <c r="K3028" s="1">
        <v>42572.424571759257</v>
      </c>
      <c r="L3028">
        <v>0.23200000000000001</v>
      </c>
      <c r="M3028">
        <v>136.01</v>
      </c>
      <c r="N3028" t="s">
        <v>118</v>
      </c>
      <c r="O3028" t="s">
        <v>119</v>
      </c>
      <c r="P3028">
        <v>8.9</v>
      </c>
      <c r="R3028">
        <v>11</v>
      </c>
      <c r="S3028" t="s">
        <v>497</v>
      </c>
      <c r="U3028" t="s">
        <v>419</v>
      </c>
      <c r="AC3028" s="2" t="s">
        <v>420</v>
      </c>
    </row>
    <row r="3029" spans="1:29" ht="16.399999999999999" customHeight="1" x14ac:dyDescent="0.35">
      <c r="A3029" s="1">
        <v>42572.424421296295</v>
      </c>
      <c r="B3029">
        <v>462</v>
      </c>
      <c r="C3029" t="s">
        <v>29</v>
      </c>
      <c r="D3029">
        <v>5</v>
      </c>
      <c r="E3029" t="s">
        <v>30</v>
      </c>
      <c r="F3029">
        <v>77930</v>
      </c>
      <c r="G3029" t="s">
        <v>254</v>
      </c>
      <c r="H3029" t="s">
        <v>109</v>
      </c>
      <c r="J3029">
        <v>1</v>
      </c>
      <c r="K3029" s="1">
        <v>42572.424571759257</v>
      </c>
      <c r="L3029">
        <v>0.23200000000000001</v>
      </c>
      <c r="M3029">
        <v>266.01</v>
      </c>
      <c r="N3029" t="s">
        <v>122</v>
      </c>
      <c r="O3029" t="s">
        <v>123</v>
      </c>
      <c r="P3029">
        <v>98.4</v>
      </c>
      <c r="R3029">
        <v>11</v>
      </c>
      <c r="S3029" t="s">
        <v>497</v>
      </c>
      <c r="U3029" t="s">
        <v>419</v>
      </c>
      <c r="AC3029" s="2" t="s">
        <v>420</v>
      </c>
    </row>
    <row r="3030" spans="1:29" ht="16.399999999999999" customHeight="1" x14ac:dyDescent="0.35">
      <c r="A3030" s="1">
        <v>42572.424421296295</v>
      </c>
      <c r="B3030">
        <v>462</v>
      </c>
      <c r="C3030" t="s">
        <v>29</v>
      </c>
      <c r="D3030">
        <v>5</v>
      </c>
      <c r="E3030" t="s">
        <v>30</v>
      </c>
      <c r="F3030">
        <v>77930</v>
      </c>
      <c r="G3030" t="s">
        <v>254</v>
      </c>
      <c r="H3030" t="s">
        <v>109</v>
      </c>
      <c r="J3030">
        <v>1</v>
      </c>
      <c r="K3030" s="1">
        <v>42572.424571759257</v>
      </c>
      <c r="L3030">
        <v>0.23200000000000001</v>
      </c>
      <c r="M3030">
        <v>266</v>
      </c>
      <c r="N3030" t="s">
        <v>121</v>
      </c>
      <c r="O3030" t="s">
        <v>68</v>
      </c>
      <c r="P3030">
        <v>11.84</v>
      </c>
      <c r="R3030">
        <v>11</v>
      </c>
      <c r="S3030" t="s">
        <v>497</v>
      </c>
      <c r="U3030" t="s">
        <v>419</v>
      </c>
      <c r="AC3030" s="2" t="s">
        <v>420</v>
      </c>
    </row>
    <row r="3031" spans="1:29" ht="16.399999999999999" customHeight="1" x14ac:dyDescent="0.35">
      <c r="A3031" s="1">
        <v>42572.423958333333</v>
      </c>
      <c r="B3031">
        <v>462</v>
      </c>
      <c r="C3031" t="s">
        <v>29</v>
      </c>
      <c r="D3031">
        <v>5</v>
      </c>
      <c r="E3031" t="s">
        <v>30</v>
      </c>
      <c r="F3031">
        <v>77918</v>
      </c>
      <c r="G3031" t="s">
        <v>254</v>
      </c>
      <c r="H3031" t="s">
        <v>32</v>
      </c>
      <c r="I3031">
        <v>79081</v>
      </c>
      <c r="J3031">
        <v>1</v>
      </c>
      <c r="K3031" s="1">
        <v>42572.423958333333</v>
      </c>
      <c r="L3031">
        <v>0.2</v>
      </c>
      <c r="M3031">
        <v>260.04000000000002</v>
      </c>
      <c r="N3031" t="s">
        <v>143</v>
      </c>
      <c r="O3031" t="s">
        <v>68</v>
      </c>
      <c r="P3031">
        <v>5.0000000000000001E-3</v>
      </c>
      <c r="Q3031" t="s">
        <v>69</v>
      </c>
      <c r="R3031">
        <v>4</v>
      </c>
      <c r="S3031" t="s">
        <v>498</v>
      </c>
      <c r="T3031" t="s">
        <v>36</v>
      </c>
      <c r="U3031" t="s">
        <v>70</v>
      </c>
      <c r="AC3031" s="2" t="s">
        <v>44</v>
      </c>
    </row>
    <row r="3032" spans="1:29" ht="16.399999999999999" customHeight="1" x14ac:dyDescent="0.35">
      <c r="A3032" s="1">
        <v>42572.423958333333</v>
      </c>
      <c r="B3032">
        <v>462</v>
      </c>
      <c r="C3032" t="s">
        <v>29</v>
      </c>
      <c r="D3032">
        <v>5</v>
      </c>
      <c r="E3032" t="s">
        <v>30</v>
      </c>
      <c r="F3032">
        <v>77918</v>
      </c>
      <c r="G3032" t="s">
        <v>254</v>
      </c>
      <c r="H3032" t="s">
        <v>32</v>
      </c>
      <c r="I3032">
        <v>79081</v>
      </c>
      <c r="J3032">
        <v>1</v>
      </c>
      <c r="K3032" s="1">
        <v>42572.423958333333</v>
      </c>
      <c r="L3032">
        <v>0.2</v>
      </c>
      <c r="M3032">
        <v>431</v>
      </c>
      <c r="N3032" t="s">
        <v>165</v>
      </c>
      <c r="O3032" t="s">
        <v>166</v>
      </c>
      <c r="P3032">
        <v>7.8</v>
      </c>
      <c r="R3032">
        <v>4</v>
      </c>
      <c r="S3032" t="s">
        <v>498</v>
      </c>
      <c r="T3032" t="s">
        <v>36</v>
      </c>
      <c r="U3032" t="s">
        <v>167</v>
      </c>
      <c r="AC3032" s="2" t="s">
        <v>44</v>
      </c>
    </row>
    <row r="3033" spans="1:29" ht="16.399999999999999" customHeight="1" x14ac:dyDescent="0.35">
      <c r="A3033" s="1">
        <v>42572.423958333333</v>
      </c>
      <c r="B3033">
        <v>462</v>
      </c>
      <c r="C3033" t="s">
        <v>29</v>
      </c>
      <c r="D3033">
        <v>5</v>
      </c>
      <c r="E3033" t="s">
        <v>30</v>
      </c>
      <c r="F3033">
        <v>77918</v>
      </c>
      <c r="G3033" t="s">
        <v>254</v>
      </c>
      <c r="H3033" t="s">
        <v>32</v>
      </c>
      <c r="I3033">
        <v>79081</v>
      </c>
      <c r="J3033">
        <v>1</v>
      </c>
      <c r="K3033" s="1">
        <v>42572.423958333333</v>
      </c>
      <c r="L3033">
        <v>0.2</v>
      </c>
      <c r="M3033">
        <v>260.02</v>
      </c>
      <c r="N3033" t="s">
        <v>67</v>
      </c>
      <c r="O3033" t="s">
        <v>68</v>
      </c>
      <c r="P3033">
        <v>2E-3</v>
      </c>
      <c r="R3033">
        <v>4</v>
      </c>
      <c r="S3033" t="s">
        <v>498</v>
      </c>
      <c r="T3033" t="s">
        <v>36</v>
      </c>
      <c r="U3033" t="s">
        <v>70</v>
      </c>
      <c r="AC3033" s="2" t="s">
        <v>44</v>
      </c>
    </row>
    <row r="3034" spans="1:29" ht="16.399999999999999" customHeight="1" x14ac:dyDescent="0.35">
      <c r="A3034" s="1">
        <v>42572.423958333333</v>
      </c>
      <c r="B3034">
        <v>462</v>
      </c>
      <c r="C3034" t="s">
        <v>29</v>
      </c>
      <c r="D3034">
        <v>5</v>
      </c>
      <c r="E3034" t="s">
        <v>30</v>
      </c>
      <c r="F3034">
        <v>77918</v>
      </c>
      <c r="G3034" t="s">
        <v>254</v>
      </c>
      <c r="H3034" t="s">
        <v>32</v>
      </c>
      <c r="I3034">
        <v>79081</v>
      </c>
      <c r="J3034">
        <v>1</v>
      </c>
      <c r="K3034" s="1">
        <v>42572.423958333333</v>
      </c>
      <c r="L3034">
        <v>0.2</v>
      </c>
      <c r="M3034">
        <v>260.02999999999997</v>
      </c>
      <c r="N3034" t="s">
        <v>71</v>
      </c>
      <c r="O3034" t="s">
        <v>72</v>
      </c>
      <c r="P3034">
        <v>3.0000000000000001E-3</v>
      </c>
      <c r="R3034">
        <v>4</v>
      </c>
      <c r="S3034" t="s">
        <v>498</v>
      </c>
      <c r="T3034" t="s">
        <v>36</v>
      </c>
      <c r="U3034" t="s">
        <v>70</v>
      </c>
      <c r="AC3034" s="2" t="s">
        <v>44</v>
      </c>
    </row>
    <row r="3035" spans="1:29" ht="16.399999999999999" customHeight="1" x14ac:dyDescent="0.35">
      <c r="A3035" s="1">
        <v>42572.423958333333</v>
      </c>
      <c r="B3035">
        <v>462</v>
      </c>
      <c r="C3035" t="s">
        <v>29</v>
      </c>
      <c r="D3035">
        <v>5</v>
      </c>
      <c r="E3035" t="s">
        <v>30</v>
      </c>
      <c r="F3035">
        <v>77918</v>
      </c>
      <c r="G3035" t="s">
        <v>254</v>
      </c>
      <c r="H3035" t="s">
        <v>32</v>
      </c>
      <c r="I3035">
        <v>79081</v>
      </c>
      <c r="J3035">
        <v>1</v>
      </c>
      <c r="K3035" s="1">
        <v>42572.423958333333</v>
      </c>
      <c r="L3035">
        <v>0.2</v>
      </c>
      <c r="M3035">
        <v>260.01</v>
      </c>
      <c r="N3035" t="s">
        <v>73</v>
      </c>
      <c r="O3035" t="s">
        <v>68</v>
      </c>
      <c r="P3035">
        <v>2E-3</v>
      </c>
      <c r="Q3035" t="s">
        <v>69</v>
      </c>
      <c r="R3035">
        <v>4</v>
      </c>
      <c r="S3035" t="s">
        <v>498</v>
      </c>
      <c r="T3035" t="s">
        <v>36</v>
      </c>
      <c r="U3035" t="s">
        <v>70</v>
      </c>
      <c r="AC3035" s="2" t="s">
        <v>44</v>
      </c>
    </row>
    <row r="3036" spans="1:29" ht="16.399999999999999" customHeight="1" x14ac:dyDescent="0.35">
      <c r="A3036" s="1">
        <v>42572.423958333333</v>
      </c>
      <c r="B3036">
        <v>462</v>
      </c>
      <c r="C3036" t="s">
        <v>29</v>
      </c>
      <c r="D3036">
        <v>5</v>
      </c>
      <c r="E3036" t="s">
        <v>30</v>
      </c>
      <c r="F3036">
        <v>77918</v>
      </c>
      <c r="G3036" t="s">
        <v>254</v>
      </c>
      <c r="H3036" t="s">
        <v>32</v>
      </c>
      <c r="I3036">
        <v>79081</v>
      </c>
      <c r="J3036">
        <v>1</v>
      </c>
      <c r="K3036" s="1">
        <v>42572.423958333333</v>
      </c>
      <c r="L3036">
        <v>0.2</v>
      </c>
      <c r="M3036">
        <v>260.14999999999998</v>
      </c>
      <c r="N3036" t="s">
        <v>74</v>
      </c>
      <c r="O3036" t="s">
        <v>72</v>
      </c>
      <c r="P3036">
        <v>0.38</v>
      </c>
      <c r="R3036">
        <v>4</v>
      </c>
      <c r="S3036" t="s">
        <v>498</v>
      </c>
      <c r="T3036" t="s">
        <v>36</v>
      </c>
      <c r="U3036" t="s">
        <v>75</v>
      </c>
      <c r="AC3036" s="2" t="s">
        <v>44</v>
      </c>
    </row>
    <row r="3037" spans="1:29" ht="16.399999999999999" customHeight="1" x14ac:dyDescent="0.35">
      <c r="A3037" s="1">
        <v>42572.423958333333</v>
      </c>
      <c r="B3037">
        <v>462</v>
      </c>
      <c r="C3037" t="s">
        <v>29</v>
      </c>
      <c r="D3037">
        <v>5</v>
      </c>
      <c r="E3037" t="s">
        <v>30</v>
      </c>
      <c r="F3037">
        <v>77918</v>
      </c>
      <c r="G3037" t="s">
        <v>254</v>
      </c>
      <c r="H3037" t="s">
        <v>32</v>
      </c>
      <c r="I3037">
        <v>79081</v>
      </c>
      <c r="J3037">
        <v>1</v>
      </c>
      <c r="K3037" s="1">
        <v>42572.423958333333</v>
      </c>
      <c r="L3037">
        <v>0.2</v>
      </c>
      <c r="M3037">
        <v>260.08</v>
      </c>
      <c r="N3037" t="s">
        <v>76</v>
      </c>
      <c r="O3037" t="s">
        <v>68</v>
      </c>
      <c r="P3037">
        <v>0.37</v>
      </c>
      <c r="R3037">
        <v>4</v>
      </c>
      <c r="S3037" t="s">
        <v>498</v>
      </c>
      <c r="T3037" t="s">
        <v>36</v>
      </c>
      <c r="U3037" t="s">
        <v>75</v>
      </c>
      <c r="AC3037" s="2" t="s">
        <v>44</v>
      </c>
    </row>
    <row r="3038" spans="1:29" ht="16.399999999999999" customHeight="1" x14ac:dyDescent="0.35">
      <c r="A3038" s="1">
        <v>42572.423958333333</v>
      </c>
      <c r="B3038">
        <v>462</v>
      </c>
      <c r="C3038" t="s">
        <v>29</v>
      </c>
      <c r="D3038">
        <v>5</v>
      </c>
      <c r="E3038" t="s">
        <v>30</v>
      </c>
      <c r="F3038">
        <v>77918</v>
      </c>
      <c r="G3038" t="s">
        <v>254</v>
      </c>
      <c r="H3038" t="s">
        <v>32</v>
      </c>
      <c r="I3038">
        <v>79081</v>
      </c>
      <c r="J3038">
        <v>1</v>
      </c>
      <c r="K3038" s="1">
        <v>42572.423958333333</v>
      </c>
      <c r="L3038">
        <v>0.2</v>
      </c>
      <c r="M3038">
        <v>441.02</v>
      </c>
      <c r="N3038" t="s">
        <v>77</v>
      </c>
      <c r="O3038" t="s">
        <v>68</v>
      </c>
      <c r="P3038">
        <v>5.0999999999999996</v>
      </c>
      <c r="R3038">
        <v>4</v>
      </c>
      <c r="S3038" t="s">
        <v>498</v>
      </c>
      <c r="T3038" t="s">
        <v>36</v>
      </c>
      <c r="U3038" t="s">
        <v>78</v>
      </c>
      <c r="AC3038" s="2" t="s">
        <v>44</v>
      </c>
    </row>
    <row r="3039" spans="1:29" ht="16.399999999999999" customHeight="1" x14ac:dyDescent="0.35">
      <c r="A3039" s="1">
        <v>42572.423958333333</v>
      </c>
      <c r="B3039">
        <v>462</v>
      </c>
      <c r="C3039" t="s">
        <v>29</v>
      </c>
      <c r="D3039">
        <v>5</v>
      </c>
      <c r="E3039" t="s">
        <v>30</v>
      </c>
      <c r="F3039">
        <v>77918</v>
      </c>
      <c r="G3039" t="s">
        <v>254</v>
      </c>
      <c r="H3039" t="s">
        <v>32</v>
      </c>
      <c r="I3039">
        <v>79081</v>
      </c>
      <c r="J3039">
        <v>1</v>
      </c>
      <c r="K3039" s="1">
        <v>42572.423958333333</v>
      </c>
      <c r="L3039">
        <v>0.2</v>
      </c>
      <c r="M3039">
        <v>268.18</v>
      </c>
      <c r="N3039" t="s">
        <v>79</v>
      </c>
      <c r="O3039" t="s">
        <v>68</v>
      </c>
      <c r="P3039">
        <v>3.0000000000000001E-3</v>
      </c>
      <c r="Q3039" t="s">
        <v>69</v>
      </c>
      <c r="R3039">
        <v>4</v>
      </c>
      <c r="S3039" t="s">
        <v>498</v>
      </c>
      <c r="T3039" t="s">
        <v>36</v>
      </c>
      <c r="U3039" t="s">
        <v>70</v>
      </c>
      <c r="AC3039" s="2" t="s">
        <v>44</v>
      </c>
    </row>
    <row r="3040" spans="1:29" ht="16.399999999999999" customHeight="1" x14ac:dyDescent="0.35">
      <c r="A3040" s="1">
        <v>42572.423958333333</v>
      </c>
      <c r="B3040">
        <v>462</v>
      </c>
      <c r="C3040" t="s">
        <v>29</v>
      </c>
      <c r="D3040">
        <v>5</v>
      </c>
      <c r="E3040" t="s">
        <v>30</v>
      </c>
      <c r="F3040">
        <v>77918</v>
      </c>
      <c r="G3040" t="s">
        <v>254</v>
      </c>
      <c r="H3040" t="s">
        <v>32</v>
      </c>
      <c r="I3040">
        <v>79081</v>
      </c>
      <c r="J3040">
        <v>1</v>
      </c>
      <c r="K3040" s="1">
        <v>42572.423958333333</v>
      </c>
      <c r="L3040">
        <v>0.2</v>
      </c>
      <c r="M3040">
        <v>268.14</v>
      </c>
      <c r="N3040" t="s">
        <v>80</v>
      </c>
      <c r="O3040" t="s">
        <v>68</v>
      </c>
      <c r="P3040">
        <v>0.02</v>
      </c>
      <c r="R3040">
        <v>4</v>
      </c>
      <c r="S3040" t="s">
        <v>498</v>
      </c>
      <c r="T3040" t="s">
        <v>36</v>
      </c>
      <c r="U3040" t="s">
        <v>75</v>
      </c>
      <c r="AC3040" s="2" t="s">
        <v>44</v>
      </c>
    </row>
    <row r="3041" spans="1:29" ht="16.399999999999999" customHeight="1" x14ac:dyDescent="0.35">
      <c r="A3041" s="1">
        <v>42572.423958333333</v>
      </c>
      <c r="B3041">
        <v>462</v>
      </c>
      <c r="C3041" t="s">
        <v>29</v>
      </c>
      <c r="D3041">
        <v>5</v>
      </c>
      <c r="E3041" t="s">
        <v>30</v>
      </c>
      <c r="F3041">
        <v>77918</v>
      </c>
      <c r="G3041" t="s">
        <v>254</v>
      </c>
      <c r="H3041" t="s">
        <v>32</v>
      </c>
      <c r="I3041">
        <v>79081</v>
      </c>
      <c r="J3041">
        <v>1</v>
      </c>
      <c r="K3041" s="1">
        <v>42572.423958333333</v>
      </c>
      <c r="L3041">
        <v>0.2</v>
      </c>
      <c r="M3041">
        <v>171</v>
      </c>
      <c r="N3041" t="s">
        <v>81</v>
      </c>
      <c r="O3041" t="s">
        <v>68</v>
      </c>
      <c r="P3041">
        <v>5</v>
      </c>
      <c r="R3041">
        <v>4</v>
      </c>
      <c r="S3041" t="s">
        <v>498</v>
      </c>
      <c r="T3041" t="s">
        <v>36</v>
      </c>
      <c r="U3041" t="s">
        <v>82</v>
      </c>
      <c r="AC3041" s="2" t="s">
        <v>44</v>
      </c>
    </row>
    <row r="3042" spans="1:29" ht="16.399999999999999" customHeight="1" x14ac:dyDescent="0.35">
      <c r="A3042" s="1">
        <v>42572.423958333333</v>
      </c>
      <c r="B3042">
        <v>462</v>
      </c>
      <c r="C3042" t="s">
        <v>29</v>
      </c>
      <c r="D3042">
        <v>5</v>
      </c>
      <c r="E3042" t="s">
        <v>30</v>
      </c>
      <c r="F3042">
        <v>77918</v>
      </c>
      <c r="G3042" t="s">
        <v>254</v>
      </c>
      <c r="H3042" t="s">
        <v>32</v>
      </c>
      <c r="I3042">
        <v>79081</v>
      </c>
      <c r="J3042">
        <v>1</v>
      </c>
      <c r="K3042" s="1">
        <v>42572.423958333333</v>
      </c>
      <c r="L3042">
        <v>0.2</v>
      </c>
      <c r="M3042">
        <v>621.07000000000005</v>
      </c>
      <c r="N3042" t="s">
        <v>172</v>
      </c>
      <c r="O3042" t="s">
        <v>34</v>
      </c>
      <c r="P3042">
        <v>2000</v>
      </c>
      <c r="R3042">
        <v>4</v>
      </c>
      <c r="S3042" t="s">
        <v>498</v>
      </c>
      <c r="T3042" t="s">
        <v>36</v>
      </c>
      <c r="U3042" t="s">
        <v>37</v>
      </c>
      <c r="V3042" t="s">
        <v>38</v>
      </c>
      <c r="W3042" t="s">
        <v>52</v>
      </c>
      <c r="X3042" t="s">
        <v>95</v>
      </c>
      <c r="Y3042" t="s">
        <v>150</v>
      </c>
      <c r="Z3042" t="s">
        <v>151</v>
      </c>
      <c r="AA3042" t="s">
        <v>152</v>
      </c>
      <c r="AB3042" t="s">
        <v>173</v>
      </c>
      <c r="AC3042" s="2" t="s">
        <v>44</v>
      </c>
    </row>
    <row r="3043" spans="1:29" ht="16.399999999999999" customHeight="1" x14ac:dyDescent="0.35">
      <c r="A3043" s="1">
        <v>42572.423958333333</v>
      </c>
      <c r="B3043">
        <v>462</v>
      </c>
      <c r="C3043" t="s">
        <v>29</v>
      </c>
      <c r="D3043">
        <v>5</v>
      </c>
      <c r="E3043" t="s">
        <v>30</v>
      </c>
      <c r="F3043">
        <v>77918</v>
      </c>
      <c r="G3043" t="s">
        <v>254</v>
      </c>
      <c r="H3043" t="s">
        <v>32</v>
      </c>
      <c r="I3043">
        <v>79081</v>
      </c>
      <c r="J3043">
        <v>1</v>
      </c>
      <c r="K3043" s="1">
        <v>42572.423958333333</v>
      </c>
      <c r="L3043">
        <v>0.2</v>
      </c>
      <c r="M3043">
        <v>622.05999999999995</v>
      </c>
      <c r="N3043" t="s">
        <v>89</v>
      </c>
      <c r="O3043" t="s">
        <v>34</v>
      </c>
      <c r="P3043">
        <v>1</v>
      </c>
      <c r="R3043">
        <v>4</v>
      </c>
      <c r="S3043" t="s">
        <v>498</v>
      </c>
      <c r="T3043" t="s">
        <v>36</v>
      </c>
      <c r="U3043" t="s">
        <v>37</v>
      </c>
      <c r="V3043" t="s">
        <v>38</v>
      </c>
      <c r="W3043" t="s">
        <v>54</v>
      </c>
      <c r="X3043" t="s">
        <v>90</v>
      </c>
      <c r="Y3043" t="s">
        <v>91</v>
      </c>
      <c r="Z3043" t="s">
        <v>92</v>
      </c>
      <c r="AA3043" t="s">
        <v>93</v>
      </c>
      <c r="AC3043" s="2" t="s">
        <v>44</v>
      </c>
    </row>
    <row r="3044" spans="1:29" ht="16.399999999999999" customHeight="1" x14ac:dyDescent="0.35">
      <c r="A3044" s="1">
        <v>42572.423958333333</v>
      </c>
      <c r="B3044">
        <v>462</v>
      </c>
      <c r="C3044" t="s">
        <v>29</v>
      </c>
      <c r="D3044">
        <v>5</v>
      </c>
      <c r="E3044" t="s">
        <v>30</v>
      </c>
      <c r="F3044">
        <v>77918</v>
      </c>
      <c r="G3044" t="s">
        <v>254</v>
      </c>
      <c r="H3044" t="s">
        <v>32</v>
      </c>
      <c r="I3044">
        <v>79081</v>
      </c>
      <c r="J3044">
        <v>1</v>
      </c>
      <c r="K3044" s="1">
        <v>42572.423958333333</v>
      </c>
      <c r="L3044">
        <v>0.2</v>
      </c>
      <c r="M3044">
        <v>623.5</v>
      </c>
      <c r="N3044" t="s">
        <v>459</v>
      </c>
      <c r="O3044" t="s">
        <v>34</v>
      </c>
      <c r="P3044">
        <v>190</v>
      </c>
      <c r="R3044">
        <v>4</v>
      </c>
      <c r="S3044" t="s">
        <v>498</v>
      </c>
      <c r="T3044" t="s">
        <v>36</v>
      </c>
      <c r="U3044" t="s">
        <v>37</v>
      </c>
      <c r="V3044" t="s">
        <v>49</v>
      </c>
      <c r="AC3044" s="2" t="s">
        <v>44</v>
      </c>
    </row>
    <row r="3045" spans="1:29" ht="16.399999999999999" customHeight="1" x14ac:dyDescent="0.35">
      <c r="A3045" s="1">
        <v>42572.423958333333</v>
      </c>
      <c r="B3045">
        <v>462</v>
      </c>
      <c r="C3045" t="s">
        <v>29</v>
      </c>
      <c r="D3045">
        <v>5</v>
      </c>
      <c r="E3045" t="s">
        <v>30</v>
      </c>
      <c r="F3045">
        <v>77918</v>
      </c>
      <c r="G3045" t="s">
        <v>254</v>
      </c>
      <c r="H3045" t="s">
        <v>32</v>
      </c>
      <c r="I3045">
        <v>79081</v>
      </c>
      <c r="J3045">
        <v>1</v>
      </c>
      <c r="K3045" s="1">
        <v>42572.423958333333</v>
      </c>
      <c r="L3045">
        <v>0.2</v>
      </c>
      <c r="M3045">
        <v>623.01</v>
      </c>
      <c r="N3045" t="s">
        <v>280</v>
      </c>
      <c r="O3045" t="s">
        <v>34</v>
      </c>
      <c r="P3045">
        <v>380</v>
      </c>
      <c r="R3045">
        <v>4</v>
      </c>
      <c r="S3045" t="s">
        <v>498</v>
      </c>
      <c r="T3045" t="s">
        <v>36</v>
      </c>
      <c r="U3045" t="s">
        <v>37</v>
      </c>
      <c r="V3045" t="s">
        <v>38</v>
      </c>
      <c r="W3045" t="s">
        <v>50</v>
      </c>
      <c r="X3045" t="s">
        <v>187</v>
      </c>
      <c r="Y3045" t="s">
        <v>281</v>
      </c>
      <c r="Z3045" t="s">
        <v>282</v>
      </c>
      <c r="AA3045" t="s">
        <v>283</v>
      </c>
      <c r="AC3045" s="2" t="s">
        <v>44</v>
      </c>
    </row>
    <row r="3046" spans="1:29" ht="16.399999999999999" customHeight="1" x14ac:dyDescent="0.35">
      <c r="A3046" s="1">
        <v>42572.423958333333</v>
      </c>
      <c r="B3046">
        <v>462</v>
      </c>
      <c r="C3046" t="s">
        <v>29</v>
      </c>
      <c r="D3046">
        <v>5</v>
      </c>
      <c r="E3046" t="s">
        <v>30</v>
      </c>
      <c r="F3046">
        <v>77918</v>
      </c>
      <c r="G3046" t="s">
        <v>254</v>
      </c>
      <c r="H3046" t="s">
        <v>32</v>
      </c>
      <c r="I3046">
        <v>79081</v>
      </c>
      <c r="J3046">
        <v>1</v>
      </c>
      <c r="K3046" s="1">
        <v>42572.423958333333</v>
      </c>
      <c r="L3046">
        <v>0.2</v>
      </c>
      <c r="M3046">
        <v>623.15</v>
      </c>
      <c r="N3046" t="s">
        <v>196</v>
      </c>
      <c r="O3046" t="s">
        <v>34</v>
      </c>
      <c r="P3046">
        <v>4700</v>
      </c>
      <c r="R3046">
        <v>4</v>
      </c>
      <c r="S3046" t="s">
        <v>498</v>
      </c>
      <c r="T3046" t="s">
        <v>36</v>
      </c>
      <c r="U3046" t="s">
        <v>37</v>
      </c>
      <c r="V3046" t="s">
        <v>38</v>
      </c>
      <c r="W3046" t="s">
        <v>39</v>
      </c>
      <c r="X3046" t="s">
        <v>40</v>
      </c>
      <c r="Y3046" t="s">
        <v>60</v>
      </c>
      <c r="Z3046" t="s">
        <v>197</v>
      </c>
      <c r="AA3046" t="s">
        <v>198</v>
      </c>
      <c r="AC3046" s="2" t="s">
        <v>44</v>
      </c>
    </row>
    <row r="3047" spans="1:29" ht="16.399999999999999" customHeight="1" x14ac:dyDescent="0.35">
      <c r="A3047" s="1">
        <v>42572.423958333333</v>
      </c>
      <c r="B3047">
        <v>462</v>
      </c>
      <c r="C3047" t="s">
        <v>29</v>
      </c>
      <c r="D3047">
        <v>5</v>
      </c>
      <c r="E3047" t="s">
        <v>30</v>
      </c>
      <c r="F3047">
        <v>77918</v>
      </c>
      <c r="G3047" t="s">
        <v>254</v>
      </c>
      <c r="H3047" t="s">
        <v>32</v>
      </c>
      <c r="I3047">
        <v>79081</v>
      </c>
      <c r="J3047">
        <v>1</v>
      </c>
      <c r="K3047" s="1">
        <v>42572.423958333333</v>
      </c>
      <c r="L3047">
        <v>0.2</v>
      </c>
      <c r="M3047">
        <v>659</v>
      </c>
      <c r="N3047" t="s">
        <v>53</v>
      </c>
      <c r="O3047" t="s">
        <v>34</v>
      </c>
      <c r="P3047">
        <v>3100</v>
      </c>
      <c r="R3047">
        <v>4</v>
      </c>
      <c r="S3047" t="s">
        <v>498</v>
      </c>
      <c r="T3047" t="s">
        <v>36</v>
      </c>
      <c r="U3047" t="s">
        <v>37</v>
      </c>
      <c r="V3047" t="s">
        <v>38</v>
      </c>
      <c r="W3047" t="s">
        <v>54</v>
      </c>
      <c r="X3047" t="s">
        <v>55</v>
      </c>
      <c r="Y3047" t="s">
        <v>56</v>
      </c>
      <c r="Z3047" t="s">
        <v>57</v>
      </c>
      <c r="AA3047" t="s">
        <v>58</v>
      </c>
      <c r="AC3047" s="2" t="s">
        <v>44</v>
      </c>
    </row>
    <row r="3048" spans="1:29" ht="16.399999999999999" customHeight="1" x14ac:dyDescent="0.35">
      <c r="A3048" s="1">
        <v>42572.423958333333</v>
      </c>
      <c r="B3048">
        <v>462</v>
      </c>
      <c r="C3048" t="s">
        <v>29</v>
      </c>
      <c r="D3048">
        <v>5</v>
      </c>
      <c r="E3048" t="s">
        <v>30</v>
      </c>
      <c r="F3048">
        <v>77918</v>
      </c>
      <c r="G3048" t="s">
        <v>254</v>
      </c>
      <c r="H3048" t="s">
        <v>32</v>
      </c>
      <c r="I3048">
        <v>79081</v>
      </c>
      <c r="J3048">
        <v>1</v>
      </c>
      <c r="K3048" s="1">
        <v>42572.423958333333</v>
      </c>
      <c r="L3048">
        <v>0.2</v>
      </c>
      <c r="M3048">
        <v>625.01</v>
      </c>
      <c r="N3048" t="s">
        <v>264</v>
      </c>
      <c r="O3048" t="s">
        <v>34</v>
      </c>
      <c r="P3048">
        <v>1</v>
      </c>
      <c r="R3048">
        <v>4</v>
      </c>
      <c r="S3048" t="s">
        <v>498</v>
      </c>
      <c r="T3048" t="s">
        <v>36</v>
      </c>
      <c r="U3048" t="s">
        <v>37</v>
      </c>
      <c r="V3048" t="s">
        <v>38</v>
      </c>
      <c r="W3048" t="s">
        <v>223</v>
      </c>
      <c r="X3048" t="s">
        <v>224</v>
      </c>
      <c r="Y3048" t="s">
        <v>265</v>
      </c>
      <c r="Z3048" t="s">
        <v>266</v>
      </c>
      <c r="AA3048" t="s">
        <v>267</v>
      </c>
      <c r="AC3048" s="2" t="s">
        <v>44</v>
      </c>
    </row>
    <row r="3049" spans="1:29" ht="16.399999999999999" customHeight="1" x14ac:dyDescent="0.35">
      <c r="A3049" s="1">
        <v>42572.423958333333</v>
      </c>
      <c r="B3049">
        <v>462</v>
      </c>
      <c r="C3049" t="s">
        <v>29</v>
      </c>
      <c r="D3049">
        <v>5</v>
      </c>
      <c r="E3049" t="s">
        <v>30</v>
      </c>
      <c r="F3049">
        <v>77918</v>
      </c>
      <c r="G3049" t="s">
        <v>254</v>
      </c>
      <c r="H3049" t="s">
        <v>32</v>
      </c>
      <c r="I3049">
        <v>79081</v>
      </c>
      <c r="J3049">
        <v>1</v>
      </c>
      <c r="K3049" s="1">
        <v>42572.423958333333</v>
      </c>
      <c r="L3049">
        <v>0.2</v>
      </c>
      <c r="M3049">
        <v>623.35</v>
      </c>
      <c r="N3049" t="s">
        <v>499</v>
      </c>
      <c r="O3049" t="s">
        <v>34</v>
      </c>
      <c r="P3049">
        <v>190</v>
      </c>
      <c r="R3049">
        <v>4</v>
      </c>
      <c r="S3049" t="s">
        <v>498</v>
      </c>
      <c r="T3049" t="s">
        <v>36</v>
      </c>
      <c r="U3049" t="s">
        <v>37</v>
      </c>
      <c r="V3049" t="s">
        <v>38</v>
      </c>
      <c r="W3049" t="s">
        <v>39</v>
      </c>
      <c r="X3049" t="s">
        <v>40</v>
      </c>
      <c r="Y3049" t="s">
        <v>66</v>
      </c>
      <c r="Z3049" t="s">
        <v>500</v>
      </c>
      <c r="AA3049" t="s">
        <v>501</v>
      </c>
      <c r="AC3049" s="2" t="s">
        <v>44</v>
      </c>
    </row>
    <row r="3050" spans="1:29" ht="16.399999999999999" customHeight="1" x14ac:dyDescent="0.35">
      <c r="A3050" s="1">
        <v>42572.423958333333</v>
      </c>
      <c r="B3050">
        <v>462</v>
      </c>
      <c r="C3050" t="s">
        <v>29</v>
      </c>
      <c r="D3050">
        <v>5</v>
      </c>
      <c r="E3050" t="s">
        <v>30</v>
      </c>
      <c r="F3050">
        <v>77918</v>
      </c>
      <c r="G3050" t="s">
        <v>254</v>
      </c>
      <c r="H3050" t="s">
        <v>32</v>
      </c>
      <c r="I3050">
        <v>79081</v>
      </c>
      <c r="J3050">
        <v>1</v>
      </c>
      <c r="K3050" s="1">
        <v>42572.423958333333</v>
      </c>
      <c r="L3050">
        <v>0.2</v>
      </c>
      <c r="M3050">
        <v>649.01</v>
      </c>
      <c r="N3050" t="s">
        <v>210</v>
      </c>
      <c r="O3050" t="s">
        <v>34</v>
      </c>
      <c r="P3050">
        <v>96</v>
      </c>
      <c r="R3050">
        <v>4</v>
      </c>
      <c r="S3050" t="s">
        <v>498</v>
      </c>
      <c r="T3050" t="s">
        <v>36</v>
      </c>
      <c r="U3050" t="s">
        <v>37</v>
      </c>
      <c r="V3050" t="s">
        <v>38</v>
      </c>
      <c r="W3050" t="s">
        <v>46</v>
      </c>
      <c r="X3050" t="s">
        <v>200</v>
      </c>
      <c r="Y3050" t="s">
        <v>211</v>
      </c>
      <c r="Z3050" t="s">
        <v>212</v>
      </c>
      <c r="AA3050" t="s">
        <v>213</v>
      </c>
      <c r="AB3050" t="s">
        <v>214</v>
      </c>
      <c r="AC3050" s="2" t="s">
        <v>44</v>
      </c>
    </row>
    <row r="3051" spans="1:29" ht="16.399999999999999" customHeight="1" x14ac:dyDescent="0.35">
      <c r="A3051" s="1">
        <v>42572.423958333333</v>
      </c>
      <c r="B3051">
        <v>462</v>
      </c>
      <c r="C3051" t="s">
        <v>29</v>
      </c>
      <c r="D3051">
        <v>5</v>
      </c>
      <c r="E3051" t="s">
        <v>30</v>
      </c>
      <c r="F3051">
        <v>77918</v>
      </c>
      <c r="G3051" t="s">
        <v>254</v>
      </c>
      <c r="H3051" t="s">
        <v>32</v>
      </c>
      <c r="I3051">
        <v>79081</v>
      </c>
      <c r="J3051">
        <v>1</v>
      </c>
      <c r="K3051" s="1">
        <v>42572.423958333333</v>
      </c>
      <c r="L3051">
        <v>0.2</v>
      </c>
      <c r="M3051">
        <v>649</v>
      </c>
      <c r="N3051" t="s">
        <v>268</v>
      </c>
      <c r="O3051" t="s">
        <v>34</v>
      </c>
      <c r="P3051">
        <v>96</v>
      </c>
      <c r="R3051">
        <v>4</v>
      </c>
      <c r="S3051" t="s">
        <v>498</v>
      </c>
      <c r="T3051" t="s">
        <v>36</v>
      </c>
      <c r="U3051" t="s">
        <v>37</v>
      </c>
      <c r="V3051" t="s">
        <v>38</v>
      </c>
      <c r="W3051" t="s">
        <v>46</v>
      </c>
      <c r="X3051" t="s">
        <v>200</v>
      </c>
      <c r="Y3051" t="s">
        <v>211</v>
      </c>
      <c r="Z3051" t="s">
        <v>212</v>
      </c>
      <c r="AA3051" t="s">
        <v>213</v>
      </c>
      <c r="AC3051" s="2" t="s">
        <v>44</v>
      </c>
    </row>
    <row r="3052" spans="1:29" ht="16.399999999999999" customHeight="1" x14ac:dyDescent="0.35">
      <c r="A3052" s="1">
        <v>42572.423958333333</v>
      </c>
      <c r="B3052">
        <v>462</v>
      </c>
      <c r="C3052" t="s">
        <v>29</v>
      </c>
      <c r="D3052">
        <v>5</v>
      </c>
      <c r="E3052" t="s">
        <v>30</v>
      </c>
      <c r="F3052">
        <v>77918</v>
      </c>
      <c r="G3052" t="s">
        <v>254</v>
      </c>
      <c r="H3052" t="s">
        <v>32</v>
      </c>
      <c r="I3052">
        <v>79081</v>
      </c>
      <c r="J3052">
        <v>1</v>
      </c>
      <c r="K3052" s="1">
        <v>42572.423958333333</v>
      </c>
      <c r="L3052">
        <v>0.2</v>
      </c>
      <c r="M3052">
        <v>623.21</v>
      </c>
      <c r="N3052" t="s">
        <v>59</v>
      </c>
      <c r="O3052" t="s">
        <v>34</v>
      </c>
      <c r="P3052">
        <v>2200</v>
      </c>
      <c r="R3052">
        <v>4</v>
      </c>
      <c r="S3052" t="s">
        <v>498</v>
      </c>
      <c r="T3052" t="s">
        <v>36</v>
      </c>
      <c r="U3052" t="s">
        <v>37</v>
      </c>
      <c r="V3052" t="s">
        <v>38</v>
      </c>
      <c r="W3052" t="s">
        <v>39</v>
      </c>
      <c r="X3052" t="s">
        <v>40</v>
      </c>
      <c r="Y3052" t="s">
        <v>60</v>
      </c>
      <c r="Z3052" t="s">
        <v>61</v>
      </c>
      <c r="AA3052" t="s">
        <v>62</v>
      </c>
      <c r="AC3052" s="2" t="s">
        <v>44</v>
      </c>
    </row>
    <row r="3053" spans="1:29" ht="16.399999999999999" customHeight="1" x14ac:dyDescent="0.35">
      <c r="A3053" s="1">
        <v>42572.423958333333</v>
      </c>
      <c r="B3053">
        <v>462</v>
      </c>
      <c r="C3053" t="s">
        <v>29</v>
      </c>
      <c r="D3053">
        <v>5</v>
      </c>
      <c r="E3053" t="s">
        <v>30</v>
      </c>
      <c r="F3053">
        <v>77918</v>
      </c>
      <c r="G3053" t="s">
        <v>254</v>
      </c>
      <c r="H3053" t="s">
        <v>32</v>
      </c>
      <c r="I3053">
        <v>79081</v>
      </c>
      <c r="J3053">
        <v>1</v>
      </c>
      <c r="K3053" s="1">
        <v>42572.423958333333</v>
      </c>
      <c r="L3053">
        <v>0.2</v>
      </c>
      <c r="M3053">
        <v>625.02</v>
      </c>
      <c r="N3053" t="s">
        <v>222</v>
      </c>
      <c r="O3053" t="s">
        <v>34</v>
      </c>
      <c r="P3053">
        <v>1</v>
      </c>
      <c r="R3053">
        <v>4</v>
      </c>
      <c r="S3053" t="s">
        <v>498</v>
      </c>
      <c r="T3053" t="s">
        <v>36</v>
      </c>
      <c r="U3053" t="s">
        <v>37</v>
      </c>
      <c r="V3053" t="s">
        <v>38</v>
      </c>
      <c r="W3053" t="s">
        <v>223</v>
      </c>
      <c r="X3053" t="s">
        <v>224</v>
      </c>
      <c r="Y3053" t="s">
        <v>225</v>
      </c>
      <c r="Z3053" t="s">
        <v>226</v>
      </c>
      <c r="AA3053" t="s">
        <v>227</v>
      </c>
      <c r="AC3053" s="2" t="s">
        <v>44</v>
      </c>
    </row>
    <row r="3054" spans="1:29" ht="16.399999999999999" customHeight="1" x14ac:dyDescent="0.35">
      <c r="A3054" s="1">
        <v>42572.423958333333</v>
      </c>
      <c r="B3054">
        <v>462</v>
      </c>
      <c r="C3054" t="s">
        <v>29</v>
      </c>
      <c r="D3054">
        <v>5</v>
      </c>
      <c r="E3054" t="s">
        <v>30</v>
      </c>
      <c r="F3054">
        <v>77918</v>
      </c>
      <c r="G3054" t="s">
        <v>254</v>
      </c>
      <c r="H3054" t="s">
        <v>32</v>
      </c>
      <c r="I3054">
        <v>79081</v>
      </c>
      <c r="J3054">
        <v>1</v>
      </c>
      <c r="K3054" s="1">
        <v>42572.423958333333</v>
      </c>
      <c r="L3054">
        <v>0.2</v>
      </c>
      <c r="M3054">
        <v>623.22</v>
      </c>
      <c r="N3054" t="s">
        <v>99</v>
      </c>
      <c r="O3054" t="s">
        <v>34</v>
      </c>
      <c r="P3054">
        <v>3500</v>
      </c>
      <c r="R3054">
        <v>4</v>
      </c>
      <c r="S3054" t="s">
        <v>498</v>
      </c>
      <c r="T3054" t="s">
        <v>36</v>
      </c>
      <c r="U3054" t="s">
        <v>37</v>
      </c>
      <c r="V3054" t="s">
        <v>38</v>
      </c>
      <c r="W3054" t="s">
        <v>39</v>
      </c>
      <c r="X3054" t="s">
        <v>40</v>
      </c>
      <c r="Y3054" t="s">
        <v>100</v>
      </c>
      <c r="Z3054" t="s">
        <v>101</v>
      </c>
      <c r="AA3054" t="s">
        <v>102</v>
      </c>
      <c r="AC3054" s="2" t="s">
        <v>44</v>
      </c>
    </row>
    <row r="3055" spans="1:29" ht="16.399999999999999" customHeight="1" x14ac:dyDescent="0.35">
      <c r="A3055" s="1">
        <v>42572.423958333333</v>
      </c>
      <c r="B3055">
        <v>462</v>
      </c>
      <c r="C3055" t="s">
        <v>29</v>
      </c>
      <c r="D3055">
        <v>5</v>
      </c>
      <c r="E3055" t="s">
        <v>30</v>
      </c>
      <c r="F3055">
        <v>77918</v>
      </c>
      <c r="G3055" t="s">
        <v>254</v>
      </c>
      <c r="H3055" t="s">
        <v>32</v>
      </c>
      <c r="I3055">
        <v>79081</v>
      </c>
      <c r="J3055">
        <v>1</v>
      </c>
      <c r="K3055" s="1">
        <v>42572.423958333333</v>
      </c>
      <c r="L3055">
        <v>0.2</v>
      </c>
      <c r="M3055">
        <v>653</v>
      </c>
      <c r="N3055" t="s">
        <v>234</v>
      </c>
      <c r="O3055" t="s">
        <v>34</v>
      </c>
      <c r="P3055">
        <v>1</v>
      </c>
      <c r="R3055">
        <v>4</v>
      </c>
      <c r="S3055" t="s">
        <v>498</v>
      </c>
      <c r="T3055" t="s">
        <v>36</v>
      </c>
      <c r="U3055" t="s">
        <v>37</v>
      </c>
      <c r="V3055" t="s">
        <v>38</v>
      </c>
      <c r="W3055" t="s">
        <v>46</v>
      </c>
      <c r="X3055" t="s">
        <v>200</v>
      </c>
      <c r="Y3055" t="s">
        <v>211</v>
      </c>
      <c r="Z3055" t="s">
        <v>212</v>
      </c>
      <c r="AA3055" t="s">
        <v>235</v>
      </c>
      <c r="AC3055" s="2" t="s">
        <v>44</v>
      </c>
    </row>
    <row r="3056" spans="1:29" ht="16.399999999999999" customHeight="1" x14ac:dyDescent="0.35">
      <c r="A3056" s="1">
        <v>42572.423958333333</v>
      </c>
      <c r="B3056">
        <v>462</v>
      </c>
      <c r="C3056" t="s">
        <v>29</v>
      </c>
      <c r="D3056">
        <v>5</v>
      </c>
      <c r="E3056" t="s">
        <v>30</v>
      </c>
      <c r="F3056">
        <v>77918</v>
      </c>
      <c r="G3056" t="s">
        <v>254</v>
      </c>
      <c r="H3056" t="s">
        <v>32</v>
      </c>
      <c r="I3056">
        <v>79081</v>
      </c>
      <c r="J3056">
        <v>1</v>
      </c>
      <c r="K3056" s="1">
        <v>42572.423958333333</v>
      </c>
      <c r="L3056">
        <v>0.2</v>
      </c>
      <c r="M3056">
        <v>621.99</v>
      </c>
      <c r="N3056" t="s">
        <v>153</v>
      </c>
      <c r="O3056" t="s">
        <v>34</v>
      </c>
      <c r="P3056">
        <v>2000</v>
      </c>
      <c r="R3056">
        <v>4</v>
      </c>
      <c r="S3056" t="s">
        <v>498</v>
      </c>
      <c r="T3056" t="s">
        <v>36</v>
      </c>
      <c r="U3056" t="s">
        <v>37</v>
      </c>
      <c r="V3056" t="s">
        <v>49</v>
      </c>
      <c r="AC3056" s="2" t="s">
        <v>44</v>
      </c>
    </row>
    <row r="3057" spans="1:29" ht="16.399999999999999" customHeight="1" x14ac:dyDescent="0.35">
      <c r="A3057" s="1">
        <v>42572.423611111109</v>
      </c>
      <c r="B3057">
        <v>462</v>
      </c>
      <c r="C3057" t="s">
        <v>29</v>
      </c>
      <c r="D3057">
        <v>5</v>
      </c>
      <c r="E3057" t="s">
        <v>30</v>
      </c>
      <c r="F3057">
        <v>77897</v>
      </c>
      <c r="G3057" t="s">
        <v>254</v>
      </c>
      <c r="H3057" t="s">
        <v>109</v>
      </c>
      <c r="J3057">
        <v>21</v>
      </c>
      <c r="K3057" s="1">
        <v>42572.423611111109</v>
      </c>
      <c r="L3057">
        <v>4.4000000000000004</v>
      </c>
      <c r="M3057">
        <v>432</v>
      </c>
      <c r="N3057" t="s">
        <v>298</v>
      </c>
      <c r="O3057" t="s">
        <v>299</v>
      </c>
      <c r="P3057">
        <v>0.31569999999999998</v>
      </c>
      <c r="R3057">
        <v>11</v>
      </c>
      <c r="S3057" t="s">
        <v>502</v>
      </c>
      <c r="U3057" t="s">
        <v>503</v>
      </c>
      <c r="AC3057" s="2" t="s">
        <v>302</v>
      </c>
    </row>
    <row r="3058" spans="1:29" ht="16.399999999999999" customHeight="1" x14ac:dyDescent="0.35">
      <c r="A3058" s="1">
        <v>42572.423611111109</v>
      </c>
      <c r="B3058">
        <v>462</v>
      </c>
      <c r="C3058" t="s">
        <v>29</v>
      </c>
      <c r="D3058">
        <v>5</v>
      </c>
      <c r="E3058" t="s">
        <v>30</v>
      </c>
      <c r="F3058">
        <v>77897</v>
      </c>
      <c r="G3058" t="s">
        <v>254</v>
      </c>
      <c r="H3058" t="s">
        <v>109</v>
      </c>
      <c r="J3058">
        <v>20</v>
      </c>
      <c r="K3058" s="1">
        <v>42572.423611111109</v>
      </c>
      <c r="L3058">
        <v>4.25</v>
      </c>
      <c r="M3058">
        <v>432</v>
      </c>
      <c r="N3058" t="s">
        <v>298</v>
      </c>
      <c r="O3058" t="s">
        <v>299</v>
      </c>
      <c r="P3058">
        <v>0.4234</v>
      </c>
      <c r="R3058">
        <v>11</v>
      </c>
      <c r="S3058" t="s">
        <v>502</v>
      </c>
      <c r="U3058" t="s">
        <v>503</v>
      </c>
      <c r="AC3058" s="2" t="s">
        <v>302</v>
      </c>
    </row>
    <row r="3059" spans="1:29" ht="16.399999999999999" customHeight="1" x14ac:dyDescent="0.35">
      <c r="A3059" s="1">
        <v>42572.423611111109</v>
      </c>
      <c r="B3059">
        <v>462</v>
      </c>
      <c r="C3059" t="s">
        <v>29</v>
      </c>
      <c r="D3059">
        <v>5</v>
      </c>
      <c r="E3059" t="s">
        <v>30</v>
      </c>
      <c r="F3059">
        <v>77897</v>
      </c>
      <c r="G3059" t="s">
        <v>254</v>
      </c>
      <c r="H3059" t="s">
        <v>109</v>
      </c>
      <c r="J3059">
        <v>19</v>
      </c>
      <c r="K3059" s="1">
        <v>42572.423611111109</v>
      </c>
      <c r="L3059">
        <v>4</v>
      </c>
      <c r="M3059">
        <v>432</v>
      </c>
      <c r="N3059" t="s">
        <v>298</v>
      </c>
      <c r="O3059" t="s">
        <v>299</v>
      </c>
      <c r="P3059">
        <v>0.57130000000000003</v>
      </c>
      <c r="R3059">
        <v>11</v>
      </c>
      <c r="S3059" t="s">
        <v>502</v>
      </c>
      <c r="U3059" t="s">
        <v>503</v>
      </c>
      <c r="AC3059" s="2" t="s">
        <v>302</v>
      </c>
    </row>
    <row r="3060" spans="1:29" ht="16.399999999999999" customHeight="1" x14ac:dyDescent="0.35">
      <c r="A3060" s="1">
        <v>42572.423611111109</v>
      </c>
      <c r="B3060">
        <v>462</v>
      </c>
      <c r="C3060" t="s">
        <v>29</v>
      </c>
      <c r="D3060">
        <v>5</v>
      </c>
      <c r="E3060" t="s">
        <v>30</v>
      </c>
      <c r="F3060">
        <v>77897</v>
      </c>
      <c r="G3060" t="s">
        <v>254</v>
      </c>
      <c r="H3060" t="s">
        <v>109</v>
      </c>
      <c r="J3060">
        <v>18</v>
      </c>
      <c r="K3060" s="1">
        <v>42572.423611111109</v>
      </c>
      <c r="L3060">
        <v>3.75</v>
      </c>
      <c r="M3060">
        <v>432</v>
      </c>
      <c r="N3060" t="s">
        <v>298</v>
      </c>
      <c r="O3060" t="s">
        <v>299</v>
      </c>
      <c r="P3060">
        <v>0.78769999999999996</v>
      </c>
      <c r="R3060">
        <v>11</v>
      </c>
      <c r="S3060" t="s">
        <v>502</v>
      </c>
      <c r="U3060" t="s">
        <v>503</v>
      </c>
      <c r="AC3060" s="2" t="s">
        <v>302</v>
      </c>
    </row>
    <row r="3061" spans="1:29" ht="16.399999999999999" customHeight="1" x14ac:dyDescent="0.35">
      <c r="A3061" s="1">
        <v>42572.423611111109</v>
      </c>
      <c r="B3061">
        <v>462</v>
      </c>
      <c r="C3061" t="s">
        <v>29</v>
      </c>
      <c r="D3061">
        <v>5</v>
      </c>
      <c r="E3061" t="s">
        <v>30</v>
      </c>
      <c r="F3061">
        <v>77897</v>
      </c>
      <c r="G3061" t="s">
        <v>254</v>
      </c>
      <c r="H3061" t="s">
        <v>109</v>
      </c>
      <c r="J3061">
        <v>17</v>
      </c>
      <c r="K3061" s="1">
        <v>42572.423611111109</v>
      </c>
      <c r="L3061">
        <v>3.5</v>
      </c>
      <c r="M3061">
        <v>432</v>
      </c>
      <c r="N3061" t="s">
        <v>298</v>
      </c>
      <c r="O3061" t="s">
        <v>299</v>
      </c>
      <c r="P3061">
        <v>1.2170000000000001</v>
      </c>
      <c r="R3061">
        <v>11</v>
      </c>
      <c r="S3061" t="s">
        <v>502</v>
      </c>
      <c r="U3061" t="s">
        <v>503</v>
      </c>
      <c r="AC3061" s="2" t="s">
        <v>302</v>
      </c>
    </row>
    <row r="3062" spans="1:29" ht="16.399999999999999" customHeight="1" x14ac:dyDescent="0.35">
      <c r="A3062" s="1">
        <v>42572.423611111109</v>
      </c>
      <c r="B3062">
        <v>462</v>
      </c>
      <c r="C3062" t="s">
        <v>29</v>
      </c>
      <c r="D3062">
        <v>5</v>
      </c>
      <c r="E3062" t="s">
        <v>30</v>
      </c>
      <c r="F3062">
        <v>77897</v>
      </c>
      <c r="G3062" t="s">
        <v>254</v>
      </c>
      <c r="H3062" t="s">
        <v>109</v>
      </c>
      <c r="J3062">
        <v>16</v>
      </c>
      <c r="K3062" s="1">
        <v>42572.423611111109</v>
      </c>
      <c r="L3062">
        <v>3.25</v>
      </c>
      <c r="M3062">
        <v>432</v>
      </c>
      <c r="N3062" t="s">
        <v>298</v>
      </c>
      <c r="O3062" t="s">
        <v>299</v>
      </c>
      <c r="P3062">
        <v>1.837</v>
      </c>
      <c r="R3062">
        <v>11</v>
      </c>
      <c r="S3062" t="s">
        <v>502</v>
      </c>
      <c r="U3062" t="s">
        <v>503</v>
      </c>
      <c r="AC3062" s="2" t="s">
        <v>302</v>
      </c>
    </row>
    <row r="3063" spans="1:29" ht="16.399999999999999" customHeight="1" x14ac:dyDescent="0.35">
      <c r="A3063" s="1">
        <v>42572.423611111109</v>
      </c>
      <c r="B3063">
        <v>462</v>
      </c>
      <c r="C3063" t="s">
        <v>29</v>
      </c>
      <c r="D3063">
        <v>5</v>
      </c>
      <c r="E3063" t="s">
        <v>30</v>
      </c>
      <c r="F3063">
        <v>77897</v>
      </c>
      <c r="G3063" t="s">
        <v>254</v>
      </c>
      <c r="H3063" t="s">
        <v>109</v>
      </c>
      <c r="J3063">
        <v>15</v>
      </c>
      <c r="K3063" s="1">
        <v>42572.423611111109</v>
      </c>
      <c r="L3063">
        <v>3</v>
      </c>
      <c r="M3063">
        <v>432</v>
      </c>
      <c r="N3063" t="s">
        <v>298</v>
      </c>
      <c r="O3063" t="s">
        <v>299</v>
      </c>
      <c r="P3063">
        <v>2.6869999999999998</v>
      </c>
      <c r="R3063">
        <v>11</v>
      </c>
      <c r="S3063" t="s">
        <v>502</v>
      </c>
      <c r="U3063" t="s">
        <v>503</v>
      </c>
      <c r="AC3063" s="2" t="s">
        <v>302</v>
      </c>
    </row>
    <row r="3064" spans="1:29" ht="16.399999999999999" customHeight="1" x14ac:dyDescent="0.35">
      <c r="A3064" s="1">
        <v>42572.423611111109</v>
      </c>
      <c r="B3064">
        <v>462</v>
      </c>
      <c r="C3064" t="s">
        <v>29</v>
      </c>
      <c r="D3064">
        <v>5</v>
      </c>
      <c r="E3064" t="s">
        <v>30</v>
      </c>
      <c r="F3064">
        <v>77897</v>
      </c>
      <c r="G3064" t="s">
        <v>254</v>
      </c>
      <c r="H3064" t="s">
        <v>109</v>
      </c>
      <c r="J3064">
        <v>14</v>
      </c>
      <c r="K3064" s="1">
        <v>42572.423611111109</v>
      </c>
      <c r="L3064">
        <v>2.75</v>
      </c>
      <c r="M3064">
        <v>432</v>
      </c>
      <c r="N3064" t="s">
        <v>298</v>
      </c>
      <c r="O3064" t="s">
        <v>299</v>
      </c>
      <c r="P3064">
        <v>3.9990000000000001</v>
      </c>
      <c r="R3064">
        <v>11</v>
      </c>
      <c r="S3064" t="s">
        <v>502</v>
      </c>
      <c r="U3064" t="s">
        <v>503</v>
      </c>
      <c r="AC3064" s="2" t="s">
        <v>302</v>
      </c>
    </row>
    <row r="3065" spans="1:29" ht="16.399999999999999" customHeight="1" x14ac:dyDescent="0.35">
      <c r="A3065" s="1">
        <v>42572.423611111109</v>
      </c>
      <c r="B3065">
        <v>462</v>
      </c>
      <c r="C3065" t="s">
        <v>29</v>
      </c>
      <c r="D3065">
        <v>5</v>
      </c>
      <c r="E3065" t="s">
        <v>30</v>
      </c>
      <c r="F3065">
        <v>77897</v>
      </c>
      <c r="G3065" t="s">
        <v>254</v>
      </c>
      <c r="H3065" t="s">
        <v>109</v>
      </c>
      <c r="J3065">
        <v>13</v>
      </c>
      <c r="K3065" s="1">
        <v>42572.423611111109</v>
      </c>
      <c r="L3065">
        <v>2.5</v>
      </c>
      <c r="M3065">
        <v>432</v>
      </c>
      <c r="N3065" t="s">
        <v>298</v>
      </c>
      <c r="O3065" t="s">
        <v>299</v>
      </c>
      <c r="P3065">
        <v>5.9859999999999998</v>
      </c>
      <c r="R3065">
        <v>11</v>
      </c>
      <c r="S3065" t="s">
        <v>502</v>
      </c>
      <c r="U3065" t="s">
        <v>503</v>
      </c>
      <c r="AC3065" s="2" t="s">
        <v>302</v>
      </c>
    </row>
    <row r="3066" spans="1:29" ht="16.399999999999999" customHeight="1" x14ac:dyDescent="0.35">
      <c r="A3066" s="1">
        <v>42572.423611111109</v>
      </c>
      <c r="B3066">
        <v>462</v>
      </c>
      <c r="C3066" t="s">
        <v>29</v>
      </c>
      <c r="D3066">
        <v>5</v>
      </c>
      <c r="E3066" t="s">
        <v>30</v>
      </c>
      <c r="F3066">
        <v>77897</v>
      </c>
      <c r="G3066" t="s">
        <v>254</v>
      </c>
      <c r="H3066" t="s">
        <v>109</v>
      </c>
      <c r="J3066">
        <v>12</v>
      </c>
      <c r="K3066" s="1">
        <v>42572.423611111109</v>
      </c>
      <c r="L3066">
        <v>2.25</v>
      </c>
      <c r="M3066">
        <v>432</v>
      </c>
      <c r="N3066" t="s">
        <v>298</v>
      </c>
      <c r="O3066" t="s">
        <v>299</v>
      </c>
      <c r="P3066">
        <v>9.4570000000000007</v>
      </c>
      <c r="R3066">
        <v>11</v>
      </c>
      <c r="S3066" t="s">
        <v>502</v>
      </c>
      <c r="U3066" t="s">
        <v>503</v>
      </c>
      <c r="AC3066" s="2" t="s">
        <v>302</v>
      </c>
    </row>
    <row r="3067" spans="1:29" ht="16.399999999999999" customHeight="1" x14ac:dyDescent="0.35">
      <c r="A3067" s="1">
        <v>42572.423611111109</v>
      </c>
      <c r="B3067">
        <v>462</v>
      </c>
      <c r="C3067" t="s">
        <v>29</v>
      </c>
      <c r="D3067">
        <v>5</v>
      </c>
      <c r="E3067" t="s">
        <v>30</v>
      </c>
      <c r="F3067">
        <v>77897</v>
      </c>
      <c r="G3067" t="s">
        <v>254</v>
      </c>
      <c r="H3067" t="s">
        <v>109</v>
      </c>
      <c r="J3067">
        <v>11</v>
      </c>
      <c r="K3067" s="1">
        <v>42572.423611111109</v>
      </c>
      <c r="L3067">
        <v>2</v>
      </c>
      <c r="M3067">
        <v>432</v>
      </c>
      <c r="N3067" t="s">
        <v>298</v>
      </c>
      <c r="O3067" t="s">
        <v>299</v>
      </c>
      <c r="P3067">
        <v>14.65</v>
      </c>
      <c r="R3067">
        <v>11</v>
      </c>
      <c r="S3067" t="s">
        <v>502</v>
      </c>
      <c r="U3067" t="s">
        <v>503</v>
      </c>
      <c r="AC3067" s="2" t="s">
        <v>302</v>
      </c>
    </row>
    <row r="3068" spans="1:29" ht="16.399999999999999" customHeight="1" x14ac:dyDescent="0.35">
      <c r="A3068" s="1">
        <v>42572.423611111109</v>
      </c>
      <c r="B3068">
        <v>462</v>
      </c>
      <c r="C3068" t="s">
        <v>29</v>
      </c>
      <c r="D3068">
        <v>5</v>
      </c>
      <c r="E3068" t="s">
        <v>30</v>
      </c>
      <c r="F3068">
        <v>77897</v>
      </c>
      <c r="G3068" t="s">
        <v>254</v>
      </c>
      <c r="H3068" t="s">
        <v>109</v>
      </c>
      <c r="J3068">
        <v>10</v>
      </c>
      <c r="K3068" s="1">
        <v>42572.423611111109</v>
      </c>
      <c r="L3068">
        <v>1.75</v>
      </c>
      <c r="M3068">
        <v>432</v>
      </c>
      <c r="N3068" t="s">
        <v>298</v>
      </c>
      <c r="O3068" t="s">
        <v>299</v>
      </c>
      <c r="P3068">
        <v>21.17</v>
      </c>
      <c r="R3068">
        <v>11</v>
      </c>
      <c r="S3068" t="s">
        <v>502</v>
      </c>
      <c r="U3068" t="s">
        <v>503</v>
      </c>
      <c r="AC3068" s="2" t="s">
        <v>302</v>
      </c>
    </row>
    <row r="3069" spans="1:29" ht="16.399999999999999" customHeight="1" x14ac:dyDescent="0.35">
      <c r="A3069" s="1">
        <v>42572.423611111109</v>
      </c>
      <c r="B3069">
        <v>462</v>
      </c>
      <c r="C3069" t="s">
        <v>29</v>
      </c>
      <c r="D3069">
        <v>5</v>
      </c>
      <c r="E3069" t="s">
        <v>30</v>
      </c>
      <c r="F3069">
        <v>77897</v>
      </c>
      <c r="G3069" t="s">
        <v>254</v>
      </c>
      <c r="H3069" t="s">
        <v>109</v>
      </c>
      <c r="J3069">
        <v>9</v>
      </c>
      <c r="K3069" s="1">
        <v>42572.423611111109</v>
      </c>
      <c r="L3069">
        <v>1.5</v>
      </c>
      <c r="M3069">
        <v>432</v>
      </c>
      <c r="N3069" t="s">
        <v>298</v>
      </c>
      <c r="O3069" t="s">
        <v>299</v>
      </c>
      <c r="P3069">
        <v>32.03</v>
      </c>
      <c r="R3069">
        <v>11</v>
      </c>
      <c r="S3069" t="s">
        <v>502</v>
      </c>
      <c r="U3069" t="s">
        <v>503</v>
      </c>
      <c r="AC3069" s="2" t="s">
        <v>302</v>
      </c>
    </row>
    <row r="3070" spans="1:29" ht="16.399999999999999" customHeight="1" x14ac:dyDescent="0.35">
      <c r="A3070" s="1">
        <v>42572.423611111109</v>
      </c>
      <c r="B3070">
        <v>462</v>
      </c>
      <c r="C3070" t="s">
        <v>29</v>
      </c>
      <c r="D3070">
        <v>5</v>
      </c>
      <c r="E3070" t="s">
        <v>30</v>
      </c>
      <c r="F3070">
        <v>77897</v>
      </c>
      <c r="G3070" t="s">
        <v>254</v>
      </c>
      <c r="H3070" t="s">
        <v>109</v>
      </c>
      <c r="J3070">
        <v>8</v>
      </c>
      <c r="K3070" s="1">
        <v>42572.423611111109</v>
      </c>
      <c r="L3070">
        <v>1.25</v>
      </c>
      <c r="M3070">
        <v>432</v>
      </c>
      <c r="N3070" t="s">
        <v>298</v>
      </c>
      <c r="O3070" t="s">
        <v>299</v>
      </c>
      <c r="P3070">
        <v>53.29</v>
      </c>
      <c r="R3070">
        <v>11</v>
      </c>
      <c r="S3070" t="s">
        <v>502</v>
      </c>
      <c r="U3070" t="s">
        <v>503</v>
      </c>
      <c r="AC3070" s="2" t="s">
        <v>302</v>
      </c>
    </row>
    <row r="3071" spans="1:29" ht="16.399999999999999" customHeight="1" x14ac:dyDescent="0.35">
      <c r="A3071" s="1">
        <v>42572.423611111109</v>
      </c>
      <c r="B3071">
        <v>462</v>
      </c>
      <c r="C3071" t="s">
        <v>29</v>
      </c>
      <c r="D3071">
        <v>5</v>
      </c>
      <c r="E3071" t="s">
        <v>30</v>
      </c>
      <c r="F3071">
        <v>77897</v>
      </c>
      <c r="G3071" t="s">
        <v>254</v>
      </c>
      <c r="H3071" t="s">
        <v>109</v>
      </c>
      <c r="J3071">
        <v>7</v>
      </c>
      <c r="K3071" s="1">
        <v>42572.423611111109</v>
      </c>
      <c r="L3071">
        <v>1</v>
      </c>
      <c r="M3071">
        <v>432</v>
      </c>
      <c r="N3071" t="s">
        <v>298</v>
      </c>
      <c r="O3071" t="s">
        <v>299</v>
      </c>
      <c r="P3071">
        <v>78.52</v>
      </c>
      <c r="R3071">
        <v>11</v>
      </c>
      <c r="S3071" t="s">
        <v>502</v>
      </c>
      <c r="U3071" t="s">
        <v>503</v>
      </c>
      <c r="AC3071" s="2" t="s">
        <v>302</v>
      </c>
    </row>
    <row r="3072" spans="1:29" ht="16.399999999999999" customHeight="1" x14ac:dyDescent="0.35">
      <c r="A3072" s="1">
        <v>42572.423611111109</v>
      </c>
      <c r="B3072">
        <v>462</v>
      </c>
      <c r="C3072" t="s">
        <v>29</v>
      </c>
      <c r="D3072">
        <v>5</v>
      </c>
      <c r="E3072" t="s">
        <v>30</v>
      </c>
      <c r="F3072">
        <v>77897</v>
      </c>
      <c r="G3072" t="s">
        <v>254</v>
      </c>
      <c r="H3072" t="s">
        <v>109</v>
      </c>
      <c r="J3072">
        <v>6</v>
      </c>
      <c r="K3072" s="1">
        <v>42572.423611111109</v>
      </c>
      <c r="L3072">
        <v>0.75</v>
      </c>
      <c r="M3072">
        <v>432</v>
      </c>
      <c r="N3072" t="s">
        <v>298</v>
      </c>
      <c r="O3072" t="s">
        <v>299</v>
      </c>
      <c r="P3072">
        <v>142.19999999999999</v>
      </c>
      <c r="R3072">
        <v>11</v>
      </c>
      <c r="S3072" t="s">
        <v>502</v>
      </c>
      <c r="U3072" t="s">
        <v>503</v>
      </c>
      <c r="AC3072" s="2" t="s">
        <v>302</v>
      </c>
    </row>
    <row r="3073" spans="1:29" ht="16.399999999999999" customHeight="1" x14ac:dyDescent="0.35">
      <c r="A3073" s="1">
        <v>42572.423611111109</v>
      </c>
      <c r="B3073">
        <v>462</v>
      </c>
      <c r="C3073" t="s">
        <v>29</v>
      </c>
      <c r="D3073">
        <v>5</v>
      </c>
      <c r="E3073" t="s">
        <v>30</v>
      </c>
      <c r="F3073">
        <v>77897</v>
      </c>
      <c r="G3073" t="s">
        <v>254</v>
      </c>
      <c r="H3073" t="s">
        <v>109</v>
      </c>
      <c r="J3073">
        <v>5</v>
      </c>
      <c r="K3073" s="1">
        <v>42572.423611111109</v>
      </c>
      <c r="L3073">
        <v>0.5</v>
      </c>
      <c r="M3073">
        <v>432</v>
      </c>
      <c r="N3073" t="s">
        <v>298</v>
      </c>
      <c r="O3073" t="s">
        <v>299</v>
      </c>
      <c r="P3073">
        <v>206.5</v>
      </c>
      <c r="R3073">
        <v>11</v>
      </c>
      <c r="S3073" t="s">
        <v>502</v>
      </c>
      <c r="U3073" t="s">
        <v>503</v>
      </c>
      <c r="AC3073" s="2" t="s">
        <v>302</v>
      </c>
    </row>
    <row r="3074" spans="1:29" ht="16.399999999999999" customHeight="1" x14ac:dyDescent="0.35">
      <c r="A3074" s="1">
        <v>42572.423611111109</v>
      </c>
      <c r="B3074">
        <v>462</v>
      </c>
      <c r="C3074" t="s">
        <v>29</v>
      </c>
      <c r="D3074">
        <v>5</v>
      </c>
      <c r="E3074" t="s">
        <v>30</v>
      </c>
      <c r="F3074">
        <v>77897</v>
      </c>
      <c r="G3074" t="s">
        <v>254</v>
      </c>
      <c r="H3074" t="s">
        <v>109</v>
      </c>
      <c r="J3074">
        <v>4</v>
      </c>
      <c r="K3074" s="1">
        <v>42572.423611111109</v>
      </c>
      <c r="L3074">
        <v>0.25</v>
      </c>
      <c r="M3074">
        <v>432</v>
      </c>
      <c r="N3074" t="s">
        <v>298</v>
      </c>
      <c r="O3074" t="s">
        <v>299</v>
      </c>
      <c r="P3074">
        <v>303.2</v>
      </c>
      <c r="R3074">
        <v>11</v>
      </c>
      <c r="S3074" t="s">
        <v>502</v>
      </c>
      <c r="U3074" t="s">
        <v>503</v>
      </c>
      <c r="AC3074" s="2" t="s">
        <v>302</v>
      </c>
    </row>
    <row r="3075" spans="1:29" ht="16.399999999999999" customHeight="1" x14ac:dyDescent="0.35">
      <c r="A3075" s="1">
        <v>42572.423611111109</v>
      </c>
      <c r="B3075">
        <v>462</v>
      </c>
      <c r="C3075" t="s">
        <v>29</v>
      </c>
      <c r="D3075">
        <v>5</v>
      </c>
      <c r="E3075" t="s">
        <v>30</v>
      </c>
      <c r="F3075">
        <v>77897</v>
      </c>
      <c r="G3075" t="s">
        <v>254</v>
      </c>
      <c r="H3075" t="s">
        <v>109</v>
      </c>
      <c r="J3075">
        <v>3</v>
      </c>
      <c r="K3075" s="1">
        <v>42572.423611111109</v>
      </c>
      <c r="L3075">
        <v>0</v>
      </c>
      <c r="M3075">
        <v>432</v>
      </c>
      <c r="N3075" t="s">
        <v>298</v>
      </c>
      <c r="O3075" t="s">
        <v>299</v>
      </c>
      <c r="P3075">
        <v>856.2</v>
      </c>
      <c r="R3075">
        <v>11</v>
      </c>
      <c r="S3075" t="s">
        <v>502</v>
      </c>
      <c r="U3075" t="s">
        <v>504</v>
      </c>
      <c r="AC3075" s="2" t="s">
        <v>302</v>
      </c>
    </row>
    <row r="3076" spans="1:29" ht="16.399999999999999" customHeight="1" x14ac:dyDescent="0.35">
      <c r="A3076" s="1">
        <v>42572.423611111109</v>
      </c>
      <c r="B3076">
        <v>462</v>
      </c>
      <c r="C3076" t="s">
        <v>29</v>
      </c>
      <c r="D3076">
        <v>5</v>
      </c>
      <c r="E3076" t="s">
        <v>30</v>
      </c>
      <c r="F3076">
        <v>77897</v>
      </c>
      <c r="G3076" t="s">
        <v>254</v>
      </c>
      <c r="H3076" t="s">
        <v>109</v>
      </c>
      <c r="J3076">
        <v>2</v>
      </c>
      <c r="K3076" s="1">
        <v>42572.423611111109</v>
      </c>
      <c r="L3076">
        <v>0.2</v>
      </c>
      <c r="M3076">
        <v>154.1</v>
      </c>
      <c r="N3076" t="s">
        <v>110</v>
      </c>
      <c r="P3076">
        <v>7.31</v>
      </c>
      <c r="R3076">
        <v>11</v>
      </c>
      <c r="S3076" t="s">
        <v>502</v>
      </c>
      <c r="T3076" t="s">
        <v>36</v>
      </c>
      <c r="U3076" t="s">
        <v>112</v>
      </c>
      <c r="AC3076" s="2" t="s">
        <v>302</v>
      </c>
    </row>
    <row r="3077" spans="1:29" ht="16.399999999999999" customHeight="1" x14ac:dyDescent="0.35">
      <c r="A3077" s="1">
        <v>42572.423611111109</v>
      </c>
      <c r="B3077">
        <v>462</v>
      </c>
      <c r="C3077" t="s">
        <v>29</v>
      </c>
      <c r="D3077">
        <v>5</v>
      </c>
      <c r="E3077" t="s">
        <v>30</v>
      </c>
      <c r="F3077">
        <v>77897</v>
      </c>
      <c r="G3077" t="s">
        <v>254</v>
      </c>
      <c r="H3077" t="s">
        <v>109</v>
      </c>
      <c r="J3077">
        <v>2</v>
      </c>
      <c r="K3077" s="1">
        <v>42572.423611111109</v>
      </c>
      <c r="L3077">
        <v>0.2</v>
      </c>
      <c r="M3077">
        <v>141.01</v>
      </c>
      <c r="N3077" t="s">
        <v>116</v>
      </c>
      <c r="O3077" t="s">
        <v>117</v>
      </c>
      <c r="P3077">
        <v>58</v>
      </c>
      <c r="R3077">
        <v>11</v>
      </c>
      <c r="S3077" t="s">
        <v>502</v>
      </c>
      <c r="T3077" t="s">
        <v>36</v>
      </c>
      <c r="U3077" t="s">
        <v>112</v>
      </c>
      <c r="AC3077" s="2" t="s">
        <v>302</v>
      </c>
    </row>
    <row r="3078" spans="1:29" ht="16.399999999999999" customHeight="1" x14ac:dyDescent="0.35">
      <c r="A3078" s="1">
        <v>42572.423611111109</v>
      </c>
      <c r="B3078">
        <v>462</v>
      </c>
      <c r="C3078" t="s">
        <v>29</v>
      </c>
      <c r="D3078">
        <v>5</v>
      </c>
      <c r="E3078" t="s">
        <v>30</v>
      </c>
      <c r="F3078">
        <v>77897</v>
      </c>
      <c r="G3078" t="s">
        <v>254</v>
      </c>
      <c r="H3078" t="s">
        <v>109</v>
      </c>
      <c r="J3078">
        <v>2</v>
      </c>
      <c r="K3078" s="1">
        <v>42572.423611111109</v>
      </c>
      <c r="L3078">
        <v>0.2</v>
      </c>
      <c r="M3078">
        <v>103.02</v>
      </c>
      <c r="N3078" t="s">
        <v>245</v>
      </c>
      <c r="O3078" t="s">
        <v>246</v>
      </c>
      <c r="P3078">
        <v>1000</v>
      </c>
      <c r="R3078">
        <v>11</v>
      </c>
      <c r="S3078" t="s">
        <v>502</v>
      </c>
      <c r="T3078" t="s">
        <v>36</v>
      </c>
      <c r="AC3078" s="2" t="s">
        <v>302</v>
      </c>
    </row>
    <row r="3079" spans="1:29" ht="16.399999999999999" customHeight="1" x14ac:dyDescent="0.35">
      <c r="A3079" s="1">
        <v>42572.423611111109</v>
      </c>
      <c r="B3079">
        <v>462</v>
      </c>
      <c r="C3079" t="s">
        <v>29</v>
      </c>
      <c r="D3079">
        <v>5</v>
      </c>
      <c r="E3079" t="s">
        <v>30</v>
      </c>
      <c r="F3079">
        <v>77897</v>
      </c>
      <c r="G3079" t="s">
        <v>254</v>
      </c>
      <c r="H3079" t="s">
        <v>109</v>
      </c>
      <c r="J3079">
        <v>1</v>
      </c>
      <c r="K3079" s="1">
        <v>42572.423611111109</v>
      </c>
      <c r="L3079">
        <v>0</v>
      </c>
      <c r="M3079">
        <v>180.07</v>
      </c>
      <c r="N3079" t="s">
        <v>124</v>
      </c>
      <c r="O3079" t="s">
        <v>125</v>
      </c>
      <c r="P3079">
        <v>0</v>
      </c>
      <c r="R3079">
        <v>11</v>
      </c>
      <c r="S3079" t="s">
        <v>502</v>
      </c>
      <c r="T3079" t="s">
        <v>126</v>
      </c>
      <c r="AC3079" s="2" t="s">
        <v>302</v>
      </c>
    </row>
    <row r="3080" spans="1:29" ht="16.399999999999999" customHeight="1" x14ac:dyDescent="0.35">
      <c r="A3080" s="1">
        <v>42572.423611111109</v>
      </c>
      <c r="B3080">
        <v>462</v>
      </c>
      <c r="C3080" t="s">
        <v>29</v>
      </c>
      <c r="D3080">
        <v>5</v>
      </c>
      <c r="E3080" t="s">
        <v>30</v>
      </c>
      <c r="F3080">
        <v>77897</v>
      </c>
      <c r="G3080" t="s">
        <v>254</v>
      </c>
      <c r="H3080" t="s">
        <v>109</v>
      </c>
      <c r="J3080">
        <v>1</v>
      </c>
      <c r="K3080" s="1">
        <v>42572.423611111109</v>
      </c>
      <c r="L3080">
        <v>0</v>
      </c>
      <c r="M3080">
        <v>185.1</v>
      </c>
      <c r="N3080" t="s">
        <v>127</v>
      </c>
      <c r="O3080" t="s">
        <v>128</v>
      </c>
      <c r="P3080">
        <v>0</v>
      </c>
      <c r="R3080">
        <v>11</v>
      </c>
      <c r="S3080" t="s">
        <v>502</v>
      </c>
      <c r="T3080" t="s">
        <v>126</v>
      </c>
      <c r="AC3080" s="2" t="s">
        <v>302</v>
      </c>
    </row>
    <row r="3081" spans="1:29" ht="16.399999999999999" customHeight="1" x14ac:dyDescent="0.35">
      <c r="A3081" s="1">
        <v>42572.423611111109</v>
      </c>
      <c r="B3081">
        <v>462</v>
      </c>
      <c r="C3081" t="s">
        <v>29</v>
      </c>
      <c r="D3081">
        <v>5</v>
      </c>
      <c r="E3081" t="s">
        <v>30</v>
      </c>
      <c r="F3081">
        <v>77897</v>
      </c>
      <c r="G3081" t="s">
        <v>254</v>
      </c>
      <c r="H3081" t="s">
        <v>109</v>
      </c>
      <c r="J3081">
        <v>1</v>
      </c>
      <c r="K3081" s="1">
        <v>42572.423611111109</v>
      </c>
      <c r="L3081">
        <v>0</v>
      </c>
      <c r="M3081">
        <v>102</v>
      </c>
      <c r="N3081" t="s">
        <v>129</v>
      </c>
      <c r="O3081" t="s">
        <v>115</v>
      </c>
      <c r="P3081">
        <v>2</v>
      </c>
      <c r="R3081">
        <v>11</v>
      </c>
      <c r="S3081" t="s">
        <v>502</v>
      </c>
      <c r="T3081" t="s">
        <v>126</v>
      </c>
      <c r="AC3081" s="2" t="s">
        <v>302</v>
      </c>
    </row>
    <row r="3082" spans="1:29" ht="16.399999999999999" customHeight="1" x14ac:dyDescent="0.35">
      <c r="A3082" s="1">
        <v>42572.423611111109</v>
      </c>
      <c r="B3082">
        <v>462</v>
      </c>
      <c r="C3082" t="s">
        <v>29</v>
      </c>
      <c r="D3082">
        <v>5</v>
      </c>
      <c r="E3082" t="s">
        <v>30</v>
      </c>
      <c r="F3082">
        <v>77897</v>
      </c>
      <c r="G3082" t="s">
        <v>254</v>
      </c>
      <c r="H3082" t="s">
        <v>109</v>
      </c>
      <c r="J3082">
        <v>1</v>
      </c>
      <c r="K3082" s="1">
        <v>42572.423611111109</v>
      </c>
      <c r="L3082">
        <v>0</v>
      </c>
      <c r="M3082">
        <v>110.11</v>
      </c>
      <c r="N3082" t="s">
        <v>130</v>
      </c>
      <c r="P3082">
        <v>0</v>
      </c>
      <c r="R3082">
        <v>11</v>
      </c>
      <c r="S3082" t="s">
        <v>502</v>
      </c>
      <c r="T3082" t="s">
        <v>126</v>
      </c>
      <c r="U3082" t="s">
        <v>131</v>
      </c>
      <c r="AC3082" s="2" t="s">
        <v>302</v>
      </c>
    </row>
    <row r="3083" spans="1:29" ht="16.399999999999999" customHeight="1" x14ac:dyDescent="0.35">
      <c r="A3083" s="1">
        <v>42572.423611111109</v>
      </c>
      <c r="B3083">
        <v>462</v>
      </c>
      <c r="C3083" t="s">
        <v>29</v>
      </c>
      <c r="D3083">
        <v>5</v>
      </c>
      <c r="E3083" t="s">
        <v>30</v>
      </c>
      <c r="F3083">
        <v>77897</v>
      </c>
      <c r="G3083" t="s">
        <v>254</v>
      </c>
      <c r="H3083" t="s">
        <v>109</v>
      </c>
      <c r="J3083">
        <v>1</v>
      </c>
      <c r="K3083" s="1">
        <v>42572.423611111109</v>
      </c>
      <c r="L3083">
        <v>0</v>
      </c>
      <c r="M3083">
        <v>167.02</v>
      </c>
      <c r="N3083" t="s">
        <v>132</v>
      </c>
      <c r="P3083">
        <v>0</v>
      </c>
      <c r="R3083">
        <v>11</v>
      </c>
      <c r="S3083" t="s">
        <v>502</v>
      </c>
      <c r="T3083" t="s">
        <v>126</v>
      </c>
      <c r="U3083" t="s">
        <v>133</v>
      </c>
      <c r="AC3083" s="2" t="s">
        <v>302</v>
      </c>
    </row>
    <row r="3084" spans="1:29" ht="16.399999999999999" customHeight="1" x14ac:dyDescent="0.35">
      <c r="A3084" s="1">
        <v>42572.423611111109</v>
      </c>
      <c r="B3084">
        <v>462</v>
      </c>
      <c r="C3084" t="s">
        <v>29</v>
      </c>
      <c r="D3084">
        <v>5</v>
      </c>
      <c r="E3084" t="s">
        <v>30</v>
      </c>
      <c r="F3084">
        <v>77897</v>
      </c>
      <c r="G3084" t="s">
        <v>254</v>
      </c>
      <c r="H3084" t="s">
        <v>109</v>
      </c>
      <c r="J3084">
        <v>1</v>
      </c>
      <c r="K3084" s="1">
        <v>42572.423611111109</v>
      </c>
      <c r="L3084">
        <v>0</v>
      </c>
      <c r="M3084">
        <v>188</v>
      </c>
      <c r="N3084" t="s">
        <v>134</v>
      </c>
      <c r="O3084" t="s">
        <v>135</v>
      </c>
      <c r="P3084">
        <v>0</v>
      </c>
      <c r="R3084">
        <v>11</v>
      </c>
      <c r="S3084" t="s">
        <v>502</v>
      </c>
      <c r="T3084" t="s">
        <v>126</v>
      </c>
      <c r="AC3084" s="2" t="s">
        <v>302</v>
      </c>
    </row>
    <row r="3085" spans="1:29" ht="16.399999999999999" customHeight="1" x14ac:dyDescent="0.35">
      <c r="A3085" s="1">
        <v>42572.423611111109</v>
      </c>
      <c r="B3085">
        <v>462</v>
      </c>
      <c r="C3085" t="s">
        <v>29</v>
      </c>
      <c r="D3085">
        <v>5</v>
      </c>
      <c r="E3085" t="s">
        <v>30</v>
      </c>
      <c r="F3085">
        <v>77897</v>
      </c>
      <c r="G3085" t="s">
        <v>254</v>
      </c>
      <c r="H3085" t="s">
        <v>109</v>
      </c>
      <c r="J3085">
        <v>1</v>
      </c>
      <c r="K3085" s="1">
        <v>42572.423611111109</v>
      </c>
      <c r="L3085">
        <v>0</v>
      </c>
      <c r="M3085">
        <v>133.38</v>
      </c>
      <c r="N3085" t="s">
        <v>136</v>
      </c>
      <c r="O3085" t="s">
        <v>137</v>
      </c>
      <c r="P3085">
        <v>6</v>
      </c>
      <c r="R3085">
        <v>11</v>
      </c>
      <c r="S3085" t="s">
        <v>502</v>
      </c>
      <c r="T3085" t="s">
        <v>126</v>
      </c>
      <c r="AC3085" s="2" t="s">
        <v>302</v>
      </c>
    </row>
    <row r="3086" spans="1:29" ht="16.399999999999999" customHeight="1" x14ac:dyDescent="0.35">
      <c r="A3086" s="1">
        <v>42572.423611111109</v>
      </c>
      <c r="B3086">
        <v>462</v>
      </c>
      <c r="C3086" t="s">
        <v>29</v>
      </c>
      <c r="D3086">
        <v>5</v>
      </c>
      <c r="E3086" t="s">
        <v>30</v>
      </c>
      <c r="F3086">
        <v>77897</v>
      </c>
      <c r="G3086" t="s">
        <v>254</v>
      </c>
      <c r="H3086" t="s">
        <v>109</v>
      </c>
      <c r="J3086">
        <v>1</v>
      </c>
      <c r="K3086" s="1">
        <v>42572.423611111109</v>
      </c>
      <c r="L3086">
        <v>0</v>
      </c>
      <c r="M3086">
        <v>131</v>
      </c>
      <c r="N3086" t="s">
        <v>138</v>
      </c>
      <c r="O3086" t="s">
        <v>139</v>
      </c>
      <c r="P3086">
        <v>1.32</v>
      </c>
      <c r="R3086">
        <v>11</v>
      </c>
      <c r="S3086" t="s">
        <v>502</v>
      </c>
      <c r="T3086" t="s">
        <v>126</v>
      </c>
      <c r="AC3086" s="2" t="s">
        <v>302</v>
      </c>
    </row>
    <row r="3087" spans="1:29" ht="16.399999999999999" customHeight="1" x14ac:dyDescent="0.35">
      <c r="A3087" s="1">
        <v>42543.385763888888</v>
      </c>
      <c r="B3087">
        <v>462</v>
      </c>
      <c r="C3087" t="s">
        <v>29</v>
      </c>
      <c r="D3087">
        <v>5</v>
      </c>
      <c r="E3087" t="s">
        <v>30</v>
      </c>
      <c r="F3087">
        <v>77836</v>
      </c>
      <c r="G3087" t="s">
        <v>170</v>
      </c>
      <c r="H3087" t="s">
        <v>32</v>
      </c>
      <c r="I3087">
        <v>78441</v>
      </c>
      <c r="J3087">
        <v>1</v>
      </c>
      <c r="K3087" s="1">
        <v>42543.385763888888</v>
      </c>
      <c r="L3087">
        <v>0.2</v>
      </c>
      <c r="M3087">
        <v>312</v>
      </c>
      <c r="N3087" t="s">
        <v>505</v>
      </c>
      <c r="O3087" t="s">
        <v>68</v>
      </c>
      <c r="P3087">
        <v>13</v>
      </c>
      <c r="R3087">
        <v>4</v>
      </c>
      <c r="S3087" t="s">
        <v>506</v>
      </c>
      <c r="T3087" t="s">
        <v>36</v>
      </c>
      <c r="U3087" t="s">
        <v>507</v>
      </c>
      <c r="AC3087" s="2" t="s">
        <v>508</v>
      </c>
    </row>
    <row r="3088" spans="1:29" ht="16.399999999999999" customHeight="1" x14ac:dyDescent="0.35">
      <c r="A3088" s="1">
        <v>42543.385763888888</v>
      </c>
      <c r="B3088">
        <v>462</v>
      </c>
      <c r="C3088" t="s">
        <v>29</v>
      </c>
      <c r="D3088">
        <v>5</v>
      </c>
      <c r="E3088" t="s">
        <v>30</v>
      </c>
      <c r="F3088">
        <v>77836</v>
      </c>
      <c r="G3088" t="s">
        <v>170</v>
      </c>
      <c r="H3088" t="s">
        <v>32</v>
      </c>
      <c r="I3088">
        <v>78441</v>
      </c>
      <c r="J3088">
        <v>1</v>
      </c>
      <c r="K3088" s="1">
        <v>42543.385763888888</v>
      </c>
      <c r="L3088">
        <v>0.2</v>
      </c>
      <c r="M3088">
        <v>260.04000000000002</v>
      </c>
      <c r="N3088" t="s">
        <v>143</v>
      </c>
      <c r="O3088" t="s">
        <v>68</v>
      </c>
      <c r="P3088">
        <v>1.4999999999999999E-2</v>
      </c>
      <c r="R3088">
        <v>4</v>
      </c>
      <c r="S3088" t="s">
        <v>506</v>
      </c>
      <c r="T3088" t="s">
        <v>36</v>
      </c>
      <c r="U3088" t="s">
        <v>70</v>
      </c>
      <c r="AC3088" s="2" t="s">
        <v>508</v>
      </c>
    </row>
    <row r="3089" spans="1:29" ht="16.399999999999999" customHeight="1" x14ac:dyDescent="0.35">
      <c r="A3089" s="1">
        <v>42543.385763888888</v>
      </c>
      <c r="B3089">
        <v>462</v>
      </c>
      <c r="C3089" t="s">
        <v>29</v>
      </c>
      <c r="D3089">
        <v>5</v>
      </c>
      <c r="E3089" t="s">
        <v>30</v>
      </c>
      <c r="F3089">
        <v>77836</v>
      </c>
      <c r="G3089" t="s">
        <v>170</v>
      </c>
      <c r="H3089" t="s">
        <v>32</v>
      </c>
      <c r="I3089">
        <v>78441</v>
      </c>
      <c r="J3089">
        <v>1</v>
      </c>
      <c r="K3089" s="1">
        <v>42543.385763888888</v>
      </c>
      <c r="L3089">
        <v>0.2</v>
      </c>
      <c r="M3089">
        <v>431</v>
      </c>
      <c r="N3089" t="s">
        <v>165</v>
      </c>
      <c r="O3089" t="s">
        <v>166</v>
      </c>
      <c r="P3089">
        <v>6.4</v>
      </c>
      <c r="R3089">
        <v>4</v>
      </c>
      <c r="S3089" t="s">
        <v>506</v>
      </c>
      <c r="T3089" t="s">
        <v>36</v>
      </c>
      <c r="U3089" t="s">
        <v>167</v>
      </c>
      <c r="AC3089" s="2" t="s">
        <v>508</v>
      </c>
    </row>
    <row r="3090" spans="1:29" ht="16.399999999999999" customHeight="1" x14ac:dyDescent="0.35">
      <c r="A3090" s="1">
        <v>42543.385763888888</v>
      </c>
      <c r="B3090">
        <v>462</v>
      </c>
      <c r="C3090" t="s">
        <v>29</v>
      </c>
      <c r="D3090">
        <v>5</v>
      </c>
      <c r="E3090" t="s">
        <v>30</v>
      </c>
      <c r="F3090">
        <v>77836</v>
      </c>
      <c r="G3090" t="s">
        <v>170</v>
      </c>
      <c r="H3090" t="s">
        <v>32</v>
      </c>
      <c r="I3090">
        <v>78441</v>
      </c>
      <c r="J3090">
        <v>1</v>
      </c>
      <c r="K3090" s="1">
        <v>42543.385763888888</v>
      </c>
      <c r="L3090">
        <v>0.2</v>
      </c>
      <c r="M3090">
        <v>260.02</v>
      </c>
      <c r="N3090" t="s">
        <v>67</v>
      </c>
      <c r="O3090" t="s">
        <v>68</v>
      </c>
      <c r="P3090">
        <v>1.6E-2</v>
      </c>
      <c r="R3090">
        <v>4</v>
      </c>
      <c r="S3090" t="s">
        <v>506</v>
      </c>
      <c r="T3090" t="s">
        <v>36</v>
      </c>
      <c r="U3090" t="s">
        <v>70</v>
      </c>
      <c r="AC3090" s="2" t="s">
        <v>508</v>
      </c>
    </row>
    <row r="3091" spans="1:29" ht="16.399999999999999" customHeight="1" x14ac:dyDescent="0.35">
      <c r="A3091" s="1">
        <v>42543.385763888888</v>
      </c>
      <c r="B3091">
        <v>462</v>
      </c>
      <c r="C3091" t="s">
        <v>29</v>
      </c>
      <c r="D3091">
        <v>5</v>
      </c>
      <c r="E3091" t="s">
        <v>30</v>
      </c>
      <c r="F3091">
        <v>77836</v>
      </c>
      <c r="G3091" t="s">
        <v>170</v>
      </c>
      <c r="H3091" t="s">
        <v>32</v>
      </c>
      <c r="I3091">
        <v>78441</v>
      </c>
      <c r="J3091">
        <v>1</v>
      </c>
      <c r="K3091" s="1">
        <v>42543.385763888888</v>
      </c>
      <c r="L3091">
        <v>0.2</v>
      </c>
      <c r="M3091">
        <v>260.02999999999997</v>
      </c>
      <c r="N3091" t="s">
        <v>71</v>
      </c>
      <c r="O3091" t="s">
        <v>72</v>
      </c>
      <c r="P3091">
        <v>1.7999999999999999E-2</v>
      </c>
      <c r="R3091">
        <v>4</v>
      </c>
      <c r="S3091" t="s">
        <v>506</v>
      </c>
      <c r="T3091" t="s">
        <v>36</v>
      </c>
      <c r="U3091" t="s">
        <v>70</v>
      </c>
      <c r="AC3091" s="2" t="s">
        <v>508</v>
      </c>
    </row>
    <row r="3092" spans="1:29" ht="16.399999999999999" customHeight="1" x14ac:dyDescent="0.35">
      <c r="A3092" s="1">
        <v>42543.385763888888</v>
      </c>
      <c r="B3092">
        <v>462</v>
      </c>
      <c r="C3092" t="s">
        <v>29</v>
      </c>
      <c r="D3092">
        <v>5</v>
      </c>
      <c r="E3092" t="s">
        <v>30</v>
      </c>
      <c r="F3092">
        <v>77836</v>
      </c>
      <c r="G3092" t="s">
        <v>170</v>
      </c>
      <c r="H3092" t="s">
        <v>32</v>
      </c>
      <c r="I3092">
        <v>78441</v>
      </c>
      <c r="J3092">
        <v>1</v>
      </c>
      <c r="K3092" s="1">
        <v>42543.385763888888</v>
      </c>
      <c r="L3092">
        <v>0.2</v>
      </c>
      <c r="M3092">
        <v>260.01</v>
      </c>
      <c r="N3092" t="s">
        <v>73</v>
      </c>
      <c r="O3092" t="s">
        <v>68</v>
      </c>
      <c r="P3092">
        <v>2E-3</v>
      </c>
      <c r="R3092">
        <v>4</v>
      </c>
      <c r="S3092" t="s">
        <v>506</v>
      </c>
      <c r="T3092" t="s">
        <v>36</v>
      </c>
      <c r="U3092" t="s">
        <v>70</v>
      </c>
      <c r="AC3092" s="2" t="s">
        <v>508</v>
      </c>
    </row>
    <row r="3093" spans="1:29" ht="16.399999999999999" customHeight="1" x14ac:dyDescent="0.35">
      <c r="A3093" s="1">
        <v>42543.385763888888</v>
      </c>
      <c r="B3093">
        <v>462</v>
      </c>
      <c r="C3093" t="s">
        <v>29</v>
      </c>
      <c r="D3093">
        <v>5</v>
      </c>
      <c r="E3093" t="s">
        <v>30</v>
      </c>
      <c r="F3093">
        <v>77836</v>
      </c>
      <c r="G3093" t="s">
        <v>170</v>
      </c>
      <c r="H3093" t="s">
        <v>32</v>
      </c>
      <c r="I3093">
        <v>78441</v>
      </c>
      <c r="J3093">
        <v>1</v>
      </c>
      <c r="K3093" s="1">
        <v>42543.385763888888</v>
      </c>
      <c r="L3093">
        <v>0.2</v>
      </c>
      <c r="M3093">
        <v>260.14999999999998</v>
      </c>
      <c r="N3093" t="s">
        <v>74</v>
      </c>
      <c r="O3093" t="s">
        <v>72</v>
      </c>
      <c r="P3093">
        <v>0.44</v>
      </c>
      <c r="R3093">
        <v>4</v>
      </c>
      <c r="S3093" t="s">
        <v>506</v>
      </c>
      <c r="T3093" t="s">
        <v>36</v>
      </c>
      <c r="U3093" t="s">
        <v>75</v>
      </c>
      <c r="AC3093" s="2" t="s">
        <v>508</v>
      </c>
    </row>
    <row r="3094" spans="1:29" ht="16.399999999999999" customHeight="1" x14ac:dyDescent="0.35">
      <c r="A3094" s="1">
        <v>42543.385763888888</v>
      </c>
      <c r="B3094">
        <v>462</v>
      </c>
      <c r="C3094" t="s">
        <v>29</v>
      </c>
      <c r="D3094">
        <v>5</v>
      </c>
      <c r="E3094" t="s">
        <v>30</v>
      </c>
      <c r="F3094">
        <v>77836</v>
      </c>
      <c r="G3094" t="s">
        <v>170</v>
      </c>
      <c r="H3094" t="s">
        <v>32</v>
      </c>
      <c r="I3094">
        <v>78441</v>
      </c>
      <c r="J3094">
        <v>1</v>
      </c>
      <c r="K3094" s="1">
        <v>42543.385763888888</v>
      </c>
      <c r="L3094">
        <v>0.2</v>
      </c>
      <c r="M3094">
        <v>260.08</v>
      </c>
      <c r="N3094" t="s">
        <v>76</v>
      </c>
      <c r="O3094" t="s">
        <v>68</v>
      </c>
      <c r="P3094">
        <v>0.42</v>
      </c>
      <c r="R3094">
        <v>4</v>
      </c>
      <c r="S3094" t="s">
        <v>506</v>
      </c>
      <c r="T3094" t="s">
        <v>36</v>
      </c>
      <c r="U3094" t="s">
        <v>75</v>
      </c>
      <c r="AC3094" s="2" t="s">
        <v>508</v>
      </c>
    </row>
    <row r="3095" spans="1:29" ht="16.399999999999999" customHeight="1" x14ac:dyDescent="0.35">
      <c r="A3095" s="1">
        <v>42543.385763888888</v>
      </c>
      <c r="B3095">
        <v>462</v>
      </c>
      <c r="C3095" t="s">
        <v>29</v>
      </c>
      <c r="D3095">
        <v>5</v>
      </c>
      <c r="E3095" t="s">
        <v>30</v>
      </c>
      <c r="F3095">
        <v>77836</v>
      </c>
      <c r="G3095" t="s">
        <v>170</v>
      </c>
      <c r="H3095" t="s">
        <v>32</v>
      </c>
      <c r="I3095">
        <v>78441</v>
      </c>
      <c r="J3095">
        <v>1</v>
      </c>
      <c r="K3095" s="1">
        <v>42543.385763888888</v>
      </c>
      <c r="L3095">
        <v>0.2</v>
      </c>
      <c r="M3095">
        <v>441.02</v>
      </c>
      <c r="N3095" t="s">
        <v>77</v>
      </c>
      <c r="O3095" t="s">
        <v>68</v>
      </c>
      <c r="P3095">
        <v>5.7</v>
      </c>
      <c r="R3095">
        <v>4</v>
      </c>
      <c r="S3095" t="s">
        <v>506</v>
      </c>
      <c r="T3095" t="s">
        <v>36</v>
      </c>
      <c r="U3095" t="s">
        <v>78</v>
      </c>
      <c r="AC3095" s="2" t="s">
        <v>508</v>
      </c>
    </row>
    <row r="3096" spans="1:29" ht="16.399999999999999" customHeight="1" x14ac:dyDescent="0.35">
      <c r="A3096" s="1">
        <v>42543.385763888888</v>
      </c>
      <c r="B3096">
        <v>462</v>
      </c>
      <c r="C3096" t="s">
        <v>29</v>
      </c>
      <c r="D3096">
        <v>5</v>
      </c>
      <c r="E3096" t="s">
        <v>30</v>
      </c>
      <c r="F3096">
        <v>77836</v>
      </c>
      <c r="G3096" t="s">
        <v>170</v>
      </c>
      <c r="H3096" t="s">
        <v>32</v>
      </c>
      <c r="I3096">
        <v>78441</v>
      </c>
      <c r="J3096">
        <v>1</v>
      </c>
      <c r="K3096" s="1">
        <v>42543.385763888888</v>
      </c>
      <c r="L3096">
        <v>0.2</v>
      </c>
      <c r="M3096">
        <v>268.18</v>
      </c>
      <c r="N3096" t="s">
        <v>79</v>
      </c>
      <c r="O3096" t="s">
        <v>68</v>
      </c>
      <c r="P3096">
        <v>6.0000000000000001E-3</v>
      </c>
      <c r="R3096">
        <v>4</v>
      </c>
      <c r="S3096" t="s">
        <v>506</v>
      </c>
      <c r="T3096" t="s">
        <v>36</v>
      </c>
      <c r="U3096" t="s">
        <v>70</v>
      </c>
      <c r="AC3096" s="2" t="s">
        <v>508</v>
      </c>
    </row>
    <row r="3097" spans="1:29" ht="16.399999999999999" customHeight="1" x14ac:dyDescent="0.35">
      <c r="A3097" s="1">
        <v>42543.385763888888</v>
      </c>
      <c r="B3097">
        <v>462</v>
      </c>
      <c r="C3097" t="s">
        <v>29</v>
      </c>
      <c r="D3097">
        <v>5</v>
      </c>
      <c r="E3097" t="s">
        <v>30</v>
      </c>
      <c r="F3097">
        <v>77836</v>
      </c>
      <c r="G3097" t="s">
        <v>170</v>
      </c>
      <c r="H3097" t="s">
        <v>32</v>
      </c>
      <c r="I3097">
        <v>78441</v>
      </c>
      <c r="J3097">
        <v>1</v>
      </c>
      <c r="K3097" s="1">
        <v>42543.385763888888</v>
      </c>
      <c r="L3097">
        <v>0.2</v>
      </c>
      <c r="M3097">
        <v>268.14</v>
      </c>
      <c r="N3097" t="s">
        <v>80</v>
      </c>
      <c r="O3097" t="s">
        <v>68</v>
      </c>
      <c r="P3097">
        <v>0.01</v>
      </c>
      <c r="R3097">
        <v>4</v>
      </c>
      <c r="S3097" t="s">
        <v>506</v>
      </c>
      <c r="T3097" t="s">
        <v>36</v>
      </c>
      <c r="U3097" t="s">
        <v>75</v>
      </c>
      <c r="AC3097" s="2" t="s">
        <v>508</v>
      </c>
    </row>
    <row r="3098" spans="1:29" ht="16.399999999999999" customHeight="1" x14ac:dyDescent="0.35">
      <c r="A3098" s="1">
        <v>42543.385763888888</v>
      </c>
      <c r="B3098">
        <v>462</v>
      </c>
      <c r="C3098" t="s">
        <v>29</v>
      </c>
      <c r="D3098">
        <v>5</v>
      </c>
      <c r="E3098" t="s">
        <v>30</v>
      </c>
      <c r="F3098">
        <v>77836</v>
      </c>
      <c r="G3098" t="s">
        <v>170</v>
      </c>
      <c r="H3098" t="s">
        <v>32</v>
      </c>
      <c r="I3098">
        <v>78441</v>
      </c>
      <c r="J3098">
        <v>1</v>
      </c>
      <c r="K3098" s="1">
        <v>42543.385763888888</v>
      </c>
      <c r="L3098">
        <v>0.2</v>
      </c>
      <c r="M3098">
        <v>283</v>
      </c>
      <c r="N3098" t="s">
        <v>509</v>
      </c>
      <c r="O3098" t="s">
        <v>68</v>
      </c>
      <c r="P3098">
        <v>0.6</v>
      </c>
      <c r="R3098">
        <v>4</v>
      </c>
      <c r="S3098" t="s">
        <v>506</v>
      </c>
      <c r="T3098" t="s">
        <v>36</v>
      </c>
      <c r="U3098" t="s">
        <v>510</v>
      </c>
      <c r="AC3098" s="2" t="s">
        <v>508</v>
      </c>
    </row>
    <row r="3099" spans="1:29" ht="16.399999999999999" customHeight="1" x14ac:dyDescent="0.35">
      <c r="A3099" s="1">
        <v>42543.385763888888</v>
      </c>
      <c r="B3099">
        <v>462</v>
      </c>
      <c r="C3099" t="s">
        <v>29</v>
      </c>
      <c r="D3099">
        <v>5</v>
      </c>
      <c r="E3099" t="s">
        <v>30</v>
      </c>
      <c r="F3099">
        <v>77836</v>
      </c>
      <c r="G3099" t="s">
        <v>170</v>
      </c>
      <c r="H3099" t="s">
        <v>32</v>
      </c>
      <c r="I3099">
        <v>78441</v>
      </c>
      <c r="J3099">
        <v>1</v>
      </c>
      <c r="K3099" s="1">
        <v>42543.385763888888</v>
      </c>
      <c r="L3099">
        <v>0.2</v>
      </c>
      <c r="M3099">
        <v>171</v>
      </c>
      <c r="N3099" t="s">
        <v>81</v>
      </c>
      <c r="O3099" t="s">
        <v>68</v>
      </c>
      <c r="P3099">
        <v>5</v>
      </c>
      <c r="R3099">
        <v>4</v>
      </c>
      <c r="S3099" t="s">
        <v>506</v>
      </c>
      <c r="T3099" t="s">
        <v>36</v>
      </c>
      <c r="U3099" t="s">
        <v>82</v>
      </c>
      <c r="AC3099" s="2" t="s">
        <v>508</v>
      </c>
    </row>
    <row r="3100" spans="1:29" ht="16.399999999999999" customHeight="1" x14ac:dyDescent="0.35">
      <c r="A3100" s="1">
        <v>42543.385763888888</v>
      </c>
      <c r="B3100">
        <v>462</v>
      </c>
      <c r="C3100" t="s">
        <v>29</v>
      </c>
      <c r="D3100">
        <v>5</v>
      </c>
      <c r="E3100" t="s">
        <v>30</v>
      </c>
      <c r="F3100">
        <v>77836</v>
      </c>
      <c r="G3100" t="s">
        <v>170</v>
      </c>
      <c r="H3100" t="s">
        <v>32</v>
      </c>
      <c r="I3100">
        <v>78441</v>
      </c>
      <c r="J3100">
        <v>1</v>
      </c>
      <c r="K3100" s="1">
        <v>42543.385763888888</v>
      </c>
      <c r="L3100">
        <v>0.2</v>
      </c>
      <c r="M3100">
        <v>623.27</v>
      </c>
      <c r="N3100" t="s">
        <v>364</v>
      </c>
      <c r="O3100" t="s">
        <v>34</v>
      </c>
      <c r="P3100">
        <v>97</v>
      </c>
      <c r="R3100">
        <v>4</v>
      </c>
      <c r="S3100" t="s">
        <v>506</v>
      </c>
      <c r="T3100" t="s">
        <v>36</v>
      </c>
      <c r="U3100" t="s">
        <v>37</v>
      </c>
      <c r="V3100" t="s">
        <v>38</v>
      </c>
      <c r="W3100" t="s">
        <v>39</v>
      </c>
      <c r="X3100" t="s">
        <v>365</v>
      </c>
      <c r="Y3100" t="s">
        <v>366</v>
      </c>
      <c r="Z3100" t="s">
        <v>367</v>
      </c>
      <c r="AA3100" t="s">
        <v>368</v>
      </c>
      <c r="AC3100" s="2" t="s">
        <v>508</v>
      </c>
    </row>
    <row r="3101" spans="1:29" ht="16.399999999999999" customHeight="1" x14ac:dyDescent="0.35">
      <c r="A3101" s="1">
        <v>42543.385763888888</v>
      </c>
      <c r="B3101">
        <v>462</v>
      </c>
      <c r="C3101" t="s">
        <v>29</v>
      </c>
      <c r="D3101">
        <v>5</v>
      </c>
      <c r="E3101" t="s">
        <v>30</v>
      </c>
      <c r="F3101">
        <v>77836</v>
      </c>
      <c r="G3101" t="s">
        <v>170</v>
      </c>
      <c r="H3101" t="s">
        <v>32</v>
      </c>
      <c r="I3101">
        <v>78441</v>
      </c>
      <c r="J3101">
        <v>1</v>
      </c>
      <c r="K3101" s="1">
        <v>42543.385763888888</v>
      </c>
      <c r="L3101">
        <v>0.2</v>
      </c>
      <c r="M3101">
        <v>621.07000000000005</v>
      </c>
      <c r="N3101" t="s">
        <v>172</v>
      </c>
      <c r="O3101" t="s">
        <v>34</v>
      </c>
      <c r="P3101">
        <v>3200</v>
      </c>
      <c r="R3101">
        <v>4</v>
      </c>
      <c r="S3101" t="s">
        <v>506</v>
      </c>
      <c r="T3101" t="s">
        <v>36</v>
      </c>
      <c r="U3101" t="s">
        <v>37</v>
      </c>
      <c r="V3101" t="s">
        <v>38</v>
      </c>
      <c r="W3101" t="s">
        <v>52</v>
      </c>
      <c r="X3101" t="s">
        <v>95</v>
      </c>
      <c r="Y3101" t="s">
        <v>150</v>
      </c>
      <c r="Z3101" t="s">
        <v>151</v>
      </c>
      <c r="AA3101" t="s">
        <v>152</v>
      </c>
      <c r="AB3101" t="s">
        <v>173</v>
      </c>
      <c r="AC3101" s="2" t="s">
        <v>508</v>
      </c>
    </row>
    <row r="3102" spans="1:29" ht="16.399999999999999" customHeight="1" x14ac:dyDescent="0.35">
      <c r="A3102" s="1">
        <v>42543.385763888888</v>
      </c>
      <c r="B3102">
        <v>462</v>
      </c>
      <c r="C3102" t="s">
        <v>29</v>
      </c>
      <c r="D3102">
        <v>5</v>
      </c>
      <c r="E3102" t="s">
        <v>30</v>
      </c>
      <c r="F3102">
        <v>77836</v>
      </c>
      <c r="G3102" t="s">
        <v>170</v>
      </c>
      <c r="H3102" t="s">
        <v>32</v>
      </c>
      <c r="I3102">
        <v>78441</v>
      </c>
      <c r="J3102">
        <v>1</v>
      </c>
      <c r="K3102" s="1">
        <v>42543.385763888888</v>
      </c>
      <c r="L3102">
        <v>0.2</v>
      </c>
      <c r="M3102">
        <v>622.08000000000004</v>
      </c>
      <c r="N3102" t="s">
        <v>84</v>
      </c>
      <c r="O3102" t="s">
        <v>34</v>
      </c>
      <c r="P3102">
        <v>1</v>
      </c>
      <c r="R3102">
        <v>4</v>
      </c>
      <c r="S3102" t="s">
        <v>506</v>
      </c>
      <c r="T3102" t="s">
        <v>36</v>
      </c>
      <c r="U3102" t="s">
        <v>37</v>
      </c>
      <c r="V3102" t="s">
        <v>38</v>
      </c>
      <c r="W3102" t="s">
        <v>54</v>
      </c>
      <c r="X3102" t="s">
        <v>85</v>
      </c>
      <c r="Y3102" t="s">
        <v>86</v>
      </c>
      <c r="Z3102" t="s">
        <v>87</v>
      </c>
      <c r="AA3102" t="s">
        <v>88</v>
      </c>
      <c r="AC3102" s="2" t="s">
        <v>508</v>
      </c>
    </row>
    <row r="3103" spans="1:29" ht="16.399999999999999" customHeight="1" x14ac:dyDescent="0.35">
      <c r="A3103" s="1">
        <v>42543.385763888888</v>
      </c>
      <c r="B3103">
        <v>462</v>
      </c>
      <c r="C3103" t="s">
        <v>29</v>
      </c>
      <c r="D3103">
        <v>5</v>
      </c>
      <c r="E3103" t="s">
        <v>30</v>
      </c>
      <c r="F3103">
        <v>77836</v>
      </c>
      <c r="G3103" t="s">
        <v>170</v>
      </c>
      <c r="H3103" t="s">
        <v>32</v>
      </c>
      <c r="I3103">
        <v>78441</v>
      </c>
      <c r="J3103">
        <v>1</v>
      </c>
      <c r="K3103" s="1">
        <v>42543.385763888888</v>
      </c>
      <c r="L3103">
        <v>0.2</v>
      </c>
      <c r="M3103">
        <v>622.05999999999995</v>
      </c>
      <c r="N3103" t="s">
        <v>89</v>
      </c>
      <c r="O3103" t="s">
        <v>34</v>
      </c>
      <c r="P3103">
        <v>1600</v>
      </c>
      <c r="R3103">
        <v>4</v>
      </c>
      <c r="S3103" t="s">
        <v>506</v>
      </c>
      <c r="T3103" t="s">
        <v>36</v>
      </c>
      <c r="U3103" t="s">
        <v>37</v>
      </c>
      <c r="V3103" t="s">
        <v>38</v>
      </c>
      <c r="W3103" t="s">
        <v>54</v>
      </c>
      <c r="X3103" t="s">
        <v>90</v>
      </c>
      <c r="Y3103" t="s">
        <v>91</v>
      </c>
      <c r="Z3103" t="s">
        <v>92</v>
      </c>
      <c r="AA3103" t="s">
        <v>93</v>
      </c>
      <c r="AC3103" s="2" t="s">
        <v>508</v>
      </c>
    </row>
    <row r="3104" spans="1:29" ht="16.399999999999999" customHeight="1" x14ac:dyDescent="0.35">
      <c r="A3104" s="1">
        <v>42543.385763888888</v>
      </c>
      <c r="B3104">
        <v>462</v>
      </c>
      <c r="C3104" t="s">
        <v>29</v>
      </c>
      <c r="D3104">
        <v>5</v>
      </c>
      <c r="E3104" t="s">
        <v>30</v>
      </c>
      <c r="F3104">
        <v>77836</v>
      </c>
      <c r="G3104" t="s">
        <v>170</v>
      </c>
      <c r="H3104" t="s">
        <v>32</v>
      </c>
      <c r="I3104">
        <v>78441</v>
      </c>
      <c r="J3104">
        <v>1</v>
      </c>
      <c r="K3104" s="1">
        <v>42543.385763888888</v>
      </c>
      <c r="L3104">
        <v>0.2</v>
      </c>
      <c r="M3104">
        <v>623.5</v>
      </c>
      <c r="N3104" t="s">
        <v>459</v>
      </c>
      <c r="O3104" t="s">
        <v>34</v>
      </c>
      <c r="P3104">
        <v>97</v>
      </c>
      <c r="R3104">
        <v>4</v>
      </c>
      <c r="S3104" t="s">
        <v>506</v>
      </c>
      <c r="T3104" t="s">
        <v>36</v>
      </c>
      <c r="U3104" t="s">
        <v>37</v>
      </c>
      <c r="V3104" t="s">
        <v>49</v>
      </c>
      <c r="AC3104" s="2" t="s">
        <v>508</v>
      </c>
    </row>
    <row r="3105" spans="1:29" ht="16.399999999999999" customHeight="1" x14ac:dyDescent="0.35">
      <c r="A3105" s="1">
        <v>42543.385763888888</v>
      </c>
      <c r="B3105">
        <v>462</v>
      </c>
      <c r="C3105" t="s">
        <v>29</v>
      </c>
      <c r="D3105">
        <v>5</v>
      </c>
      <c r="E3105" t="s">
        <v>30</v>
      </c>
      <c r="F3105">
        <v>77836</v>
      </c>
      <c r="G3105" t="s">
        <v>170</v>
      </c>
      <c r="H3105" t="s">
        <v>32</v>
      </c>
      <c r="I3105">
        <v>78441</v>
      </c>
      <c r="J3105">
        <v>1</v>
      </c>
      <c r="K3105" s="1">
        <v>42543.385763888888</v>
      </c>
      <c r="L3105">
        <v>0.2</v>
      </c>
      <c r="M3105">
        <v>623.01</v>
      </c>
      <c r="N3105" t="s">
        <v>280</v>
      </c>
      <c r="O3105" t="s">
        <v>34</v>
      </c>
      <c r="P3105">
        <v>190</v>
      </c>
      <c r="R3105">
        <v>4</v>
      </c>
      <c r="S3105" t="s">
        <v>506</v>
      </c>
      <c r="T3105" t="s">
        <v>36</v>
      </c>
      <c r="U3105" t="s">
        <v>37</v>
      </c>
      <c r="V3105" t="s">
        <v>38</v>
      </c>
      <c r="W3105" t="s">
        <v>50</v>
      </c>
      <c r="X3105" t="s">
        <v>187</v>
      </c>
      <c r="Y3105" t="s">
        <v>281</v>
      </c>
      <c r="Z3105" t="s">
        <v>282</v>
      </c>
      <c r="AA3105" t="s">
        <v>283</v>
      </c>
      <c r="AC3105" s="2" t="s">
        <v>508</v>
      </c>
    </row>
    <row r="3106" spans="1:29" ht="16.399999999999999" customHeight="1" x14ac:dyDescent="0.35">
      <c r="A3106" s="1">
        <v>42543.385763888888</v>
      </c>
      <c r="B3106">
        <v>462</v>
      </c>
      <c r="C3106" t="s">
        <v>29</v>
      </c>
      <c r="D3106">
        <v>5</v>
      </c>
      <c r="E3106" t="s">
        <v>30</v>
      </c>
      <c r="F3106">
        <v>77836</v>
      </c>
      <c r="G3106" t="s">
        <v>170</v>
      </c>
      <c r="H3106" t="s">
        <v>32</v>
      </c>
      <c r="I3106">
        <v>78441</v>
      </c>
      <c r="J3106">
        <v>1</v>
      </c>
      <c r="K3106" s="1">
        <v>42543.385763888888</v>
      </c>
      <c r="L3106">
        <v>0.2</v>
      </c>
      <c r="M3106">
        <v>623.15</v>
      </c>
      <c r="N3106" t="s">
        <v>196</v>
      </c>
      <c r="O3106" t="s">
        <v>34</v>
      </c>
      <c r="P3106">
        <v>2000</v>
      </c>
      <c r="R3106">
        <v>4</v>
      </c>
      <c r="S3106" t="s">
        <v>506</v>
      </c>
      <c r="T3106" t="s">
        <v>36</v>
      </c>
      <c r="U3106" t="s">
        <v>37</v>
      </c>
      <c r="V3106" t="s">
        <v>38</v>
      </c>
      <c r="W3106" t="s">
        <v>39</v>
      </c>
      <c r="X3106" t="s">
        <v>40</v>
      </c>
      <c r="Y3106" t="s">
        <v>60</v>
      </c>
      <c r="Z3106" t="s">
        <v>197</v>
      </c>
      <c r="AA3106" t="s">
        <v>198</v>
      </c>
      <c r="AC3106" s="2" t="s">
        <v>508</v>
      </c>
    </row>
    <row r="3107" spans="1:29" ht="16.399999999999999" customHeight="1" x14ac:dyDescent="0.35">
      <c r="A3107" s="1">
        <v>42543.385763888888</v>
      </c>
      <c r="B3107">
        <v>462</v>
      </c>
      <c r="C3107" t="s">
        <v>29</v>
      </c>
      <c r="D3107">
        <v>5</v>
      </c>
      <c r="E3107" t="s">
        <v>30</v>
      </c>
      <c r="F3107">
        <v>77836</v>
      </c>
      <c r="G3107" t="s">
        <v>170</v>
      </c>
      <c r="H3107" t="s">
        <v>32</v>
      </c>
      <c r="I3107">
        <v>78441</v>
      </c>
      <c r="J3107">
        <v>1</v>
      </c>
      <c r="K3107" s="1">
        <v>42543.385763888888</v>
      </c>
      <c r="L3107">
        <v>0.2</v>
      </c>
      <c r="M3107">
        <v>623.03</v>
      </c>
      <c r="N3107" t="s">
        <v>199</v>
      </c>
      <c r="O3107" t="s">
        <v>34</v>
      </c>
      <c r="P3107">
        <v>1</v>
      </c>
      <c r="R3107">
        <v>4</v>
      </c>
      <c r="S3107" t="s">
        <v>506</v>
      </c>
      <c r="T3107" t="s">
        <v>36</v>
      </c>
      <c r="U3107" t="s">
        <v>37</v>
      </c>
      <c r="V3107" t="s">
        <v>38</v>
      </c>
      <c r="W3107" t="s">
        <v>46</v>
      </c>
      <c r="X3107" t="s">
        <v>200</v>
      </c>
      <c r="Y3107" t="s">
        <v>201</v>
      </c>
      <c r="Z3107" t="s">
        <v>202</v>
      </c>
      <c r="AA3107" t="s">
        <v>203</v>
      </c>
      <c r="AC3107" s="2" t="s">
        <v>508</v>
      </c>
    </row>
    <row r="3108" spans="1:29" ht="16.399999999999999" customHeight="1" x14ac:dyDescent="0.35">
      <c r="A3108" s="1">
        <v>42543.385763888888</v>
      </c>
      <c r="B3108">
        <v>462</v>
      </c>
      <c r="C3108" t="s">
        <v>29</v>
      </c>
      <c r="D3108">
        <v>5</v>
      </c>
      <c r="E3108" t="s">
        <v>30</v>
      </c>
      <c r="F3108">
        <v>77836</v>
      </c>
      <c r="G3108" t="s">
        <v>170</v>
      </c>
      <c r="H3108" t="s">
        <v>32</v>
      </c>
      <c r="I3108">
        <v>78441</v>
      </c>
      <c r="J3108">
        <v>1</v>
      </c>
      <c r="K3108" s="1">
        <v>42543.385763888888</v>
      </c>
      <c r="L3108">
        <v>0.2</v>
      </c>
      <c r="M3108">
        <v>657.01</v>
      </c>
      <c r="N3108" t="s">
        <v>327</v>
      </c>
      <c r="O3108" t="s">
        <v>34</v>
      </c>
      <c r="P3108">
        <v>1</v>
      </c>
      <c r="R3108">
        <v>4</v>
      </c>
      <c r="S3108" t="s">
        <v>506</v>
      </c>
      <c r="T3108" t="s">
        <v>36</v>
      </c>
      <c r="U3108" t="s">
        <v>37</v>
      </c>
      <c r="V3108" t="s">
        <v>49</v>
      </c>
      <c r="AC3108" s="2" t="s">
        <v>508</v>
      </c>
    </row>
    <row r="3109" spans="1:29" ht="16.399999999999999" customHeight="1" x14ac:dyDescent="0.35">
      <c r="A3109" s="1">
        <v>42543.385763888888</v>
      </c>
      <c r="B3109">
        <v>462</v>
      </c>
      <c r="C3109" t="s">
        <v>29</v>
      </c>
      <c r="D3109">
        <v>5</v>
      </c>
      <c r="E3109" t="s">
        <v>30</v>
      </c>
      <c r="F3109">
        <v>77836</v>
      </c>
      <c r="G3109" t="s">
        <v>170</v>
      </c>
      <c r="H3109" t="s">
        <v>32</v>
      </c>
      <c r="I3109">
        <v>78441</v>
      </c>
      <c r="J3109">
        <v>1</v>
      </c>
      <c r="K3109" s="1">
        <v>42543.385763888888</v>
      </c>
      <c r="L3109">
        <v>0.2</v>
      </c>
      <c r="M3109">
        <v>625.01</v>
      </c>
      <c r="N3109" t="s">
        <v>264</v>
      </c>
      <c r="O3109" t="s">
        <v>34</v>
      </c>
      <c r="P3109">
        <v>1</v>
      </c>
      <c r="R3109">
        <v>4</v>
      </c>
      <c r="S3109" t="s">
        <v>506</v>
      </c>
      <c r="T3109" t="s">
        <v>36</v>
      </c>
      <c r="U3109" t="s">
        <v>37</v>
      </c>
      <c r="V3109" t="s">
        <v>38</v>
      </c>
      <c r="W3109" t="s">
        <v>223</v>
      </c>
      <c r="X3109" t="s">
        <v>224</v>
      </c>
      <c r="Y3109" t="s">
        <v>265</v>
      </c>
      <c r="Z3109" t="s">
        <v>266</v>
      </c>
      <c r="AA3109" t="s">
        <v>267</v>
      </c>
      <c r="AC3109" s="2" t="s">
        <v>508</v>
      </c>
    </row>
    <row r="3110" spans="1:29" ht="16.399999999999999" customHeight="1" x14ac:dyDescent="0.35">
      <c r="A3110" s="1">
        <v>42543.385763888888</v>
      </c>
      <c r="B3110">
        <v>462</v>
      </c>
      <c r="C3110" t="s">
        <v>29</v>
      </c>
      <c r="D3110">
        <v>5</v>
      </c>
      <c r="E3110" t="s">
        <v>30</v>
      </c>
      <c r="F3110">
        <v>77836</v>
      </c>
      <c r="G3110" t="s">
        <v>170</v>
      </c>
      <c r="H3110" t="s">
        <v>32</v>
      </c>
      <c r="I3110">
        <v>78441</v>
      </c>
      <c r="J3110">
        <v>1</v>
      </c>
      <c r="K3110" s="1">
        <v>42543.385763888888</v>
      </c>
      <c r="L3110">
        <v>0.2</v>
      </c>
      <c r="M3110">
        <v>623.35</v>
      </c>
      <c r="N3110" t="s">
        <v>499</v>
      </c>
      <c r="O3110" t="s">
        <v>34</v>
      </c>
      <c r="P3110">
        <v>680</v>
      </c>
      <c r="R3110">
        <v>4</v>
      </c>
      <c r="S3110" t="s">
        <v>506</v>
      </c>
      <c r="T3110" t="s">
        <v>36</v>
      </c>
      <c r="U3110" t="s">
        <v>37</v>
      </c>
      <c r="V3110" t="s">
        <v>38</v>
      </c>
      <c r="W3110" t="s">
        <v>39</v>
      </c>
      <c r="X3110" t="s">
        <v>40</v>
      </c>
      <c r="Y3110" t="s">
        <v>66</v>
      </c>
      <c r="Z3110" t="s">
        <v>500</v>
      </c>
      <c r="AA3110" t="s">
        <v>501</v>
      </c>
      <c r="AC3110" s="2" t="s">
        <v>508</v>
      </c>
    </row>
    <row r="3111" spans="1:29" ht="16.399999999999999" customHeight="1" x14ac:dyDescent="0.35">
      <c r="A3111" s="1">
        <v>42543.385763888888</v>
      </c>
      <c r="B3111">
        <v>462</v>
      </c>
      <c r="C3111" t="s">
        <v>29</v>
      </c>
      <c r="D3111">
        <v>5</v>
      </c>
      <c r="E3111" t="s">
        <v>30</v>
      </c>
      <c r="F3111">
        <v>77836</v>
      </c>
      <c r="G3111" t="s">
        <v>170</v>
      </c>
      <c r="H3111" t="s">
        <v>32</v>
      </c>
      <c r="I3111">
        <v>78441</v>
      </c>
      <c r="J3111">
        <v>1</v>
      </c>
      <c r="K3111" s="1">
        <v>42543.385763888888</v>
      </c>
      <c r="L3111">
        <v>0.2</v>
      </c>
      <c r="M3111">
        <v>622.02</v>
      </c>
      <c r="N3111" t="s">
        <v>351</v>
      </c>
      <c r="O3111" t="s">
        <v>34</v>
      </c>
      <c r="P3111">
        <v>1</v>
      </c>
      <c r="R3111">
        <v>4</v>
      </c>
      <c r="S3111" t="s">
        <v>506</v>
      </c>
      <c r="T3111" t="s">
        <v>36</v>
      </c>
      <c r="U3111" t="s">
        <v>37</v>
      </c>
      <c r="V3111" t="s">
        <v>38</v>
      </c>
      <c r="W3111" t="s">
        <v>54</v>
      </c>
      <c r="X3111" t="s">
        <v>291</v>
      </c>
      <c r="Y3111" t="s">
        <v>292</v>
      </c>
      <c r="Z3111" t="s">
        <v>293</v>
      </c>
      <c r="AA3111" t="s">
        <v>352</v>
      </c>
      <c r="AC3111" s="2" t="s">
        <v>508</v>
      </c>
    </row>
    <row r="3112" spans="1:29" ht="16.399999999999999" customHeight="1" x14ac:dyDescent="0.35">
      <c r="A3112" s="1">
        <v>42543.385763888888</v>
      </c>
      <c r="B3112">
        <v>462</v>
      </c>
      <c r="C3112" t="s">
        <v>29</v>
      </c>
      <c r="D3112">
        <v>5</v>
      </c>
      <c r="E3112" t="s">
        <v>30</v>
      </c>
      <c r="F3112">
        <v>77836</v>
      </c>
      <c r="G3112" t="s">
        <v>170</v>
      </c>
      <c r="H3112" t="s">
        <v>32</v>
      </c>
      <c r="I3112">
        <v>78441</v>
      </c>
      <c r="J3112">
        <v>1</v>
      </c>
      <c r="K3112" s="1">
        <v>42543.385763888888</v>
      </c>
      <c r="L3112">
        <v>0.2</v>
      </c>
      <c r="M3112">
        <v>623.21</v>
      </c>
      <c r="N3112" t="s">
        <v>59</v>
      </c>
      <c r="O3112" t="s">
        <v>34</v>
      </c>
      <c r="P3112">
        <v>580</v>
      </c>
      <c r="R3112">
        <v>4</v>
      </c>
      <c r="S3112" t="s">
        <v>506</v>
      </c>
      <c r="T3112" t="s">
        <v>36</v>
      </c>
      <c r="U3112" t="s">
        <v>37</v>
      </c>
      <c r="V3112" t="s">
        <v>38</v>
      </c>
      <c r="W3112" t="s">
        <v>39</v>
      </c>
      <c r="X3112" t="s">
        <v>40</v>
      </c>
      <c r="Y3112" t="s">
        <v>60</v>
      </c>
      <c r="Z3112" t="s">
        <v>61</v>
      </c>
      <c r="AA3112" t="s">
        <v>62</v>
      </c>
      <c r="AC3112" s="2" t="s">
        <v>508</v>
      </c>
    </row>
    <row r="3113" spans="1:29" ht="16.399999999999999" customHeight="1" x14ac:dyDescent="0.35">
      <c r="A3113" s="1">
        <v>42543.385763888888</v>
      </c>
      <c r="B3113">
        <v>462</v>
      </c>
      <c r="C3113" t="s">
        <v>29</v>
      </c>
      <c r="D3113">
        <v>5</v>
      </c>
      <c r="E3113" t="s">
        <v>30</v>
      </c>
      <c r="F3113">
        <v>77836</v>
      </c>
      <c r="G3113" t="s">
        <v>170</v>
      </c>
      <c r="H3113" t="s">
        <v>32</v>
      </c>
      <c r="I3113">
        <v>78441</v>
      </c>
      <c r="J3113">
        <v>1</v>
      </c>
      <c r="K3113" s="1">
        <v>42543.385763888888</v>
      </c>
      <c r="L3113">
        <v>0.2</v>
      </c>
      <c r="M3113">
        <v>623.24</v>
      </c>
      <c r="N3113" t="s">
        <v>228</v>
      </c>
      <c r="O3113" t="s">
        <v>34</v>
      </c>
      <c r="P3113">
        <v>770</v>
      </c>
      <c r="R3113">
        <v>4</v>
      </c>
      <c r="S3113" t="s">
        <v>506</v>
      </c>
      <c r="T3113" t="s">
        <v>36</v>
      </c>
      <c r="U3113" t="s">
        <v>37</v>
      </c>
      <c r="V3113" t="s">
        <v>38</v>
      </c>
      <c r="W3113" t="s">
        <v>39</v>
      </c>
      <c r="X3113" t="s">
        <v>40</v>
      </c>
      <c r="Y3113" t="s">
        <v>60</v>
      </c>
      <c r="Z3113" t="s">
        <v>183</v>
      </c>
      <c r="AA3113" t="s">
        <v>229</v>
      </c>
      <c r="AC3113" s="2" t="s">
        <v>508</v>
      </c>
    </row>
    <row r="3114" spans="1:29" ht="16.399999999999999" customHeight="1" x14ac:dyDescent="0.35">
      <c r="A3114" s="1">
        <v>42543.385763888888</v>
      </c>
      <c r="B3114">
        <v>462</v>
      </c>
      <c r="C3114" t="s">
        <v>29</v>
      </c>
      <c r="D3114">
        <v>5</v>
      </c>
      <c r="E3114" t="s">
        <v>30</v>
      </c>
      <c r="F3114">
        <v>77836</v>
      </c>
      <c r="G3114" t="s">
        <v>170</v>
      </c>
      <c r="H3114" t="s">
        <v>32</v>
      </c>
      <c r="I3114">
        <v>78441</v>
      </c>
      <c r="J3114">
        <v>1</v>
      </c>
      <c r="K3114" s="1">
        <v>42543.385763888888</v>
      </c>
      <c r="L3114">
        <v>0.2</v>
      </c>
      <c r="M3114">
        <v>623.22</v>
      </c>
      <c r="N3114" t="s">
        <v>99</v>
      </c>
      <c r="O3114" t="s">
        <v>34</v>
      </c>
      <c r="P3114">
        <v>1400</v>
      </c>
      <c r="R3114">
        <v>4</v>
      </c>
      <c r="S3114" t="s">
        <v>506</v>
      </c>
      <c r="T3114" t="s">
        <v>36</v>
      </c>
      <c r="U3114" t="s">
        <v>37</v>
      </c>
      <c r="V3114" t="s">
        <v>38</v>
      </c>
      <c r="W3114" t="s">
        <v>39</v>
      </c>
      <c r="X3114" t="s">
        <v>40</v>
      </c>
      <c r="Y3114" t="s">
        <v>100</v>
      </c>
      <c r="Z3114" t="s">
        <v>101</v>
      </c>
      <c r="AA3114" t="s">
        <v>102</v>
      </c>
      <c r="AC3114" s="2" t="s">
        <v>508</v>
      </c>
    </row>
    <row r="3115" spans="1:29" ht="16.399999999999999" customHeight="1" x14ac:dyDescent="0.35">
      <c r="A3115" s="1">
        <v>42543.385763888888</v>
      </c>
      <c r="B3115">
        <v>462</v>
      </c>
      <c r="C3115" t="s">
        <v>29</v>
      </c>
      <c r="D3115">
        <v>5</v>
      </c>
      <c r="E3115" t="s">
        <v>30</v>
      </c>
      <c r="F3115">
        <v>77836</v>
      </c>
      <c r="G3115" t="s">
        <v>170</v>
      </c>
      <c r="H3115" t="s">
        <v>32</v>
      </c>
      <c r="I3115">
        <v>78441</v>
      </c>
      <c r="J3115">
        <v>1</v>
      </c>
      <c r="K3115" s="1">
        <v>42543.385763888888</v>
      </c>
      <c r="L3115">
        <v>0.2</v>
      </c>
      <c r="M3115">
        <v>653</v>
      </c>
      <c r="N3115" t="s">
        <v>234</v>
      </c>
      <c r="O3115" t="s">
        <v>34</v>
      </c>
      <c r="P3115">
        <v>190</v>
      </c>
      <c r="R3115">
        <v>4</v>
      </c>
      <c r="S3115" t="s">
        <v>506</v>
      </c>
      <c r="T3115" t="s">
        <v>36</v>
      </c>
      <c r="U3115" t="s">
        <v>37</v>
      </c>
      <c r="V3115" t="s">
        <v>38</v>
      </c>
      <c r="W3115" t="s">
        <v>46</v>
      </c>
      <c r="X3115" t="s">
        <v>200</v>
      </c>
      <c r="Y3115" t="s">
        <v>211</v>
      </c>
      <c r="Z3115" t="s">
        <v>212</v>
      </c>
      <c r="AA3115" t="s">
        <v>235</v>
      </c>
      <c r="AC3115" s="2" t="s">
        <v>508</v>
      </c>
    </row>
    <row r="3116" spans="1:29" ht="16.399999999999999" customHeight="1" x14ac:dyDescent="0.35">
      <c r="A3116" s="1">
        <v>42543.385763888888</v>
      </c>
      <c r="B3116">
        <v>462</v>
      </c>
      <c r="C3116" t="s">
        <v>29</v>
      </c>
      <c r="D3116">
        <v>5</v>
      </c>
      <c r="E3116" t="s">
        <v>30</v>
      </c>
      <c r="F3116">
        <v>77836</v>
      </c>
      <c r="G3116" t="s">
        <v>170</v>
      </c>
      <c r="H3116" t="s">
        <v>32</v>
      </c>
      <c r="I3116">
        <v>78441</v>
      </c>
      <c r="J3116">
        <v>1</v>
      </c>
      <c r="K3116" s="1">
        <v>42543.385763888888</v>
      </c>
      <c r="L3116">
        <v>0.2</v>
      </c>
      <c r="M3116">
        <v>621.99</v>
      </c>
      <c r="N3116" t="s">
        <v>153</v>
      </c>
      <c r="O3116" t="s">
        <v>34</v>
      </c>
      <c r="P3116">
        <v>3200</v>
      </c>
      <c r="R3116">
        <v>4</v>
      </c>
      <c r="S3116" t="s">
        <v>506</v>
      </c>
      <c r="T3116" t="s">
        <v>36</v>
      </c>
      <c r="U3116" t="s">
        <v>37</v>
      </c>
      <c r="V3116" t="s">
        <v>49</v>
      </c>
      <c r="AC3116" s="2" t="s">
        <v>508</v>
      </c>
    </row>
    <row r="3117" spans="1:29" ht="16.399999999999999" customHeight="1" x14ac:dyDescent="0.35">
      <c r="A3117" s="1">
        <v>42543.385763888888</v>
      </c>
      <c r="B3117">
        <v>462</v>
      </c>
      <c r="C3117" t="s">
        <v>29</v>
      </c>
      <c r="D3117">
        <v>5</v>
      </c>
      <c r="E3117" t="s">
        <v>30</v>
      </c>
      <c r="F3117">
        <v>77836</v>
      </c>
      <c r="G3117" t="s">
        <v>170</v>
      </c>
      <c r="H3117" t="s">
        <v>32</v>
      </c>
      <c r="I3117">
        <v>78441</v>
      </c>
      <c r="J3117">
        <v>1</v>
      </c>
      <c r="K3117" s="1">
        <v>42543.385763888888</v>
      </c>
      <c r="L3117">
        <v>0.2</v>
      </c>
      <c r="M3117">
        <v>624.01</v>
      </c>
      <c r="N3117" t="s">
        <v>103</v>
      </c>
      <c r="O3117" t="s">
        <v>34</v>
      </c>
      <c r="P3117">
        <v>97</v>
      </c>
      <c r="R3117">
        <v>4</v>
      </c>
      <c r="S3117" t="s">
        <v>506</v>
      </c>
      <c r="T3117" t="s">
        <v>36</v>
      </c>
      <c r="U3117" t="s">
        <v>37</v>
      </c>
      <c r="V3117" t="s">
        <v>38</v>
      </c>
      <c r="W3117" t="s">
        <v>104</v>
      </c>
      <c r="X3117" t="s">
        <v>105</v>
      </c>
      <c r="Y3117" t="s">
        <v>106</v>
      </c>
      <c r="Z3117" t="s">
        <v>107</v>
      </c>
      <c r="AA3117" t="s">
        <v>108</v>
      </c>
      <c r="AC3117" s="2" t="s">
        <v>508</v>
      </c>
    </row>
    <row r="3118" spans="1:29" ht="16.399999999999999" customHeight="1" x14ac:dyDescent="0.35">
      <c r="A3118" s="1">
        <v>42543.385763888888</v>
      </c>
      <c r="B3118">
        <v>462</v>
      </c>
      <c r="C3118" t="s">
        <v>29</v>
      </c>
      <c r="D3118">
        <v>5</v>
      </c>
      <c r="E3118" t="s">
        <v>30</v>
      </c>
      <c r="F3118">
        <v>77836</v>
      </c>
      <c r="G3118" t="s">
        <v>170</v>
      </c>
      <c r="H3118" t="s">
        <v>32</v>
      </c>
      <c r="I3118">
        <v>78441</v>
      </c>
      <c r="J3118">
        <v>1</v>
      </c>
      <c r="K3118" s="1">
        <v>42543.385763888888</v>
      </c>
      <c r="L3118">
        <v>0.2</v>
      </c>
      <c r="M3118">
        <v>623.42999999999995</v>
      </c>
      <c r="N3118" t="s">
        <v>307</v>
      </c>
      <c r="O3118" t="s">
        <v>34</v>
      </c>
      <c r="P3118">
        <v>1</v>
      </c>
      <c r="R3118">
        <v>4</v>
      </c>
      <c r="S3118" t="s">
        <v>506</v>
      </c>
      <c r="T3118" t="s">
        <v>36</v>
      </c>
      <c r="U3118" t="s">
        <v>37</v>
      </c>
      <c r="V3118" t="s">
        <v>49</v>
      </c>
      <c r="AC3118" s="2" t="s">
        <v>508</v>
      </c>
    </row>
    <row r="3119" spans="1:29" ht="16.399999999999999" customHeight="1" x14ac:dyDescent="0.35">
      <c r="A3119" s="1">
        <v>42418.500347222223</v>
      </c>
      <c r="B3119">
        <v>462</v>
      </c>
      <c r="C3119" t="s">
        <v>29</v>
      </c>
      <c r="D3119">
        <v>5</v>
      </c>
      <c r="E3119" t="s">
        <v>30</v>
      </c>
      <c r="F3119">
        <v>77831</v>
      </c>
      <c r="G3119" t="s">
        <v>511</v>
      </c>
      <c r="H3119" t="s">
        <v>32</v>
      </c>
      <c r="I3119">
        <v>75883</v>
      </c>
      <c r="J3119">
        <v>1</v>
      </c>
      <c r="K3119" s="1">
        <v>42418.500347222223</v>
      </c>
      <c r="L3119">
        <v>0.2</v>
      </c>
      <c r="M3119">
        <v>312</v>
      </c>
      <c r="N3119" t="s">
        <v>505</v>
      </c>
      <c r="O3119" t="s">
        <v>68</v>
      </c>
      <c r="P3119">
        <v>21</v>
      </c>
      <c r="R3119">
        <v>4</v>
      </c>
      <c r="S3119" t="s">
        <v>512</v>
      </c>
      <c r="T3119" t="s">
        <v>36</v>
      </c>
      <c r="U3119" t="s">
        <v>507</v>
      </c>
      <c r="AC3119" s="2" t="s">
        <v>508</v>
      </c>
    </row>
    <row r="3120" spans="1:29" ht="16.399999999999999" customHeight="1" x14ac:dyDescent="0.35">
      <c r="A3120" s="1">
        <v>42418.500347222223</v>
      </c>
      <c r="B3120">
        <v>462</v>
      </c>
      <c r="C3120" t="s">
        <v>29</v>
      </c>
      <c r="D3120">
        <v>5</v>
      </c>
      <c r="E3120" t="s">
        <v>30</v>
      </c>
      <c r="F3120">
        <v>77831</v>
      </c>
      <c r="G3120" t="s">
        <v>511</v>
      </c>
      <c r="H3120" t="s">
        <v>32</v>
      </c>
      <c r="I3120">
        <v>75883</v>
      </c>
      <c r="J3120">
        <v>1</v>
      </c>
      <c r="K3120" s="1">
        <v>42418.500347222223</v>
      </c>
      <c r="L3120">
        <v>0.2</v>
      </c>
      <c r="M3120">
        <v>260.04000000000002</v>
      </c>
      <c r="N3120" t="s">
        <v>143</v>
      </c>
      <c r="O3120" t="s">
        <v>68</v>
      </c>
      <c r="P3120">
        <v>5.0000000000000001E-3</v>
      </c>
      <c r="Q3120" t="s">
        <v>69</v>
      </c>
      <c r="R3120">
        <v>4</v>
      </c>
      <c r="S3120" t="s">
        <v>512</v>
      </c>
      <c r="T3120" t="s">
        <v>36</v>
      </c>
      <c r="U3120" t="s">
        <v>70</v>
      </c>
      <c r="AC3120" s="2" t="s">
        <v>508</v>
      </c>
    </row>
    <row r="3121" spans="1:29" ht="16.399999999999999" customHeight="1" x14ac:dyDescent="0.35">
      <c r="A3121" s="1">
        <v>42418.500347222223</v>
      </c>
      <c r="B3121">
        <v>462</v>
      </c>
      <c r="C3121" t="s">
        <v>29</v>
      </c>
      <c r="D3121">
        <v>5</v>
      </c>
      <c r="E3121" t="s">
        <v>30</v>
      </c>
      <c r="F3121">
        <v>77831</v>
      </c>
      <c r="G3121" t="s">
        <v>511</v>
      </c>
      <c r="H3121" t="s">
        <v>32</v>
      </c>
      <c r="I3121">
        <v>75883</v>
      </c>
      <c r="J3121">
        <v>1</v>
      </c>
      <c r="K3121" s="1">
        <v>42418.500347222223</v>
      </c>
      <c r="L3121">
        <v>0.2</v>
      </c>
      <c r="M3121">
        <v>431</v>
      </c>
      <c r="N3121" t="s">
        <v>165</v>
      </c>
      <c r="O3121" t="s">
        <v>166</v>
      </c>
      <c r="P3121">
        <v>5.0999999999999996</v>
      </c>
      <c r="R3121">
        <v>4</v>
      </c>
      <c r="S3121" t="s">
        <v>512</v>
      </c>
      <c r="T3121" t="s">
        <v>36</v>
      </c>
      <c r="U3121" t="s">
        <v>167</v>
      </c>
      <c r="AC3121" s="2" t="s">
        <v>508</v>
      </c>
    </row>
    <row r="3122" spans="1:29" ht="16.399999999999999" customHeight="1" x14ac:dyDescent="0.35">
      <c r="A3122" s="1">
        <v>42418.500347222223</v>
      </c>
      <c r="B3122">
        <v>462</v>
      </c>
      <c r="C3122" t="s">
        <v>29</v>
      </c>
      <c r="D3122">
        <v>5</v>
      </c>
      <c r="E3122" t="s">
        <v>30</v>
      </c>
      <c r="F3122">
        <v>77831</v>
      </c>
      <c r="G3122" t="s">
        <v>511</v>
      </c>
      <c r="H3122" t="s">
        <v>32</v>
      </c>
      <c r="I3122">
        <v>75883</v>
      </c>
      <c r="J3122">
        <v>1</v>
      </c>
      <c r="K3122" s="1">
        <v>42418.500347222223</v>
      </c>
      <c r="L3122">
        <v>0.2</v>
      </c>
      <c r="M3122">
        <v>260.02</v>
      </c>
      <c r="N3122" t="s">
        <v>67</v>
      </c>
      <c r="O3122" t="s">
        <v>68</v>
      </c>
      <c r="P3122">
        <v>2E-3</v>
      </c>
      <c r="Q3122" t="s">
        <v>69</v>
      </c>
      <c r="R3122">
        <v>4</v>
      </c>
      <c r="S3122" t="s">
        <v>512</v>
      </c>
      <c r="T3122" t="s">
        <v>36</v>
      </c>
      <c r="U3122" t="s">
        <v>70</v>
      </c>
      <c r="AC3122" s="2" t="s">
        <v>508</v>
      </c>
    </row>
    <row r="3123" spans="1:29" ht="16.399999999999999" customHeight="1" x14ac:dyDescent="0.35">
      <c r="A3123" s="1">
        <v>42418.500347222223</v>
      </c>
      <c r="B3123">
        <v>462</v>
      </c>
      <c r="C3123" t="s">
        <v>29</v>
      </c>
      <c r="D3123">
        <v>5</v>
      </c>
      <c r="E3123" t="s">
        <v>30</v>
      </c>
      <c r="F3123">
        <v>77831</v>
      </c>
      <c r="G3123" t="s">
        <v>511</v>
      </c>
      <c r="H3123" t="s">
        <v>32</v>
      </c>
      <c r="I3123">
        <v>75883</v>
      </c>
      <c r="J3123">
        <v>1</v>
      </c>
      <c r="K3123" s="1">
        <v>42418.500347222223</v>
      </c>
      <c r="L3123">
        <v>0.2</v>
      </c>
      <c r="M3123">
        <v>260.02999999999997</v>
      </c>
      <c r="N3123" t="s">
        <v>71</v>
      </c>
      <c r="O3123" t="s">
        <v>72</v>
      </c>
      <c r="P3123">
        <v>2E-3</v>
      </c>
      <c r="Q3123" t="s">
        <v>69</v>
      </c>
      <c r="R3123">
        <v>4</v>
      </c>
      <c r="S3123" t="s">
        <v>512</v>
      </c>
      <c r="T3123" t="s">
        <v>36</v>
      </c>
      <c r="U3123" t="s">
        <v>70</v>
      </c>
      <c r="AC3123" s="2" t="s">
        <v>508</v>
      </c>
    </row>
    <row r="3124" spans="1:29" ht="16.399999999999999" customHeight="1" x14ac:dyDescent="0.35">
      <c r="A3124" s="1">
        <v>42418.500347222223</v>
      </c>
      <c r="B3124">
        <v>462</v>
      </c>
      <c r="C3124" t="s">
        <v>29</v>
      </c>
      <c r="D3124">
        <v>5</v>
      </c>
      <c r="E3124" t="s">
        <v>30</v>
      </c>
      <c r="F3124">
        <v>77831</v>
      </c>
      <c r="G3124" t="s">
        <v>511</v>
      </c>
      <c r="H3124" t="s">
        <v>32</v>
      </c>
      <c r="I3124">
        <v>75883</v>
      </c>
      <c r="J3124">
        <v>1</v>
      </c>
      <c r="K3124" s="1">
        <v>42418.500347222223</v>
      </c>
      <c r="L3124">
        <v>0.2</v>
      </c>
      <c r="M3124">
        <v>260.01</v>
      </c>
      <c r="N3124" t="s">
        <v>73</v>
      </c>
      <c r="O3124" t="s">
        <v>68</v>
      </c>
      <c r="P3124">
        <v>2E-3</v>
      </c>
      <c r="Q3124" t="s">
        <v>69</v>
      </c>
      <c r="R3124">
        <v>4</v>
      </c>
      <c r="S3124" t="s">
        <v>512</v>
      </c>
      <c r="T3124" t="s">
        <v>36</v>
      </c>
      <c r="U3124" t="s">
        <v>70</v>
      </c>
      <c r="AC3124" s="2" t="s">
        <v>508</v>
      </c>
    </row>
    <row r="3125" spans="1:29" ht="16.399999999999999" customHeight="1" x14ac:dyDescent="0.35">
      <c r="A3125" s="1">
        <v>42418.500347222223</v>
      </c>
      <c r="B3125">
        <v>462</v>
      </c>
      <c r="C3125" t="s">
        <v>29</v>
      </c>
      <c r="D3125">
        <v>5</v>
      </c>
      <c r="E3125" t="s">
        <v>30</v>
      </c>
      <c r="F3125">
        <v>77831</v>
      </c>
      <c r="G3125" t="s">
        <v>511</v>
      </c>
      <c r="H3125" t="s">
        <v>32</v>
      </c>
      <c r="I3125">
        <v>75883</v>
      </c>
      <c r="J3125">
        <v>1</v>
      </c>
      <c r="K3125" s="1">
        <v>42418.500347222223</v>
      </c>
      <c r="L3125">
        <v>0.2</v>
      </c>
      <c r="M3125">
        <v>260.14999999999998</v>
      </c>
      <c r="N3125" t="s">
        <v>74</v>
      </c>
      <c r="O3125" t="s">
        <v>72</v>
      </c>
      <c r="P3125">
        <v>0.44</v>
      </c>
      <c r="R3125">
        <v>4</v>
      </c>
      <c r="S3125" t="s">
        <v>512</v>
      </c>
      <c r="T3125" t="s">
        <v>36</v>
      </c>
      <c r="U3125" t="s">
        <v>75</v>
      </c>
      <c r="AC3125" s="2" t="s">
        <v>508</v>
      </c>
    </row>
    <row r="3126" spans="1:29" ht="16.399999999999999" customHeight="1" x14ac:dyDescent="0.35">
      <c r="A3126" s="1">
        <v>42418.500347222223</v>
      </c>
      <c r="B3126">
        <v>462</v>
      </c>
      <c r="C3126" t="s">
        <v>29</v>
      </c>
      <c r="D3126">
        <v>5</v>
      </c>
      <c r="E3126" t="s">
        <v>30</v>
      </c>
      <c r="F3126">
        <v>77831</v>
      </c>
      <c r="G3126" t="s">
        <v>511</v>
      </c>
      <c r="H3126" t="s">
        <v>32</v>
      </c>
      <c r="I3126">
        <v>75883</v>
      </c>
      <c r="J3126">
        <v>1</v>
      </c>
      <c r="K3126" s="1">
        <v>42418.500347222223</v>
      </c>
      <c r="L3126">
        <v>0.2</v>
      </c>
      <c r="M3126">
        <v>260.08</v>
      </c>
      <c r="N3126" t="s">
        <v>76</v>
      </c>
      <c r="O3126" t="s">
        <v>68</v>
      </c>
      <c r="P3126">
        <v>0.44</v>
      </c>
      <c r="R3126">
        <v>4</v>
      </c>
      <c r="S3126" t="s">
        <v>512</v>
      </c>
      <c r="T3126" t="s">
        <v>36</v>
      </c>
      <c r="U3126" t="s">
        <v>75</v>
      </c>
      <c r="AC3126" s="2" t="s">
        <v>508</v>
      </c>
    </row>
    <row r="3127" spans="1:29" ht="16.399999999999999" customHeight="1" x14ac:dyDescent="0.35">
      <c r="A3127" s="1">
        <v>42418.500347222223</v>
      </c>
      <c r="B3127">
        <v>462</v>
      </c>
      <c r="C3127" t="s">
        <v>29</v>
      </c>
      <c r="D3127">
        <v>5</v>
      </c>
      <c r="E3127" t="s">
        <v>30</v>
      </c>
      <c r="F3127">
        <v>77831</v>
      </c>
      <c r="G3127" t="s">
        <v>511</v>
      </c>
      <c r="H3127" t="s">
        <v>32</v>
      </c>
      <c r="I3127">
        <v>75883</v>
      </c>
      <c r="J3127">
        <v>1</v>
      </c>
      <c r="K3127" s="1">
        <v>42418.500347222223</v>
      </c>
      <c r="L3127">
        <v>0.2</v>
      </c>
      <c r="M3127">
        <v>441.02</v>
      </c>
      <c r="N3127" t="s">
        <v>77</v>
      </c>
      <c r="O3127" t="s">
        <v>68</v>
      </c>
      <c r="P3127">
        <v>4.2</v>
      </c>
      <c r="R3127">
        <v>4</v>
      </c>
      <c r="S3127" t="s">
        <v>512</v>
      </c>
      <c r="T3127" t="s">
        <v>36</v>
      </c>
      <c r="U3127" t="s">
        <v>78</v>
      </c>
      <c r="AC3127" s="2" t="s">
        <v>508</v>
      </c>
    </row>
    <row r="3128" spans="1:29" ht="16.399999999999999" customHeight="1" x14ac:dyDescent="0.35">
      <c r="A3128" s="1">
        <v>42418.500347222223</v>
      </c>
      <c r="B3128">
        <v>462</v>
      </c>
      <c r="C3128" t="s">
        <v>29</v>
      </c>
      <c r="D3128">
        <v>5</v>
      </c>
      <c r="E3128" t="s">
        <v>30</v>
      </c>
      <c r="F3128">
        <v>77831</v>
      </c>
      <c r="G3128" t="s">
        <v>511</v>
      </c>
      <c r="H3128" t="s">
        <v>32</v>
      </c>
      <c r="I3128">
        <v>75883</v>
      </c>
      <c r="J3128">
        <v>1</v>
      </c>
      <c r="K3128" s="1">
        <v>42418.500347222223</v>
      </c>
      <c r="L3128">
        <v>0.2</v>
      </c>
      <c r="M3128">
        <v>268.18</v>
      </c>
      <c r="N3128" t="s">
        <v>79</v>
      </c>
      <c r="O3128" t="s">
        <v>68</v>
      </c>
      <c r="P3128">
        <v>5.0000000000000001E-3</v>
      </c>
      <c r="R3128">
        <v>4</v>
      </c>
      <c r="S3128" t="s">
        <v>512</v>
      </c>
      <c r="T3128" t="s">
        <v>36</v>
      </c>
      <c r="U3128" t="s">
        <v>70</v>
      </c>
      <c r="AC3128" s="2" t="s">
        <v>508</v>
      </c>
    </row>
    <row r="3129" spans="1:29" ht="16.399999999999999" customHeight="1" x14ac:dyDescent="0.35">
      <c r="A3129" s="1">
        <v>42418.500347222223</v>
      </c>
      <c r="B3129">
        <v>462</v>
      </c>
      <c r="C3129" t="s">
        <v>29</v>
      </c>
      <c r="D3129">
        <v>5</v>
      </c>
      <c r="E3129" t="s">
        <v>30</v>
      </c>
      <c r="F3129">
        <v>77831</v>
      </c>
      <c r="G3129" t="s">
        <v>511</v>
      </c>
      <c r="H3129" t="s">
        <v>32</v>
      </c>
      <c r="I3129">
        <v>75883</v>
      </c>
      <c r="J3129">
        <v>1</v>
      </c>
      <c r="K3129" s="1">
        <v>42418.500347222223</v>
      </c>
      <c r="L3129">
        <v>0.2</v>
      </c>
      <c r="M3129">
        <v>268.14</v>
      </c>
      <c r="N3129" t="s">
        <v>80</v>
      </c>
      <c r="O3129" t="s">
        <v>68</v>
      </c>
      <c r="P3129">
        <v>0.02</v>
      </c>
      <c r="R3129">
        <v>4</v>
      </c>
      <c r="S3129" t="s">
        <v>512</v>
      </c>
      <c r="T3129" t="s">
        <v>36</v>
      </c>
      <c r="U3129" t="s">
        <v>75</v>
      </c>
      <c r="AC3129" s="2" t="s">
        <v>508</v>
      </c>
    </row>
    <row r="3130" spans="1:29" ht="16.399999999999999" customHeight="1" x14ac:dyDescent="0.35">
      <c r="A3130" s="1">
        <v>42418.500347222223</v>
      </c>
      <c r="B3130">
        <v>462</v>
      </c>
      <c r="C3130" t="s">
        <v>29</v>
      </c>
      <c r="D3130">
        <v>5</v>
      </c>
      <c r="E3130" t="s">
        <v>30</v>
      </c>
      <c r="F3130">
        <v>77831</v>
      </c>
      <c r="G3130" t="s">
        <v>511</v>
      </c>
      <c r="H3130" t="s">
        <v>32</v>
      </c>
      <c r="I3130">
        <v>75883</v>
      </c>
      <c r="J3130">
        <v>1</v>
      </c>
      <c r="K3130" s="1">
        <v>42418.500347222223</v>
      </c>
      <c r="L3130">
        <v>0.2</v>
      </c>
      <c r="M3130">
        <v>283</v>
      </c>
      <c r="N3130" t="s">
        <v>509</v>
      </c>
      <c r="O3130" t="s">
        <v>68</v>
      </c>
      <c r="P3130">
        <v>0.3</v>
      </c>
      <c r="R3130">
        <v>4</v>
      </c>
      <c r="S3130" t="s">
        <v>512</v>
      </c>
      <c r="T3130" t="s">
        <v>36</v>
      </c>
      <c r="U3130" t="s">
        <v>510</v>
      </c>
      <c r="AC3130" s="2" t="s">
        <v>508</v>
      </c>
    </row>
    <row r="3131" spans="1:29" ht="16.399999999999999" customHeight="1" x14ac:dyDescent="0.35">
      <c r="A3131" s="1">
        <v>42418.500347222223</v>
      </c>
      <c r="B3131">
        <v>462</v>
      </c>
      <c r="C3131" t="s">
        <v>29</v>
      </c>
      <c r="D3131">
        <v>5</v>
      </c>
      <c r="E3131" t="s">
        <v>30</v>
      </c>
      <c r="F3131">
        <v>77831</v>
      </c>
      <c r="G3131" t="s">
        <v>511</v>
      </c>
      <c r="H3131" t="s">
        <v>32</v>
      </c>
      <c r="I3131">
        <v>75883</v>
      </c>
      <c r="J3131">
        <v>1</v>
      </c>
      <c r="K3131" s="1">
        <v>42418.500347222223</v>
      </c>
      <c r="L3131">
        <v>0.2</v>
      </c>
      <c r="M3131">
        <v>171</v>
      </c>
      <c r="N3131" t="s">
        <v>81</v>
      </c>
      <c r="O3131" t="s">
        <v>68</v>
      </c>
      <c r="P3131">
        <v>6</v>
      </c>
      <c r="R3131">
        <v>4</v>
      </c>
      <c r="S3131" t="s">
        <v>512</v>
      </c>
      <c r="T3131" t="s">
        <v>36</v>
      </c>
      <c r="U3131" t="s">
        <v>82</v>
      </c>
      <c r="AC3131" s="2" t="s">
        <v>508</v>
      </c>
    </row>
    <row r="3132" spans="1:29" ht="16.399999999999999" customHeight="1" x14ac:dyDescent="0.35">
      <c r="A3132" s="1">
        <v>42418.500347222223</v>
      </c>
      <c r="B3132">
        <v>462</v>
      </c>
      <c r="C3132" t="s">
        <v>29</v>
      </c>
      <c r="D3132">
        <v>5</v>
      </c>
      <c r="E3132" t="s">
        <v>30</v>
      </c>
      <c r="F3132">
        <v>77831</v>
      </c>
      <c r="G3132" t="s">
        <v>511</v>
      </c>
      <c r="H3132" t="s">
        <v>32</v>
      </c>
      <c r="I3132">
        <v>75883</v>
      </c>
      <c r="J3132">
        <v>1</v>
      </c>
      <c r="K3132" s="1">
        <v>42418.500347222223</v>
      </c>
      <c r="L3132">
        <v>0.2</v>
      </c>
      <c r="M3132">
        <v>623.33000000000004</v>
      </c>
      <c r="N3132" t="s">
        <v>270</v>
      </c>
      <c r="O3132" t="s">
        <v>34</v>
      </c>
      <c r="P3132">
        <v>390</v>
      </c>
      <c r="R3132">
        <v>4</v>
      </c>
      <c r="S3132" t="s">
        <v>512</v>
      </c>
      <c r="T3132" t="s">
        <v>36</v>
      </c>
      <c r="U3132" t="s">
        <v>37</v>
      </c>
      <c r="V3132" t="s">
        <v>38</v>
      </c>
      <c r="W3132" t="s">
        <v>39</v>
      </c>
      <c r="X3132" t="s">
        <v>40</v>
      </c>
      <c r="Y3132" t="s">
        <v>60</v>
      </c>
      <c r="Z3132" t="s">
        <v>271</v>
      </c>
      <c r="AA3132" t="s">
        <v>272</v>
      </c>
      <c r="AC3132" s="2" t="s">
        <v>508</v>
      </c>
    </row>
    <row r="3133" spans="1:29" ht="16.399999999999999" customHeight="1" x14ac:dyDescent="0.35">
      <c r="A3133" s="1">
        <v>42418.500347222223</v>
      </c>
      <c r="B3133">
        <v>462</v>
      </c>
      <c r="C3133" t="s">
        <v>29</v>
      </c>
      <c r="D3133">
        <v>5</v>
      </c>
      <c r="E3133" t="s">
        <v>30</v>
      </c>
      <c r="F3133">
        <v>77831</v>
      </c>
      <c r="G3133" t="s">
        <v>511</v>
      </c>
      <c r="H3133" t="s">
        <v>32</v>
      </c>
      <c r="I3133">
        <v>75883</v>
      </c>
      <c r="J3133">
        <v>1</v>
      </c>
      <c r="K3133" s="1">
        <v>42418.500347222223</v>
      </c>
      <c r="L3133">
        <v>0.2</v>
      </c>
      <c r="M3133">
        <v>621.07000000000005</v>
      </c>
      <c r="N3133" t="s">
        <v>172</v>
      </c>
      <c r="O3133" t="s">
        <v>34</v>
      </c>
      <c r="P3133">
        <v>210000</v>
      </c>
      <c r="R3133">
        <v>4</v>
      </c>
      <c r="S3133" t="s">
        <v>512</v>
      </c>
      <c r="T3133" t="s">
        <v>36</v>
      </c>
      <c r="U3133" t="s">
        <v>37</v>
      </c>
      <c r="V3133" t="s">
        <v>38</v>
      </c>
      <c r="W3133" t="s">
        <v>52</v>
      </c>
      <c r="X3133" t="s">
        <v>95</v>
      </c>
      <c r="Y3133" t="s">
        <v>150</v>
      </c>
      <c r="Z3133" t="s">
        <v>151</v>
      </c>
      <c r="AA3133" t="s">
        <v>152</v>
      </c>
      <c r="AB3133" t="s">
        <v>173</v>
      </c>
      <c r="AC3133" s="2" t="s">
        <v>508</v>
      </c>
    </row>
    <row r="3134" spans="1:29" ht="16.399999999999999" customHeight="1" x14ac:dyDescent="0.35">
      <c r="A3134" s="1">
        <v>42418.500347222223</v>
      </c>
      <c r="B3134">
        <v>462</v>
      </c>
      <c r="C3134" t="s">
        <v>29</v>
      </c>
      <c r="D3134">
        <v>5</v>
      </c>
      <c r="E3134" t="s">
        <v>30</v>
      </c>
      <c r="F3134">
        <v>77831</v>
      </c>
      <c r="G3134" t="s">
        <v>511</v>
      </c>
      <c r="H3134" t="s">
        <v>32</v>
      </c>
      <c r="I3134">
        <v>75883</v>
      </c>
      <c r="J3134">
        <v>1</v>
      </c>
      <c r="K3134" s="1">
        <v>42418.500347222223</v>
      </c>
      <c r="L3134">
        <v>0.2</v>
      </c>
      <c r="M3134">
        <v>622.08000000000004</v>
      </c>
      <c r="N3134" t="s">
        <v>84</v>
      </c>
      <c r="O3134" t="s">
        <v>34</v>
      </c>
      <c r="P3134">
        <v>1</v>
      </c>
      <c r="R3134">
        <v>4</v>
      </c>
      <c r="S3134" t="s">
        <v>512</v>
      </c>
      <c r="T3134" t="s">
        <v>36</v>
      </c>
      <c r="U3134" t="s">
        <v>37</v>
      </c>
      <c r="V3134" t="s">
        <v>38</v>
      </c>
      <c r="W3134" t="s">
        <v>54</v>
      </c>
      <c r="X3134" t="s">
        <v>85</v>
      </c>
      <c r="Y3134" t="s">
        <v>86</v>
      </c>
      <c r="Z3134" t="s">
        <v>87</v>
      </c>
      <c r="AA3134" t="s">
        <v>88</v>
      </c>
      <c r="AC3134" s="2" t="s">
        <v>508</v>
      </c>
    </row>
    <row r="3135" spans="1:29" ht="16.399999999999999" customHeight="1" x14ac:dyDescent="0.35">
      <c r="A3135" s="1">
        <v>42418.500347222223</v>
      </c>
      <c r="B3135">
        <v>462</v>
      </c>
      <c r="C3135" t="s">
        <v>29</v>
      </c>
      <c r="D3135">
        <v>5</v>
      </c>
      <c r="E3135" t="s">
        <v>30</v>
      </c>
      <c r="F3135">
        <v>77831</v>
      </c>
      <c r="G3135" t="s">
        <v>511</v>
      </c>
      <c r="H3135" t="s">
        <v>32</v>
      </c>
      <c r="I3135">
        <v>75883</v>
      </c>
      <c r="J3135">
        <v>1</v>
      </c>
      <c r="K3135" s="1">
        <v>42418.500347222223</v>
      </c>
      <c r="L3135">
        <v>0.2</v>
      </c>
      <c r="M3135">
        <v>622.05999999999995</v>
      </c>
      <c r="N3135" t="s">
        <v>89</v>
      </c>
      <c r="O3135" t="s">
        <v>34</v>
      </c>
      <c r="P3135">
        <v>1</v>
      </c>
      <c r="R3135">
        <v>4</v>
      </c>
      <c r="S3135" t="s">
        <v>512</v>
      </c>
      <c r="T3135" t="s">
        <v>36</v>
      </c>
      <c r="U3135" t="s">
        <v>37</v>
      </c>
      <c r="V3135" t="s">
        <v>38</v>
      </c>
      <c r="W3135" t="s">
        <v>54</v>
      </c>
      <c r="X3135" t="s">
        <v>90</v>
      </c>
      <c r="Y3135" t="s">
        <v>91</v>
      </c>
      <c r="Z3135" t="s">
        <v>92</v>
      </c>
      <c r="AA3135" t="s">
        <v>93</v>
      </c>
      <c r="AC3135" s="2" t="s">
        <v>508</v>
      </c>
    </row>
    <row r="3136" spans="1:29" ht="16.399999999999999" customHeight="1" x14ac:dyDescent="0.35">
      <c r="A3136" s="1">
        <v>42418.500347222223</v>
      </c>
      <c r="B3136">
        <v>462</v>
      </c>
      <c r="C3136" t="s">
        <v>29</v>
      </c>
      <c r="D3136">
        <v>5</v>
      </c>
      <c r="E3136" t="s">
        <v>30</v>
      </c>
      <c r="F3136">
        <v>77831</v>
      </c>
      <c r="G3136" t="s">
        <v>511</v>
      </c>
      <c r="H3136" t="s">
        <v>32</v>
      </c>
      <c r="I3136">
        <v>75883</v>
      </c>
      <c r="J3136">
        <v>1</v>
      </c>
      <c r="K3136" s="1">
        <v>42418.500347222223</v>
      </c>
      <c r="L3136">
        <v>0.2</v>
      </c>
      <c r="M3136">
        <v>623.12</v>
      </c>
      <c r="N3136" t="s">
        <v>33</v>
      </c>
      <c r="O3136" t="s">
        <v>34</v>
      </c>
      <c r="P3136">
        <v>99</v>
      </c>
      <c r="R3136">
        <v>4</v>
      </c>
      <c r="S3136" t="s">
        <v>512</v>
      </c>
      <c r="T3136" t="s">
        <v>36</v>
      </c>
      <c r="U3136" t="s">
        <v>37</v>
      </c>
      <c r="V3136" t="s">
        <v>38</v>
      </c>
      <c r="W3136" t="s">
        <v>39</v>
      </c>
      <c r="X3136" t="s">
        <v>40</v>
      </c>
      <c r="Y3136" t="s">
        <v>41</v>
      </c>
      <c r="Z3136" t="s">
        <v>42</v>
      </c>
      <c r="AA3136" t="s">
        <v>43</v>
      </c>
      <c r="AC3136" s="2" t="s">
        <v>508</v>
      </c>
    </row>
    <row r="3137" spans="1:29" ht="16.399999999999999" customHeight="1" x14ac:dyDescent="0.35">
      <c r="A3137" s="1">
        <v>42418.500347222223</v>
      </c>
      <c r="B3137">
        <v>462</v>
      </c>
      <c r="C3137" t="s">
        <v>29</v>
      </c>
      <c r="D3137">
        <v>5</v>
      </c>
      <c r="E3137" t="s">
        <v>30</v>
      </c>
      <c r="F3137">
        <v>77831</v>
      </c>
      <c r="G3137" t="s">
        <v>511</v>
      </c>
      <c r="H3137" t="s">
        <v>32</v>
      </c>
      <c r="I3137">
        <v>75883</v>
      </c>
      <c r="J3137">
        <v>1</v>
      </c>
      <c r="K3137" s="1">
        <v>42418.500347222223</v>
      </c>
      <c r="L3137">
        <v>0.2</v>
      </c>
      <c r="M3137">
        <v>623.5</v>
      </c>
      <c r="N3137" t="s">
        <v>459</v>
      </c>
      <c r="O3137" t="s">
        <v>34</v>
      </c>
      <c r="P3137">
        <v>99</v>
      </c>
      <c r="R3137">
        <v>4</v>
      </c>
      <c r="S3137" t="s">
        <v>512</v>
      </c>
      <c r="T3137" t="s">
        <v>36</v>
      </c>
      <c r="U3137" t="s">
        <v>37</v>
      </c>
      <c r="V3137" t="s">
        <v>49</v>
      </c>
      <c r="AC3137" s="2" t="s">
        <v>508</v>
      </c>
    </row>
    <row r="3138" spans="1:29" ht="16.399999999999999" customHeight="1" x14ac:dyDescent="0.35">
      <c r="A3138" s="1">
        <v>42418.500347222223</v>
      </c>
      <c r="B3138">
        <v>462</v>
      </c>
      <c r="C3138" t="s">
        <v>29</v>
      </c>
      <c r="D3138">
        <v>5</v>
      </c>
      <c r="E3138" t="s">
        <v>30</v>
      </c>
      <c r="F3138">
        <v>77831</v>
      </c>
      <c r="G3138" t="s">
        <v>511</v>
      </c>
      <c r="H3138" t="s">
        <v>32</v>
      </c>
      <c r="I3138">
        <v>75883</v>
      </c>
      <c r="J3138">
        <v>1</v>
      </c>
      <c r="K3138" s="1">
        <v>42418.500347222223</v>
      </c>
      <c r="L3138">
        <v>0.2</v>
      </c>
      <c r="M3138">
        <v>623.15</v>
      </c>
      <c r="N3138" t="s">
        <v>196</v>
      </c>
      <c r="O3138" t="s">
        <v>34</v>
      </c>
      <c r="P3138">
        <v>2500</v>
      </c>
      <c r="R3138">
        <v>4</v>
      </c>
      <c r="S3138" t="s">
        <v>512</v>
      </c>
      <c r="T3138" t="s">
        <v>36</v>
      </c>
      <c r="U3138" t="s">
        <v>37</v>
      </c>
      <c r="V3138" t="s">
        <v>38</v>
      </c>
      <c r="W3138" t="s">
        <v>39</v>
      </c>
      <c r="X3138" t="s">
        <v>40</v>
      </c>
      <c r="Y3138" t="s">
        <v>60</v>
      </c>
      <c r="Z3138" t="s">
        <v>197</v>
      </c>
      <c r="AA3138" t="s">
        <v>198</v>
      </c>
      <c r="AC3138" s="2" t="s">
        <v>508</v>
      </c>
    </row>
    <row r="3139" spans="1:29" ht="16.399999999999999" customHeight="1" x14ac:dyDescent="0.35">
      <c r="A3139" s="1">
        <v>42418.500347222223</v>
      </c>
      <c r="B3139">
        <v>462</v>
      </c>
      <c r="C3139" t="s">
        <v>29</v>
      </c>
      <c r="D3139">
        <v>5</v>
      </c>
      <c r="E3139" t="s">
        <v>30</v>
      </c>
      <c r="F3139">
        <v>77831</v>
      </c>
      <c r="G3139" t="s">
        <v>511</v>
      </c>
      <c r="H3139" t="s">
        <v>32</v>
      </c>
      <c r="I3139">
        <v>75883</v>
      </c>
      <c r="J3139">
        <v>1</v>
      </c>
      <c r="K3139" s="1">
        <v>42418.500347222223</v>
      </c>
      <c r="L3139">
        <v>0.2</v>
      </c>
      <c r="M3139">
        <v>623.03</v>
      </c>
      <c r="N3139" t="s">
        <v>199</v>
      </c>
      <c r="O3139" t="s">
        <v>34</v>
      </c>
      <c r="P3139">
        <v>1</v>
      </c>
      <c r="R3139">
        <v>4</v>
      </c>
      <c r="S3139" t="s">
        <v>512</v>
      </c>
      <c r="T3139" t="s">
        <v>36</v>
      </c>
      <c r="U3139" t="s">
        <v>37</v>
      </c>
      <c r="V3139" t="s">
        <v>38</v>
      </c>
      <c r="W3139" t="s">
        <v>46</v>
      </c>
      <c r="X3139" t="s">
        <v>200</v>
      </c>
      <c r="Y3139" t="s">
        <v>201</v>
      </c>
      <c r="Z3139" t="s">
        <v>202</v>
      </c>
      <c r="AA3139" t="s">
        <v>203</v>
      </c>
      <c r="AC3139" s="2" t="s">
        <v>508</v>
      </c>
    </row>
    <row r="3140" spans="1:29" ht="16.399999999999999" customHeight="1" x14ac:dyDescent="0.35">
      <c r="A3140" s="1">
        <v>42418.500347222223</v>
      </c>
      <c r="B3140">
        <v>462</v>
      </c>
      <c r="C3140" t="s">
        <v>29</v>
      </c>
      <c r="D3140">
        <v>5</v>
      </c>
      <c r="E3140" t="s">
        <v>30</v>
      </c>
      <c r="F3140">
        <v>77831</v>
      </c>
      <c r="G3140" t="s">
        <v>511</v>
      </c>
      <c r="H3140" t="s">
        <v>32</v>
      </c>
      <c r="I3140">
        <v>75883</v>
      </c>
      <c r="J3140">
        <v>1</v>
      </c>
      <c r="K3140" s="1">
        <v>42418.500347222223</v>
      </c>
      <c r="L3140">
        <v>0.2</v>
      </c>
      <c r="M3140">
        <v>624.02</v>
      </c>
      <c r="N3140" t="s">
        <v>284</v>
      </c>
      <c r="O3140" t="s">
        <v>34</v>
      </c>
      <c r="P3140">
        <v>99</v>
      </c>
      <c r="R3140">
        <v>4</v>
      </c>
      <c r="S3140" t="s">
        <v>512</v>
      </c>
      <c r="T3140" t="s">
        <v>36</v>
      </c>
      <c r="U3140" t="s">
        <v>37</v>
      </c>
      <c r="V3140" t="s">
        <v>38</v>
      </c>
      <c r="W3140" t="s">
        <v>104</v>
      </c>
      <c r="X3140" t="s">
        <v>105</v>
      </c>
      <c r="Y3140" t="s">
        <v>106</v>
      </c>
      <c r="Z3140" t="s">
        <v>107</v>
      </c>
      <c r="AA3140" t="s">
        <v>285</v>
      </c>
      <c r="AC3140" s="2" t="s">
        <v>508</v>
      </c>
    </row>
    <row r="3141" spans="1:29" ht="16.399999999999999" customHeight="1" x14ac:dyDescent="0.35">
      <c r="A3141" s="1">
        <v>42418.500347222223</v>
      </c>
      <c r="B3141">
        <v>462</v>
      </c>
      <c r="C3141" t="s">
        <v>29</v>
      </c>
      <c r="D3141">
        <v>5</v>
      </c>
      <c r="E3141" t="s">
        <v>30</v>
      </c>
      <c r="F3141">
        <v>77831</v>
      </c>
      <c r="G3141" t="s">
        <v>511</v>
      </c>
      <c r="H3141" t="s">
        <v>32</v>
      </c>
      <c r="I3141">
        <v>75883</v>
      </c>
      <c r="J3141">
        <v>1</v>
      </c>
      <c r="K3141" s="1">
        <v>42418.500347222223</v>
      </c>
      <c r="L3141">
        <v>0.2</v>
      </c>
      <c r="M3141">
        <v>625.01</v>
      </c>
      <c r="N3141" t="s">
        <v>264</v>
      </c>
      <c r="O3141" t="s">
        <v>34</v>
      </c>
      <c r="P3141">
        <v>1</v>
      </c>
      <c r="R3141">
        <v>4</v>
      </c>
      <c r="S3141" t="s">
        <v>512</v>
      </c>
      <c r="T3141" t="s">
        <v>36</v>
      </c>
      <c r="U3141" t="s">
        <v>37</v>
      </c>
      <c r="V3141" t="s">
        <v>38</v>
      </c>
      <c r="W3141" t="s">
        <v>223</v>
      </c>
      <c r="X3141" t="s">
        <v>224</v>
      </c>
      <c r="Y3141" t="s">
        <v>265</v>
      </c>
      <c r="Z3141" t="s">
        <v>266</v>
      </c>
      <c r="AA3141" t="s">
        <v>267</v>
      </c>
      <c r="AC3141" s="2" t="s">
        <v>508</v>
      </c>
    </row>
    <row r="3142" spans="1:29" ht="16.399999999999999" customHeight="1" x14ac:dyDescent="0.35">
      <c r="A3142" s="1">
        <v>42418.500347222223</v>
      </c>
      <c r="B3142">
        <v>462</v>
      </c>
      <c r="C3142" t="s">
        <v>29</v>
      </c>
      <c r="D3142">
        <v>5</v>
      </c>
      <c r="E3142" t="s">
        <v>30</v>
      </c>
      <c r="F3142">
        <v>77831</v>
      </c>
      <c r="G3142" t="s">
        <v>511</v>
      </c>
      <c r="H3142" t="s">
        <v>32</v>
      </c>
      <c r="I3142">
        <v>75883</v>
      </c>
      <c r="J3142">
        <v>1</v>
      </c>
      <c r="K3142" s="1">
        <v>42418.500347222223</v>
      </c>
      <c r="L3142">
        <v>0.2</v>
      </c>
      <c r="M3142">
        <v>649.01</v>
      </c>
      <c r="N3142" t="s">
        <v>210</v>
      </c>
      <c r="O3142" t="s">
        <v>34</v>
      </c>
      <c r="P3142">
        <v>1</v>
      </c>
      <c r="R3142">
        <v>4</v>
      </c>
      <c r="S3142" t="s">
        <v>512</v>
      </c>
      <c r="T3142" t="s">
        <v>36</v>
      </c>
      <c r="U3142" t="s">
        <v>37</v>
      </c>
      <c r="V3142" t="s">
        <v>38</v>
      </c>
      <c r="W3142" t="s">
        <v>46</v>
      </c>
      <c r="X3142" t="s">
        <v>200</v>
      </c>
      <c r="Y3142" t="s">
        <v>211</v>
      </c>
      <c r="Z3142" t="s">
        <v>212</v>
      </c>
      <c r="AA3142" t="s">
        <v>213</v>
      </c>
      <c r="AB3142" t="s">
        <v>214</v>
      </c>
      <c r="AC3142" s="2" t="s">
        <v>508</v>
      </c>
    </row>
    <row r="3143" spans="1:29" ht="16.399999999999999" customHeight="1" x14ac:dyDescent="0.35">
      <c r="A3143" s="1">
        <v>42418.500347222223</v>
      </c>
      <c r="B3143">
        <v>462</v>
      </c>
      <c r="C3143" t="s">
        <v>29</v>
      </c>
      <c r="D3143">
        <v>5</v>
      </c>
      <c r="E3143" t="s">
        <v>30</v>
      </c>
      <c r="F3143">
        <v>77831</v>
      </c>
      <c r="G3143" t="s">
        <v>511</v>
      </c>
      <c r="H3143" t="s">
        <v>32</v>
      </c>
      <c r="I3143">
        <v>75883</v>
      </c>
      <c r="J3143">
        <v>1</v>
      </c>
      <c r="K3143" s="1">
        <v>42418.500347222223</v>
      </c>
      <c r="L3143">
        <v>0.2</v>
      </c>
      <c r="M3143">
        <v>623.21</v>
      </c>
      <c r="N3143" t="s">
        <v>59</v>
      </c>
      <c r="O3143" t="s">
        <v>34</v>
      </c>
      <c r="P3143">
        <v>9200</v>
      </c>
      <c r="R3143">
        <v>4</v>
      </c>
      <c r="S3143" t="s">
        <v>512</v>
      </c>
      <c r="T3143" t="s">
        <v>36</v>
      </c>
      <c r="U3143" t="s">
        <v>37</v>
      </c>
      <c r="V3143" t="s">
        <v>38</v>
      </c>
      <c r="W3143" t="s">
        <v>39</v>
      </c>
      <c r="X3143" t="s">
        <v>40</v>
      </c>
      <c r="Y3143" t="s">
        <v>60</v>
      </c>
      <c r="Z3143" t="s">
        <v>61</v>
      </c>
      <c r="AA3143" t="s">
        <v>62</v>
      </c>
      <c r="AC3143" s="2" t="s">
        <v>508</v>
      </c>
    </row>
    <row r="3144" spans="1:29" ht="16.399999999999999" customHeight="1" x14ac:dyDescent="0.35">
      <c r="A3144" s="1">
        <v>42418.500347222223</v>
      </c>
      <c r="B3144">
        <v>462</v>
      </c>
      <c r="C3144" t="s">
        <v>29</v>
      </c>
      <c r="D3144">
        <v>5</v>
      </c>
      <c r="E3144" t="s">
        <v>30</v>
      </c>
      <c r="F3144">
        <v>77831</v>
      </c>
      <c r="G3144" t="s">
        <v>511</v>
      </c>
      <c r="H3144" t="s">
        <v>32</v>
      </c>
      <c r="I3144">
        <v>75883</v>
      </c>
      <c r="J3144">
        <v>1</v>
      </c>
      <c r="K3144" s="1">
        <v>42418.500347222223</v>
      </c>
      <c r="L3144">
        <v>0.2</v>
      </c>
      <c r="M3144">
        <v>623.22</v>
      </c>
      <c r="N3144" t="s">
        <v>99</v>
      </c>
      <c r="O3144" t="s">
        <v>34</v>
      </c>
      <c r="P3144">
        <v>1</v>
      </c>
      <c r="R3144">
        <v>4</v>
      </c>
      <c r="S3144" t="s">
        <v>512</v>
      </c>
      <c r="T3144" t="s">
        <v>36</v>
      </c>
      <c r="U3144" t="s">
        <v>37</v>
      </c>
      <c r="V3144" t="s">
        <v>38</v>
      </c>
      <c r="W3144" t="s">
        <v>39</v>
      </c>
      <c r="X3144" t="s">
        <v>40</v>
      </c>
      <c r="Y3144" t="s">
        <v>100</v>
      </c>
      <c r="Z3144" t="s">
        <v>101</v>
      </c>
      <c r="AA3144" t="s">
        <v>102</v>
      </c>
      <c r="AC3144" s="2" t="s">
        <v>508</v>
      </c>
    </row>
    <row r="3145" spans="1:29" ht="16.399999999999999" customHeight="1" x14ac:dyDescent="0.35">
      <c r="A3145" s="1">
        <v>42418.500347222223</v>
      </c>
      <c r="B3145">
        <v>462</v>
      </c>
      <c r="C3145" t="s">
        <v>29</v>
      </c>
      <c r="D3145">
        <v>5</v>
      </c>
      <c r="E3145" t="s">
        <v>30</v>
      </c>
      <c r="F3145">
        <v>77831</v>
      </c>
      <c r="G3145" t="s">
        <v>511</v>
      </c>
      <c r="H3145" t="s">
        <v>32</v>
      </c>
      <c r="I3145">
        <v>75883</v>
      </c>
      <c r="J3145">
        <v>1</v>
      </c>
      <c r="K3145" s="1">
        <v>42418.500347222223</v>
      </c>
      <c r="L3145">
        <v>0.2</v>
      </c>
      <c r="M3145">
        <v>623.28</v>
      </c>
      <c r="N3145" t="s">
        <v>232</v>
      </c>
      <c r="O3145" t="s">
        <v>34</v>
      </c>
      <c r="P3145">
        <v>1</v>
      </c>
      <c r="R3145">
        <v>4</v>
      </c>
      <c r="S3145" t="s">
        <v>512</v>
      </c>
      <c r="T3145" t="s">
        <v>36</v>
      </c>
      <c r="U3145" t="s">
        <v>37</v>
      </c>
      <c r="V3145" t="s">
        <v>38</v>
      </c>
      <c r="W3145" t="s">
        <v>39</v>
      </c>
      <c r="X3145" t="s">
        <v>175</v>
      </c>
      <c r="Y3145" t="s">
        <v>176</v>
      </c>
      <c r="Z3145" t="s">
        <v>180</v>
      </c>
      <c r="AA3145" t="s">
        <v>233</v>
      </c>
      <c r="AC3145" s="2" t="s">
        <v>508</v>
      </c>
    </row>
    <row r="3146" spans="1:29" ht="16.399999999999999" customHeight="1" x14ac:dyDescent="0.35">
      <c r="A3146" s="1">
        <v>42418.500347222223</v>
      </c>
      <c r="B3146">
        <v>462</v>
      </c>
      <c r="C3146" t="s">
        <v>29</v>
      </c>
      <c r="D3146">
        <v>5</v>
      </c>
      <c r="E3146" t="s">
        <v>30</v>
      </c>
      <c r="F3146">
        <v>77831</v>
      </c>
      <c r="G3146" t="s">
        <v>511</v>
      </c>
      <c r="H3146" t="s">
        <v>32</v>
      </c>
      <c r="I3146">
        <v>75883</v>
      </c>
      <c r="J3146">
        <v>1</v>
      </c>
      <c r="K3146" s="1">
        <v>42418.500347222223</v>
      </c>
      <c r="L3146">
        <v>0.2</v>
      </c>
      <c r="M3146">
        <v>621.99</v>
      </c>
      <c r="N3146" t="s">
        <v>153</v>
      </c>
      <c r="O3146" t="s">
        <v>34</v>
      </c>
      <c r="P3146">
        <v>210000</v>
      </c>
      <c r="R3146">
        <v>4</v>
      </c>
      <c r="S3146" t="s">
        <v>512</v>
      </c>
      <c r="T3146" t="s">
        <v>36</v>
      </c>
      <c r="U3146" t="s">
        <v>37</v>
      </c>
      <c r="V3146" t="s">
        <v>49</v>
      </c>
      <c r="AC3146" s="2" t="s">
        <v>508</v>
      </c>
    </row>
    <row r="3147" spans="1:29" ht="16.399999999999999" customHeight="1" x14ac:dyDescent="0.35">
      <c r="A3147" s="1">
        <v>42418.500347222223</v>
      </c>
      <c r="B3147">
        <v>462</v>
      </c>
      <c r="C3147" t="s">
        <v>29</v>
      </c>
      <c r="D3147">
        <v>5</v>
      </c>
      <c r="E3147" t="s">
        <v>30</v>
      </c>
      <c r="F3147">
        <v>77831</v>
      </c>
      <c r="G3147" t="s">
        <v>511</v>
      </c>
      <c r="H3147" t="s">
        <v>32</v>
      </c>
      <c r="I3147">
        <v>75883</v>
      </c>
      <c r="J3147">
        <v>1</v>
      </c>
      <c r="K3147" s="1">
        <v>42418.500347222223</v>
      </c>
      <c r="L3147">
        <v>0.2</v>
      </c>
      <c r="M3147">
        <v>651</v>
      </c>
      <c r="N3147" t="s">
        <v>45</v>
      </c>
      <c r="O3147" t="s">
        <v>34</v>
      </c>
      <c r="P3147">
        <v>99</v>
      </c>
      <c r="R3147">
        <v>4</v>
      </c>
      <c r="S3147" t="s">
        <v>512</v>
      </c>
      <c r="T3147" t="s">
        <v>36</v>
      </c>
      <c r="U3147" t="s">
        <v>37</v>
      </c>
      <c r="AC3147" s="2" t="s">
        <v>508</v>
      </c>
    </row>
    <row r="3148" spans="1:29" ht="16.399999999999999" customHeight="1" x14ac:dyDescent="0.35">
      <c r="A3148" s="1">
        <v>42516.521180555559</v>
      </c>
      <c r="B3148">
        <v>462</v>
      </c>
      <c r="C3148" t="s">
        <v>29</v>
      </c>
      <c r="D3148">
        <v>5</v>
      </c>
      <c r="E3148" t="s">
        <v>30</v>
      </c>
      <c r="F3148">
        <v>77815</v>
      </c>
      <c r="G3148" t="s">
        <v>513</v>
      </c>
      <c r="H3148" t="s">
        <v>32</v>
      </c>
      <c r="I3148">
        <v>77953</v>
      </c>
      <c r="J3148">
        <v>1</v>
      </c>
      <c r="K3148" s="1">
        <v>42516.521180555559</v>
      </c>
      <c r="L3148">
        <v>0.2</v>
      </c>
      <c r="M3148">
        <v>623.22</v>
      </c>
      <c r="N3148" t="s">
        <v>99</v>
      </c>
      <c r="O3148" t="s">
        <v>34</v>
      </c>
      <c r="P3148">
        <v>2800</v>
      </c>
      <c r="R3148">
        <v>4</v>
      </c>
      <c r="S3148" t="s">
        <v>514</v>
      </c>
      <c r="T3148" t="s">
        <v>36</v>
      </c>
      <c r="U3148" t="s">
        <v>37</v>
      </c>
      <c r="V3148" t="s">
        <v>38</v>
      </c>
      <c r="W3148" t="s">
        <v>39</v>
      </c>
      <c r="X3148" t="s">
        <v>40</v>
      </c>
      <c r="Y3148" t="s">
        <v>100</v>
      </c>
      <c r="Z3148" t="s">
        <v>101</v>
      </c>
      <c r="AA3148" t="s">
        <v>102</v>
      </c>
      <c r="AC3148" s="2" t="s">
        <v>508</v>
      </c>
    </row>
    <row r="3149" spans="1:29" ht="16.399999999999999" customHeight="1" x14ac:dyDescent="0.35">
      <c r="A3149" s="1">
        <v>42516.521180555559</v>
      </c>
      <c r="B3149">
        <v>462</v>
      </c>
      <c r="C3149" t="s">
        <v>29</v>
      </c>
      <c r="D3149">
        <v>5</v>
      </c>
      <c r="E3149" t="s">
        <v>30</v>
      </c>
      <c r="F3149">
        <v>77815</v>
      </c>
      <c r="G3149" t="s">
        <v>513</v>
      </c>
      <c r="H3149" t="s">
        <v>32</v>
      </c>
      <c r="I3149">
        <v>77953</v>
      </c>
      <c r="J3149">
        <v>1</v>
      </c>
      <c r="K3149" s="1">
        <v>42516.521180555559</v>
      </c>
      <c r="L3149">
        <v>0.2</v>
      </c>
      <c r="M3149">
        <v>623.24</v>
      </c>
      <c r="N3149" t="s">
        <v>228</v>
      </c>
      <c r="O3149" t="s">
        <v>34</v>
      </c>
      <c r="P3149">
        <v>1</v>
      </c>
      <c r="R3149">
        <v>4</v>
      </c>
      <c r="S3149" t="s">
        <v>514</v>
      </c>
      <c r="T3149" t="s">
        <v>36</v>
      </c>
      <c r="U3149" t="s">
        <v>37</v>
      </c>
      <c r="V3149" t="s">
        <v>38</v>
      </c>
      <c r="W3149" t="s">
        <v>39</v>
      </c>
      <c r="X3149" t="s">
        <v>40</v>
      </c>
      <c r="Y3149" t="s">
        <v>60</v>
      </c>
      <c r="Z3149" t="s">
        <v>183</v>
      </c>
      <c r="AA3149" t="s">
        <v>229</v>
      </c>
      <c r="AC3149" s="2" t="s">
        <v>508</v>
      </c>
    </row>
    <row r="3150" spans="1:29" ht="16.399999999999999" customHeight="1" x14ac:dyDescent="0.35">
      <c r="A3150" s="1">
        <v>42516.521180555559</v>
      </c>
      <c r="B3150">
        <v>462</v>
      </c>
      <c r="C3150" t="s">
        <v>29</v>
      </c>
      <c r="D3150">
        <v>5</v>
      </c>
      <c r="E3150" t="s">
        <v>30</v>
      </c>
      <c r="F3150">
        <v>77815</v>
      </c>
      <c r="G3150" t="s">
        <v>513</v>
      </c>
      <c r="H3150" t="s">
        <v>32</v>
      </c>
      <c r="I3150">
        <v>77953</v>
      </c>
      <c r="J3150">
        <v>1</v>
      </c>
      <c r="K3150" s="1">
        <v>42516.521180555559</v>
      </c>
      <c r="L3150">
        <v>0.2</v>
      </c>
      <c r="M3150">
        <v>623.27</v>
      </c>
      <c r="N3150" t="s">
        <v>364</v>
      </c>
      <c r="O3150" t="s">
        <v>34</v>
      </c>
      <c r="P3150">
        <v>1</v>
      </c>
      <c r="R3150">
        <v>4</v>
      </c>
      <c r="S3150" t="s">
        <v>514</v>
      </c>
      <c r="T3150" t="s">
        <v>36</v>
      </c>
      <c r="U3150" t="s">
        <v>37</v>
      </c>
      <c r="V3150" t="s">
        <v>38</v>
      </c>
      <c r="W3150" t="s">
        <v>39</v>
      </c>
      <c r="X3150" t="s">
        <v>365</v>
      </c>
      <c r="Y3150" t="s">
        <v>366</v>
      </c>
      <c r="Z3150" t="s">
        <v>367</v>
      </c>
      <c r="AA3150" t="s">
        <v>368</v>
      </c>
      <c r="AC3150" s="2" t="s">
        <v>508</v>
      </c>
    </row>
    <row r="3151" spans="1:29" ht="16.399999999999999" customHeight="1" x14ac:dyDescent="0.35">
      <c r="A3151" s="1">
        <v>42516.521180555559</v>
      </c>
      <c r="B3151">
        <v>462</v>
      </c>
      <c r="C3151" t="s">
        <v>29</v>
      </c>
      <c r="D3151">
        <v>5</v>
      </c>
      <c r="E3151" t="s">
        <v>30</v>
      </c>
      <c r="F3151">
        <v>77815</v>
      </c>
      <c r="G3151" t="s">
        <v>513</v>
      </c>
      <c r="H3151" t="s">
        <v>32</v>
      </c>
      <c r="I3151">
        <v>77953</v>
      </c>
      <c r="J3151">
        <v>1</v>
      </c>
      <c r="K3151" s="1">
        <v>42516.521180555559</v>
      </c>
      <c r="L3151">
        <v>0.2</v>
      </c>
      <c r="M3151">
        <v>623.32000000000005</v>
      </c>
      <c r="N3151" t="s">
        <v>215</v>
      </c>
      <c r="O3151" t="s">
        <v>216</v>
      </c>
      <c r="P3151">
        <v>99</v>
      </c>
      <c r="R3151">
        <v>4</v>
      </c>
      <c r="S3151" t="s">
        <v>514</v>
      </c>
      <c r="T3151" t="s">
        <v>36</v>
      </c>
      <c r="U3151" t="s">
        <v>37</v>
      </c>
      <c r="V3151" t="s">
        <v>38</v>
      </c>
      <c r="W3151" t="s">
        <v>39</v>
      </c>
      <c r="X3151" t="s">
        <v>40</v>
      </c>
      <c r="Y3151" t="s">
        <v>60</v>
      </c>
      <c r="Z3151" t="s">
        <v>61</v>
      </c>
      <c r="AA3151" t="s">
        <v>217</v>
      </c>
      <c r="AC3151" s="2" t="s">
        <v>508</v>
      </c>
    </row>
    <row r="3152" spans="1:29" ht="16.399999999999999" customHeight="1" x14ac:dyDescent="0.35">
      <c r="A3152" s="1">
        <v>42516.521180555559</v>
      </c>
      <c r="B3152">
        <v>462</v>
      </c>
      <c r="C3152" t="s">
        <v>29</v>
      </c>
      <c r="D3152">
        <v>5</v>
      </c>
      <c r="E3152" t="s">
        <v>30</v>
      </c>
      <c r="F3152">
        <v>77815</v>
      </c>
      <c r="G3152" t="s">
        <v>513</v>
      </c>
      <c r="H3152" t="s">
        <v>32</v>
      </c>
      <c r="I3152">
        <v>77953</v>
      </c>
      <c r="J3152">
        <v>1</v>
      </c>
      <c r="K3152" s="1">
        <v>42516.521180555559</v>
      </c>
      <c r="L3152">
        <v>0.2</v>
      </c>
      <c r="M3152">
        <v>623.35</v>
      </c>
      <c r="N3152" t="s">
        <v>499</v>
      </c>
      <c r="O3152" t="s">
        <v>34</v>
      </c>
      <c r="P3152">
        <v>390</v>
      </c>
      <c r="R3152">
        <v>4</v>
      </c>
      <c r="S3152" t="s">
        <v>514</v>
      </c>
      <c r="T3152" t="s">
        <v>36</v>
      </c>
      <c r="U3152" t="s">
        <v>37</v>
      </c>
      <c r="V3152" t="s">
        <v>38</v>
      </c>
      <c r="W3152" t="s">
        <v>39</v>
      </c>
      <c r="X3152" t="s">
        <v>40</v>
      </c>
      <c r="Y3152" t="s">
        <v>66</v>
      </c>
      <c r="Z3152" t="s">
        <v>500</v>
      </c>
      <c r="AA3152" t="s">
        <v>501</v>
      </c>
      <c r="AC3152" s="2" t="s">
        <v>508</v>
      </c>
    </row>
    <row r="3153" spans="1:29" ht="16.399999999999999" customHeight="1" x14ac:dyDescent="0.35">
      <c r="A3153" s="1">
        <v>42516.521180555559</v>
      </c>
      <c r="B3153">
        <v>462</v>
      </c>
      <c r="C3153" t="s">
        <v>29</v>
      </c>
      <c r="D3153">
        <v>5</v>
      </c>
      <c r="E3153" t="s">
        <v>30</v>
      </c>
      <c r="F3153">
        <v>77815</v>
      </c>
      <c r="G3153" t="s">
        <v>513</v>
      </c>
      <c r="H3153" t="s">
        <v>32</v>
      </c>
      <c r="I3153">
        <v>77953</v>
      </c>
      <c r="J3153">
        <v>1</v>
      </c>
      <c r="K3153" s="1">
        <v>42516.521180555559</v>
      </c>
      <c r="L3153">
        <v>0.2</v>
      </c>
      <c r="M3153">
        <v>623.5</v>
      </c>
      <c r="N3153" t="s">
        <v>459</v>
      </c>
      <c r="O3153" t="s">
        <v>34</v>
      </c>
      <c r="P3153">
        <v>390</v>
      </c>
      <c r="R3153">
        <v>4</v>
      </c>
      <c r="S3153" t="s">
        <v>514</v>
      </c>
      <c r="T3153" t="s">
        <v>36</v>
      </c>
      <c r="U3153" t="s">
        <v>37</v>
      </c>
      <c r="V3153" t="s">
        <v>49</v>
      </c>
      <c r="AC3153" s="2" t="s">
        <v>508</v>
      </c>
    </row>
    <row r="3154" spans="1:29" ht="16.399999999999999" customHeight="1" x14ac:dyDescent="0.35">
      <c r="A3154" s="1">
        <v>42516.521180555559</v>
      </c>
      <c r="B3154">
        <v>462</v>
      </c>
      <c r="C3154" t="s">
        <v>29</v>
      </c>
      <c r="D3154">
        <v>5</v>
      </c>
      <c r="E3154" t="s">
        <v>30</v>
      </c>
      <c r="F3154">
        <v>77815</v>
      </c>
      <c r="G3154" t="s">
        <v>513</v>
      </c>
      <c r="H3154" t="s">
        <v>32</v>
      </c>
      <c r="I3154">
        <v>77953</v>
      </c>
      <c r="J3154">
        <v>1</v>
      </c>
      <c r="K3154" s="1">
        <v>42516.521180555559</v>
      </c>
      <c r="L3154">
        <v>0.2</v>
      </c>
      <c r="M3154">
        <v>625.01</v>
      </c>
      <c r="N3154" t="s">
        <v>264</v>
      </c>
      <c r="O3154" t="s">
        <v>34</v>
      </c>
      <c r="P3154">
        <v>1</v>
      </c>
      <c r="R3154">
        <v>4</v>
      </c>
      <c r="S3154" t="s">
        <v>514</v>
      </c>
      <c r="T3154" t="s">
        <v>36</v>
      </c>
      <c r="U3154" t="s">
        <v>37</v>
      </c>
      <c r="V3154" t="s">
        <v>38</v>
      </c>
      <c r="W3154" t="s">
        <v>223</v>
      </c>
      <c r="X3154" t="s">
        <v>224</v>
      </c>
      <c r="Y3154" t="s">
        <v>265</v>
      </c>
      <c r="Z3154" t="s">
        <v>266</v>
      </c>
      <c r="AA3154" t="s">
        <v>267</v>
      </c>
      <c r="AC3154" s="2" t="s">
        <v>508</v>
      </c>
    </row>
    <row r="3155" spans="1:29" ht="16.399999999999999" customHeight="1" x14ac:dyDescent="0.35">
      <c r="A3155" s="1">
        <v>42516.521180555559</v>
      </c>
      <c r="B3155">
        <v>462</v>
      </c>
      <c r="C3155" t="s">
        <v>29</v>
      </c>
      <c r="D3155">
        <v>5</v>
      </c>
      <c r="E3155" t="s">
        <v>30</v>
      </c>
      <c r="F3155">
        <v>77815</v>
      </c>
      <c r="G3155" t="s">
        <v>513</v>
      </c>
      <c r="H3155" t="s">
        <v>32</v>
      </c>
      <c r="I3155">
        <v>77953</v>
      </c>
      <c r="J3155">
        <v>1</v>
      </c>
      <c r="K3155" s="1">
        <v>42516.521180555559</v>
      </c>
      <c r="L3155">
        <v>0.2</v>
      </c>
      <c r="M3155">
        <v>625.02</v>
      </c>
      <c r="N3155" t="s">
        <v>222</v>
      </c>
      <c r="O3155" t="s">
        <v>34</v>
      </c>
      <c r="P3155">
        <v>99</v>
      </c>
      <c r="R3155">
        <v>4</v>
      </c>
      <c r="S3155" t="s">
        <v>514</v>
      </c>
      <c r="T3155" t="s">
        <v>36</v>
      </c>
      <c r="U3155" t="s">
        <v>37</v>
      </c>
      <c r="V3155" t="s">
        <v>38</v>
      </c>
      <c r="W3155" t="s">
        <v>223</v>
      </c>
      <c r="X3155" t="s">
        <v>224</v>
      </c>
      <c r="Y3155" t="s">
        <v>225</v>
      </c>
      <c r="Z3155" t="s">
        <v>226</v>
      </c>
      <c r="AA3155" t="s">
        <v>227</v>
      </c>
      <c r="AC3155" s="2" t="s">
        <v>508</v>
      </c>
    </row>
    <row r="3156" spans="1:29" ht="16.399999999999999" customHeight="1" x14ac:dyDescent="0.35">
      <c r="A3156" s="1">
        <v>42516.521180555559</v>
      </c>
      <c r="B3156">
        <v>462</v>
      </c>
      <c r="C3156" t="s">
        <v>29</v>
      </c>
      <c r="D3156">
        <v>5</v>
      </c>
      <c r="E3156" t="s">
        <v>30</v>
      </c>
      <c r="F3156">
        <v>77815</v>
      </c>
      <c r="G3156" t="s">
        <v>513</v>
      </c>
      <c r="H3156" t="s">
        <v>32</v>
      </c>
      <c r="I3156">
        <v>77953</v>
      </c>
      <c r="J3156">
        <v>1</v>
      </c>
      <c r="K3156" s="1">
        <v>42516.521180555559</v>
      </c>
      <c r="L3156">
        <v>0.2</v>
      </c>
      <c r="M3156">
        <v>657.01</v>
      </c>
      <c r="N3156" t="s">
        <v>327</v>
      </c>
      <c r="O3156" t="s">
        <v>34</v>
      </c>
      <c r="P3156">
        <v>1</v>
      </c>
      <c r="R3156">
        <v>4</v>
      </c>
      <c r="S3156" t="s">
        <v>514</v>
      </c>
      <c r="T3156" t="s">
        <v>36</v>
      </c>
      <c r="U3156" t="s">
        <v>37</v>
      </c>
      <c r="V3156" t="s">
        <v>49</v>
      </c>
      <c r="AC3156" s="2" t="s">
        <v>508</v>
      </c>
    </row>
    <row r="3157" spans="1:29" ht="16.399999999999999" customHeight="1" x14ac:dyDescent="0.35">
      <c r="A3157" s="1">
        <v>42516.521180555559</v>
      </c>
      <c r="B3157">
        <v>462</v>
      </c>
      <c r="C3157" t="s">
        <v>29</v>
      </c>
      <c r="D3157">
        <v>5</v>
      </c>
      <c r="E3157" t="s">
        <v>30</v>
      </c>
      <c r="F3157">
        <v>77815</v>
      </c>
      <c r="G3157" t="s">
        <v>513</v>
      </c>
      <c r="H3157" t="s">
        <v>32</v>
      </c>
      <c r="I3157">
        <v>77953</v>
      </c>
      <c r="J3157">
        <v>1</v>
      </c>
      <c r="K3157" s="1">
        <v>42516.521180555559</v>
      </c>
      <c r="L3157">
        <v>0.2</v>
      </c>
      <c r="M3157">
        <v>171</v>
      </c>
      <c r="N3157" t="s">
        <v>81</v>
      </c>
      <c r="O3157" t="s">
        <v>68</v>
      </c>
      <c r="P3157">
        <v>12</v>
      </c>
      <c r="R3157">
        <v>4</v>
      </c>
      <c r="S3157" t="s">
        <v>514</v>
      </c>
      <c r="T3157" t="s">
        <v>36</v>
      </c>
      <c r="U3157" t="s">
        <v>82</v>
      </c>
      <c r="AC3157" s="2" t="s">
        <v>508</v>
      </c>
    </row>
    <row r="3158" spans="1:29" ht="16.399999999999999" customHeight="1" x14ac:dyDescent="0.35">
      <c r="A3158" s="1">
        <v>42516.521180555559</v>
      </c>
      <c r="B3158">
        <v>462</v>
      </c>
      <c r="C3158" t="s">
        <v>29</v>
      </c>
      <c r="D3158">
        <v>5</v>
      </c>
      <c r="E3158" t="s">
        <v>30</v>
      </c>
      <c r="F3158">
        <v>77815</v>
      </c>
      <c r="G3158" t="s">
        <v>513</v>
      </c>
      <c r="H3158" t="s">
        <v>32</v>
      </c>
      <c r="I3158">
        <v>77953</v>
      </c>
      <c r="J3158">
        <v>1</v>
      </c>
      <c r="K3158" s="1">
        <v>42516.521180555559</v>
      </c>
      <c r="L3158">
        <v>0.2</v>
      </c>
      <c r="M3158">
        <v>260.01</v>
      </c>
      <c r="N3158" t="s">
        <v>73</v>
      </c>
      <c r="O3158" t="s">
        <v>68</v>
      </c>
      <c r="P3158">
        <v>2E-3</v>
      </c>
      <c r="Q3158" t="s">
        <v>69</v>
      </c>
      <c r="R3158">
        <v>4</v>
      </c>
      <c r="S3158" t="s">
        <v>514</v>
      </c>
      <c r="T3158" t="s">
        <v>36</v>
      </c>
      <c r="U3158" t="s">
        <v>70</v>
      </c>
      <c r="AC3158" s="2" t="s">
        <v>508</v>
      </c>
    </row>
    <row r="3159" spans="1:29" ht="16.399999999999999" customHeight="1" x14ac:dyDescent="0.35">
      <c r="A3159" s="1">
        <v>42516.521180555559</v>
      </c>
      <c r="B3159">
        <v>462</v>
      </c>
      <c r="C3159" t="s">
        <v>29</v>
      </c>
      <c r="D3159">
        <v>5</v>
      </c>
      <c r="E3159" t="s">
        <v>30</v>
      </c>
      <c r="F3159">
        <v>77815</v>
      </c>
      <c r="G3159" t="s">
        <v>513</v>
      </c>
      <c r="H3159" t="s">
        <v>32</v>
      </c>
      <c r="I3159">
        <v>77953</v>
      </c>
      <c r="J3159">
        <v>1</v>
      </c>
      <c r="K3159" s="1">
        <v>42516.521180555559</v>
      </c>
      <c r="L3159">
        <v>0.2</v>
      </c>
      <c r="M3159">
        <v>260.02</v>
      </c>
      <c r="N3159" t="s">
        <v>67</v>
      </c>
      <c r="O3159" t="s">
        <v>68</v>
      </c>
      <c r="P3159">
        <v>2E-3</v>
      </c>
      <c r="Q3159" t="s">
        <v>69</v>
      </c>
      <c r="R3159">
        <v>4</v>
      </c>
      <c r="S3159" t="s">
        <v>514</v>
      </c>
      <c r="T3159" t="s">
        <v>36</v>
      </c>
      <c r="U3159" t="s">
        <v>70</v>
      </c>
      <c r="AC3159" s="2" t="s">
        <v>508</v>
      </c>
    </row>
    <row r="3160" spans="1:29" ht="16.399999999999999" customHeight="1" x14ac:dyDescent="0.35">
      <c r="A3160" s="1">
        <v>42516.521180555559</v>
      </c>
      <c r="B3160">
        <v>462</v>
      </c>
      <c r="C3160" t="s">
        <v>29</v>
      </c>
      <c r="D3160">
        <v>5</v>
      </c>
      <c r="E3160" t="s">
        <v>30</v>
      </c>
      <c r="F3160">
        <v>77815</v>
      </c>
      <c r="G3160" t="s">
        <v>513</v>
      </c>
      <c r="H3160" t="s">
        <v>32</v>
      </c>
      <c r="I3160">
        <v>77953</v>
      </c>
      <c r="J3160">
        <v>1</v>
      </c>
      <c r="K3160" s="1">
        <v>42516.521180555559</v>
      </c>
      <c r="L3160">
        <v>0.2</v>
      </c>
      <c r="M3160">
        <v>260.02999999999997</v>
      </c>
      <c r="N3160" t="s">
        <v>71</v>
      </c>
      <c r="O3160" t="s">
        <v>72</v>
      </c>
      <c r="P3160">
        <v>2E-3</v>
      </c>
      <c r="Q3160" t="s">
        <v>69</v>
      </c>
      <c r="R3160">
        <v>4</v>
      </c>
      <c r="S3160" t="s">
        <v>514</v>
      </c>
      <c r="T3160" t="s">
        <v>36</v>
      </c>
      <c r="U3160" t="s">
        <v>70</v>
      </c>
      <c r="AC3160" s="2" t="s">
        <v>508</v>
      </c>
    </row>
    <row r="3161" spans="1:29" ht="16.399999999999999" customHeight="1" x14ac:dyDescent="0.35">
      <c r="A3161" s="1">
        <v>42516.521180555559</v>
      </c>
      <c r="B3161">
        <v>462</v>
      </c>
      <c r="C3161" t="s">
        <v>29</v>
      </c>
      <c r="D3161">
        <v>5</v>
      </c>
      <c r="E3161" t="s">
        <v>30</v>
      </c>
      <c r="F3161">
        <v>77815</v>
      </c>
      <c r="G3161" t="s">
        <v>513</v>
      </c>
      <c r="H3161" t="s">
        <v>32</v>
      </c>
      <c r="I3161">
        <v>77953</v>
      </c>
      <c r="J3161">
        <v>1</v>
      </c>
      <c r="K3161" s="1">
        <v>42516.521180555559</v>
      </c>
      <c r="L3161">
        <v>0.2</v>
      </c>
      <c r="M3161">
        <v>260.04000000000002</v>
      </c>
      <c r="N3161" t="s">
        <v>143</v>
      </c>
      <c r="O3161" t="s">
        <v>68</v>
      </c>
      <c r="P3161">
        <v>5.0000000000000001E-3</v>
      </c>
      <c r="Q3161" t="s">
        <v>69</v>
      </c>
      <c r="R3161">
        <v>4</v>
      </c>
      <c r="S3161" t="s">
        <v>514</v>
      </c>
      <c r="T3161" t="s">
        <v>36</v>
      </c>
      <c r="U3161" t="s">
        <v>70</v>
      </c>
      <c r="AC3161" s="2" t="s">
        <v>508</v>
      </c>
    </row>
    <row r="3162" spans="1:29" ht="16.399999999999999" customHeight="1" x14ac:dyDescent="0.35">
      <c r="A3162" s="1">
        <v>42516.521180555559</v>
      </c>
      <c r="B3162">
        <v>462</v>
      </c>
      <c r="C3162" t="s">
        <v>29</v>
      </c>
      <c r="D3162">
        <v>5</v>
      </c>
      <c r="E3162" t="s">
        <v>30</v>
      </c>
      <c r="F3162">
        <v>77815</v>
      </c>
      <c r="G3162" t="s">
        <v>513</v>
      </c>
      <c r="H3162" t="s">
        <v>32</v>
      </c>
      <c r="I3162">
        <v>77953</v>
      </c>
      <c r="J3162">
        <v>1</v>
      </c>
      <c r="K3162" s="1">
        <v>42516.521180555559</v>
      </c>
      <c r="L3162">
        <v>0.2</v>
      </c>
      <c r="M3162">
        <v>260.08</v>
      </c>
      <c r="N3162" t="s">
        <v>76</v>
      </c>
      <c r="O3162" t="s">
        <v>68</v>
      </c>
      <c r="P3162">
        <v>0.49</v>
      </c>
      <c r="R3162">
        <v>4</v>
      </c>
      <c r="S3162" t="s">
        <v>514</v>
      </c>
      <c r="T3162" t="s">
        <v>36</v>
      </c>
      <c r="U3162" t="s">
        <v>75</v>
      </c>
      <c r="AC3162" s="2" t="s">
        <v>508</v>
      </c>
    </row>
    <row r="3163" spans="1:29" ht="16.399999999999999" customHeight="1" x14ac:dyDescent="0.35">
      <c r="A3163" s="1">
        <v>42516.521180555559</v>
      </c>
      <c r="B3163">
        <v>462</v>
      </c>
      <c r="C3163" t="s">
        <v>29</v>
      </c>
      <c r="D3163">
        <v>5</v>
      </c>
      <c r="E3163" t="s">
        <v>30</v>
      </c>
      <c r="F3163">
        <v>77815</v>
      </c>
      <c r="G3163" t="s">
        <v>513</v>
      </c>
      <c r="H3163" t="s">
        <v>32</v>
      </c>
      <c r="I3163">
        <v>77953</v>
      </c>
      <c r="J3163">
        <v>1</v>
      </c>
      <c r="K3163" s="1">
        <v>42516.521180555559</v>
      </c>
      <c r="L3163">
        <v>0.2</v>
      </c>
      <c r="M3163">
        <v>260.14999999999998</v>
      </c>
      <c r="N3163" t="s">
        <v>74</v>
      </c>
      <c r="O3163" t="s">
        <v>72</v>
      </c>
      <c r="P3163">
        <v>0.49</v>
      </c>
      <c r="R3163">
        <v>4</v>
      </c>
      <c r="S3163" t="s">
        <v>514</v>
      </c>
      <c r="T3163" t="s">
        <v>36</v>
      </c>
      <c r="U3163" t="s">
        <v>75</v>
      </c>
      <c r="AC3163" s="2" t="s">
        <v>508</v>
      </c>
    </row>
    <row r="3164" spans="1:29" ht="16.399999999999999" customHeight="1" x14ac:dyDescent="0.35">
      <c r="A3164" s="1">
        <v>42516.521180555559</v>
      </c>
      <c r="B3164">
        <v>462</v>
      </c>
      <c r="C3164" t="s">
        <v>29</v>
      </c>
      <c r="D3164">
        <v>5</v>
      </c>
      <c r="E3164" t="s">
        <v>30</v>
      </c>
      <c r="F3164">
        <v>77815</v>
      </c>
      <c r="G3164" t="s">
        <v>513</v>
      </c>
      <c r="H3164" t="s">
        <v>32</v>
      </c>
      <c r="I3164">
        <v>77953</v>
      </c>
      <c r="J3164">
        <v>1</v>
      </c>
      <c r="K3164" s="1">
        <v>42516.521180555559</v>
      </c>
      <c r="L3164">
        <v>0.2</v>
      </c>
      <c r="M3164">
        <v>268.14</v>
      </c>
      <c r="N3164" t="s">
        <v>80</v>
      </c>
      <c r="O3164" t="s">
        <v>68</v>
      </c>
      <c r="P3164">
        <v>0.03</v>
      </c>
      <c r="R3164">
        <v>4</v>
      </c>
      <c r="S3164" t="s">
        <v>514</v>
      </c>
      <c r="T3164" t="s">
        <v>36</v>
      </c>
      <c r="U3164" t="s">
        <v>75</v>
      </c>
      <c r="AC3164" s="2" t="s">
        <v>508</v>
      </c>
    </row>
    <row r="3165" spans="1:29" ht="16.399999999999999" customHeight="1" x14ac:dyDescent="0.35">
      <c r="A3165" s="1">
        <v>42516.521180555559</v>
      </c>
      <c r="B3165">
        <v>462</v>
      </c>
      <c r="C3165" t="s">
        <v>29</v>
      </c>
      <c r="D3165">
        <v>5</v>
      </c>
      <c r="E3165" t="s">
        <v>30</v>
      </c>
      <c r="F3165">
        <v>77815</v>
      </c>
      <c r="G3165" t="s">
        <v>513</v>
      </c>
      <c r="H3165" t="s">
        <v>32</v>
      </c>
      <c r="I3165">
        <v>77953</v>
      </c>
      <c r="J3165">
        <v>1</v>
      </c>
      <c r="K3165" s="1">
        <v>42516.521180555559</v>
      </c>
      <c r="L3165">
        <v>0.2</v>
      </c>
      <c r="M3165">
        <v>268.18</v>
      </c>
      <c r="N3165" t="s">
        <v>79</v>
      </c>
      <c r="O3165" t="s">
        <v>68</v>
      </c>
      <c r="P3165">
        <v>5.0000000000000001E-3</v>
      </c>
      <c r="R3165">
        <v>4</v>
      </c>
      <c r="S3165" t="s">
        <v>514</v>
      </c>
      <c r="T3165" t="s">
        <v>36</v>
      </c>
      <c r="U3165" t="s">
        <v>70</v>
      </c>
      <c r="AC3165" s="2" t="s">
        <v>508</v>
      </c>
    </row>
    <row r="3166" spans="1:29" ht="16.399999999999999" customHeight="1" x14ac:dyDescent="0.35">
      <c r="A3166" s="1">
        <v>42516.521180555559</v>
      </c>
      <c r="B3166">
        <v>462</v>
      </c>
      <c r="C3166" t="s">
        <v>29</v>
      </c>
      <c r="D3166">
        <v>5</v>
      </c>
      <c r="E3166" t="s">
        <v>30</v>
      </c>
      <c r="F3166">
        <v>77815</v>
      </c>
      <c r="G3166" t="s">
        <v>513</v>
      </c>
      <c r="H3166" t="s">
        <v>32</v>
      </c>
      <c r="I3166">
        <v>77953</v>
      </c>
      <c r="J3166">
        <v>1</v>
      </c>
      <c r="K3166" s="1">
        <v>42516.521180555559</v>
      </c>
      <c r="L3166">
        <v>0.2</v>
      </c>
      <c r="M3166">
        <v>283</v>
      </c>
      <c r="N3166" t="s">
        <v>509</v>
      </c>
      <c r="O3166" t="s">
        <v>68</v>
      </c>
      <c r="P3166">
        <v>0.5</v>
      </c>
      <c r="R3166">
        <v>4</v>
      </c>
      <c r="S3166" t="s">
        <v>514</v>
      </c>
      <c r="T3166" t="s">
        <v>36</v>
      </c>
      <c r="U3166" t="s">
        <v>510</v>
      </c>
      <c r="AC3166" s="2" t="s">
        <v>508</v>
      </c>
    </row>
    <row r="3167" spans="1:29" ht="16.399999999999999" customHeight="1" x14ac:dyDescent="0.35">
      <c r="A3167" s="1">
        <v>42516.521180555559</v>
      </c>
      <c r="B3167">
        <v>462</v>
      </c>
      <c r="C3167" t="s">
        <v>29</v>
      </c>
      <c r="D3167">
        <v>5</v>
      </c>
      <c r="E3167" t="s">
        <v>30</v>
      </c>
      <c r="F3167">
        <v>77815</v>
      </c>
      <c r="G3167" t="s">
        <v>513</v>
      </c>
      <c r="H3167" t="s">
        <v>32</v>
      </c>
      <c r="I3167">
        <v>77953</v>
      </c>
      <c r="J3167">
        <v>1</v>
      </c>
      <c r="K3167" s="1">
        <v>42516.521180555559</v>
      </c>
      <c r="L3167">
        <v>0.2</v>
      </c>
      <c r="M3167">
        <v>312</v>
      </c>
      <c r="N3167" t="s">
        <v>505</v>
      </c>
      <c r="O3167" t="s">
        <v>68</v>
      </c>
      <c r="P3167">
        <v>17</v>
      </c>
      <c r="R3167">
        <v>4</v>
      </c>
      <c r="S3167" t="s">
        <v>514</v>
      </c>
      <c r="T3167" t="s">
        <v>36</v>
      </c>
      <c r="U3167" t="s">
        <v>507</v>
      </c>
      <c r="AC3167" s="2" t="s">
        <v>508</v>
      </c>
    </row>
    <row r="3168" spans="1:29" ht="16.399999999999999" customHeight="1" x14ac:dyDescent="0.35">
      <c r="A3168" s="1">
        <v>42516.521180555559</v>
      </c>
      <c r="B3168">
        <v>462</v>
      </c>
      <c r="C3168" t="s">
        <v>29</v>
      </c>
      <c r="D3168">
        <v>5</v>
      </c>
      <c r="E3168" t="s">
        <v>30</v>
      </c>
      <c r="F3168">
        <v>77815</v>
      </c>
      <c r="G3168" t="s">
        <v>513</v>
      </c>
      <c r="H3168" t="s">
        <v>32</v>
      </c>
      <c r="I3168">
        <v>77953</v>
      </c>
      <c r="J3168">
        <v>1</v>
      </c>
      <c r="K3168" s="1">
        <v>42516.521180555559</v>
      </c>
      <c r="L3168">
        <v>0.2</v>
      </c>
      <c r="M3168">
        <v>431</v>
      </c>
      <c r="N3168" t="s">
        <v>165</v>
      </c>
      <c r="O3168" t="s">
        <v>166</v>
      </c>
      <c r="P3168">
        <v>12</v>
      </c>
      <c r="R3168">
        <v>4</v>
      </c>
      <c r="S3168" t="s">
        <v>514</v>
      </c>
      <c r="T3168" t="s">
        <v>36</v>
      </c>
      <c r="U3168" t="s">
        <v>167</v>
      </c>
      <c r="AC3168" s="2" t="s">
        <v>508</v>
      </c>
    </row>
    <row r="3169" spans="1:29" ht="16.399999999999999" customHeight="1" x14ac:dyDescent="0.35">
      <c r="A3169" s="1">
        <v>42516.521180555559</v>
      </c>
      <c r="B3169">
        <v>462</v>
      </c>
      <c r="C3169" t="s">
        <v>29</v>
      </c>
      <c r="D3169">
        <v>5</v>
      </c>
      <c r="E3169" t="s">
        <v>30</v>
      </c>
      <c r="F3169">
        <v>77815</v>
      </c>
      <c r="G3169" t="s">
        <v>513</v>
      </c>
      <c r="H3169" t="s">
        <v>32</v>
      </c>
      <c r="I3169">
        <v>77953</v>
      </c>
      <c r="J3169">
        <v>1</v>
      </c>
      <c r="K3169" s="1">
        <v>42516.521180555559</v>
      </c>
      <c r="L3169">
        <v>0.2</v>
      </c>
      <c r="M3169">
        <v>441.02</v>
      </c>
      <c r="N3169" t="s">
        <v>77</v>
      </c>
      <c r="O3169" t="s">
        <v>68</v>
      </c>
      <c r="P3169">
        <v>4</v>
      </c>
      <c r="R3169">
        <v>4</v>
      </c>
      <c r="S3169" t="s">
        <v>514</v>
      </c>
      <c r="T3169" t="s">
        <v>36</v>
      </c>
      <c r="U3169" t="s">
        <v>78</v>
      </c>
      <c r="AC3169" s="2" t="s">
        <v>508</v>
      </c>
    </row>
    <row r="3170" spans="1:29" ht="16.399999999999999" customHeight="1" x14ac:dyDescent="0.35">
      <c r="A3170" s="1">
        <v>42516.521180555559</v>
      </c>
      <c r="B3170">
        <v>462</v>
      </c>
      <c r="C3170" t="s">
        <v>29</v>
      </c>
      <c r="D3170">
        <v>5</v>
      </c>
      <c r="E3170" t="s">
        <v>30</v>
      </c>
      <c r="F3170">
        <v>77815</v>
      </c>
      <c r="G3170" t="s">
        <v>513</v>
      </c>
      <c r="H3170" t="s">
        <v>32</v>
      </c>
      <c r="I3170">
        <v>77953</v>
      </c>
      <c r="J3170">
        <v>1</v>
      </c>
      <c r="K3170" s="1">
        <v>42516.521180555559</v>
      </c>
      <c r="L3170">
        <v>0.2</v>
      </c>
      <c r="M3170">
        <v>621.03</v>
      </c>
      <c r="N3170" t="s">
        <v>359</v>
      </c>
      <c r="O3170" t="s">
        <v>34</v>
      </c>
      <c r="P3170">
        <v>54</v>
      </c>
      <c r="R3170">
        <v>4</v>
      </c>
      <c r="S3170" t="s">
        <v>514</v>
      </c>
      <c r="T3170" t="s">
        <v>36</v>
      </c>
      <c r="U3170" t="s">
        <v>37</v>
      </c>
      <c r="V3170" t="s">
        <v>38</v>
      </c>
      <c r="W3170" t="s">
        <v>52</v>
      </c>
      <c r="X3170" t="s">
        <v>95</v>
      </c>
      <c r="Y3170" t="s">
        <v>361</v>
      </c>
      <c r="Z3170" t="s">
        <v>362</v>
      </c>
      <c r="AA3170" t="s">
        <v>363</v>
      </c>
      <c r="AC3170" s="2" t="s">
        <v>508</v>
      </c>
    </row>
    <row r="3171" spans="1:29" ht="16.399999999999999" customHeight="1" x14ac:dyDescent="0.35">
      <c r="A3171" s="1">
        <v>42516.521180555559</v>
      </c>
      <c r="B3171">
        <v>462</v>
      </c>
      <c r="C3171" t="s">
        <v>29</v>
      </c>
      <c r="D3171">
        <v>5</v>
      </c>
      <c r="E3171" t="s">
        <v>30</v>
      </c>
      <c r="F3171">
        <v>77815</v>
      </c>
      <c r="G3171" t="s">
        <v>513</v>
      </c>
      <c r="H3171" t="s">
        <v>32</v>
      </c>
      <c r="I3171">
        <v>77953</v>
      </c>
      <c r="J3171">
        <v>1</v>
      </c>
      <c r="K3171" s="1">
        <v>42516.521180555559</v>
      </c>
      <c r="L3171">
        <v>0.2</v>
      </c>
      <c r="M3171">
        <v>621.07000000000005</v>
      </c>
      <c r="N3171" t="s">
        <v>172</v>
      </c>
      <c r="O3171" t="s">
        <v>34</v>
      </c>
      <c r="P3171">
        <v>81000</v>
      </c>
      <c r="R3171">
        <v>4</v>
      </c>
      <c r="S3171" t="s">
        <v>514</v>
      </c>
      <c r="T3171" t="s">
        <v>36</v>
      </c>
      <c r="U3171" t="s">
        <v>37</v>
      </c>
      <c r="V3171" t="s">
        <v>38</v>
      </c>
      <c r="W3171" t="s">
        <v>52</v>
      </c>
      <c r="X3171" t="s">
        <v>95</v>
      </c>
      <c r="Y3171" t="s">
        <v>150</v>
      </c>
      <c r="Z3171" t="s">
        <v>151</v>
      </c>
      <c r="AA3171" t="s">
        <v>152</v>
      </c>
      <c r="AB3171" t="s">
        <v>173</v>
      </c>
      <c r="AC3171" s="2" t="s">
        <v>508</v>
      </c>
    </row>
    <row r="3172" spans="1:29" ht="16.399999999999999" customHeight="1" x14ac:dyDescent="0.35">
      <c r="A3172" s="1">
        <v>42516.521180555559</v>
      </c>
      <c r="B3172">
        <v>462</v>
      </c>
      <c r="C3172" t="s">
        <v>29</v>
      </c>
      <c r="D3172">
        <v>5</v>
      </c>
      <c r="E3172" t="s">
        <v>30</v>
      </c>
      <c r="F3172">
        <v>77815</v>
      </c>
      <c r="G3172" t="s">
        <v>513</v>
      </c>
      <c r="H3172" t="s">
        <v>32</v>
      </c>
      <c r="I3172">
        <v>77953</v>
      </c>
      <c r="J3172">
        <v>1</v>
      </c>
      <c r="K3172" s="1">
        <v>42516.521180555559</v>
      </c>
      <c r="L3172">
        <v>0.2</v>
      </c>
      <c r="M3172">
        <v>621.99</v>
      </c>
      <c r="N3172" t="s">
        <v>153</v>
      </c>
      <c r="O3172" t="s">
        <v>34</v>
      </c>
      <c r="P3172">
        <v>81000</v>
      </c>
      <c r="R3172">
        <v>4</v>
      </c>
      <c r="S3172" t="s">
        <v>514</v>
      </c>
      <c r="T3172" t="s">
        <v>36</v>
      </c>
      <c r="U3172" t="s">
        <v>37</v>
      </c>
      <c r="V3172" t="s">
        <v>49</v>
      </c>
      <c r="AC3172" s="2" t="s">
        <v>508</v>
      </c>
    </row>
    <row r="3173" spans="1:29" ht="16.399999999999999" customHeight="1" x14ac:dyDescent="0.35">
      <c r="A3173" s="1">
        <v>42516.521180555559</v>
      </c>
      <c r="B3173">
        <v>462</v>
      </c>
      <c r="C3173" t="s">
        <v>29</v>
      </c>
      <c r="D3173">
        <v>5</v>
      </c>
      <c r="E3173" t="s">
        <v>30</v>
      </c>
      <c r="F3173">
        <v>77815</v>
      </c>
      <c r="G3173" t="s">
        <v>513</v>
      </c>
      <c r="H3173" t="s">
        <v>32</v>
      </c>
      <c r="I3173">
        <v>77953</v>
      </c>
      <c r="J3173">
        <v>1</v>
      </c>
      <c r="K3173" s="1">
        <v>42516.521180555559</v>
      </c>
      <c r="L3173">
        <v>0.2</v>
      </c>
      <c r="M3173">
        <v>622.05999999999995</v>
      </c>
      <c r="N3173" t="s">
        <v>89</v>
      </c>
      <c r="O3173" t="s">
        <v>34</v>
      </c>
      <c r="P3173">
        <v>1800</v>
      </c>
      <c r="R3173">
        <v>4</v>
      </c>
      <c r="S3173" t="s">
        <v>514</v>
      </c>
      <c r="T3173" t="s">
        <v>36</v>
      </c>
      <c r="U3173" t="s">
        <v>37</v>
      </c>
      <c r="V3173" t="s">
        <v>38</v>
      </c>
      <c r="W3173" t="s">
        <v>54</v>
      </c>
      <c r="X3173" t="s">
        <v>90</v>
      </c>
      <c r="Y3173" t="s">
        <v>91</v>
      </c>
      <c r="Z3173" t="s">
        <v>92</v>
      </c>
      <c r="AA3173" t="s">
        <v>93</v>
      </c>
      <c r="AC3173" s="2" t="s">
        <v>508</v>
      </c>
    </row>
    <row r="3174" spans="1:29" ht="16.399999999999999" customHeight="1" x14ac:dyDescent="0.35">
      <c r="A3174" s="1">
        <v>42516.521180555559</v>
      </c>
      <c r="B3174">
        <v>462</v>
      </c>
      <c r="C3174" t="s">
        <v>29</v>
      </c>
      <c r="D3174">
        <v>5</v>
      </c>
      <c r="E3174" t="s">
        <v>30</v>
      </c>
      <c r="F3174">
        <v>77815</v>
      </c>
      <c r="G3174" t="s">
        <v>513</v>
      </c>
      <c r="H3174" t="s">
        <v>32</v>
      </c>
      <c r="I3174">
        <v>77953</v>
      </c>
      <c r="J3174">
        <v>1</v>
      </c>
      <c r="K3174" s="1">
        <v>42516.521180555559</v>
      </c>
      <c r="L3174">
        <v>0.2</v>
      </c>
      <c r="M3174">
        <v>622.08000000000004</v>
      </c>
      <c r="N3174" t="s">
        <v>84</v>
      </c>
      <c r="O3174" t="s">
        <v>34</v>
      </c>
      <c r="P3174">
        <v>1</v>
      </c>
      <c r="R3174">
        <v>4</v>
      </c>
      <c r="S3174" t="s">
        <v>514</v>
      </c>
      <c r="T3174" t="s">
        <v>36</v>
      </c>
      <c r="U3174" t="s">
        <v>37</v>
      </c>
      <c r="V3174" t="s">
        <v>38</v>
      </c>
      <c r="W3174" t="s">
        <v>54</v>
      </c>
      <c r="X3174" t="s">
        <v>85</v>
      </c>
      <c r="Y3174" t="s">
        <v>86</v>
      </c>
      <c r="Z3174" t="s">
        <v>87</v>
      </c>
      <c r="AA3174" t="s">
        <v>88</v>
      </c>
      <c r="AC3174" s="2" t="s">
        <v>508</v>
      </c>
    </row>
    <row r="3175" spans="1:29" ht="16.399999999999999" customHeight="1" x14ac:dyDescent="0.35">
      <c r="A3175" s="1">
        <v>42516.521180555559</v>
      </c>
      <c r="B3175">
        <v>462</v>
      </c>
      <c r="C3175" t="s">
        <v>29</v>
      </c>
      <c r="D3175">
        <v>5</v>
      </c>
      <c r="E3175" t="s">
        <v>30</v>
      </c>
      <c r="F3175">
        <v>77815</v>
      </c>
      <c r="G3175" t="s">
        <v>513</v>
      </c>
      <c r="H3175" t="s">
        <v>32</v>
      </c>
      <c r="I3175">
        <v>77953</v>
      </c>
      <c r="J3175">
        <v>1</v>
      </c>
      <c r="K3175" s="1">
        <v>42516.521180555559</v>
      </c>
      <c r="L3175">
        <v>0.2</v>
      </c>
      <c r="M3175">
        <v>623.01</v>
      </c>
      <c r="N3175" t="s">
        <v>280</v>
      </c>
      <c r="O3175" t="s">
        <v>34</v>
      </c>
      <c r="P3175">
        <v>980</v>
      </c>
      <c r="R3175">
        <v>4</v>
      </c>
      <c r="S3175" t="s">
        <v>514</v>
      </c>
      <c r="T3175" t="s">
        <v>36</v>
      </c>
      <c r="U3175" t="s">
        <v>37</v>
      </c>
      <c r="V3175" t="s">
        <v>38</v>
      </c>
      <c r="W3175" t="s">
        <v>50</v>
      </c>
      <c r="X3175" t="s">
        <v>187</v>
      </c>
      <c r="Y3175" t="s">
        <v>281</v>
      </c>
      <c r="Z3175" t="s">
        <v>282</v>
      </c>
      <c r="AA3175" t="s">
        <v>283</v>
      </c>
      <c r="AC3175" s="2" t="s">
        <v>508</v>
      </c>
    </row>
    <row r="3176" spans="1:29" ht="16.399999999999999" customHeight="1" x14ac:dyDescent="0.35">
      <c r="A3176" s="1">
        <v>42516.521180555559</v>
      </c>
      <c r="B3176">
        <v>462</v>
      </c>
      <c r="C3176" t="s">
        <v>29</v>
      </c>
      <c r="D3176">
        <v>5</v>
      </c>
      <c r="E3176" t="s">
        <v>30</v>
      </c>
      <c r="F3176">
        <v>77815</v>
      </c>
      <c r="G3176" t="s">
        <v>513</v>
      </c>
      <c r="H3176" t="s">
        <v>32</v>
      </c>
      <c r="I3176">
        <v>77953</v>
      </c>
      <c r="J3176">
        <v>1</v>
      </c>
      <c r="K3176" s="1">
        <v>42516.521180555559</v>
      </c>
      <c r="L3176">
        <v>0.2</v>
      </c>
      <c r="M3176">
        <v>623.15</v>
      </c>
      <c r="N3176" t="s">
        <v>196</v>
      </c>
      <c r="O3176" t="s">
        <v>34</v>
      </c>
      <c r="P3176">
        <v>1700</v>
      </c>
      <c r="R3176">
        <v>4</v>
      </c>
      <c r="S3176" t="s">
        <v>514</v>
      </c>
      <c r="T3176" t="s">
        <v>36</v>
      </c>
      <c r="U3176" t="s">
        <v>37</v>
      </c>
      <c r="V3176" t="s">
        <v>38</v>
      </c>
      <c r="W3176" t="s">
        <v>39</v>
      </c>
      <c r="X3176" t="s">
        <v>40</v>
      </c>
      <c r="Y3176" t="s">
        <v>60</v>
      </c>
      <c r="Z3176" t="s">
        <v>197</v>
      </c>
      <c r="AA3176" t="s">
        <v>198</v>
      </c>
      <c r="AC3176" s="2" t="s">
        <v>508</v>
      </c>
    </row>
    <row r="3177" spans="1:29" ht="16.399999999999999" customHeight="1" x14ac:dyDescent="0.35">
      <c r="A3177" s="1">
        <v>42516.521180555559</v>
      </c>
      <c r="B3177">
        <v>462</v>
      </c>
      <c r="C3177" t="s">
        <v>29</v>
      </c>
      <c r="D3177">
        <v>5</v>
      </c>
      <c r="E3177" t="s">
        <v>30</v>
      </c>
      <c r="F3177">
        <v>77815</v>
      </c>
      <c r="G3177" t="s">
        <v>513</v>
      </c>
      <c r="H3177" t="s">
        <v>32</v>
      </c>
      <c r="I3177">
        <v>77953</v>
      </c>
      <c r="J3177">
        <v>1</v>
      </c>
      <c r="K3177" s="1">
        <v>42516.521180555559</v>
      </c>
      <c r="L3177">
        <v>0.2</v>
      </c>
      <c r="M3177">
        <v>623.21</v>
      </c>
      <c r="N3177" t="s">
        <v>59</v>
      </c>
      <c r="O3177" t="s">
        <v>34</v>
      </c>
      <c r="P3177">
        <v>890</v>
      </c>
      <c r="R3177">
        <v>4</v>
      </c>
      <c r="S3177" t="s">
        <v>514</v>
      </c>
      <c r="T3177" t="s">
        <v>36</v>
      </c>
      <c r="U3177" t="s">
        <v>37</v>
      </c>
      <c r="V3177" t="s">
        <v>38</v>
      </c>
      <c r="W3177" t="s">
        <v>39</v>
      </c>
      <c r="X3177" t="s">
        <v>40</v>
      </c>
      <c r="Y3177" t="s">
        <v>60</v>
      </c>
      <c r="Z3177" t="s">
        <v>61</v>
      </c>
      <c r="AA3177" t="s">
        <v>62</v>
      </c>
      <c r="AC3177" s="2" t="s">
        <v>508</v>
      </c>
    </row>
    <row r="3178" spans="1:29" ht="16.399999999999999" customHeight="1" x14ac:dyDescent="0.35">
      <c r="A3178" s="1">
        <v>42489.448263888888</v>
      </c>
      <c r="B3178">
        <v>462</v>
      </c>
      <c r="C3178" t="s">
        <v>29</v>
      </c>
      <c r="D3178">
        <v>5</v>
      </c>
      <c r="E3178" t="s">
        <v>30</v>
      </c>
      <c r="F3178">
        <v>77810</v>
      </c>
      <c r="G3178" t="s">
        <v>515</v>
      </c>
      <c r="H3178" t="s">
        <v>32</v>
      </c>
      <c r="I3178">
        <v>77340</v>
      </c>
      <c r="J3178">
        <v>1</v>
      </c>
      <c r="K3178" s="1">
        <v>42489.448263888888</v>
      </c>
      <c r="L3178">
        <v>0.2</v>
      </c>
      <c r="M3178">
        <v>650</v>
      </c>
      <c r="N3178" t="s">
        <v>182</v>
      </c>
      <c r="O3178" t="s">
        <v>34</v>
      </c>
      <c r="P3178">
        <v>1</v>
      </c>
      <c r="R3178">
        <v>4</v>
      </c>
      <c r="S3178" t="s">
        <v>516</v>
      </c>
      <c r="T3178" t="s">
        <v>36</v>
      </c>
      <c r="U3178" t="s">
        <v>37</v>
      </c>
      <c r="V3178" t="s">
        <v>38</v>
      </c>
      <c r="W3178" t="s">
        <v>39</v>
      </c>
      <c r="X3178" t="s">
        <v>40</v>
      </c>
      <c r="Y3178" t="s">
        <v>60</v>
      </c>
      <c r="Z3178" t="s">
        <v>183</v>
      </c>
      <c r="AA3178" t="s">
        <v>184</v>
      </c>
      <c r="AC3178" s="2" t="s">
        <v>508</v>
      </c>
    </row>
    <row r="3179" spans="1:29" ht="16.399999999999999" customHeight="1" x14ac:dyDescent="0.35">
      <c r="A3179" s="1">
        <v>42489.448263888888</v>
      </c>
      <c r="B3179">
        <v>462</v>
      </c>
      <c r="C3179" t="s">
        <v>29</v>
      </c>
      <c r="D3179">
        <v>5</v>
      </c>
      <c r="E3179" t="s">
        <v>30</v>
      </c>
      <c r="F3179">
        <v>77810</v>
      </c>
      <c r="G3179" t="s">
        <v>515</v>
      </c>
      <c r="H3179" t="s">
        <v>32</v>
      </c>
      <c r="I3179">
        <v>77340</v>
      </c>
      <c r="J3179">
        <v>1</v>
      </c>
      <c r="K3179" s="1">
        <v>42489.448263888888</v>
      </c>
      <c r="L3179">
        <v>0.2</v>
      </c>
      <c r="M3179">
        <v>656.01</v>
      </c>
      <c r="N3179" t="s">
        <v>517</v>
      </c>
      <c r="O3179" t="s">
        <v>34</v>
      </c>
      <c r="P3179">
        <v>1</v>
      </c>
      <c r="R3179">
        <v>4</v>
      </c>
      <c r="S3179" t="s">
        <v>516</v>
      </c>
      <c r="T3179" t="s">
        <v>36</v>
      </c>
      <c r="U3179" t="s">
        <v>37</v>
      </c>
      <c r="V3179" t="s">
        <v>38</v>
      </c>
      <c r="W3179" t="s">
        <v>46</v>
      </c>
      <c r="X3179" t="s">
        <v>200</v>
      </c>
      <c r="Y3179" t="s">
        <v>518</v>
      </c>
      <c r="Z3179" t="s">
        <v>519</v>
      </c>
      <c r="AA3179" t="s">
        <v>520</v>
      </c>
      <c r="AB3179" t="s">
        <v>521</v>
      </c>
      <c r="AC3179" s="2" t="s">
        <v>508</v>
      </c>
    </row>
    <row r="3180" spans="1:29" ht="16.399999999999999" customHeight="1" x14ac:dyDescent="0.35">
      <c r="A3180" s="1">
        <v>42489.448263888888</v>
      </c>
      <c r="B3180">
        <v>462</v>
      </c>
      <c r="C3180" t="s">
        <v>29</v>
      </c>
      <c r="D3180">
        <v>5</v>
      </c>
      <c r="E3180" t="s">
        <v>30</v>
      </c>
      <c r="F3180">
        <v>77810</v>
      </c>
      <c r="G3180" t="s">
        <v>515</v>
      </c>
      <c r="H3180" t="s">
        <v>32</v>
      </c>
      <c r="I3180">
        <v>77340</v>
      </c>
      <c r="J3180">
        <v>1</v>
      </c>
      <c r="K3180" s="1">
        <v>42489.448263888888</v>
      </c>
      <c r="L3180">
        <v>0.2</v>
      </c>
      <c r="M3180">
        <v>657</v>
      </c>
      <c r="N3180" t="s">
        <v>204</v>
      </c>
      <c r="O3180" t="s">
        <v>34</v>
      </c>
      <c r="P3180">
        <v>19</v>
      </c>
      <c r="R3180">
        <v>4</v>
      </c>
      <c r="S3180" t="s">
        <v>516</v>
      </c>
      <c r="T3180" t="s">
        <v>36</v>
      </c>
      <c r="U3180" t="s">
        <v>37</v>
      </c>
      <c r="V3180" t="s">
        <v>65</v>
      </c>
      <c r="W3180" t="s">
        <v>205</v>
      </c>
      <c r="X3180" t="s">
        <v>206</v>
      </c>
      <c r="Y3180" t="s">
        <v>207</v>
      </c>
      <c r="Z3180" t="s">
        <v>208</v>
      </c>
      <c r="AA3180" t="s">
        <v>209</v>
      </c>
      <c r="AC3180" s="2" t="s">
        <v>508</v>
      </c>
    </row>
    <row r="3181" spans="1:29" ht="16.399999999999999" customHeight="1" x14ac:dyDescent="0.35">
      <c r="A3181" s="1">
        <v>42489.448263888888</v>
      </c>
      <c r="B3181">
        <v>462</v>
      </c>
      <c r="C3181" t="s">
        <v>29</v>
      </c>
      <c r="D3181">
        <v>5</v>
      </c>
      <c r="E3181" t="s">
        <v>30</v>
      </c>
      <c r="F3181">
        <v>77810</v>
      </c>
      <c r="G3181" t="s">
        <v>515</v>
      </c>
      <c r="H3181" t="s">
        <v>32</v>
      </c>
      <c r="I3181">
        <v>77340</v>
      </c>
      <c r="J3181">
        <v>1</v>
      </c>
      <c r="K3181" s="1">
        <v>42489.448263888888</v>
      </c>
      <c r="L3181">
        <v>0.2</v>
      </c>
      <c r="M3181">
        <v>657.01</v>
      </c>
      <c r="N3181" t="s">
        <v>327</v>
      </c>
      <c r="O3181" t="s">
        <v>34</v>
      </c>
      <c r="P3181">
        <v>1</v>
      </c>
      <c r="R3181">
        <v>4</v>
      </c>
      <c r="S3181" t="s">
        <v>516</v>
      </c>
      <c r="T3181" t="s">
        <v>36</v>
      </c>
      <c r="U3181" t="s">
        <v>37</v>
      </c>
      <c r="V3181" t="s">
        <v>49</v>
      </c>
      <c r="AC3181" s="2" t="s">
        <v>508</v>
      </c>
    </row>
    <row r="3182" spans="1:29" ht="16.399999999999999" customHeight="1" x14ac:dyDescent="0.35">
      <c r="A3182" s="1">
        <v>42489.448263888888</v>
      </c>
      <c r="B3182">
        <v>462</v>
      </c>
      <c r="C3182" t="s">
        <v>29</v>
      </c>
      <c r="D3182">
        <v>5</v>
      </c>
      <c r="E3182" t="s">
        <v>30</v>
      </c>
      <c r="F3182">
        <v>77810</v>
      </c>
      <c r="G3182" t="s">
        <v>515</v>
      </c>
      <c r="H3182" t="s">
        <v>32</v>
      </c>
      <c r="I3182">
        <v>77340</v>
      </c>
      <c r="J3182">
        <v>1</v>
      </c>
      <c r="K3182" s="1">
        <v>42489.448263888888</v>
      </c>
      <c r="L3182">
        <v>0.2</v>
      </c>
      <c r="M3182">
        <v>659</v>
      </c>
      <c r="N3182" t="s">
        <v>53</v>
      </c>
      <c r="O3182" t="s">
        <v>34</v>
      </c>
      <c r="P3182">
        <v>19</v>
      </c>
      <c r="R3182">
        <v>4</v>
      </c>
      <c r="S3182" t="s">
        <v>516</v>
      </c>
      <c r="T3182" t="s">
        <v>36</v>
      </c>
      <c r="U3182" t="s">
        <v>37</v>
      </c>
      <c r="V3182" t="s">
        <v>38</v>
      </c>
      <c r="W3182" t="s">
        <v>54</v>
      </c>
      <c r="X3182" t="s">
        <v>55</v>
      </c>
      <c r="Y3182" t="s">
        <v>56</v>
      </c>
      <c r="Z3182" t="s">
        <v>57</v>
      </c>
      <c r="AA3182" t="s">
        <v>58</v>
      </c>
      <c r="AC3182" s="2" t="s">
        <v>508</v>
      </c>
    </row>
    <row r="3183" spans="1:29" ht="16.399999999999999" customHeight="1" x14ac:dyDescent="0.35">
      <c r="A3183" s="1">
        <v>42489.448263888888</v>
      </c>
      <c r="B3183">
        <v>462</v>
      </c>
      <c r="C3183" t="s">
        <v>29</v>
      </c>
      <c r="D3183">
        <v>5</v>
      </c>
      <c r="E3183" t="s">
        <v>30</v>
      </c>
      <c r="F3183">
        <v>77810</v>
      </c>
      <c r="G3183" t="s">
        <v>515</v>
      </c>
      <c r="H3183" t="s">
        <v>32</v>
      </c>
      <c r="I3183">
        <v>77340</v>
      </c>
      <c r="J3183">
        <v>1</v>
      </c>
      <c r="K3183" s="1">
        <v>42489.448263888888</v>
      </c>
      <c r="L3183">
        <v>0.2</v>
      </c>
      <c r="M3183">
        <v>625.01</v>
      </c>
      <c r="N3183" t="s">
        <v>264</v>
      </c>
      <c r="O3183" t="s">
        <v>34</v>
      </c>
      <c r="P3183">
        <v>19</v>
      </c>
      <c r="R3183">
        <v>4</v>
      </c>
      <c r="S3183" t="s">
        <v>516</v>
      </c>
      <c r="T3183" t="s">
        <v>36</v>
      </c>
      <c r="U3183" t="s">
        <v>37</v>
      </c>
      <c r="V3183" t="s">
        <v>38</v>
      </c>
      <c r="W3183" t="s">
        <v>223</v>
      </c>
      <c r="X3183" t="s">
        <v>224</v>
      </c>
      <c r="Y3183" t="s">
        <v>265</v>
      </c>
      <c r="Z3183" t="s">
        <v>266</v>
      </c>
      <c r="AA3183" t="s">
        <v>267</v>
      </c>
      <c r="AC3183" s="2" t="s">
        <v>508</v>
      </c>
    </row>
    <row r="3184" spans="1:29" ht="16.399999999999999" customHeight="1" x14ac:dyDescent="0.35">
      <c r="A3184" s="1">
        <v>42489.448263888888</v>
      </c>
      <c r="B3184">
        <v>462</v>
      </c>
      <c r="C3184" t="s">
        <v>29</v>
      </c>
      <c r="D3184">
        <v>5</v>
      </c>
      <c r="E3184" t="s">
        <v>30</v>
      </c>
      <c r="F3184">
        <v>77810</v>
      </c>
      <c r="G3184" t="s">
        <v>515</v>
      </c>
      <c r="H3184" t="s">
        <v>32</v>
      </c>
      <c r="I3184">
        <v>77340</v>
      </c>
      <c r="J3184">
        <v>1</v>
      </c>
      <c r="K3184" s="1">
        <v>42489.448263888888</v>
      </c>
      <c r="L3184">
        <v>0.2</v>
      </c>
      <c r="M3184">
        <v>649</v>
      </c>
      <c r="N3184" t="s">
        <v>268</v>
      </c>
      <c r="O3184" t="s">
        <v>34</v>
      </c>
      <c r="P3184">
        <v>49</v>
      </c>
      <c r="R3184">
        <v>4</v>
      </c>
      <c r="S3184" t="s">
        <v>516</v>
      </c>
      <c r="T3184" t="s">
        <v>36</v>
      </c>
      <c r="U3184" t="s">
        <v>37</v>
      </c>
      <c r="V3184" t="s">
        <v>38</v>
      </c>
      <c r="W3184" t="s">
        <v>46</v>
      </c>
      <c r="X3184" t="s">
        <v>200</v>
      </c>
      <c r="Y3184" t="s">
        <v>211</v>
      </c>
      <c r="Z3184" t="s">
        <v>212</v>
      </c>
      <c r="AA3184" t="s">
        <v>213</v>
      </c>
      <c r="AC3184" s="2" t="s">
        <v>508</v>
      </c>
    </row>
    <row r="3185" spans="1:29" ht="16.399999999999999" customHeight="1" x14ac:dyDescent="0.35">
      <c r="A3185" s="1">
        <v>42489.448263888888</v>
      </c>
      <c r="B3185">
        <v>462</v>
      </c>
      <c r="C3185" t="s">
        <v>29</v>
      </c>
      <c r="D3185">
        <v>5</v>
      </c>
      <c r="E3185" t="s">
        <v>30</v>
      </c>
      <c r="F3185">
        <v>77810</v>
      </c>
      <c r="G3185" t="s">
        <v>515</v>
      </c>
      <c r="H3185" t="s">
        <v>32</v>
      </c>
      <c r="I3185">
        <v>77340</v>
      </c>
      <c r="J3185">
        <v>1</v>
      </c>
      <c r="K3185" s="1">
        <v>42489.448263888888</v>
      </c>
      <c r="L3185">
        <v>0.2</v>
      </c>
      <c r="M3185">
        <v>171</v>
      </c>
      <c r="N3185" t="s">
        <v>81</v>
      </c>
      <c r="O3185" t="s">
        <v>68</v>
      </c>
      <c r="P3185">
        <v>6</v>
      </c>
      <c r="R3185">
        <v>4</v>
      </c>
      <c r="S3185" t="s">
        <v>516</v>
      </c>
      <c r="T3185" t="s">
        <v>36</v>
      </c>
      <c r="U3185" t="s">
        <v>82</v>
      </c>
      <c r="AC3185" s="2" t="s">
        <v>508</v>
      </c>
    </row>
    <row r="3186" spans="1:29" ht="16.399999999999999" customHeight="1" x14ac:dyDescent="0.35">
      <c r="A3186" s="1">
        <v>42489.448263888888</v>
      </c>
      <c r="B3186">
        <v>462</v>
      </c>
      <c r="C3186" t="s">
        <v>29</v>
      </c>
      <c r="D3186">
        <v>5</v>
      </c>
      <c r="E3186" t="s">
        <v>30</v>
      </c>
      <c r="F3186">
        <v>77810</v>
      </c>
      <c r="G3186" t="s">
        <v>515</v>
      </c>
      <c r="H3186" t="s">
        <v>32</v>
      </c>
      <c r="I3186">
        <v>77340</v>
      </c>
      <c r="J3186">
        <v>1</v>
      </c>
      <c r="K3186" s="1">
        <v>42489.448263888888</v>
      </c>
      <c r="L3186">
        <v>0.2</v>
      </c>
      <c r="M3186">
        <v>260.01</v>
      </c>
      <c r="N3186" t="s">
        <v>73</v>
      </c>
      <c r="O3186" t="s">
        <v>68</v>
      </c>
      <c r="P3186">
        <v>2E-3</v>
      </c>
      <c r="Q3186" t="s">
        <v>69</v>
      </c>
      <c r="R3186">
        <v>4</v>
      </c>
      <c r="S3186" t="s">
        <v>516</v>
      </c>
      <c r="T3186" t="s">
        <v>36</v>
      </c>
      <c r="U3186" t="s">
        <v>70</v>
      </c>
      <c r="AC3186" s="2" t="s">
        <v>508</v>
      </c>
    </row>
    <row r="3187" spans="1:29" ht="16.399999999999999" customHeight="1" x14ac:dyDescent="0.35">
      <c r="A3187" s="1">
        <v>42489.448263888888</v>
      </c>
      <c r="B3187">
        <v>462</v>
      </c>
      <c r="C3187" t="s">
        <v>29</v>
      </c>
      <c r="D3187">
        <v>5</v>
      </c>
      <c r="E3187" t="s">
        <v>30</v>
      </c>
      <c r="F3187">
        <v>77810</v>
      </c>
      <c r="G3187" t="s">
        <v>515</v>
      </c>
      <c r="H3187" t="s">
        <v>32</v>
      </c>
      <c r="I3187">
        <v>77340</v>
      </c>
      <c r="J3187">
        <v>1</v>
      </c>
      <c r="K3187" s="1">
        <v>42489.448263888888</v>
      </c>
      <c r="L3187">
        <v>0.2</v>
      </c>
      <c r="M3187">
        <v>260.02</v>
      </c>
      <c r="N3187" t="s">
        <v>67</v>
      </c>
      <c r="O3187" t="s">
        <v>68</v>
      </c>
      <c r="P3187">
        <v>3.0000000000000001E-3</v>
      </c>
      <c r="R3187">
        <v>4</v>
      </c>
      <c r="S3187" t="s">
        <v>516</v>
      </c>
      <c r="T3187" t="s">
        <v>36</v>
      </c>
      <c r="U3187" t="s">
        <v>70</v>
      </c>
      <c r="AC3187" s="2" t="s">
        <v>508</v>
      </c>
    </row>
    <row r="3188" spans="1:29" ht="16.399999999999999" customHeight="1" x14ac:dyDescent="0.35">
      <c r="A3188" s="1">
        <v>42489.448263888888</v>
      </c>
      <c r="B3188">
        <v>462</v>
      </c>
      <c r="C3188" t="s">
        <v>29</v>
      </c>
      <c r="D3188">
        <v>5</v>
      </c>
      <c r="E3188" t="s">
        <v>30</v>
      </c>
      <c r="F3188">
        <v>77810</v>
      </c>
      <c r="G3188" t="s">
        <v>515</v>
      </c>
      <c r="H3188" t="s">
        <v>32</v>
      </c>
      <c r="I3188">
        <v>77340</v>
      </c>
      <c r="J3188">
        <v>1</v>
      </c>
      <c r="K3188" s="1">
        <v>42489.448263888888</v>
      </c>
      <c r="L3188">
        <v>0.2</v>
      </c>
      <c r="M3188">
        <v>260.02999999999997</v>
      </c>
      <c r="N3188" t="s">
        <v>71</v>
      </c>
      <c r="O3188" t="s">
        <v>72</v>
      </c>
      <c r="P3188">
        <v>4.0000000000000001E-3</v>
      </c>
      <c r="R3188">
        <v>4</v>
      </c>
      <c r="S3188" t="s">
        <v>516</v>
      </c>
      <c r="T3188" t="s">
        <v>36</v>
      </c>
      <c r="U3188" t="s">
        <v>70</v>
      </c>
      <c r="AC3188" s="2" t="s">
        <v>508</v>
      </c>
    </row>
    <row r="3189" spans="1:29" ht="16.399999999999999" customHeight="1" x14ac:dyDescent="0.35">
      <c r="A3189" s="1">
        <v>42489.448263888888</v>
      </c>
      <c r="B3189">
        <v>462</v>
      </c>
      <c r="C3189" t="s">
        <v>29</v>
      </c>
      <c r="D3189">
        <v>5</v>
      </c>
      <c r="E3189" t="s">
        <v>30</v>
      </c>
      <c r="F3189">
        <v>77810</v>
      </c>
      <c r="G3189" t="s">
        <v>515</v>
      </c>
      <c r="H3189" t="s">
        <v>32</v>
      </c>
      <c r="I3189">
        <v>77340</v>
      </c>
      <c r="J3189">
        <v>1</v>
      </c>
      <c r="K3189" s="1">
        <v>42489.448263888888</v>
      </c>
      <c r="L3189">
        <v>0.2</v>
      </c>
      <c r="M3189">
        <v>260.04000000000002</v>
      </c>
      <c r="N3189" t="s">
        <v>143</v>
      </c>
      <c r="O3189" t="s">
        <v>68</v>
      </c>
      <c r="P3189">
        <v>5.0000000000000001E-3</v>
      </c>
      <c r="Q3189" t="s">
        <v>69</v>
      </c>
      <c r="R3189">
        <v>4</v>
      </c>
      <c r="S3189" t="s">
        <v>516</v>
      </c>
      <c r="T3189" t="s">
        <v>36</v>
      </c>
      <c r="U3189" t="s">
        <v>70</v>
      </c>
      <c r="AC3189" s="2" t="s">
        <v>508</v>
      </c>
    </row>
    <row r="3190" spans="1:29" ht="16.399999999999999" customHeight="1" x14ac:dyDescent="0.35">
      <c r="A3190" s="1">
        <v>42489.448263888888</v>
      </c>
      <c r="B3190">
        <v>462</v>
      </c>
      <c r="C3190" t="s">
        <v>29</v>
      </c>
      <c r="D3190">
        <v>5</v>
      </c>
      <c r="E3190" t="s">
        <v>30</v>
      </c>
      <c r="F3190">
        <v>77810</v>
      </c>
      <c r="G3190" t="s">
        <v>515</v>
      </c>
      <c r="H3190" t="s">
        <v>32</v>
      </c>
      <c r="I3190">
        <v>77340</v>
      </c>
      <c r="J3190">
        <v>1</v>
      </c>
      <c r="K3190" s="1">
        <v>42489.448263888888</v>
      </c>
      <c r="L3190">
        <v>0.2</v>
      </c>
      <c r="M3190">
        <v>260.08</v>
      </c>
      <c r="N3190" t="s">
        <v>76</v>
      </c>
      <c r="O3190" t="s">
        <v>68</v>
      </c>
      <c r="P3190">
        <v>0.5</v>
      </c>
      <c r="R3190">
        <v>4</v>
      </c>
      <c r="S3190" t="s">
        <v>516</v>
      </c>
      <c r="T3190" t="s">
        <v>36</v>
      </c>
      <c r="U3190" t="s">
        <v>75</v>
      </c>
      <c r="AC3190" s="2" t="s">
        <v>508</v>
      </c>
    </row>
    <row r="3191" spans="1:29" ht="16.399999999999999" customHeight="1" x14ac:dyDescent="0.35">
      <c r="A3191" s="1">
        <v>42489.448263888888</v>
      </c>
      <c r="B3191">
        <v>462</v>
      </c>
      <c r="C3191" t="s">
        <v>29</v>
      </c>
      <c r="D3191">
        <v>5</v>
      </c>
      <c r="E3191" t="s">
        <v>30</v>
      </c>
      <c r="F3191">
        <v>77810</v>
      </c>
      <c r="G3191" t="s">
        <v>515</v>
      </c>
      <c r="H3191" t="s">
        <v>32</v>
      </c>
      <c r="I3191">
        <v>77340</v>
      </c>
      <c r="J3191">
        <v>1</v>
      </c>
      <c r="K3191" s="1">
        <v>42489.448263888888</v>
      </c>
      <c r="L3191">
        <v>0.2</v>
      </c>
      <c r="M3191">
        <v>260.14999999999998</v>
      </c>
      <c r="N3191" t="s">
        <v>74</v>
      </c>
      <c r="O3191" t="s">
        <v>72</v>
      </c>
      <c r="P3191">
        <v>0.5</v>
      </c>
      <c r="R3191">
        <v>4</v>
      </c>
      <c r="S3191" t="s">
        <v>516</v>
      </c>
      <c r="T3191" t="s">
        <v>36</v>
      </c>
      <c r="U3191" t="s">
        <v>75</v>
      </c>
      <c r="AC3191" s="2" t="s">
        <v>508</v>
      </c>
    </row>
    <row r="3192" spans="1:29" ht="16.399999999999999" customHeight="1" x14ac:dyDescent="0.35">
      <c r="A3192" s="1">
        <v>42489.448263888888</v>
      </c>
      <c r="B3192">
        <v>462</v>
      </c>
      <c r="C3192" t="s">
        <v>29</v>
      </c>
      <c r="D3192">
        <v>5</v>
      </c>
      <c r="E3192" t="s">
        <v>30</v>
      </c>
      <c r="F3192">
        <v>77810</v>
      </c>
      <c r="G3192" t="s">
        <v>515</v>
      </c>
      <c r="H3192" t="s">
        <v>32</v>
      </c>
      <c r="I3192">
        <v>77340</v>
      </c>
      <c r="J3192">
        <v>1</v>
      </c>
      <c r="K3192" s="1">
        <v>42489.448263888888</v>
      </c>
      <c r="L3192">
        <v>0.2</v>
      </c>
      <c r="M3192">
        <v>268.14</v>
      </c>
      <c r="N3192" t="s">
        <v>80</v>
      </c>
      <c r="O3192" t="s">
        <v>68</v>
      </c>
      <c r="P3192">
        <v>0.03</v>
      </c>
      <c r="R3192">
        <v>4</v>
      </c>
      <c r="S3192" t="s">
        <v>516</v>
      </c>
      <c r="T3192" t="s">
        <v>36</v>
      </c>
      <c r="U3192" t="s">
        <v>75</v>
      </c>
      <c r="AC3192" s="2" t="s">
        <v>508</v>
      </c>
    </row>
    <row r="3193" spans="1:29" ht="16.399999999999999" customHeight="1" x14ac:dyDescent="0.35">
      <c r="A3193" s="1">
        <v>42489.448263888888</v>
      </c>
      <c r="B3193">
        <v>462</v>
      </c>
      <c r="C3193" t="s">
        <v>29</v>
      </c>
      <c r="D3193">
        <v>5</v>
      </c>
      <c r="E3193" t="s">
        <v>30</v>
      </c>
      <c r="F3193">
        <v>77810</v>
      </c>
      <c r="G3193" t="s">
        <v>515</v>
      </c>
      <c r="H3193" t="s">
        <v>32</v>
      </c>
      <c r="I3193">
        <v>77340</v>
      </c>
      <c r="J3193">
        <v>1</v>
      </c>
      <c r="K3193" s="1">
        <v>42489.448263888888</v>
      </c>
      <c r="L3193">
        <v>0.2</v>
      </c>
      <c r="M3193">
        <v>268.18</v>
      </c>
      <c r="N3193" t="s">
        <v>79</v>
      </c>
      <c r="O3193" t="s">
        <v>68</v>
      </c>
      <c r="P3193">
        <v>5.0000000000000001E-3</v>
      </c>
      <c r="R3193">
        <v>4</v>
      </c>
      <c r="S3193" t="s">
        <v>516</v>
      </c>
      <c r="T3193" t="s">
        <v>36</v>
      </c>
      <c r="U3193" t="s">
        <v>70</v>
      </c>
      <c r="AC3193" s="2" t="s">
        <v>508</v>
      </c>
    </row>
    <row r="3194" spans="1:29" ht="16.399999999999999" customHeight="1" x14ac:dyDescent="0.35">
      <c r="A3194" s="1">
        <v>42489.448263888888</v>
      </c>
      <c r="B3194">
        <v>462</v>
      </c>
      <c r="C3194" t="s">
        <v>29</v>
      </c>
      <c r="D3194">
        <v>5</v>
      </c>
      <c r="E3194" t="s">
        <v>30</v>
      </c>
      <c r="F3194">
        <v>77810</v>
      </c>
      <c r="G3194" t="s">
        <v>515</v>
      </c>
      <c r="H3194" t="s">
        <v>32</v>
      </c>
      <c r="I3194">
        <v>77340</v>
      </c>
      <c r="J3194">
        <v>1</v>
      </c>
      <c r="K3194" s="1">
        <v>42489.448263888888</v>
      </c>
      <c r="L3194">
        <v>0.2</v>
      </c>
      <c r="M3194">
        <v>283</v>
      </c>
      <c r="N3194" t="s">
        <v>509</v>
      </c>
      <c r="O3194" t="s">
        <v>68</v>
      </c>
      <c r="P3194">
        <v>0.4</v>
      </c>
      <c r="R3194">
        <v>4</v>
      </c>
      <c r="S3194" t="s">
        <v>516</v>
      </c>
      <c r="T3194" t="s">
        <v>36</v>
      </c>
      <c r="U3194" t="s">
        <v>510</v>
      </c>
      <c r="AC3194" s="2" t="s">
        <v>508</v>
      </c>
    </row>
    <row r="3195" spans="1:29" ht="16.399999999999999" customHeight="1" x14ac:dyDescent="0.35">
      <c r="A3195" s="1">
        <v>42489.448263888888</v>
      </c>
      <c r="B3195">
        <v>462</v>
      </c>
      <c r="C3195" t="s">
        <v>29</v>
      </c>
      <c r="D3195">
        <v>5</v>
      </c>
      <c r="E3195" t="s">
        <v>30</v>
      </c>
      <c r="F3195">
        <v>77810</v>
      </c>
      <c r="G3195" t="s">
        <v>515</v>
      </c>
      <c r="H3195" t="s">
        <v>32</v>
      </c>
      <c r="I3195">
        <v>77340</v>
      </c>
      <c r="J3195">
        <v>1</v>
      </c>
      <c r="K3195" s="1">
        <v>42489.448263888888</v>
      </c>
      <c r="L3195">
        <v>0.2</v>
      </c>
      <c r="M3195">
        <v>312</v>
      </c>
      <c r="N3195" t="s">
        <v>505</v>
      </c>
      <c r="O3195" t="s">
        <v>68</v>
      </c>
      <c r="P3195">
        <v>22</v>
      </c>
      <c r="R3195">
        <v>4</v>
      </c>
      <c r="S3195" t="s">
        <v>516</v>
      </c>
      <c r="T3195" t="s">
        <v>36</v>
      </c>
      <c r="U3195" t="s">
        <v>507</v>
      </c>
      <c r="AC3195" s="2" t="s">
        <v>508</v>
      </c>
    </row>
    <row r="3196" spans="1:29" ht="16.399999999999999" customHeight="1" x14ac:dyDescent="0.35">
      <c r="A3196" s="1">
        <v>42489.448263888888</v>
      </c>
      <c r="B3196">
        <v>462</v>
      </c>
      <c r="C3196" t="s">
        <v>29</v>
      </c>
      <c r="D3196">
        <v>5</v>
      </c>
      <c r="E3196" t="s">
        <v>30</v>
      </c>
      <c r="F3196">
        <v>77810</v>
      </c>
      <c r="G3196" t="s">
        <v>515</v>
      </c>
      <c r="H3196" t="s">
        <v>32</v>
      </c>
      <c r="I3196">
        <v>77340</v>
      </c>
      <c r="J3196">
        <v>1</v>
      </c>
      <c r="K3196" s="1">
        <v>42489.448263888888</v>
      </c>
      <c r="L3196">
        <v>0.2</v>
      </c>
      <c r="M3196">
        <v>431</v>
      </c>
      <c r="N3196" t="s">
        <v>165</v>
      </c>
      <c r="O3196" t="s">
        <v>166</v>
      </c>
      <c r="P3196">
        <v>5.5</v>
      </c>
      <c r="R3196">
        <v>4</v>
      </c>
      <c r="S3196" t="s">
        <v>516</v>
      </c>
      <c r="T3196" t="s">
        <v>36</v>
      </c>
      <c r="U3196" t="s">
        <v>167</v>
      </c>
      <c r="AC3196" s="2" t="s">
        <v>508</v>
      </c>
    </row>
    <row r="3197" spans="1:29" ht="16.399999999999999" customHeight="1" x14ac:dyDescent="0.35">
      <c r="A3197" s="1">
        <v>42489.448263888888</v>
      </c>
      <c r="B3197">
        <v>462</v>
      </c>
      <c r="C3197" t="s">
        <v>29</v>
      </c>
      <c r="D3197">
        <v>5</v>
      </c>
      <c r="E3197" t="s">
        <v>30</v>
      </c>
      <c r="F3197">
        <v>77810</v>
      </c>
      <c r="G3197" t="s">
        <v>515</v>
      </c>
      <c r="H3197" t="s">
        <v>32</v>
      </c>
      <c r="I3197">
        <v>77340</v>
      </c>
      <c r="J3197">
        <v>1</v>
      </c>
      <c r="K3197" s="1">
        <v>42489.448263888888</v>
      </c>
      <c r="L3197">
        <v>0.2</v>
      </c>
      <c r="M3197">
        <v>441.02</v>
      </c>
      <c r="N3197" t="s">
        <v>77</v>
      </c>
      <c r="O3197" t="s">
        <v>68</v>
      </c>
      <c r="P3197">
        <v>4.8</v>
      </c>
      <c r="R3197">
        <v>4</v>
      </c>
      <c r="S3197" t="s">
        <v>516</v>
      </c>
      <c r="T3197" t="s">
        <v>36</v>
      </c>
      <c r="U3197" t="s">
        <v>78</v>
      </c>
      <c r="AC3197" s="2" t="s">
        <v>508</v>
      </c>
    </row>
    <row r="3198" spans="1:29" ht="16.399999999999999" customHeight="1" x14ac:dyDescent="0.35">
      <c r="A3198" s="1">
        <v>42489.448263888888</v>
      </c>
      <c r="B3198">
        <v>462</v>
      </c>
      <c r="C3198" t="s">
        <v>29</v>
      </c>
      <c r="D3198">
        <v>5</v>
      </c>
      <c r="E3198" t="s">
        <v>30</v>
      </c>
      <c r="F3198">
        <v>77810</v>
      </c>
      <c r="G3198" t="s">
        <v>515</v>
      </c>
      <c r="H3198" t="s">
        <v>32</v>
      </c>
      <c r="I3198">
        <v>77340</v>
      </c>
      <c r="J3198">
        <v>1</v>
      </c>
      <c r="K3198" s="1">
        <v>42489.448263888888</v>
      </c>
      <c r="L3198">
        <v>0.2</v>
      </c>
      <c r="M3198">
        <v>621.03</v>
      </c>
      <c r="N3198" t="s">
        <v>359</v>
      </c>
      <c r="O3198" t="s">
        <v>34</v>
      </c>
      <c r="P3198">
        <v>11</v>
      </c>
      <c r="R3198">
        <v>4</v>
      </c>
      <c r="S3198" t="s">
        <v>516</v>
      </c>
      <c r="T3198" t="s">
        <v>36</v>
      </c>
      <c r="U3198" t="s">
        <v>37</v>
      </c>
      <c r="V3198" t="s">
        <v>38</v>
      </c>
      <c r="W3198" t="s">
        <v>52</v>
      </c>
      <c r="X3198" t="s">
        <v>95</v>
      </c>
      <c r="Y3198" t="s">
        <v>361</v>
      </c>
      <c r="Z3198" t="s">
        <v>362</v>
      </c>
      <c r="AA3198" t="s">
        <v>363</v>
      </c>
      <c r="AC3198" s="2" t="s">
        <v>508</v>
      </c>
    </row>
    <row r="3199" spans="1:29" ht="16.399999999999999" customHeight="1" x14ac:dyDescent="0.35">
      <c r="A3199" s="1">
        <v>42489.448263888888</v>
      </c>
      <c r="B3199">
        <v>462</v>
      </c>
      <c r="C3199" t="s">
        <v>29</v>
      </c>
      <c r="D3199">
        <v>5</v>
      </c>
      <c r="E3199" t="s">
        <v>30</v>
      </c>
      <c r="F3199">
        <v>77810</v>
      </c>
      <c r="G3199" t="s">
        <v>515</v>
      </c>
      <c r="H3199" t="s">
        <v>32</v>
      </c>
      <c r="I3199">
        <v>77340</v>
      </c>
      <c r="J3199">
        <v>1</v>
      </c>
      <c r="K3199" s="1">
        <v>42489.448263888888</v>
      </c>
      <c r="L3199">
        <v>0.2</v>
      </c>
      <c r="M3199">
        <v>621.07000000000005</v>
      </c>
      <c r="N3199" t="s">
        <v>172</v>
      </c>
      <c r="O3199" t="s">
        <v>34</v>
      </c>
      <c r="P3199">
        <v>97000</v>
      </c>
      <c r="R3199">
        <v>4</v>
      </c>
      <c r="S3199" t="s">
        <v>516</v>
      </c>
      <c r="T3199" t="s">
        <v>36</v>
      </c>
      <c r="U3199" t="s">
        <v>37</v>
      </c>
      <c r="V3199" t="s">
        <v>38</v>
      </c>
      <c r="W3199" t="s">
        <v>52</v>
      </c>
      <c r="X3199" t="s">
        <v>95</v>
      </c>
      <c r="Y3199" t="s">
        <v>150</v>
      </c>
      <c r="Z3199" t="s">
        <v>151</v>
      </c>
      <c r="AA3199" t="s">
        <v>152</v>
      </c>
      <c r="AB3199" t="s">
        <v>173</v>
      </c>
      <c r="AC3199" s="2" t="s">
        <v>508</v>
      </c>
    </row>
    <row r="3200" spans="1:29" ht="16.399999999999999" customHeight="1" x14ac:dyDescent="0.35">
      <c r="A3200" s="1">
        <v>42489.448263888888</v>
      </c>
      <c r="B3200">
        <v>462</v>
      </c>
      <c r="C3200" t="s">
        <v>29</v>
      </c>
      <c r="D3200">
        <v>5</v>
      </c>
      <c r="E3200" t="s">
        <v>30</v>
      </c>
      <c r="F3200">
        <v>77810</v>
      </c>
      <c r="G3200" t="s">
        <v>515</v>
      </c>
      <c r="H3200" t="s">
        <v>32</v>
      </c>
      <c r="I3200">
        <v>77340</v>
      </c>
      <c r="J3200">
        <v>1</v>
      </c>
      <c r="K3200" s="1">
        <v>42489.448263888888</v>
      </c>
      <c r="L3200">
        <v>0.2</v>
      </c>
      <c r="M3200">
        <v>621.44000000000005</v>
      </c>
      <c r="N3200" t="s">
        <v>155</v>
      </c>
      <c r="O3200" t="s">
        <v>34</v>
      </c>
      <c r="P3200">
        <v>35000</v>
      </c>
      <c r="R3200">
        <v>4</v>
      </c>
      <c r="S3200" t="s">
        <v>516</v>
      </c>
      <c r="T3200" t="s">
        <v>36</v>
      </c>
      <c r="U3200" t="s">
        <v>37</v>
      </c>
      <c r="V3200" t="s">
        <v>49</v>
      </c>
      <c r="AC3200" s="2" t="s">
        <v>508</v>
      </c>
    </row>
    <row r="3201" spans="1:29" ht="16.399999999999999" customHeight="1" x14ac:dyDescent="0.35">
      <c r="A3201" s="1">
        <v>42489.448263888888</v>
      </c>
      <c r="B3201">
        <v>462</v>
      </c>
      <c r="C3201" t="s">
        <v>29</v>
      </c>
      <c r="D3201">
        <v>5</v>
      </c>
      <c r="E3201" t="s">
        <v>30</v>
      </c>
      <c r="F3201">
        <v>77810</v>
      </c>
      <c r="G3201" t="s">
        <v>515</v>
      </c>
      <c r="H3201" t="s">
        <v>32</v>
      </c>
      <c r="I3201">
        <v>77340</v>
      </c>
      <c r="J3201">
        <v>1</v>
      </c>
      <c r="K3201" s="1">
        <v>42489.448263888888</v>
      </c>
      <c r="L3201">
        <v>0.2</v>
      </c>
      <c r="M3201">
        <v>621.99</v>
      </c>
      <c r="N3201" t="s">
        <v>153</v>
      </c>
      <c r="O3201" t="s">
        <v>34</v>
      </c>
      <c r="P3201">
        <v>130000</v>
      </c>
      <c r="R3201">
        <v>4</v>
      </c>
      <c r="S3201" t="s">
        <v>516</v>
      </c>
      <c r="T3201" t="s">
        <v>36</v>
      </c>
      <c r="U3201" t="s">
        <v>37</v>
      </c>
      <c r="V3201" t="s">
        <v>49</v>
      </c>
      <c r="AC3201" s="2" t="s">
        <v>508</v>
      </c>
    </row>
    <row r="3202" spans="1:29" ht="16.399999999999999" customHeight="1" x14ac:dyDescent="0.35">
      <c r="A3202" s="1">
        <v>42489.448263888888</v>
      </c>
      <c r="B3202">
        <v>462</v>
      </c>
      <c r="C3202" t="s">
        <v>29</v>
      </c>
      <c r="D3202">
        <v>5</v>
      </c>
      <c r="E3202" t="s">
        <v>30</v>
      </c>
      <c r="F3202">
        <v>77810</v>
      </c>
      <c r="G3202" t="s">
        <v>515</v>
      </c>
      <c r="H3202" t="s">
        <v>32</v>
      </c>
      <c r="I3202">
        <v>77340</v>
      </c>
      <c r="J3202">
        <v>1</v>
      </c>
      <c r="K3202" s="1">
        <v>42489.448263888888</v>
      </c>
      <c r="L3202">
        <v>0.2</v>
      </c>
      <c r="M3202">
        <v>622.02</v>
      </c>
      <c r="N3202" t="s">
        <v>351</v>
      </c>
      <c r="O3202" t="s">
        <v>34</v>
      </c>
      <c r="P3202">
        <v>220</v>
      </c>
      <c r="R3202">
        <v>4</v>
      </c>
      <c r="S3202" t="s">
        <v>516</v>
      </c>
      <c r="T3202" t="s">
        <v>36</v>
      </c>
      <c r="U3202" t="s">
        <v>37</v>
      </c>
      <c r="V3202" t="s">
        <v>38</v>
      </c>
      <c r="W3202" t="s">
        <v>54</v>
      </c>
      <c r="X3202" t="s">
        <v>291</v>
      </c>
      <c r="Y3202" t="s">
        <v>292</v>
      </c>
      <c r="Z3202" t="s">
        <v>293</v>
      </c>
      <c r="AA3202" t="s">
        <v>352</v>
      </c>
      <c r="AC3202" s="2" t="s">
        <v>508</v>
      </c>
    </row>
    <row r="3203" spans="1:29" ht="16.399999999999999" customHeight="1" x14ac:dyDescent="0.35">
      <c r="A3203" s="1">
        <v>42489.448263888888</v>
      </c>
      <c r="B3203">
        <v>462</v>
      </c>
      <c r="C3203" t="s">
        <v>29</v>
      </c>
      <c r="D3203">
        <v>5</v>
      </c>
      <c r="E3203" t="s">
        <v>30</v>
      </c>
      <c r="F3203">
        <v>77810</v>
      </c>
      <c r="G3203" t="s">
        <v>515</v>
      </c>
      <c r="H3203" t="s">
        <v>32</v>
      </c>
      <c r="I3203">
        <v>77340</v>
      </c>
      <c r="J3203">
        <v>1</v>
      </c>
      <c r="K3203" s="1">
        <v>42489.448263888888</v>
      </c>
      <c r="L3203">
        <v>0.2</v>
      </c>
      <c r="M3203">
        <v>622.05999999999995</v>
      </c>
      <c r="N3203" t="s">
        <v>89</v>
      </c>
      <c r="O3203" t="s">
        <v>34</v>
      </c>
      <c r="P3203">
        <v>29</v>
      </c>
      <c r="R3203">
        <v>4</v>
      </c>
      <c r="S3203" t="s">
        <v>516</v>
      </c>
      <c r="T3203" t="s">
        <v>36</v>
      </c>
      <c r="U3203" t="s">
        <v>37</v>
      </c>
      <c r="V3203" t="s">
        <v>38</v>
      </c>
      <c r="W3203" t="s">
        <v>54</v>
      </c>
      <c r="X3203" t="s">
        <v>90</v>
      </c>
      <c r="Y3203" t="s">
        <v>91</v>
      </c>
      <c r="Z3203" t="s">
        <v>92</v>
      </c>
      <c r="AA3203" t="s">
        <v>93</v>
      </c>
      <c r="AC3203" s="2" t="s">
        <v>508</v>
      </c>
    </row>
    <row r="3204" spans="1:29" ht="16.399999999999999" customHeight="1" x14ac:dyDescent="0.35">
      <c r="A3204" s="1">
        <v>42489.448263888888</v>
      </c>
      <c r="B3204">
        <v>462</v>
      </c>
      <c r="C3204" t="s">
        <v>29</v>
      </c>
      <c r="D3204">
        <v>5</v>
      </c>
      <c r="E3204" t="s">
        <v>30</v>
      </c>
      <c r="F3204">
        <v>77810</v>
      </c>
      <c r="G3204" t="s">
        <v>515</v>
      </c>
      <c r="H3204" t="s">
        <v>32</v>
      </c>
      <c r="I3204">
        <v>77340</v>
      </c>
      <c r="J3204">
        <v>1</v>
      </c>
      <c r="K3204" s="1">
        <v>42489.448263888888</v>
      </c>
      <c r="L3204">
        <v>0.2</v>
      </c>
      <c r="M3204">
        <v>622.07000000000005</v>
      </c>
      <c r="N3204" t="s">
        <v>191</v>
      </c>
      <c r="O3204" t="s">
        <v>34</v>
      </c>
      <c r="P3204">
        <v>19</v>
      </c>
      <c r="R3204">
        <v>4</v>
      </c>
      <c r="S3204" t="s">
        <v>516</v>
      </c>
      <c r="T3204" t="s">
        <v>36</v>
      </c>
      <c r="U3204" t="s">
        <v>37</v>
      </c>
      <c r="V3204" t="s">
        <v>38</v>
      </c>
      <c r="W3204" t="s">
        <v>54</v>
      </c>
      <c r="X3204" t="s">
        <v>90</v>
      </c>
      <c r="Y3204" t="s">
        <v>192</v>
      </c>
      <c r="Z3204" t="s">
        <v>193</v>
      </c>
      <c r="AA3204" t="s">
        <v>194</v>
      </c>
      <c r="AC3204" s="2" t="s">
        <v>508</v>
      </c>
    </row>
    <row r="3205" spans="1:29" ht="16.399999999999999" customHeight="1" x14ac:dyDescent="0.35">
      <c r="A3205" s="1">
        <v>42489.448263888888</v>
      </c>
      <c r="B3205">
        <v>462</v>
      </c>
      <c r="C3205" t="s">
        <v>29</v>
      </c>
      <c r="D3205">
        <v>5</v>
      </c>
      <c r="E3205" t="s">
        <v>30</v>
      </c>
      <c r="F3205">
        <v>77810</v>
      </c>
      <c r="G3205" t="s">
        <v>515</v>
      </c>
      <c r="H3205" t="s">
        <v>32</v>
      </c>
      <c r="I3205">
        <v>77340</v>
      </c>
      <c r="J3205">
        <v>1</v>
      </c>
      <c r="K3205" s="1">
        <v>42489.448263888888</v>
      </c>
      <c r="L3205">
        <v>0.2</v>
      </c>
      <c r="M3205">
        <v>622.08000000000004</v>
      </c>
      <c r="N3205" t="s">
        <v>84</v>
      </c>
      <c r="O3205" t="s">
        <v>34</v>
      </c>
      <c r="P3205">
        <v>1</v>
      </c>
      <c r="R3205">
        <v>4</v>
      </c>
      <c r="S3205" t="s">
        <v>516</v>
      </c>
      <c r="T3205" t="s">
        <v>36</v>
      </c>
      <c r="U3205" t="s">
        <v>37</v>
      </c>
      <c r="V3205" t="s">
        <v>38</v>
      </c>
      <c r="W3205" t="s">
        <v>54</v>
      </c>
      <c r="X3205" t="s">
        <v>85</v>
      </c>
      <c r="Y3205" t="s">
        <v>86</v>
      </c>
      <c r="Z3205" t="s">
        <v>87</v>
      </c>
      <c r="AA3205" t="s">
        <v>88</v>
      </c>
      <c r="AC3205" s="2" t="s">
        <v>508</v>
      </c>
    </row>
    <row r="3206" spans="1:29" ht="16.399999999999999" customHeight="1" x14ac:dyDescent="0.35">
      <c r="A3206" s="1">
        <v>42489.448263888888</v>
      </c>
      <c r="B3206">
        <v>462</v>
      </c>
      <c r="C3206" t="s">
        <v>29</v>
      </c>
      <c r="D3206">
        <v>5</v>
      </c>
      <c r="E3206" t="s">
        <v>30</v>
      </c>
      <c r="F3206">
        <v>77810</v>
      </c>
      <c r="G3206" t="s">
        <v>515</v>
      </c>
      <c r="H3206" t="s">
        <v>32</v>
      </c>
      <c r="I3206">
        <v>77340</v>
      </c>
      <c r="J3206">
        <v>1</v>
      </c>
      <c r="K3206" s="1">
        <v>42489.448263888888</v>
      </c>
      <c r="L3206">
        <v>0.2</v>
      </c>
      <c r="M3206">
        <v>623.01</v>
      </c>
      <c r="N3206" t="s">
        <v>280</v>
      </c>
      <c r="O3206" t="s">
        <v>34</v>
      </c>
      <c r="P3206">
        <v>430</v>
      </c>
      <c r="R3206">
        <v>4</v>
      </c>
      <c r="S3206" t="s">
        <v>516</v>
      </c>
      <c r="T3206" t="s">
        <v>36</v>
      </c>
      <c r="U3206" t="s">
        <v>37</v>
      </c>
      <c r="V3206" t="s">
        <v>38</v>
      </c>
      <c r="W3206" t="s">
        <v>50</v>
      </c>
      <c r="X3206" t="s">
        <v>187</v>
      </c>
      <c r="Y3206" t="s">
        <v>281</v>
      </c>
      <c r="Z3206" t="s">
        <v>282</v>
      </c>
      <c r="AA3206" t="s">
        <v>283</v>
      </c>
      <c r="AC3206" s="2" t="s">
        <v>508</v>
      </c>
    </row>
    <row r="3207" spans="1:29" ht="16.399999999999999" customHeight="1" x14ac:dyDescent="0.35">
      <c r="A3207" s="1">
        <v>42489.448263888888</v>
      </c>
      <c r="B3207">
        <v>462</v>
      </c>
      <c r="C3207" t="s">
        <v>29</v>
      </c>
      <c r="D3207">
        <v>5</v>
      </c>
      <c r="E3207" t="s">
        <v>30</v>
      </c>
      <c r="F3207">
        <v>77810</v>
      </c>
      <c r="G3207" t="s">
        <v>515</v>
      </c>
      <c r="H3207" t="s">
        <v>32</v>
      </c>
      <c r="I3207">
        <v>77340</v>
      </c>
      <c r="J3207">
        <v>1</v>
      </c>
      <c r="K3207" s="1">
        <v>42489.448263888888</v>
      </c>
      <c r="L3207">
        <v>0.2</v>
      </c>
      <c r="M3207">
        <v>623.02</v>
      </c>
      <c r="N3207" t="s">
        <v>186</v>
      </c>
      <c r="O3207" t="s">
        <v>34</v>
      </c>
      <c r="P3207">
        <v>140</v>
      </c>
      <c r="R3207">
        <v>4</v>
      </c>
      <c r="S3207" t="s">
        <v>516</v>
      </c>
      <c r="T3207" t="s">
        <v>36</v>
      </c>
      <c r="U3207" t="s">
        <v>37</v>
      </c>
      <c r="V3207" t="s">
        <v>38</v>
      </c>
      <c r="W3207" t="s">
        <v>50</v>
      </c>
      <c r="X3207" t="s">
        <v>187</v>
      </c>
      <c r="Y3207" t="s">
        <v>188</v>
      </c>
      <c r="Z3207" t="s">
        <v>189</v>
      </c>
      <c r="AA3207" t="s">
        <v>190</v>
      </c>
      <c r="AC3207" s="2" t="s">
        <v>508</v>
      </c>
    </row>
    <row r="3208" spans="1:29" ht="16.399999999999999" customHeight="1" x14ac:dyDescent="0.35">
      <c r="A3208" s="1">
        <v>42489.448263888888</v>
      </c>
      <c r="B3208">
        <v>462</v>
      </c>
      <c r="C3208" t="s">
        <v>29</v>
      </c>
      <c r="D3208">
        <v>5</v>
      </c>
      <c r="E3208" t="s">
        <v>30</v>
      </c>
      <c r="F3208">
        <v>77810</v>
      </c>
      <c r="G3208" t="s">
        <v>515</v>
      </c>
      <c r="H3208" t="s">
        <v>32</v>
      </c>
      <c r="I3208">
        <v>77340</v>
      </c>
      <c r="J3208">
        <v>1</v>
      </c>
      <c r="K3208" s="1">
        <v>42489.448263888888</v>
      </c>
      <c r="L3208">
        <v>0.2</v>
      </c>
      <c r="M3208">
        <v>623.03</v>
      </c>
      <c r="N3208" t="s">
        <v>199</v>
      </c>
      <c r="O3208" t="s">
        <v>34</v>
      </c>
      <c r="P3208">
        <v>1</v>
      </c>
      <c r="R3208">
        <v>4</v>
      </c>
      <c r="S3208" t="s">
        <v>516</v>
      </c>
      <c r="T3208" t="s">
        <v>36</v>
      </c>
      <c r="U3208" t="s">
        <v>37</v>
      </c>
      <c r="V3208" t="s">
        <v>38</v>
      </c>
      <c r="W3208" t="s">
        <v>46</v>
      </c>
      <c r="X3208" t="s">
        <v>200</v>
      </c>
      <c r="Y3208" t="s">
        <v>201</v>
      </c>
      <c r="Z3208" t="s">
        <v>202</v>
      </c>
      <c r="AA3208" t="s">
        <v>203</v>
      </c>
      <c r="AC3208" s="2" t="s">
        <v>508</v>
      </c>
    </row>
    <row r="3209" spans="1:29" ht="16.399999999999999" customHeight="1" x14ac:dyDescent="0.35">
      <c r="A3209" s="1">
        <v>42489.448263888888</v>
      </c>
      <c r="B3209">
        <v>462</v>
      </c>
      <c r="C3209" t="s">
        <v>29</v>
      </c>
      <c r="D3209">
        <v>5</v>
      </c>
      <c r="E3209" t="s">
        <v>30</v>
      </c>
      <c r="F3209">
        <v>77810</v>
      </c>
      <c r="G3209" t="s">
        <v>515</v>
      </c>
      <c r="H3209" t="s">
        <v>32</v>
      </c>
      <c r="I3209">
        <v>77340</v>
      </c>
      <c r="J3209">
        <v>1</v>
      </c>
      <c r="K3209" s="1">
        <v>42489.448263888888</v>
      </c>
      <c r="L3209">
        <v>0.2</v>
      </c>
      <c r="M3209">
        <v>623.04</v>
      </c>
      <c r="N3209" t="s">
        <v>174</v>
      </c>
      <c r="O3209" t="s">
        <v>34</v>
      </c>
      <c r="P3209">
        <v>1</v>
      </c>
      <c r="R3209">
        <v>4</v>
      </c>
      <c r="S3209" t="s">
        <v>516</v>
      </c>
      <c r="T3209" t="s">
        <v>36</v>
      </c>
      <c r="U3209" t="s">
        <v>37</v>
      </c>
      <c r="V3209" t="s">
        <v>38</v>
      </c>
      <c r="W3209" t="s">
        <v>39</v>
      </c>
      <c r="X3209" t="s">
        <v>175</v>
      </c>
      <c r="Y3209" t="s">
        <v>176</v>
      </c>
      <c r="Z3209" t="s">
        <v>177</v>
      </c>
      <c r="AA3209" t="s">
        <v>178</v>
      </c>
      <c r="AC3209" s="2" t="s">
        <v>508</v>
      </c>
    </row>
    <row r="3210" spans="1:29" ht="16.399999999999999" customHeight="1" x14ac:dyDescent="0.35">
      <c r="A3210" s="1">
        <v>42489.448263888888</v>
      </c>
      <c r="B3210">
        <v>462</v>
      </c>
      <c r="C3210" t="s">
        <v>29</v>
      </c>
      <c r="D3210">
        <v>5</v>
      </c>
      <c r="E3210" t="s">
        <v>30</v>
      </c>
      <c r="F3210">
        <v>77810</v>
      </c>
      <c r="G3210" t="s">
        <v>515</v>
      </c>
      <c r="H3210" t="s">
        <v>32</v>
      </c>
      <c r="I3210">
        <v>77340</v>
      </c>
      <c r="J3210">
        <v>1</v>
      </c>
      <c r="K3210" s="1">
        <v>42489.448263888888</v>
      </c>
      <c r="L3210">
        <v>0.2</v>
      </c>
      <c r="M3210">
        <v>623.04999999999995</v>
      </c>
      <c r="N3210" t="s">
        <v>179</v>
      </c>
      <c r="O3210" t="s">
        <v>34</v>
      </c>
      <c r="P3210">
        <v>19</v>
      </c>
      <c r="R3210">
        <v>4</v>
      </c>
      <c r="S3210" t="s">
        <v>516</v>
      </c>
      <c r="T3210" t="s">
        <v>36</v>
      </c>
      <c r="U3210" t="s">
        <v>37</v>
      </c>
      <c r="V3210" t="s">
        <v>38</v>
      </c>
      <c r="W3210" t="s">
        <v>39</v>
      </c>
      <c r="X3210" t="s">
        <v>175</v>
      </c>
      <c r="Y3210" t="s">
        <v>176</v>
      </c>
      <c r="Z3210" t="s">
        <v>180</v>
      </c>
      <c r="AA3210" t="s">
        <v>181</v>
      </c>
      <c r="AC3210" s="2" t="s">
        <v>508</v>
      </c>
    </row>
    <row r="3211" spans="1:29" ht="16.399999999999999" customHeight="1" x14ac:dyDescent="0.35">
      <c r="A3211" s="1">
        <v>42489.448263888888</v>
      </c>
      <c r="B3211">
        <v>462</v>
      </c>
      <c r="C3211" t="s">
        <v>29</v>
      </c>
      <c r="D3211">
        <v>5</v>
      </c>
      <c r="E3211" t="s">
        <v>30</v>
      </c>
      <c r="F3211">
        <v>77810</v>
      </c>
      <c r="G3211" t="s">
        <v>515</v>
      </c>
      <c r="H3211" t="s">
        <v>32</v>
      </c>
      <c r="I3211">
        <v>77340</v>
      </c>
      <c r="J3211">
        <v>1</v>
      </c>
      <c r="K3211" s="1">
        <v>42489.448263888888</v>
      </c>
      <c r="L3211">
        <v>0.2</v>
      </c>
      <c r="M3211">
        <v>623.12</v>
      </c>
      <c r="N3211" t="s">
        <v>33</v>
      </c>
      <c r="O3211" t="s">
        <v>34</v>
      </c>
      <c r="P3211">
        <v>29</v>
      </c>
      <c r="R3211">
        <v>4</v>
      </c>
      <c r="S3211" t="s">
        <v>516</v>
      </c>
      <c r="T3211" t="s">
        <v>36</v>
      </c>
      <c r="U3211" t="s">
        <v>37</v>
      </c>
      <c r="V3211" t="s">
        <v>38</v>
      </c>
      <c r="W3211" t="s">
        <v>39</v>
      </c>
      <c r="X3211" t="s">
        <v>40</v>
      </c>
      <c r="Y3211" t="s">
        <v>41</v>
      </c>
      <c r="Z3211" t="s">
        <v>42</v>
      </c>
      <c r="AA3211" t="s">
        <v>43</v>
      </c>
      <c r="AC3211" s="2" t="s">
        <v>508</v>
      </c>
    </row>
    <row r="3212" spans="1:29" ht="16.399999999999999" customHeight="1" x14ac:dyDescent="0.35">
      <c r="A3212" s="1">
        <v>42489.448263888888</v>
      </c>
      <c r="B3212">
        <v>462</v>
      </c>
      <c r="C3212" t="s">
        <v>29</v>
      </c>
      <c r="D3212">
        <v>5</v>
      </c>
      <c r="E3212" t="s">
        <v>30</v>
      </c>
      <c r="F3212">
        <v>77810</v>
      </c>
      <c r="G3212" t="s">
        <v>515</v>
      </c>
      <c r="H3212" t="s">
        <v>32</v>
      </c>
      <c r="I3212">
        <v>77340</v>
      </c>
      <c r="J3212">
        <v>1</v>
      </c>
      <c r="K3212" s="1">
        <v>42489.448263888888</v>
      </c>
      <c r="L3212">
        <v>0.2</v>
      </c>
      <c r="M3212">
        <v>623.13</v>
      </c>
      <c r="N3212" t="s">
        <v>522</v>
      </c>
      <c r="O3212" t="s">
        <v>34</v>
      </c>
      <c r="P3212">
        <v>39</v>
      </c>
      <c r="R3212">
        <v>4</v>
      </c>
      <c r="S3212" t="s">
        <v>516</v>
      </c>
      <c r="T3212" t="s">
        <v>36</v>
      </c>
      <c r="U3212" t="s">
        <v>37</v>
      </c>
      <c r="V3212" t="s">
        <v>38</v>
      </c>
      <c r="W3212" t="s">
        <v>39</v>
      </c>
      <c r="X3212" t="s">
        <v>40</v>
      </c>
      <c r="Y3212" t="s">
        <v>60</v>
      </c>
      <c r="Z3212" t="s">
        <v>271</v>
      </c>
      <c r="AA3212" t="s">
        <v>523</v>
      </c>
      <c r="AC3212" s="2" t="s">
        <v>508</v>
      </c>
    </row>
    <row r="3213" spans="1:29" ht="16.399999999999999" customHeight="1" x14ac:dyDescent="0.35">
      <c r="A3213" s="1">
        <v>42489.448263888888</v>
      </c>
      <c r="B3213">
        <v>462</v>
      </c>
      <c r="C3213" t="s">
        <v>29</v>
      </c>
      <c r="D3213">
        <v>5</v>
      </c>
      <c r="E3213" t="s">
        <v>30</v>
      </c>
      <c r="F3213">
        <v>77810</v>
      </c>
      <c r="G3213" t="s">
        <v>515</v>
      </c>
      <c r="H3213" t="s">
        <v>32</v>
      </c>
      <c r="I3213">
        <v>77340</v>
      </c>
      <c r="J3213">
        <v>1</v>
      </c>
      <c r="K3213" s="1">
        <v>42489.448263888888</v>
      </c>
      <c r="L3213">
        <v>0.2</v>
      </c>
      <c r="M3213">
        <v>623.15</v>
      </c>
      <c r="N3213" t="s">
        <v>196</v>
      </c>
      <c r="O3213" t="s">
        <v>34</v>
      </c>
      <c r="P3213">
        <v>980</v>
      </c>
      <c r="R3213">
        <v>4</v>
      </c>
      <c r="S3213" t="s">
        <v>516</v>
      </c>
      <c r="T3213" t="s">
        <v>36</v>
      </c>
      <c r="U3213" t="s">
        <v>37</v>
      </c>
      <c r="V3213" t="s">
        <v>38</v>
      </c>
      <c r="W3213" t="s">
        <v>39</v>
      </c>
      <c r="X3213" t="s">
        <v>40</v>
      </c>
      <c r="Y3213" t="s">
        <v>60</v>
      </c>
      <c r="Z3213" t="s">
        <v>197</v>
      </c>
      <c r="AA3213" t="s">
        <v>198</v>
      </c>
      <c r="AC3213" s="2" t="s">
        <v>508</v>
      </c>
    </row>
    <row r="3214" spans="1:29" ht="16.399999999999999" customHeight="1" x14ac:dyDescent="0.35">
      <c r="A3214" s="1">
        <v>42489.448263888888</v>
      </c>
      <c r="B3214">
        <v>462</v>
      </c>
      <c r="C3214" t="s">
        <v>29</v>
      </c>
      <c r="D3214">
        <v>5</v>
      </c>
      <c r="E3214" t="s">
        <v>30</v>
      </c>
      <c r="F3214">
        <v>77810</v>
      </c>
      <c r="G3214" t="s">
        <v>515</v>
      </c>
      <c r="H3214" t="s">
        <v>32</v>
      </c>
      <c r="I3214">
        <v>77340</v>
      </c>
      <c r="J3214">
        <v>1</v>
      </c>
      <c r="K3214" s="1">
        <v>42489.448263888888</v>
      </c>
      <c r="L3214">
        <v>0.2</v>
      </c>
      <c r="M3214">
        <v>623.16</v>
      </c>
      <c r="N3214" t="s">
        <v>256</v>
      </c>
      <c r="O3214" t="s">
        <v>34</v>
      </c>
      <c r="P3214">
        <v>1</v>
      </c>
      <c r="R3214">
        <v>4</v>
      </c>
      <c r="S3214" t="s">
        <v>516</v>
      </c>
      <c r="T3214" t="s">
        <v>36</v>
      </c>
      <c r="U3214" t="s">
        <v>37</v>
      </c>
      <c r="V3214" t="s">
        <v>38</v>
      </c>
      <c r="W3214" t="s">
        <v>39</v>
      </c>
      <c r="X3214" t="s">
        <v>40</v>
      </c>
      <c r="Y3214" t="s">
        <v>60</v>
      </c>
      <c r="Z3214" t="s">
        <v>197</v>
      </c>
      <c r="AA3214" t="s">
        <v>198</v>
      </c>
      <c r="AC3214" s="2" t="s">
        <v>508</v>
      </c>
    </row>
    <row r="3215" spans="1:29" ht="16.399999999999999" customHeight="1" x14ac:dyDescent="0.35">
      <c r="A3215" s="1">
        <v>42489.448263888888</v>
      </c>
      <c r="B3215">
        <v>462</v>
      </c>
      <c r="C3215" t="s">
        <v>29</v>
      </c>
      <c r="D3215">
        <v>5</v>
      </c>
      <c r="E3215" t="s">
        <v>30</v>
      </c>
      <c r="F3215">
        <v>77810</v>
      </c>
      <c r="G3215" t="s">
        <v>515</v>
      </c>
      <c r="H3215" t="s">
        <v>32</v>
      </c>
      <c r="I3215">
        <v>77340</v>
      </c>
      <c r="J3215">
        <v>1</v>
      </c>
      <c r="K3215" s="1">
        <v>42489.448263888888</v>
      </c>
      <c r="L3215">
        <v>0.2</v>
      </c>
      <c r="M3215">
        <v>623.17999999999995</v>
      </c>
      <c r="N3215" t="s">
        <v>64</v>
      </c>
      <c r="O3215" t="s">
        <v>34</v>
      </c>
      <c r="P3215">
        <v>1</v>
      </c>
      <c r="R3215">
        <v>4</v>
      </c>
      <c r="S3215" t="s">
        <v>516</v>
      </c>
      <c r="T3215" t="s">
        <v>36</v>
      </c>
      <c r="U3215" t="s">
        <v>37</v>
      </c>
      <c r="V3215" t="s">
        <v>65</v>
      </c>
      <c r="X3215" t="s">
        <v>40</v>
      </c>
      <c r="Y3215" t="s">
        <v>66</v>
      </c>
      <c r="AC3215" s="2" t="s">
        <v>508</v>
      </c>
    </row>
    <row r="3216" spans="1:29" ht="16.399999999999999" customHeight="1" x14ac:dyDescent="0.35">
      <c r="A3216" s="1">
        <v>42489.448263888888</v>
      </c>
      <c r="B3216">
        <v>462</v>
      </c>
      <c r="C3216" t="s">
        <v>29</v>
      </c>
      <c r="D3216">
        <v>5</v>
      </c>
      <c r="E3216" t="s">
        <v>30</v>
      </c>
      <c r="F3216">
        <v>77810</v>
      </c>
      <c r="G3216" t="s">
        <v>515</v>
      </c>
      <c r="H3216" t="s">
        <v>32</v>
      </c>
      <c r="I3216">
        <v>77340</v>
      </c>
      <c r="J3216">
        <v>1</v>
      </c>
      <c r="K3216" s="1">
        <v>42489.448263888888</v>
      </c>
      <c r="L3216">
        <v>0.2</v>
      </c>
      <c r="M3216">
        <v>623.20000000000005</v>
      </c>
      <c r="N3216" t="s">
        <v>296</v>
      </c>
      <c r="O3216" t="s">
        <v>34</v>
      </c>
      <c r="P3216">
        <v>10</v>
      </c>
      <c r="R3216">
        <v>4</v>
      </c>
      <c r="S3216" t="s">
        <v>516</v>
      </c>
      <c r="T3216" t="s">
        <v>36</v>
      </c>
      <c r="U3216" t="s">
        <v>37</v>
      </c>
      <c r="V3216" t="s">
        <v>38</v>
      </c>
      <c r="W3216" t="s">
        <v>39</v>
      </c>
      <c r="X3216" t="s">
        <v>40</v>
      </c>
      <c r="Y3216" t="s">
        <v>60</v>
      </c>
      <c r="Z3216" t="s">
        <v>61</v>
      </c>
      <c r="AA3216" t="s">
        <v>297</v>
      </c>
      <c r="AC3216" s="2" t="s">
        <v>508</v>
      </c>
    </row>
    <row r="3217" spans="1:29" ht="16.399999999999999" customHeight="1" x14ac:dyDescent="0.35">
      <c r="A3217" s="1">
        <v>42489.448263888888</v>
      </c>
      <c r="B3217">
        <v>462</v>
      </c>
      <c r="C3217" t="s">
        <v>29</v>
      </c>
      <c r="D3217">
        <v>5</v>
      </c>
      <c r="E3217" t="s">
        <v>30</v>
      </c>
      <c r="F3217">
        <v>77810</v>
      </c>
      <c r="G3217" t="s">
        <v>515</v>
      </c>
      <c r="H3217" t="s">
        <v>32</v>
      </c>
      <c r="I3217">
        <v>77340</v>
      </c>
      <c r="J3217">
        <v>1</v>
      </c>
      <c r="K3217" s="1">
        <v>42489.448263888888</v>
      </c>
      <c r="L3217">
        <v>0.2</v>
      </c>
      <c r="M3217">
        <v>623.21</v>
      </c>
      <c r="N3217" t="s">
        <v>59</v>
      </c>
      <c r="O3217" t="s">
        <v>34</v>
      </c>
      <c r="P3217">
        <v>420</v>
      </c>
      <c r="R3217">
        <v>4</v>
      </c>
      <c r="S3217" t="s">
        <v>516</v>
      </c>
      <c r="T3217" t="s">
        <v>36</v>
      </c>
      <c r="U3217" t="s">
        <v>37</v>
      </c>
      <c r="V3217" t="s">
        <v>38</v>
      </c>
      <c r="W3217" t="s">
        <v>39</v>
      </c>
      <c r="X3217" t="s">
        <v>40</v>
      </c>
      <c r="Y3217" t="s">
        <v>60</v>
      </c>
      <c r="Z3217" t="s">
        <v>61</v>
      </c>
      <c r="AA3217" t="s">
        <v>62</v>
      </c>
      <c r="AC3217" s="2" t="s">
        <v>508</v>
      </c>
    </row>
    <row r="3218" spans="1:29" ht="16.399999999999999" customHeight="1" x14ac:dyDescent="0.35">
      <c r="A3218" s="1">
        <v>42489.448263888888</v>
      </c>
      <c r="B3218">
        <v>462</v>
      </c>
      <c r="C3218" t="s">
        <v>29</v>
      </c>
      <c r="D3218">
        <v>5</v>
      </c>
      <c r="E3218" t="s">
        <v>30</v>
      </c>
      <c r="F3218">
        <v>77810</v>
      </c>
      <c r="G3218" t="s">
        <v>515</v>
      </c>
      <c r="H3218" t="s">
        <v>32</v>
      </c>
      <c r="I3218">
        <v>77340</v>
      </c>
      <c r="J3218">
        <v>1</v>
      </c>
      <c r="K3218" s="1">
        <v>42489.448263888888</v>
      </c>
      <c r="L3218">
        <v>0.2</v>
      </c>
      <c r="M3218">
        <v>623.22</v>
      </c>
      <c r="N3218" t="s">
        <v>99</v>
      </c>
      <c r="O3218" t="s">
        <v>34</v>
      </c>
      <c r="P3218">
        <v>1</v>
      </c>
      <c r="R3218">
        <v>4</v>
      </c>
      <c r="S3218" t="s">
        <v>516</v>
      </c>
      <c r="T3218" t="s">
        <v>36</v>
      </c>
      <c r="U3218" t="s">
        <v>37</v>
      </c>
      <c r="V3218" t="s">
        <v>38</v>
      </c>
      <c r="W3218" t="s">
        <v>39</v>
      </c>
      <c r="X3218" t="s">
        <v>40</v>
      </c>
      <c r="Y3218" t="s">
        <v>100</v>
      </c>
      <c r="Z3218" t="s">
        <v>101</v>
      </c>
      <c r="AA3218" t="s">
        <v>102</v>
      </c>
      <c r="AC3218" s="2" t="s">
        <v>508</v>
      </c>
    </row>
    <row r="3219" spans="1:29" ht="16.399999999999999" customHeight="1" x14ac:dyDescent="0.35">
      <c r="A3219" s="1">
        <v>42489.448263888888</v>
      </c>
      <c r="B3219">
        <v>462</v>
      </c>
      <c r="C3219" t="s">
        <v>29</v>
      </c>
      <c r="D3219">
        <v>5</v>
      </c>
      <c r="E3219" t="s">
        <v>30</v>
      </c>
      <c r="F3219">
        <v>77810</v>
      </c>
      <c r="G3219" t="s">
        <v>515</v>
      </c>
      <c r="H3219" t="s">
        <v>32</v>
      </c>
      <c r="I3219">
        <v>77340</v>
      </c>
      <c r="J3219">
        <v>1</v>
      </c>
      <c r="K3219" s="1">
        <v>42489.448263888888</v>
      </c>
      <c r="L3219">
        <v>0.2</v>
      </c>
      <c r="M3219">
        <v>623.24</v>
      </c>
      <c r="N3219" t="s">
        <v>228</v>
      </c>
      <c r="O3219" t="s">
        <v>34</v>
      </c>
      <c r="P3219">
        <v>78</v>
      </c>
      <c r="R3219">
        <v>4</v>
      </c>
      <c r="S3219" t="s">
        <v>516</v>
      </c>
      <c r="T3219" t="s">
        <v>36</v>
      </c>
      <c r="U3219" t="s">
        <v>37</v>
      </c>
      <c r="V3219" t="s">
        <v>38</v>
      </c>
      <c r="W3219" t="s">
        <v>39</v>
      </c>
      <c r="X3219" t="s">
        <v>40</v>
      </c>
      <c r="Y3219" t="s">
        <v>60</v>
      </c>
      <c r="Z3219" t="s">
        <v>183</v>
      </c>
      <c r="AA3219" t="s">
        <v>229</v>
      </c>
      <c r="AC3219" s="2" t="s">
        <v>508</v>
      </c>
    </row>
    <row r="3220" spans="1:29" ht="16.399999999999999" customHeight="1" x14ac:dyDescent="0.35">
      <c r="A3220" s="1">
        <v>42489.448263888888</v>
      </c>
      <c r="B3220">
        <v>462</v>
      </c>
      <c r="C3220" t="s">
        <v>29</v>
      </c>
      <c r="D3220">
        <v>5</v>
      </c>
      <c r="E3220" t="s">
        <v>30</v>
      </c>
      <c r="F3220">
        <v>77810</v>
      </c>
      <c r="G3220" t="s">
        <v>515</v>
      </c>
      <c r="H3220" t="s">
        <v>32</v>
      </c>
      <c r="I3220">
        <v>77340</v>
      </c>
      <c r="J3220">
        <v>1</v>
      </c>
      <c r="K3220" s="1">
        <v>42489.448263888888</v>
      </c>
      <c r="L3220">
        <v>0.2</v>
      </c>
      <c r="M3220">
        <v>623.25</v>
      </c>
      <c r="N3220" t="s">
        <v>219</v>
      </c>
      <c r="O3220" t="s">
        <v>34</v>
      </c>
      <c r="P3220">
        <v>1</v>
      </c>
      <c r="R3220">
        <v>4</v>
      </c>
      <c r="S3220" t="s">
        <v>516</v>
      </c>
      <c r="T3220" t="s">
        <v>36</v>
      </c>
      <c r="U3220" t="s">
        <v>37</v>
      </c>
      <c r="V3220" t="s">
        <v>38</v>
      </c>
      <c r="W3220" t="s">
        <v>39</v>
      </c>
      <c r="X3220" t="s">
        <v>40</v>
      </c>
      <c r="Y3220" t="s">
        <v>100</v>
      </c>
      <c r="Z3220" t="s">
        <v>220</v>
      </c>
      <c r="AA3220" t="s">
        <v>221</v>
      </c>
      <c r="AC3220" s="2" t="s">
        <v>508</v>
      </c>
    </row>
    <row r="3221" spans="1:29" ht="16.399999999999999" customHeight="1" x14ac:dyDescent="0.35">
      <c r="A3221" s="1">
        <v>42489.448263888888</v>
      </c>
      <c r="B3221">
        <v>462</v>
      </c>
      <c r="C3221" t="s">
        <v>29</v>
      </c>
      <c r="D3221">
        <v>5</v>
      </c>
      <c r="E3221" t="s">
        <v>30</v>
      </c>
      <c r="F3221">
        <v>77810</v>
      </c>
      <c r="G3221" t="s">
        <v>515</v>
      </c>
      <c r="H3221" t="s">
        <v>32</v>
      </c>
      <c r="I3221">
        <v>77340</v>
      </c>
      <c r="J3221">
        <v>1</v>
      </c>
      <c r="K3221" s="1">
        <v>42489.448263888888</v>
      </c>
      <c r="L3221">
        <v>0.2</v>
      </c>
      <c r="M3221">
        <v>623.27</v>
      </c>
      <c r="N3221" t="s">
        <v>364</v>
      </c>
      <c r="O3221" t="s">
        <v>34</v>
      </c>
      <c r="P3221">
        <v>1</v>
      </c>
      <c r="R3221">
        <v>4</v>
      </c>
      <c r="S3221" t="s">
        <v>516</v>
      </c>
      <c r="T3221" t="s">
        <v>36</v>
      </c>
      <c r="U3221" t="s">
        <v>37</v>
      </c>
      <c r="V3221" t="s">
        <v>38</v>
      </c>
      <c r="W3221" t="s">
        <v>39</v>
      </c>
      <c r="X3221" t="s">
        <v>365</v>
      </c>
      <c r="Y3221" t="s">
        <v>366</v>
      </c>
      <c r="Z3221" t="s">
        <v>367</v>
      </c>
      <c r="AA3221" t="s">
        <v>368</v>
      </c>
      <c r="AC3221" s="2" t="s">
        <v>508</v>
      </c>
    </row>
    <row r="3222" spans="1:29" ht="16.399999999999999" customHeight="1" x14ac:dyDescent="0.35">
      <c r="A3222" s="1">
        <v>42489.448263888888</v>
      </c>
      <c r="B3222">
        <v>462</v>
      </c>
      <c r="C3222" t="s">
        <v>29</v>
      </c>
      <c r="D3222">
        <v>5</v>
      </c>
      <c r="E3222" t="s">
        <v>30</v>
      </c>
      <c r="F3222">
        <v>77810</v>
      </c>
      <c r="G3222" t="s">
        <v>515</v>
      </c>
      <c r="H3222" t="s">
        <v>32</v>
      </c>
      <c r="I3222">
        <v>77340</v>
      </c>
      <c r="J3222">
        <v>1</v>
      </c>
      <c r="K3222" s="1">
        <v>42489.448263888888</v>
      </c>
      <c r="L3222">
        <v>0.2</v>
      </c>
      <c r="M3222">
        <v>623.32000000000005</v>
      </c>
      <c r="N3222" t="s">
        <v>215</v>
      </c>
      <c r="O3222" t="s">
        <v>216</v>
      </c>
      <c r="P3222">
        <v>1</v>
      </c>
      <c r="R3222">
        <v>4</v>
      </c>
      <c r="S3222" t="s">
        <v>516</v>
      </c>
      <c r="T3222" t="s">
        <v>36</v>
      </c>
      <c r="U3222" t="s">
        <v>37</v>
      </c>
      <c r="V3222" t="s">
        <v>38</v>
      </c>
      <c r="W3222" t="s">
        <v>39</v>
      </c>
      <c r="X3222" t="s">
        <v>40</v>
      </c>
      <c r="Y3222" t="s">
        <v>60</v>
      </c>
      <c r="Z3222" t="s">
        <v>61</v>
      </c>
      <c r="AA3222" t="s">
        <v>217</v>
      </c>
      <c r="AC3222" s="2" t="s">
        <v>508</v>
      </c>
    </row>
    <row r="3223" spans="1:29" ht="16.399999999999999" customHeight="1" x14ac:dyDescent="0.35">
      <c r="A3223" s="1">
        <v>42489.448263888888</v>
      </c>
      <c r="B3223">
        <v>462</v>
      </c>
      <c r="C3223" t="s">
        <v>29</v>
      </c>
      <c r="D3223">
        <v>5</v>
      </c>
      <c r="E3223" t="s">
        <v>30</v>
      </c>
      <c r="F3223">
        <v>77810</v>
      </c>
      <c r="G3223" t="s">
        <v>515</v>
      </c>
      <c r="H3223" t="s">
        <v>32</v>
      </c>
      <c r="I3223">
        <v>77340</v>
      </c>
      <c r="J3223">
        <v>1</v>
      </c>
      <c r="K3223" s="1">
        <v>42489.448263888888</v>
      </c>
      <c r="L3223">
        <v>0.2</v>
      </c>
      <c r="M3223">
        <v>623.35</v>
      </c>
      <c r="N3223" t="s">
        <v>499</v>
      </c>
      <c r="O3223" t="s">
        <v>34</v>
      </c>
      <c r="P3223">
        <v>29</v>
      </c>
      <c r="R3223">
        <v>4</v>
      </c>
      <c r="S3223" t="s">
        <v>516</v>
      </c>
      <c r="T3223" t="s">
        <v>36</v>
      </c>
      <c r="U3223" t="s">
        <v>37</v>
      </c>
      <c r="V3223" t="s">
        <v>38</v>
      </c>
      <c r="W3223" t="s">
        <v>39</v>
      </c>
      <c r="X3223" t="s">
        <v>40</v>
      </c>
      <c r="Y3223" t="s">
        <v>66</v>
      </c>
      <c r="Z3223" t="s">
        <v>500</v>
      </c>
      <c r="AA3223" t="s">
        <v>501</v>
      </c>
      <c r="AC3223" s="2" t="s">
        <v>508</v>
      </c>
    </row>
    <row r="3224" spans="1:29" ht="16.399999999999999" customHeight="1" x14ac:dyDescent="0.35">
      <c r="A3224" s="1">
        <v>42489.448263888888</v>
      </c>
      <c r="B3224">
        <v>462</v>
      </c>
      <c r="C3224" t="s">
        <v>29</v>
      </c>
      <c r="D3224">
        <v>5</v>
      </c>
      <c r="E3224" t="s">
        <v>30</v>
      </c>
      <c r="F3224">
        <v>77810</v>
      </c>
      <c r="G3224" t="s">
        <v>515</v>
      </c>
      <c r="H3224" t="s">
        <v>32</v>
      </c>
      <c r="I3224">
        <v>77340</v>
      </c>
      <c r="J3224">
        <v>1</v>
      </c>
      <c r="K3224" s="1">
        <v>42489.448263888888</v>
      </c>
      <c r="L3224">
        <v>0.2</v>
      </c>
      <c r="M3224">
        <v>623.38</v>
      </c>
      <c r="N3224" t="s">
        <v>63</v>
      </c>
      <c r="O3224" t="s">
        <v>34</v>
      </c>
      <c r="P3224">
        <v>1</v>
      </c>
      <c r="R3224">
        <v>4</v>
      </c>
      <c r="S3224" t="s">
        <v>516</v>
      </c>
      <c r="T3224" t="s">
        <v>36</v>
      </c>
      <c r="U3224" t="s">
        <v>37</v>
      </c>
      <c r="V3224" t="s">
        <v>49</v>
      </c>
      <c r="AC3224" s="2" t="s">
        <v>508</v>
      </c>
    </row>
    <row r="3225" spans="1:29" ht="16.399999999999999" customHeight="1" x14ac:dyDescent="0.35">
      <c r="A3225" s="1">
        <v>42489.448263888888</v>
      </c>
      <c r="B3225">
        <v>462</v>
      </c>
      <c r="C3225" t="s">
        <v>29</v>
      </c>
      <c r="D3225">
        <v>5</v>
      </c>
      <c r="E3225" t="s">
        <v>30</v>
      </c>
      <c r="F3225">
        <v>77810</v>
      </c>
      <c r="G3225" t="s">
        <v>515</v>
      </c>
      <c r="H3225" t="s">
        <v>32</v>
      </c>
      <c r="I3225">
        <v>77340</v>
      </c>
      <c r="J3225">
        <v>1</v>
      </c>
      <c r="K3225" s="1">
        <v>42489.448263888888</v>
      </c>
      <c r="L3225">
        <v>0.2</v>
      </c>
      <c r="M3225">
        <v>623.5</v>
      </c>
      <c r="N3225" t="s">
        <v>459</v>
      </c>
      <c r="O3225" t="s">
        <v>34</v>
      </c>
      <c r="P3225">
        <v>370</v>
      </c>
      <c r="R3225">
        <v>4</v>
      </c>
      <c r="S3225" t="s">
        <v>516</v>
      </c>
      <c r="T3225" t="s">
        <v>36</v>
      </c>
      <c r="U3225" t="s">
        <v>37</v>
      </c>
      <c r="V3225" t="s">
        <v>49</v>
      </c>
      <c r="AC3225" s="2" t="s">
        <v>508</v>
      </c>
    </row>
    <row r="3226" spans="1:29" ht="16.399999999999999" customHeight="1" x14ac:dyDescent="0.35">
      <c r="A3226" s="1">
        <v>42489.448263888888</v>
      </c>
      <c r="B3226">
        <v>462</v>
      </c>
      <c r="C3226" t="s">
        <v>29</v>
      </c>
      <c r="D3226">
        <v>5</v>
      </c>
      <c r="E3226" t="s">
        <v>30</v>
      </c>
      <c r="F3226">
        <v>77810</v>
      </c>
      <c r="G3226" t="s">
        <v>515</v>
      </c>
      <c r="H3226" t="s">
        <v>32</v>
      </c>
      <c r="I3226">
        <v>77340</v>
      </c>
      <c r="J3226">
        <v>1</v>
      </c>
      <c r="K3226" s="1">
        <v>42489.448263888888</v>
      </c>
      <c r="L3226">
        <v>0.2</v>
      </c>
      <c r="M3226">
        <v>624.01</v>
      </c>
      <c r="N3226" t="s">
        <v>103</v>
      </c>
      <c r="O3226" t="s">
        <v>34</v>
      </c>
      <c r="P3226">
        <v>39</v>
      </c>
      <c r="R3226">
        <v>4</v>
      </c>
      <c r="S3226" t="s">
        <v>516</v>
      </c>
      <c r="T3226" t="s">
        <v>36</v>
      </c>
      <c r="U3226" t="s">
        <v>37</v>
      </c>
      <c r="V3226" t="s">
        <v>38</v>
      </c>
      <c r="W3226" t="s">
        <v>104</v>
      </c>
      <c r="X3226" t="s">
        <v>105</v>
      </c>
      <c r="Y3226" t="s">
        <v>106</v>
      </c>
      <c r="Z3226" t="s">
        <v>107</v>
      </c>
      <c r="AA3226" t="s">
        <v>108</v>
      </c>
      <c r="AC3226" s="2" t="s">
        <v>508</v>
      </c>
    </row>
    <row r="3227" spans="1:29" ht="16.399999999999999" customHeight="1" x14ac:dyDescent="0.35">
      <c r="A3227" s="1">
        <v>42489.448263888888</v>
      </c>
      <c r="B3227">
        <v>462</v>
      </c>
      <c r="C3227" t="s">
        <v>29</v>
      </c>
      <c r="D3227">
        <v>5</v>
      </c>
      <c r="E3227" t="s">
        <v>30</v>
      </c>
      <c r="F3227">
        <v>77810</v>
      </c>
      <c r="G3227" t="s">
        <v>515</v>
      </c>
      <c r="H3227" t="s">
        <v>32</v>
      </c>
      <c r="I3227">
        <v>77340</v>
      </c>
      <c r="J3227">
        <v>1</v>
      </c>
      <c r="K3227" s="1">
        <v>42489.448263888888</v>
      </c>
      <c r="L3227">
        <v>0.2</v>
      </c>
      <c r="M3227">
        <v>624.02</v>
      </c>
      <c r="N3227" t="s">
        <v>284</v>
      </c>
      <c r="O3227" t="s">
        <v>34</v>
      </c>
      <c r="P3227">
        <v>10</v>
      </c>
      <c r="R3227">
        <v>4</v>
      </c>
      <c r="S3227" t="s">
        <v>516</v>
      </c>
      <c r="T3227" t="s">
        <v>36</v>
      </c>
      <c r="U3227" t="s">
        <v>37</v>
      </c>
      <c r="V3227" t="s">
        <v>38</v>
      </c>
      <c r="W3227" t="s">
        <v>104</v>
      </c>
      <c r="X3227" t="s">
        <v>105</v>
      </c>
      <c r="Y3227" t="s">
        <v>106</v>
      </c>
      <c r="Z3227" t="s">
        <v>107</v>
      </c>
      <c r="AA3227" t="s">
        <v>285</v>
      </c>
      <c r="AC3227" s="2" t="s">
        <v>508</v>
      </c>
    </row>
    <row r="3228" spans="1:29" ht="16.399999999999999" customHeight="1" x14ac:dyDescent="0.35">
      <c r="A3228" s="1">
        <v>42452.535069444442</v>
      </c>
      <c r="B3228">
        <v>462</v>
      </c>
      <c r="C3228" t="s">
        <v>29</v>
      </c>
      <c r="D3228">
        <v>5</v>
      </c>
      <c r="E3228" t="s">
        <v>30</v>
      </c>
      <c r="F3228">
        <v>77805</v>
      </c>
      <c r="G3228" t="s">
        <v>524</v>
      </c>
      <c r="H3228" t="s">
        <v>32</v>
      </c>
      <c r="I3228">
        <v>76550</v>
      </c>
      <c r="J3228">
        <v>1</v>
      </c>
      <c r="K3228" s="1">
        <v>42452.535069444442</v>
      </c>
      <c r="L3228">
        <v>0.2</v>
      </c>
      <c r="M3228">
        <v>659</v>
      </c>
      <c r="N3228" t="s">
        <v>53</v>
      </c>
      <c r="O3228" t="s">
        <v>34</v>
      </c>
      <c r="P3228">
        <v>390</v>
      </c>
      <c r="R3228">
        <v>4</v>
      </c>
      <c r="S3228" t="s">
        <v>525</v>
      </c>
      <c r="T3228" t="s">
        <v>36</v>
      </c>
      <c r="U3228" t="s">
        <v>37</v>
      </c>
      <c r="V3228" t="s">
        <v>38</v>
      </c>
      <c r="W3228" t="s">
        <v>54</v>
      </c>
      <c r="X3228" t="s">
        <v>55</v>
      </c>
      <c r="Y3228" t="s">
        <v>56</v>
      </c>
      <c r="Z3228" t="s">
        <v>57</v>
      </c>
      <c r="AA3228" t="s">
        <v>58</v>
      </c>
      <c r="AC3228" s="2" t="s">
        <v>508</v>
      </c>
    </row>
    <row r="3229" spans="1:29" ht="16.399999999999999" customHeight="1" x14ac:dyDescent="0.35">
      <c r="A3229" s="1">
        <v>42452.535069444442</v>
      </c>
      <c r="B3229">
        <v>462</v>
      </c>
      <c r="C3229" t="s">
        <v>29</v>
      </c>
      <c r="D3229">
        <v>5</v>
      </c>
      <c r="E3229" t="s">
        <v>30</v>
      </c>
      <c r="F3229">
        <v>77805</v>
      </c>
      <c r="G3229" t="s">
        <v>524</v>
      </c>
      <c r="H3229" t="s">
        <v>32</v>
      </c>
      <c r="I3229">
        <v>76550</v>
      </c>
      <c r="J3229">
        <v>1</v>
      </c>
      <c r="K3229" s="1">
        <v>42452.535069444442</v>
      </c>
      <c r="L3229">
        <v>0.2</v>
      </c>
      <c r="M3229">
        <v>171</v>
      </c>
      <c r="N3229" t="s">
        <v>81</v>
      </c>
      <c r="O3229" t="s">
        <v>68</v>
      </c>
      <c r="P3229">
        <v>4</v>
      </c>
      <c r="R3229">
        <v>4</v>
      </c>
      <c r="S3229" t="s">
        <v>525</v>
      </c>
      <c r="T3229" t="s">
        <v>36</v>
      </c>
      <c r="U3229" t="s">
        <v>82</v>
      </c>
      <c r="AC3229" s="2" t="s">
        <v>508</v>
      </c>
    </row>
    <row r="3230" spans="1:29" ht="16.399999999999999" customHeight="1" x14ac:dyDescent="0.35">
      <c r="A3230" s="1">
        <v>42452.535069444442</v>
      </c>
      <c r="B3230">
        <v>462</v>
      </c>
      <c r="C3230" t="s">
        <v>29</v>
      </c>
      <c r="D3230">
        <v>5</v>
      </c>
      <c r="E3230" t="s">
        <v>30</v>
      </c>
      <c r="F3230">
        <v>77805</v>
      </c>
      <c r="G3230" t="s">
        <v>524</v>
      </c>
      <c r="H3230" t="s">
        <v>32</v>
      </c>
      <c r="I3230">
        <v>76550</v>
      </c>
      <c r="J3230">
        <v>1</v>
      </c>
      <c r="K3230" s="1">
        <v>42452.535069444442</v>
      </c>
      <c r="L3230">
        <v>0.2</v>
      </c>
      <c r="M3230">
        <v>260.01</v>
      </c>
      <c r="N3230" t="s">
        <v>73</v>
      </c>
      <c r="O3230" t="s">
        <v>68</v>
      </c>
      <c r="P3230">
        <v>2E-3</v>
      </c>
      <c r="Q3230" t="s">
        <v>69</v>
      </c>
      <c r="R3230">
        <v>4</v>
      </c>
      <c r="S3230" t="s">
        <v>525</v>
      </c>
      <c r="T3230" t="s">
        <v>36</v>
      </c>
      <c r="U3230" t="s">
        <v>70</v>
      </c>
      <c r="AC3230" s="2" t="s">
        <v>508</v>
      </c>
    </row>
    <row r="3231" spans="1:29" ht="16.399999999999999" customHeight="1" x14ac:dyDescent="0.35">
      <c r="A3231" s="1">
        <v>42452.535069444442</v>
      </c>
      <c r="B3231">
        <v>462</v>
      </c>
      <c r="C3231" t="s">
        <v>29</v>
      </c>
      <c r="D3231">
        <v>5</v>
      </c>
      <c r="E3231" t="s">
        <v>30</v>
      </c>
      <c r="F3231">
        <v>77805</v>
      </c>
      <c r="G3231" t="s">
        <v>524</v>
      </c>
      <c r="H3231" t="s">
        <v>32</v>
      </c>
      <c r="I3231">
        <v>76550</v>
      </c>
      <c r="J3231">
        <v>1</v>
      </c>
      <c r="K3231" s="1">
        <v>42452.535069444442</v>
      </c>
      <c r="L3231">
        <v>0.2</v>
      </c>
      <c r="M3231">
        <v>260.02</v>
      </c>
      <c r="N3231" t="s">
        <v>67</v>
      </c>
      <c r="O3231" t="s">
        <v>68</v>
      </c>
      <c r="P3231">
        <v>2E-3</v>
      </c>
      <c r="Q3231" t="s">
        <v>69</v>
      </c>
      <c r="R3231">
        <v>4</v>
      </c>
      <c r="S3231" t="s">
        <v>525</v>
      </c>
      <c r="T3231" t="s">
        <v>36</v>
      </c>
      <c r="U3231" t="s">
        <v>70</v>
      </c>
      <c r="AC3231" s="2" t="s">
        <v>508</v>
      </c>
    </row>
    <row r="3232" spans="1:29" ht="16.399999999999999" customHeight="1" x14ac:dyDescent="0.35">
      <c r="A3232" s="1">
        <v>42452.535069444442</v>
      </c>
      <c r="B3232">
        <v>462</v>
      </c>
      <c r="C3232" t="s">
        <v>29</v>
      </c>
      <c r="D3232">
        <v>5</v>
      </c>
      <c r="E3232" t="s">
        <v>30</v>
      </c>
      <c r="F3232">
        <v>77805</v>
      </c>
      <c r="G3232" t="s">
        <v>524</v>
      </c>
      <c r="H3232" t="s">
        <v>32</v>
      </c>
      <c r="I3232">
        <v>76550</v>
      </c>
      <c r="J3232">
        <v>1</v>
      </c>
      <c r="K3232" s="1">
        <v>42452.535069444442</v>
      </c>
      <c r="L3232">
        <v>0.2</v>
      </c>
      <c r="M3232">
        <v>260.02999999999997</v>
      </c>
      <c r="N3232" t="s">
        <v>71</v>
      </c>
      <c r="O3232" t="s">
        <v>72</v>
      </c>
      <c r="P3232">
        <v>2E-3</v>
      </c>
      <c r="Q3232" t="s">
        <v>69</v>
      </c>
      <c r="R3232">
        <v>4</v>
      </c>
      <c r="S3232" t="s">
        <v>525</v>
      </c>
      <c r="T3232" t="s">
        <v>36</v>
      </c>
      <c r="U3232" t="s">
        <v>70</v>
      </c>
      <c r="AC3232" s="2" t="s">
        <v>508</v>
      </c>
    </row>
    <row r="3233" spans="1:29" ht="16.399999999999999" customHeight="1" x14ac:dyDescent="0.35">
      <c r="A3233" s="1">
        <v>42452.535069444442</v>
      </c>
      <c r="B3233">
        <v>462</v>
      </c>
      <c r="C3233" t="s">
        <v>29</v>
      </c>
      <c r="D3233">
        <v>5</v>
      </c>
      <c r="E3233" t="s">
        <v>30</v>
      </c>
      <c r="F3233">
        <v>77805</v>
      </c>
      <c r="G3233" t="s">
        <v>524</v>
      </c>
      <c r="H3233" t="s">
        <v>32</v>
      </c>
      <c r="I3233">
        <v>76550</v>
      </c>
      <c r="J3233">
        <v>1</v>
      </c>
      <c r="K3233" s="1">
        <v>42452.535069444442</v>
      </c>
      <c r="L3233">
        <v>0.2</v>
      </c>
      <c r="M3233">
        <v>260.04000000000002</v>
      </c>
      <c r="N3233" t="s">
        <v>143</v>
      </c>
      <c r="O3233" t="s">
        <v>68</v>
      </c>
      <c r="P3233">
        <v>5.0000000000000001E-3</v>
      </c>
      <c r="Q3233" t="s">
        <v>69</v>
      </c>
      <c r="R3233">
        <v>4</v>
      </c>
      <c r="S3233" t="s">
        <v>525</v>
      </c>
      <c r="T3233" t="s">
        <v>36</v>
      </c>
      <c r="U3233" t="s">
        <v>70</v>
      </c>
      <c r="AC3233" s="2" t="s">
        <v>508</v>
      </c>
    </row>
    <row r="3234" spans="1:29" ht="16.399999999999999" customHeight="1" x14ac:dyDescent="0.35">
      <c r="A3234" s="1">
        <v>42452.535069444442</v>
      </c>
      <c r="B3234">
        <v>462</v>
      </c>
      <c r="C3234" t="s">
        <v>29</v>
      </c>
      <c r="D3234">
        <v>5</v>
      </c>
      <c r="E3234" t="s">
        <v>30</v>
      </c>
      <c r="F3234">
        <v>77805</v>
      </c>
      <c r="G3234" t="s">
        <v>524</v>
      </c>
      <c r="H3234" t="s">
        <v>32</v>
      </c>
      <c r="I3234">
        <v>76550</v>
      </c>
      <c r="J3234">
        <v>1</v>
      </c>
      <c r="K3234" s="1">
        <v>42452.535069444442</v>
      </c>
      <c r="L3234">
        <v>0.2</v>
      </c>
      <c r="M3234">
        <v>260.08</v>
      </c>
      <c r="N3234" t="s">
        <v>76</v>
      </c>
      <c r="O3234" t="s">
        <v>68</v>
      </c>
      <c r="P3234">
        <v>0.46</v>
      </c>
      <c r="R3234">
        <v>4</v>
      </c>
      <c r="S3234" t="s">
        <v>525</v>
      </c>
      <c r="T3234" t="s">
        <v>36</v>
      </c>
      <c r="U3234" t="s">
        <v>75</v>
      </c>
      <c r="AC3234" s="2" t="s">
        <v>508</v>
      </c>
    </row>
    <row r="3235" spans="1:29" ht="16.399999999999999" customHeight="1" x14ac:dyDescent="0.35">
      <c r="A3235" s="1">
        <v>42452.535069444442</v>
      </c>
      <c r="B3235">
        <v>462</v>
      </c>
      <c r="C3235" t="s">
        <v>29</v>
      </c>
      <c r="D3235">
        <v>5</v>
      </c>
      <c r="E3235" t="s">
        <v>30</v>
      </c>
      <c r="F3235">
        <v>77805</v>
      </c>
      <c r="G3235" t="s">
        <v>524</v>
      </c>
      <c r="H3235" t="s">
        <v>32</v>
      </c>
      <c r="I3235">
        <v>76550</v>
      </c>
      <c r="J3235">
        <v>1</v>
      </c>
      <c r="K3235" s="1">
        <v>42452.535069444442</v>
      </c>
      <c r="L3235">
        <v>0.2</v>
      </c>
      <c r="M3235">
        <v>260.14999999999998</v>
      </c>
      <c r="N3235" t="s">
        <v>74</v>
      </c>
      <c r="O3235" t="s">
        <v>72</v>
      </c>
      <c r="P3235">
        <v>0.46</v>
      </c>
      <c r="R3235">
        <v>4</v>
      </c>
      <c r="S3235" t="s">
        <v>525</v>
      </c>
      <c r="T3235" t="s">
        <v>36</v>
      </c>
      <c r="U3235" t="s">
        <v>75</v>
      </c>
      <c r="AC3235" s="2" t="s">
        <v>508</v>
      </c>
    </row>
    <row r="3236" spans="1:29" ht="16.399999999999999" customHeight="1" x14ac:dyDescent="0.35">
      <c r="A3236" s="1">
        <v>42452.535069444442</v>
      </c>
      <c r="B3236">
        <v>462</v>
      </c>
      <c r="C3236" t="s">
        <v>29</v>
      </c>
      <c r="D3236">
        <v>5</v>
      </c>
      <c r="E3236" t="s">
        <v>30</v>
      </c>
      <c r="F3236">
        <v>77805</v>
      </c>
      <c r="G3236" t="s">
        <v>524</v>
      </c>
      <c r="H3236" t="s">
        <v>32</v>
      </c>
      <c r="I3236">
        <v>76550</v>
      </c>
      <c r="J3236">
        <v>1</v>
      </c>
      <c r="K3236" s="1">
        <v>42452.535069444442</v>
      </c>
      <c r="L3236">
        <v>0.2</v>
      </c>
      <c r="M3236">
        <v>268.14</v>
      </c>
      <c r="N3236" t="s">
        <v>80</v>
      </c>
      <c r="O3236" t="s">
        <v>68</v>
      </c>
      <c r="P3236">
        <v>0.01</v>
      </c>
      <c r="R3236">
        <v>4</v>
      </c>
      <c r="S3236" t="s">
        <v>525</v>
      </c>
      <c r="T3236" t="s">
        <v>36</v>
      </c>
      <c r="U3236" t="s">
        <v>75</v>
      </c>
      <c r="AC3236" s="2" t="s">
        <v>508</v>
      </c>
    </row>
    <row r="3237" spans="1:29" ht="16.399999999999999" customHeight="1" x14ac:dyDescent="0.35">
      <c r="A3237" s="1">
        <v>42452.535069444442</v>
      </c>
      <c r="B3237">
        <v>462</v>
      </c>
      <c r="C3237" t="s">
        <v>29</v>
      </c>
      <c r="D3237">
        <v>5</v>
      </c>
      <c r="E3237" t="s">
        <v>30</v>
      </c>
      <c r="F3237">
        <v>77805</v>
      </c>
      <c r="G3237" t="s">
        <v>524</v>
      </c>
      <c r="H3237" t="s">
        <v>32</v>
      </c>
      <c r="I3237">
        <v>76550</v>
      </c>
      <c r="J3237">
        <v>1</v>
      </c>
      <c r="K3237" s="1">
        <v>42452.535069444442</v>
      </c>
      <c r="L3237">
        <v>0.2</v>
      </c>
      <c r="M3237">
        <v>268.18</v>
      </c>
      <c r="N3237" t="s">
        <v>79</v>
      </c>
      <c r="O3237" t="s">
        <v>68</v>
      </c>
      <c r="P3237">
        <v>5.0000000000000001E-3</v>
      </c>
      <c r="R3237">
        <v>4</v>
      </c>
      <c r="S3237" t="s">
        <v>525</v>
      </c>
      <c r="T3237" t="s">
        <v>36</v>
      </c>
      <c r="U3237" t="s">
        <v>70</v>
      </c>
      <c r="AC3237" s="2" t="s">
        <v>508</v>
      </c>
    </row>
    <row r="3238" spans="1:29" ht="16.399999999999999" customHeight="1" x14ac:dyDescent="0.35">
      <c r="A3238" s="1">
        <v>42452.535069444442</v>
      </c>
      <c r="B3238">
        <v>462</v>
      </c>
      <c r="C3238" t="s">
        <v>29</v>
      </c>
      <c r="D3238">
        <v>5</v>
      </c>
      <c r="E3238" t="s">
        <v>30</v>
      </c>
      <c r="F3238">
        <v>77805</v>
      </c>
      <c r="G3238" t="s">
        <v>524</v>
      </c>
      <c r="H3238" t="s">
        <v>32</v>
      </c>
      <c r="I3238">
        <v>76550</v>
      </c>
      <c r="J3238">
        <v>1</v>
      </c>
      <c r="K3238" s="1">
        <v>42452.535069444442</v>
      </c>
      <c r="L3238">
        <v>0.2</v>
      </c>
      <c r="M3238">
        <v>283</v>
      </c>
      <c r="N3238" t="s">
        <v>509</v>
      </c>
      <c r="O3238" t="s">
        <v>68</v>
      </c>
      <c r="P3238">
        <v>0.4</v>
      </c>
      <c r="R3238">
        <v>4</v>
      </c>
      <c r="S3238" t="s">
        <v>525</v>
      </c>
      <c r="T3238" t="s">
        <v>36</v>
      </c>
      <c r="U3238" t="s">
        <v>510</v>
      </c>
      <c r="AC3238" s="2" t="s">
        <v>508</v>
      </c>
    </row>
    <row r="3239" spans="1:29" ht="16.399999999999999" customHeight="1" x14ac:dyDescent="0.35">
      <c r="A3239" s="1">
        <v>42452.535069444442</v>
      </c>
      <c r="B3239">
        <v>462</v>
      </c>
      <c r="C3239" t="s">
        <v>29</v>
      </c>
      <c r="D3239">
        <v>5</v>
      </c>
      <c r="E3239" t="s">
        <v>30</v>
      </c>
      <c r="F3239">
        <v>77805</v>
      </c>
      <c r="G3239" t="s">
        <v>524</v>
      </c>
      <c r="H3239" t="s">
        <v>32</v>
      </c>
      <c r="I3239">
        <v>76550</v>
      </c>
      <c r="J3239">
        <v>1</v>
      </c>
      <c r="K3239" s="1">
        <v>42452.535069444442</v>
      </c>
      <c r="L3239">
        <v>0.2</v>
      </c>
      <c r="M3239">
        <v>312</v>
      </c>
      <c r="N3239" t="s">
        <v>505</v>
      </c>
      <c r="O3239" t="s">
        <v>68</v>
      </c>
      <c r="P3239">
        <v>22</v>
      </c>
      <c r="R3239">
        <v>4</v>
      </c>
      <c r="S3239" t="s">
        <v>525</v>
      </c>
      <c r="T3239" t="s">
        <v>36</v>
      </c>
      <c r="U3239" t="s">
        <v>507</v>
      </c>
      <c r="AC3239" s="2" t="s">
        <v>508</v>
      </c>
    </row>
    <row r="3240" spans="1:29" ht="16.399999999999999" customHeight="1" x14ac:dyDescent="0.35">
      <c r="A3240" s="1">
        <v>42452.535069444442</v>
      </c>
      <c r="B3240">
        <v>462</v>
      </c>
      <c r="C3240" t="s">
        <v>29</v>
      </c>
      <c r="D3240">
        <v>5</v>
      </c>
      <c r="E3240" t="s">
        <v>30</v>
      </c>
      <c r="F3240">
        <v>77805</v>
      </c>
      <c r="G3240" t="s">
        <v>524</v>
      </c>
      <c r="H3240" t="s">
        <v>32</v>
      </c>
      <c r="I3240">
        <v>76550</v>
      </c>
      <c r="J3240">
        <v>1</v>
      </c>
      <c r="K3240" s="1">
        <v>42452.535069444442</v>
      </c>
      <c r="L3240">
        <v>0.2</v>
      </c>
      <c r="M3240">
        <v>431</v>
      </c>
      <c r="N3240" t="s">
        <v>165</v>
      </c>
      <c r="O3240" t="s">
        <v>166</v>
      </c>
      <c r="P3240">
        <v>5</v>
      </c>
      <c r="R3240">
        <v>4</v>
      </c>
      <c r="S3240" t="s">
        <v>525</v>
      </c>
      <c r="T3240" t="s">
        <v>36</v>
      </c>
      <c r="U3240" t="s">
        <v>167</v>
      </c>
      <c r="AC3240" s="2" t="s">
        <v>508</v>
      </c>
    </row>
    <row r="3241" spans="1:29" ht="16.399999999999999" customHeight="1" x14ac:dyDescent="0.35">
      <c r="A3241" s="1">
        <v>42452.535069444442</v>
      </c>
      <c r="B3241">
        <v>462</v>
      </c>
      <c r="C3241" t="s">
        <v>29</v>
      </c>
      <c r="D3241">
        <v>5</v>
      </c>
      <c r="E3241" t="s">
        <v>30</v>
      </c>
      <c r="F3241">
        <v>77805</v>
      </c>
      <c r="G3241" t="s">
        <v>524</v>
      </c>
      <c r="H3241" t="s">
        <v>32</v>
      </c>
      <c r="I3241">
        <v>76550</v>
      </c>
      <c r="J3241">
        <v>1</v>
      </c>
      <c r="K3241" s="1">
        <v>42452.535069444442</v>
      </c>
      <c r="L3241">
        <v>0.2</v>
      </c>
      <c r="M3241">
        <v>441.02</v>
      </c>
      <c r="N3241" t="s">
        <v>77</v>
      </c>
      <c r="O3241" t="s">
        <v>68</v>
      </c>
      <c r="P3241">
        <v>5.0999999999999996</v>
      </c>
      <c r="R3241">
        <v>4</v>
      </c>
      <c r="S3241" t="s">
        <v>525</v>
      </c>
      <c r="T3241" t="s">
        <v>36</v>
      </c>
      <c r="U3241" t="s">
        <v>78</v>
      </c>
      <c r="AC3241" s="2" t="s">
        <v>508</v>
      </c>
    </row>
    <row r="3242" spans="1:29" ht="16.399999999999999" customHeight="1" x14ac:dyDescent="0.35">
      <c r="A3242" s="1">
        <v>42452.535069444442</v>
      </c>
      <c r="B3242">
        <v>462</v>
      </c>
      <c r="C3242" t="s">
        <v>29</v>
      </c>
      <c r="D3242">
        <v>5</v>
      </c>
      <c r="E3242" t="s">
        <v>30</v>
      </c>
      <c r="F3242">
        <v>77805</v>
      </c>
      <c r="G3242" t="s">
        <v>524</v>
      </c>
      <c r="H3242" t="s">
        <v>32</v>
      </c>
      <c r="I3242">
        <v>76550</v>
      </c>
      <c r="J3242">
        <v>1</v>
      </c>
      <c r="K3242" s="1">
        <v>42452.535069444442</v>
      </c>
      <c r="L3242">
        <v>0.2</v>
      </c>
      <c r="M3242">
        <v>621.05999999999995</v>
      </c>
      <c r="N3242" t="s">
        <v>148</v>
      </c>
      <c r="O3242" t="s">
        <v>34</v>
      </c>
      <c r="P3242">
        <v>55000</v>
      </c>
      <c r="R3242">
        <v>4</v>
      </c>
      <c r="S3242" t="s">
        <v>525</v>
      </c>
      <c r="T3242" t="s">
        <v>36</v>
      </c>
      <c r="U3242" t="s">
        <v>37</v>
      </c>
      <c r="V3242" t="s">
        <v>38</v>
      </c>
      <c r="W3242" t="s">
        <v>52</v>
      </c>
      <c r="X3242" t="s">
        <v>95</v>
      </c>
      <c r="Y3242" t="s">
        <v>150</v>
      </c>
      <c r="Z3242" t="s">
        <v>151</v>
      </c>
      <c r="AA3242" t="s">
        <v>152</v>
      </c>
      <c r="AC3242" s="2" t="s">
        <v>508</v>
      </c>
    </row>
    <row r="3243" spans="1:29" ht="16.399999999999999" customHeight="1" x14ac:dyDescent="0.35">
      <c r="A3243" s="1">
        <v>42452.535069444442</v>
      </c>
      <c r="B3243">
        <v>462</v>
      </c>
      <c r="C3243" t="s">
        <v>29</v>
      </c>
      <c r="D3243">
        <v>5</v>
      </c>
      <c r="E3243" t="s">
        <v>30</v>
      </c>
      <c r="F3243">
        <v>77805</v>
      </c>
      <c r="G3243" t="s">
        <v>524</v>
      </c>
      <c r="H3243" t="s">
        <v>32</v>
      </c>
      <c r="I3243">
        <v>76550</v>
      </c>
      <c r="J3243">
        <v>1</v>
      </c>
      <c r="K3243" s="1">
        <v>42452.535069444442</v>
      </c>
      <c r="L3243">
        <v>0.2</v>
      </c>
      <c r="M3243">
        <v>621.07000000000005</v>
      </c>
      <c r="N3243" t="s">
        <v>172</v>
      </c>
      <c r="O3243" t="s">
        <v>34</v>
      </c>
      <c r="P3243">
        <v>84000</v>
      </c>
      <c r="R3243">
        <v>4</v>
      </c>
      <c r="S3243" t="s">
        <v>525</v>
      </c>
      <c r="T3243" t="s">
        <v>36</v>
      </c>
      <c r="U3243" t="s">
        <v>37</v>
      </c>
      <c r="V3243" t="s">
        <v>38</v>
      </c>
      <c r="W3243" t="s">
        <v>52</v>
      </c>
      <c r="X3243" t="s">
        <v>95</v>
      </c>
      <c r="Y3243" t="s">
        <v>150</v>
      </c>
      <c r="Z3243" t="s">
        <v>151</v>
      </c>
      <c r="AA3243" t="s">
        <v>152</v>
      </c>
      <c r="AB3243" t="s">
        <v>173</v>
      </c>
      <c r="AC3243" s="2" t="s">
        <v>508</v>
      </c>
    </row>
    <row r="3244" spans="1:29" ht="16.399999999999999" customHeight="1" x14ac:dyDescent="0.35">
      <c r="A3244" s="1">
        <v>42452.535069444442</v>
      </c>
      <c r="B3244">
        <v>462</v>
      </c>
      <c r="C3244" t="s">
        <v>29</v>
      </c>
      <c r="D3244">
        <v>5</v>
      </c>
      <c r="E3244" t="s">
        <v>30</v>
      </c>
      <c r="F3244">
        <v>77805</v>
      </c>
      <c r="G3244" t="s">
        <v>524</v>
      </c>
      <c r="H3244" t="s">
        <v>32</v>
      </c>
      <c r="I3244">
        <v>76550</v>
      </c>
      <c r="J3244">
        <v>1</v>
      </c>
      <c r="K3244" s="1">
        <v>42452.535069444442</v>
      </c>
      <c r="L3244">
        <v>0.2</v>
      </c>
      <c r="M3244">
        <v>621.99</v>
      </c>
      <c r="N3244" t="s">
        <v>153</v>
      </c>
      <c r="O3244" t="s">
        <v>34</v>
      </c>
      <c r="P3244">
        <v>140000</v>
      </c>
      <c r="R3244">
        <v>4</v>
      </c>
      <c r="S3244" t="s">
        <v>525</v>
      </c>
      <c r="T3244" t="s">
        <v>36</v>
      </c>
      <c r="U3244" t="s">
        <v>37</v>
      </c>
      <c r="V3244" t="s">
        <v>49</v>
      </c>
      <c r="AC3244" s="2" t="s">
        <v>508</v>
      </c>
    </row>
    <row r="3245" spans="1:29" ht="16.399999999999999" customHeight="1" x14ac:dyDescent="0.35">
      <c r="A3245" s="1">
        <v>42452.535069444442</v>
      </c>
      <c r="B3245">
        <v>462</v>
      </c>
      <c r="C3245" t="s">
        <v>29</v>
      </c>
      <c r="D3245">
        <v>5</v>
      </c>
      <c r="E3245" t="s">
        <v>30</v>
      </c>
      <c r="F3245">
        <v>77805</v>
      </c>
      <c r="G3245" t="s">
        <v>524</v>
      </c>
      <c r="H3245" t="s">
        <v>32</v>
      </c>
      <c r="I3245">
        <v>76550</v>
      </c>
      <c r="J3245">
        <v>1</v>
      </c>
      <c r="K3245" s="1">
        <v>42452.535069444442</v>
      </c>
      <c r="L3245">
        <v>0.2</v>
      </c>
      <c r="M3245">
        <v>622.02</v>
      </c>
      <c r="N3245" t="s">
        <v>351</v>
      </c>
      <c r="O3245" t="s">
        <v>34</v>
      </c>
      <c r="P3245">
        <v>1</v>
      </c>
      <c r="R3245">
        <v>4</v>
      </c>
      <c r="S3245" t="s">
        <v>525</v>
      </c>
      <c r="T3245" t="s">
        <v>36</v>
      </c>
      <c r="U3245" t="s">
        <v>37</v>
      </c>
      <c r="V3245" t="s">
        <v>38</v>
      </c>
      <c r="W3245" t="s">
        <v>54</v>
      </c>
      <c r="X3245" t="s">
        <v>291</v>
      </c>
      <c r="Y3245" t="s">
        <v>292</v>
      </c>
      <c r="Z3245" t="s">
        <v>293</v>
      </c>
      <c r="AA3245" t="s">
        <v>352</v>
      </c>
      <c r="AC3245" s="2" t="s">
        <v>508</v>
      </c>
    </row>
    <row r="3246" spans="1:29" ht="16.399999999999999" customHeight="1" x14ac:dyDescent="0.35">
      <c r="A3246" s="1">
        <v>42452.535069444442</v>
      </c>
      <c r="B3246">
        <v>462</v>
      </c>
      <c r="C3246" t="s">
        <v>29</v>
      </c>
      <c r="D3246">
        <v>5</v>
      </c>
      <c r="E3246" t="s">
        <v>30</v>
      </c>
      <c r="F3246">
        <v>77805</v>
      </c>
      <c r="G3246" t="s">
        <v>524</v>
      </c>
      <c r="H3246" t="s">
        <v>32</v>
      </c>
      <c r="I3246">
        <v>76550</v>
      </c>
      <c r="J3246">
        <v>1</v>
      </c>
      <c r="K3246" s="1">
        <v>42452.535069444442</v>
      </c>
      <c r="L3246">
        <v>0.2</v>
      </c>
      <c r="M3246">
        <v>622.05999999999995</v>
      </c>
      <c r="N3246" t="s">
        <v>89</v>
      </c>
      <c r="O3246" t="s">
        <v>34</v>
      </c>
      <c r="P3246">
        <v>1</v>
      </c>
      <c r="R3246">
        <v>4</v>
      </c>
      <c r="S3246" t="s">
        <v>525</v>
      </c>
      <c r="T3246" t="s">
        <v>36</v>
      </c>
      <c r="U3246" t="s">
        <v>37</v>
      </c>
      <c r="V3246" t="s">
        <v>38</v>
      </c>
      <c r="W3246" t="s">
        <v>54</v>
      </c>
      <c r="X3246" t="s">
        <v>90</v>
      </c>
      <c r="Y3246" t="s">
        <v>91</v>
      </c>
      <c r="Z3246" t="s">
        <v>92</v>
      </c>
      <c r="AA3246" t="s">
        <v>93</v>
      </c>
      <c r="AC3246" s="2" t="s">
        <v>508</v>
      </c>
    </row>
    <row r="3247" spans="1:29" ht="16.399999999999999" customHeight="1" x14ac:dyDescent="0.35">
      <c r="A3247" s="1">
        <v>42452.535069444442</v>
      </c>
      <c r="B3247">
        <v>462</v>
      </c>
      <c r="C3247" t="s">
        <v>29</v>
      </c>
      <c r="D3247">
        <v>5</v>
      </c>
      <c r="E3247" t="s">
        <v>30</v>
      </c>
      <c r="F3247">
        <v>77805</v>
      </c>
      <c r="G3247" t="s">
        <v>524</v>
      </c>
      <c r="H3247" t="s">
        <v>32</v>
      </c>
      <c r="I3247">
        <v>76550</v>
      </c>
      <c r="J3247">
        <v>1</v>
      </c>
      <c r="K3247" s="1">
        <v>42452.535069444442</v>
      </c>
      <c r="L3247">
        <v>0.2</v>
      </c>
      <c r="M3247">
        <v>622.07000000000005</v>
      </c>
      <c r="N3247" t="s">
        <v>191</v>
      </c>
      <c r="O3247" t="s">
        <v>34</v>
      </c>
      <c r="P3247">
        <v>1</v>
      </c>
      <c r="R3247">
        <v>4</v>
      </c>
      <c r="S3247" t="s">
        <v>525</v>
      </c>
      <c r="T3247" t="s">
        <v>36</v>
      </c>
      <c r="U3247" t="s">
        <v>37</v>
      </c>
      <c r="V3247" t="s">
        <v>38</v>
      </c>
      <c r="W3247" t="s">
        <v>54</v>
      </c>
      <c r="X3247" t="s">
        <v>90</v>
      </c>
      <c r="Y3247" t="s">
        <v>192</v>
      </c>
      <c r="Z3247" t="s">
        <v>193</v>
      </c>
      <c r="AA3247" t="s">
        <v>194</v>
      </c>
      <c r="AC3247" s="2" t="s">
        <v>508</v>
      </c>
    </row>
    <row r="3248" spans="1:29" ht="16.399999999999999" customHeight="1" x14ac:dyDescent="0.35">
      <c r="A3248" s="1">
        <v>42452.535069444442</v>
      </c>
      <c r="B3248">
        <v>462</v>
      </c>
      <c r="C3248" t="s">
        <v>29</v>
      </c>
      <c r="D3248">
        <v>5</v>
      </c>
      <c r="E3248" t="s">
        <v>30</v>
      </c>
      <c r="F3248">
        <v>77805</v>
      </c>
      <c r="G3248" t="s">
        <v>524</v>
      </c>
      <c r="H3248" t="s">
        <v>32</v>
      </c>
      <c r="I3248">
        <v>76550</v>
      </c>
      <c r="J3248">
        <v>1</v>
      </c>
      <c r="K3248" s="1">
        <v>42452.535069444442</v>
      </c>
      <c r="L3248">
        <v>0.2</v>
      </c>
      <c r="M3248">
        <v>622.08000000000004</v>
      </c>
      <c r="N3248" t="s">
        <v>84</v>
      </c>
      <c r="O3248" t="s">
        <v>34</v>
      </c>
      <c r="P3248">
        <v>1</v>
      </c>
      <c r="R3248">
        <v>4</v>
      </c>
      <c r="S3248" t="s">
        <v>525</v>
      </c>
      <c r="T3248" t="s">
        <v>36</v>
      </c>
      <c r="U3248" t="s">
        <v>37</v>
      </c>
      <c r="V3248" t="s">
        <v>38</v>
      </c>
      <c r="W3248" t="s">
        <v>54</v>
      </c>
      <c r="X3248" t="s">
        <v>85</v>
      </c>
      <c r="Y3248" t="s">
        <v>86</v>
      </c>
      <c r="Z3248" t="s">
        <v>87</v>
      </c>
      <c r="AA3248" t="s">
        <v>88</v>
      </c>
      <c r="AC3248" s="2" t="s">
        <v>508</v>
      </c>
    </row>
    <row r="3249" spans="1:29" ht="16.399999999999999" customHeight="1" x14ac:dyDescent="0.35">
      <c r="A3249" s="1">
        <v>42452.535069444442</v>
      </c>
      <c r="B3249">
        <v>462</v>
      </c>
      <c r="C3249" t="s">
        <v>29</v>
      </c>
      <c r="D3249">
        <v>5</v>
      </c>
      <c r="E3249" t="s">
        <v>30</v>
      </c>
      <c r="F3249">
        <v>77805</v>
      </c>
      <c r="G3249" t="s">
        <v>524</v>
      </c>
      <c r="H3249" t="s">
        <v>32</v>
      </c>
      <c r="I3249">
        <v>76550</v>
      </c>
      <c r="J3249">
        <v>1</v>
      </c>
      <c r="K3249" s="1">
        <v>42452.535069444442</v>
      </c>
      <c r="L3249">
        <v>0.2</v>
      </c>
      <c r="M3249">
        <v>623.01</v>
      </c>
      <c r="N3249" t="s">
        <v>280</v>
      </c>
      <c r="O3249" t="s">
        <v>34</v>
      </c>
      <c r="P3249">
        <v>390</v>
      </c>
      <c r="R3249">
        <v>4</v>
      </c>
      <c r="S3249" t="s">
        <v>525</v>
      </c>
      <c r="T3249" t="s">
        <v>36</v>
      </c>
      <c r="U3249" t="s">
        <v>37</v>
      </c>
      <c r="V3249" t="s">
        <v>38</v>
      </c>
      <c r="W3249" t="s">
        <v>50</v>
      </c>
      <c r="X3249" t="s">
        <v>187</v>
      </c>
      <c r="Y3249" t="s">
        <v>281</v>
      </c>
      <c r="Z3249" t="s">
        <v>282</v>
      </c>
      <c r="AA3249" t="s">
        <v>283</v>
      </c>
      <c r="AC3249" s="2" t="s">
        <v>508</v>
      </c>
    </row>
    <row r="3250" spans="1:29" ht="16.399999999999999" customHeight="1" x14ac:dyDescent="0.35">
      <c r="A3250" s="1">
        <v>42452.535069444442</v>
      </c>
      <c r="B3250">
        <v>462</v>
      </c>
      <c r="C3250" t="s">
        <v>29</v>
      </c>
      <c r="D3250">
        <v>5</v>
      </c>
      <c r="E3250" t="s">
        <v>30</v>
      </c>
      <c r="F3250">
        <v>77805</v>
      </c>
      <c r="G3250" t="s">
        <v>524</v>
      </c>
      <c r="H3250" t="s">
        <v>32</v>
      </c>
      <c r="I3250">
        <v>76550</v>
      </c>
      <c r="J3250">
        <v>1</v>
      </c>
      <c r="K3250" s="1">
        <v>42452.535069444442</v>
      </c>
      <c r="L3250">
        <v>0.2</v>
      </c>
      <c r="M3250">
        <v>623.02</v>
      </c>
      <c r="N3250" t="s">
        <v>186</v>
      </c>
      <c r="O3250" t="s">
        <v>34</v>
      </c>
      <c r="P3250">
        <v>99</v>
      </c>
      <c r="R3250">
        <v>4</v>
      </c>
      <c r="S3250" t="s">
        <v>525</v>
      </c>
      <c r="T3250" t="s">
        <v>36</v>
      </c>
      <c r="U3250" t="s">
        <v>37</v>
      </c>
      <c r="V3250" t="s">
        <v>38</v>
      </c>
      <c r="W3250" t="s">
        <v>50</v>
      </c>
      <c r="X3250" t="s">
        <v>187</v>
      </c>
      <c r="Y3250" t="s">
        <v>188</v>
      </c>
      <c r="Z3250" t="s">
        <v>189</v>
      </c>
      <c r="AA3250" t="s">
        <v>190</v>
      </c>
      <c r="AC3250" s="2" t="s">
        <v>508</v>
      </c>
    </row>
    <row r="3251" spans="1:29" ht="16.399999999999999" customHeight="1" x14ac:dyDescent="0.35">
      <c r="A3251" s="1">
        <v>42452.535069444442</v>
      </c>
      <c r="B3251">
        <v>462</v>
      </c>
      <c r="C3251" t="s">
        <v>29</v>
      </c>
      <c r="D3251">
        <v>5</v>
      </c>
      <c r="E3251" t="s">
        <v>30</v>
      </c>
      <c r="F3251">
        <v>77805</v>
      </c>
      <c r="G3251" t="s">
        <v>524</v>
      </c>
      <c r="H3251" t="s">
        <v>32</v>
      </c>
      <c r="I3251">
        <v>76550</v>
      </c>
      <c r="J3251">
        <v>1</v>
      </c>
      <c r="K3251" s="1">
        <v>42452.535069444442</v>
      </c>
      <c r="L3251">
        <v>0.2</v>
      </c>
      <c r="M3251">
        <v>623.15</v>
      </c>
      <c r="N3251" t="s">
        <v>196</v>
      </c>
      <c r="O3251" t="s">
        <v>34</v>
      </c>
      <c r="P3251">
        <v>3400</v>
      </c>
      <c r="R3251">
        <v>4</v>
      </c>
      <c r="S3251" t="s">
        <v>525</v>
      </c>
      <c r="T3251" t="s">
        <v>36</v>
      </c>
      <c r="U3251" t="s">
        <v>37</v>
      </c>
      <c r="V3251" t="s">
        <v>38</v>
      </c>
      <c r="W3251" t="s">
        <v>39</v>
      </c>
      <c r="X3251" t="s">
        <v>40</v>
      </c>
      <c r="Y3251" t="s">
        <v>60</v>
      </c>
      <c r="Z3251" t="s">
        <v>197</v>
      </c>
      <c r="AA3251" t="s">
        <v>198</v>
      </c>
      <c r="AC3251" s="2" t="s">
        <v>508</v>
      </c>
    </row>
    <row r="3252" spans="1:29" ht="16.399999999999999" customHeight="1" x14ac:dyDescent="0.35">
      <c r="A3252" s="1">
        <v>42452.535069444442</v>
      </c>
      <c r="B3252">
        <v>462</v>
      </c>
      <c r="C3252" t="s">
        <v>29</v>
      </c>
      <c r="D3252">
        <v>5</v>
      </c>
      <c r="E3252" t="s">
        <v>30</v>
      </c>
      <c r="F3252">
        <v>77805</v>
      </c>
      <c r="G3252" t="s">
        <v>524</v>
      </c>
      <c r="H3252" t="s">
        <v>32</v>
      </c>
      <c r="I3252">
        <v>76550</v>
      </c>
      <c r="J3252">
        <v>1</v>
      </c>
      <c r="K3252" s="1">
        <v>42452.535069444442</v>
      </c>
      <c r="L3252">
        <v>0.2</v>
      </c>
      <c r="M3252">
        <v>623.21</v>
      </c>
      <c r="N3252" t="s">
        <v>59</v>
      </c>
      <c r="O3252" t="s">
        <v>34</v>
      </c>
      <c r="P3252">
        <v>1600</v>
      </c>
      <c r="R3252">
        <v>4</v>
      </c>
      <c r="S3252" t="s">
        <v>525</v>
      </c>
      <c r="T3252" t="s">
        <v>36</v>
      </c>
      <c r="U3252" t="s">
        <v>37</v>
      </c>
      <c r="V3252" t="s">
        <v>38</v>
      </c>
      <c r="W3252" t="s">
        <v>39</v>
      </c>
      <c r="X3252" t="s">
        <v>40</v>
      </c>
      <c r="Y3252" t="s">
        <v>60</v>
      </c>
      <c r="Z3252" t="s">
        <v>61</v>
      </c>
      <c r="AA3252" t="s">
        <v>62</v>
      </c>
      <c r="AC3252" s="2" t="s">
        <v>508</v>
      </c>
    </row>
    <row r="3253" spans="1:29" ht="16.399999999999999" customHeight="1" x14ac:dyDescent="0.35">
      <c r="A3253" s="1">
        <v>42452.535069444442</v>
      </c>
      <c r="B3253">
        <v>462</v>
      </c>
      <c r="C3253" t="s">
        <v>29</v>
      </c>
      <c r="D3253">
        <v>5</v>
      </c>
      <c r="E3253" t="s">
        <v>30</v>
      </c>
      <c r="F3253">
        <v>77805</v>
      </c>
      <c r="G3253" t="s">
        <v>524</v>
      </c>
      <c r="H3253" t="s">
        <v>32</v>
      </c>
      <c r="I3253">
        <v>76550</v>
      </c>
      <c r="J3253">
        <v>1</v>
      </c>
      <c r="K3253" s="1">
        <v>42452.535069444442</v>
      </c>
      <c r="L3253">
        <v>0.2</v>
      </c>
      <c r="M3253">
        <v>623.22</v>
      </c>
      <c r="N3253" t="s">
        <v>99</v>
      </c>
      <c r="O3253" t="s">
        <v>34</v>
      </c>
      <c r="P3253">
        <v>1</v>
      </c>
      <c r="R3253">
        <v>4</v>
      </c>
      <c r="S3253" t="s">
        <v>525</v>
      </c>
      <c r="T3253" t="s">
        <v>36</v>
      </c>
      <c r="U3253" t="s">
        <v>37</v>
      </c>
      <c r="V3253" t="s">
        <v>38</v>
      </c>
      <c r="W3253" t="s">
        <v>39</v>
      </c>
      <c r="X3253" t="s">
        <v>40</v>
      </c>
      <c r="Y3253" t="s">
        <v>100</v>
      </c>
      <c r="Z3253" t="s">
        <v>101</v>
      </c>
      <c r="AA3253" t="s">
        <v>102</v>
      </c>
      <c r="AC3253" s="2" t="s">
        <v>508</v>
      </c>
    </row>
    <row r="3254" spans="1:29" ht="16.399999999999999" customHeight="1" x14ac:dyDescent="0.35">
      <c r="A3254" s="1">
        <v>42452.535069444442</v>
      </c>
      <c r="B3254">
        <v>462</v>
      </c>
      <c r="C3254" t="s">
        <v>29</v>
      </c>
      <c r="D3254">
        <v>5</v>
      </c>
      <c r="E3254" t="s">
        <v>30</v>
      </c>
      <c r="F3254">
        <v>77805</v>
      </c>
      <c r="G3254" t="s">
        <v>524</v>
      </c>
      <c r="H3254" t="s">
        <v>32</v>
      </c>
      <c r="I3254">
        <v>76550</v>
      </c>
      <c r="J3254">
        <v>1</v>
      </c>
      <c r="K3254" s="1">
        <v>42452.535069444442</v>
      </c>
      <c r="L3254">
        <v>0.2</v>
      </c>
      <c r="M3254">
        <v>623.33000000000004</v>
      </c>
      <c r="N3254" t="s">
        <v>270</v>
      </c>
      <c r="O3254" t="s">
        <v>34</v>
      </c>
      <c r="P3254">
        <v>99</v>
      </c>
      <c r="R3254">
        <v>4</v>
      </c>
      <c r="S3254" t="s">
        <v>525</v>
      </c>
      <c r="T3254" t="s">
        <v>36</v>
      </c>
      <c r="U3254" t="s">
        <v>37</v>
      </c>
      <c r="V3254" t="s">
        <v>38</v>
      </c>
      <c r="W3254" t="s">
        <v>39</v>
      </c>
      <c r="X3254" t="s">
        <v>40</v>
      </c>
      <c r="Y3254" t="s">
        <v>60</v>
      </c>
      <c r="Z3254" t="s">
        <v>271</v>
      </c>
      <c r="AA3254" t="s">
        <v>272</v>
      </c>
      <c r="AC3254" s="2" t="s">
        <v>508</v>
      </c>
    </row>
    <row r="3255" spans="1:29" ht="16.399999999999999" customHeight="1" x14ac:dyDescent="0.35">
      <c r="A3255" s="1">
        <v>42452.535069444442</v>
      </c>
      <c r="B3255">
        <v>462</v>
      </c>
      <c r="C3255" t="s">
        <v>29</v>
      </c>
      <c r="D3255">
        <v>5</v>
      </c>
      <c r="E3255" t="s">
        <v>30</v>
      </c>
      <c r="F3255">
        <v>77805</v>
      </c>
      <c r="G3255" t="s">
        <v>524</v>
      </c>
      <c r="H3255" t="s">
        <v>32</v>
      </c>
      <c r="I3255">
        <v>76550</v>
      </c>
      <c r="J3255">
        <v>1</v>
      </c>
      <c r="K3255" s="1">
        <v>42452.535069444442</v>
      </c>
      <c r="L3255">
        <v>0.2</v>
      </c>
      <c r="M3255">
        <v>624.01</v>
      </c>
      <c r="N3255" t="s">
        <v>103</v>
      </c>
      <c r="O3255" t="s">
        <v>34</v>
      </c>
      <c r="P3255">
        <v>1</v>
      </c>
      <c r="R3255">
        <v>4</v>
      </c>
      <c r="S3255" t="s">
        <v>525</v>
      </c>
      <c r="T3255" t="s">
        <v>36</v>
      </c>
      <c r="U3255" t="s">
        <v>37</v>
      </c>
      <c r="V3255" t="s">
        <v>38</v>
      </c>
      <c r="W3255" t="s">
        <v>104</v>
      </c>
      <c r="X3255" t="s">
        <v>105</v>
      </c>
      <c r="Y3255" t="s">
        <v>106</v>
      </c>
      <c r="Z3255" t="s">
        <v>107</v>
      </c>
      <c r="AA3255" t="s">
        <v>108</v>
      </c>
      <c r="AC3255" s="2" t="s">
        <v>508</v>
      </c>
    </row>
    <row r="3256" spans="1:29" ht="16.399999999999999" customHeight="1" x14ac:dyDescent="0.35">
      <c r="A3256" s="1">
        <v>42452.535069444442</v>
      </c>
      <c r="B3256">
        <v>462</v>
      </c>
      <c r="C3256" t="s">
        <v>29</v>
      </c>
      <c r="D3256">
        <v>5</v>
      </c>
      <c r="E3256" t="s">
        <v>30</v>
      </c>
      <c r="F3256">
        <v>77805</v>
      </c>
      <c r="G3256" t="s">
        <v>524</v>
      </c>
      <c r="H3256" t="s">
        <v>32</v>
      </c>
      <c r="I3256">
        <v>76550</v>
      </c>
      <c r="J3256">
        <v>1</v>
      </c>
      <c r="K3256" s="1">
        <v>42452.535069444442</v>
      </c>
      <c r="L3256">
        <v>0.2</v>
      </c>
      <c r="M3256">
        <v>657</v>
      </c>
      <c r="N3256" t="s">
        <v>204</v>
      </c>
      <c r="O3256" t="s">
        <v>34</v>
      </c>
      <c r="P3256">
        <v>99</v>
      </c>
      <c r="R3256">
        <v>4</v>
      </c>
      <c r="S3256" t="s">
        <v>525</v>
      </c>
      <c r="T3256" t="s">
        <v>36</v>
      </c>
      <c r="U3256" t="s">
        <v>37</v>
      </c>
      <c r="V3256" t="s">
        <v>65</v>
      </c>
      <c r="W3256" t="s">
        <v>205</v>
      </c>
      <c r="X3256" t="s">
        <v>206</v>
      </c>
      <c r="Y3256" t="s">
        <v>207</v>
      </c>
      <c r="Z3256" t="s">
        <v>208</v>
      </c>
      <c r="AA3256" t="s">
        <v>209</v>
      </c>
      <c r="AC3256" s="2" t="s">
        <v>508</v>
      </c>
    </row>
    <row r="3257" spans="1:29" ht="16.399999999999999" customHeight="1" x14ac:dyDescent="0.35">
      <c r="A3257" s="1">
        <v>42543.388310185182</v>
      </c>
      <c r="B3257">
        <v>462</v>
      </c>
      <c r="C3257" t="s">
        <v>29</v>
      </c>
      <c r="D3257">
        <v>5</v>
      </c>
      <c r="E3257" t="s">
        <v>30</v>
      </c>
      <c r="F3257">
        <v>77797</v>
      </c>
      <c r="G3257" t="s">
        <v>170</v>
      </c>
      <c r="H3257" t="s">
        <v>109</v>
      </c>
      <c r="J3257">
        <v>1</v>
      </c>
      <c r="K3257" s="1">
        <v>42543.388518518521</v>
      </c>
      <c r="L3257">
        <v>0.193</v>
      </c>
      <c r="M3257">
        <v>168</v>
      </c>
      <c r="N3257" t="s">
        <v>416</v>
      </c>
      <c r="O3257" t="s">
        <v>417</v>
      </c>
      <c r="P3257">
        <v>12.4</v>
      </c>
      <c r="R3257">
        <v>11</v>
      </c>
      <c r="S3257" t="s">
        <v>526</v>
      </c>
      <c r="U3257" t="s">
        <v>419</v>
      </c>
      <c r="AC3257" s="2" t="s">
        <v>527</v>
      </c>
    </row>
    <row r="3258" spans="1:29" ht="16.399999999999999" customHeight="1" x14ac:dyDescent="0.35">
      <c r="A3258" s="1">
        <v>42543.388310185182</v>
      </c>
      <c r="B3258">
        <v>462</v>
      </c>
      <c r="C3258" t="s">
        <v>29</v>
      </c>
      <c r="D3258">
        <v>5</v>
      </c>
      <c r="E3258" t="s">
        <v>30</v>
      </c>
      <c r="F3258">
        <v>77797</v>
      </c>
      <c r="G3258" t="s">
        <v>170</v>
      </c>
      <c r="H3258" t="s">
        <v>109</v>
      </c>
      <c r="J3258">
        <v>1</v>
      </c>
      <c r="K3258" s="1">
        <v>42543.388518518521</v>
      </c>
      <c r="L3258">
        <v>0.193</v>
      </c>
      <c r="M3258">
        <v>101</v>
      </c>
      <c r="N3258" t="s">
        <v>114</v>
      </c>
      <c r="O3258" t="s">
        <v>115</v>
      </c>
      <c r="P3258">
        <v>5.05</v>
      </c>
      <c r="R3258">
        <v>11</v>
      </c>
      <c r="S3258" t="s">
        <v>526</v>
      </c>
      <c r="U3258" t="s">
        <v>419</v>
      </c>
      <c r="AC3258" s="2" t="s">
        <v>527</v>
      </c>
    </row>
    <row r="3259" spans="1:29" ht="16.399999999999999" customHeight="1" x14ac:dyDescent="0.35">
      <c r="A3259" s="1">
        <v>42543.388310185182</v>
      </c>
      <c r="B3259">
        <v>462</v>
      </c>
      <c r="C3259" t="s">
        <v>29</v>
      </c>
      <c r="D3259">
        <v>5</v>
      </c>
      <c r="E3259" t="s">
        <v>30</v>
      </c>
      <c r="F3259">
        <v>77797</v>
      </c>
      <c r="G3259" t="s">
        <v>170</v>
      </c>
      <c r="H3259" t="s">
        <v>109</v>
      </c>
      <c r="J3259">
        <v>1</v>
      </c>
      <c r="K3259" s="1">
        <v>42543.388518518521</v>
      </c>
      <c r="L3259">
        <v>0.193</v>
      </c>
      <c r="M3259">
        <v>141.01</v>
      </c>
      <c r="N3259" t="s">
        <v>116</v>
      </c>
      <c r="O3259" t="s">
        <v>117</v>
      </c>
      <c r="P3259">
        <v>55</v>
      </c>
      <c r="R3259">
        <v>11</v>
      </c>
      <c r="S3259" t="s">
        <v>526</v>
      </c>
      <c r="U3259" t="s">
        <v>419</v>
      </c>
      <c r="AC3259" s="2" t="s">
        <v>527</v>
      </c>
    </row>
    <row r="3260" spans="1:29" ht="16.399999999999999" customHeight="1" x14ac:dyDescent="0.35">
      <c r="A3260" s="1">
        <v>42543.388310185182</v>
      </c>
      <c r="B3260">
        <v>462</v>
      </c>
      <c r="C3260" t="s">
        <v>29</v>
      </c>
      <c r="D3260">
        <v>5</v>
      </c>
      <c r="E3260" t="s">
        <v>30</v>
      </c>
      <c r="F3260">
        <v>77797</v>
      </c>
      <c r="G3260" t="s">
        <v>170</v>
      </c>
      <c r="H3260" t="s">
        <v>109</v>
      </c>
      <c r="J3260">
        <v>1</v>
      </c>
      <c r="K3260" s="1">
        <v>42543.388518518521</v>
      </c>
      <c r="L3260">
        <v>0.193</v>
      </c>
      <c r="M3260">
        <v>154.1</v>
      </c>
      <c r="N3260" t="s">
        <v>110</v>
      </c>
      <c r="P3260">
        <v>6.93</v>
      </c>
      <c r="R3260">
        <v>11</v>
      </c>
      <c r="S3260" t="s">
        <v>526</v>
      </c>
      <c r="U3260" t="s">
        <v>419</v>
      </c>
      <c r="AC3260" s="2" t="s">
        <v>527</v>
      </c>
    </row>
    <row r="3261" spans="1:29" ht="16.399999999999999" customHeight="1" x14ac:dyDescent="0.35">
      <c r="A3261" s="1">
        <v>42543.388310185182</v>
      </c>
      <c r="B3261">
        <v>462</v>
      </c>
      <c r="C3261" t="s">
        <v>29</v>
      </c>
      <c r="D3261">
        <v>5</v>
      </c>
      <c r="E3261" t="s">
        <v>30</v>
      </c>
      <c r="F3261">
        <v>77797</v>
      </c>
      <c r="G3261" t="s">
        <v>170</v>
      </c>
      <c r="H3261" t="s">
        <v>109</v>
      </c>
      <c r="J3261">
        <v>1</v>
      </c>
      <c r="K3261" s="1">
        <v>42543.388518518521</v>
      </c>
      <c r="L3261">
        <v>0.193</v>
      </c>
      <c r="M3261">
        <v>151</v>
      </c>
      <c r="N3261" t="s">
        <v>421</v>
      </c>
      <c r="O3261" t="s">
        <v>422</v>
      </c>
      <c r="P3261">
        <v>38.299999999999997</v>
      </c>
      <c r="R3261">
        <v>11</v>
      </c>
      <c r="S3261" t="s">
        <v>526</v>
      </c>
      <c r="U3261" t="s">
        <v>419</v>
      </c>
      <c r="AC3261" s="2" t="s">
        <v>527</v>
      </c>
    </row>
    <row r="3262" spans="1:29" ht="16.399999999999999" customHeight="1" x14ac:dyDescent="0.35">
      <c r="A3262" s="1">
        <v>42543.388310185182</v>
      </c>
      <c r="B3262">
        <v>462</v>
      </c>
      <c r="C3262" t="s">
        <v>29</v>
      </c>
      <c r="D3262">
        <v>5</v>
      </c>
      <c r="E3262" t="s">
        <v>30</v>
      </c>
      <c r="F3262">
        <v>77797</v>
      </c>
      <c r="G3262" t="s">
        <v>170</v>
      </c>
      <c r="H3262" t="s">
        <v>109</v>
      </c>
      <c r="J3262">
        <v>1</v>
      </c>
      <c r="K3262" s="1">
        <v>42543.388518518521</v>
      </c>
      <c r="L3262">
        <v>0.193</v>
      </c>
      <c r="M3262">
        <v>136.01</v>
      </c>
      <c r="N3262" t="s">
        <v>118</v>
      </c>
      <c r="O3262" t="s">
        <v>119</v>
      </c>
      <c r="P3262">
        <v>7.8</v>
      </c>
      <c r="R3262">
        <v>11</v>
      </c>
      <c r="S3262" t="s">
        <v>526</v>
      </c>
      <c r="U3262" t="s">
        <v>419</v>
      </c>
      <c r="AC3262" s="2" t="s">
        <v>527</v>
      </c>
    </row>
    <row r="3263" spans="1:29" ht="16.399999999999999" customHeight="1" x14ac:dyDescent="0.35">
      <c r="A3263" s="1">
        <v>42543.388310185182</v>
      </c>
      <c r="B3263">
        <v>462</v>
      </c>
      <c r="C3263" t="s">
        <v>29</v>
      </c>
      <c r="D3263">
        <v>5</v>
      </c>
      <c r="E3263" t="s">
        <v>30</v>
      </c>
      <c r="F3263">
        <v>77797</v>
      </c>
      <c r="G3263" t="s">
        <v>170</v>
      </c>
      <c r="H3263" t="s">
        <v>109</v>
      </c>
      <c r="J3263">
        <v>1</v>
      </c>
      <c r="K3263" s="1">
        <v>42543.388518518521</v>
      </c>
      <c r="L3263">
        <v>0.193</v>
      </c>
      <c r="M3263">
        <v>266.01</v>
      </c>
      <c r="N3263" t="s">
        <v>122</v>
      </c>
      <c r="O3263" t="s">
        <v>123</v>
      </c>
      <c r="P3263">
        <v>98.8</v>
      </c>
      <c r="R3263">
        <v>11</v>
      </c>
      <c r="S3263" t="s">
        <v>526</v>
      </c>
      <c r="U3263" t="s">
        <v>419</v>
      </c>
      <c r="AC3263" s="2" t="s">
        <v>527</v>
      </c>
    </row>
    <row r="3264" spans="1:29" ht="16.399999999999999" customHeight="1" x14ac:dyDescent="0.35">
      <c r="A3264" s="1">
        <v>42543.388310185182</v>
      </c>
      <c r="B3264">
        <v>462</v>
      </c>
      <c r="C3264" t="s">
        <v>29</v>
      </c>
      <c r="D3264">
        <v>5</v>
      </c>
      <c r="E3264" t="s">
        <v>30</v>
      </c>
      <c r="F3264">
        <v>77797</v>
      </c>
      <c r="G3264" t="s">
        <v>170</v>
      </c>
      <c r="H3264" t="s">
        <v>109</v>
      </c>
      <c r="J3264">
        <v>1</v>
      </c>
      <c r="K3264" s="1">
        <v>42543.388518518521</v>
      </c>
      <c r="L3264">
        <v>0.193</v>
      </c>
      <c r="M3264">
        <v>266</v>
      </c>
      <c r="N3264" t="s">
        <v>121</v>
      </c>
      <c r="O3264" t="s">
        <v>68</v>
      </c>
      <c r="P3264">
        <v>11.29</v>
      </c>
      <c r="R3264">
        <v>11</v>
      </c>
      <c r="S3264" t="s">
        <v>526</v>
      </c>
      <c r="U3264" t="s">
        <v>419</v>
      </c>
      <c r="AC3264" s="2" t="s">
        <v>527</v>
      </c>
    </row>
    <row r="3265" spans="1:29" ht="16.399999999999999" customHeight="1" x14ac:dyDescent="0.35">
      <c r="A3265" s="1">
        <v>42516.523032407407</v>
      </c>
      <c r="B3265">
        <v>462</v>
      </c>
      <c r="C3265" t="s">
        <v>29</v>
      </c>
      <c r="D3265">
        <v>5</v>
      </c>
      <c r="E3265" t="s">
        <v>30</v>
      </c>
      <c r="F3265">
        <v>77792</v>
      </c>
      <c r="G3265" t="s">
        <v>513</v>
      </c>
      <c r="H3265" t="s">
        <v>109</v>
      </c>
      <c r="J3265">
        <v>1</v>
      </c>
      <c r="K3265" s="1">
        <v>42516.522962962961</v>
      </c>
      <c r="L3265">
        <v>0.25</v>
      </c>
      <c r="M3265">
        <v>168</v>
      </c>
      <c r="N3265" t="s">
        <v>416</v>
      </c>
      <c r="O3265" t="s">
        <v>417</v>
      </c>
      <c r="P3265">
        <v>12.4</v>
      </c>
      <c r="R3265">
        <v>11</v>
      </c>
      <c r="S3265" t="s">
        <v>528</v>
      </c>
      <c r="U3265" t="s">
        <v>419</v>
      </c>
      <c r="AC3265" s="2" t="s">
        <v>527</v>
      </c>
    </row>
    <row r="3266" spans="1:29" ht="16.399999999999999" customHeight="1" x14ac:dyDescent="0.35">
      <c r="A3266" s="1">
        <v>42516.523032407407</v>
      </c>
      <c r="B3266">
        <v>462</v>
      </c>
      <c r="C3266" t="s">
        <v>29</v>
      </c>
      <c r="D3266">
        <v>5</v>
      </c>
      <c r="E3266" t="s">
        <v>30</v>
      </c>
      <c r="F3266">
        <v>77792</v>
      </c>
      <c r="G3266" t="s">
        <v>513</v>
      </c>
      <c r="H3266" t="s">
        <v>109</v>
      </c>
      <c r="J3266">
        <v>1</v>
      </c>
      <c r="K3266" s="1">
        <v>42516.522962962961</v>
      </c>
      <c r="L3266">
        <v>0.25</v>
      </c>
      <c r="M3266">
        <v>101</v>
      </c>
      <c r="N3266" t="s">
        <v>114</v>
      </c>
      <c r="O3266" t="s">
        <v>115</v>
      </c>
      <c r="P3266">
        <v>5.95</v>
      </c>
      <c r="R3266">
        <v>11</v>
      </c>
      <c r="S3266" t="s">
        <v>528</v>
      </c>
      <c r="U3266" t="s">
        <v>419</v>
      </c>
      <c r="AC3266" s="2" t="s">
        <v>527</v>
      </c>
    </row>
    <row r="3267" spans="1:29" ht="16.399999999999999" customHeight="1" x14ac:dyDescent="0.35">
      <c r="A3267" s="1">
        <v>42516.523032407407</v>
      </c>
      <c r="B3267">
        <v>462</v>
      </c>
      <c r="C3267" t="s">
        <v>29</v>
      </c>
      <c r="D3267">
        <v>5</v>
      </c>
      <c r="E3267" t="s">
        <v>30</v>
      </c>
      <c r="F3267">
        <v>77792</v>
      </c>
      <c r="G3267" t="s">
        <v>513</v>
      </c>
      <c r="H3267" t="s">
        <v>109</v>
      </c>
      <c r="J3267">
        <v>1</v>
      </c>
      <c r="K3267" s="1">
        <v>42516.522962962961</v>
      </c>
      <c r="L3267">
        <v>0.25</v>
      </c>
      <c r="M3267">
        <v>141.01</v>
      </c>
      <c r="N3267" t="s">
        <v>116</v>
      </c>
      <c r="O3267" t="s">
        <v>117</v>
      </c>
      <c r="P3267">
        <v>63</v>
      </c>
      <c r="R3267">
        <v>11</v>
      </c>
      <c r="S3267" t="s">
        <v>528</v>
      </c>
      <c r="U3267" t="s">
        <v>419</v>
      </c>
      <c r="AC3267" s="2" t="s">
        <v>527</v>
      </c>
    </row>
    <row r="3268" spans="1:29" ht="16.399999999999999" customHeight="1" x14ac:dyDescent="0.35">
      <c r="A3268" s="1">
        <v>42516.523032407407</v>
      </c>
      <c r="B3268">
        <v>462</v>
      </c>
      <c r="C3268" t="s">
        <v>29</v>
      </c>
      <c r="D3268">
        <v>5</v>
      </c>
      <c r="E3268" t="s">
        <v>30</v>
      </c>
      <c r="F3268">
        <v>77792</v>
      </c>
      <c r="G3268" t="s">
        <v>513</v>
      </c>
      <c r="H3268" t="s">
        <v>109</v>
      </c>
      <c r="J3268">
        <v>1</v>
      </c>
      <c r="K3268" s="1">
        <v>42516.522962962961</v>
      </c>
      <c r="L3268">
        <v>0.25</v>
      </c>
      <c r="M3268">
        <v>154.1</v>
      </c>
      <c r="N3268" t="s">
        <v>110</v>
      </c>
      <c r="P3268">
        <v>7.64</v>
      </c>
      <c r="R3268">
        <v>11</v>
      </c>
      <c r="S3268" t="s">
        <v>528</v>
      </c>
      <c r="U3268" t="s">
        <v>419</v>
      </c>
      <c r="AC3268" s="2" t="s">
        <v>527</v>
      </c>
    </row>
    <row r="3269" spans="1:29" ht="16.399999999999999" customHeight="1" x14ac:dyDescent="0.35">
      <c r="A3269" s="1">
        <v>42516.523032407407</v>
      </c>
      <c r="B3269">
        <v>462</v>
      </c>
      <c r="C3269" t="s">
        <v>29</v>
      </c>
      <c r="D3269">
        <v>5</v>
      </c>
      <c r="E3269" t="s">
        <v>30</v>
      </c>
      <c r="F3269">
        <v>77792</v>
      </c>
      <c r="G3269" t="s">
        <v>513</v>
      </c>
      <c r="H3269" t="s">
        <v>109</v>
      </c>
      <c r="J3269">
        <v>1</v>
      </c>
      <c r="K3269" s="1">
        <v>42516.522962962961</v>
      </c>
      <c r="L3269">
        <v>0.25</v>
      </c>
      <c r="M3269">
        <v>151</v>
      </c>
      <c r="N3269" t="s">
        <v>421</v>
      </c>
      <c r="O3269" t="s">
        <v>422</v>
      </c>
      <c r="P3269">
        <v>35.299999999999997</v>
      </c>
      <c r="R3269">
        <v>11</v>
      </c>
      <c r="S3269" t="s">
        <v>528</v>
      </c>
      <c r="U3269" t="s">
        <v>419</v>
      </c>
      <c r="AC3269" s="2" t="s">
        <v>527</v>
      </c>
    </row>
    <row r="3270" spans="1:29" ht="16.399999999999999" customHeight="1" x14ac:dyDescent="0.35">
      <c r="A3270" s="1">
        <v>42516.523032407407</v>
      </c>
      <c r="B3270">
        <v>462</v>
      </c>
      <c r="C3270" t="s">
        <v>29</v>
      </c>
      <c r="D3270">
        <v>5</v>
      </c>
      <c r="E3270" t="s">
        <v>30</v>
      </c>
      <c r="F3270">
        <v>77792</v>
      </c>
      <c r="G3270" t="s">
        <v>513</v>
      </c>
      <c r="H3270" t="s">
        <v>109</v>
      </c>
      <c r="J3270">
        <v>1</v>
      </c>
      <c r="K3270" s="1">
        <v>42516.522962962961</v>
      </c>
      <c r="L3270">
        <v>0.25</v>
      </c>
      <c r="M3270">
        <v>136.01</v>
      </c>
      <c r="N3270" t="s">
        <v>118</v>
      </c>
      <c r="O3270" t="s">
        <v>119</v>
      </c>
      <c r="P3270">
        <v>7.9</v>
      </c>
      <c r="R3270">
        <v>11</v>
      </c>
      <c r="S3270" t="s">
        <v>528</v>
      </c>
      <c r="U3270" t="s">
        <v>419</v>
      </c>
      <c r="AC3270" s="2" t="s">
        <v>527</v>
      </c>
    </row>
    <row r="3271" spans="1:29" ht="16.399999999999999" customHeight="1" x14ac:dyDescent="0.35">
      <c r="A3271" s="1">
        <v>42516.523032407407</v>
      </c>
      <c r="B3271">
        <v>462</v>
      </c>
      <c r="C3271" t="s">
        <v>29</v>
      </c>
      <c r="D3271">
        <v>5</v>
      </c>
      <c r="E3271" t="s">
        <v>30</v>
      </c>
      <c r="F3271">
        <v>77792</v>
      </c>
      <c r="G3271" t="s">
        <v>513</v>
      </c>
      <c r="H3271" t="s">
        <v>109</v>
      </c>
      <c r="J3271">
        <v>1</v>
      </c>
      <c r="K3271" s="1">
        <v>42516.522962962961</v>
      </c>
      <c r="L3271">
        <v>0.25</v>
      </c>
      <c r="M3271">
        <v>266.01</v>
      </c>
      <c r="N3271" t="s">
        <v>122</v>
      </c>
      <c r="O3271" t="s">
        <v>123</v>
      </c>
      <c r="P3271">
        <v>100.5</v>
      </c>
      <c r="R3271">
        <v>11</v>
      </c>
      <c r="S3271" t="s">
        <v>528</v>
      </c>
      <c r="U3271" t="s">
        <v>419</v>
      </c>
      <c r="AC3271" s="2" t="s">
        <v>527</v>
      </c>
    </row>
    <row r="3272" spans="1:29" ht="16.399999999999999" customHeight="1" x14ac:dyDescent="0.35">
      <c r="A3272" s="1">
        <v>42516.523032407407</v>
      </c>
      <c r="B3272">
        <v>462</v>
      </c>
      <c r="C3272" t="s">
        <v>29</v>
      </c>
      <c r="D3272">
        <v>5</v>
      </c>
      <c r="E3272" t="s">
        <v>30</v>
      </c>
      <c r="F3272">
        <v>77792</v>
      </c>
      <c r="G3272" t="s">
        <v>513</v>
      </c>
      <c r="H3272" t="s">
        <v>109</v>
      </c>
      <c r="J3272">
        <v>1</v>
      </c>
      <c r="K3272" s="1">
        <v>42516.522962962961</v>
      </c>
      <c r="L3272">
        <v>0.25</v>
      </c>
      <c r="M3272">
        <v>266</v>
      </c>
      <c r="N3272" t="s">
        <v>121</v>
      </c>
      <c r="O3272" t="s">
        <v>68</v>
      </c>
      <c r="P3272">
        <v>11.38</v>
      </c>
      <c r="R3272">
        <v>11</v>
      </c>
      <c r="S3272" t="s">
        <v>528</v>
      </c>
      <c r="U3272" t="s">
        <v>419</v>
      </c>
      <c r="AC3272" s="2" t="s">
        <v>527</v>
      </c>
    </row>
    <row r="3273" spans="1:29" ht="16.399999999999999" customHeight="1" x14ac:dyDescent="0.35">
      <c r="A3273" s="1">
        <v>42489.444560185184</v>
      </c>
      <c r="B3273">
        <v>462</v>
      </c>
      <c r="C3273" t="s">
        <v>29</v>
      </c>
      <c r="D3273">
        <v>5</v>
      </c>
      <c r="E3273" t="s">
        <v>30</v>
      </c>
      <c r="F3273">
        <v>77787</v>
      </c>
      <c r="G3273" t="s">
        <v>515</v>
      </c>
      <c r="H3273" t="s">
        <v>109</v>
      </c>
      <c r="J3273">
        <v>1</v>
      </c>
      <c r="K3273" s="1">
        <v>42489.44458333333</v>
      </c>
      <c r="L3273">
        <v>0.29299999999999998</v>
      </c>
      <c r="M3273">
        <v>168</v>
      </c>
      <c r="N3273" t="s">
        <v>416</v>
      </c>
      <c r="O3273" t="s">
        <v>417</v>
      </c>
      <c r="P3273">
        <v>12.3</v>
      </c>
      <c r="R3273">
        <v>11</v>
      </c>
      <c r="S3273" t="s">
        <v>529</v>
      </c>
      <c r="U3273" t="s">
        <v>419</v>
      </c>
      <c r="AC3273" s="2" t="s">
        <v>527</v>
      </c>
    </row>
    <row r="3274" spans="1:29" ht="16.399999999999999" customHeight="1" x14ac:dyDescent="0.35">
      <c r="A3274" s="1">
        <v>42489.444560185184</v>
      </c>
      <c r="B3274">
        <v>462</v>
      </c>
      <c r="C3274" t="s">
        <v>29</v>
      </c>
      <c r="D3274">
        <v>5</v>
      </c>
      <c r="E3274" t="s">
        <v>30</v>
      </c>
      <c r="F3274">
        <v>77787</v>
      </c>
      <c r="G3274" t="s">
        <v>515</v>
      </c>
      <c r="H3274" t="s">
        <v>109</v>
      </c>
      <c r="J3274">
        <v>1</v>
      </c>
      <c r="K3274" s="1">
        <v>42489.44458333333</v>
      </c>
      <c r="L3274">
        <v>0.29299999999999998</v>
      </c>
      <c r="M3274">
        <v>101</v>
      </c>
      <c r="N3274" t="s">
        <v>114</v>
      </c>
      <c r="O3274" t="s">
        <v>115</v>
      </c>
      <c r="P3274">
        <v>11.15</v>
      </c>
      <c r="R3274">
        <v>11</v>
      </c>
      <c r="S3274" t="s">
        <v>529</v>
      </c>
      <c r="U3274" t="s">
        <v>419</v>
      </c>
      <c r="AC3274" s="2" t="s">
        <v>527</v>
      </c>
    </row>
    <row r="3275" spans="1:29" ht="16.399999999999999" customHeight="1" x14ac:dyDescent="0.35">
      <c r="A3275" s="1">
        <v>42489.444560185184</v>
      </c>
      <c r="B3275">
        <v>462</v>
      </c>
      <c r="C3275" t="s">
        <v>29</v>
      </c>
      <c r="D3275">
        <v>5</v>
      </c>
      <c r="E3275" t="s">
        <v>30</v>
      </c>
      <c r="F3275">
        <v>77787</v>
      </c>
      <c r="G3275" t="s">
        <v>515</v>
      </c>
      <c r="H3275" t="s">
        <v>109</v>
      </c>
      <c r="J3275">
        <v>1</v>
      </c>
      <c r="K3275" s="1">
        <v>42489.44458333333</v>
      </c>
      <c r="L3275">
        <v>0.29299999999999998</v>
      </c>
      <c r="M3275">
        <v>141.01</v>
      </c>
      <c r="N3275" t="s">
        <v>116</v>
      </c>
      <c r="O3275" t="s">
        <v>117</v>
      </c>
      <c r="P3275">
        <v>69</v>
      </c>
      <c r="R3275">
        <v>11</v>
      </c>
      <c r="S3275" t="s">
        <v>529</v>
      </c>
      <c r="U3275" t="s">
        <v>419</v>
      </c>
      <c r="AC3275" s="2" t="s">
        <v>527</v>
      </c>
    </row>
    <row r="3276" spans="1:29" ht="16.399999999999999" customHeight="1" x14ac:dyDescent="0.35">
      <c r="A3276" s="1">
        <v>42489.444560185184</v>
      </c>
      <c r="B3276">
        <v>462</v>
      </c>
      <c r="C3276" t="s">
        <v>29</v>
      </c>
      <c r="D3276">
        <v>5</v>
      </c>
      <c r="E3276" t="s">
        <v>30</v>
      </c>
      <c r="F3276">
        <v>77787</v>
      </c>
      <c r="G3276" t="s">
        <v>515</v>
      </c>
      <c r="H3276" t="s">
        <v>109</v>
      </c>
      <c r="J3276">
        <v>1</v>
      </c>
      <c r="K3276" s="1">
        <v>42489.44458333333</v>
      </c>
      <c r="L3276">
        <v>0.29299999999999998</v>
      </c>
      <c r="M3276">
        <v>154.1</v>
      </c>
      <c r="N3276" t="s">
        <v>110</v>
      </c>
      <c r="P3276">
        <v>7.43</v>
      </c>
      <c r="R3276">
        <v>11</v>
      </c>
      <c r="S3276" t="s">
        <v>529</v>
      </c>
      <c r="U3276" t="s">
        <v>419</v>
      </c>
      <c r="AC3276" s="2" t="s">
        <v>527</v>
      </c>
    </row>
    <row r="3277" spans="1:29" ht="16.399999999999999" customHeight="1" x14ac:dyDescent="0.35">
      <c r="A3277" s="1">
        <v>42489.444560185184</v>
      </c>
      <c r="B3277">
        <v>462</v>
      </c>
      <c r="C3277" t="s">
        <v>29</v>
      </c>
      <c r="D3277">
        <v>5</v>
      </c>
      <c r="E3277" t="s">
        <v>30</v>
      </c>
      <c r="F3277">
        <v>77787</v>
      </c>
      <c r="G3277" t="s">
        <v>515</v>
      </c>
      <c r="H3277" t="s">
        <v>109</v>
      </c>
      <c r="J3277">
        <v>1</v>
      </c>
      <c r="K3277" s="1">
        <v>42489.44458333333</v>
      </c>
      <c r="L3277">
        <v>0.29299999999999998</v>
      </c>
      <c r="M3277">
        <v>151</v>
      </c>
      <c r="N3277" t="s">
        <v>421</v>
      </c>
      <c r="O3277" t="s">
        <v>422</v>
      </c>
      <c r="P3277">
        <v>69.099999999999994</v>
      </c>
      <c r="R3277">
        <v>11</v>
      </c>
      <c r="S3277" t="s">
        <v>529</v>
      </c>
      <c r="U3277" t="s">
        <v>419</v>
      </c>
      <c r="AC3277" s="2" t="s">
        <v>527</v>
      </c>
    </row>
    <row r="3278" spans="1:29" ht="16.399999999999999" customHeight="1" x14ac:dyDescent="0.35">
      <c r="A3278" s="1">
        <v>42489.444560185184</v>
      </c>
      <c r="B3278">
        <v>462</v>
      </c>
      <c r="C3278" t="s">
        <v>29</v>
      </c>
      <c r="D3278">
        <v>5</v>
      </c>
      <c r="E3278" t="s">
        <v>30</v>
      </c>
      <c r="F3278">
        <v>77787</v>
      </c>
      <c r="G3278" t="s">
        <v>515</v>
      </c>
      <c r="H3278" t="s">
        <v>109</v>
      </c>
      <c r="J3278">
        <v>1</v>
      </c>
      <c r="K3278" s="1">
        <v>42489.44458333333</v>
      </c>
      <c r="L3278">
        <v>0.29299999999999998</v>
      </c>
      <c r="M3278">
        <v>136.01</v>
      </c>
      <c r="N3278" t="s">
        <v>118</v>
      </c>
      <c r="O3278" t="s">
        <v>119</v>
      </c>
      <c r="P3278">
        <v>3.4</v>
      </c>
      <c r="R3278">
        <v>11</v>
      </c>
      <c r="S3278" t="s">
        <v>529</v>
      </c>
      <c r="U3278" t="s">
        <v>419</v>
      </c>
      <c r="AC3278" s="2" t="s">
        <v>527</v>
      </c>
    </row>
    <row r="3279" spans="1:29" ht="16.399999999999999" customHeight="1" x14ac:dyDescent="0.35">
      <c r="A3279" s="1">
        <v>42489.444560185184</v>
      </c>
      <c r="B3279">
        <v>462</v>
      </c>
      <c r="C3279" t="s">
        <v>29</v>
      </c>
      <c r="D3279">
        <v>5</v>
      </c>
      <c r="E3279" t="s">
        <v>30</v>
      </c>
      <c r="F3279">
        <v>77787</v>
      </c>
      <c r="G3279" t="s">
        <v>515</v>
      </c>
      <c r="H3279" t="s">
        <v>109</v>
      </c>
      <c r="J3279">
        <v>1</v>
      </c>
      <c r="K3279" s="1">
        <v>42489.44458333333</v>
      </c>
      <c r="L3279">
        <v>0.29299999999999998</v>
      </c>
      <c r="M3279">
        <v>266.01</v>
      </c>
      <c r="N3279" t="s">
        <v>122</v>
      </c>
      <c r="O3279" t="s">
        <v>123</v>
      </c>
      <c r="P3279">
        <v>100</v>
      </c>
      <c r="R3279">
        <v>11</v>
      </c>
      <c r="S3279" t="s">
        <v>529</v>
      </c>
      <c r="U3279" t="s">
        <v>419</v>
      </c>
      <c r="AC3279" s="2" t="s">
        <v>527</v>
      </c>
    </row>
    <row r="3280" spans="1:29" ht="16.399999999999999" customHeight="1" x14ac:dyDescent="0.35">
      <c r="A3280" s="1">
        <v>42489.444560185184</v>
      </c>
      <c r="B3280">
        <v>462</v>
      </c>
      <c r="C3280" t="s">
        <v>29</v>
      </c>
      <c r="D3280">
        <v>5</v>
      </c>
      <c r="E3280" t="s">
        <v>30</v>
      </c>
      <c r="F3280">
        <v>77787</v>
      </c>
      <c r="G3280" t="s">
        <v>515</v>
      </c>
      <c r="H3280" t="s">
        <v>109</v>
      </c>
      <c r="J3280">
        <v>1</v>
      </c>
      <c r="K3280" s="1">
        <v>42489.44458333333</v>
      </c>
      <c r="L3280">
        <v>0.29299999999999998</v>
      </c>
      <c r="M3280">
        <v>266</v>
      </c>
      <c r="N3280" t="s">
        <v>121</v>
      </c>
      <c r="O3280" t="s">
        <v>68</v>
      </c>
      <c r="P3280">
        <v>10.11</v>
      </c>
      <c r="R3280">
        <v>11</v>
      </c>
      <c r="S3280" t="s">
        <v>529</v>
      </c>
      <c r="U3280" t="s">
        <v>419</v>
      </c>
      <c r="AC3280" s="2" t="s">
        <v>527</v>
      </c>
    </row>
    <row r="3281" spans="1:29" ht="16.399999999999999" customHeight="1" x14ac:dyDescent="0.35">
      <c r="A3281" s="1">
        <v>42452.536921296298</v>
      </c>
      <c r="B3281">
        <v>462</v>
      </c>
      <c r="C3281" t="s">
        <v>29</v>
      </c>
      <c r="D3281">
        <v>5</v>
      </c>
      <c r="E3281" t="s">
        <v>30</v>
      </c>
      <c r="F3281">
        <v>77782</v>
      </c>
      <c r="G3281" t="s">
        <v>524</v>
      </c>
      <c r="H3281" t="s">
        <v>109</v>
      </c>
      <c r="J3281">
        <v>1</v>
      </c>
      <c r="K3281" s="1">
        <v>42452.537476851852</v>
      </c>
      <c r="L3281">
        <v>0.251</v>
      </c>
      <c r="M3281">
        <v>168</v>
      </c>
      <c r="N3281" t="s">
        <v>416</v>
      </c>
      <c r="O3281" t="s">
        <v>417</v>
      </c>
      <c r="P3281">
        <v>12.4</v>
      </c>
      <c r="R3281">
        <v>11</v>
      </c>
      <c r="S3281" t="s">
        <v>530</v>
      </c>
      <c r="U3281" t="s">
        <v>419</v>
      </c>
      <c r="AC3281" s="2" t="s">
        <v>527</v>
      </c>
    </row>
    <row r="3282" spans="1:29" ht="16.399999999999999" customHeight="1" x14ac:dyDescent="0.35">
      <c r="A3282" s="1">
        <v>42452.536921296298</v>
      </c>
      <c r="B3282">
        <v>462</v>
      </c>
      <c r="C3282" t="s">
        <v>29</v>
      </c>
      <c r="D3282">
        <v>5</v>
      </c>
      <c r="E3282" t="s">
        <v>30</v>
      </c>
      <c r="F3282">
        <v>77782</v>
      </c>
      <c r="G3282" t="s">
        <v>524</v>
      </c>
      <c r="H3282" t="s">
        <v>109</v>
      </c>
      <c r="J3282">
        <v>1</v>
      </c>
      <c r="K3282" s="1">
        <v>42452.537476851852</v>
      </c>
      <c r="L3282">
        <v>0.251</v>
      </c>
      <c r="M3282">
        <v>101</v>
      </c>
      <c r="N3282" t="s">
        <v>114</v>
      </c>
      <c r="O3282" t="s">
        <v>115</v>
      </c>
      <c r="P3282">
        <v>14.43</v>
      </c>
      <c r="R3282">
        <v>11</v>
      </c>
      <c r="S3282" t="s">
        <v>530</v>
      </c>
      <c r="U3282" t="s">
        <v>419</v>
      </c>
      <c r="AC3282" s="2" t="s">
        <v>527</v>
      </c>
    </row>
    <row r="3283" spans="1:29" ht="16.399999999999999" customHeight="1" x14ac:dyDescent="0.35">
      <c r="A3283" s="1">
        <v>42452.536921296298</v>
      </c>
      <c r="B3283">
        <v>462</v>
      </c>
      <c r="C3283" t="s">
        <v>29</v>
      </c>
      <c r="D3283">
        <v>5</v>
      </c>
      <c r="E3283" t="s">
        <v>30</v>
      </c>
      <c r="F3283">
        <v>77782</v>
      </c>
      <c r="G3283" t="s">
        <v>524</v>
      </c>
      <c r="H3283" t="s">
        <v>109</v>
      </c>
      <c r="J3283">
        <v>1</v>
      </c>
      <c r="K3283" s="1">
        <v>42452.537476851852</v>
      </c>
      <c r="L3283">
        <v>0.251</v>
      </c>
      <c r="M3283">
        <v>141.01</v>
      </c>
      <c r="N3283" t="s">
        <v>116</v>
      </c>
      <c r="O3283" t="s">
        <v>117</v>
      </c>
      <c r="P3283">
        <v>69</v>
      </c>
      <c r="R3283">
        <v>11</v>
      </c>
      <c r="S3283" t="s">
        <v>530</v>
      </c>
      <c r="U3283" t="s">
        <v>419</v>
      </c>
      <c r="AC3283" s="2" t="s">
        <v>527</v>
      </c>
    </row>
    <row r="3284" spans="1:29" ht="16.399999999999999" customHeight="1" x14ac:dyDescent="0.35">
      <c r="A3284" s="1">
        <v>42452.536921296298</v>
      </c>
      <c r="B3284">
        <v>462</v>
      </c>
      <c r="C3284" t="s">
        <v>29</v>
      </c>
      <c r="D3284">
        <v>5</v>
      </c>
      <c r="E3284" t="s">
        <v>30</v>
      </c>
      <c r="F3284">
        <v>77782</v>
      </c>
      <c r="G3284" t="s">
        <v>524</v>
      </c>
      <c r="H3284" t="s">
        <v>109</v>
      </c>
      <c r="J3284">
        <v>1</v>
      </c>
      <c r="K3284" s="1">
        <v>42452.537476851852</v>
      </c>
      <c r="L3284">
        <v>0.251</v>
      </c>
      <c r="M3284">
        <v>154.1</v>
      </c>
      <c r="N3284" t="s">
        <v>110</v>
      </c>
      <c r="P3284">
        <v>7.72</v>
      </c>
      <c r="R3284">
        <v>11</v>
      </c>
      <c r="S3284" t="s">
        <v>530</v>
      </c>
      <c r="U3284" t="s">
        <v>419</v>
      </c>
      <c r="AC3284" s="2" t="s">
        <v>527</v>
      </c>
    </row>
    <row r="3285" spans="1:29" ht="16.399999999999999" customHeight="1" x14ac:dyDescent="0.35">
      <c r="A3285" s="1">
        <v>42452.536921296298</v>
      </c>
      <c r="B3285">
        <v>462</v>
      </c>
      <c r="C3285" t="s">
        <v>29</v>
      </c>
      <c r="D3285">
        <v>5</v>
      </c>
      <c r="E3285" t="s">
        <v>30</v>
      </c>
      <c r="F3285">
        <v>77782</v>
      </c>
      <c r="G3285" t="s">
        <v>524</v>
      </c>
      <c r="H3285" t="s">
        <v>109</v>
      </c>
      <c r="J3285">
        <v>1</v>
      </c>
      <c r="K3285" s="1">
        <v>42452.537476851852</v>
      </c>
      <c r="L3285">
        <v>0.251</v>
      </c>
      <c r="M3285">
        <v>151</v>
      </c>
      <c r="N3285" t="s">
        <v>421</v>
      </c>
      <c r="O3285" t="s">
        <v>422</v>
      </c>
      <c r="P3285">
        <v>52.6</v>
      </c>
      <c r="R3285">
        <v>11</v>
      </c>
      <c r="S3285" t="s">
        <v>530</v>
      </c>
      <c r="U3285" t="s">
        <v>419</v>
      </c>
      <c r="AC3285" s="2" t="s">
        <v>527</v>
      </c>
    </row>
    <row r="3286" spans="1:29" ht="16.399999999999999" customHeight="1" x14ac:dyDescent="0.35">
      <c r="A3286" s="1">
        <v>42452.536921296298</v>
      </c>
      <c r="B3286">
        <v>462</v>
      </c>
      <c r="C3286" t="s">
        <v>29</v>
      </c>
      <c r="D3286">
        <v>5</v>
      </c>
      <c r="E3286" t="s">
        <v>30</v>
      </c>
      <c r="F3286">
        <v>77782</v>
      </c>
      <c r="G3286" t="s">
        <v>524</v>
      </c>
      <c r="H3286" t="s">
        <v>109</v>
      </c>
      <c r="J3286">
        <v>1</v>
      </c>
      <c r="K3286" s="1">
        <v>42452.537476851852</v>
      </c>
      <c r="L3286">
        <v>0.251</v>
      </c>
      <c r="M3286">
        <v>136.01</v>
      </c>
      <c r="N3286" t="s">
        <v>118</v>
      </c>
      <c r="O3286" t="s">
        <v>119</v>
      </c>
      <c r="P3286">
        <v>2.4</v>
      </c>
      <c r="R3286">
        <v>11</v>
      </c>
      <c r="S3286" t="s">
        <v>530</v>
      </c>
      <c r="U3286" t="s">
        <v>419</v>
      </c>
      <c r="AC3286" s="2" t="s">
        <v>527</v>
      </c>
    </row>
    <row r="3287" spans="1:29" ht="16.399999999999999" customHeight="1" x14ac:dyDescent="0.35">
      <c r="A3287" s="1">
        <v>42452.536921296298</v>
      </c>
      <c r="B3287">
        <v>462</v>
      </c>
      <c r="C3287" t="s">
        <v>29</v>
      </c>
      <c r="D3287">
        <v>5</v>
      </c>
      <c r="E3287" t="s">
        <v>30</v>
      </c>
      <c r="F3287">
        <v>77782</v>
      </c>
      <c r="G3287" t="s">
        <v>524</v>
      </c>
      <c r="H3287" t="s">
        <v>109</v>
      </c>
      <c r="J3287">
        <v>1</v>
      </c>
      <c r="K3287" s="1">
        <v>42452.537476851852</v>
      </c>
      <c r="L3287">
        <v>0.251</v>
      </c>
      <c r="M3287">
        <v>266.01</v>
      </c>
      <c r="N3287" t="s">
        <v>122</v>
      </c>
      <c r="O3287" t="s">
        <v>123</v>
      </c>
      <c r="P3287">
        <v>104.5</v>
      </c>
      <c r="R3287">
        <v>11</v>
      </c>
      <c r="S3287" t="s">
        <v>530</v>
      </c>
      <c r="U3287" t="s">
        <v>419</v>
      </c>
      <c r="AC3287" s="2" t="s">
        <v>527</v>
      </c>
    </row>
    <row r="3288" spans="1:29" ht="16.399999999999999" customHeight="1" x14ac:dyDescent="0.35">
      <c r="A3288" s="1">
        <v>42452.536921296298</v>
      </c>
      <c r="B3288">
        <v>462</v>
      </c>
      <c r="C3288" t="s">
        <v>29</v>
      </c>
      <c r="D3288">
        <v>5</v>
      </c>
      <c r="E3288" t="s">
        <v>30</v>
      </c>
      <c r="F3288">
        <v>77782</v>
      </c>
      <c r="G3288" t="s">
        <v>524</v>
      </c>
      <c r="H3288" t="s">
        <v>109</v>
      </c>
      <c r="J3288">
        <v>1</v>
      </c>
      <c r="K3288" s="1">
        <v>42452.537476851852</v>
      </c>
      <c r="L3288">
        <v>0.251</v>
      </c>
      <c r="M3288">
        <v>266</v>
      </c>
      <c r="N3288" t="s">
        <v>121</v>
      </c>
      <c r="O3288" t="s">
        <v>68</v>
      </c>
      <c r="P3288">
        <v>9.83</v>
      </c>
      <c r="R3288">
        <v>11</v>
      </c>
      <c r="S3288" t="s">
        <v>530</v>
      </c>
      <c r="U3288" t="s">
        <v>419</v>
      </c>
      <c r="AC3288" s="2" t="s">
        <v>527</v>
      </c>
    </row>
    <row r="3289" spans="1:29" ht="16.399999999999999" customHeight="1" x14ac:dyDescent="0.35">
      <c r="A3289" s="1">
        <v>42543.385416666664</v>
      </c>
      <c r="B3289">
        <v>462</v>
      </c>
      <c r="C3289" t="s">
        <v>29</v>
      </c>
      <c r="D3289">
        <v>5</v>
      </c>
      <c r="E3289" t="s">
        <v>30</v>
      </c>
      <c r="F3289">
        <v>77741</v>
      </c>
      <c r="G3289" t="s">
        <v>170</v>
      </c>
      <c r="H3289" t="s">
        <v>109</v>
      </c>
      <c r="J3289">
        <v>19</v>
      </c>
      <c r="K3289" s="1">
        <v>42543.520833333336</v>
      </c>
      <c r="L3289">
        <v>4</v>
      </c>
      <c r="M3289">
        <v>432</v>
      </c>
      <c r="N3289" t="s">
        <v>298</v>
      </c>
      <c r="O3289" t="s">
        <v>299</v>
      </c>
      <c r="P3289">
        <v>2.385E-2</v>
      </c>
      <c r="R3289">
        <v>11</v>
      </c>
      <c r="S3289" t="s">
        <v>531</v>
      </c>
      <c r="U3289" t="s">
        <v>532</v>
      </c>
      <c r="AC3289" s="2" t="s">
        <v>533</v>
      </c>
    </row>
    <row r="3290" spans="1:29" ht="16.399999999999999" customHeight="1" x14ac:dyDescent="0.35">
      <c r="A3290" s="1">
        <v>42543.385416666664</v>
      </c>
      <c r="B3290">
        <v>462</v>
      </c>
      <c r="C3290" t="s">
        <v>29</v>
      </c>
      <c r="D3290">
        <v>5</v>
      </c>
      <c r="E3290" t="s">
        <v>30</v>
      </c>
      <c r="F3290">
        <v>77741</v>
      </c>
      <c r="G3290" t="s">
        <v>170</v>
      </c>
      <c r="H3290" t="s">
        <v>109</v>
      </c>
      <c r="J3290">
        <v>18</v>
      </c>
      <c r="K3290" s="1">
        <v>42543.520833333336</v>
      </c>
      <c r="L3290">
        <v>3.75</v>
      </c>
      <c r="M3290">
        <v>432</v>
      </c>
      <c r="N3290" t="s">
        <v>298</v>
      </c>
      <c r="O3290" t="s">
        <v>299</v>
      </c>
      <c r="P3290">
        <v>5.2670000000000002E-2</v>
      </c>
      <c r="R3290">
        <v>11</v>
      </c>
      <c r="S3290" t="s">
        <v>531</v>
      </c>
      <c r="U3290" t="s">
        <v>532</v>
      </c>
      <c r="AC3290" s="2" t="s">
        <v>533</v>
      </c>
    </row>
    <row r="3291" spans="1:29" ht="16.399999999999999" customHeight="1" x14ac:dyDescent="0.35">
      <c r="A3291" s="1">
        <v>42543.385416666664</v>
      </c>
      <c r="B3291">
        <v>462</v>
      </c>
      <c r="C3291" t="s">
        <v>29</v>
      </c>
      <c r="D3291">
        <v>5</v>
      </c>
      <c r="E3291" t="s">
        <v>30</v>
      </c>
      <c r="F3291">
        <v>77741</v>
      </c>
      <c r="G3291" t="s">
        <v>170</v>
      </c>
      <c r="H3291" t="s">
        <v>109</v>
      </c>
      <c r="J3291">
        <v>17</v>
      </c>
      <c r="K3291" s="1">
        <v>42543.520833333336</v>
      </c>
      <c r="L3291">
        <v>3.5</v>
      </c>
      <c r="M3291">
        <v>432</v>
      </c>
      <c r="N3291" t="s">
        <v>298</v>
      </c>
      <c r="O3291" t="s">
        <v>299</v>
      </c>
      <c r="P3291">
        <v>0.1366</v>
      </c>
      <c r="R3291">
        <v>11</v>
      </c>
      <c r="S3291" t="s">
        <v>531</v>
      </c>
      <c r="U3291" t="s">
        <v>532</v>
      </c>
      <c r="AC3291" s="2" t="s">
        <v>533</v>
      </c>
    </row>
    <row r="3292" spans="1:29" ht="16.399999999999999" customHeight="1" x14ac:dyDescent="0.35">
      <c r="A3292" s="1">
        <v>42543.385416666664</v>
      </c>
      <c r="B3292">
        <v>462</v>
      </c>
      <c r="C3292" t="s">
        <v>29</v>
      </c>
      <c r="D3292">
        <v>5</v>
      </c>
      <c r="E3292" t="s">
        <v>30</v>
      </c>
      <c r="F3292">
        <v>77741</v>
      </c>
      <c r="G3292" t="s">
        <v>170</v>
      </c>
      <c r="H3292" t="s">
        <v>109</v>
      </c>
      <c r="J3292">
        <v>16</v>
      </c>
      <c r="K3292" s="1">
        <v>42543.520833333336</v>
      </c>
      <c r="L3292">
        <v>3.25</v>
      </c>
      <c r="M3292">
        <v>432</v>
      </c>
      <c r="N3292" t="s">
        <v>298</v>
      </c>
      <c r="O3292" t="s">
        <v>299</v>
      </c>
      <c r="P3292">
        <v>0.30690000000000001</v>
      </c>
      <c r="R3292">
        <v>11</v>
      </c>
      <c r="S3292" t="s">
        <v>531</v>
      </c>
      <c r="U3292" t="s">
        <v>532</v>
      </c>
      <c r="AC3292" s="2" t="s">
        <v>533</v>
      </c>
    </row>
    <row r="3293" spans="1:29" ht="16.399999999999999" customHeight="1" x14ac:dyDescent="0.35">
      <c r="A3293" s="1">
        <v>42543.385416666664</v>
      </c>
      <c r="B3293">
        <v>462</v>
      </c>
      <c r="C3293" t="s">
        <v>29</v>
      </c>
      <c r="D3293">
        <v>5</v>
      </c>
      <c r="E3293" t="s">
        <v>30</v>
      </c>
      <c r="F3293">
        <v>77741</v>
      </c>
      <c r="G3293" t="s">
        <v>170</v>
      </c>
      <c r="H3293" t="s">
        <v>109</v>
      </c>
      <c r="J3293">
        <v>15</v>
      </c>
      <c r="K3293" s="1">
        <v>42543.520833333336</v>
      </c>
      <c r="L3293">
        <v>3</v>
      </c>
      <c r="M3293">
        <v>432</v>
      </c>
      <c r="N3293" t="s">
        <v>298</v>
      </c>
      <c r="O3293" t="s">
        <v>299</v>
      </c>
      <c r="P3293">
        <v>0.33279999999999998</v>
      </c>
      <c r="R3293">
        <v>11</v>
      </c>
      <c r="S3293" t="s">
        <v>531</v>
      </c>
      <c r="U3293" t="s">
        <v>532</v>
      </c>
      <c r="AC3293" s="2" t="s">
        <v>533</v>
      </c>
    </row>
    <row r="3294" spans="1:29" ht="16.399999999999999" customHeight="1" x14ac:dyDescent="0.35">
      <c r="A3294" s="1">
        <v>42543.385416666664</v>
      </c>
      <c r="B3294">
        <v>462</v>
      </c>
      <c r="C3294" t="s">
        <v>29</v>
      </c>
      <c r="D3294">
        <v>5</v>
      </c>
      <c r="E3294" t="s">
        <v>30</v>
      </c>
      <c r="F3294">
        <v>77741</v>
      </c>
      <c r="G3294" t="s">
        <v>170</v>
      </c>
      <c r="H3294" t="s">
        <v>109</v>
      </c>
      <c r="J3294">
        <v>14</v>
      </c>
      <c r="K3294" s="1">
        <v>42543.520833333336</v>
      </c>
      <c r="L3294">
        <v>2.75</v>
      </c>
      <c r="M3294">
        <v>432</v>
      </c>
      <c r="N3294" t="s">
        <v>298</v>
      </c>
      <c r="O3294" t="s">
        <v>299</v>
      </c>
      <c r="P3294">
        <v>0.55769999999999997</v>
      </c>
      <c r="R3294">
        <v>11</v>
      </c>
      <c r="S3294" t="s">
        <v>531</v>
      </c>
      <c r="U3294" t="s">
        <v>532</v>
      </c>
      <c r="AC3294" s="2" t="s">
        <v>533</v>
      </c>
    </row>
    <row r="3295" spans="1:29" ht="16.399999999999999" customHeight="1" x14ac:dyDescent="0.35">
      <c r="A3295" s="1">
        <v>42543.385416666664</v>
      </c>
      <c r="B3295">
        <v>462</v>
      </c>
      <c r="C3295" t="s">
        <v>29</v>
      </c>
      <c r="D3295">
        <v>5</v>
      </c>
      <c r="E3295" t="s">
        <v>30</v>
      </c>
      <c r="F3295">
        <v>77741</v>
      </c>
      <c r="G3295" t="s">
        <v>170</v>
      </c>
      <c r="H3295" t="s">
        <v>109</v>
      </c>
      <c r="J3295">
        <v>13</v>
      </c>
      <c r="K3295" s="1">
        <v>42543.520833333336</v>
      </c>
      <c r="L3295">
        <v>2.5</v>
      </c>
      <c r="M3295">
        <v>432</v>
      </c>
      <c r="N3295" t="s">
        <v>298</v>
      </c>
      <c r="O3295" t="s">
        <v>299</v>
      </c>
      <c r="P3295">
        <v>0.68269999999999997</v>
      </c>
      <c r="R3295">
        <v>11</v>
      </c>
      <c r="S3295" t="s">
        <v>531</v>
      </c>
      <c r="U3295" t="s">
        <v>532</v>
      </c>
      <c r="AC3295" s="2" t="s">
        <v>533</v>
      </c>
    </row>
    <row r="3296" spans="1:29" ht="16.399999999999999" customHeight="1" x14ac:dyDescent="0.35">
      <c r="A3296" s="1">
        <v>42543.385416666664</v>
      </c>
      <c r="B3296">
        <v>462</v>
      </c>
      <c r="C3296" t="s">
        <v>29</v>
      </c>
      <c r="D3296">
        <v>5</v>
      </c>
      <c r="E3296" t="s">
        <v>30</v>
      </c>
      <c r="F3296">
        <v>77741</v>
      </c>
      <c r="G3296" t="s">
        <v>170</v>
      </c>
      <c r="H3296" t="s">
        <v>109</v>
      </c>
      <c r="J3296">
        <v>12</v>
      </c>
      <c r="K3296" s="1">
        <v>42543.520833333336</v>
      </c>
      <c r="L3296">
        <v>2.25</v>
      </c>
      <c r="M3296">
        <v>432</v>
      </c>
      <c r="N3296" t="s">
        <v>298</v>
      </c>
      <c r="O3296" t="s">
        <v>299</v>
      </c>
      <c r="P3296">
        <v>1.3260000000000001</v>
      </c>
      <c r="R3296">
        <v>11</v>
      </c>
      <c r="S3296" t="s">
        <v>531</v>
      </c>
      <c r="U3296" t="s">
        <v>532</v>
      </c>
      <c r="AC3296" s="2" t="s">
        <v>533</v>
      </c>
    </row>
    <row r="3297" spans="1:29" ht="16.399999999999999" customHeight="1" x14ac:dyDescent="0.35">
      <c r="A3297" s="1">
        <v>42543.385416666664</v>
      </c>
      <c r="B3297">
        <v>462</v>
      </c>
      <c r="C3297" t="s">
        <v>29</v>
      </c>
      <c r="D3297">
        <v>5</v>
      </c>
      <c r="E3297" t="s">
        <v>30</v>
      </c>
      <c r="F3297">
        <v>77741</v>
      </c>
      <c r="G3297" t="s">
        <v>170</v>
      </c>
      <c r="H3297" t="s">
        <v>109</v>
      </c>
      <c r="J3297">
        <v>11</v>
      </c>
      <c r="K3297" s="1">
        <v>42543.520833333336</v>
      </c>
      <c r="L3297">
        <v>2</v>
      </c>
      <c r="M3297">
        <v>432</v>
      </c>
      <c r="N3297" t="s">
        <v>298</v>
      </c>
      <c r="O3297" t="s">
        <v>299</v>
      </c>
      <c r="P3297">
        <v>2.0329999999999999</v>
      </c>
      <c r="R3297">
        <v>11</v>
      </c>
      <c r="S3297" t="s">
        <v>531</v>
      </c>
      <c r="U3297" t="s">
        <v>532</v>
      </c>
      <c r="AC3297" s="2" t="s">
        <v>533</v>
      </c>
    </row>
    <row r="3298" spans="1:29" ht="16.399999999999999" customHeight="1" x14ac:dyDescent="0.35">
      <c r="A3298" s="1">
        <v>42543.385416666664</v>
      </c>
      <c r="B3298">
        <v>462</v>
      </c>
      <c r="C3298" t="s">
        <v>29</v>
      </c>
      <c r="D3298">
        <v>5</v>
      </c>
      <c r="E3298" t="s">
        <v>30</v>
      </c>
      <c r="F3298">
        <v>77741</v>
      </c>
      <c r="G3298" t="s">
        <v>170</v>
      </c>
      <c r="H3298" t="s">
        <v>109</v>
      </c>
      <c r="J3298">
        <v>10</v>
      </c>
      <c r="K3298" s="1">
        <v>42543.520833333336</v>
      </c>
      <c r="L3298">
        <v>1.75</v>
      </c>
      <c r="M3298">
        <v>432</v>
      </c>
      <c r="N3298" t="s">
        <v>298</v>
      </c>
      <c r="O3298" t="s">
        <v>299</v>
      </c>
      <c r="P3298">
        <v>3.262</v>
      </c>
      <c r="R3298">
        <v>11</v>
      </c>
      <c r="S3298" t="s">
        <v>531</v>
      </c>
      <c r="U3298" t="s">
        <v>532</v>
      </c>
      <c r="AC3298" s="2" t="s">
        <v>533</v>
      </c>
    </row>
    <row r="3299" spans="1:29" ht="16.399999999999999" customHeight="1" x14ac:dyDescent="0.35">
      <c r="A3299" s="1">
        <v>42543.385416666664</v>
      </c>
      <c r="B3299">
        <v>462</v>
      </c>
      <c r="C3299" t="s">
        <v>29</v>
      </c>
      <c r="D3299">
        <v>5</v>
      </c>
      <c r="E3299" t="s">
        <v>30</v>
      </c>
      <c r="F3299">
        <v>77741</v>
      </c>
      <c r="G3299" t="s">
        <v>170</v>
      </c>
      <c r="H3299" t="s">
        <v>109</v>
      </c>
      <c r="J3299">
        <v>9</v>
      </c>
      <c r="K3299" s="1">
        <v>42543.520833333336</v>
      </c>
      <c r="L3299">
        <v>1.5</v>
      </c>
      <c r="M3299">
        <v>432</v>
      </c>
      <c r="N3299" t="s">
        <v>298</v>
      </c>
      <c r="O3299" t="s">
        <v>299</v>
      </c>
      <c r="P3299">
        <v>5.6619999999999999</v>
      </c>
      <c r="R3299">
        <v>11</v>
      </c>
      <c r="S3299" t="s">
        <v>531</v>
      </c>
      <c r="U3299" t="s">
        <v>532</v>
      </c>
      <c r="AC3299" s="2" t="s">
        <v>533</v>
      </c>
    </row>
    <row r="3300" spans="1:29" ht="16.399999999999999" customHeight="1" x14ac:dyDescent="0.35">
      <c r="A3300" s="1">
        <v>42543.385416666664</v>
      </c>
      <c r="B3300">
        <v>462</v>
      </c>
      <c r="C3300" t="s">
        <v>29</v>
      </c>
      <c r="D3300">
        <v>5</v>
      </c>
      <c r="E3300" t="s">
        <v>30</v>
      </c>
      <c r="F3300">
        <v>77741</v>
      </c>
      <c r="G3300" t="s">
        <v>170</v>
      </c>
      <c r="H3300" t="s">
        <v>109</v>
      </c>
      <c r="J3300">
        <v>8</v>
      </c>
      <c r="K3300" s="1">
        <v>42543.520833333336</v>
      </c>
      <c r="L3300">
        <v>1.25</v>
      </c>
      <c r="M3300">
        <v>432</v>
      </c>
      <c r="N3300" t="s">
        <v>298</v>
      </c>
      <c r="O3300" t="s">
        <v>299</v>
      </c>
      <c r="P3300">
        <v>6.6280000000000001</v>
      </c>
      <c r="R3300">
        <v>11</v>
      </c>
      <c r="S3300" t="s">
        <v>531</v>
      </c>
      <c r="U3300" t="s">
        <v>532</v>
      </c>
      <c r="AC3300" s="2" t="s">
        <v>533</v>
      </c>
    </row>
    <row r="3301" spans="1:29" ht="16.399999999999999" customHeight="1" x14ac:dyDescent="0.35">
      <c r="A3301" s="1">
        <v>42543.385416666664</v>
      </c>
      <c r="B3301">
        <v>462</v>
      </c>
      <c r="C3301" t="s">
        <v>29</v>
      </c>
      <c r="D3301">
        <v>5</v>
      </c>
      <c r="E3301" t="s">
        <v>30</v>
      </c>
      <c r="F3301">
        <v>77741</v>
      </c>
      <c r="G3301" t="s">
        <v>170</v>
      </c>
      <c r="H3301" t="s">
        <v>109</v>
      </c>
      <c r="J3301">
        <v>7</v>
      </c>
      <c r="K3301" s="1">
        <v>42543.520833333336</v>
      </c>
      <c r="L3301">
        <v>1</v>
      </c>
      <c r="M3301">
        <v>432</v>
      </c>
      <c r="N3301" t="s">
        <v>298</v>
      </c>
      <c r="O3301" t="s">
        <v>299</v>
      </c>
      <c r="P3301">
        <v>9.6159999999999997</v>
      </c>
      <c r="R3301">
        <v>11</v>
      </c>
      <c r="S3301" t="s">
        <v>531</v>
      </c>
      <c r="U3301" t="s">
        <v>532</v>
      </c>
      <c r="AC3301" s="2" t="s">
        <v>533</v>
      </c>
    </row>
    <row r="3302" spans="1:29" ht="16.399999999999999" customHeight="1" x14ac:dyDescent="0.35">
      <c r="A3302" s="1">
        <v>42543.385416666664</v>
      </c>
      <c r="B3302">
        <v>462</v>
      </c>
      <c r="C3302" t="s">
        <v>29</v>
      </c>
      <c r="D3302">
        <v>5</v>
      </c>
      <c r="E3302" t="s">
        <v>30</v>
      </c>
      <c r="F3302">
        <v>77741</v>
      </c>
      <c r="G3302" t="s">
        <v>170</v>
      </c>
      <c r="H3302" t="s">
        <v>109</v>
      </c>
      <c r="J3302">
        <v>6</v>
      </c>
      <c r="K3302" s="1">
        <v>42543.520833333336</v>
      </c>
      <c r="L3302">
        <v>0.75</v>
      </c>
      <c r="M3302">
        <v>432</v>
      </c>
      <c r="N3302" t="s">
        <v>298</v>
      </c>
      <c r="O3302" t="s">
        <v>299</v>
      </c>
      <c r="P3302">
        <v>22.47</v>
      </c>
      <c r="R3302">
        <v>11</v>
      </c>
      <c r="S3302" t="s">
        <v>531</v>
      </c>
      <c r="U3302" t="s">
        <v>532</v>
      </c>
      <c r="AC3302" s="2" t="s">
        <v>533</v>
      </c>
    </row>
    <row r="3303" spans="1:29" ht="16.399999999999999" customHeight="1" x14ac:dyDescent="0.35">
      <c r="A3303" s="1">
        <v>42543.385416666664</v>
      </c>
      <c r="B3303">
        <v>462</v>
      </c>
      <c r="C3303" t="s">
        <v>29</v>
      </c>
      <c r="D3303">
        <v>5</v>
      </c>
      <c r="E3303" t="s">
        <v>30</v>
      </c>
      <c r="F3303">
        <v>77741</v>
      </c>
      <c r="G3303" t="s">
        <v>170</v>
      </c>
      <c r="H3303" t="s">
        <v>109</v>
      </c>
      <c r="J3303">
        <v>5</v>
      </c>
      <c r="K3303" s="1">
        <v>42543.520833333336</v>
      </c>
      <c r="L3303">
        <v>0.5</v>
      </c>
      <c r="M3303">
        <v>432</v>
      </c>
      <c r="N3303" t="s">
        <v>298</v>
      </c>
      <c r="O3303" t="s">
        <v>299</v>
      </c>
      <c r="P3303">
        <v>32.43</v>
      </c>
      <c r="R3303">
        <v>11</v>
      </c>
      <c r="S3303" t="s">
        <v>531</v>
      </c>
      <c r="U3303" t="s">
        <v>532</v>
      </c>
      <c r="AC3303" s="2" t="s">
        <v>533</v>
      </c>
    </row>
    <row r="3304" spans="1:29" ht="16.399999999999999" customHeight="1" x14ac:dyDescent="0.35">
      <c r="A3304" s="1">
        <v>42543.385416666664</v>
      </c>
      <c r="B3304">
        <v>462</v>
      </c>
      <c r="C3304" t="s">
        <v>29</v>
      </c>
      <c r="D3304">
        <v>5</v>
      </c>
      <c r="E3304" t="s">
        <v>30</v>
      </c>
      <c r="F3304">
        <v>77741</v>
      </c>
      <c r="G3304" t="s">
        <v>170</v>
      </c>
      <c r="H3304" t="s">
        <v>109</v>
      </c>
      <c r="J3304">
        <v>4</v>
      </c>
      <c r="K3304" s="1">
        <v>42543.520833333336</v>
      </c>
      <c r="L3304">
        <v>0.25</v>
      </c>
      <c r="M3304">
        <v>432</v>
      </c>
      <c r="N3304" t="s">
        <v>298</v>
      </c>
      <c r="O3304" t="s">
        <v>299</v>
      </c>
      <c r="P3304">
        <v>51.99</v>
      </c>
      <c r="R3304">
        <v>11</v>
      </c>
      <c r="S3304" t="s">
        <v>531</v>
      </c>
      <c r="U3304" t="s">
        <v>532</v>
      </c>
      <c r="AC3304" s="2" t="s">
        <v>533</v>
      </c>
    </row>
    <row r="3305" spans="1:29" ht="16.399999999999999" customHeight="1" x14ac:dyDescent="0.35">
      <c r="A3305" s="1">
        <v>42543.385416666664</v>
      </c>
      <c r="B3305">
        <v>462</v>
      </c>
      <c r="C3305" t="s">
        <v>29</v>
      </c>
      <c r="D3305">
        <v>5</v>
      </c>
      <c r="E3305" t="s">
        <v>30</v>
      </c>
      <c r="F3305">
        <v>77741</v>
      </c>
      <c r="G3305" t="s">
        <v>170</v>
      </c>
      <c r="H3305" t="s">
        <v>109</v>
      </c>
      <c r="J3305">
        <v>3</v>
      </c>
      <c r="K3305" s="1">
        <v>42543.520833333336</v>
      </c>
      <c r="L3305">
        <v>0</v>
      </c>
      <c r="M3305">
        <v>432</v>
      </c>
      <c r="N3305" t="s">
        <v>298</v>
      </c>
      <c r="O3305" t="s">
        <v>299</v>
      </c>
      <c r="P3305">
        <v>61.97</v>
      </c>
      <c r="R3305">
        <v>11</v>
      </c>
      <c r="S3305" t="s">
        <v>531</v>
      </c>
      <c r="U3305" t="s">
        <v>534</v>
      </c>
      <c r="AC3305" s="2" t="s">
        <v>533</v>
      </c>
    </row>
    <row r="3306" spans="1:29" ht="16.399999999999999" customHeight="1" x14ac:dyDescent="0.35">
      <c r="A3306" s="1">
        <v>42543.385416666664</v>
      </c>
      <c r="B3306">
        <v>462</v>
      </c>
      <c r="C3306" t="s">
        <v>29</v>
      </c>
      <c r="D3306">
        <v>5</v>
      </c>
      <c r="E3306" t="s">
        <v>30</v>
      </c>
      <c r="F3306">
        <v>77741</v>
      </c>
      <c r="G3306" t="s">
        <v>170</v>
      </c>
      <c r="H3306" t="s">
        <v>109</v>
      </c>
      <c r="J3306">
        <v>2</v>
      </c>
      <c r="K3306" s="1">
        <v>42543.520833333336</v>
      </c>
      <c r="L3306">
        <v>0.2</v>
      </c>
      <c r="M3306">
        <v>154.1</v>
      </c>
      <c r="N3306" t="s">
        <v>110</v>
      </c>
      <c r="P3306">
        <v>7.34</v>
      </c>
      <c r="R3306">
        <v>11</v>
      </c>
      <c r="S3306" t="s">
        <v>531</v>
      </c>
      <c r="T3306" t="s">
        <v>36</v>
      </c>
      <c r="U3306" t="s">
        <v>535</v>
      </c>
      <c r="AC3306" s="2" t="s">
        <v>533</v>
      </c>
    </row>
    <row r="3307" spans="1:29" ht="16.399999999999999" customHeight="1" x14ac:dyDescent="0.35">
      <c r="A3307" s="1">
        <v>42543.385416666664</v>
      </c>
      <c r="B3307">
        <v>462</v>
      </c>
      <c r="C3307" t="s">
        <v>29</v>
      </c>
      <c r="D3307">
        <v>5</v>
      </c>
      <c r="E3307" t="s">
        <v>30</v>
      </c>
      <c r="F3307">
        <v>77741</v>
      </c>
      <c r="G3307" t="s">
        <v>170</v>
      </c>
      <c r="H3307" t="s">
        <v>109</v>
      </c>
      <c r="J3307">
        <v>2</v>
      </c>
      <c r="K3307" s="1">
        <v>42543.520833333336</v>
      </c>
      <c r="L3307">
        <v>0.2</v>
      </c>
      <c r="M3307">
        <v>101</v>
      </c>
      <c r="N3307" t="s">
        <v>114</v>
      </c>
      <c r="O3307" t="s">
        <v>115</v>
      </c>
      <c r="P3307">
        <v>5.0999999999999996</v>
      </c>
      <c r="R3307">
        <v>11</v>
      </c>
      <c r="S3307" t="s">
        <v>531</v>
      </c>
      <c r="T3307" t="s">
        <v>36</v>
      </c>
      <c r="U3307" t="s">
        <v>535</v>
      </c>
      <c r="AC3307" s="2" t="s">
        <v>533</v>
      </c>
    </row>
    <row r="3308" spans="1:29" ht="16.399999999999999" customHeight="1" x14ac:dyDescent="0.35">
      <c r="A3308" s="1">
        <v>42543.385416666664</v>
      </c>
      <c r="B3308">
        <v>462</v>
      </c>
      <c r="C3308" t="s">
        <v>29</v>
      </c>
      <c r="D3308">
        <v>5</v>
      </c>
      <c r="E3308" t="s">
        <v>30</v>
      </c>
      <c r="F3308">
        <v>77741</v>
      </c>
      <c r="G3308" t="s">
        <v>170</v>
      </c>
      <c r="H3308" t="s">
        <v>109</v>
      </c>
      <c r="J3308">
        <v>2</v>
      </c>
      <c r="K3308" s="1">
        <v>42543.520833333336</v>
      </c>
      <c r="L3308">
        <v>0.2</v>
      </c>
      <c r="M3308">
        <v>141.01</v>
      </c>
      <c r="N3308" t="s">
        <v>116</v>
      </c>
      <c r="O3308" t="s">
        <v>117</v>
      </c>
      <c r="P3308">
        <v>57</v>
      </c>
      <c r="R3308">
        <v>11</v>
      </c>
      <c r="S3308" t="s">
        <v>531</v>
      </c>
      <c r="T3308" t="s">
        <v>36</v>
      </c>
      <c r="U3308" t="s">
        <v>535</v>
      </c>
      <c r="AC3308" s="2" t="s">
        <v>533</v>
      </c>
    </row>
    <row r="3309" spans="1:29" ht="16.399999999999999" customHeight="1" x14ac:dyDescent="0.35">
      <c r="A3309" s="1">
        <v>42543.385416666664</v>
      </c>
      <c r="B3309">
        <v>462</v>
      </c>
      <c r="C3309" t="s">
        <v>29</v>
      </c>
      <c r="D3309">
        <v>5</v>
      </c>
      <c r="E3309" t="s">
        <v>30</v>
      </c>
      <c r="F3309">
        <v>77741</v>
      </c>
      <c r="G3309" t="s">
        <v>170</v>
      </c>
      <c r="H3309" t="s">
        <v>109</v>
      </c>
      <c r="J3309">
        <v>2</v>
      </c>
      <c r="K3309" s="1">
        <v>42543.520833333336</v>
      </c>
      <c r="L3309">
        <v>0.2</v>
      </c>
      <c r="M3309">
        <v>151</v>
      </c>
      <c r="N3309" t="s">
        <v>421</v>
      </c>
      <c r="O3309" t="s">
        <v>422</v>
      </c>
      <c r="P3309">
        <v>267</v>
      </c>
      <c r="R3309">
        <v>11</v>
      </c>
      <c r="S3309" t="s">
        <v>531</v>
      </c>
      <c r="T3309" t="s">
        <v>36</v>
      </c>
      <c r="U3309" t="s">
        <v>536</v>
      </c>
      <c r="AC3309" s="2" t="s">
        <v>533</v>
      </c>
    </row>
    <row r="3310" spans="1:29" ht="16.399999999999999" customHeight="1" x14ac:dyDescent="0.35">
      <c r="A3310" s="1">
        <v>42543.385416666664</v>
      </c>
      <c r="B3310">
        <v>462</v>
      </c>
      <c r="C3310" t="s">
        <v>29</v>
      </c>
      <c r="D3310">
        <v>5</v>
      </c>
      <c r="E3310" t="s">
        <v>30</v>
      </c>
      <c r="F3310">
        <v>77741</v>
      </c>
      <c r="G3310" t="s">
        <v>170</v>
      </c>
      <c r="H3310" t="s">
        <v>109</v>
      </c>
      <c r="J3310">
        <v>2</v>
      </c>
      <c r="K3310" s="1">
        <v>42543.520833333336</v>
      </c>
      <c r="L3310">
        <v>0.2</v>
      </c>
      <c r="M3310">
        <v>136.01</v>
      </c>
      <c r="N3310" t="s">
        <v>118</v>
      </c>
      <c r="O3310" t="s">
        <v>119</v>
      </c>
      <c r="P3310">
        <v>8.2899999999999991</v>
      </c>
      <c r="R3310">
        <v>11</v>
      </c>
      <c r="S3310" t="s">
        <v>531</v>
      </c>
      <c r="T3310" t="s">
        <v>36</v>
      </c>
      <c r="U3310" t="s">
        <v>120</v>
      </c>
      <c r="AC3310" s="2" t="s">
        <v>533</v>
      </c>
    </row>
    <row r="3311" spans="1:29" ht="16.399999999999999" customHeight="1" x14ac:dyDescent="0.35">
      <c r="A3311" s="1">
        <v>42543.385416666664</v>
      </c>
      <c r="B3311">
        <v>462</v>
      </c>
      <c r="C3311" t="s">
        <v>29</v>
      </c>
      <c r="D3311">
        <v>5</v>
      </c>
      <c r="E3311" t="s">
        <v>30</v>
      </c>
      <c r="F3311">
        <v>77741</v>
      </c>
      <c r="G3311" t="s">
        <v>170</v>
      </c>
      <c r="H3311" t="s">
        <v>109</v>
      </c>
      <c r="J3311">
        <v>2</v>
      </c>
      <c r="K3311" s="1">
        <v>42543.520833333336</v>
      </c>
      <c r="L3311">
        <v>0.2</v>
      </c>
      <c r="M3311">
        <v>266</v>
      </c>
      <c r="N3311" t="s">
        <v>121</v>
      </c>
      <c r="O3311" t="s">
        <v>68</v>
      </c>
      <c r="P3311">
        <v>10.94</v>
      </c>
      <c r="R3311">
        <v>11</v>
      </c>
      <c r="S3311" t="s">
        <v>531</v>
      </c>
      <c r="T3311" t="s">
        <v>36</v>
      </c>
      <c r="U3311" t="s">
        <v>535</v>
      </c>
      <c r="AC3311" s="2" t="s">
        <v>533</v>
      </c>
    </row>
    <row r="3312" spans="1:29" ht="16.399999999999999" customHeight="1" x14ac:dyDescent="0.35">
      <c r="A3312" s="1">
        <v>42543.385416666664</v>
      </c>
      <c r="B3312">
        <v>462</v>
      </c>
      <c r="C3312" t="s">
        <v>29</v>
      </c>
      <c r="D3312">
        <v>5</v>
      </c>
      <c r="E3312" t="s">
        <v>30</v>
      </c>
      <c r="F3312">
        <v>77741</v>
      </c>
      <c r="G3312" t="s">
        <v>170</v>
      </c>
      <c r="H3312" t="s">
        <v>109</v>
      </c>
      <c r="J3312">
        <v>2</v>
      </c>
      <c r="K3312" s="1">
        <v>42543.520833333336</v>
      </c>
      <c r="L3312">
        <v>0.2</v>
      </c>
      <c r="M3312">
        <v>266.01</v>
      </c>
      <c r="N3312" t="s">
        <v>122</v>
      </c>
      <c r="O3312" t="s">
        <v>123</v>
      </c>
      <c r="P3312">
        <v>96.1</v>
      </c>
      <c r="R3312">
        <v>11</v>
      </c>
      <c r="S3312" t="s">
        <v>531</v>
      </c>
      <c r="T3312" t="s">
        <v>36</v>
      </c>
      <c r="U3312" t="s">
        <v>535</v>
      </c>
      <c r="AC3312" s="2" t="s">
        <v>533</v>
      </c>
    </row>
    <row r="3313" spans="1:29" ht="16.399999999999999" customHeight="1" x14ac:dyDescent="0.35">
      <c r="A3313" s="1">
        <v>42543.385416666664</v>
      </c>
      <c r="B3313">
        <v>462</v>
      </c>
      <c r="C3313" t="s">
        <v>29</v>
      </c>
      <c r="D3313">
        <v>5</v>
      </c>
      <c r="E3313" t="s">
        <v>30</v>
      </c>
      <c r="F3313">
        <v>77741</v>
      </c>
      <c r="G3313" t="s">
        <v>170</v>
      </c>
      <c r="H3313" t="s">
        <v>109</v>
      </c>
      <c r="J3313">
        <v>2</v>
      </c>
      <c r="K3313" s="1">
        <v>42543.520833333336</v>
      </c>
      <c r="L3313">
        <v>0.2</v>
      </c>
      <c r="M3313">
        <v>136.05000000000001</v>
      </c>
      <c r="N3313" t="s">
        <v>537</v>
      </c>
      <c r="O3313" t="s">
        <v>538</v>
      </c>
      <c r="P3313">
        <v>5.82</v>
      </c>
      <c r="R3313">
        <v>11</v>
      </c>
      <c r="S3313" t="s">
        <v>531</v>
      </c>
      <c r="T3313" t="s">
        <v>36</v>
      </c>
      <c r="U3313" t="s">
        <v>539</v>
      </c>
      <c r="AC3313" s="2" t="s">
        <v>533</v>
      </c>
    </row>
    <row r="3314" spans="1:29" ht="16.399999999999999" customHeight="1" x14ac:dyDescent="0.35">
      <c r="A3314" s="1">
        <v>42543.385416666664</v>
      </c>
      <c r="B3314">
        <v>462</v>
      </c>
      <c r="C3314" t="s">
        <v>29</v>
      </c>
      <c r="D3314">
        <v>5</v>
      </c>
      <c r="E3314" t="s">
        <v>30</v>
      </c>
      <c r="F3314">
        <v>77741</v>
      </c>
      <c r="G3314" t="s">
        <v>170</v>
      </c>
      <c r="H3314" t="s">
        <v>109</v>
      </c>
      <c r="J3314">
        <v>1</v>
      </c>
      <c r="K3314" s="1">
        <v>42543.520833333336</v>
      </c>
      <c r="L3314">
        <v>0</v>
      </c>
      <c r="M3314">
        <v>180.07</v>
      </c>
      <c r="N3314" t="s">
        <v>124</v>
      </c>
      <c r="O3314" t="s">
        <v>125</v>
      </c>
      <c r="P3314">
        <v>270</v>
      </c>
      <c r="R3314">
        <v>11</v>
      </c>
      <c r="S3314" t="s">
        <v>531</v>
      </c>
      <c r="T3314" t="s">
        <v>126</v>
      </c>
      <c r="AC3314" s="2" t="s">
        <v>533</v>
      </c>
    </row>
    <row r="3315" spans="1:29" ht="16.399999999999999" customHeight="1" x14ac:dyDescent="0.35">
      <c r="A3315" s="1">
        <v>42543.385416666664</v>
      </c>
      <c r="B3315">
        <v>462</v>
      </c>
      <c r="C3315" t="s">
        <v>29</v>
      </c>
      <c r="D3315">
        <v>5</v>
      </c>
      <c r="E3315" t="s">
        <v>30</v>
      </c>
      <c r="F3315">
        <v>77741</v>
      </c>
      <c r="G3315" t="s">
        <v>170</v>
      </c>
      <c r="H3315" t="s">
        <v>109</v>
      </c>
      <c r="J3315">
        <v>1</v>
      </c>
      <c r="K3315" s="1">
        <v>42543.520833333336</v>
      </c>
      <c r="L3315">
        <v>0</v>
      </c>
      <c r="M3315">
        <v>185.1</v>
      </c>
      <c r="N3315" t="s">
        <v>127</v>
      </c>
      <c r="O3315" t="s">
        <v>128</v>
      </c>
      <c r="P3315">
        <v>3</v>
      </c>
      <c r="R3315">
        <v>11</v>
      </c>
      <c r="S3315" t="s">
        <v>531</v>
      </c>
      <c r="T3315" t="s">
        <v>126</v>
      </c>
      <c r="AC3315" s="2" t="s">
        <v>533</v>
      </c>
    </row>
    <row r="3316" spans="1:29" ht="16.399999999999999" customHeight="1" x14ac:dyDescent="0.35">
      <c r="A3316" s="1">
        <v>42543.385416666664</v>
      </c>
      <c r="B3316">
        <v>462</v>
      </c>
      <c r="C3316" t="s">
        <v>29</v>
      </c>
      <c r="D3316">
        <v>5</v>
      </c>
      <c r="E3316" t="s">
        <v>30</v>
      </c>
      <c r="F3316">
        <v>77741</v>
      </c>
      <c r="G3316" t="s">
        <v>170</v>
      </c>
      <c r="H3316" t="s">
        <v>109</v>
      </c>
      <c r="J3316">
        <v>1</v>
      </c>
      <c r="K3316" s="1">
        <v>42543.520833333336</v>
      </c>
      <c r="L3316">
        <v>0</v>
      </c>
      <c r="M3316">
        <v>102</v>
      </c>
      <c r="N3316" t="s">
        <v>129</v>
      </c>
      <c r="O3316" t="s">
        <v>115</v>
      </c>
      <c r="P3316">
        <v>4</v>
      </c>
      <c r="R3316">
        <v>11</v>
      </c>
      <c r="S3316" t="s">
        <v>531</v>
      </c>
      <c r="T3316" t="s">
        <v>126</v>
      </c>
      <c r="AC3316" s="2" t="s">
        <v>533</v>
      </c>
    </row>
    <row r="3317" spans="1:29" ht="16.399999999999999" customHeight="1" x14ac:dyDescent="0.35">
      <c r="A3317" s="1">
        <v>42543.385416666664</v>
      </c>
      <c r="B3317">
        <v>462</v>
      </c>
      <c r="C3317" t="s">
        <v>29</v>
      </c>
      <c r="D3317">
        <v>5</v>
      </c>
      <c r="E3317" t="s">
        <v>30</v>
      </c>
      <c r="F3317">
        <v>77741</v>
      </c>
      <c r="G3317" t="s">
        <v>170</v>
      </c>
      <c r="H3317" t="s">
        <v>109</v>
      </c>
      <c r="J3317">
        <v>1</v>
      </c>
      <c r="K3317" s="1">
        <v>42543.520833333336</v>
      </c>
      <c r="L3317">
        <v>0</v>
      </c>
      <c r="M3317">
        <v>110.11</v>
      </c>
      <c r="N3317" t="s">
        <v>130</v>
      </c>
      <c r="P3317">
        <v>0</v>
      </c>
      <c r="R3317">
        <v>11</v>
      </c>
      <c r="S3317" t="s">
        <v>531</v>
      </c>
      <c r="T3317" t="s">
        <v>126</v>
      </c>
      <c r="U3317" t="s">
        <v>131</v>
      </c>
      <c r="AC3317" s="2" t="s">
        <v>533</v>
      </c>
    </row>
    <row r="3318" spans="1:29" ht="16.399999999999999" customHeight="1" x14ac:dyDescent="0.35">
      <c r="A3318" s="1">
        <v>42543.385416666664</v>
      </c>
      <c r="B3318">
        <v>462</v>
      </c>
      <c r="C3318" t="s">
        <v>29</v>
      </c>
      <c r="D3318">
        <v>5</v>
      </c>
      <c r="E3318" t="s">
        <v>30</v>
      </c>
      <c r="F3318">
        <v>77741</v>
      </c>
      <c r="G3318" t="s">
        <v>170</v>
      </c>
      <c r="H3318" t="s">
        <v>109</v>
      </c>
      <c r="J3318">
        <v>1</v>
      </c>
      <c r="K3318" s="1">
        <v>42543.520833333336</v>
      </c>
      <c r="L3318">
        <v>0</v>
      </c>
      <c r="M3318">
        <v>167.02</v>
      </c>
      <c r="N3318" t="s">
        <v>132</v>
      </c>
      <c r="P3318">
        <v>1</v>
      </c>
      <c r="R3318">
        <v>11</v>
      </c>
      <c r="S3318" t="s">
        <v>531</v>
      </c>
      <c r="T3318" t="s">
        <v>126</v>
      </c>
      <c r="U3318" t="s">
        <v>133</v>
      </c>
      <c r="AC3318" s="2" t="s">
        <v>533</v>
      </c>
    </row>
    <row r="3319" spans="1:29" ht="16.399999999999999" customHeight="1" x14ac:dyDescent="0.35">
      <c r="A3319" s="1">
        <v>42543.385416666664</v>
      </c>
      <c r="B3319">
        <v>462</v>
      </c>
      <c r="C3319" t="s">
        <v>29</v>
      </c>
      <c r="D3319">
        <v>5</v>
      </c>
      <c r="E3319" t="s">
        <v>30</v>
      </c>
      <c r="F3319">
        <v>77741</v>
      </c>
      <c r="G3319" t="s">
        <v>170</v>
      </c>
      <c r="H3319" t="s">
        <v>109</v>
      </c>
      <c r="J3319">
        <v>1</v>
      </c>
      <c r="K3319" s="1">
        <v>42543.520833333336</v>
      </c>
      <c r="L3319">
        <v>0</v>
      </c>
      <c r="M3319">
        <v>188</v>
      </c>
      <c r="N3319" t="s">
        <v>134</v>
      </c>
      <c r="O3319" t="s">
        <v>135</v>
      </c>
      <c r="P3319">
        <v>8</v>
      </c>
      <c r="R3319">
        <v>11</v>
      </c>
      <c r="S3319" t="s">
        <v>531</v>
      </c>
      <c r="T3319" t="s">
        <v>126</v>
      </c>
      <c r="AC3319" s="2" t="s">
        <v>533</v>
      </c>
    </row>
    <row r="3320" spans="1:29" ht="16.399999999999999" customHeight="1" x14ac:dyDescent="0.35">
      <c r="A3320" s="1">
        <v>42543.385416666664</v>
      </c>
      <c r="B3320">
        <v>462</v>
      </c>
      <c r="C3320" t="s">
        <v>29</v>
      </c>
      <c r="D3320">
        <v>5</v>
      </c>
      <c r="E3320" t="s">
        <v>30</v>
      </c>
      <c r="F3320">
        <v>77741</v>
      </c>
      <c r="G3320" t="s">
        <v>170</v>
      </c>
      <c r="H3320" t="s">
        <v>109</v>
      </c>
      <c r="J3320">
        <v>1</v>
      </c>
      <c r="K3320" s="1">
        <v>42543.520833333336</v>
      </c>
      <c r="L3320">
        <v>0</v>
      </c>
      <c r="M3320">
        <v>133.38</v>
      </c>
      <c r="N3320" t="s">
        <v>136</v>
      </c>
      <c r="O3320" t="s">
        <v>137</v>
      </c>
      <c r="P3320">
        <v>6</v>
      </c>
      <c r="R3320">
        <v>11</v>
      </c>
      <c r="S3320" t="s">
        <v>531</v>
      </c>
      <c r="T3320" t="s">
        <v>126</v>
      </c>
      <c r="AC3320" s="2" t="s">
        <v>533</v>
      </c>
    </row>
    <row r="3321" spans="1:29" ht="16.399999999999999" customHeight="1" x14ac:dyDescent="0.35">
      <c r="A3321" s="1">
        <v>42543.385416666664</v>
      </c>
      <c r="B3321">
        <v>462</v>
      </c>
      <c r="C3321" t="s">
        <v>29</v>
      </c>
      <c r="D3321">
        <v>5</v>
      </c>
      <c r="E3321" t="s">
        <v>30</v>
      </c>
      <c r="F3321">
        <v>77741</v>
      </c>
      <c r="G3321" t="s">
        <v>170</v>
      </c>
      <c r="H3321" t="s">
        <v>109</v>
      </c>
      <c r="J3321">
        <v>1</v>
      </c>
      <c r="K3321" s="1">
        <v>42543.520833333336</v>
      </c>
      <c r="L3321">
        <v>0</v>
      </c>
      <c r="M3321">
        <v>131</v>
      </c>
      <c r="N3321" t="s">
        <v>138</v>
      </c>
      <c r="O3321" t="s">
        <v>139</v>
      </c>
      <c r="P3321">
        <v>1.19</v>
      </c>
      <c r="R3321">
        <v>11</v>
      </c>
      <c r="S3321" t="s">
        <v>531</v>
      </c>
      <c r="T3321" t="s">
        <v>126</v>
      </c>
      <c r="AC3321" s="2" t="s">
        <v>533</v>
      </c>
    </row>
    <row r="3322" spans="1:29" ht="16.399999999999999" customHeight="1" x14ac:dyDescent="0.35">
      <c r="A3322" s="1">
        <v>42516.520833333336</v>
      </c>
      <c r="B3322">
        <v>462</v>
      </c>
      <c r="C3322" t="s">
        <v>29</v>
      </c>
      <c r="D3322">
        <v>5</v>
      </c>
      <c r="E3322" t="s">
        <v>30</v>
      </c>
      <c r="F3322">
        <v>77736</v>
      </c>
      <c r="G3322" t="s">
        <v>513</v>
      </c>
      <c r="H3322" t="s">
        <v>109</v>
      </c>
      <c r="J3322">
        <v>15</v>
      </c>
      <c r="K3322" s="1">
        <v>42516.520833333336</v>
      </c>
      <c r="L3322">
        <v>2.9</v>
      </c>
      <c r="M3322">
        <v>432</v>
      </c>
      <c r="N3322" t="s">
        <v>298</v>
      </c>
      <c r="O3322" t="s">
        <v>299</v>
      </c>
      <c r="P3322">
        <v>1.2649999999999999</v>
      </c>
      <c r="R3322">
        <v>11</v>
      </c>
      <c r="S3322" t="s">
        <v>540</v>
      </c>
      <c r="U3322" t="s">
        <v>541</v>
      </c>
      <c r="AC3322" s="2" t="s">
        <v>533</v>
      </c>
    </row>
    <row r="3323" spans="1:29" ht="16.399999999999999" customHeight="1" x14ac:dyDescent="0.35">
      <c r="A3323" s="1">
        <v>42516.520833333336</v>
      </c>
      <c r="B3323">
        <v>462</v>
      </c>
      <c r="C3323" t="s">
        <v>29</v>
      </c>
      <c r="D3323">
        <v>5</v>
      </c>
      <c r="E3323" t="s">
        <v>30</v>
      </c>
      <c r="F3323">
        <v>77736</v>
      </c>
      <c r="G3323" t="s">
        <v>513</v>
      </c>
      <c r="H3323" t="s">
        <v>109</v>
      </c>
      <c r="J3323">
        <v>14</v>
      </c>
      <c r="K3323" s="1">
        <v>42516.520833333336</v>
      </c>
      <c r="L3323">
        <v>2.75</v>
      </c>
      <c r="M3323">
        <v>432</v>
      </c>
      <c r="N3323" t="s">
        <v>298</v>
      </c>
      <c r="O3323" t="s">
        <v>299</v>
      </c>
      <c r="P3323">
        <v>1.3320000000000001</v>
      </c>
      <c r="R3323">
        <v>11</v>
      </c>
      <c r="S3323" t="s">
        <v>540</v>
      </c>
      <c r="U3323" t="s">
        <v>541</v>
      </c>
      <c r="AC3323" s="2" t="s">
        <v>533</v>
      </c>
    </row>
    <row r="3324" spans="1:29" ht="16.399999999999999" customHeight="1" x14ac:dyDescent="0.35">
      <c r="A3324" s="1">
        <v>42516.520833333336</v>
      </c>
      <c r="B3324">
        <v>462</v>
      </c>
      <c r="C3324" t="s">
        <v>29</v>
      </c>
      <c r="D3324">
        <v>5</v>
      </c>
      <c r="E3324" t="s">
        <v>30</v>
      </c>
      <c r="F3324">
        <v>77736</v>
      </c>
      <c r="G3324" t="s">
        <v>513</v>
      </c>
      <c r="H3324" t="s">
        <v>109</v>
      </c>
      <c r="J3324">
        <v>13</v>
      </c>
      <c r="K3324" s="1">
        <v>42516.520833333336</v>
      </c>
      <c r="L3324">
        <v>2.5</v>
      </c>
      <c r="M3324">
        <v>432</v>
      </c>
      <c r="N3324" t="s">
        <v>298</v>
      </c>
      <c r="O3324" t="s">
        <v>299</v>
      </c>
      <c r="P3324">
        <v>1.9159999999999999</v>
      </c>
      <c r="R3324">
        <v>11</v>
      </c>
      <c r="S3324" t="s">
        <v>540</v>
      </c>
      <c r="U3324" t="s">
        <v>541</v>
      </c>
      <c r="AC3324" s="2" t="s">
        <v>533</v>
      </c>
    </row>
    <row r="3325" spans="1:29" ht="16.399999999999999" customHeight="1" x14ac:dyDescent="0.35">
      <c r="A3325" s="1">
        <v>42516.520833333336</v>
      </c>
      <c r="B3325">
        <v>462</v>
      </c>
      <c r="C3325" t="s">
        <v>29</v>
      </c>
      <c r="D3325">
        <v>5</v>
      </c>
      <c r="E3325" t="s">
        <v>30</v>
      </c>
      <c r="F3325">
        <v>77736</v>
      </c>
      <c r="G3325" t="s">
        <v>513</v>
      </c>
      <c r="H3325" t="s">
        <v>109</v>
      </c>
      <c r="J3325">
        <v>12</v>
      </c>
      <c r="K3325" s="1">
        <v>42516.520833333336</v>
      </c>
      <c r="L3325">
        <v>2.25</v>
      </c>
      <c r="M3325">
        <v>432</v>
      </c>
      <c r="N3325" t="s">
        <v>298</v>
      </c>
      <c r="O3325" t="s">
        <v>299</v>
      </c>
      <c r="P3325">
        <v>3.3279999999999998</v>
      </c>
      <c r="R3325">
        <v>11</v>
      </c>
      <c r="S3325" t="s">
        <v>540</v>
      </c>
      <c r="U3325" t="s">
        <v>541</v>
      </c>
      <c r="AC3325" s="2" t="s">
        <v>533</v>
      </c>
    </row>
    <row r="3326" spans="1:29" ht="16.399999999999999" customHeight="1" x14ac:dyDescent="0.35">
      <c r="A3326" s="1">
        <v>42516.520833333336</v>
      </c>
      <c r="B3326">
        <v>462</v>
      </c>
      <c r="C3326" t="s">
        <v>29</v>
      </c>
      <c r="D3326">
        <v>5</v>
      </c>
      <c r="E3326" t="s">
        <v>30</v>
      </c>
      <c r="F3326">
        <v>77736</v>
      </c>
      <c r="G3326" t="s">
        <v>513</v>
      </c>
      <c r="H3326" t="s">
        <v>109</v>
      </c>
      <c r="J3326">
        <v>11</v>
      </c>
      <c r="K3326" s="1">
        <v>42516.520833333336</v>
      </c>
      <c r="L3326">
        <v>2</v>
      </c>
      <c r="M3326">
        <v>432</v>
      </c>
      <c r="N3326" t="s">
        <v>298</v>
      </c>
      <c r="O3326" t="s">
        <v>299</v>
      </c>
      <c r="P3326">
        <v>5.1669999999999998</v>
      </c>
      <c r="R3326">
        <v>11</v>
      </c>
      <c r="S3326" t="s">
        <v>540</v>
      </c>
      <c r="U3326" t="s">
        <v>541</v>
      </c>
      <c r="AC3326" s="2" t="s">
        <v>533</v>
      </c>
    </row>
    <row r="3327" spans="1:29" ht="16.399999999999999" customHeight="1" x14ac:dyDescent="0.35">
      <c r="A3327" s="1">
        <v>42516.520833333336</v>
      </c>
      <c r="B3327">
        <v>462</v>
      </c>
      <c r="C3327" t="s">
        <v>29</v>
      </c>
      <c r="D3327">
        <v>5</v>
      </c>
      <c r="E3327" t="s">
        <v>30</v>
      </c>
      <c r="F3327">
        <v>77736</v>
      </c>
      <c r="G3327" t="s">
        <v>513</v>
      </c>
      <c r="H3327" t="s">
        <v>109</v>
      </c>
      <c r="J3327">
        <v>10</v>
      </c>
      <c r="K3327" s="1">
        <v>42516.520833333336</v>
      </c>
      <c r="L3327">
        <v>1.75</v>
      </c>
      <c r="M3327">
        <v>432</v>
      </c>
      <c r="N3327" t="s">
        <v>298</v>
      </c>
      <c r="O3327" t="s">
        <v>299</v>
      </c>
      <c r="P3327">
        <v>7.2450000000000001</v>
      </c>
      <c r="R3327">
        <v>11</v>
      </c>
      <c r="S3327" t="s">
        <v>540</v>
      </c>
      <c r="U3327" t="s">
        <v>541</v>
      </c>
      <c r="AC3327" s="2" t="s">
        <v>533</v>
      </c>
    </row>
    <row r="3328" spans="1:29" ht="16.399999999999999" customHeight="1" x14ac:dyDescent="0.35">
      <c r="A3328" s="1">
        <v>42516.520833333336</v>
      </c>
      <c r="B3328">
        <v>462</v>
      </c>
      <c r="C3328" t="s">
        <v>29</v>
      </c>
      <c r="D3328">
        <v>5</v>
      </c>
      <c r="E3328" t="s">
        <v>30</v>
      </c>
      <c r="F3328">
        <v>77736</v>
      </c>
      <c r="G3328" t="s">
        <v>513</v>
      </c>
      <c r="H3328" t="s">
        <v>109</v>
      </c>
      <c r="J3328">
        <v>9</v>
      </c>
      <c r="K3328" s="1">
        <v>42516.520833333336</v>
      </c>
      <c r="L3328">
        <v>1.5</v>
      </c>
      <c r="M3328">
        <v>432</v>
      </c>
      <c r="N3328" t="s">
        <v>298</v>
      </c>
      <c r="O3328" t="s">
        <v>299</v>
      </c>
      <c r="P3328">
        <v>9.1639999999999997</v>
      </c>
      <c r="R3328">
        <v>11</v>
      </c>
      <c r="S3328" t="s">
        <v>540</v>
      </c>
      <c r="U3328" t="s">
        <v>541</v>
      </c>
      <c r="AC3328" s="2" t="s">
        <v>533</v>
      </c>
    </row>
    <row r="3329" spans="1:29" ht="16.399999999999999" customHeight="1" x14ac:dyDescent="0.35">
      <c r="A3329" s="1">
        <v>42516.520833333336</v>
      </c>
      <c r="B3329">
        <v>462</v>
      </c>
      <c r="C3329" t="s">
        <v>29</v>
      </c>
      <c r="D3329">
        <v>5</v>
      </c>
      <c r="E3329" t="s">
        <v>30</v>
      </c>
      <c r="F3329">
        <v>77736</v>
      </c>
      <c r="G3329" t="s">
        <v>513</v>
      </c>
      <c r="H3329" t="s">
        <v>109</v>
      </c>
      <c r="J3329">
        <v>8</v>
      </c>
      <c r="K3329" s="1">
        <v>42516.520833333336</v>
      </c>
      <c r="L3329">
        <v>1.25</v>
      </c>
      <c r="M3329">
        <v>432</v>
      </c>
      <c r="N3329" t="s">
        <v>298</v>
      </c>
      <c r="O3329" t="s">
        <v>299</v>
      </c>
      <c r="P3329">
        <v>15.53</v>
      </c>
      <c r="R3329">
        <v>11</v>
      </c>
      <c r="S3329" t="s">
        <v>540</v>
      </c>
      <c r="U3329" t="s">
        <v>541</v>
      </c>
      <c r="AC3329" s="2" t="s">
        <v>533</v>
      </c>
    </row>
    <row r="3330" spans="1:29" ht="16.399999999999999" customHeight="1" x14ac:dyDescent="0.35">
      <c r="A3330" s="1">
        <v>42516.520833333336</v>
      </c>
      <c r="B3330">
        <v>462</v>
      </c>
      <c r="C3330" t="s">
        <v>29</v>
      </c>
      <c r="D3330">
        <v>5</v>
      </c>
      <c r="E3330" t="s">
        <v>30</v>
      </c>
      <c r="F3330">
        <v>77736</v>
      </c>
      <c r="G3330" t="s">
        <v>513</v>
      </c>
      <c r="H3330" t="s">
        <v>109</v>
      </c>
      <c r="J3330">
        <v>7</v>
      </c>
      <c r="K3330" s="1">
        <v>42516.520833333336</v>
      </c>
      <c r="L3330">
        <v>1</v>
      </c>
      <c r="M3330">
        <v>432</v>
      </c>
      <c r="N3330" t="s">
        <v>298</v>
      </c>
      <c r="O3330" t="s">
        <v>299</v>
      </c>
      <c r="P3330">
        <v>19.39</v>
      </c>
      <c r="R3330">
        <v>11</v>
      </c>
      <c r="S3330" t="s">
        <v>540</v>
      </c>
      <c r="U3330" t="s">
        <v>541</v>
      </c>
      <c r="AC3330" s="2" t="s">
        <v>533</v>
      </c>
    </row>
    <row r="3331" spans="1:29" ht="16.399999999999999" customHeight="1" x14ac:dyDescent="0.35">
      <c r="A3331" s="1">
        <v>42516.520833333336</v>
      </c>
      <c r="B3331">
        <v>462</v>
      </c>
      <c r="C3331" t="s">
        <v>29</v>
      </c>
      <c r="D3331">
        <v>5</v>
      </c>
      <c r="E3331" t="s">
        <v>30</v>
      </c>
      <c r="F3331">
        <v>77736</v>
      </c>
      <c r="G3331" t="s">
        <v>513</v>
      </c>
      <c r="H3331" t="s">
        <v>109</v>
      </c>
      <c r="J3331">
        <v>6</v>
      </c>
      <c r="K3331" s="1">
        <v>42516.520833333336</v>
      </c>
      <c r="L3331">
        <v>0.75</v>
      </c>
      <c r="M3331">
        <v>432</v>
      </c>
      <c r="N3331" t="s">
        <v>298</v>
      </c>
      <c r="O3331" t="s">
        <v>299</v>
      </c>
      <c r="P3331">
        <v>33.58</v>
      </c>
      <c r="R3331">
        <v>11</v>
      </c>
      <c r="S3331" t="s">
        <v>540</v>
      </c>
      <c r="U3331" t="s">
        <v>541</v>
      </c>
      <c r="AC3331" s="2" t="s">
        <v>533</v>
      </c>
    </row>
    <row r="3332" spans="1:29" ht="16.399999999999999" customHeight="1" x14ac:dyDescent="0.35">
      <c r="A3332" s="1">
        <v>42516.520833333336</v>
      </c>
      <c r="B3332">
        <v>462</v>
      </c>
      <c r="C3332" t="s">
        <v>29</v>
      </c>
      <c r="D3332">
        <v>5</v>
      </c>
      <c r="E3332" t="s">
        <v>30</v>
      </c>
      <c r="F3332">
        <v>77736</v>
      </c>
      <c r="G3332" t="s">
        <v>513</v>
      </c>
      <c r="H3332" t="s">
        <v>109</v>
      </c>
      <c r="J3332">
        <v>5</v>
      </c>
      <c r="K3332" s="1">
        <v>42516.520833333336</v>
      </c>
      <c r="L3332">
        <v>0.5</v>
      </c>
      <c r="M3332">
        <v>432</v>
      </c>
      <c r="N3332" t="s">
        <v>298</v>
      </c>
      <c r="O3332" t="s">
        <v>299</v>
      </c>
      <c r="P3332">
        <v>54.26</v>
      </c>
      <c r="R3332">
        <v>11</v>
      </c>
      <c r="S3332" t="s">
        <v>540</v>
      </c>
      <c r="U3332" t="s">
        <v>541</v>
      </c>
      <c r="AC3332" s="2" t="s">
        <v>533</v>
      </c>
    </row>
    <row r="3333" spans="1:29" ht="16.399999999999999" customHeight="1" x14ac:dyDescent="0.35">
      <c r="A3333" s="1">
        <v>42516.520833333336</v>
      </c>
      <c r="B3333">
        <v>462</v>
      </c>
      <c r="C3333" t="s">
        <v>29</v>
      </c>
      <c r="D3333">
        <v>5</v>
      </c>
      <c r="E3333" t="s">
        <v>30</v>
      </c>
      <c r="F3333">
        <v>77736</v>
      </c>
      <c r="G3333" t="s">
        <v>513</v>
      </c>
      <c r="H3333" t="s">
        <v>109</v>
      </c>
      <c r="J3333">
        <v>4</v>
      </c>
      <c r="K3333" s="1">
        <v>42516.520833333336</v>
      </c>
      <c r="L3333">
        <v>0.25</v>
      </c>
      <c r="M3333">
        <v>432</v>
      </c>
      <c r="N3333" t="s">
        <v>298</v>
      </c>
      <c r="O3333" t="s">
        <v>299</v>
      </c>
      <c r="P3333">
        <v>83.27</v>
      </c>
      <c r="R3333">
        <v>11</v>
      </c>
      <c r="S3333" t="s">
        <v>540</v>
      </c>
      <c r="U3333" t="s">
        <v>541</v>
      </c>
      <c r="AC3333" s="2" t="s">
        <v>533</v>
      </c>
    </row>
    <row r="3334" spans="1:29" ht="16.399999999999999" customHeight="1" x14ac:dyDescent="0.35">
      <c r="A3334" s="1">
        <v>42516.520833333336</v>
      </c>
      <c r="B3334">
        <v>462</v>
      </c>
      <c r="C3334" t="s">
        <v>29</v>
      </c>
      <c r="D3334">
        <v>5</v>
      </c>
      <c r="E3334" t="s">
        <v>30</v>
      </c>
      <c r="F3334">
        <v>77736</v>
      </c>
      <c r="G3334" t="s">
        <v>513</v>
      </c>
      <c r="H3334" t="s">
        <v>109</v>
      </c>
      <c r="J3334">
        <v>3</v>
      </c>
      <c r="K3334" s="1">
        <v>42516.520833333336</v>
      </c>
      <c r="L3334">
        <v>0</v>
      </c>
      <c r="M3334">
        <v>432</v>
      </c>
      <c r="N3334" t="s">
        <v>298</v>
      </c>
      <c r="O3334" t="s">
        <v>299</v>
      </c>
      <c r="P3334">
        <v>149.30000000000001</v>
      </c>
      <c r="R3334">
        <v>11</v>
      </c>
      <c r="S3334" t="s">
        <v>540</v>
      </c>
      <c r="U3334" t="s">
        <v>542</v>
      </c>
      <c r="AC3334" s="2" t="s">
        <v>533</v>
      </c>
    </row>
    <row r="3335" spans="1:29" ht="16.399999999999999" customHeight="1" x14ac:dyDescent="0.35">
      <c r="A3335" s="1">
        <v>42516.520833333336</v>
      </c>
      <c r="B3335">
        <v>462</v>
      </c>
      <c r="C3335" t="s">
        <v>29</v>
      </c>
      <c r="D3335">
        <v>5</v>
      </c>
      <c r="E3335" t="s">
        <v>30</v>
      </c>
      <c r="F3335">
        <v>77736</v>
      </c>
      <c r="G3335" t="s">
        <v>513</v>
      </c>
      <c r="H3335" t="s">
        <v>109</v>
      </c>
      <c r="J3335">
        <v>2</v>
      </c>
      <c r="K3335" s="1">
        <v>42516.520833333336</v>
      </c>
      <c r="L3335">
        <v>0.2</v>
      </c>
      <c r="M3335">
        <v>154.1</v>
      </c>
      <c r="N3335" t="s">
        <v>110</v>
      </c>
      <c r="P3335">
        <v>7.73</v>
      </c>
      <c r="R3335">
        <v>11</v>
      </c>
      <c r="S3335" t="s">
        <v>540</v>
      </c>
      <c r="T3335" t="s">
        <v>36</v>
      </c>
      <c r="U3335" t="s">
        <v>535</v>
      </c>
      <c r="AC3335" s="2" t="s">
        <v>533</v>
      </c>
    </row>
    <row r="3336" spans="1:29" ht="16.399999999999999" customHeight="1" x14ac:dyDescent="0.35">
      <c r="A3336" s="1">
        <v>42516.520833333336</v>
      </c>
      <c r="B3336">
        <v>462</v>
      </c>
      <c r="C3336" t="s">
        <v>29</v>
      </c>
      <c r="D3336">
        <v>5</v>
      </c>
      <c r="E3336" t="s">
        <v>30</v>
      </c>
      <c r="F3336">
        <v>77736</v>
      </c>
      <c r="G3336" t="s">
        <v>513</v>
      </c>
      <c r="H3336" t="s">
        <v>109</v>
      </c>
      <c r="J3336">
        <v>2</v>
      </c>
      <c r="K3336" s="1">
        <v>42516.520833333336</v>
      </c>
      <c r="L3336">
        <v>0.2</v>
      </c>
      <c r="M3336">
        <v>101</v>
      </c>
      <c r="N3336" t="s">
        <v>114</v>
      </c>
      <c r="O3336" t="s">
        <v>115</v>
      </c>
      <c r="P3336">
        <v>6.2</v>
      </c>
      <c r="R3336">
        <v>11</v>
      </c>
      <c r="S3336" t="s">
        <v>540</v>
      </c>
      <c r="T3336" t="s">
        <v>36</v>
      </c>
      <c r="U3336" t="s">
        <v>535</v>
      </c>
      <c r="AC3336" s="2" t="s">
        <v>533</v>
      </c>
    </row>
    <row r="3337" spans="1:29" ht="16.399999999999999" customHeight="1" x14ac:dyDescent="0.35">
      <c r="A3337" s="1">
        <v>42516.520833333336</v>
      </c>
      <c r="B3337">
        <v>462</v>
      </c>
      <c r="C3337" t="s">
        <v>29</v>
      </c>
      <c r="D3337">
        <v>5</v>
      </c>
      <c r="E3337" t="s">
        <v>30</v>
      </c>
      <c r="F3337">
        <v>77736</v>
      </c>
      <c r="G3337" t="s">
        <v>513</v>
      </c>
      <c r="H3337" t="s">
        <v>109</v>
      </c>
      <c r="J3337">
        <v>2</v>
      </c>
      <c r="K3337" s="1">
        <v>42516.520833333336</v>
      </c>
      <c r="L3337">
        <v>0.2</v>
      </c>
      <c r="M3337">
        <v>141.01</v>
      </c>
      <c r="N3337" t="s">
        <v>116</v>
      </c>
      <c r="O3337" t="s">
        <v>117</v>
      </c>
      <c r="P3337">
        <v>66</v>
      </c>
      <c r="R3337">
        <v>11</v>
      </c>
      <c r="S3337" t="s">
        <v>540</v>
      </c>
      <c r="T3337" t="s">
        <v>36</v>
      </c>
      <c r="U3337" t="s">
        <v>535</v>
      </c>
      <c r="AC3337" s="2" t="s">
        <v>533</v>
      </c>
    </row>
    <row r="3338" spans="1:29" ht="16.399999999999999" customHeight="1" x14ac:dyDescent="0.35">
      <c r="A3338" s="1">
        <v>42516.520833333336</v>
      </c>
      <c r="B3338">
        <v>462</v>
      </c>
      <c r="C3338" t="s">
        <v>29</v>
      </c>
      <c r="D3338">
        <v>5</v>
      </c>
      <c r="E3338" t="s">
        <v>30</v>
      </c>
      <c r="F3338">
        <v>77736</v>
      </c>
      <c r="G3338" t="s">
        <v>513</v>
      </c>
      <c r="H3338" t="s">
        <v>109</v>
      </c>
      <c r="J3338">
        <v>2</v>
      </c>
      <c r="K3338" s="1">
        <v>42516.520833333336</v>
      </c>
      <c r="L3338">
        <v>0.2</v>
      </c>
      <c r="M3338">
        <v>151</v>
      </c>
      <c r="N3338" t="s">
        <v>421</v>
      </c>
      <c r="O3338" t="s">
        <v>422</v>
      </c>
      <c r="P3338">
        <v>251</v>
      </c>
      <c r="R3338">
        <v>11</v>
      </c>
      <c r="S3338" t="s">
        <v>540</v>
      </c>
      <c r="T3338" t="s">
        <v>36</v>
      </c>
      <c r="U3338" t="s">
        <v>536</v>
      </c>
      <c r="AC3338" s="2" t="s">
        <v>533</v>
      </c>
    </row>
    <row r="3339" spans="1:29" ht="16.399999999999999" customHeight="1" x14ac:dyDescent="0.35">
      <c r="A3339" s="1">
        <v>42516.520833333336</v>
      </c>
      <c r="B3339">
        <v>462</v>
      </c>
      <c r="C3339" t="s">
        <v>29</v>
      </c>
      <c r="D3339">
        <v>5</v>
      </c>
      <c r="E3339" t="s">
        <v>30</v>
      </c>
      <c r="F3339">
        <v>77736</v>
      </c>
      <c r="G3339" t="s">
        <v>513</v>
      </c>
      <c r="H3339" t="s">
        <v>109</v>
      </c>
      <c r="J3339">
        <v>2</v>
      </c>
      <c r="K3339" s="1">
        <v>42516.520833333336</v>
      </c>
      <c r="L3339">
        <v>0.2</v>
      </c>
      <c r="M3339">
        <v>136.01</v>
      </c>
      <c r="N3339" t="s">
        <v>118</v>
      </c>
      <c r="O3339" t="s">
        <v>119</v>
      </c>
      <c r="P3339">
        <v>8.19</v>
      </c>
      <c r="R3339">
        <v>11</v>
      </c>
      <c r="S3339" t="s">
        <v>540</v>
      </c>
      <c r="T3339" t="s">
        <v>36</v>
      </c>
      <c r="U3339" t="s">
        <v>120</v>
      </c>
      <c r="AC3339" s="2" t="s">
        <v>533</v>
      </c>
    </row>
    <row r="3340" spans="1:29" ht="16.399999999999999" customHeight="1" x14ac:dyDescent="0.35">
      <c r="A3340" s="1">
        <v>42516.520833333336</v>
      </c>
      <c r="B3340">
        <v>462</v>
      </c>
      <c r="C3340" t="s">
        <v>29</v>
      </c>
      <c r="D3340">
        <v>5</v>
      </c>
      <c r="E3340" t="s">
        <v>30</v>
      </c>
      <c r="F3340">
        <v>77736</v>
      </c>
      <c r="G3340" t="s">
        <v>513</v>
      </c>
      <c r="H3340" t="s">
        <v>109</v>
      </c>
      <c r="J3340">
        <v>2</v>
      </c>
      <c r="K3340" s="1">
        <v>42516.520833333336</v>
      </c>
      <c r="L3340">
        <v>0.2</v>
      </c>
      <c r="M3340">
        <v>266</v>
      </c>
      <c r="N3340" t="s">
        <v>121</v>
      </c>
      <c r="O3340" t="s">
        <v>68</v>
      </c>
      <c r="P3340">
        <v>11.43</v>
      </c>
      <c r="R3340">
        <v>11</v>
      </c>
      <c r="S3340" t="s">
        <v>540</v>
      </c>
      <c r="T3340" t="s">
        <v>36</v>
      </c>
      <c r="U3340" t="s">
        <v>535</v>
      </c>
      <c r="AC3340" s="2" t="s">
        <v>533</v>
      </c>
    </row>
    <row r="3341" spans="1:29" ht="16.399999999999999" customHeight="1" x14ac:dyDescent="0.35">
      <c r="A3341" s="1">
        <v>42516.520833333336</v>
      </c>
      <c r="B3341">
        <v>462</v>
      </c>
      <c r="C3341" t="s">
        <v>29</v>
      </c>
      <c r="D3341">
        <v>5</v>
      </c>
      <c r="E3341" t="s">
        <v>30</v>
      </c>
      <c r="F3341">
        <v>77736</v>
      </c>
      <c r="G3341" t="s">
        <v>513</v>
      </c>
      <c r="H3341" t="s">
        <v>109</v>
      </c>
      <c r="J3341">
        <v>2</v>
      </c>
      <c r="K3341" s="1">
        <v>42516.520833333336</v>
      </c>
      <c r="L3341">
        <v>0.2</v>
      </c>
      <c r="M3341">
        <v>266.01</v>
      </c>
      <c r="N3341" t="s">
        <v>122</v>
      </c>
      <c r="O3341" t="s">
        <v>123</v>
      </c>
      <c r="P3341">
        <v>101.4</v>
      </c>
      <c r="R3341">
        <v>11</v>
      </c>
      <c r="S3341" t="s">
        <v>540</v>
      </c>
      <c r="T3341" t="s">
        <v>36</v>
      </c>
      <c r="U3341" t="s">
        <v>535</v>
      </c>
      <c r="AC3341" s="2" t="s">
        <v>533</v>
      </c>
    </row>
    <row r="3342" spans="1:29" ht="16.399999999999999" customHeight="1" x14ac:dyDescent="0.35">
      <c r="A3342" s="1">
        <v>42516.520833333336</v>
      </c>
      <c r="B3342">
        <v>462</v>
      </c>
      <c r="C3342" t="s">
        <v>29</v>
      </c>
      <c r="D3342">
        <v>5</v>
      </c>
      <c r="E3342" t="s">
        <v>30</v>
      </c>
      <c r="F3342">
        <v>77736</v>
      </c>
      <c r="G3342" t="s">
        <v>513</v>
      </c>
      <c r="H3342" t="s">
        <v>109</v>
      </c>
      <c r="J3342">
        <v>2</v>
      </c>
      <c r="K3342" s="1">
        <v>42516.520833333336</v>
      </c>
      <c r="L3342">
        <v>0.2</v>
      </c>
      <c r="M3342">
        <v>136.05000000000001</v>
      </c>
      <c r="N3342" t="s">
        <v>537</v>
      </c>
      <c r="O3342" t="s">
        <v>538</v>
      </c>
      <c r="P3342">
        <v>3.8</v>
      </c>
      <c r="R3342">
        <v>11</v>
      </c>
      <c r="S3342" t="s">
        <v>540</v>
      </c>
      <c r="T3342" t="s">
        <v>36</v>
      </c>
      <c r="U3342" t="s">
        <v>539</v>
      </c>
      <c r="AC3342" s="2" t="s">
        <v>533</v>
      </c>
    </row>
    <row r="3343" spans="1:29" ht="16.399999999999999" customHeight="1" x14ac:dyDescent="0.35">
      <c r="A3343" s="1">
        <v>42516.520833333336</v>
      </c>
      <c r="B3343">
        <v>462</v>
      </c>
      <c r="C3343" t="s">
        <v>29</v>
      </c>
      <c r="D3343">
        <v>5</v>
      </c>
      <c r="E3343" t="s">
        <v>30</v>
      </c>
      <c r="F3343">
        <v>77736</v>
      </c>
      <c r="G3343" t="s">
        <v>513</v>
      </c>
      <c r="H3343" t="s">
        <v>109</v>
      </c>
      <c r="J3343">
        <v>1</v>
      </c>
      <c r="K3343" s="1">
        <v>42516.520833333336</v>
      </c>
      <c r="L3343">
        <v>0</v>
      </c>
      <c r="M3343">
        <v>180.07</v>
      </c>
      <c r="N3343" t="s">
        <v>124</v>
      </c>
      <c r="O3343" t="s">
        <v>125</v>
      </c>
      <c r="P3343">
        <v>225</v>
      </c>
      <c r="R3343">
        <v>11</v>
      </c>
      <c r="S3343" t="s">
        <v>540</v>
      </c>
      <c r="T3343" t="s">
        <v>126</v>
      </c>
      <c r="AC3343" s="2" t="s">
        <v>533</v>
      </c>
    </row>
    <row r="3344" spans="1:29" ht="16.399999999999999" customHeight="1" x14ac:dyDescent="0.35">
      <c r="A3344" s="1">
        <v>42516.520833333336</v>
      </c>
      <c r="B3344">
        <v>462</v>
      </c>
      <c r="C3344" t="s">
        <v>29</v>
      </c>
      <c r="D3344">
        <v>5</v>
      </c>
      <c r="E3344" t="s">
        <v>30</v>
      </c>
      <c r="F3344">
        <v>77736</v>
      </c>
      <c r="G3344" t="s">
        <v>513</v>
      </c>
      <c r="H3344" t="s">
        <v>109</v>
      </c>
      <c r="J3344">
        <v>1</v>
      </c>
      <c r="K3344" s="1">
        <v>42516.520833333336</v>
      </c>
      <c r="L3344">
        <v>0</v>
      </c>
      <c r="M3344">
        <v>185.1</v>
      </c>
      <c r="N3344" t="s">
        <v>127</v>
      </c>
      <c r="O3344" t="s">
        <v>128</v>
      </c>
      <c r="P3344">
        <v>2</v>
      </c>
      <c r="R3344">
        <v>11</v>
      </c>
      <c r="S3344" t="s">
        <v>540</v>
      </c>
      <c r="T3344" t="s">
        <v>126</v>
      </c>
      <c r="AC3344" s="2" t="s">
        <v>533</v>
      </c>
    </row>
    <row r="3345" spans="1:29" ht="16.399999999999999" customHeight="1" x14ac:dyDescent="0.35">
      <c r="A3345" s="1">
        <v>42516.520833333336</v>
      </c>
      <c r="B3345">
        <v>462</v>
      </c>
      <c r="C3345" t="s">
        <v>29</v>
      </c>
      <c r="D3345">
        <v>5</v>
      </c>
      <c r="E3345" t="s">
        <v>30</v>
      </c>
      <c r="F3345">
        <v>77736</v>
      </c>
      <c r="G3345" t="s">
        <v>513</v>
      </c>
      <c r="H3345" t="s">
        <v>109</v>
      </c>
      <c r="J3345">
        <v>1</v>
      </c>
      <c r="K3345" s="1">
        <v>42516.520833333336</v>
      </c>
      <c r="L3345">
        <v>0</v>
      </c>
      <c r="M3345">
        <v>102</v>
      </c>
      <c r="N3345" t="s">
        <v>129</v>
      </c>
      <c r="O3345" t="s">
        <v>115</v>
      </c>
      <c r="P3345">
        <v>6</v>
      </c>
      <c r="R3345">
        <v>11</v>
      </c>
      <c r="S3345" t="s">
        <v>540</v>
      </c>
      <c r="T3345" t="s">
        <v>126</v>
      </c>
      <c r="AC3345" s="2" t="s">
        <v>533</v>
      </c>
    </row>
    <row r="3346" spans="1:29" ht="16.399999999999999" customHeight="1" x14ac:dyDescent="0.35">
      <c r="A3346" s="1">
        <v>42516.520833333336</v>
      </c>
      <c r="B3346">
        <v>462</v>
      </c>
      <c r="C3346" t="s">
        <v>29</v>
      </c>
      <c r="D3346">
        <v>5</v>
      </c>
      <c r="E3346" t="s">
        <v>30</v>
      </c>
      <c r="F3346">
        <v>77736</v>
      </c>
      <c r="G3346" t="s">
        <v>513</v>
      </c>
      <c r="H3346" t="s">
        <v>109</v>
      </c>
      <c r="J3346">
        <v>1</v>
      </c>
      <c r="K3346" s="1">
        <v>42516.520833333336</v>
      </c>
      <c r="L3346">
        <v>0</v>
      </c>
      <c r="M3346">
        <v>110.11</v>
      </c>
      <c r="N3346" t="s">
        <v>130</v>
      </c>
      <c r="P3346">
        <v>0</v>
      </c>
      <c r="R3346">
        <v>11</v>
      </c>
      <c r="S3346" t="s">
        <v>540</v>
      </c>
      <c r="T3346" t="s">
        <v>126</v>
      </c>
      <c r="U3346" t="s">
        <v>131</v>
      </c>
      <c r="AC3346" s="2" t="s">
        <v>533</v>
      </c>
    </row>
    <row r="3347" spans="1:29" ht="16.399999999999999" customHeight="1" x14ac:dyDescent="0.35">
      <c r="A3347" s="1">
        <v>42516.520833333336</v>
      </c>
      <c r="B3347">
        <v>462</v>
      </c>
      <c r="C3347" t="s">
        <v>29</v>
      </c>
      <c r="D3347">
        <v>5</v>
      </c>
      <c r="E3347" t="s">
        <v>30</v>
      </c>
      <c r="F3347">
        <v>77736</v>
      </c>
      <c r="G3347" t="s">
        <v>513</v>
      </c>
      <c r="H3347" t="s">
        <v>109</v>
      </c>
      <c r="J3347">
        <v>1</v>
      </c>
      <c r="K3347" s="1">
        <v>42516.520833333336</v>
      </c>
      <c r="L3347">
        <v>0</v>
      </c>
      <c r="M3347">
        <v>167.02</v>
      </c>
      <c r="N3347" t="s">
        <v>132</v>
      </c>
      <c r="P3347">
        <v>1</v>
      </c>
      <c r="R3347">
        <v>11</v>
      </c>
      <c r="S3347" t="s">
        <v>540</v>
      </c>
      <c r="T3347" t="s">
        <v>126</v>
      </c>
      <c r="U3347" t="s">
        <v>133</v>
      </c>
      <c r="AC3347" s="2" t="s">
        <v>533</v>
      </c>
    </row>
    <row r="3348" spans="1:29" ht="16.399999999999999" customHeight="1" x14ac:dyDescent="0.35">
      <c r="A3348" s="1">
        <v>42516.520833333336</v>
      </c>
      <c r="B3348">
        <v>462</v>
      </c>
      <c r="C3348" t="s">
        <v>29</v>
      </c>
      <c r="D3348">
        <v>5</v>
      </c>
      <c r="E3348" t="s">
        <v>30</v>
      </c>
      <c r="F3348">
        <v>77736</v>
      </c>
      <c r="G3348" t="s">
        <v>513</v>
      </c>
      <c r="H3348" t="s">
        <v>109</v>
      </c>
      <c r="J3348">
        <v>1</v>
      </c>
      <c r="K3348" s="1">
        <v>42516.520833333336</v>
      </c>
      <c r="L3348">
        <v>0</v>
      </c>
      <c r="M3348">
        <v>188</v>
      </c>
      <c r="N3348" t="s">
        <v>134</v>
      </c>
      <c r="O3348" t="s">
        <v>135</v>
      </c>
      <c r="P3348">
        <v>8</v>
      </c>
      <c r="R3348">
        <v>11</v>
      </c>
      <c r="S3348" t="s">
        <v>540</v>
      </c>
      <c r="T3348" t="s">
        <v>126</v>
      </c>
      <c r="AC3348" s="2" t="s">
        <v>533</v>
      </c>
    </row>
    <row r="3349" spans="1:29" ht="16.399999999999999" customHeight="1" x14ac:dyDescent="0.35">
      <c r="A3349" s="1">
        <v>42516.520833333336</v>
      </c>
      <c r="B3349">
        <v>462</v>
      </c>
      <c r="C3349" t="s">
        <v>29</v>
      </c>
      <c r="D3349">
        <v>5</v>
      </c>
      <c r="E3349" t="s">
        <v>30</v>
      </c>
      <c r="F3349">
        <v>77736</v>
      </c>
      <c r="G3349" t="s">
        <v>513</v>
      </c>
      <c r="H3349" t="s">
        <v>109</v>
      </c>
      <c r="J3349">
        <v>1</v>
      </c>
      <c r="K3349" s="1">
        <v>42516.520833333336</v>
      </c>
      <c r="L3349">
        <v>0</v>
      </c>
      <c r="M3349">
        <v>133.38</v>
      </c>
      <c r="N3349" t="s">
        <v>136</v>
      </c>
      <c r="O3349" t="s">
        <v>137</v>
      </c>
      <c r="P3349">
        <v>6</v>
      </c>
      <c r="R3349">
        <v>11</v>
      </c>
      <c r="S3349" t="s">
        <v>540</v>
      </c>
      <c r="T3349" t="s">
        <v>126</v>
      </c>
      <c r="AC3349" s="2" t="s">
        <v>533</v>
      </c>
    </row>
    <row r="3350" spans="1:29" ht="16.399999999999999" customHeight="1" x14ac:dyDescent="0.35">
      <c r="A3350" s="1">
        <v>42516.520833333336</v>
      </c>
      <c r="B3350">
        <v>462</v>
      </c>
      <c r="C3350" t="s">
        <v>29</v>
      </c>
      <c r="D3350">
        <v>5</v>
      </c>
      <c r="E3350" t="s">
        <v>30</v>
      </c>
      <c r="F3350">
        <v>77736</v>
      </c>
      <c r="G3350" t="s">
        <v>513</v>
      </c>
      <c r="H3350" t="s">
        <v>109</v>
      </c>
      <c r="J3350">
        <v>1</v>
      </c>
      <c r="K3350" s="1">
        <v>42516.520833333336</v>
      </c>
      <c r="L3350">
        <v>0</v>
      </c>
      <c r="M3350">
        <v>131</v>
      </c>
      <c r="N3350" t="s">
        <v>138</v>
      </c>
      <c r="O3350" t="s">
        <v>139</v>
      </c>
      <c r="P3350">
        <v>0.81</v>
      </c>
      <c r="R3350">
        <v>11</v>
      </c>
      <c r="S3350" t="s">
        <v>540</v>
      </c>
      <c r="T3350" t="s">
        <v>126</v>
      </c>
      <c r="AC3350" s="2" t="s">
        <v>533</v>
      </c>
    </row>
    <row r="3351" spans="1:29" ht="16.399999999999999" customHeight="1" x14ac:dyDescent="0.35">
      <c r="A3351" s="1">
        <v>42489.440972222219</v>
      </c>
      <c r="B3351">
        <v>462</v>
      </c>
      <c r="C3351" t="s">
        <v>29</v>
      </c>
      <c r="D3351">
        <v>5</v>
      </c>
      <c r="E3351" t="s">
        <v>30</v>
      </c>
      <c r="F3351">
        <v>77733</v>
      </c>
      <c r="G3351" t="s">
        <v>515</v>
      </c>
      <c r="H3351" t="s">
        <v>109</v>
      </c>
      <c r="J3351">
        <v>13</v>
      </c>
      <c r="K3351" s="1">
        <v>42489.440972222219</v>
      </c>
      <c r="L3351">
        <v>2.5</v>
      </c>
      <c r="M3351">
        <v>432</v>
      </c>
      <c r="N3351" t="s">
        <v>298</v>
      </c>
      <c r="O3351" t="s">
        <v>299</v>
      </c>
      <c r="P3351">
        <v>5.5640000000000001</v>
      </c>
      <c r="R3351">
        <v>11</v>
      </c>
      <c r="S3351" t="s">
        <v>540</v>
      </c>
      <c r="U3351" t="s">
        <v>541</v>
      </c>
      <c r="AC3351" s="2" t="s">
        <v>533</v>
      </c>
    </row>
    <row r="3352" spans="1:29" ht="16.399999999999999" customHeight="1" x14ac:dyDescent="0.35">
      <c r="A3352" s="1">
        <v>42489.440972222219</v>
      </c>
      <c r="B3352">
        <v>462</v>
      </c>
      <c r="C3352" t="s">
        <v>29</v>
      </c>
      <c r="D3352">
        <v>5</v>
      </c>
      <c r="E3352" t="s">
        <v>30</v>
      </c>
      <c r="F3352">
        <v>77733</v>
      </c>
      <c r="G3352" t="s">
        <v>515</v>
      </c>
      <c r="H3352" t="s">
        <v>109</v>
      </c>
      <c r="J3352">
        <v>12</v>
      </c>
      <c r="K3352" s="1">
        <v>42489.440972222219</v>
      </c>
      <c r="L3352">
        <v>2.25</v>
      </c>
      <c r="M3352">
        <v>432</v>
      </c>
      <c r="N3352" t="s">
        <v>298</v>
      </c>
      <c r="O3352" t="s">
        <v>299</v>
      </c>
      <c r="P3352">
        <v>12.67</v>
      </c>
      <c r="R3352">
        <v>11</v>
      </c>
      <c r="S3352" t="s">
        <v>540</v>
      </c>
      <c r="U3352" t="s">
        <v>541</v>
      </c>
      <c r="AC3352" s="2" t="s">
        <v>533</v>
      </c>
    </row>
    <row r="3353" spans="1:29" ht="16.399999999999999" customHeight="1" x14ac:dyDescent="0.35">
      <c r="A3353" s="1">
        <v>42489.440972222219</v>
      </c>
      <c r="B3353">
        <v>462</v>
      </c>
      <c r="C3353" t="s">
        <v>29</v>
      </c>
      <c r="D3353">
        <v>5</v>
      </c>
      <c r="E3353" t="s">
        <v>30</v>
      </c>
      <c r="F3353">
        <v>77733</v>
      </c>
      <c r="G3353" t="s">
        <v>515</v>
      </c>
      <c r="H3353" t="s">
        <v>109</v>
      </c>
      <c r="J3353">
        <v>11</v>
      </c>
      <c r="K3353" s="1">
        <v>42489.440972222219</v>
      </c>
      <c r="L3353">
        <v>2</v>
      </c>
      <c r="M3353">
        <v>432</v>
      </c>
      <c r="N3353" t="s">
        <v>298</v>
      </c>
      <c r="O3353" t="s">
        <v>299</v>
      </c>
      <c r="P3353">
        <v>19.82</v>
      </c>
      <c r="R3353">
        <v>11</v>
      </c>
      <c r="S3353" t="s">
        <v>540</v>
      </c>
      <c r="U3353" t="s">
        <v>541</v>
      </c>
      <c r="AC3353" s="2" t="s">
        <v>533</v>
      </c>
    </row>
    <row r="3354" spans="1:29" ht="16.399999999999999" customHeight="1" x14ac:dyDescent="0.35">
      <c r="A3354" s="1">
        <v>42489.440972222219</v>
      </c>
      <c r="B3354">
        <v>462</v>
      </c>
      <c r="C3354" t="s">
        <v>29</v>
      </c>
      <c r="D3354">
        <v>5</v>
      </c>
      <c r="E3354" t="s">
        <v>30</v>
      </c>
      <c r="F3354">
        <v>77733</v>
      </c>
      <c r="G3354" t="s">
        <v>515</v>
      </c>
      <c r="H3354" t="s">
        <v>109</v>
      </c>
      <c r="J3354">
        <v>10</v>
      </c>
      <c r="K3354" s="1">
        <v>42489.440972222219</v>
      </c>
      <c r="L3354">
        <v>1.75</v>
      </c>
      <c r="M3354">
        <v>432</v>
      </c>
      <c r="N3354" t="s">
        <v>298</v>
      </c>
      <c r="O3354" t="s">
        <v>299</v>
      </c>
      <c r="P3354">
        <v>33.03</v>
      </c>
      <c r="R3354">
        <v>11</v>
      </c>
      <c r="S3354" t="s">
        <v>540</v>
      </c>
      <c r="U3354" t="s">
        <v>541</v>
      </c>
      <c r="AC3354" s="2" t="s">
        <v>533</v>
      </c>
    </row>
    <row r="3355" spans="1:29" ht="16.399999999999999" customHeight="1" x14ac:dyDescent="0.35">
      <c r="A3355" s="1">
        <v>42489.440972222219</v>
      </c>
      <c r="B3355">
        <v>462</v>
      </c>
      <c r="C3355" t="s">
        <v>29</v>
      </c>
      <c r="D3355">
        <v>5</v>
      </c>
      <c r="E3355" t="s">
        <v>30</v>
      </c>
      <c r="F3355">
        <v>77733</v>
      </c>
      <c r="G3355" t="s">
        <v>515</v>
      </c>
      <c r="H3355" t="s">
        <v>109</v>
      </c>
      <c r="J3355">
        <v>9</v>
      </c>
      <c r="K3355" s="1">
        <v>42489.440972222219</v>
      </c>
      <c r="L3355">
        <v>1.5</v>
      </c>
      <c r="M3355">
        <v>432</v>
      </c>
      <c r="N3355" t="s">
        <v>298</v>
      </c>
      <c r="O3355" t="s">
        <v>299</v>
      </c>
      <c r="P3355">
        <v>41.51</v>
      </c>
      <c r="R3355">
        <v>11</v>
      </c>
      <c r="S3355" t="s">
        <v>540</v>
      </c>
      <c r="U3355" t="s">
        <v>541</v>
      </c>
      <c r="AC3355" s="2" t="s">
        <v>533</v>
      </c>
    </row>
    <row r="3356" spans="1:29" ht="16.399999999999999" customHeight="1" x14ac:dyDescent="0.35">
      <c r="A3356" s="1">
        <v>42489.440972222219</v>
      </c>
      <c r="B3356">
        <v>462</v>
      </c>
      <c r="C3356" t="s">
        <v>29</v>
      </c>
      <c r="D3356">
        <v>5</v>
      </c>
      <c r="E3356" t="s">
        <v>30</v>
      </c>
      <c r="F3356">
        <v>77733</v>
      </c>
      <c r="G3356" t="s">
        <v>515</v>
      </c>
      <c r="H3356" t="s">
        <v>109</v>
      </c>
      <c r="J3356">
        <v>8</v>
      </c>
      <c r="K3356" s="1">
        <v>42489.440972222219</v>
      </c>
      <c r="L3356">
        <v>1.25</v>
      </c>
      <c r="M3356">
        <v>432</v>
      </c>
      <c r="N3356" t="s">
        <v>298</v>
      </c>
      <c r="O3356" t="s">
        <v>299</v>
      </c>
      <c r="P3356">
        <v>68.540000000000006</v>
      </c>
      <c r="R3356">
        <v>11</v>
      </c>
      <c r="S3356" t="s">
        <v>540</v>
      </c>
      <c r="U3356" t="s">
        <v>541</v>
      </c>
      <c r="AC3356" s="2" t="s">
        <v>533</v>
      </c>
    </row>
    <row r="3357" spans="1:29" ht="16.399999999999999" customHeight="1" x14ac:dyDescent="0.35">
      <c r="A3357" s="1">
        <v>42489.440972222219</v>
      </c>
      <c r="B3357">
        <v>462</v>
      </c>
      <c r="C3357" t="s">
        <v>29</v>
      </c>
      <c r="D3357">
        <v>5</v>
      </c>
      <c r="E3357" t="s">
        <v>30</v>
      </c>
      <c r="F3357">
        <v>77733</v>
      </c>
      <c r="G3357" t="s">
        <v>515</v>
      </c>
      <c r="H3357" t="s">
        <v>109</v>
      </c>
      <c r="J3357">
        <v>7</v>
      </c>
      <c r="K3357" s="1">
        <v>42489.440972222219</v>
      </c>
      <c r="L3357">
        <v>1</v>
      </c>
      <c r="M3357">
        <v>432</v>
      </c>
      <c r="N3357" t="s">
        <v>298</v>
      </c>
      <c r="O3357" t="s">
        <v>299</v>
      </c>
      <c r="P3357">
        <v>96.43</v>
      </c>
      <c r="R3357">
        <v>11</v>
      </c>
      <c r="S3357" t="s">
        <v>540</v>
      </c>
      <c r="U3357" t="s">
        <v>541</v>
      </c>
      <c r="AC3357" s="2" t="s">
        <v>533</v>
      </c>
    </row>
    <row r="3358" spans="1:29" ht="16.399999999999999" customHeight="1" x14ac:dyDescent="0.35">
      <c r="A3358" s="1">
        <v>42489.440972222219</v>
      </c>
      <c r="B3358">
        <v>462</v>
      </c>
      <c r="C3358" t="s">
        <v>29</v>
      </c>
      <c r="D3358">
        <v>5</v>
      </c>
      <c r="E3358" t="s">
        <v>30</v>
      </c>
      <c r="F3358">
        <v>77733</v>
      </c>
      <c r="G3358" t="s">
        <v>515</v>
      </c>
      <c r="H3358" t="s">
        <v>109</v>
      </c>
      <c r="J3358">
        <v>6</v>
      </c>
      <c r="K3358" s="1">
        <v>42489.440972222219</v>
      </c>
      <c r="L3358">
        <v>0.75</v>
      </c>
      <c r="M3358">
        <v>432</v>
      </c>
      <c r="N3358" t="s">
        <v>298</v>
      </c>
      <c r="O3358" t="s">
        <v>299</v>
      </c>
      <c r="P3358">
        <v>130.9</v>
      </c>
      <c r="R3358">
        <v>11</v>
      </c>
      <c r="S3358" t="s">
        <v>540</v>
      </c>
      <c r="U3358" t="s">
        <v>541</v>
      </c>
      <c r="AC3358" s="2" t="s">
        <v>533</v>
      </c>
    </row>
    <row r="3359" spans="1:29" ht="16.399999999999999" customHeight="1" x14ac:dyDescent="0.35">
      <c r="A3359" s="1">
        <v>42489.440972222219</v>
      </c>
      <c r="B3359">
        <v>462</v>
      </c>
      <c r="C3359" t="s">
        <v>29</v>
      </c>
      <c r="D3359">
        <v>5</v>
      </c>
      <c r="E3359" t="s">
        <v>30</v>
      </c>
      <c r="F3359">
        <v>77733</v>
      </c>
      <c r="G3359" t="s">
        <v>515</v>
      </c>
      <c r="H3359" t="s">
        <v>109</v>
      </c>
      <c r="J3359">
        <v>5</v>
      </c>
      <c r="K3359" s="1">
        <v>42489.440972222219</v>
      </c>
      <c r="L3359">
        <v>0.5</v>
      </c>
      <c r="M3359">
        <v>432</v>
      </c>
      <c r="N3359" t="s">
        <v>298</v>
      </c>
      <c r="O3359" t="s">
        <v>299</v>
      </c>
      <c r="P3359">
        <v>250.9</v>
      </c>
      <c r="R3359">
        <v>11</v>
      </c>
      <c r="S3359" t="s">
        <v>540</v>
      </c>
      <c r="U3359" t="s">
        <v>541</v>
      </c>
      <c r="AC3359" s="2" t="s">
        <v>533</v>
      </c>
    </row>
    <row r="3360" spans="1:29" ht="16.399999999999999" customHeight="1" x14ac:dyDescent="0.35">
      <c r="A3360" s="1">
        <v>42489.440972222219</v>
      </c>
      <c r="B3360">
        <v>462</v>
      </c>
      <c r="C3360" t="s">
        <v>29</v>
      </c>
      <c r="D3360">
        <v>5</v>
      </c>
      <c r="E3360" t="s">
        <v>30</v>
      </c>
      <c r="F3360">
        <v>77733</v>
      </c>
      <c r="G3360" t="s">
        <v>515</v>
      </c>
      <c r="H3360" t="s">
        <v>109</v>
      </c>
      <c r="J3360">
        <v>4</v>
      </c>
      <c r="K3360" s="1">
        <v>42489.440972222219</v>
      </c>
      <c r="L3360">
        <v>0.25</v>
      </c>
      <c r="M3360">
        <v>432</v>
      </c>
      <c r="N3360" t="s">
        <v>298</v>
      </c>
      <c r="O3360" t="s">
        <v>299</v>
      </c>
      <c r="P3360">
        <v>323.89999999999998</v>
      </c>
      <c r="R3360">
        <v>11</v>
      </c>
      <c r="S3360" t="s">
        <v>540</v>
      </c>
      <c r="U3360" t="s">
        <v>541</v>
      </c>
      <c r="AC3360" s="2" t="s">
        <v>533</v>
      </c>
    </row>
    <row r="3361" spans="1:29" ht="16.399999999999999" customHeight="1" x14ac:dyDescent="0.35">
      <c r="A3361" s="1">
        <v>42489.440972222219</v>
      </c>
      <c r="B3361">
        <v>462</v>
      </c>
      <c r="C3361" t="s">
        <v>29</v>
      </c>
      <c r="D3361">
        <v>5</v>
      </c>
      <c r="E3361" t="s">
        <v>30</v>
      </c>
      <c r="F3361">
        <v>77733</v>
      </c>
      <c r="G3361" t="s">
        <v>515</v>
      </c>
      <c r="H3361" t="s">
        <v>109</v>
      </c>
      <c r="J3361">
        <v>3</v>
      </c>
      <c r="K3361" s="1">
        <v>42489.440972222219</v>
      </c>
      <c r="L3361">
        <v>0</v>
      </c>
      <c r="M3361">
        <v>432</v>
      </c>
      <c r="N3361" t="s">
        <v>298</v>
      </c>
      <c r="O3361" t="s">
        <v>299</v>
      </c>
      <c r="P3361">
        <v>435.9</v>
      </c>
      <c r="R3361">
        <v>11</v>
      </c>
      <c r="S3361" t="s">
        <v>540</v>
      </c>
      <c r="U3361" t="s">
        <v>542</v>
      </c>
      <c r="AC3361" s="2" t="s">
        <v>533</v>
      </c>
    </row>
    <row r="3362" spans="1:29" ht="16.399999999999999" customHeight="1" x14ac:dyDescent="0.35">
      <c r="A3362" s="1">
        <v>42489.440972222219</v>
      </c>
      <c r="B3362">
        <v>462</v>
      </c>
      <c r="C3362" t="s">
        <v>29</v>
      </c>
      <c r="D3362">
        <v>5</v>
      </c>
      <c r="E3362" t="s">
        <v>30</v>
      </c>
      <c r="F3362">
        <v>77733</v>
      </c>
      <c r="G3362" t="s">
        <v>515</v>
      </c>
      <c r="H3362" t="s">
        <v>109</v>
      </c>
      <c r="J3362">
        <v>2</v>
      </c>
      <c r="K3362" s="1">
        <v>42489.440972222219</v>
      </c>
      <c r="L3362">
        <v>0.2</v>
      </c>
      <c r="M3362">
        <v>266</v>
      </c>
      <c r="N3362" t="s">
        <v>121</v>
      </c>
      <c r="O3362" t="s">
        <v>68</v>
      </c>
      <c r="P3362">
        <v>10.25</v>
      </c>
      <c r="R3362">
        <v>11</v>
      </c>
      <c r="S3362" t="s">
        <v>540</v>
      </c>
      <c r="T3362" t="s">
        <v>36</v>
      </c>
      <c r="U3362" t="s">
        <v>535</v>
      </c>
      <c r="AC3362" s="2" t="s">
        <v>533</v>
      </c>
    </row>
    <row r="3363" spans="1:29" ht="16.399999999999999" customHeight="1" x14ac:dyDescent="0.35">
      <c r="A3363" s="1">
        <v>42489.440972222219</v>
      </c>
      <c r="B3363">
        <v>462</v>
      </c>
      <c r="C3363" t="s">
        <v>29</v>
      </c>
      <c r="D3363">
        <v>5</v>
      </c>
      <c r="E3363" t="s">
        <v>30</v>
      </c>
      <c r="F3363">
        <v>77733</v>
      </c>
      <c r="G3363" t="s">
        <v>515</v>
      </c>
      <c r="H3363" t="s">
        <v>109</v>
      </c>
      <c r="J3363">
        <v>2</v>
      </c>
      <c r="K3363" s="1">
        <v>42489.440972222219</v>
      </c>
      <c r="L3363">
        <v>0.2</v>
      </c>
      <c r="M3363">
        <v>266.01</v>
      </c>
      <c r="N3363" t="s">
        <v>122</v>
      </c>
      <c r="O3363" t="s">
        <v>123</v>
      </c>
      <c r="P3363">
        <v>102.2</v>
      </c>
      <c r="R3363">
        <v>11</v>
      </c>
      <c r="S3363" t="s">
        <v>540</v>
      </c>
      <c r="T3363" t="s">
        <v>36</v>
      </c>
      <c r="U3363" t="s">
        <v>535</v>
      </c>
      <c r="AC3363" s="2" t="s">
        <v>533</v>
      </c>
    </row>
    <row r="3364" spans="1:29" ht="16.399999999999999" customHeight="1" x14ac:dyDescent="0.35">
      <c r="A3364" s="1">
        <v>42489.440972222219</v>
      </c>
      <c r="B3364">
        <v>462</v>
      </c>
      <c r="C3364" t="s">
        <v>29</v>
      </c>
      <c r="D3364">
        <v>5</v>
      </c>
      <c r="E3364" t="s">
        <v>30</v>
      </c>
      <c r="F3364">
        <v>77733</v>
      </c>
      <c r="G3364" t="s">
        <v>515</v>
      </c>
      <c r="H3364" t="s">
        <v>109</v>
      </c>
      <c r="J3364">
        <v>2</v>
      </c>
      <c r="K3364" s="1">
        <v>42489.440972222219</v>
      </c>
      <c r="L3364">
        <v>0.2</v>
      </c>
      <c r="M3364">
        <v>136.05000000000001</v>
      </c>
      <c r="N3364" t="s">
        <v>537</v>
      </c>
      <c r="O3364" t="s">
        <v>538</v>
      </c>
      <c r="P3364">
        <v>1.25</v>
      </c>
      <c r="R3364">
        <v>11</v>
      </c>
      <c r="S3364" t="s">
        <v>540</v>
      </c>
      <c r="T3364" t="s">
        <v>36</v>
      </c>
      <c r="U3364" t="s">
        <v>539</v>
      </c>
      <c r="AC3364" s="2" t="s">
        <v>533</v>
      </c>
    </row>
    <row r="3365" spans="1:29" ht="16.399999999999999" customHeight="1" x14ac:dyDescent="0.35">
      <c r="A3365" s="1">
        <v>42489.440972222219</v>
      </c>
      <c r="B3365">
        <v>462</v>
      </c>
      <c r="C3365" t="s">
        <v>29</v>
      </c>
      <c r="D3365">
        <v>5</v>
      </c>
      <c r="E3365" t="s">
        <v>30</v>
      </c>
      <c r="F3365">
        <v>77733</v>
      </c>
      <c r="G3365" t="s">
        <v>515</v>
      </c>
      <c r="H3365" t="s">
        <v>109</v>
      </c>
      <c r="J3365">
        <v>2</v>
      </c>
      <c r="K3365" s="1">
        <v>42489.440972222219</v>
      </c>
      <c r="L3365">
        <v>0.2</v>
      </c>
      <c r="M3365">
        <v>154.1</v>
      </c>
      <c r="N3365" t="s">
        <v>110</v>
      </c>
      <c r="P3365">
        <v>7.84</v>
      </c>
      <c r="R3365">
        <v>11</v>
      </c>
      <c r="S3365" t="s">
        <v>540</v>
      </c>
      <c r="T3365" t="s">
        <v>36</v>
      </c>
      <c r="U3365" t="s">
        <v>535</v>
      </c>
      <c r="AC3365" s="2" t="s">
        <v>533</v>
      </c>
    </row>
    <row r="3366" spans="1:29" ht="16.399999999999999" customHeight="1" x14ac:dyDescent="0.35">
      <c r="A3366" s="1">
        <v>42489.440972222219</v>
      </c>
      <c r="B3366">
        <v>462</v>
      </c>
      <c r="C3366" t="s">
        <v>29</v>
      </c>
      <c r="D3366">
        <v>5</v>
      </c>
      <c r="E3366" t="s">
        <v>30</v>
      </c>
      <c r="F3366">
        <v>77733</v>
      </c>
      <c r="G3366" t="s">
        <v>515</v>
      </c>
      <c r="H3366" t="s">
        <v>109</v>
      </c>
      <c r="J3366">
        <v>2</v>
      </c>
      <c r="K3366" s="1">
        <v>42489.440972222219</v>
      </c>
      <c r="L3366">
        <v>0.2</v>
      </c>
      <c r="M3366">
        <v>101</v>
      </c>
      <c r="N3366" t="s">
        <v>114</v>
      </c>
      <c r="O3366" t="s">
        <v>115</v>
      </c>
      <c r="P3366">
        <v>11.2</v>
      </c>
      <c r="R3366">
        <v>11</v>
      </c>
      <c r="S3366" t="s">
        <v>540</v>
      </c>
      <c r="T3366" t="s">
        <v>36</v>
      </c>
      <c r="U3366" t="s">
        <v>535</v>
      </c>
      <c r="AC3366" s="2" t="s">
        <v>533</v>
      </c>
    </row>
    <row r="3367" spans="1:29" ht="16.399999999999999" customHeight="1" x14ac:dyDescent="0.35">
      <c r="A3367" s="1">
        <v>42489.440972222219</v>
      </c>
      <c r="B3367">
        <v>462</v>
      </c>
      <c r="C3367" t="s">
        <v>29</v>
      </c>
      <c r="D3367">
        <v>5</v>
      </c>
      <c r="E3367" t="s">
        <v>30</v>
      </c>
      <c r="F3367">
        <v>77733</v>
      </c>
      <c r="G3367" t="s">
        <v>515</v>
      </c>
      <c r="H3367" t="s">
        <v>109</v>
      </c>
      <c r="J3367">
        <v>2</v>
      </c>
      <c r="K3367" s="1">
        <v>42489.440972222219</v>
      </c>
      <c r="L3367">
        <v>0.2</v>
      </c>
      <c r="M3367">
        <v>141.01</v>
      </c>
      <c r="N3367" t="s">
        <v>116</v>
      </c>
      <c r="O3367" t="s">
        <v>117</v>
      </c>
      <c r="P3367">
        <v>73</v>
      </c>
      <c r="R3367">
        <v>11</v>
      </c>
      <c r="S3367" t="s">
        <v>540</v>
      </c>
      <c r="T3367" t="s">
        <v>36</v>
      </c>
      <c r="U3367" t="s">
        <v>535</v>
      </c>
      <c r="AC3367" s="2" t="s">
        <v>533</v>
      </c>
    </row>
    <row r="3368" spans="1:29" ht="16.399999999999999" customHeight="1" x14ac:dyDescent="0.35">
      <c r="A3368" s="1">
        <v>42489.440972222219</v>
      </c>
      <c r="B3368">
        <v>462</v>
      </c>
      <c r="C3368" t="s">
        <v>29</v>
      </c>
      <c r="D3368">
        <v>5</v>
      </c>
      <c r="E3368" t="s">
        <v>30</v>
      </c>
      <c r="F3368">
        <v>77733</v>
      </c>
      <c r="G3368" t="s">
        <v>515</v>
      </c>
      <c r="H3368" t="s">
        <v>109</v>
      </c>
      <c r="J3368">
        <v>2</v>
      </c>
      <c r="K3368" s="1">
        <v>42489.440972222219</v>
      </c>
      <c r="L3368">
        <v>0.2</v>
      </c>
      <c r="M3368">
        <v>151</v>
      </c>
      <c r="N3368" t="s">
        <v>421</v>
      </c>
      <c r="O3368" t="s">
        <v>422</v>
      </c>
      <c r="P3368">
        <v>231</v>
      </c>
      <c r="R3368">
        <v>11</v>
      </c>
      <c r="S3368" t="s">
        <v>540</v>
      </c>
      <c r="T3368" t="s">
        <v>36</v>
      </c>
      <c r="U3368" t="s">
        <v>536</v>
      </c>
      <c r="AC3368" s="2" t="s">
        <v>533</v>
      </c>
    </row>
    <row r="3369" spans="1:29" ht="16.399999999999999" customHeight="1" x14ac:dyDescent="0.35">
      <c r="A3369" s="1">
        <v>42489.440972222219</v>
      </c>
      <c r="B3369">
        <v>462</v>
      </c>
      <c r="C3369" t="s">
        <v>29</v>
      </c>
      <c r="D3369">
        <v>5</v>
      </c>
      <c r="E3369" t="s">
        <v>30</v>
      </c>
      <c r="F3369">
        <v>77733</v>
      </c>
      <c r="G3369" t="s">
        <v>515</v>
      </c>
      <c r="H3369" t="s">
        <v>109</v>
      </c>
      <c r="J3369">
        <v>2</v>
      </c>
      <c r="K3369" s="1">
        <v>42489.440972222219</v>
      </c>
      <c r="L3369">
        <v>0.2</v>
      </c>
      <c r="M3369">
        <v>136.01</v>
      </c>
      <c r="N3369" t="s">
        <v>118</v>
      </c>
      <c r="O3369" t="s">
        <v>119</v>
      </c>
      <c r="P3369">
        <v>3.91</v>
      </c>
      <c r="R3369">
        <v>11</v>
      </c>
      <c r="S3369" t="s">
        <v>540</v>
      </c>
      <c r="T3369" t="s">
        <v>36</v>
      </c>
      <c r="U3369" t="s">
        <v>120</v>
      </c>
      <c r="AC3369" s="2" t="s">
        <v>533</v>
      </c>
    </row>
    <row r="3370" spans="1:29" ht="16.399999999999999" customHeight="1" x14ac:dyDescent="0.35">
      <c r="A3370" s="1">
        <v>42489.440972222219</v>
      </c>
      <c r="B3370">
        <v>462</v>
      </c>
      <c r="C3370" t="s">
        <v>29</v>
      </c>
      <c r="D3370">
        <v>5</v>
      </c>
      <c r="E3370" t="s">
        <v>30</v>
      </c>
      <c r="F3370">
        <v>77733</v>
      </c>
      <c r="G3370" t="s">
        <v>515</v>
      </c>
      <c r="H3370" t="s">
        <v>109</v>
      </c>
      <c r="J3370">
        <v>1</v>
      </c>
      <c r="K3370" s="1">
        <v>42489.440972222219</v>
      </c>
      <c r="L3370">
        <v>0</v>
      </c>
      <c r="M3370">
        <v>180.07</v>
      </c>
      <c r="N3370" t="s">
        <v>124</v>
      </c>
      <c r="O3370" t="s">
        <v>125</v>
      </c>
      <c r="P3370">
        <v>0</v>
      </c>
      <c r="R3370">
        <v>11</v>
      </c>
      <c r="S3370" t="s">
        <v>540</v>
      </c>
      <c r="T3370" t="s">
        <v>126</v>
      </c>
      <c r="AC3370" s="2" t="s">
        <v>533</v>
      </c>
    </row>
    <row r="3371" spans="1:29" ht="16.399999999999999" customHeight="1" x14ac:dyDescent="0.35">
      <c r="A3371" s="1">
        <v>42489.440972222219</v>
      </c>
      <c r="B3371">
        <v>462</v>
      </c>
      <c r="C3371" t="s">
        <v>29</v>
      </c>
      <c r="D3371">
        <v>5</v>
      </c>
      <c r="E3371" t="s">
        <v>30</v>
      </c>
      <c r="F3371">
        <v>77733</v>
      </c>
      <c r="G3371" t="s">
        <v>515</v>
      </c>
      <c r="H3371" t="s">
        <v>109</v>
      </c>
      <c r="J3371">
        <v>1</v>
      </c>
      <c r="K3371" s="1">
        <v>42489.440972222219</v>
      </c>
      <c r="L3371">
        <v>0</v>
      </c>
      <c r="M3371">
        <v>185.1</v>
      </c>
      <c r="N3371" t="s">
        <v>127</v>
      </c>
      <c r="O3371" t="s">
        <v>128</v>
      </c>
      <c r="P3371">
        <v>3</v>
      </c>
      <c r="R3371">
        <v>11</v>
      </c>
      <c r="S3371" t="s">
        <v>540</v>
      </c>
      <c r="T3371" t="s">
        <v>126</v>
      </c>
      <c r="AC3371" s="2" t="s">
        <v>533</v>
      </c>
    </row>
    <row r="3372" spans="1:29" ht="16.399999999999999" customHeight="1" x14ac:dyDescent="0.35">
      <c r="A3372" s="1">
        <v>42489.440972222219</v>
      </c>
      <c r="B3372">
        <v>462</v>
      </c>
      <c r="C3372" t="s">
        <v>29</v>
      </c>
      <c r="D3372">
        <v>5</v>
      </c>
      <c r="E3372" t="s">
        <v>30</v>
      </c>
      <c r="F3372">
        <v>77733</v>
      </c>
      <c r="G3372" t="s">
        <v>515</v>
      </c>
      <c r="H3372" t="s">
        <v>109</v>
      </c>
      <c r="J3372">
        <v>1</v>
      </c>
      <c r="K3372" s="1">
        <v>42489.440972222219</v>
      </c>
      <c r="L3372">
        <v>0</v>
      </c>
      <c r="M3372">
        <v>102</v>
      </c>
      <c r="N3372" t="s">
        <v>129</v>
      </c>
      <c r="O3372" t="s">
        <v>115</v>
      </c>
      <c r="P3372">
        <v>16</v>
      </c>
      <c r="R3372">
        <v>11</v>
      </c>
      <c r="S3372" t="s">
        <v>540</v>
      </c>
      <c r="T3372" t="s">
        <v>126</v>
      </c>
      <c r="AC3372" s="2" t="s">
        <v>533</v>
      </c>
    </row>
    <row r="3373" spans="1:29" ht="16.399999999999999" customHeight="1" x14ac:dyDescent="0.35">
      <c r="A3373" s="1">
        <v>42489.440972222219</v>
      </c>
      <c r="B3373">
        <v>462</v>
      </c>
      <c r="C3373" t="s">
        <v>29</v>
      </c>
      <c r="D3373">
        <v>5</v>
      </c>
      <c r="E3373" t="s">
        <v>30</v>
      </c>
      <c r="F3373">
        <v>77733</v>
      </c>
      <c r="G3373" t="s">
        <v>515</v>
      </c>
      <c r="H3373" t="s">
        <v>109</v>
      </c>
      <c r="J3373">
        <v>1</v>
      </c>
      <c r="K3373" s="1">
        <v>42489.440972222219</v>
      </c>
      <c r="L3373">
        <v>0</v>
      </c>
      <c r="M3373">
        <v>110.11</v>
      </c>
      <c r="N3373" t="s">
        <v>130</v>
      </c>
      <c r="P3373">
        <v>0</v>
      </c>
      <c r="R3373">
        <v>11</v>
      </c>
      <c r="S3373" t="s">
        <v>540</v>
      </c>
      <c r="T3373" t="s">
        <v>126</v>
      </c>
      <c r="U3373" t="s">
        <v>131</v>
      </c>
      <c r="AC3373" s="2" t="s">
        <v>533</v>
      </c>
    </row>
    <row r="3374" spans="1:29" ht="16.399999999999999" customHeight="1" x14ac:dyDescent="0.35">
      <c r="A3374" s="1">
        <v>42489.440972222219</v>
      </c>
      <c r="B3374">
        <v>462</v>
      </c>
      <c r="C3374" t="s">
        <v>29</v>
      </c>
      <c r="D3374">
        <v>5</v>
      </c>
      <c r="E3374" t="s">
        <v>30</v>
      </c>
      <c r="F3374">
        <v>77733</v>
      </c>
      <c r="G3374" t="s">
        <v>515</v>
      </c>
      <c r="H3374" t="s">
        <v>109</v>
      </c>
      <c r="J3374">
        <v>1</v>
      </c>
      <c r="K3374" s="1">
        <v>42489.440972222219</v>
      </c>
      <c r="L3374">
        <v>0</v>
      </c>
      <c r="M3374">
        <v>167.02</v>
      </c>
      <c r="N3374" t="s">
        <v>132</v>
      </c>
      <c r="P3374">
        <v>1</v>
      </c>
      <c r="R3374">
        <v>11</v>
      </c>
      <c r="S3374" t="s">
        <v>540</v>
      </c>
      <c r="T3374" t="s">
        <v>126</v>
      </c>
      <c r="U3374" t="s">
        <v>133</v>
      </c>
      <c r="AC3374" s="2" t="s">
        <v>533</v>
      </c>
    </row>
    <row r="3375" spans="1:29" ht="16.399999999999999" customHeight="1" x14ac:dyDescent="0.35">
      <c r="A3375" s="1">
        <v>42489.440972222219</v>
      </c>
      <c r="B3375">
        <v>462</v>
      </c>
      <c r="C3375" t="s">
        <v>29</v>
      </c>
      <c r="D3375">
        <v>5</v>
      </c>
      <c r="E3375" t="s">
        <v>30</v>
      </c>
      <c r="F3375">
        <v>77733</v>
      </c>
      <c r="G3375" t="s">
        <v>515</v>
      </c>
      <c r="H3375" t="s">
        <v>109</v>
      </c>
      <c r="J3375">
        <v>1</v>
      </c>
      <c r="K3375" s="1">
        <v>42489.440972222219</v>
      </c>
      <c r="L3375">
        <v>0</v>
      </c>
      <c r="M3375">
        <v>188</v>
      </c>
      <c r="N3375" t="s">
        <v>134</v>
      </c>
      <c r="O3375" t="s">
        <v>135</v>
      </c>
      <c r="P3375">
        <v>5</v>
      </c>
      <c r="R3375">
        <v>11</v>
      </c>
      <c r="S3375" t="s">
        <v>540</v>
      </c>
      <c r="T3375" t="s">
        <v>126</v>
      </c>
      <c r="AC3375" s="2" t="s">
        <v>533</v>
      </c>
    </row>
    <row r="3376" spans="1:29" ht="16.399999999999999" customHeight="1" x14ac:dyDescent="0.35">
      <c r="A3376" s="1">
        <v>42489.440972222219</v>
      </c>
      <c r="B3376">
        <v>462</v>
      </c>
      <c r="C3376" t="s">
        <v>29</v>
      </c>
      <c r="D3376">
        <v>5</v>
      </c>
      <c r="E3376" t="s">
        <v>30</v>
      </c>
      <c r="F3376">
        <v>77733</v>
      </c>
      <c r="G3376" t="s">
        <v>515</v>
      </c>
      <c r="H3376" t="s">
        <v>109</v>
      </c>
      <c r="J3376">
        <v>1</v>
      </c>
      <c r="K3376" s="1">
        <v>42489.440972222219</v>
      </c>
      <c r="L3376">
        <v>0</v>
      </c>
      <c r="M3376">
        <v>133.38</v>
      </c>
      <c r="N3376" t="s">
        <v>136</v>
      </c>
      <c r="O3376" t="s">
        <v>137</v>
      </c>
      <c r="P3376">
        <v>6</v>
      </c>
      <c r="R3376">
        <v>11</v>
      </c>
      <c r="S3376" t="s">
        <v>540</v>
      </c>
      <c r="T3376" t="s">
        <v>126</v>
      </c>
      <c r="AC3376" s="2" t="s">
        <v>533</v>
      </c>
    </row>
    <row r="3377" spans="1:29" ht="16.399999999999999" customHeight="1" x14ac:dyDescent="0.35">
      <c r="A3377" s="1">
        <v>42489.440972222219</v>
      </c>
      <c r="B3377">
        <v>462</v>
      </c>
      <c r="C3377" t="s">
        <v>29</v>
      </c>
      <c r="D3377">
        <v>5</v>
      </c>
      <c r="E3377" t="s">
        <v>30</v>
      </c>
      <c r="F3377">
        <v>77733</v>
      </c>
      <c r="G3377" t="s">
        <v>515</v>
      </c>
      <c r="H3377" t="s">
        <v>109</v>
      </c>
      <c r="J3377">
        <v>1</v>
      </c>
      <c r="K3377" s="1">
        <v>42489.440972222219</v>
      </c>
      <c r="L3377">
        <v>0</v>
      </c>
      <c r="M3377">
        <v>131</v>
      </c>
      <c r="N3377" t="s">
        <v>138</v>
      </c>
      <c r="O3377" t="s">
        <v>139</v>
      </c>
      <c r="P3377">
        <v>1.3</v>
      </c>
      <c r="R3377">
        <v>11</v>
      </c>
      <c r="S3377" t="s">
        <v>540</v>
      </c>
      <c r="T3377" t="s">
        <v>126</v>
      </c>
      <c r="AC3377" s="2" t="s">
        <v>533</v>
      </c>
    </row>
    <row r="3378" spans="1:29" ht="16.399999999999999" customHeight="1" x14ac:dyDescent="0.35">
      <c r="A3378" s="1">
        <v>42452.493055555555</v>
      </c>
      <c r="B3378">
        <v>462</v>
      </c>
      <c r="C3378" t="s">
        <v>29</v>
      </c>
      <c r="D3378">
        <v>5</v>
      </c>
      <c r="E3378" t="s">
        <v>30</v>
      </c>
      <c r="F3378">
        <v>77726</v>
      </c>
      <c r="G3378" t="s">
        <v>524</v>
      </c>
      <c r="H3378" t="s">
        <v>109</v>
      </c>
      <c r="J3378">
        <v>14</v>
      </c>
      <c r="K3378" s="1">
        <v>42452.493055555555</v>
      </c>
      <c r="L3378">
        <v>2.7</v>
      </c>
      <c r="M3378">
        <v>432</v>
      </c>
      <c r="N3378" t="s">
        <v>298</v>
      </c>
      <c r="O3378" t="s">
        <v>299</v>
      </c>
      <c r="P3378">
        <v>18.600000000000001</v>
      </c>
      <c r="R3378">
        <v>11</v>
      </c>
      <c r="S3378" t="s">
        <v>543</v>
      </c>
      <c r="U3378" t="s">
        <v>541</v>
      </c>
      <c r="AC3378" s="2" t="s">
        <v>533</v>
      </c>
    </row>
    <row r="3379" spans="1:29" ht="16.399999999999999" customHeight="1" x14ac:dyDescent="0.35">
      <c r="A3379" s="1">
        <v>42452.493055555555</v>
      </c>
      <c r="B3379">
        <v>462</v>
      </c>
      <c r="C3379" t="s">
        <v>29</v>
      </c>
      <c r="D3379">
        <v>5</v>
      </c>
      <c r="E3379" t="s">
        <v>30</v>
      </c>
      <c r="F3379">
        <v>77726</v>
      </c>
      <c r="G3379" t="s">
        <v>524</v>
      </c>
      <c r="H3379" t="s">
        <v>109</v>
      </c>
      <c r="J3379">
        <v>13</v>
      </c>
      <c r="K3379" s="1">
        <v>42452.493055555555</v>
      </c>
      <c r="L3379">
        <v>2.5</v>
      </c>
      <c r="M3379">
        <v>432</v>
      </c>
      <c r="N3379" t="s">
        <v>298</v>
      </c>
      <c r="O3379" t="s">
        <v>299</v>
      </c>
      <c r="P3379">
        <v>28.98</v>
      </c>
      <c r="R3379">
        <v>11</v>
      </c>
      <c r="S3379" t="s">
        <v>543</v>
      </c>
      <c r="U3379" t="s">
        <v>541</v>
      </c>
      <c r="AC3379" s="2" t="s">
        <v>533</v>
      </c>
    </row>
    <row r="3380" spans="1:29" ht="16.399999999999999" customHeight="1" x14ac:dyDescent="0.35">
      <c r="A3380" s="1">
        <v>42452.493055555555</v>
      </c>
      <c r="B3380">
        <v>462</v>
      </c>
      <c r="C3380" t="s">
        <v>29</v>
      </c>
      <c r="D3380">
        <v>5</v>
      </c>
      <c r="E3380" t="s">
        <v>30</v>
      </c>
      <c r="F3380">
        <v>77726</v>
      </c>
      <c r="G3380" t="s">
        <v>524</v>
      </c>
      <c r="H3380" t="s">
        <v>109</v>
      </c>
      <c r="J3380">
        <v>12</v>
      </c>
      <c r="K3380" s="1">
        <v>42452.493055555555</v>
      </c>
      <c r="L3380">
        <v>2.25</v>
      </c>
      <c r="M3380">
        <v>432</v>
      </c>
      <c r="N3380" t="s">
        <v>298</v>
      </c>
      <c r="O3380" t="s">
        <v>299</v>
      </c>
      <c r="P3380">
        <v>30.82</v>
      </c>
      <c r="R3380">
        <v>11</v>
      </c>
      <c r="S3380" t="s">
        <v>543</v>
      </c>
      <c r="U3380" t="s">
        <v>541</v>
      </c>
      <c r="AC3380" s="2" t="s">
        <v>533</v>
      </c>
    </row>
    <row r="3381" spans="1:29" ht="16.399999999999999" customHeight="1" x14ac:dyDescent="0.35">
      <c r="A3381" s="1">
        <v>42452.493055555555</v>
      </c>
      <c r="B3381">
        <v>462</v>
      </c>
      <c r="C3381" t="s">
        <v>29</v>
      </c>
      <c r="D3381">
        <v>5</v>
      </c>
      <c r="E3381" t="s">
        <v>30</v>
      </c>
      <c r="F3381">
        <v>77726</v>
      </c>
      <c r="G3381" t="s">
        <v>524</v>
      </c>
      <c r="H3381" t="s">
        <v>109</v>
      </c>
      <c r="J3381">
        <v>11</v>
      </c>
      <c r="K3381" s="1">
        <v>42452.493055555555</v>
      </c>
      <c r="L3381">
        <v>2</v>
      </c>
      <c r="M3381">
        <v>432</v>
      </c>
      <c r="N3381" t="s">
        <v>298</v>
      </c>
      <c r="O3381" t="s">
        <v>299</v>
      </c>
      <c r="P3381">
        <v>37.130000000000003</v>
      </c>
      <c r="R3381">
        <v>11</v>
      </c>
      <c r="S3381" t="s">
        <v>543</v>
      </c>
      <c r="U3381" t="s">
        <v>541</v>
      </c>
      <c r="AC3381" s="2" t="s">
        <v>533</v>
      </c>
    </row>
    <row r="3382" spans="1:29" ht="16.399999999999999" customHeight="1" x14ac:dyDescent="0.35">
      <c r="A3382" s="1">
        <v>42452.493055555555</v>
      </c>
      <c r="B3382">
        <v>462</v>
      </c>
      <c r="C3382" t="s">
        <v>29</v>
      </c>
      <c r="D3382">
        <v>5</v>
      </c>
      <c r="E3382" t="s">
        <v>30</v>
      </c>
      <c r="F3382">
        <v>77726</v>
      </c>
      <c r="G3382" t="s">
        <v>524</v>
      </c>
      <c r="H3382" t="s">
        <v>109</v>
      </c>
      <c r="J3382">
        <v>10</v>
      </c>
      <c r="K3382" s="1">
        <v>42452.493055555555</v>
      </c>
      <c r="L3382">
        <v>1.75</v>
      </c>
      <c r="M3382">
        <v>432</v>
      </c>
      <c r="N3382" t="s">
        <v>298</v>
      </c>
      <c r="O3382" t="s">
        <v>299</v>
      </c>
      <c r="P3382">
        <v>47.4</v>
      </c>
      <c r="R3382">
        <v>11</v>
      </c>
      <c r="S3382" t="s">
        <v>543</v>
      </c>
      <c r="U3382" t="s">
        <v>541</v>
      </c>
      <c r="AC3382" s="2" t="s">
        <v>533</v>
      </c>
    </row>
    <row r="3383" spans="1:29" ht="16.399999999999999" customHeight="1" x14ac:dyDescent="0.35">
      <c r="A3383" s="1">
        <v>42452.493055555555</v>
      </c>
      <c r="B3383">
        <v>462</v>
      </c>
      <c r="C3383" t="s">
        <v>29</v>
      </c>
      <c r="D3383">
        <v>5</v>
      </c>
      <c r="E3383" t="s">
        <v>30</v>
      </c>
      <c r="F3383">
        <v>77726</v>
      </c>
      <c r="G3383" t="s">
        <v>524</v>
      </c>
      <c r="H3383" t="s">
        <v>109</v>
      </c>
      <c r="J3383">
        <v>9</v>
      </c>
      <c r="K3383" s="1">
        <v>42452.493055555555</v>
      </c>
      <c r="L3383">
        <v>1.5</v>
      </c>
      <c r="M3383">
        <v>432</v>
      </c>
      <c r="N3383" t="s">
        <v>298</v>
      </c>
      <c r="O3383" t="s">
        <v>299</v>
      </c>
      <c r="P3383">
        <v>71.959999999999994</v>
      </c>
      <c r="R3383">
        <v>11</v>
      </c>
      <c r="S3383" t="s">
        <v>543</v>
      </c>
      <c r="U3383" t="s">
        <v>541</v>
      </c>
      <c r="AC3383" s="2" t="s">
        <v>533</v>
      </c>
    </row>
    <row r="3384" spans="1:29" ht="16.399999999999999" customHeight="1" x14ac:dyDescent="0.35">
      <c r="A3384" s="1">
        <v>42452.493055555555</v>
      </c>
      <c r="B3384">
        <v>462</v>
      </c>
      <c r="C3384" t="s">
        <v>29</v>
      </c>
      <c r="D3384">
        <v>5</v>
      </c>
      <c r="E3384" t="s">
        <v>30</v>
      </c>
      <c r="F3384">
        <v>77726</v>
      </c>
      <c r="G3384" t="s">
        <v>524</v>
      </c>
      <c r="H3384" t="s">
        <v>109</v>
      </c>
      <c r="J3384">
        <v>8</v>
      </c>
      <c r="K3384" s="1">
        <v>42452.493055555555</v>
      </c>
      <c r="L3384">
        <v>1.25</v>
      </c>
      <c r="M3384">
        <v>432</v>
      </c>
      <c r="N3384" t="s">
        <v>298</v>
      </c>
      <c r="O3384" t="s">
        <v>299</v>
      </c>
      <c r="P3384">
        <v>97.14</v>
      </c>
      <c r="R3384">
        <v>11</v>
      </c>
      <c r="S3384" t="s">
        <v>543</v>
      </c>
      <c r="U3384" t="s">
        <v>541</v>
      </c>
      <c r="AC3384" s="2" t="s">
        <v>533</v>
      </c>
    </row>
    <row r="3385" spans="1:29" ht="16.399999999999999" customHeight="1" x14ac:dyDescent="0.35">
      <c r="A3385" s="1">
        <v>42452.493055555555</v>
      </c>
      <c r="B3385">
        <v>462</v>
      </c>
      <c r="C3385" t="s">
        <v>29</v>
      </c>
      <c r="D3385">
        <v>5</v>
      </c>
      <c r="E3385" t="s">
        <v>30</v>
      </c>
      <c r="F3385">
        <v>77726</v>
      </c>
      <c r="G3385" t="s">
        <v>524</v>
      </c>
      <c r="H3385" t="s">
        <v>109</v>
      </c>
      <c r="J3385">
        <v>7</v>
      </c>
      <c r="K3385" s="1">
        <v>42452.493055555555</v>
      </c>
      <c r="L3385">
        <v>1</v>
      </c>
      <c r="M3385">
        <v>432</v>
      </c>
      <c r="N3385" t="s">
        <v>298</v>
      </c>
      <c r="O3385" t="s">
        <v>299</v>
      </c>
      <c r="P3385">
        <v>132.1</v>
      </c>
      <c r="R3385">
        <v>11</v>
      </c>
      <c r="S3385" t="s">
        <v>543</v>
      </c>
      <c r="U3385" t="s">
        <v>541</v>
      </c>
      <c r="AC3385" s="2" t="s">
        <v>533</v>
      </c>
    </row>
    <row r="3386" spans="1:29" ht="16.399999999999999" customHeight="1" x14ac:dyDescent="0.35">
      <c r="A3386" s="1">
        <v>42452.493055555555</v>
      </c>
      <c r="B3386">
        <v>462</v>
      </c>
      <c r="C3386" t="s">
        <v>29</v>
      </c>
      <c r="D3386">
        <v>5</v>
      </c>
      <c r="E3386" t="s">
        <v>30</v>
      </c>
      <c r="F3386">
        <v>77726</v>
      </c>
      <c r="G3386" t="s">
        <v>524</v>
      </c>
      <c r="H3386" t="s">
        <v>109</v>
      </c>
      <c r="J3386">
        <v>6</v>
      </c>
      <c r="K3386" s="1">
        <v>42452.493055555555</v>
      </c>
      <c r="L3386">
        <v>0.75</v>
      </c>
      <c r="M3386">
        <v>432</v>
      </c>
      <c r="N3386" t="s">
        <v>298</v>
      </c>
      <c r="O3386" t="s">
        <v>299</v>
      </c>
      <c r="P3386">
        <v>184.2</v>
      </c>
      <c r="R3386">
        <v>11</v>
      </c>
      <c r="S3386" t="s">
        <v>543</v>
      </c>
      <c r="U3386" t="s">
        <v>541</v>
      </c>
      <c r="AC3386" s="2" t="s">
        <v>533</v>
      </c>
    </row>
    <row r="3387" spans="1:29" ht="16.399999999999999" customHeight="1" x14ac:dyDescent="0.35">
      <c r="A3387" s="1">
        <v>42452.493055555555</v>
      </c>
      <c r="B3387">
        <v>462</v>
      </c>
      <c r="C3387" t="s">
        <v>29</v>
      </c>
      <c r="D3387">
        <v>5</v>
      </c>
      <c r="E3387" t="s">
        <v>30</v>
      </c>
      <c r="F3387">
        <v>77726</v>
      </c>
      <c r="G3387" t="s">
        <v>524</v>
      </c>
      <c r="H3387" t="s">
        <v>109</v>
      </c>
      <c r="J3387">
        <v>5</v>
      </c>
      <c r="K3387" s="1">
        <v>42452.493055555555</v>
      </c>
      <c r="L3387">
        <v>0.5</v>
      </c>
      <c r="M3387">
        <v>432</v>
      </c>
      <c r="N3387" t="s">
        <v>298</v>
      </c>
      <c r="O3387" t="s">
        <v>299</v>
      </c>
      <c r="P3387">
        <v>265.10000000000002</v>
      </c>
      <c r="R3387">
        <v>11</v>
      </c>
      <c r="S3387" t="s">
        <v>543</v>
      </c>
      <c r="U3387" t="s">
        <v>541</v>
      </c>
      <c r="AC3387" s="2" t="s">
        <v>533</v>
      </c>
    </row>
    <row r="3388" spans="1:29" ht="16.399999999999999" customHeight="1" x14ac:dyDescent="0.35">
      <c r="A3388" s="1">
        <v>42452.493055555555</v>
      </c>
      <c r="B3388">
        <v>462</v>
      </c>
      <c r="C3388" t="s">
        <v>29</v>
      </c>
      <c r="D3388">
        <v>5</v>
      </c>
      <c r="E3388" t="s">
        <v>30</v>
      </c>
      <c r="F3388">
        <v>77726</v>
      </c>
      <c r="G3388" t="s">
        <v>524</v>
      </c>
      <c r="H3388" t="s">
        <v>109</v>
      </c>
      <c r="J3388">
        <v>4</v>
      </c>
      <c r="K3388" s="1">
        <v>42452.493055555555</v>
      </c>
      <c r="L3388">
        <v>0.25</v>
      </c>
      <c r="M3388">
        <v>432</v>
      </c>
      <c r="N3388" t="s">
        <v>298</v>
      </c>
      <c r="O3388" t="s">
        <v>299</v>
      </c>
      <c r="P3388">
        <v>353.5</v>
      </c>
      <c r="R3388">
        <v>11</v>
      </c>
      <c r="S3388" t="s">
        <v>543</v>
      </c>
      <c r="U3388" t="s">
        <v>541</v>
      </c>
      <c r="AC3388" s="2" t="s">
        <v>533</v>
      </c>
    </row>
    <row r="3389" spans="1:29" ht="16.399999999999999" customHeight="1" x14ac:dyDescent="0.35">
      <c r="A3389" s="1">
        <v>42452.493055555555</v>
      </c>
      <c r="B3389">
        <v>462</v>
      </c>
      <c r="C3389" t="s">
        <v>29</v>
      </c>
      <c r="D3389">
        <v>5</v>
      </c>
      <c r="E3389" t="s">
        <v>30</v>
      </c>
      <c r="F3389">
        <v>77726</v>
      </c>
      <c r="G3389" t="s">
        <v>524</v>
      </c>
      <c r="H3389" t="s">
        <v>109</v>
      </c>
      <c r="J3389">
        <v>3</v>
      </c>
      <c r="K3389" s="1">
        <v>42452.493055555555</v>
      </c>
      <c r="L3389">
        <v>0</v>
      </c>
      <c r="M3389">
        <v>432</v>
      </c>
      <c r="N3389" t="s">
        <v>298</v>
      </c>
      <c r="O3389" t="s">
        <v>299</v>
      </c>
      <c r="P3389">
        <v>407.3</v>
      </c>
      <c r="R3389">
        <v>11</v>
      </c>
      <c r="S3389" t="s">
        <v>543</v>
      </c>
      <c r="U3389" t="s">
        <v>542</v>
      </c>
      <c r="AC3389" s="2" t="s">
        <v>533</v>
      </c>
    </row>
    <row r="3390" spans="1:29" ht="16.399999999999999" customHeight="1" x14ac:dyDescent="0.35">
      <c r="A3390" s="1">
        <v>42452.493055555555</v>
      </c>
      <c r="B3390">
        <v>462</v>
      </c>
      <c r="C3390" t="s">
        <v>29</v>
      </c>
      <c r="D3390">
        <v>5</v>
      </c>
      <c r="E3390" t="s">
        <v>30</v>
      </c>
      <c r="F3390">
        <v>77726</v>
      </c>
      <c r="G3390" t="s">
        <v>524</v>
      </c>
      <c r="H3390" t="s">
        <v>109</v>
      </c>
      <c r="J3390">
        <v>2</v>
      </c>
      <c r="K3390" s="1">
        <v>42452.493055555555</v>
      </c>
      <c r="L3390">
        <v>0.2</v>
      </c>
      <c r="M3390">
        <v>154.1</v>
      </c>
      <c r="N3390" t="s">
        <v>110</v>
      </c>
      <c r="P3390">
        <v>8.0500000000000007</v>
      </c>
      <c r="R3390">
        <v>11</v>
      </c>
      <c r="S3390" t="s">
        <v>543</v>
      </c>
      <c r="T3390" t="s">
        <v>36</v>
      </c>
      <c r="U3390" t="s">
        <v>535</v>
      </c>
      <c r="AC3390" s="2" t="s">
        <v>533</v>
      </c>
    </row>
    <row r="3391" spans="1:29" ht="16.399999999999999" customHeight="1" x14ac:dyDescent="0.35">
      <c r="A3391" s="1">
        <v>42452.493055555555</v>
      </c>
      <c r="B3391">
        <v>462</v>
      </c>
      <c r="C3391" t="s">
        <v>29</v>
      </c>
      <c r="D3391">
        <v>5</v>
      </c>
      <c r="E3391" t="s">
        <v>30</v>
      </c>
      <c r="F3391">
        <v>77726</v>
      </c>
      <c r="G3391" t="s">
        <v>524</v>
      </c>
      <c r="H3391" t="s">
        <v>109</v>
      </c>
      <c r="J3391">
        <v>2</v>
      </c>
      <c r="K3391" s="1">
        <v>42452.493055555555</v>
      </c>
      <c r="L3391">
        <v>0.2</v>
      </c>
      <c r="M3391">
        <v>101</v>
      </c>
      <c r="N3391" t="s">
        <v>114</v>
      </c>
      <c r="O3391" t="s">
        <v>115</v>
      </c>
      <c r="P3391">
        <v>14.5</v>
      </c>
      <c r="R3391">
        <v>11</v>
      </c>
      <c r="S3391" t="s">
        <v>543</v>
      </c>
      <c r="T3391" t="s">
        <v>36</v>
      </c>
      <c r="U3391" t="s">
        <v>535</v>
      </c>
      <c r="AC3391" s="2" t="s">
        <v>533</v>
      </c>
    </row>
    <row r="3392" spans="1:29" ht="16.399999999999999" customHeight="1" x14ac:dyDescent="0.35">
      <c r="A3392" s="1">
        <v>42452.493055555555</v>
      </c>
      <c r="B3392">
        <v>462</v>
      </c>
      <c r="C3392" t="s">
        <v>29</v>
      </c>
      <c r="D3392">
        <v>5</v>
      </c>
      <c r="E3392" t="s">
        <v>30</v>
      </c>
      <c r="F3392">
        <v>77726</v>
      </c>
      <c r="G3392" t="s">
        <v>524</v>
      </c>
      <c r="H3392" t="s">
        <v>109</v>
      </c>
      <c r="J3392">
        <v>2</v>
      </c>
      <c r="K3392" s="1">
        <v>42452.493055555555</v>
      </c>
      <c r="L3392">
        <v>0.2</v>
      </c>
      <c r="M3392">
        <v>141.01</v>
      </c>
      <c r="N3392" t="s">
        <v>116</v>
      </c>
      <c r="O3392" t="s">
        <v>117</v>
      </c>
      <c r="P3392">
        <v>73</v>
      </c>
      <c r="R3392">
        <v>11</v>
      </c>
      <c r="S3392" t="s">
        <v>543</v>
      </c>
      <c r="T3392" t="s">
        <v>36</v>
      </c>
      <c r="U3392" t="s">
        <v>535</v>
      </c>
      <c r="AC3392" s="2" t="s">
        <v>533</v>
      </c>
    </row>
    <row r="3393" spans="1:29" ht="16.399999999999999" customHeight="1" x14ac:dyDescent="0.35">
      <c r="A3393" s="1">
        <v>42452.493055555555</v>
      </c>
      <c r="B3393">
        <v>462</v>
      </c>
      <c r="C3393" t="s">
        <v>29</v>
      </c>
      <c r="D3393">
        <v>5</v>
      </c>
      <c r="E3393" t="s">
        <v>30</v>
      </c>
      <c r="F3393">
        <v>77726</v>
      </c>
      <c r="G3393" t="s">
        <v>524</v>
      </c>
      <c r="H3393" t="s">
        <v>109</v>
      </c>
      <c r="J3393">
        <v>2</v>
      </c>
      <c r="K3393" s="1">
        <v>42452.493055555555</v>
      </c>
      <c r="L3393">
        <v>0.2</v>
      </c>
      <c r="M3393">
        <v>151</v>
      </c>
      <c r="N3393" t="s">
        <v>421</v>
      </c>
      <c r="O3393" t="s">
        <v>422</v>
      </c>
      <c r="P3393">
        <v>183</v>
      </c>
      <c r="R3393">
        <v>11</v>
      </c>
      <c r="S3393" t="s">
        <v>543</v>
      </c>
      <c r="T3393" t="s">
        <v>36</v>
      </c>
      <c r="U3393" t="s">
        <v>536</v>
      </c>
      <c r="AC3393" s="2" t="s">
        <v>533</v>
      </c>
    </row>
    <row r="3394" spans="1:29" ht="16.399999999999999" customHeight="1" x14ac:dyDescent="0.35">
      <c r="A3394" s="1">
        <v>42452.493055555555</v>
      </c>
      <c r="B3394">
        <v>462</v>
      </c>
      <c r="C3394" t="s">
        <v>29</v>
      </c>
      <c r="D3394">
        <v>5</v>
      </c>
      <c r="E3394" t="s">
        <v>30</v>
      </c>
      <c r="F3394">
        <v>77726</v>
      </c>
      <c r="G3394" t="s">
        <v>524</v>
      </c>
      <c r="H3394" t="s">
        <v>109</v>
      </c>
      <c r="J3394">
        <v>2</v>
      </c>
      <c r="K3394" s="1">
        <v>42452.493055555555</v>
      </c>
      <c r="L3394">
        <v>0.2</v>
      </c>
      <c r="M3394">
        <v>136.01</v>
      </c>
      <c r="N3394" t="s">
        <v>118</v>
      </c>
      <c r="O3394" t="s">
        <v>119</v>
      </c>
      <c r="P3394">
        <v>3.17</v>
      </c>
      <c r="R3394">
        <v>11</v>
      </c>
      <c r="S3394" t="s">
        <v>543</v>
      </c>
      <c r="T3394" t="s">
        <v>36</v>
      </c>
      <c r="U3394" t="s">
        <v>120</v>
      </c>
      <c r="AC3394" s="2" t="s">
        <v>533</v>
      </c>
    </row>
    <row r="3395" spans="1:29" ht="16.399999999999999" customHeight="1" x14ac:dyDescent="0.35">
      <c r="A3395" s="1">
        <v>42452.493055555555</v>
      </c>
      <c r="B3395">
        <v>462</v>
      </c>
      <c r="C3395" t="s">
        <v>29</v>
      </c>
      <c r="D3395">
        <v>5</v>
      </c>
      <c r="E3395" t="s">
        <v>30</v>
      </c>
      <c r="F3395">
        <v>77726</v>
      </c>
      <c r="G3395" t="s">
        <v>524</v>
      </c>
      <c r="H3395" t="s">
        <v>109</v>
      </c>
      <c r="J3395">
        <v>2</v>
      </c>
      <c r="K3395" s="1">
        <v>42452.493055555555</v>
      </c>
      <c r="L3395">
        <v>0.2</v>
      </c>
      <c r="M3395">
        <v>266</v>
      </c>
      <c r="N3395" t="s">
        <v>121</v>
      </c>
      <c r="O3395" t="s">
        <v>68</v>
      </c>
      <c r="P3395">
        <v>9.99</v>
      </c>
      <c r="R3395">
        <v>11</v>
      </c>
      <c r="S3395" t="s">
        <v>543</v>
      </c>
      <c r="T3395" t="s">
        <v>36</v>
      </c>
      <c r="U3395" t="s">
        <v>535</v>
      </c>
      <c r="AC3395" s="2" t="s">
        <v>533</v>
      </c>
    </row>
    <row r="3396" spans="1:29" ht="16.399999999999999" customHeight="1" x14ac:dyDescent="0.35">
      <c r="A3396" s="1">
        <v>42452.493055555555</v>
      </c>
      <c r="B3396">
        <v>462</v>
      </c>
      <c r="C3396" t="s">
        <v>29</v>
      </c>
      <c r="D3396">
        <v>5</v>
      </c>
      <c r="E3396" t="s">
        <v>30</v>
      </c>
      <c r="F3396">
        <v>77726</v>
      </c>
      <c r="G3396" t="s">
        <v>524</v>
      </c>
      <c r="H3396" t="s">
        <v>109</v>
      </c>
      <c r="J3396">
        <v>2</v>
      </c>
      <c r="K3396" s="1">
        <v>42452.493055555555</v>
      </c>
      <c r="L3396">
        <v>0.2</v>
      </c>
      <c r="M3396">
        <v>266.01</v>
      </c>
      <c r="N3396" t="s">
        <v>122</v>
      </c>
      <c r="O3396" t="s">
        <v>123</v>
      </c>
      <c r="P3396">
        <v>107.1</v>
      </c>
      <c r="R3396">
        <v>11</v>
      </c>
      <c r="S3396" t="s">
        <v>543</v>
      </c>
      <c r="T3396" t="s">
        <v>36</v>
      </c>
      <c r="U3396" t="s">
        <v>535</v>
      </c>
      <c r="AC3396" s="2" t="s">
        <v>533</v>
      </c>
    </row>
    <row r="3397" spans="1:29" ht="16.399999999999999" customHeight="1" x14ac:dyDescent="0.35">
      <c r="A3397" s="1">
        <v>42452.493055555555</v>
      </c>
      <c r="B3397">
        <v>462</v>
      </c>
      <c r="C3397" t="s">
        <v>29</v>
      </c>
      <c r="D3397">
        <v>5</v>
      </c>
      <c r="E3397" t="s">
        <v>30</v>
      </c>
      <c r="F3397">
        <v>77726</v>
      </c>
      <c r="G3397" t="s">
        <v>524</v>
      </c>
      <c r="H3397" t="s">
        <v>109</v>
      </c>
      <c r="J3397">
        <v>2</v>
      </c>
      <c r="K3397" s="1">
        <v>42452.493055555555</v>
      </c>
      <c r="L3397">
        <v>0.2</v>
      </c>
      <c r="M3397">
        <v>136.05000000000001</v>
      </c>
      <c r="N3397" t="s">
        <v>537</v>
      </c>
      <c r="O3397" t="s">
        <v>538</v>
      </c>
      <c r="P3397">
        <v>0.52</v>
      </c>
      <c r="R3397">
        <v>11</v>
      </c>
      <c r="S3397" t="s">
        <v>543</v>
      </c>
      <c r="T3397" t="s">
        <v>36</v>
      </c>
      <c r="U3397" t="s">
        <v>539</v>
      </c>
      <c r="AC3397" s="2" t="s">
        <v>533</v>
      </c>
    </row>
    <row r="3398" spans="1:29" ht="16.399999999999999" customHeight="1" x14ac:dyDescent="0.35">
      <c r="A3398" s="1">
        <v>42452.493055555555</v>
      </c>
      <c r="B3398">
        <v>462</v>
      </c>
      <c r="C3398" t="s">
        <v>29</v>
      </c>
      <c r="D3398">
        <v>5</v>
      </c>
      <c r="E3398" t="s">
        <v>30</v>
      </c>
      <c r="F3398">
        <v>77726</v>
      </c>
      <c r="G3398" t="s">
        <v>524</v>
      </c>
      <c r="H3398" t="s">
        <v>109</v>
      </c>
      <c r="J3398">
        <v>1</v>
      </c>
      <c r="K3398" s="1">
        <v>42452.493055555555</v>
      </c>
      <c r="L3398">
        <v>0</v>
      </c>
      <c r="M3398">
        <v>180.07</v>
      </c>
      <c r="N3398" t="s">
        <v>124</v>
      </c>
      <c r="O3398" t="s">
        <v>125</v>
      </c>
      <c r="P3398">
        <v>270</v>
      </c>
      <c r="R3398">
        <v>11</v>
      </c>
      <c r="S3398" t="s">
        <v>543</v>
      </c>
      <c r="T3398" t="s">
        <v>126</v>
      </c>
      <c r="AC3398" s="2" t="s">
        <v>533</v>
      </c>
    </row>
    <row r="3399" spans="1:29" ht="16.399999999999999" customHeight="1" x14ac:dyDescent="0.35">
      <c r="A3399" s="1">
        <v>42452.493055555555</v>
      </c>
      <c r="B3399">
        <v>462</v>
      </c>
      <c r="C3399" t="s">
        <v>29</v>
      </c>
      <c r="D3399">
        <v>5</v>
      </c>
      <c r="E3399" t="s">
        <v>30</v>
      </c>
      <c r="F3399">
        <v>77726</v>
      </c>
      <c r="G3399" t="s">
        <v>524</v>
      </c>
      <c r="H3399" t="s">
        <v>109</v>
      </c>
      <c r="J3399">
        <v>1</v>
      </c>
      <c r="K3399" s="1">
        <v>42452.493055555555</v>
      </c>
      <c r="L3399">
        <v>0</v>
      </c>
      <c r="M3399">
        <v>185.1</v>
      </c>
      <c r="N3399" t="s">
        <v>127</v>
      </c>
      <c r="O3399" t="s">
        <v>128</v>
      </c>
      <c r="P3399">
        <v>3</v>
      </c>
      <c r="R3399">
        <v>11</v>
      </c>
      <c r="S3399" t="s">
        <v>543</v>
      </c>
      <c r="T3399" t="s">
        <v>126</v>
      </c>
      <c r="AC3399" s="2" t="s">
        <v>533</v>
      </c>
    </row>
    <row r="3400" spans="1:29" ht="16.399999999999999" customHeight="1" x14ac:dyDescent="0.35">
      <c r="A3400" s="1">
        <v>42452.493055555555</v>
      </c>
      <c r="B3400">
        <v>462</v>
      </c>
      <c r="C3400" t="s">
        <v>29</v>
      </c>
      <c r="D3400">
        <v>5</v>
      </c>
      <c r="E3400" t="s">
        <v>30</v>
      </c>
      <c r="F3400">
        <v>77726</v>
      </c>
      <c r="G3400" t="s">
        <v>524</v>
      </c>
      <c r="H3400" t="s">
        <v>109</v>
      </c>
      <c r="J3400">
        <v>1</v>
      </c>
      <c r="K3400" s="1">
        <v>42452.493055555555</v>
      </c>
      <c r="L3400">
        <v>0</v>
      </c>
      <c r="M3400">
        <v>102</v>
      </c>
      <c r="N3400" t="s">
        <v>129</v>
      </c>
      <c r="O3400" t="s">
        <v>115</v>
      </c>
      <c r="P3400">
        <v>18</v>
      </c>
      <c r="R3400">
        <v>11</v>
      </c>
      <c r="S3400" t="s">
        <v>543</v>
      </c>
      <c r="T3400" t="s">
        <v>126</v>
      </c>
      <c r="AC3400" s="2" t="s">
        <v>533</v>
      </c>
    </row>
    <row r="3401" spans="1:29" ht="16.399999999999999" customHeight="1" x14ac:dyDescent="0.35">
      <c r="A3401" s="1">
        <v>42452.493055555555</v>
      </c>
      <c r="B3401">
        <v>462</v>
      </c>
      <c r="C3401" t="s">
        <v>29</v>
      </c>
      <c r="D3401">
        <v>5</v>
      </c>
      <c r="E3401" t="s">
        <v>30</v>
      </c>
      <c r="F3401">
        <v>77726</v>
      </c>
      <c r="G3401" t="s">
        <v>524</v>
      </c>
      <c r="H3401" t="s">
        <v>109</v>
      </c>
      <c r="J3401">
        <v>1</v>
      </c>
      <c r="K3401" s="1">
        <v>42452.493055555555</v>
      </c>
      <c r="L3401">
        <v>0</v>
      </c>
      <c r="M3401">
        <v>110.11</v>
      </c>
      <c r="N3401" t="s">
        <v>130</v>
      </c>
      <c r="P3401">
        <v>0</v>
      </c>
      <c r="R3401">
        <v>11</v>
      </c>
      <c r="S3401" t="s">
        <v>543</v>
      </c>
      <c r="T3401" t="s">
        <v>126</v>
      </c>
      <c r="U3401" t="s">
        <v>131</v>
      </c>
      <c r="AC3401" s="2" t="s">
        <v>533</v>
      </c>
    </row>
    <row r="3402" spans="1:29" ht="16.399999999999999" customHeight="1" x14ac:dyDescent="0.35">
      <c r="A3402" s="1">
        <v>42452.493055555555</v>
      </c>
      <c r="B3402">
        <v>462</v>
      </c>
      <c r="C3402" t="s">
        <v>29</v>
      </c>
      <c r="D3402">
        <v>5</v>
      </c>
      <c r="E3402" t="s">
        <v>30</v>
      </c>
      <c r="F3402">
        <v>77726</v>
      </c>
      <c r="G3402" t="s">
        <v>524</v>
      </c>
      <c r="H3402" t="s">
        <v>109</v>
      </c>
      <c r="J3402">
        <v>1</v>
      </c>
      <c r="K3402" s="1">
        <v>42452.493055555555</v>
      </c>
      <c r="L3402">
        <v>0</v>
      </c>
      <c r="M3402">
        <v>167.02</v>
      </c>
      <c r="N3402" t="s">
        <v>132</v>
      </c>
      <c r="P3402">
        <v>1</v>
      </c>
      <c r="R3402">
        <v>11</v>
      </c>
      <c r="S3402" t="s">
        <v>543</v>
      </c>
      <c r="T3402" t="s">
        <v>126</v>
      </c>
      <c r="U3402" t="s">
        <v>133</v>
      </c>
      <c r="AC3402" s="2" t="s">
        <v>533</v>
      </c>
    </row>
    <row r="3403" spans="1:29" ht="16.399999999999999" customHeight="1" x14ac:dyDescent="0.35">
      <c r="A3403" s="1">
        <v>42452.493055555555</v>
      </c>
      <c r="B3403">
        <v>462</v>
      </c>
      <c r="C3403" t="s">
        <v>29</v>
      </c>
      <c r="D3403">
        <v>5</v>
      </c>
      <c r="E3403" t="s">
        <v>30</v>
      </c>
      <c r="F3403">
        <v>77726</v>
      </c>
      <c r="G3403" t="s">
        <v>524</v>
      </c>
      <c r="H3403" t="s">
        <v>109</v>
      </c>
      <c r="J3403">
        <v>1</v>
      </c>
      <c r="K3403" s="1">
        <v>42452.493055555555</v>
      </c>
      <c r="L3403">
        <v>0</v>
      </c>
      <c r="M3403">
        <v>188</v>
      </c>
      <c r="N3403" t="s">
        <v>134</v>
      </c>
      <c r="O3403" t="s">
        <v>135</v>
      </c>
      <c r="P3403">
        <v>7</v>
      </c>
      <c r="R3403">
        <v>11</v>
      </c>
      <c r="S3403" t="s">
        <v>543</v>
      </c>
      <c r="T3403" t="s">
        <v>126</v>
      </c>
      <c r="AC3403" s="2" t="s">
        <v>533</v>
      </c>
    </row>
    <row r="3404" spans="1:29" ht="16.399999999999999" customHeight="1" x14ac:dyDescent="0.35">
      <c r="A3404" s="1">
        <v>42452.493055555555</v>
      </c>
      <c r="B3404">
        <v>462</v>
      </c>
      <c r="C3404" t="s">
        <v>29</v>
      </c>
      <c r="D3404">
        <v>5</v>
      </c>
      <c r="E3404" t="s">
        <v>30</v>
      </c>
      <c r="F3404">
        <v>77726</v>
      </c>
      <c r="G3404" t="s">
        <v>524</v>
      </c>
      <c r="H3404" t="s">
        <v>109</v>
      </c>
      <c r="J3404">
        <v>1</v>
      </c>
      <c r="K3404" s="1">
        <v>42452.493055555555</v>
      </c>
      <c r="L3404">
        <v>0</v>
      </c>
      <c r="M3404">
        <v>133.38</v>
      </c>
      <c r="N3404" t="s">
        <v>136</v>
      </c>
      <c r="O3404" t="s">
        <v>137</v>
      </c>
      <c r="P3404">
        <v>6</v>
      </c>
      <c r="R3404">
        <v>11</v>
      </c>
      <c r="S3404" t="s">
        <v>543</v>
      </c>
      <c r="T3404" t="s">
        <v>126</v>
      </c>
      <c r="AC3404" s="2" t="s">
        <v>533</v>
      </c>
    </row>
    <row r="3405" spans="1:29" ht="16.399999999999999" customHeight="1" x14ac:dyDescent="0.35">
      <c r="A3405" s="1">
        <v>42452.493055555555</v>
      </c>
      <c r="B3405">
        <v>462</v>
      </c>
      <c r="C3405" t="s">
        <v>29</v>
      </c>
      <c r="D3405">
        <v>5</v>
      </c>
      <c r="E3405" t="s">
        <v>30</v>
      </c>
      <c r="F3405">
        <v>77726</v>
      </c>
      <c r="G3405" t="s">
        <v>524</v>
      </c>
      <c r="H3405" t="s">
        <v>109</v>
      </c>
      <c r="J3405">
        <v>1</v>
      </c>
      <c r="K3405" s="1">
        <v>42452.493055555555</v>
      </c>
      <c r="L3405">
        <v>0</v>
      </c>
      <c r="M3405">
        <v>131</v>
      </c>
      <c r="N3405" t="s">
        <v>138</v>
      </c>
      <c r="O3405" t="s">
        <v>139</v>
      </c>
      <c r="P3405">
        <v>1.4</v>
      </c>
      <c r="R3405">
        <v>11</v>
      </c>
      <c r="S3405" t="s">
        <v>543</v>
      </c>
      <c r="T3405" t="s">
        <v>126</v>
      </c>
      <c r="AC3405" s="2" t="s">
        <v>533</v>
      </c>
    </row>
    <row r="3406" spans="1:29" ht="16.399999999999999" customHeight="1" x14ac:dyDescent="0.35">
      <c r="A3406" s="1">
        <v>42418.49386574074</v>
      </c>
      <c r="B3406">
        <v>462</v>
      </c>
      <c r="C3406" t="s">
        <v>29</v>
      </c>
      <c r="D3406">
        <v>5</v>
      </c>
      <c r="E3406" t="s">
        <v>30</v>
      </c>
      <c r="F3406">
        <v>77672</v>
      </c>
      <c r="G3406" t="s">
        <v>511</v>
      </c>
      <c r="H3406" t="s">
        <v>109</v>
      </c>
      <c r="J3406">
        <v>1</v>
      </c>
      <c r="K3406" s="1">
        <v>42418.494050925925</v>
      </c>
      <c r="L3406">
        <v>0.193</v>
      </c>
      <c r="M3406">
        <v>168</v>
      </c>
      <c r="N3406" t="s">
        <v>416</v>
      </c>
      <c r="O3406" t="s">
        <v>417</v>
      </c>
      <c r="P3406">
        <v>12.5</v>
      </c>
      <c r="R3406">
        <v>11</v>
      </c>
      <c r="S3406" t="s">
        <v>544</v>
      </c>
      <c r="U3406" t="s">
        <v>419</v>
      </c>
      <c r="AC3406" s="2" t="s">
        <v>527</v>
      </c>
    </row>
    <row r="3407" spans="1:29" ht="16.399999999999999" customHeight="1" x14ac:dyDescent="0.35">
      <c r="A3407" s="1">
        <v>42418.49386574074</v>
      </c>
      <c r="B3407">
        <v>462</v>
      </c>
      <c r="C3407" t="s">
        <v>29</v>
      </c>
      <c r="D3407">
        <v>5</v>
      </c>
      <c r="E3407" t="s">
        <v>30</v>
      </c>
      <c r="F3407">
        <v>77672</v>
      </c>
      <c r="G3407" t="s">
        <v>511</v>
      </c>
      <c r="H3407" t="s">
        <v>109</v>
      </c>
      <c r="J3407">
        <v>1</v>
      </c>
      <c r="K3407" s="1">
        <v>42418.494050925925</v>
      </c>
      <c r="L3407">
        <v>0.193</v>
      </c>
      <c r="M3407">
        <v>101</v>
      </c>
      <c r="N3407" t="s">
        <v>114</v>
      </c>
      <c r="O3407" t="s">
        <v>115</v>
      </c>
      <c r="P3407">
        <v>14.16</v>
      </c>
      <c r="R3407">
        <v>11</v>
      </c>
      <c r="S3407" t="s">
        <v>544</v>
      </c>
      <c r="U3407" t="s">
        <v>419</v>
      </c>
      <c r="AC3407" s="2" t="s">
        <v>527</v>
      </c>
    </row>
    <row r="3408" spans="1:29" ht="16.399999999999999" customHeight="1" x14ac:dyDescent="0.35">
      <c r="A3408" s="1">
        <v>42418.49386574074</v>
      </c>
      <c r="B3408">
        <v>462</v>
      </c>
      <c r="C3408" t="s">
        <v>29</v>
      </c>
      <c r="D3408">
        <v>5</v>
      </c>
      <c r="E3408" t="s">
        <v>30</v>
      </c>
      <c r="F3408">
        <v>77672</v>
      </c>
      <c r="G3408" t="s">
        <v>511</v>
      </c>
      <c r="H3408" t="s">
        <v>109</v>
      </c>
      <c r="J3408">
        <v>1</v>
      </c>
      <c r="K3408" s="1">
        <v>42418.494050925925</v>
      </c>
      <c r="L3408">
        <v>0.193</v>
      </c>
      <c r="M3408">
        <v>141.01</v>
      </c>
      <c r="N3408" t="s">
        <v>116</v>
      </c>
      <c r="O3408" t="s">
        <v>117</v>
      </c>
      <c r="P3408">
        <v>70</v>
      </c>
      <c r="R3408">
        <v>11</v>
      </c>
      <c r="S3408" t="s">
        <v>544</v>
      </c>
      <c r="U3408" t="s">
        <v>419</v>
      </c>
      <c r="AC3408" s="2" t="s">
        <v>527</v>
      </c>
    </row>
    <row r="3409" spans="1:29" ht="16.399999999999999" customHeight="1" x14ac:dyDescent="0.35">
      <c r="A3409" s="1">
        <v>42418.49386574074</v>
      </c>
      <c r="B3409">
        <v>462</v>
      </c>
      <c r="C3409" t="s">
        <v>29</v>
      </c>
      <c r="D3409">
        <v>5</v>
      </c>
      <c r="E3409" t="s">
        <v>30</v>
      </c>
      <c r="F3409">
        <v>77672</v>
      </c>
      <c r="G3409" t="s">
        <v>511</v>
      </c>
      <c r="H3409" t="s">
        <v>109</v>
      </c>
      <c r="J3409">
        <v>1</v>
      </c>
      <c r="K3409" s="1">
        <v>42418.494050925925</v>
      </c>
      <c r="L3409">
        <v>0.193</v>
      </c>
      <c r="M3409">
        <v>154.1</v>
      </c>
      <c r="N3409" t="s">
        <v>110</v>
      </c>
      <c r="P3409">
        <v>7.71</v>
      </c>
      <c r="R3409">
        <v>11</v>
      </c>
      <c r="S3409" t="s">
        <v>544</v>
      </c>
      <c r="U3409" t="s">
        <v>419</v>
      </c>
      <c r="AC3409" s="2" t="s">
        <v>527</v>
      </c>
    </row>
    <row r="3410" spans="1:29" ht="16.399999999999999" customHeight="1" x14ac:dyDescent="0.35">
      <c r="A3410" s="1">
        <v>42418.49386574074</v>
      </c>
      <c r="B3410">
        <v>462</v>
      </c>
      <c r="C3410" t="s">
        <v>29</v>
      </c>
      <c r="D3410">
        <v>5</v>
      </c>
      <c r="E3410" t="s">
        <v>30</v>
      </c>
      <c r="F3410">
        <v>77672</v>
      </c>
      <c r="G3410" t="s">
        <v>511</v>
      </c>
      <c r="H3410" t="s">
        <v>109</v>
      </c>
      <c r="J3410">
        <v>1</v>
      </c>
      <c r="K3410" s="1">
        <v>42418.494050925925</v>
      </c>
      <c r="L3410">
        <v>0.193</v>
      </c>
      <c r="M3410">
        <v>151</v>
      </c>
      <c r="N3410" t="s">
        <v>421</v>
      </c>
      <c r="O3410" t="s">
        <v>422</v>
      </c>
      <c r="P3410">
        <v>48.6</v>
      </c>
      <c r="R3410">
        <v>11</v>
      </c>
      <c r="S3410" t="s">
        <v>544</v>
      </c>
      <c r="U3410" t="s">
        <v>419</v>
      </c>
      <c r="AC3410" s="2" t="s">
        <v>527</v>
      </c>
    </row>
    <row r="3411" spans="1:29" ht="16.399999999999999" customHeight="1" x14ac:dyDescent="0.35">
      <c r="A3411" s="1">
        <v>42418.49386574074</v>
      </c>
      <c r="B3411">
        <v>462</v>
      </c>
      <c r="C3411" t="s">
        <v>29</v>
      </c>
      <c r="D3411">
        <v>5</v>
      </c>
      <c r="E3411" t="s">
        <v>30</v>
      </c>
      <c r="F3411">
        <v>77672</v>
      </c>
      <c r="G3411" t="s">
        <v>511</v>
      </c>
      <c r="H3411" t="s">
        <v>109</v>
      </c>
      <c r="J3411">
        <v>1</v>
      </c>
      <c r="K3411" s="1">
        <v>42418.494050925925</v>
      </c>
      <c r="L3411">
        <v>0.193</v>
      </c>
      <c r="M3411">
        <v>136.01</v>
      </c>
      <c r="N3411" t="s">
        <v>118</v>
      </c>
      <c r="O3411" t="s">
        <v>119</v>
      </c>
      <c r="P3411">
        <v>3</v>
      </c>
      <c r="R3411">
        <v>11</v>
      </c>
      <c r="S3411" t="s">
        <v>544</v>
      </c>
      <c r="U3411" t="s">
        <v>419</v>
      </c>
      <c r="AC3411" s="2" t="s">
        <v>527</v>
      </c>
    </row>
    <row r="3412" spans="1:29" ht="16.399999999999999" customHeight="1" x14ac:dyDescent="0.35">
      <c r="A3412" s="1">
        <v>42418.49386574074</v>
      </c>
      <c r="B3412">
        <v>462</v>
      </c>
      <c r="C3412" t="s">
        <v>29</v>
      </c>
      <c r="D3412">
        <v>5</v>
      </c>
      <c r="E3412" t="s">
        <v>30</v>
      </c>
      <c r="F3412">
        <v>77672</v>
      </c>
      <c r="G3412" t="s">
        <v>511</v>
      </c>
      <c r="H3412" t="s">
        <v>109</v>
      </c>
      <c r="J3412">
        <v>1</v>
      </c>
      <c r="K3412" s="1">
        <v>42418.494050925925</v>
      </c>
      <c r="L3412">
        <v>0.193</v>
      </c>
      <c r="M3412">
        <v>266.01</v>
      </c>
      <c r="N3412" t="s">
        <v>122</v>
      </c>
      <c r="O3412" t="s">
        <v>123</v>
      </c>
      <c r="P3412">
        <v>96.4</v>
      </c>
      <c r="R3412">
        <v>11</v>
      </c>
      <c r="S3412" t="s">
        <v>544</v>
      </c>
      <c r="U3412" t="s">
        <v>419</v>
      </c>
      <c r="AC3412" s="2" t="s">
        <v>527</v>
      </c>
    </row>
    <row r="3413" spans="1:29" ht="16.399999999999999" customHeight="1" x14ac:dyDescent="0.35">
      <c r="A3413" s="1">
        <v>42418.49386574074</v>
      </c>
      <c r="B3413">
        <v>462</v>
      </c>
      <c r="C3413" t="s">
        <v>29</v>
      </c>
      <c r="D3413">
        <v>5</v>
      </c>
      <c r="E3413" t="s">
        <v>30</v>
      </c>
      <c r="F3413">
        <v>77672</v>
      </c>
      <c r="G3413" t="s">
        <v>511</v>
      </c>
      <c r="H3413" t="s">
        <v>109</v>
      </c>
      <c r="J3413">
        <v>1</v>
      </c>
      <c r="K3413" s="1">
        <v>42418.494050925925</v>
      </c>
      <c r="L3413">
        <v>0.193</v>
      </c>
      <c r="M3413">
        <v>266</v>
      </c>
      <c r="N3413" t="s">
        <v>121</v>
      </c>
      <c r="O3413" t="s">
        <v>68</v>
      </c>
      <c r="P3413">
        <v>9.06</v>
      </c>
      <c r="R3413">
        <v>11</v>
      </c>
      <c r="S3413" t="s">
        <v>544</v>
      </c>
      <c r="U3413" t="s">
        <v>419</v>
      </c>
      <c r="AC3413" s="2" t="s">
        <v>527</v>
      </c>
    </row>
    <row r="3414" spans="1:29" ht="16.399999999999999" customHeight="1" x14ac:dyDescent="0.35">
      <c r="A3414" s="1">
        <v>42418.493055555555</v>
      </c>
      <c r="B3414">
        <v>462</v>
      </c>
      <c r="C3414" t="s">
        <v>29</v>
      </c>
      <c r="D3414">
        <v>5</v>
      </c>
      <c r="E3414" t="s">
        <v>30</v>
      </c>
      <c r="F3414">
        <v>77667</v>
      </c>
      <c r="G3414" t="s">
        <v>511</v>
      </c>
      <c r="H3414" t="s">
        <v>109</v>
      </c>
      <c r="J3414">
        <v>14</v>
      </c>
      <c r="K3414" s="1">
        <v>42418.493055555555</v>
      </c>
      <c r="L3414">
        <v>2.75</v>
      </c>
      <c r="M3414">
        <v>432</v>
      </c>
      <c r="N3414" t="s">
        <v>298</v>
      </c>
      <c r="O3414" t="s">
        <v>299</v>
      </c>
      <c r="P3414">
        <v>8.3309999999999995</v>
      </c>
      <c r="R3414">
        <v>11</v>
      </c>
      <c r="S3414" t="s">
        <v>545</v>
      </c>
      <c r="U3414" t="s">
        <v>541</v>
      </c>
      <c r="AC3414" s="2" t="s">
        <v>546</v>
      </c>
    </row>
    <row r="3415" spans="1:29" ht="16.399999999999999" customHeight="1" x14ac:dyDescent="0.35">
      <c r="A3415" s="1">
        <v>42418.493055555555</v>
      </c>
      <c r="B3415">
        <v>462</v>
      </c>
      <c r="C3415" t="s">
        <v>29</v>
      </c>
      <c r="D3415">
        <v>5</v>
      </c>
      <c r="E3415" t="s">
        <v>30</v>
      </c>
      <c r="F3415">
        <v>77667</v>
      </c>
      <c r="G3415" t="s">
        <v>511</v>
      </c>
      <c r="H3415" t="s">
        <v>109</v>
      </c>
      <c r="J3415">
        <v>13</v>
      </c>
      <c r="K3415" s="1">
        <v>42418.493055555555</v>
      </c>
      <c r="L3415">
        <v>2.5</v>
      </c>
      <c r="M3415">
        <v>432</v>
      </c>
      <c r="N3415" t="s">
        <v>298</v>
      </c>
      <c r="O3415" t="s">
        <v>299</v>
      </c>
      <c r="P3415">
        <v>10.17</v>
      </c>
      <c r="R3415">
        <v>11</v>
      </c>
      <c r="S3415" t="s">
        <v>545</v>
      </c>
      <c r="U3415" t="s">
        <v>541</v>
      </c>
      <c r="AC3415" s="2" t="s">
        <v>546</v>
      </c>
    </row>
    <row r="3416" spans="1:29" ht="16.399999999999999" customHeight="1" x14ac:dyDescent="0.35">
      <c r="A3416" s="1">
        <v>42418.493055555555</v>
      </c>
      <c r="B3416">
        <v>462</v>
      </c>
      <c r="C3416" t="s">
        <v>29</v>
      </c>
      <c r="D3416">
        <v>5</v>
      </c>
      <c r="E3416" t="s">
        <v>30</v>
      </c>
      <c r="F3416">
        <v>77667</v>
      </c>
      <c r="G3416" t="s">
        <v>511</v>
      </c>
      <c r="H3416" t="s">
        <v>109</v>
      </c>
      <c r="J3416">
        <v>12</v>
      </c>
      <c r="K3416" s="1">
        <v>42418.493055555555</v>
      </c>
      <c r="L3416">
        <v>2.25</v>
      </c>
      <c r="M3416">
        <v>432</v>
      </c>
      <c r="N3416" t="s">
        <v>298</v>
      </c>
      <c r="O3416" t="s">
        <v>299</v>
      </c>
      <c r="P3416">
        <v>14.82</v>
      </c>
      <c r="R3416">
        <v>11</v>
      </c>
      <c r="S3416" t="s">
        <v>545</v>
      </c>
      <c r="U3416" t="s">
        <v>541</v>
      </c>
      <c r="AC3416" s="2" t="s">
        <v>546</v>
      </c>
    </row>
    <row r="3417" spans="1:29" ht="16.399999999999999" customHeight="1" x14ac:dyDescent="0.35">
      <c r="A3417" s="1">
        <v>42418.493055555555</v>
      </c>
      <c r="B3417">
        <v>462</v>
      </c>
      <c r="C3417" t="s">
        <v>29</v>
      </c>
      <c r="D3417">
        <v>5</v>
      </c>
      <c r="E3417" t="s">
        <v>30</v>
      </c>
      <c r="F3417">
        <v>77667</v>
      </c>
      <c r="G3417" t="s">
        <v>511</v>
      </c>
      <c r="H3417" t="s">
        <v>109</v>
      </c>
      <c r="J3417">
        <v>11</v>
      </c>
      <c r="K3417" s="1">
        <v>42418.493055555555</v>
      </c>
      <c r="L3417">
        <v>2</v>
      </c>
      <c r="M3417">
        <v>432</v>
      </c>
      <c r="N3417" t="s">
        <v>298</v>
      </c>
      <c r="O3417" t="s">
        <v>299</v>
      </c>
      <c r="P3417">
        <v>23.52</v>
      </c>
      <c r="R3417">
        <v>11</v>
      </c>
      <c r="S3417" t="s">
        <v>545</v>
      </c>
      <c r="U3417" t="s">
        <v>541</v>
      </c>
      <c r="AC3417" s="2" t="s">
        <v>546</v>
      </c>
    </row>
    <row r="3418" spans="1:29" ht="16.399999999999999" customHeight="1" x14ac:dyDescent="0.35">
      <c r="A3418" s="1">
        <v>42418.493055555555</v>
      </c>
      <c r="B3418">
        <v>462</v>
      </c>
      <c r="C3418" t="s">
        <v>29</v>
      </c>
      <c r="D3418">
        <v>5</v>
      </c>
      <c r="E3418" t="s">
        <v>30</v>
      </c>
      <c r="F3418">
        <v>77667</v>
      </c>
      <c r="G3418" t="s">
        <v>511</v>
      </c>
      <c r="H3418" t="s">
        <v>109</v>
      </c>
      <c r="J3418">
        <v>10</v>
      </c>
      <c r="K3418" s="1">
        <v>42418.493055555555</v>
      </c>
      <c r="L3418">
        <v>1.75</v>
      </c>
      <c r="M3418">
        <v>432</v>
      </c>
      <c r="N3418" t="s">
        <v>298</v>
      </c>
      <c r="O3418" t="s">
        <v>299</v>
      </c>
      <c r="P3418">
        <v>32.36</v>
      </c>
      <c r="R3418">
        <v>11</v>
      </c>
      <c r="S3418" t="s">
        <v>545</v>
      </c>
      <c r="U3418" t="s">
        <v>541</v>
      </c>
      <c r="AC3418" s="2" t="s">
        <v>546</v>
      </c>
    </row>
    <row r="3419" spans="1:29" ht="16.399999999999999" customHeight="1" x14ac:dyDescent="0.35">
      <c r="A3419" s="1">
        <v>42418.493055555555</v>
      </c>
      <c r="B3419">
        <v>462</v>
      </c>
      <c r="C3419" t="s">
        <v>29</v>
      </c>
      <c r="D3419">
        <v>5</v>
      </c>
      <c r="E3419" t="s">
        <v>30</v>
      </c>
      <c r="F3419">
        <v>77667</v>
      </c>
      <c r="G3419" t="s">
        <v>511</v>
      </c>
      <c r="H3419" t="s">
        <v>109</v>
      </c>
      <c r="J3419">
        <v>9</v>
      </c>
      <c r="K3419" s="1">
        <v>42418.493055555555</v>
      </c>
      <c r="L3419">
        <v>1.5</v>
      </c>
      <c r="M3419">
        <v>432</v>
      </c>
      <c r="N3419" t="s">
        <v>298</v>
      </c>
      <c r="O3419" t="s">
        <v>299</v>
      </c>
      <c r="P3419">
        <v>38.65</v>
      </c>
      <c r="R3419">
        <v>11</v>
      </c>
      <c r="S3419" t="s">
        <v>545</v>
      </c>
      <c r="U3419" t="s">
        <v>541</v>
      </c>
      <c r="AC3419" s="2" t="s">
        <v>546</v>
      </c>
    </row>
    <row r="3420" spans="1:29" ht="16.399999999999999" customHeight="1" x14ac:dyDescent="0.35">
      <c r="A3420" s="1">
        <v>42418.493055555555</v>
      </c>
      <c r="B3420">
        <v>462</v>
      </c>
      <c r="C3420" t="s">
        <v>29</v>
      </c>
      <c r="D3420">
        <v>5</v>
      </c>
      <c r="E3420" t="s">
        <v>30</v>
      </c>
      <c r="F3420">
        <v>77667</v>
      </c>
      <c r="G3420" t="s">
        <v>511</v>
      </c>
      <c r="H3420" t="s">
        <v>109</v>
      </c>
      <c r="J3420">
        <v>8</v>
      </c>
      <c r="K3420" s="1">
        <v>42418.493055555555</v>
      </c>
      <c r="L3420">
        <v>1.25</v>
      </c>
      <c r="M3420">
        <v>432</v>
      </c>
      <c r="N3420" t="s">
        <v>298</v>
      </c>
      <c r="O3420" t="s">
        <v>299</v>
      </c>
      <c r="P3420">
        <v>58.46</v>
      </c>
      <c r="R3420">
        <v>11</v>
      </c>
      <c r="S3420" t="s">
        <v>545</v>
      </c>
      <c r="U3420" t="s">
        <v>541</v>
      </c>
      <c r="AC3420" s="2" t="s">
        <v>546</v>
      </c>
    </row>
    <row r="3421" spans="1:29" ht="16.399999999999999" customHeight="1" x14ac:dyDescent="0.35">
      <c r="A3421" s="1">
        <v>42418.493055555555</v>
      </c>
      <c r="B3421">
        <v>462</v>
      </c>
      <c r="C3421" t="s">
        <v>29</v>
      </c>
      <c r="D3421">
        <v>5</v>
      </c>
      <c r="E3421" t="s">
        <v>30</v>
      </c>
      <c r="F3421">
        <v>77667</v>
      </c>
      <c r="G3421" t="s">
        <v>511</v>
      </c>
      <c r="H3421" t="s">
        <v>109</v>
      </c>
      <c r="J3421">
        <v>7</v>
      </c>
      <c r="K3421" s="1">
        <v>42418.493055555555</v>
      </c>
      <c r="L3421">
        <v>1</v>
      </c>
      <c r="M3421">
        <v>432</v>
      </c>
      <c r="N3421" t="s">
        <v>298</v>
      </c>
      <c r="O3421" t="s">
        <v>299</v>
      </c>
      <c r="P3421">
        <v>68.930000000000007</v>
      </c>
      <c r="R3421">
        <v>11</v>
      </c>
      <c r="S3421" t="s">
        <v>545</v>
      </c>
      <c r="U3421" t="s">
        <v>541</v>
      </c>
      <c r="AC3421" s="2" t="s">
        <v>546</v>
      </c>
    </row>
    <row r="3422" spans="1:29" ht="16.399999999999999" customHeight="1" x14ac:dyDescent="0.35">
      <c r="A3422" s="1">
        <v>42418.493055555555</v>
      </c>
      <c r="B3422">
        <v>462</v>
      </c>
      <c r="C3422" t="s">
        <v>29</v>
      </c>
      <c r="D3422">
        <v>5</v>
      </c>
      <c r="E3422" t="s">
        <v>30</v>
      </c>
      <c r="F3422">
        <v>77667</v>
      </c>
      <c r="G3422" t="s">
        <v>511</v>
      </c>
      <c r="H3422" t="s">
        <v>109</v>
      </c>
      <c r="J3422">
        <v>6</v>
      </c>
      <c r="K3422" s="1">
        <v>42418.493055555555</v>
      </c>
      <c r="L3422">
        <v>0.75</v>
      </c>
      <c r="M3422">
        <v>432</v>
      </c>
      <c r="N3422" t="s">
        <v>298</v>
      </c>
      <c r="O3422" t="s">
        <v>299</v>
      </c>
      <c r="P3422">
        <v>108.3</v>
      </c>
      <c r="R3422">
        <v>11</v>
      </c>
      <c r="S3422" t="s">
        <v>545</v>
      </c>
      <c r="U3422" t="s">
        <v>541</v>
      </c>
      <c r="AC3422" s="2" t="s">
        <v>546</v>
      </c>
    </row>
    <row r="3423" spans="1:29" ht="16.399999999999999" customHeight="1" x14ac:dyDescent="0.35">
      <c r="A3423" s="1">
        <v>42418.493055555555</v>
      </c>
      <c r="B3423">
        <v>462</v>
      </c>
      <c r="C3423" t="s">
        <v>29</v>
      </c>
      <c r="D3423">
        <v>5</v>
      </c>
      <c r="E3423" t="s">
        <v>30</v>
      </c>
      <c r="F3423">
        <v>77667</v>
      </c>
      <c r="G3423" t="s">
        <v>511</v>
      </c>
      <c r="H3423" t="s">
        <v>109</v>
      </c>
      <c r="J3423">
        <v>5</v>
      </c>
      <c r="K3423" s="1">
        <v>42418.493055555555</v>
      </c>
      <c r="L3423">
        <v>0.5</v>
      </c>
      <c r="M3423">
        <v>432</v>
      </c>
      <c r="N3423" t="s">
        <v>298</v>
      </c>
      <c r="O3423" t="s">
        <v>299</v>
      </c>
      <c r="P3423">
        <v>193.6</v>
      </c>
      <c r="R3423">
        <v>11</v>
      </c>
      <c r="S3423" t="s">
        <v>545</v>
      </c>
      <c r="U3423" t="s">
        <v>541</v>
      </c>
      <c r="AC3423" s="2" t="s">
        <v>546</v>
      </c>
    </row>
    <row r="3424" spans="1:29" ht="16.399999999999999" customHeight="1" x14ac:dyDescent="0.35">
      <c r="A3424" s="1">
        <v>42418.493055555555</v>
      </c>
      <c r="B3424">
        <v>462</v>
      </c>
      <c r="C3424" t="s">
        <v>29</v>
      </c>
      <c r="D3424">
        <v>5</v>
      </c>
      <c r="E3424" t="s">
        <v>30</v>
      </c>
      <c r="F3424">
        <v>77667</v>
      </c>
      <c r="G3424" t="s">
        <v>511</v>
      </c>
      <c r="H3424" t="s">
        <v>109</v>
      </c>
      <c r="J3424">
        <v>4</v>
      </c>
      <c r="K3424" s="1">
        <v>42418.493055555555</v>
      </c>
      <c r="L3424">
        <v>0.25</v>
      </c>
      <c r="M3424">
        <v>432</v>
      </c>
      <c r="N3424" t="s">
        <v>298</v>
      </c>
      <c r="O3424" t="s">
        <v>299</v>
      </c>
      <c r="P3424">
        <v>31.6</v>
      </c>
      <c r="R3424">
        <v>11</v>
      </c>
      <c r="S3424" t="s">
        <v>545</v>
      </c>
      <c r="U3424" t="s">
        <v>541</v>
      </c>
      <c r="AC3424" s="2" t="s">
        <v>546</v>
      </c>
    </row>
    <row r="3425" spans="1:29" ht="16.399999999999999" customHeight="1" x14ac:dyDescent="0.35">
      <c r="A3425" s="1">
        <v>42418.493055555555</v>
      </c>
      <c r="B3425">
        <v>462</v>
      </c>
      <c r="C3425" t="s">
        <v>29</v>
      </c>
      <c r="D3425">
        <v>5</v>
      </c>
      <c r="E3425" t="s">
        <v>30</v>
      </c>
      <c r="F3425">
        <v>77667</v>
      </c>
      <c r="G3425" t="s">
        <v>511</v>
      </c>
      <c r="H3425" t="s">
        <v>109</v>
      </c>
      <c r="J3425">
        <v>3</v>
      </c>
      <c r="K3425" s="1">
        <v>42418.493055555555</v>
      </c>
      <c r="L3425">
        <v>0</v>
      </c>
      <c r="M3425">
        <v>432</v>
      </c>
      <c r="N3425" t="s">
        <v>298</v>
      </c>
      <c r="O3425" t="s">
        <v>299</v>
      </c>
      <c r="P3425">
        <v>427.6</v>
      </c>
      <c r="R3425">
        <v>11</v>
      </c>
      <c r="S3425" t="s">
        <v>545</v>
      </c>
      <c r="U3425" t="s">
        <v>542</v>
      </c>
      <c r="AC3425" s="2" t="s">
        <v>546</v>
      </c>
    </row>
    <row r="3426" spans="1:29" ht="16.399999999999999" customHeight="1" x14ac:dyDescent="0.35">
      <c r="A3426" s="1">
        <v>42418.493055555555</v>
      </c>
      <c r="B3426">
        <v>462</v>
      </c>
      <c r="C3426" t="s">
        <v>29</v>
      </c>
      <c r="D3426">
        <v>5</v>
      </c>
      <c r="E3426" t="s">
        <v>30</v>
      </c>
      <c r="F3426">
        <v>77667</v>
      </c>
      <c r="G3426" t="s">
        <v>511</v>
      </c>
      <c r="H3426" t="s">
        <v>109</v>
      </c>
      <c r="J3426">
        <v>2</v>
      </c>
      <c r="K3426" s="1">
        <v>42418.493055555555</v>
      </c>
      <c r="L3426">
        <v>0.2</v>
      </c>
      <c r="M3426">
        <v>154.1</v>
      </c>
      <c r="N3426" t="s">
        <v>110</v>
      </c>
      <c r="P3426">
        <v>7.52</v>
      </c>
      <c r="R3426">
        <v>11</v>
      </c>
      <c r="S3426" t="s">
        <v>545</v>
      </c>
      <c r="T3426" t="s">
        <v>36</v>
      </c>
      <c r="U3426" t="s">
        <v>535</v>
      </c>
      <c r="AC3426" s="2" t="s">
        <v>546</v>
      </c>
    </row>
    <row r="3427" spans="1:29" ht="16.399999999999999" customHeight="1" x14ac:dyDescent="0.35">
      <c r="A3427" s="1">
        <v>42418.493055555555</v>
      </c>
      <c r="B3427">
        <v>462</v>
      </c>
      <c r="C3427" t="s">
        <v>29</v>
      </c>
      <c r="D3427">
        <v>5</v>
      </c>
      <c r="E3427" t="s">
        <v>30</v>
      </c>
      <c r="F3427">
        <v>77667</v>
      </c>
      <c r="G3427" t="s">
        <v>511</v>
      </c>
      <c r="H3427" t="s">
        <v>109</v>
      </c>
      <c r="J3427">
        <v>2</v>
      </c>
      <c r="K3427" s="1">
        <v>42418.493055555555</v>
      </c>
      <c r="L3427">
        <v>0.2</v>
      </c>
      <c r="M3427">
        <v>101</v>
      </c>
      <c r="N3427" t="s">
        <v>114</v>
      </c>
      <c r="O3427" t="s">
        <v>115</v>
      </c>
      <c r="P3427">
        <v>14.3</v>
      </c>
      <c r="R3427">
        <v>11</v>
      </c>
      <c r="S3427" t="s">
        <v>545</v>
      </c>
      <c r="T3427" t="s">
        <v>36</v>
      </c>
      <c r="U3427" t="s">
        <v>535</v>
      </c>
      <c r="AC3427" s="2" t="s">
        <v>546</v>
      </c>
    </row>
    <row r="3428" spans="1:29" ht="16.399999999999999" customHeight="1" x14ac:dyDescent="0.35">
      <c r="A3428" s="1">
        <v>42418.493055555555</v>
      </c>
      <c r="B3428">
        <v>462</v>
      </c>
      <c r="C3428" t="s">
        <v>29</v>
      </c>
      <c r="D3428">
        <v>5</v>
      </c>
      <c r="E3428" t="s">
        <v>30</v>
      </c>
      <c r="F3428">
        <v>77667</v>
      </c>
      <c r="G3428" t="s">
        <v>511</v>
      </c>
      <c r="H3428" t="s">
        <v>109</v>
      </c>
      <c r="J3428">
        <v>2</v>
      </c>
      <c r="K3428" s="1">
        <v>42418.493055555555</v>
      </c>
      <c r="L3428">
        <v>0.2</v>
      </c>
      <c r="M3428">
        <v>141.01</v>
      </c>
      <c r="N3428" t="s">
        <v>116</v>
      </c>
      <c r="O3428" t="s">
        <v>117</v>
      </c>
      <c r="P3428">
        <v>71</v>
      </c>
      <c r="R3428">
        <v>11</v>
      </c>
      <c r="S3428" t="s">
        <v>545</v>
      </c>
      <c r="T3428" t="s">
        <v>36</v>
      </c>
      <c r="U3428" t="s">
        <v>535</v>
      </c>
      <c r="AC3428" s="2" t="s">
        <v>546</v>
      </c>
    </row>
    <row r="3429" spans="1:29" ht="16.399999999999999" customHeight="1" x14ac:dyDescent="0.35">
      <c r="A3429" s="1">
        <v>42418.493055555555</v>
      </c>
      <c r="B3429">
        <v>462</v>
      </c>
      <c r="C3429" t="s">
        <v>29</v>
      </c>
      <c r="D3429">
        <v>5</v>
      </c>
      <c r="E3429" t="s">
        <v>30</v>
      </c>
      <c r="F3429">
        <v>77667</v>
      </c>
      <c r="G3429" t="s">
        <v>511</v>
      </c>
      <c r="H3429" t="s">
        <v>109</v>
      </c>
      <c r="J3429">
        <v>2</v>
      </c>
      <c r="K3429" s="1">
        <v>42418.493055555555</v>
      </c>
      <c r="L3429">
        <v>0.2</v>
      </c>
      <c r="M3429">
        <v>151</v>
      </c>
      <c r="N3429" t="s">
        <v>421</v>
      </c>
      <c r="O3429" t="s">
        <v>422</v>
      </c>
      <c r="P3429">
        <v>199</v>
      </c>
      <c r="R3429">
        <v>11</v>
      </c>
      <c r="S3429" t="s">
        <v>545</v>
      </c>
      <c r="T3429" t="s">
        <v>36</v>
      </c>
      <c r="U3429" t="s">
        <v>536</v>
      </c>
      <c r="AC3429" s="2" t="s">
        <v>546</v>
      </c>
    </row>
    <row r="3430" spans="1:29" ht="16.399999999999999" customHeight="1" x14ac:dyDescent="0.35">
      <c r="A3430" s="1">
        <v>42418.493055555555</v>
      </c>
      <c r="B3430">
        <v>462</v>
      </c>
      <c r="C3430" t="s">
        <v>29</v>
      </c>
      <c r="D3430">
        <v>5</v>
      </c>
      <c r="E3430" t="s">
        <v>30</v>
      </c>
      <c r="F3430">
        <v>77667</v>
      </c>
      <c r="G3430" t="s">
        <v>511</v>
      </c>
      <c r="H3430" t="s">
        <v>109</v>
      </c>
      <c r="J3430">
        <v>2</v>
      </c>
      <c r="K3430" s="1">
        <v>42418.493055555555</v>
      </c>
      <c r="L3430">
        <v>0.2</v>
      </c>
      <c r="M3430">
        <v>136.01</v>
      </c>
      <c r="N3430" t="s">
        <v>118</v>
      </c>
      <c r="O3430" t="s">
        <v>119</v>
      </c>
      <c r="P3430">
        <v>3.82</v>
      </c>
      <c r="R3430">
        <v>11</v>
      </c>
      <c r="S3430" t="s">
        <v>545</v>
      </c>
      <c r="T3430" t="s">
        <v>36</v>
      </c>
      <c r="U3430" t="s">
        <v>120</v>
      </c>
      <c r="AC3430" s="2" t="s">
        <v>546</v>
      </c>
    </row>
    <row r="3431" spans="1:29" ht="16.399999999999999" customHeight="1" x14ac:dyDescent="0.35">
      <c r="A3431" s="1">
        <v>42418.493055555555</v>
      </c>
      <c r="B3431">
        <v>462</v>
      </c>
      <c r="C3431" t="s">
        <v>29</v>
      </c>
      <c r="D3431">
        <v>5</v>
      </c>
      <c r="E3431" t="s">
        <v>30</v>
      </c>
      <c r="F3431">
        <v>77667</v>
      </c>
      <c r="G3431" t="s">
        <v>511</v>
      </c>
      <c r="H3431" t="s">
        <v>109</v>
      </c>
      <c r="J3431">
        <v>2</v>
      </c>
      <c r="K3431" s="1">
        <v>42418.493055555555</v>
      </c>
      <c r="L3431">
        <v>0.2</v>
      </c>
      <c r="M3431">
        <v>266</v>
      </c>
      <c r="N3431" t="s">
        <v>121</v>
      </c>
      <c r="O3431" t="s">
        <v>68</v>
      </c>
      <c r="P3431">
        <v>9.15</v>
      </c>
      <c r="R3431">
        <v>11</v>
      </c>
      <c r="S3431" t="s">
        <v>545</v>
      </c>
      <c r="T3431" t="s">
        <v>36</v>
      </c>
      <c r="U3431" t="s">
        <v>535</v>
      </c>
      <c r="AC3431" s="2" t="s">
        <v>546</v>
      </c>
    </row>
    <row r="3432" spans="1:29" ht="16.399999999999999" customHeight="1" x14ac:dyDescent="0.35">
      <c r="A3432" s="1">
        <v>42418.493055555555</v>
      </c>
      <c r="B3432">
        <v>462</v>
      </c>
      <c r="C3432" t="s">
        <v>29</v>
      </c>
      <c r="D3432">
        <v>5</v>
      </c>
      <c r="E3432" t="s">
        <v>30</v>
      </c>
      <c r="F3432">
        <v>77667</v>
      </c>
      <c r="G3432" t="s">
        <v>511</v>
      </c>
      <c r="H3432" t="s">
        <v>109</v>
      </c>
      <c r="J3432">
        <v>2</v>
      </c>
      <c r="K3432" s="1">
        <v>42418.493055555555</v>
      </c>
      <c r="L3432">
        <v>0.2</v>
      </c>
      <c r="M3432">
        <v>136.05000000000001</v>
      </c>
      <c r="N3432" t="s">
        <v>537</v>
      </c>
      <c r="O3432" t="s">
        <v>538</v>
      </c>
      <c r="P3432">
        <v>1.0900000000000001</v>
      </c>
      <c r="R3432">
        <v>11</v>
      </c>
      <c r="S3432" t="s">
        <v>545</v>
      </c>
      <c r="T3432" t="s">
        <v>36</v>
      </c>
      <c r="U3432" t="s">
        <v>539</v>
      </c>
      <c r="AC3432" s="2" t="s">
        <v>546</v>
      </c>
    </row>
    <row r="3433" spans="1:29" ht="16.399999999999999" customHeight="1" x14ac:dyDescent="0.35">
      <c r="A3433" s="1">
        <v>42418.493055555555</v>
      </c>
      <c r="B3433">
        <v>462</v>
      </c>
      <c r="C3433" t="s">
        <v>29</v>
      </c>
      <c r="D3433">
        <v>5</v>
      </c>
      <c r="E3433" t="s">
        <v>30</v>
      </c>
      <c r="F3433">
        <v>77667</v>
      </c>
      <c r="G3433" t="s">
        <v>511</v>
      </c>
      <c r="H3433" t="s">
        <v>109</v>
      </c>
      <c r="J3433">
        <v>2</v>
      </c>
      <c r="K3433" s="1">
        <v>42418.493055555555</v>
      </c>
      <c r="L3433">
        <v>0.2</v>
      </c>
      <c r="M3433">
        <v>266.01</v>
      </c>
      <c r="N3433" t="s">
        <v>122</v>
      </c>
      <c r="O3433" t="s">
        <v>123</v>
      </c>
      <c r="P3433">
        <v>98.1</v>
      </c>
      <c r="R3433">
        <v>11</v>
      </c>
      <c r="S3433" t="s">
        <v>545</v>
      </c>
      <c r="T3433" t="s">
        <v>36</v>
      </c>
      <c r="U3433" t="s">
        <v>535</v>
      </c>
      <c r="AC3433" s="2" t="s">
        <v>546</v>
      </c>
    </row>
    <row r="3434" spans="1:29" ht="16.399999999999999" customHeight="1" x14ac:dyDescent="0.35">
      <c r="A3434" s="1">
        <v>42418.493055555555</v>
      </c>
      <c r="B3434">
        <v>462</v>
      </c>
      <c r="C3434" t="s">
        <v>29</v>
      </c>
      <c r="D3434">
        <v>5</v>
      </c>
      <c r="E3434" t="s">
        <v>30</v>
      </c>
      <c r="F3434">
        <v>77667</v>
      </c>
      <c r="G3434" t="s">
        <v>511</v>
      </c>
      <c r="H3434" t="s">
        <v>109</v>
      </c>
      <c r="J3434">
        <v>1</v>
      </c>
      <c r="K3434" s="1">
        <v>42418.493055555555</v>
      </c>
      <c r="L3434">
        <v>0</v>
      </c>
      <c r="M3434">
        <v>188</v>
      </c>
      <c r="N3434" t="s">
        <v>134</v>
      </c>
      <c r="O3434" t="s">
        <v>135</v>
      </c>
      <c r="P3434">
        <v>8</v>
      </c>
      <c r="R3434">
        <v>11</v>
      </c>
      <c r="S3434" t="s">
        <v>545</v>
      </c>
      <c r="T3434" t="s">
        <v>126</v>
      </c>
      <c r="AC3434" s="2" t="s">
        <v>546</v>
      </c>
    </row>
    <row r="3435" spans="1:29" ht="16.399999999999999" customHeight="1" x14ac:dyDescent="0.35">
      <c r="A3435" s="1">
        <v>42418.493055555555</v>
      </c>
      <c r="B3435">
        <v>462</v>
      </c>
      <c r="C3435" t="s">
        <v>29</v>
      </c>
      <c r="D3435">
        <v>5</v>
      </c>
      <c r="E3435" t="s">
        <v>30</v>
      </c>
      <c r="F3435">
        <v>77667</v>
      </c>
      <c r="G3435" t="s">
        <v>511</v>
      </c>
      <c r="H3435" t="s">
        <v>109</v>
      </c>
      <c r="J3435">
        <v>1</v>
      </c>
      <c r="K3435" s="1">
        <v>42418.493055555555</v>
      </c>
      <c r="L3435">
        <v>0</v>
      </c>
      <c r="M3435">
        <v>133.38</v>
      </c>
      <c r="N3435" t="s">
        <v>136</v>
      </c>
      <c r="O3435" t="s">
        <v>137</v>
      </c>
      <c r="P3435">
        <v>1</v>
      </c>
      <c r="R3435">
        <v>11</v>
      </c>
      <c r="S3435" t="s">
        <v>545</v>
      </c>
      <c r="T3435" t="s">
        <v>126</v>
      </c>
      <c r="AC3435" s="2" t="s">
        <v>546</v>
      </c>
    </row>
    <row r="3436" spans="1:29" ht="16.399999999999999" customHeight="1" x14ac:dyDescent="0.35">
      <c r="A3436" s="1">
        <v>42418.493055555555</v>
      </c>
      <c r="B3436">
        <v>462</v>
      </c>
      <c r="C3436" t="s">
        <v>29</v>
      </c>
      <c r="D3436">
        <v>5</v>
      </c>
      <c r="E3436" t="s">
        <v>30</v>
      </c>
      <c r="F3436">
        <v>77667</v>
      </c>
      <c r="G3436" t="s">
        <v>511</v>
      </c>
      <c r="H3436" t="s">
        <v>109</v>
      </c>
      <c r="J3436">
        <v>1</v>
      </c>
      <c r="K3436" s="1">
        <v>42418.493055555555</v>
      </c>
      <c r="L3436">
        <v>0</v>
      </c>
      <c r="M3436">
        <v>180.07</v>
      </c>
      <c r="N3436" t="s">
        <v>124</v>
      </c>
      <c r="O3436" t="s">
        <v>125</v>
      </c>
      <c r="P3436">
        <v>225</v>
      </c>
      <c r="R3436">
        <v>11</v>
      </c>
      <c r="S3436" t="s">
        <v>545</v>
      </c>
      <c r="T3436" t="s">
        <v>126</v>
      </c>
      <c r="AC3436" s="2" t="s">
        <v>546</v>
      </c>
    </row>
    <row r="3437" spans="1:29" ht="16.399999999999999" customHeight="1" x14ac:dyDescent="0.35">
      <c r="A3437" s="1">
        <v>42418.493055555555</v>
      </c>
      <c r="B3437">
        <v>462</v>
      </c>
      <c r="C3437" t="s">
        <v>29</v>
      </c>
      <c r="D3437">
        <v>5</v>
      </c>
      <c r="E3437" t="s">
        <v>30</v>
      </c>
      <c r="F3437">
        <v>77667</v>
      </c>
      <c r="G3437" t="s">
        <v>511</v>
      </c>
      <c r="H3437" t="s">
        <v>109</v>
      </c>
      <c r="J3437">
        <v>1</v>
      </c>
      <c r="K3437" s="1">
        <v>42418.493055555555</v>
      </c>
      <c r="L3437">
        <v>0</v>
      </c>
      <c r="M3437">
        <v>185.1</v>
      </c>
      <c r="N3437" t="s">
        <v>127</v>
      </c>
      <c r="O3437" t="s">
        <v>128</v>
      </c>
      <c r="P3437">
        <v>3</v>
      </c>
      <c r="R3437">
        <v>11</v>
      </c>
      <c r="S3437" t="s">
        <v>545</v>
      </c>
      <c r="T3437" t="s">
        <v>126</v>
      </c>
      <c r="AC3437" s="2" t="s">
        <v>546</v>
      </c>
    </row>
    <row r="3438" spans="1:29" ht="16.399999999999999" customHeight="1" x14ac:dyDescent="0.35">
      <c r="A3438" s="1">
        <v>42418.493055555555</v>
      </c>
      <c r="B3438">
        <v>462</v>
      </c>
      <c r="C3438" t="s">
        <v>29</v>
      </c>
      <c r="D3438">
        <v>5</v>
      </c>
      <c r="E3438" t="s">
        <v>30</v>
      </c>
      <c r="F3438">
        <v>77667</v>
      </c>
      <c r="G3438" t="s">
        <v>511</v>
      </c>
      <c r="H3438" t="s">
        <v>109</v>
      </c>
      <c r="J3438">
        <v>1</v>
      </c>
      <c r="K3438" s="1">
        <v>42418.493055555555</v>
      </c>
      <c r="L3438">
        <v>0</v>
      </c>
      <c r="M3438">
        <v>102</v>
      </c>
      <c r="N3438" t="s">
        <v>129</v>
      </c>
      <c r="O3438" t="s">
        <v>115</v>
      </c>
      <c r="P3438">
        <v>10</v>
      </c>
      <c r="R3438">
        <v>11</v>
      </c>
      <c r="S3438" t="s">
        <v>545</v>
      </c>
      <c r="T3438" t="s">
        <v>126</v>
      </c>
      <c r="AC3438" s="2" t="s">
        <v>546</v>
      </c>
    </row>
    <row r="3439" spans="1:29" ht="16.399999999999999" customHeight="1" x14ac:dyDescent="0.35">
      <c r="A3439" s="1">
        <v>42418.493055555555</v>
      </c>
      <c r="B3439">
        <v>462</v>
      </c>
      <c r="C3439" t="s">
        <v>29</v>
      </c>
      <c r="D3439">
        <v>5</v>
      </c>
      <c r="E3439" t="s">
        <v>30</v>
      </c>
      <c r="F3439">
        <v>77667</v>
      </c>
      <c r="G3439" t="s">
        <v>511</v>
      </c>
      <c r="H3439" t="s">
        <v>109</v>
      </c>
      <c r="J3439">
        <v>1</v>
      </c>
      <c r="K3439" s="1">
        <v>42418.493055555555</v>
      </c>
      <c r="L3439">
        <v>0</v>
      </c>
      <c r="M3439">
        <v>110.11</v>
      </c>
      <c r="N3439" t="s">
        <v>130</v>
      </c>
      <c r="P3439">
        <v>0</v>
      </c>
      <c r="R3439">
        <v>11</v>
      </c>
      <c r="S3439" t="s">
        <v>545</v>
      </c>
      <c r="T3439" t="s">
        <v>126</v>
      </c>
      <c r="U3439" t="s">
        <v>131</v>
      </c>
      <c r="AC3439" s="2" t="s">
        <v>546</v>
      </c>
    </row>
    <row r="3440" spans="1:29" ht="16.399999999999999" customHeight="1" x14ac:dyDescent="0.35">
      <c r="A3440" s="1">
        <v>42418.493055555555</v>
      </c>
      <c r="B3440">
        <v>462</v>
      </c>
      <c r="C3440" t="s">
        <v>29</v>
      </c>
      <c r="D3440">
        <v>5</v>
      </c>
      <c r="E3440" t="s">
        <v>30</v>
      </c>
      <c r="F3440">
        <v>77667</v>
      </c>
      <c r="G3440" t="s">
        <v>511</v>
      </c>
      <c r="H3440" t="s">
        <v>109</v>
      </c>
      <c r="J3440">
        <v>1</v>
      </c>
      <c r="K3440" s="1">
        <v>42418.493055555555</v>
      </c>
      <c r="L3440">
        <v>0</v>
      </c>
      <c r="M3440">
        <v>167.02</v>
      </c>
      <c r="N3440" t="s">
        <v>132</v>
      </c>
      <c r="P3440">
        <v>2</v>
      </c>
      <c r="R3440">
        <v>11</v>
      </c>
      <c r="S3440" t="s">
        <v>545</v>
      </c>
      <c r="T3440" t="s">
        <v>126</v>
      </c>
      <c r="U3440" t="s">
        <v>133</v>
      </c>
      <c r="AC3440" s="2" t="s">
        <v>546</v>
      </c>
    </row>
    <row r="3441" spans="1:29" ht="16.399999999999999" customHeight="1" x14ac:dyDescent="0.35">
      <c r="A3441" s="1">
        <v>42389.489930555559</v>
      </c>
      <c r="B3441">
        <v>462</v>
      </c>
      <c r="C3441" t="s">
        <v>29</v>
      </c>
      <c r="D3441">
        <v>5</v>
      </c>
      <c r="E3441" t="s">
        <v>30</v>
      </c>
      <c r="F3441">
        <v>77655</v>
      </c>
      <c r="G3441" t="s">
        <v>410</v>
      </c>
      <c r="H3441" t="s">
        <v>32</v>
      </c>
      <c r="I3441">
        <v>75270</v>
      </c>
      <c r="J3441">
        <v>1</v>
      </c>
      <c r="K3441" s="1">
        <v>42389.489930555559</v>
      </c>
      <c r="L3441">
        <v>0.2</v>
      </c>
      <c r="M3441">
        <v>171</v>
      </c>
      <c r="N3441" t="s">
        <v>81</v>
      </c>
      <c r="O3441" t="s">
        <v>68</v>
      </c>
      <c r="P3441">
        <v>2</v>
      </c>
      <c r="R3441">
        <v>4</v>
      </c>
      <c r="S3441" t="s">
        <v>547</v>
      </c>
      <c r="T3441" t="s">
        <v>36</v>
      </c>
      <c r="U3441" t="s">
        <v>82</v>
      </c>
      <c r="AC3441" s="2" t="s">
        <v>508</v>
      </c>
    </row>
    <row r="3442" spans="1:29" ht="16.399999999999999" customHeight="1" x14ac:dyDescent="0.35">
      <c r="A3442" s="1">
        <v>42389.489930555559</v>
      </c>
      <c r="B3442">
        <v>462</v>
      </c>
      <c r="C3442" t="s">
        <v>29</v>
      </c>
      <c r="D3442">
        <v>5</v>
      </c>
      <c r="E3442" t="s">
        <v>30</v>
      </c>
      <c r="F3442">
        <v>77655</v>
      </c>
      <c r="G3442" t="s">
        <v>410</v>
      </c>
      <c r="H3442" t="s">
        <v>32</v>
      </c>
      <c r="I3442">
        <v>75270</v>
      </c>
      <c r="J3442">
        <v>1</v>
      </c>
      <c r="K3442" s="1">
        <v>42389.489930555559</v>
      </c>
      <c r="L3442">
        <v>0.2</v>
      </c>
      <c r="M3442">
        <v>260.01</v>
      </c>
      <c r="N3442" t="s">
        <v>73</v>
      </c>
      <c r="O3442" t="s">
        <v>68</v>
      </c>
      <c r="P3442">
        <v>2E-3</v>
      </c>
      <c r="Q3442" t="s">
        <v>69</v>
      </c>
      <c r="R3442">
        <v>4</v>
      </c>
      <c r="S3442" t="s">
        <v>547</v>
      </c>
      <c r="T3442" t="s">
        <v>36</v>
      </c>
      <c r="U3442" t="s">
        <v>70</v>
      </c>
      <c r="AC3442" s="2" t="s">
        <v>508</v>
      </c>
    </row>
    <row r="3443" spans="1:29" ht="16.399999999999999" customHeight="1" x14ac:dyDescent="0.35">
      <c r="A3443" s="1">
        <v>42389.489930555559</v>
      </c>
      <c r="B3443">
        <v>462</v>
      </c>
      <c r="C3443" t="s">
        <v>29</v>
      </c>
      <c r="D3443">
        <v>5</v>
      </c>
      <c r="E3443" t="s">
        <v>30</v>
      </c>
      <c r="F3443">
        <v>77655</v>
      </c>
      <c r="G3443" t="s">
        <v>410</v>
      </c>
      <c r="H3443" t="s">
        <v>32</v>
      </c>
      <c r="I3443">
        <v>75270</v>
      </c>
      <c r="J3443">
        <v>1</v>
      </c>
      <c r="K3443" s="1">
        <v>42389.489930555559</v>
      </c>
      <c r="L3443">
        <v>0.2</v>
      </c>
      <c r="M3443">
        <v>260.02</v>
      </c>
      <c r="N3443" t="s">
        <v>67</v>
      </c>
      <c r="O3443" t="s">
        <v>68</v>
      </c>
      <c r="P3443">
        <v>2E-3</v>
      </c>
      <c r="Q3443" t="s">
        <v>69</v>
      </c>
      <c r="R3443">
        <v>4</v>
      </c>
      <c r="S3443" t="s">
        <v>547</v>
      </c>
      <c r="T3443" t="s">
        <v>36</v>
      </c>
      <c r="U3443" t="s">
        <v>70</v>
      </c>
      <c r="AC3443" s="2" t="s">
        <v>508</v>
      </c>
    </row>
    <row r="3444" spans="1:29" ht="16.399999999999999" customHeight="1" x14ac:dyDescent="0.35">
      <c r="A3444" s="1">
        <v>42389.489930555559</v>
      </c>
      <c r="B3444">
        <v>462</v>
      </c>
      <c r="C3444" t="s">
        <v>29</v>
      </c>
      <c r="D3444">
        <v>5</v>
      </c>
      <c r="E3444" t="s">
        <v>30</v>
      </c>
      <c r="F3444">
        <v>77655</v>
      </c>
      <c r="G3444" t="s">
        <v>410</v>
      </c>
      <c r="H3444" t="s">
        <v>32</v>
      </c>
      <c r="I3444">
        <v>75270</v>
      </c>
      <c r="J3444">
        <v>1</v>
      </c>
      <c r="K3444" s="1">
        <v>42389.489930555559</v>
      </c>
      <c r="L3444">
        <v>0.2</v>
      </c>
      <c r="M3444">
        <v>260.02999999999997</v>
      </c>
      <c r="N3444" t="s">
        <v>71</v>
      </c>
      <c r="O3444" t="s">
        <v>72</v>
      </c>
      <c r="P3444">
        <v>2E-3</v>
      </c>
      <c r="Q3444" t="s">
        <v>69</v>
      </c>
      <c r="R3444">
        <v>4</v>
      </c>
      <c r="S3444" t="s">
        <v>547</v>
      </c>
      <c r="T3444" t="s">
        <v>36</v>
      </c>
      <c r="U3444" t="s">
        <v>70</v>
      </c>
      <c r="AC3444" s="2" t="s">
        <v>508</v>
      </c>
    </row>
    <row r="3445" spans="1:29" ht="16.399999999999999" customHeight="1" x14ac:dyDescent="0.35">
      <c r="A3445" s="1">
        <v>42389.489930555559</v>
      </c>
      <c r="B3445">
        <v>462</v>
      </c>
      <c r="C3445" t="s">
        <v>29</v>
      </c>
      <c r="D3445">
        <v>5</v>
      </c>
      <c r="E3445" t="s">
        <v>30</v>
      </c>
      <c r="F3445">
        <v>77655</v>
      </c>
      <c r="G3445" t="s">
        <v>410</v>
      </c>
      <c r="H3445" t="s">
        <v>32</v>
      </c>
      <c r="I3445">
        <v>75270</v>
      </c>
      <c r="J3445">
        <v>1</v>
      </c>
      <c r="K3445" s="1">
        <v>42389.489930555559</v>
      </c>
      <c r="L3445">
        <v>0.2</v>
      </c>
      <c r="M3445">
        <v>260.04000000000002</v>
      </c>
      <c r="N3445" t="s">
        <v>143</v>
      </c>
      <c r="O3445" t="s">
        <v>68</v>
      </c>
      <c r="P3445">
        <v>5.0000000000000001E-3</v>
      </c>
      <c r="Q3445" t="s">
        <v>69</v>
      </c>
      <c r="R3445">
        <v>4</v>
      </c>
      <c r="S3445" t="s">
        <v>547</v>
      </c>
      <c r="T3445" t="s">
        <v>36</v>
      </c>
      <c r="U3445" t="s">
        <v>70</v>
      </c>
      <c r="AC3445" s="2" t="s">
        <v>508</v>
      </c>
    </row>
    <row r="3446" spans="1:29" ht="16.399999999999999" customHeight="1" x14ac:dyDescent="0.35">
      <c r="A3446" s="1">
        <v>42389.489930555559</v>
      </c>
      <c r="B3446">
        <v>462</v>
      </c>
      <c r="C3446" t="s">
        <v>29</v>
      </c>
      <c r="D3446">
        <v>5</v>
      </c>
      <c r="E3446" t="s">
        <v>30</v>
      </c>
      <c r="F3446">
        <v>77655</v>
      </c>
      <c r="G3446" t="s">
        <v>410</v>
      </c>
      <c r="H3446" t="s">
        <v>32</v>
      </c>
      <c r="I3446">
        <v>75270</v>
      </c>
      <c r="J3446">
        <v>1</v>
      </c>
      <c r="K3446" s="1">
        <v>42389.489930555559</v>
      </c>
      <c r="L3446">
        <v>0.2</v>
      </c>
      <c r="M3446">
        <v>260.08</v>
      </c>
      <c r="N3446" t="s">
        <v>76</v>
      </c>
      <c r="O3446" t="s">
        <v>68</v>
      </c>
      <c r="P3446">
        <v>0.43</v>
      </c>
      <c r="R3446">
        <v>4</v>
      </c>
      <c r="S3446" t="s">
        <v>547</v>
      </c>
      <c r="T3446" t="s">
        <v>36</v>
      </c>
      <c r="U3446" t="s">
        <v>75</v>
      </c>
      <c r="AC3446" s="2" t="s">
        <v>508</v>
      </c>
    </row>
    <row r="3447" spans="1:29" ht="16.399999999999999" customHeight="1" x14ac:dyDescent="0.35">
      <c r="A3447" s="1">
        <v>42389.489930555559</v>
      </c>
      <c r="B3447">
        <v>462</v>
      </c>
      <c r="C3447" t="s">
        <v>29</v>
      </c>
      <c r="D3447">
        <v>5</v>
      </c>
      <c r="E3447" t="s">
        <v>30</v>
      </c>
      <c r="F3447">
        <v>77655</v>
      </c>
      <c r="G3447" t="s">
        <v>410</v>
      </c>
      <c r="H3447" t="s">
        <v>32</v>
      </c>
      <c r="I3447">
        <v>75270</v>
      </c>
      <c r="J3447">
        <v>1</v>
      </c>
      <c r="K3447" s="1">
        <v>42389.489930555559</v>
      </c>
      <c r="L3447">
        <v>0.2</v>
      </c>
      <c r="M3447">
        <v>260.14999999999998</v>
      </c>
      <c r="N3447" t="s">
        <v>74</v>
      </c>
      <c r="O3447" t="s">
        <v>72</v>
      </c>
      <c r="P3447">
        <v>0.43</v>
      </c>
      <c r="R3447">
        <v>4</v>
      </c>
      <c r="S3447" t="s">
        <v>547</v>
      </c>
      <c r="T3447" t="s">
        <v>36</v>
      </c>
      <c r="U3447" t="s">
        <v>75</v>
      </c>
      <c r="AC3447" s="2" t="s">
        <v>508</v>
      </c>
    </row>
    <row r="3448" spans="1:29" ht="16.399999999999999" customHeight="1" x14ac:dyDescent="0.35">
      <c r="A3448" s="1">
        <v>42389.489930555559</v>
      </c>
      <c r="B3448">
        <v>462</v>
      </c>
      <c r="C3448" t="s">
        <v>29</v>
      </c>
      <c r="D3448">
        <v>5</v>
      </c>
      <c r="E3448" t="s">
        <v>30</v>
      </c>
      <c r="F3448">
        <v>77655</v>
      </c>
      <c r="G3448" t="s">
        <v>410</v>
      </c>
      <c r="H3448" t="s">
        <v>32</v>
      </c>
      <c r="I3448">
        <v>75270</v>
      </c>
      <c r="J3448">
        <v>1</v>
      </c>
      <c r="K3448" s="1">
        <v>42389.489930555559</v>
      </c>
      <c r="L3448">
        <v>0.2</v>
      </c>
      <c r="M3448">
        <v>268.14</v>
      </c>
      <c r="N3448" t="s">
        <v>80</v>
      </c>
      <c r="O3448" t="s">
        <v>68</v>
      </c>
      <c r="P3448">
        <v>0.02</v>
      </c>
      <c r="R3448">
        <v>4</v>
      </c>
      <c r="S3448" t="s">
        <v>547</v>
      </c>
      <c r="T3448" t="s">
        <v>36</v>
      </c>
      <c r="U3448" t="s">
        <v>75</v>
      </c>
      <c r="AC3448" s="2" t="s">
        <v>508</v>
      </c>
    </row>
    <row r="3449" spans="1:29" ht="16.399999999999999" customHeight="1" x14ac:dyDescent="0.35">
      <c r="A3449" s="1">
        <v>42389.489930555559</v>
      </c>
      <c r="B3449">
        <v>462</v>
      </c>
      <c r="C3449" t="s">
        <v>29</v>
      </c>
      <c r="D3449">
        <v>5</v>
      </c>
      <c r="E3449" t="s">
        <v>30</v>
      </c>
      <c r="F3449">
        <v>77655</v>
      </c>
      <c r="G3449" t="s">
        <v>410</v>
      </c>
      <c r="H3449" t="s">
        <v>32</v>
      </c>
      <c r="I3449">
        <v>75270</v>
      </c>
      <c r="J3449">
        <v>1</v>
      </c>
      <c r="K3449" s="1">
        <v>42389.489930555559</v>
      </c>
      <c r="L3449">
        <v>0.2</v>
      </c>
      <c r="M3449">
        <v>268.18</v>
      </c>
      <c r="N3449" t="s">
        <v>79</v>
      </c>
      <c r="O3449" t="s">
        <v>68</v>
      </c>
      <c r="P3449">
        <v>5.0000000000000001E-3</v>
      </c>
      <c r="R3449">
        <v>4</v>
      </c>
      <c r="S3449" t="s">
        <v>547</v>
      </c>
      <c r="T3449" t="s">
        <v>36</v>
      </c>
      <c r="U3449" t="s">
        <v>70</v>
      </c>
      <c r="AC3449" s="2" t="s">
        <v>508</v>
      </c>
    </row>
    <row r="3450" spans="1:29" ht="16.399999999999999" customHeight="1" x14ac:dyDescent="0.35">
      <c r="A3450" s="1">
        <v>42389.489930555559</v>
      </c>
      <c r="B3450">
        <v>462</v>
      </c>
      <c r="C3450" t="s">
        <v>29</v>
      </c>
      <c r="D3450">
        <v>5</v>
      </c>
      <c r="E3450" t="s">
        <v>30</v>
      </c>
      <c r="F3450">
        <v>77655</v>
      </c>
      <c r="G3450" t="s">
        <v>410</v>
      </c>
      <c r="H3450" t="s">
        <v>32</v>
      </c>
      <c r="I3450">
        <v>75270</v>
      </c>
      <c r="J3450">
        <v>1</v>
      </c>
      <c r="K3450" s="1">
        <v>42389.489930555559</v>
      </c>
      <c r="L3450">
        <v>0.2</v>
      </c>
      <c r="M3450">
        <v>283</v>
      </c>
      <c r="N3450" t="s">
        <v>509</v>
      </c>
      <c r="O3450" t="s">
        <v>68</v>
      </c>
      <c r="P3450">
        <v>0.3</v>
      </c>
      <c r="R3450">
        <v>4</v>
      </c>
      <c r="S3450" t="s">
        <v>547</v>
      </c>
      <c r="T3450" t="s">
        <v>36</v>
      </c>
      <c r="U3450" t="s">
        <v>510</v>
      </c>
      <c r="AC3450" s="2" t="s">
        <v>508</v>
      </c>
    </row>
    <row r="3451" spans="1:29" ht="16.399999999999999" customHeight="1" x14ac:dyDescent="0.35">
      <c r="A3451" s="1">
        <v>42389.489930555559</v>
      </c>
      <c r="B3451">
        <v>462</v>
      </c>
      <c r="C3451" t="s">
        <v>29</v>
      </c>
      <c r="D3451">
        <v>5</v>
      </c>
      <c r="E3451" t="s">
        <v>30</v>
      </c>
      <c r="F3451">
        <v>77655</v>
      </c>
      <c r="G3451" t="s">
        <v>410</v>
      </c>
      <c r="H3451" t="s">
        <v>32</v>
      </c>
      <c r="I3451">
        <v>75270</v>
      </c>
      <c r="J3451">
        <v>1</v>
      </c>
      <c r="K3451" s="1">
        <v>42389.489930555559</v>
      </c>
      <c r="L3451">
        <v>0.2</v>
      </c>
      <c r="M3451">
        <v>312</v>
      </c>
      <c r="N3451" t="s">
        <v>505</v>
      </c>
      <c r="O3451" t="s">
        <v>68</v>
      </c>
      <c r="P3451">
        <v>21</v>
      </c>
      <c r="R3451">
        <v>4</v>
      </c>
      <c r="S3451" t="s">
        <v>547</v>
      </c>
      <c r="T3451" t="s">
        <v>36</v>
      </c>
      <c r="U3451" t="s">
        <v>507</v>
      </c>
      <c r="AC3451" s="2" t="s">
        <v>508</v>
      </c>
    </row>
    <row r="3452" spans="1:29" ht="16.399999999999999" customHeight="1" x14ac:dyDescent="0.35">
      <c r="A3452" s="1">
        <v>42389.489930555559</v>
      </c>
      <c r="B3452">
        <v>462</v>
      </c>
      <c r="C3452" t="s">
        <v>29</v>
      </c>
      <c r="D3452">
        <v>5</v>
      </c>
      <c r="E3452" t="s">
        <v>30</v>
      </c>
      <c r="F3452">
        <v>77655</v>
      </c>
      <c r="G3452" t="s">
        <v>410</v>
      </c>
      <c r="H3452" t="s">
        <v>32</v>
      </c>
      <c r="I3452">
        <v>75270</v>
      </c>
      <c r="J3452">
        <v>1</v>
      </c>
      <c r="K3452" s="1">
        <v>42389.489930555559</v>
      </c>
      <c r="L3452">
        <v>0.2</v>
      </c>
      <c r="M3452">
        <v>431</v>
      </c>
      <c r="N3452" t="s">
        <v>165</v>
      </c>
      <c r="O3452" t="s">
        <v>166</v>
      </c>
      <c r="P3452">
        <v>2.1</v>
      </c>
      <c r="R3452">
        <v>4</v>
      </c>
      <c r="S3452" t="s">
        <v>547</v>
      </c>
      <c r="T3452" t="s">
        <v>36</v>
      </c>
      <c r="U3452" t="s">
        <v>167</v>
      </c>
      <c r="AC3452" s="2" t="s">
        <v>508</v>
      </c>
    </row>
    <row r="3453" spans="1:29" ht="16.399999999999999" customHeight="1" x14ac:dyDescent="0.35">
      <c r="A3453" s="1">
        <v>42389.489930555559</v>
      </c>
      <c r="B3453">
        <v>462</v>
      </c>
      <c r="C3453" t="s">
        <v>29</v>
      </c>
      <c r="D3453">
        <v>5</v>
      </c>
      <c r="E3453" t="s">
        <v>30</v>
      </c>
      <c r="F3453">
        <v>77655</v>
      </c>
      <c r="G3453" t="s">
        <v>410</v>
      </c>
      <c r="H3453" t="s">
        <v>32</v>
      </c>
      <c r="I3453">
        <v>75270</v>
      </c>
      <c r="J3453">
        <v>1</v>
      </c>
      <c r="K3453" s="1">
        <v>42389.489930555559</v>
      </c>
      <c r="L3453">
        <v>0.2</v>
      </c>
      <c r="M3453">
        <v>441.02</v>
      </c>
      <c r="N3453" t="s">
        <v>77</v>
      </c>
      <c r="O3453" t="s">
        <v>68</v>
      </c>
      <c r="P3453">
        <v>7.8</v>
      </c>
      <c r="R3453">
        <v>4</v>
      </c>
      <c r="S3453" t="s">
        <v>547</v>
      </c>
      <c r="T3453" t="s">
        <v>36</v>
      </c>
      <c r="U3453" t="s">
        <v>78</v>
      </c>
      <c r="AC3453" s="2" t="s">
        <v>508</v>
      </c>
    </row>
    <row r="3454" spans="1:29" ht="16.399999999999999" customHeight="1" x14ac:dyDescent="0.35">
      <c r="A3454" s="1">
        <v>42389.489930555559</v>
      </c>
      <c r="B3454">
        <v>462</v>
      </c>
      <c r="C3454" t="s">
        <v>29</v>
      </c>
      <c r="D3454">
        <v>5</v>
      </c>
      <c r="E3454" t="s">
        <v>30</v>
      </c>
      <c r="F3454">
        <v>77655</v>
      </c>
      <c r="G3454" t="s">
        <v>410</v>
      </c>
      <c r="H3454" t="s">
        <v>32</v>
      </c>
      <c r="I3454">
        <v>75270</v>
      </c>
      <c r="J3454">
        <v>1</v>
      </c>
      <c r="K3454" s="1">
        <v>42389.489930555559</v>
      </c>
      <c r="L3454">
        <v>0.2</v>
      </c>
      <c r="M3454">
        <v>621.03</v>
      </c>
      <c r="N3454" t="s">
        <v>359</v>
      </c>
      <c r="O3454" t="s">
        <v>34</v>
      </c>
      <c r="P3454">
        <v>12</v>
      </c>
      <c r="R3454">
        <v>4</v>
      </c>
      <c r="S3454" t="s">
        <v>547</v>
      </c>
      <c r="T3454" t="s">
        <v>36</v>
      </c>
      <c r="U3454" t="s">
        <v>37</v>
      </c>
      <c r="V3454" t="s">
        <v>38</v>
      </c>
      <c r="W3454" t="s">
        <v>52</v>
      </c>
      <c r="X3454" t="s">
        <v>95</v>
      </c>
      <c r="Y3454" t="s">
        <v>361</v>
      </c>
      <c r="Z3454" t="s">
        <v>362</v>
      </c>
      <c r="AA3454" t="s">
        <v>363</v>
      </c>
      <c r="AC3454" s="2" t="s">
        <v>508</v>
      </c>
    </row>
    <row r="3455" spans="1:29" ht="16.399999999999999" customHeight="1" x14ac:dyDescent="0.35">
      <c r="A3455" s="1">
        <v>42389.489930555559</v>
      </c>
      <c r="B3455">
        <v>462</v>
      </c>
      <c r="C3455" t="s">
        <v>29</v>
      </c>
      <c r="D3455">
        <v>5</v>
      </c>
      <c r="E3455" t="s">
        <v>30</v>
      </c>
      <c r="F3455">
        <v>77655</v>
      </c>
      <c r="G3455" t="s">
        <v>410</v>
      </c>
      <c r="H3455" t="s">
        <v>32</v>
      </c>
      <c r="I3455">
        <v>75270</v>
      </c>
      <c r="J3455">
        <v>1</v>
      </c>
      <c r="K3455" s="1">
        <v>42389.489930555559</v>
      </c>
      <c r="L3455">
        <v>0.2</v>
      </c>
      <c r="M3455">
        <v>621.07000000000005</v>
      </c>
      <c r="N3455" t="s">
        <v>172</v>
      </c>
      <c r="O3455" t="s">
        <v>34</v>
      </c>
      <c r="P3455">
        <v>120000</v>
      </c>
      <c r="R3455">
        <v>4</v>
      </c>
      <c r="S3455" t="s">
        <v>547</v>
      </c>
      <c r="T3455" t="s">
        <v>36</v>
      </c>
      <c r="U3455" t="s">
        <v>37</v>
      </c>
      <c r="V3455" t="s">
        <v>38</v>
      </c>
      <c r="W3455" t="s">
        <v>52</v>
      </c>
      <c r="X3455" t="s">
        <v>95</v>
      </c>
      <c r="Y3455" t="s">
        <v>150</v>
      </c>
      <c r="Z3455" t="s">
        <v>151</v>
      </c>
      <c r="AA3455" t="s">
        <v>152</v>
      </c>
      <c r="AB3455" t="s">
        <v>173</v>
      </c>
      <c r="AC3455" s="2" t="s">
        <v>508</v>
      </c>
    </row>
    <row r="3456" spans="1:29" ht="16.399999999999999" customHeight="1" x14ac:dyDescent="0.35">
      <c r="A3456" s="1">
        <v>42389.489930555559</v>
      </c>
      <c r="B3456">
        <v>462</v>
      </c>
      <c r="C3456" t="s">
        <v>29</v>
      </c>
      <c r="D3456">
        <v>5</v>
      </c>
      <c r="E3456" t="s">
        <v>30</v>
      </c>
      <c r="F3456">
        <v>77655</v>
      </c>
      <c r="G3456" t="s">
        <v>410</v>
      </c>
      <c r="H3456" t="s">
        <v>32</v>
      </c>
      <c r="I3456">
        <v>75270</v>
      </c>
      <c r="J3456">
        <v>1</v>
      </c>
      <c r="K3456" s="1">
        <v>42389.489930555559</v>
      </c>
      <c r="L3456">
        <v>0.2</v>
      </c>
      <c r="M3456">
        <v>621.99</v>
      </c>
      <c r="N3456" t="s">
        <v>153</v>
      </c>
      <c r="O3456" t="s">
        <v>34</v>
      </c>
      <c r="P3456">
        <v>120000</v>
      </c>
      <c r="R3456">
        <v>4</v>
      </c>
      <c r="S3456" t="s">
        <v>547</v>
      </c>
      <c r="T3456" t="s">
        <v>36</v>
      </c>
      <c r="U3456" t="s">
        <v>37</v>
      </c>
      <c r="V3456" t="s">
        <v>49</v>
      </c>
      <c r="AC3456" s="2" t="s">
        <v>508</v>
      </c>
    </row>
    <row r="3457" spans="1:29" ht="16.399999999999999" customHeight="1" x14ac:dyDescent="0.35">
      <c r="A3457" s="1">
        <v>42389.489930555559</v>
      </c>
      <c r="B3457">
        <v>462</v>
      </c>
      <c r="C3457" t="s">
        <v>29</v>
      </c>
      <c r="D3457">
        <v>5</v>
      </c>
      <c r="E3457" t="s">
        <v>30</v>
      </c>
      <c r="F3457">
        <v>77655</v>
      </c>
      <c r="G3457" t="s">
        <v>410</v>
      </c>
      <c r="H3457" t="s">
        <v>32</v>
      </c>
      <c r="I3457">
        <v>75270</v>
      </c>
      <c r="J3457">
        <v>1</v>
      </c>
      <c r="K3457" s="1">
        <v>42389.489930555559</v>
      </c>
      <c r="L3457">
        <v>0.2</v>
      </c>
      <c r="M3457">
        <v>622.05999999999995</v>
      </c>
      <c r="N3457" t="s">
        <v>89</v>
      </c>
      <c r="O3457" t="s">
        <v>34</v>
      </c>
      <c r="P3457">
        <v>1</v>
      </c>
      <c r="R3457">
        <v>4</v>
      </c>
      <c r="S3457" t="s">
        <v>547</v>
      </c>
      <c r="T3457" t="s">
        <v>36</v>
      </c>
      <c r="U3457" t="s">
        <v>37</v>
      </c>
      <c r="V3457" t="s">
        <v>38</v>
      </c>
      <c r="W3457" t="s">
        <v>54</v>
      </c>
      <c r="X3457" t="s">
        <v>90</v>
      </c>
      <c r="Y3457" t="s">
        <v>91</v>
      </c>
      <c r="Z3457" t="s">
        <v>92</v>
      </c>
      <c r="AA3457" t="s">
        <v>93</v>
      </c>
      <c r="AC3457" s="2" t="s">
        <v>508</v>
      </c>
    </row>
    <row r="3458" spans="1:29" ht="16.399999999999999" customHeight="1" x14ac:dyDescent="0.35">
      <c r="A3458" s="1">
        <v>42389.489930555559</v>
      </c>
      <c r="B3458">
        <v>462</v>
      </c>
      <c r="C3458" t="s">
        <v>29</v>
      </c>
      <c r="D3458">
        <v>5</v>
      </c>
      <c r="E3458" t="s">
        <v>30</v>
      </c>
      <c r="F3458">
        <v>77655</v>
      </c>
      <c r="G3458" t="s">
        <v>410</v>
      </c>
      <c r="H3458" t="s">
        <v>32</v>
      </c>
      <c r="I3458">
        <v>75270</v>
      </c>
      <c r="J3458">
        <v>1</v>
      </c>
      <c r="K3458" s="1">
        <v>42389.489930555559</v>
      </c>
      <c r="L3458">
        <v>0.2</v>
      </c>
      <c r="M3458">
        <v>622.08000000000004</v>
      </c>
      <c r="N3458" t="s">
        <v>84</v>
      </c>
      <c r="O3458" t="s">
        <v>34</v>
      </c>
      <c r="P3458">
        <v>1</v>
      </c>
      <c r="R3458">
        <v>4</v>
      </c>
      <c r="S3458" t="s">
        <v>547</v>
      </c>
      <c r="T3458" t="s">
        <v>36</v>
      </c>
      <c r="U3458" t="s">
        <v>37</v>
      </c>
      <c r="V3458" t="s">
        <v>38</v>
      </c>
      <c r="W3458" t="s">
        <v>54</v>
      </c>
      <c r="X3458" t="s">
        <v>85</v>
      </c>
      <c r="Y3458" t="s">
        <v>86</v>
      </c>
      <c r="Z3458" t="s">
        <v>87</v>
      </c>
      <c r="AA3458" t="s">
        <v>88</v>
      </c>
      <c r="AC3458" s="2" t="s">
        <v>508</v>
      </c>
    </row>
    <row r="3459" spans="1:29" ht="16.399999999999999" customHeight="1" x14ac:dyDescent="0.35">
      <c r="A3459" s="1">
        <v>42389.489930555559</v>
      </c>
      <c r="B3459">
        <v>462</v>
      </c>
      <c r="C3459" t="s">
        <v>29</v>
      </c>
      <c r="D3459">
        <v>5</v>
      </c>
      <c r="E3459" t="s">
        <v>30</v>
      </c>
      <c r="F3459">
        <v>77655</v>
      </c>
      <c r="G3459" t="s">
        <v>410</v>
      </c>
      <c r="H3459" t="s">
        <v>32</v>
      </c>
      <c r="I3459">
        <v>75270</v>
      </c>
      <c r="J3459">
        <v>1</v>
      </c>
      <c r="K3459" s="1">
        <v>42389.489930555559</v>
      </c>
      <c r="L3459">
        <v>0.2</v>
      </c>
      <c r="M3459">
        <v>623.01</v>
      </c>
      <c r="N3459" t="s">
        <v>280</v>
      </c>
      <c r="O3459" t="s">
        <v>34</v>
      </c>
      <c r="P3459">
        <v>180</v>
      </c>
      <c r="R3459">
        <v>4</v>
      </c>
      <c r="S3459" t="s">
        <v>547</v>
      </c>
      <c r="T3459" t="s">
        <v>36</v>
      </c>
      <c r="U3459" t="s">
        <v>37</v>
      </c>
      <c r="V3459" t="s">
        <v>38</v>
      </c>
      <c r="W3459" t="s">
        <v>50</v>
      </c>
      <c r="X3459" t="s">
        <v>187</v>
      </c>
      <c r="Y3459" t="s">
        <v>281</v>
      </c>
      <c r="Z3459" t="s">
        <v>282</v>
      </c>
      <c r="AA3459" t="s">
        <v>283</v>
      </c>
      <c r="AC3459" s="2" t="s">
        <v>508</v>
      </c>
    </row>
    <row r="3460" spans="1:29" ht="16.399999999999999" customHeight="1" x14ac:dyDescent="0.35">
      <c r="A3460" s="1">
        <v>42389.489930555559</v>
      </c>
      <c r="B3460">
        <v>462</v>
      </c>
      <c r="C3460" t="s">
        <v>29</v>
      </c>
      <c r="D3460">
        <v>5</v>
      </c>
      <c r="E3460" t="s">
        <v>30</v>
      </c>
      <c r="F3460">
        <v>77655</v>
      </c>
      <c r="G3460" t="s">
        <v>410</v>
      </c>
      <c r="H3460" t="s">
        <v>32</v>
      </c>
      <c r="I3460">
        <v>75270</v>
      </c>
      <c r="J3460">
        <v>1</v>
      </c>
      <c r="K3460" s="1">
        <v>42389.489930555559</v>
      </c>
      <c r="L3460">
        <v>0.2</v>
      </c>
      <c r="M3460">
        <v>623.02</v>
      </c>
      <c r="N3460" t="s">
        <v>186</v>
      </c>
      <c r="O3460" t="s">
        <v>34</v>
      </c>
      <c r="P3460">
        <v>1</v>
      </c>
      <c r="R3460">
        <v>4</v>
      </c>
      <c r="S3460" t="s">
        <v>547</v>
      </c>
      <c r="T3460" t="s">
        <v>36</v>
      </c>
      <c r="U3460" t="s">
        <v>37</v>
      </c>
      <c r="V3460" t="s">
        <v>38</v>
      </c>
      <c r="W3460" t="s">
        <v>50</v>
      </c>
      <c r="X3460" t="s">
        <v>187</v>
      </c>
      <c r="Y3460" t="s">
        <v>188</v>
      </c>
      <c r="Z3460" t="s">
        <v>189</v>
      </c>
      <c r="AA3460" t="s">
        <v>190</v>
      </c>
      <c r="AC3460" s="2" t="s">
        <v>508</v>
      </c>
    </row>
    <row r="3461" spans="1:29" ht="16.399999999999999" customHeight="1" x14ac:dyDescent="0.35">
      <c r="A3461" s="1">
        <v>42389.489930555559</v>
      </c>
      <c r="B3461">
        <v>462</v>
      </c>
      <c r="C3461" t="s">
        <v>29</v>
      </c>
      <c r="D3461">
        <v>5</v>
      </c>
      <c r="E3461" t="s">
        <v>30</v>
      </c>
      <c r="F3461">
        <v>77655</v>
      </c>
      <c r="G3461" t="s">
        <v>410</v>
      </c>
      <c r="H3461" t="s">
        <v>32</v>
      </c>
      <c r="I3461">
        <v>75270</v>
      </c>
      <c r="J3461">
        <v>1</v>
      </c>
      <c r="K3461" s="1">
        <v>42389.489930555559</v>
      </c>
      <c r="L3461">
        <v>0.2</v>
      </c>
      <c r="M3461">
        <v>623.03</v>
      </c>
      <c r="N3461" t="s">
        <v>199</v>
      </c>
      <c r="O3461" t="s">
        <v>34</v>
      </c>
      <c r="P3461">
        <v>1</v>
      </c>
      <c r="R3461">
        <v>4</v>
      </c>
      <c r="S3461" t="s">
        <v>547</v>
      </c>
      <c r="T3461" t="s">
        <v>36</v>
      </c>
      <c r="U3461" t="s">
        <v>37</v>
      </c>
      <c r="V3461" t="s">
        <v>38</v>
      </c>
      <c r="W3461" t="s">
        <v>46</v>
      </c>
      <c r="X3461" t="s">
        <v>200</v>
      </c>
      <c r="Y3461" t="s">
        <v>201</v>
      </c>
      <c r="Z3461" t="s">
        <v>202</v>
      </c>
      <c r="AA3461" t="s">
        <v>203</v>
      </c>
      <c r="AC3461" s="2" t="s">
        <v>508</v>
      </c>
    </row>
    <row r="3462" spans="1:29" ht="16.399999999999999" customHeight="1" x14ac:dyDescent="0.35">
      <c r="A3462" s="1">
        <v>42389.489930555559</v>
      </c>
      <c r="B3462">
        <v>462</v>
      </c>
      <c r="C3462" t="s">
        <v>29</v>
      </c>
      <c r="D3462">
        <v>5</v>
      </c>
      <c r="E3462" t="s">
        <v>30</v>
      </c>
      <c r="F3462">
        <v>77655</v>
      </c>
      <c r="G3462" t="s">
        <v>410</v>
      </c>
      <c r="H3462" t="s">
        <v>32</v>
      </c>
      <c r="I3462">
        <v>75270</v>
      </c>
      <c r="J3462">
        <v>1</v>
      </c>
      <c r="K3462" s="1">
        <v>42389.489930555559</v>
      </c>
      <c r="L3462">
        <v>0.2</v>
      </c>
      <c r="M3462">
        <v>623.04</v>
      </c>
      <c r="N3462" t="s">
        <v>174</v>
      </c>
      <c r="O3462" t="s">
        <v>34</v>
      </c>
      <c r="P3462">
        <v>1</v>
      </c>
      <c r="R3462">
        <v>4</v>
      </c>
      <c r="S3462" t="s">
        <v>547</v>
      </c>
      <c r="T3462" t="s">
        <v>36</v>
      </c>
      <c r="U3462" t="s">
        <v>37</v>
      </c>
      <c r="V3462" t="s">
        <v>38</v>
      </c>
      <c r="W3462" t="s">
        <v>39</v>
      </c>
      <c r="X3462" t="s">
        <v>175</v>
      </c>
      <c r="Y3462" t="s">
        <v>176</v>
      </c>
      <c r="Z3462" t="s">
        <v>177</v>
      </c>
      <c r="AA3462" t="s">
        <v>178</v>
      </c>
      <c r="AC3462" s="2" t="s">
        <v>508</v>
      </c>
    </row>
    <row r="3463" spans="1:29" ht="16.399999999999999" customHeight="1" x14ac:dyDescent="0.35">
      <c r="A3463" s="1">
        <v>42389.489930555559</v>
      </c>
      <c r="B3463">
        <v>462</v>
      </c>
      <c r="C3463" t="s">
        <v>29</v>
      </c>
      <c r="D3463">
        <v>5</v>
      </c>
      <c r="E3463" t="s">
        <v>30</v>
      </c>
      <c r="F3463">
        <v>77655</v>
      </c>
      <c r="G3463" t="s">
        <v>410</v>
      </c>
      <c r="H3463" t="s">
        <v>32</v>
      </c>
      <c r="I3463">
        <v>75270</v>
      </c>
      <c r="J3463">
        <v>1</v>
      </c>
      <c r="K3463" s="1">
        <v>42389.489930555559</v>
      </c>
      <c r="L3463">
        <v>0.2</v>
      </c>
      <c r="M3463">
        <v>623.04999999999995</v>
      </c>
      <c r="N3463" t="s">
        <v>179</v>
      </c>
      <c r="O3463" t="s">
        <v>34</v>
      </c>
      <c r="P3463">
        <v>1</v>
      </c>
      <c r="R3463">
        <v>4</v>
      </c>
      <c r="S3463" t="s">
        <v>547</v>
      </c>
      <c r="T3463" t="s">
        <v>36</v>
      </c>
      <c r="U3463" t="s">
        <v>37</v>
      </c>
      <c r="V3463" t="s">
        <v>38</v>
      </c>
      <c r="W3463" t="s">
        <v>39</v>
      </c>
      <c r="X3463" t="s">
        <v>175</v>
      </c>
      <c r="Y3463" t="s">
        <v>176</v>
      </c>
      <c r="Z3463" t="s">
        <v>180</v>
      </c>
      <c r="AA3463" t="s">
        <v>181</v>
      </c>
      <c r="AC3463" s="2" t="s">
        <v>508</v>
      </c>
    </row>
    <row r="3464" spans="1:29" ht="16.399999999999999" customHeight="1" x14ac:dyDescent="0.35">
      <c r="A3464" s="1">
        <v>42389.489930555559</v>
      </c>
      <c r="B3464">
        <v>462</v>
      </c>
      <c r="C3464" t="s">
        <v>29</v>
      </c>
      <c r="D3464">
        <v>5</v>
      </c>
      <c r="E3464" t="s">
        <v>30</v>
      </c>
      <c r="F3464">
        <v>77655</v>
      </c>
      <c r="G3464" t="s">
        <v>410</v>
      </c>
      <c r="H3464" t="s">
        <v>32</v>
      </c>
      <c r="I3464">
        <v>75270</v>
      </c>
      <c r="J3464">
        <v>1</v>
      </c>
      <c r="K3464" s="1">
        <v>42389.489930555559</v>
      </c>
      <c r="L3464">
        <v>0.2</v>
      </c>
      <c r="M3464">
        <v>623.07000000000005</v>
      </c>
      <c r="N3464" t="s">
        <v>372</v>
      </c>
      <c r="O3464" t="s">
        <v>34</v>
      </c>
      <c r="P3464">
        <v>1</v>
      </c>
      <c r="R3464">
        <v>4</v>
      </c>
      <c r="S3464" t="s">
        <v>547</v>
      </c>
      <c r="T3464" t="s">
        <v>36</v>
      </c>
      <c r="U3464" t="s">
        <v>37</v>
      </c>
      <c r="V3464" t="s">
        <v>38</v>
      </c>
      <c r="W3464" t="s">
        <v>39</v>
      </c>
      <c r="X3464" t="s">
        <v>175</v>
      </c>
      <c r="Y3464" t="s">
        <v>176</v>
      </c>
      <c r="Z3464" t="s">
        <v>180</v>
      </c>
      <c r="AA3464" t="s">
        <v>373</v>
      </c>
      <c r="AC3464" s="2" t="s">
        <v>508</v>
      </c>
    </row>
    <row r="3465" spans="1:29" ht="16.399999999999999" customHeight="1" x14ac:dyDescent="0.35">
      <c r="A3465" s="1">
        <v>42389.489930555559</v>
      </c>
      <c r="B3465">
        <v>462</v>
      </c>
      <c r="C3465" t="s">
        <v>29</v>
      </c>
      <c r="D3465">
        <v>5</v>
      </c>
      <c r="E3465" t="s">
        <v>30</v>
      </c>
      <c r="F3465">
        <v>77655</v>
      </c>
      <c r="G3465" t="s">
        <v>410</v>
      </c>
      <c r="H3465" t="s">
        <v>32</v>
      </c>
      <c r="I3465">
        <v>75270</v>
      </c>
      <c r="J3465">
        <v>1</v>
      </c>
      <c r="K3465" s="1">
        <v>42389.489930555559</v>
      </c>
      <c r="L3465">
        <v>0.2</v>
      </c>
      <c r="M3465">
        <v>623.1</v>
      </c>
      <c r="N3465" t="s">
        <v>447</v>
      </c>
      <c r="O3465" t="s">
        <v>34</v>
      </c>
      <c r="P3465">
        <v>30</v>
      </c>
      <c r="R3465">
        <v>4</v>
      </c>
      <c r="S3465" t="s">
        <v>547</v>
      </c>
      <c r="T3465" t="s">
        <v>36</v>
      </c>
      <c r="U3465" t="s">
        <v>37</v>
      </c>
      <c r="V3465" t="s">
        <v>38</v>
      </c>
      <c r="W3465" t="s">
        <v>39</v>
      </c>
      <c r="X3465" t="s">
        <v>175</v>
      </c>
      <c r="Y3465" t="s">
        <v>176</v>
      </c>
      <c r="Z3465" t="s">
        <v>448</v>
      </c>
      <c r="AA3465" t="s">
        <v>449</v>
      </c>
      <c r="AC3465" s="2" t="s">
        <v>508</v>
      </c>
    </row>
    <row r="3466" spans="1:29" ht="16.399999999999999" customHeight="1" x14ac:dyDescent="0.35">
      <c r="A3466" s="1">
        <v>42389.489930555559</v>
      </c>
      <c r="B3466">
        <v>462</v>
      </c>
      <c r="C3466" t="s">
        <v>29</v>
      </c>
      <c r="D3466">
        <v>5</v>
      </c>
      <c r="E3466" t="s">
        <v>30</v>
      </c>
      <c r="F3466">
        <v>77655</v>
      </c>
      <c r="G3466" t="s">
        <v>410</v>
      </c>
      <c r="H3466" t="s">
        <v>32</v>
      </c>
      <c r="I3466">
        <v>75270</v>
      </c>
      <c r="J3466">
        <v>1</v>
      </c>
      <c r="K3466" s="1">
        <v>42389.489930555559</v>
      </c>
      <c r="L3466">
        <v>0.2</v>
      </c>
      <c r="M3466">
        <v>623.12</v>
      </c>
      <c r="N3466" t="s">
        <v>33</v>
      </c>
      <c r="O3466" t="s">
        <v>34</v>
      </c>
      <c r="P3466">
        <v>30</v>
      </c>
      <c r="R3466">
        <v>4</v>
      </c>
      <c r="S3466" t="s">
        <v>547</v>
      </c>
      <c r="T3466" t="s">
        <v>36</v>
      </c>
      <c r="U3466" t="s">
        <v>37</v>
      </c>
      <c r="V3466" t="s">
        <v>38</v>
      </c>
      <c r="W3466" t="s">
        <v>39</v>
      </c>
      <c r="X3466" t="s">
        <v>40</v>
      </c>
      <c r="Y3466" t="s">
        <v>41</v>
      </c>
      <c r="Z3466" t="s">
        <v>42</v>
      </c>
      <c r="AA3466" t="s">
        <v>43</v>
      </c>
      <c r="AC3466" s="2" t="s">
        <v>508</v>
      </c>
    </row>
    <row r="3467" spans="1:29" ht="16.399999999999999" customHeight="1" x14ac:dyDescent="0.35">
      <c r="A3467" s="1">
        <v>42389.489930555559</v>
      </c>
      <c r="B3467">
        <v>462</v>
      </c>
      <c r="C3467" t="s">
        <v>29</v>
      </c>
      <c r="D3467">
        <v>5</v>
      </c>
      <c r="E3467" t="s">
        <v>30</v>
      </c>
      <c r="F3467">
        <v>77655</v>
      </c>
      <c r="G3467" t="s">
        <v>410</v>
      </c>
      <c r="H3467" t="s">
        <v>32</v>
      </c>
      <c r="I3467">
        <v>75270</v>
      </c>
      <c r="J3467">
        <v>1</v>
      </c>
      <c r="K3467" s="1">
        <v>42389.489930555559</v>
      </c>
      <c r="L3467">
        <v>0.2</v>
      </c>
      <c r="M3467">
        <v>623.15</v>
      </c>
      <c r="N3467" t="s">
        <v>196</v>
      </c>
      <c r="O3467" t="s">
        <v>34</v>
      </c>
      <c r="P3467">
        <v>390</v>
      </c>
      <c r="R3467">
        <v>4</v>
      </c>
      <c r="S3467" t="s">
        <v>547</v>
      </c>
      <c r="T3467" t="s">
        <v>36</v>
      </c>
      <c r="U3467" t="s">
        <v>37</v>
      </c>
      <c r="V3467" t="s">
        <v>38</v>
      </c>
      <c r="W3467" t="s">
        <v>39</v>
      </c>
      <c r="X3467" t="s">
        <v>40</v>
      </c>
      <c r="Y3467" t="s">
        <v>60</v>
      </c>
      <c r="Z3467" t="s">
        <v>197</v>
      </c>
      <c r="AA3467" t="s">
        <v>198</v>
      </c>
      <c r="AC3467" s="2" t="s">
        <v>508</v>
      </c>
    </row>
    <row r="3468" spans="1:29" ht="16.399999999999999" customHeight="1" x14ac:dyDescent="0.35">
      <c r="A3468" s="1">
        <v>42389.489930555559</v>
      </c>
      <c r="B3468">
        <v>462</v>
      </c>
      <c r="C3468" t="s">
        <v>29</v>
      </c>
      <c r="D3468">
        <v>5</v>
      </c>
      <c r="E3468" t="s">
        <v>30</v>
      </c>
      <c r="F3468">
        <v>77655</v>
      </c>
      <c r="G3468" t="s">
        <v>410</v>
      </c>
      <c r="H3468" t="s">
        <v>32</v>
      </c>
      <c r="I3468">
        <v>75270</v>
      </c>
      <c r="J3468">
        <v>1</v>
      </c>
      <c r="K3468" s="1">
        <v>42389.489930555559</v>
      </c>
      <c r="L3468">
        <v>0.2</v>
      </c>
      <c r="M3468">
        <v>623.21</v>
      </c>
      <c r="N3468" t="s">
        <v>59</v>
      </c>
      <c r="O3468" t="s">
        <v>34</v>
      </c>
      <c r="P3468">
        <v>1300</v>
      </c>
      <c r="R3468">
        <v>4</v>
      </c>
      <c r="S3468" t="s">
        <v>547</v>
      </c>
      <c r="T3468" t="s">
        <v>36</v>
      </c>
      <c r="U3468" t="s">
        <v>37</v>
      </c>
      <c r="V3468" t="s">
        <v>38</v>
      </c>
      <c r="W3468" t="s">
        <v>39</v>
      </c>
      <c r="X3468" t="s">
        <v>40</v>
      </c>
      <c r="Y3468" t="s">
        <v>60</v>
      </c>
      <c r="Z3468" t="s">
        <v>61</v>
      </c>
      <c r="AA3468" t="s">
        <v>62</v>
      </c>
      <c r="AC3468" s="2" t="s">
        <v>508</v>
      </c>
    </row>
    <row r="3469" spans="1:29" ht="16.399999999999999" customHeight="1" x14ac:dyDescent="0.35">
      <c r="A3469" s="1">
        <v>42389.489930555559</v>
      </c>
      <c r="B3469">
        <v>462</v>
      </c>
      <c r="C3469" t="s">
        <v>29</v>
      </c>
      <c r="D3469">
        <v>5</v>
      </c>
      <c r="E3469" t="s">
        <v>30</v>
      </c>
      <c r="F3469">
        <v>77655</v>
      </c>
      <c r="G3469" t="s">
        <v>410</v>
      </c>
      <c r="H3469" t="s">
        <v>32</v>
      </c>
      <c r="I3469">
        <v>75270</v>
      </c>
      <c r="J3469">
        <v>1</v>
      </c>
      <c r="K3469" s="1">
        <v>42389.489930555559</v>
      </c>
      <c r="L3469">
        <v>0.2</v>
      </c>
      <c r="M3469">
        <v>623.22</v>
      </c>
      <c r="N3469" t="s">
        <v>99</v>
      </c>
      <c r="O3469" t="s">
        <v>34</v>
      </c>
      <c r="P3469">
        <v>20</v>
      </c>
      <c r="R3469">
        <v>4</v>
      </c>
      <c r="S3469" t="s">
        <v>547</v>
      </c>
      <c r="T3469" t="s">
        <v>36</v>
      </c>
      <c r="U3469" t="s">
        <v>37</v>
      </c>
      <c r="V3469" t="s">
        <v>38</v>
      </c>
      <c r="W3469" t="s">
        <v>39</v>
      </c>
      <c r="X3469" t="s">
        <v>40</v>
      </c>
      <c r="Y3469" t="s">
        <v>100</v>
      </c>
      <c r="Z3469" t="s">
        <v>101</v>
      </c>
      <c r="AA3469" t="s">
        <v>102</v>
      </c>
      <c r="AC3469" s="2" t="s">
        <v>508</v>
      </c>
    </row>
    <row r="3470" spans="1:29" ht="16.399999999999999" customHeight="1" x14ac:dyDescent="0.35">
      <c r="A3470" s="1">
        <v>42389.489930555559</v>
      </c>
      <c r="B3470">
        <v>462</v>
      </c>
      <c r="C3470" t="s">
        <v>29</v>
      </c>
      <c r="D3470">
        <v>5</v>
      </c>
      <c r="E3470" t="s">
        <v>30</v>
      </c>
      <c r="F3470">
        <v>77655</v>
      </c>
      <c r="G3470" t="s">
        <v>410</v>
      </c>
      <c r="H3470" t="s">
        <v>32</v>
      </c>
      <c r="I3470">
        <v>75270</v>
      </c>
      <c r="J3470">
        <v>1</v>
      </c>
      <c r="K3470" s="1">
        <v>42389.489930555559</v>
      </c>
      <c r="L3470">
        <v>0.2</v>
      </c>
      <c r="M3470">
        <v>623.28</v>
      </c>
      <c r="N3470" t="s">
        <v>232</v>
      </c>
      <c r="O3470" t="s">
        <v>34</v>
      </c>
      <c r="P3470">
        <v>10</v>
      </c>
      <c r="R3470">
        <v>4</v>
      </c>
      <c r="S3470" t="s">
        <v>547</v>
      </c>
      <c r="T3470" t="s">
        <v>36</v>
      </c>
      <c r="U3470" t="s">
        <v>37</v>
      </c>
      <c r="V3470" t="s">
        <v>38</v>
      </c>
      <c r="W3470" t="s">
        <v>39</v>
      </c>
      <c r="X3470" t="s">
        <v>175</v>
      </c>
      <c r="Y3470" t="s">
        <v>176</v>
      </c>
      <c r="Z3470" t="s">
        <v>180</v>
      </c>
      <c r="AA3470" t="s">
        <v>233</v>
      </c>
      <c r="AC3470" s="2" t="s">
        <v>508</v>
      </c>
    </row>
    <row r="3471" spans="1:29" ht="16.399999999999999" customHeight="1" x14ac:dyDescent="0.35">
      <c r="A3471" s="1">
        <v>42389.489930555559</v>
      </c>
      <c r="B3471">
        <v>462</v>
      </c>
      <c r="C3471" t="s">
        <v>29</v>
      </c>
      <c r="D3471">
        <v>5</v>
      </c>
      <c r="E3471" t="s">
        <v>30</v>
      </c>
      <c r="F3471">
        <v>77655</v>
      </c>
      <c r="G3471" t="s">
        <v>410</v>
      </c>
      <c r="H3471" t="s">
        <v>32</v>
      </c>
      <c r="I3471">
        <v>75270</v>
      </c>
      <c r="J3471">
        <v>1</v>
      </c>
      <c r="K3471" s="1">
        <v>42389.489930555559</v>
      </c>
      <c r="L3471">
        <v>0.2</v>
      </c>
      <c r="M3471">
        <v>623.32000000000005</v>
      </c>
      <c r="N3471" t="s">
        <v>215</v>
      </c>
      <c r="O3471" t="s">
        <v>216</v>
      </c>
      <c r="P3471">
        <v>69</v>
      </c>
      <c r="R3471">
        <v>4</v>
      </c>
      <c r="S3471" t="s">
        <v>547</v>
      </c>
      <c r="T3471" t="s">
        <v>36</v>
      </c>
      <c r="U3471" t="s">
        <v>37</v>
      </c>
      <c r="V3471" t="s">
        <v>38</v>
      </c>
      <c r="W3471" t="s">
        <v>39</v>
      </c>
      <c r="X3471" t="s">
        <v>40</v>
      </c>
      <c r="Y3471" t="s">
        <v>60</v>
      </c>
      <c r="Z3471" t="s">
        <v>61</v>
      </c>
      <c r="AA3471" t="s">
        <v>217</v>
      </c>
      <c r="AC3471" s="2" t="s">
        <v>508</v>
      </c>
    </row>
    <row r="3472" spans="1:29" ht="16.399999999999999" customHeight="1" x14ac:dyDescent="0.35">
      <c r="A3472" s="1">
        <v>42389.489930555559</v>
      </c>
      <c r="B3472">
        <v>462</v>
      </c>
      <c r="C3472" t="s">
        <v>29</v>
      </c>
      <c r="D3472">
        <v>5</v>
      </c>
      <c r="E3472" t="s">
        <v>30</v>
      </c>
      <c r="F3472">
        <v>77655</v>
      </c>
      <c r="G3472" t="s">
        <v>410</v>
      </c>
      <c r="H3472" t="s">
        <v>32</v>
      </c>
      <c r="I3472">
        <v>75270</v>
      </c>
      <c r="J3472">
        <v>1</v>
      </c>
      <c r="K3472" s="1">
        <v>42389.489930555559</v>
      </c>
      <c r="L3472">
        <v>0.2</v>
      </c>
      <c r="M3472">
        <v>623.33000000000004</v>
      </c>
      <c r="N3472" t="s">
        <v>270</v>
      </c>
      <c r="O3472" t="s">
        <v>34</v>
      </c>
      <c r="P3472">
        <v>1</v>
      </c>
      <c r="R3472">
        <v>4</v>
      </c>
      <c r="S3472" t="s">
        <v>547</v>
      </c>
      <c r="T3472" t="s">
        <v>36</v>
      </c>
      <c r="U3472" t="s">
        <v>37</v>
      </c>
      <c r="V3472" t="s">
        <v>38</v>
      </c>
      <c r="W3472" t="s">
        <v>39</v>
      </c>
      <c r="X3472" t="s">
        <v>40</v>
      </c>
      <c r="Y3472" t="s">
        <v>60</v>
      </c>
      <c r="Z3472" t="s">
        <v>271</v>
      </c>
      <c r="AA3472" t="s">
        <v>272</v>
      </c>
      <c r="AC3472" s="2" t="s">
        <v>508</v>
      </c>
    </row>
    <row r="3473" spans="1:29" ht="16.399999999999999" customHeight="1" x14ac:dyDescent="0.35">
      <c r="A3473" s="1">
        <v>42389.489930555559</v>
      </c>
      <c r="B3473">
        <v>462</v>
      </c>
      <c r="C3473" t="s">
        <v>29</v>
      </c>
      <c r="D3473">
        <v>5</v>
      </c>
      <c r="E3473" t="s">
        <v>30</v>
      </c>
      <c r="F3473">
        <v>77655</v>
      </c>
      <c r="G3473" t="s">
        <v>410</v>
      </c>
      <c r="H3473" t="s">
        <v>32</v>
      </c>
      <c r="I3473">
        <v>75270</v>
      </c>
      <c r="J3473">
        <v>1</v>
      </c>
      <c r="K3473" s="1">
        <v>42389.489930555559</v>
      </c>
      <c r="L3473">
        <v>0.2</v>
      </c>
      <c r="M3473">
        <v>623.37</v>
      </c>
      <c r="N3473" t="s">
        <v>329</v>
      </c>
      <c r="O3473" t="s">
        <v>34</v>
      </c>
      <c r="P3473">
        <v>1</v>
      </c>
      <c r="R3473">
        <v>4</v>
      </c>
      <c r="S3473" t="s">
        <v>547</v>
      </c>
      <c r="T3473" t="s">
        <v>36</v>
      </c>
      <c r="U3473" t="s">
        <v>37</v>
      </c>
      <c r="V3473" t="s">
        <v>38</v>
      </c>
      <c r="W3473" t="s">
        <v>39</v>
      </c>
      <c r="X3473" t="s">
        <v>40</v>
      </c>
      <c r="Y3473" t="s">
        <v>41</v>
      </c>
      <c r="Z3473" t="s">
        <v>330</v>
      </c>
      <c r="AA3473" t="s">
        <v>331</v>
      </c>
      <c r="AC3473" s="2" t="s">
        <v>508</v>
      </c>
    </row>
    <row r="3474" spans="1:29" ht="16.399999999999999" customHeight="1" x14ac:dyDescent="0.35">
      <c r="A3474" s="1">
        <v>42389.489930555559</v>
      </c>
      <c r="B3474">
        <v>462</v>
      </c>
      <c r="C3474" t="s">
        <v>29</v>
      </c>
      <c r="D3474">
        <v>5</v>
      </c>
      <c r="E3474" t="s">
        <v>30</v>
      </c>
      <c r="F3474">
        <v>77655</v>
      </c>
      <c r="G3474" t="s">
        <v>410</v>
      </c>
      <c r="H3474" t="s">
        <v>32</v>
      </c>
      <c r="I3474">
        <v>75270</v>
      </c>
      <c r="J3474">
        <v>1</v>
      </c>
      <c r="K3474" s="1">
        <v>42389.489930555559</v>
      </c>
      <c r="L3474">
        <v>0.2</v>
      </c>
      <c r="M3474">
        <v>623.38</v>
      </c>
      <c r="N3474" t="s">
        <v>63</v>
      </c>
      <c r="O3474" t="s">
        <v>34</v>
      </c>
      <c r="P3474">
        <v>1</v>
      </c>
      <c r="R3474">
        <v>4</v>
      </c>
      <c r="S3474" t="s">
        <v>547</v>
      </c>
      <c r="T3474" t="s">
        <v>36</v>
      </c>
      <c r="U3474" t="s">
        <v>37</v>
      </c>
      <c r="V3474" t="s">
        <v>49</v>
      </c>
      <c r="AC3474" s="2" t="s">
        <v>508</v>
      </c>
    </row>
    <row r="3475" spans="1:29" ht="16.399999999999999" customHeight="1" x14ac:dyDescent="0.35">
      <c r="A3475" s="1">
        <v>42389.489930555559</v>
      </c>
      <c r="B3475">
        <v>462</v>
      </c>
      <c r="C3475" t="s">
        <v>29</v>
      </c>
      <c r="D3475">
        <v>5</v>
      </c>
      <c r="E3475" t="s">
        <v>30</v>
      </c>
      <c r="F3475">
        <v>77655</v>
      </c>
      <c r="G3475" t="s">
        <v>410</v>
      </c>
      <c r="H3475" t="s">
        <v>32</v>
      </c>
      <c r="I3475">
        <v>75270</v>
      </c>
      <c r="J3475">
        <v>1</v>
      </c>
      <c r="K3475" s="1">
        <v>42389.489930555559</v>
      </c>
      <c r="L3475">
        <v>0.2</v>
      </c>
      <c r="M3475">
        <v>624.01</v>
      </c>
      <c r="N3475" t="s">
        <v>103</v>
      </c>
      <c r="O3475" t="s">
        <v>34</v>
      </c>
      <c r="P3475">
        <v>10</v>
      </c>
      <c r="R3475">
        <v>4</v>
      </c>
      <c r="S3475" t="s">
        <v>547</v>
      </c>
      <c r="T3475" t="s">
        <v>36</v>
      </c>
      <c r="U3475" t="s">
        <v>37</v>
      </c>
      <c r="V3475" t="s">
        <v>38</v>
      </c>
      <c r="W3475" t="s">
        <v>104</v>
      </c>
      <c r="X3475" t="s">
        <v>105</v>
      </c>
      <c r="Y3475" t="s">
        <v>106</v>
      </c>
      <c r="Z3475" t="s">
        <v>107</v>
      </c>
      <c r="AA3475" t="s">
        <v>108</v>
      </c>
      <c r="AC3475" s="2" t="s">
        <v>508</v>
      </c>
    </row>
    <row r="3476" spans="1:29" ht="16.399999999999999" customHeight="1" x14ac:dyDescent="0.35">
      <c r="A3476" s="1">
        <v>42389.489930555559</v>
      </c>
      <c r="B3476">
        <v>462</v>
      </c>
      <c r="C3476" t="s">
        <v>29</v>
      </c>
      <c r="D3476">
        <v>5</v>
      </c>
      <c r="E3476" t="s">
        <v>30</v>
      </c>
      <c r="F3476">
        <v>77655</v>
      </c>
      <c r="G3476" t="s">
        <v>410</v>
      </c>
      <c r="H3476" t="s">
        <v>32</v>
      </c>
      <c r="I3476">
        <v>75270</v>
      </c>
      <c r="J3476">
        <v>1</v>
      </c>
      <c r="K3476" s="1">
        <v>42389.489930555559</v>
      </c>
      <c r="L3476">
        <v>0.2</v>
      </c>
      <c r="M3476">
        <v>624.02</v>
      </c>
      <c r="N3476" t="s">
        <v>284</v>
      </c>
      <c r="O3476" t="s">
        <v>34</v>
      </c>
      <c r="P3476">
        <v>1</v>
      </c>
      <c r="R3476">
        <v>4</v>
      </c>
      <c r="S3476" t="s">
        <v>547</v>
      </c>
      <c r="T3476" t="s">
        <v>36</v>
      </c>
      <c r="U3476" t="s">
        <v>37</v>
      </c>
      <c r="V3476" t="s">
        <v>38</v>
      </c>
      <c r="W3476" t="s">
        <v>104</v>
      </c>
      <c r="X3476" t="s">
        <v>105</v>
      </c>
      <c r="Y3476" t="s">
        <v>106</v>
      </c>
      <c r="Z3476" t="s">
        <v>107</v>
      </c>
      <c r="AA3476" t="s">
        <v>285</v>
      </c>
      <c r="AC3476" s="2" t="s">
        <v>508</v>
      </c>
    </row>
    <row r="3477" spans="1:29" ht="16.399999999999999" customHeight="1" x14ac:dyDescent="0.35">
      <c r="A3477" s="1">
        <v>42389.489930555559</v>
      </c>
      <c r="B3477">
        <v>462</v>
      </c>
      <c r="C3477" t="s">
        <v>29</v>
      </c>
      <c r="D3477">
        <v>5</v>
      </c>
      <c r="E3477" t="s">
        <v>30</v>
      </c>
      <c r="F3477">
        <v>77655</v>
      </c>
      <c r="G3477" t="s">
        <v>410</v>
      </c>
      <c r="H3477" t="s">
        <v>32</v>
      </c>
      <c r="I3477">
        <v>75270</v>
      </c>
      <c r="J3477">
        <v>1</v>
      </c>
      <c r="K3477" s="1">
        <v>42389.489930555559</v>
      </c>
      <c r="L3477">
        <v>0.2</v>
      </c>
      <c r="M3477">
        <v>649.01</v>
      </c>
      <c r="N3477" t="s">
        <v>210</v>
      </c>
      <c r="O3477" t="s">
        <v>34</v>
      </c>
      <c r="P3477">
        <v>10</v>
      </c>
      <c r="R3477">
        <v>4</v>
      </c>
      <c r="S3477" t="s">
        <v>547</v>
      </c>
      <c r="T3477" t="s">
        <v>36</v>
      </c>
      <c r="U3477" t="s">
        <v>37</v>
      </c>
      <c r="V3477" t="s">
        <v>38</v>
      </c>
      <c r="W3477" t="s">
        <v>46</v>
      </c>
      <c r="X3477" t="s">
        <v>200</v>
      </c>
      <c r="Y3477" t="s">
        <v>211</v>
      </c>
      <c r="Z3477" t="s">
        <v>212</v>
      </c>
      <c r="AA3477" t="s">
        <v>213</v>
      </c>
      <c r="AB3477" t="s">
        <v>214</v>
      </c>
      <c r="AC3477" s="2" t="s">
        <v>508</v>
      </c>
    </row>
    <row r="3478" spans="1:29" ht="16.399999999999999" customHeight="1" x14ac:dyDescent="0.35">
      <c r="A3478" s="1">
        <v>42389.489930555559</v>
      </c>
      <c r="B3478">
        <v>462</v>
      </c>
      <c r="C3478" t="s">
        <v>29</v>
      </c>
      <c r="D3478">
        <v>5</v>
      </c>
      <c r="E3478" t="s">
        <v>30</v>
      </c>
      <c r="F3478">
        <v>77655</v>
      </c>
      <c r="G3478" t="s">
        <v>410</v>
      </c>
      <c r="H3478" t="s">
        <v>32</v>
      </c>
      <c r="I3478">
        <v>75270</v>
      </c>
      <c r="J3478">
        <v>1</v>
      </c>
      <c r="K3478" s="1">
        <v>42389.489930555559</v>
      </c>
      <c r="L3478">
        <v>0.2</v>
      </c>
      <c r="M3478">
        <v>650</v>
      </c>
      <c r="N3478" t="s">
        <v>182</v>
      </c>
      <c r="O3478" t="s">
        <v>34</v>
      </c>
      <c r="P3478">
        <v>1</v>
      </c>
      <c r="R3478">
        <v>4</v>
      </c>
      <c r="S3478" t="s">
        <v>547</v>
      </c>
      <c r="T3478" t="s">
        <v>36</v>
      </c>
      <c r="U3478" t="s">
        <v>37</v>
      </c>
      <c r="V3478" t="s">
        <v>38</v>
      </c>
      <c r="W3478" t="s">
        <v>39</v>
      </c>
      <c r="X3478" t="s">
        <v>40</v>
      </c>
      <c r="Y3478" t="s">
        <v>60</v>
      </c>
      <c r="Z3478" t="s">
        <v>183</v>
      </c>
      <c r="AA3478" t="s">
        <v>184</v>
      </c>
      <c r="AC3478" s="2" t="s">
        <v>508</v>
      </c>
    </row>
    <row r="3479" spans="1:29" ht="16.399999999999999" customHeight="1" x14ac:dyDescent="0.35">
      <c r="A3479" s="1">
        <v>42389.489930555559</v>
      </c>
      <c r="B3479">
        <v>462</v>
      </c>
      <c r="C3479" t="s">
        <v>29</v>
      </c>
      <c r="D3479">
        <v>5</v>
      </c>
      <c r="E3479" t="s">
        <v>30</v>
      </c>
      <c r="F3479">
        <v>77655</v>
      </c>
      <c r="G3479" t="s">
        <v>410</v>
      </c>
      <c r="H3479" t="s">
        <v>32</v>
      </c>
      <c r="I3479">
        <v>75270</v>
      </c>
      <c r="J3479">
        <v>1</v>
      </c>
      <c r="K3479" s="1">
        <v>42389.489930555559</v>
      </c>
      <c r="L3479">
        <v>0.2</v>
      </c>
      <c r="M3479">
        <v>657</v>
      </c>
      <c r="N3479" t="s">
        <v>204</v>
      </c>
      <c r="O3479" t="s">
        <v>34</v>
      </c>
      <c r="P3479">
        <v>30</v>
      </c>
      <c r="R3479">
        <v>4</v>
      </c>
      <c r="S3479" t="s">
        <v>547</v>
      </c>
      <c r="T3479" t="s">
        <v>36</v>
      </c>
      <c r="U3479" t="s">
        <v>37</v>
      </c>
      <c r="V3479" t="s">
        <v>65</v>
      </c>
      <c r="W3479" t="s">
        <v>205</v>
      </c>
      <c r="X3479" t="s">
        <v>206</v>
      </c>
      <c r="Y3479" t="s">
        <v>207</v>
      </c>
      <c r="Z3479" t="s">
        <v>208</v>
      </c>
      <c r="AA3479" t="s">
        <v>209</v>
      </c>
      <c r="AC3479" s="2" t="s">
        <v>508</v>
      </c>
    </row>
    <row r="3480" spans="1:29" ht="16.399999999999999" customHeight="1" x14ac:dyDescent="0.35">
      <c r="A3480" s="1">
        <v>42389.489930555559</v>
      </c>
      <c r="B3480">
        <v>462</v>
      </c>
      <c r="C3480" t="s">
        <v>29</v>
      </c>
      <c r="D3480">
        <v>5</v>
      </c>
      <c r="E3480" t="s">
        <v>30</v>
      </c>
      <c r="F3480">
        <v>77655</v>
      </c>
      <c r="G3480" t="s">
        <v>410</v>
      </c>
      <c r="H3480" t="s">
        <v>32</v>
      </c>
      <c r="I3480">
        <v>75270</v>
      </c>
      <c r="J3480">
        <v>1</v>
      </c>
      <c r="K3480" s="1">
        <v>42389.489930555559</v>
      </c>
      <c r="L3480">
        <v>0.2</v>
      </c>
      <c r="M3480">
        <v>657.01</v>
      </c>
      <c r="N3480" t="s">
        <v>327</v>
      </c>
      <c r="O3480" t="s">
        <v>34</v>
      </c>
      <c r="P3480">
        <v>1</v>
      </c>
      <c r="R3480">
        <v>4</v>
      </c>
      <c r="S3480" t="s">
        <v>547</v>
      </c>
      <c r="T3480" t="s">
        <v>36</v>
      </c>
      <c r="U3480" t="s">
        <v>37</v>
      </c>
      <c r="V3480" t="s">
        <v>49</v>
      </c>
      <c r="AC3480" s="2" t="s">
        <v>508</v>
      </c>
    </row>
    <row r="3481" spans="1:29" ht="16.399999999999999" customHeight="1" x14ac:dyDescent="0.35">
      <c r="A3481" s="1">
        <v>42389.483449074076</v>
      </c>
      <c r="B3481">
        <v>462</v>
      </c>
      <c r="C3481" t="s">
        <v>29</v>
      </c>
      <c r="D3481">
        <v>5</v>
      </c>
      <c r="E3481" t="s">
        <v>30</v>
      </c>
      <c r="F3481">
        <v>77599</v>
      </c>
      <c r="G3481" t="s">
        <v>410</v>
      </c>
      <c r="H3481" t="s">
        <v>109</v>
      </c>
      <c r="J3481">
        <v>1</v>
      </c>
      <c r="K3481" s="1">
        <v>42389.483483796299</v>
      </c>
      <c r="L3481">
        <v>0.58599999999999997</v>
      </c>
      <c r="M3481">
        <v>168</v>
      </c>
      <c r="N3481" t="s">
        <v>416</v>
      </c>
      <c r="O3481" t="s">
        <v>417</v>
      </c>
      <c r="P3481">
        <v>12.4</v>
      </c>
      <c r="R3481">
        <v>11</v>
      </c>
      <c r="S3481" t="s">
        <v>548</v>
      </c>
      <c r="U3481" t="s">
        <v>419</v>
      </c>
      <c r="AC3481" s="2" t="s">
        <v>527</v>
      </c>
    </row>
    <row r="3482" spans="1:29" ht="16.399999999999999" customHeight="1" x14ac:dyDescent="0.35">
      <c r="A3482" s="1">
        <v>42389.483449074076</v>
      </c>
      <c r="B3482">
        <v>462</v>
      </c>
      <c r="C3482" t="s">
        <v>29</v>
      </c>
      <c r="D3482">
        <v>5</v>
      </c>
      <c r="E3482" t="s">
        <v>30</v>
      </c>
      <c r="F3482">
        <v>77599</v>
      </c>
      <c r="G3482" t="s">
        <v>410</v>
      </c>
      <c r="H3482" t="s">
        <v>109</v>
      </c>
      <c r="J3482">
        <v>1</v>
      </c>
      <c r="K3482" s="1">
        <v>42389.483483796299</v>
      </c>
      <c r="L3482">
        <v>0.58599999999999997</v>
      </c>
      <c r="M3482">
        <v>101</v>
      </c>
      <c r="N3482" t="s">
        <v>114</v>
      </c>
      <c r="O3482" t="s">
        <v>115</v>
      </c>
      <c r="P3482">
        <v>19.239999999999998</v>
      </c>
      <c r="R3482">
        <v>11</v>
      </c>
      <c r="S3482" t="s">
        <v>548</v>
      </c>
      <c r="U3482" t="s">
        <v>419</v>
      </c>
      <c r="AC3482" s="2" t="s">
        <v>527</v>
      </c>
    </row>
    <row r="3483" spans="1:29" ht="16.399999999999999" customHeight="1" x14ac:dyDescent="0.35">
      <c r="A3483" s="1">
        <v>42389.483449074076</v>
      </c>
      <c r="B3483">
        <v>462</v>
      </c>
      <c r="C3483" t="s">
        <v>29</v>
      </c>
      <c r="D3483">
        <v>5</v>
      </c>
      <c r="E3483" t="s">
        <v>30</v>
      </c>
      <c r="F3483">
        <v>77599</v>
      </c>
      <c r="G3483" t="s">
        <v>410</v>
      </c>
      <c r="H3483" t="s">
        <v>109</v>
      </c>
      <c r="J3483">
        <v>1</v>
      </c>
      <c r="K3483" s="1">
        <v>42389.483483796299</v>
      </c>
      <c r="L3483">
        <v>0.58599999999999997</v>
      </c>
      <c r="M3483">
        <v>141.01</v>
      </c>
      <c r="N3483" t="s">
        <v>116</v>
      </c>
      <c r="O3483" t="s">
        <v>117</v>
      </c>
      <c r="P3483">
        <v>68</v>
      </c>
      <c r="R3483">
        <v>11</v>
      </c>
      <c r="S3483" t="s">
        <v>548</v>
      </c>
      <c r="U3483" t="s">
        <v>419</v>
      </c>
      <c r="AC3483" s="2" t="s">
        <v>527</v>
      </c>
    </row>
    <row r="3484" spans="1:29" ht="16.399999999999999" customHeight="1" x14ac:dyDescent="0.35">
      <c r="A3484" s="1">
        <v>42389.483449074076</v>
      </c>
      <c r="B3484">
        <v>462</v>
      </c>
      <c r="C3484" t="s">
        <v>29</v>
      </c>
      <c r="D3484">
        <v>5</v>
      </c>
      <c r="E3484" t="s">
        <v>30</v>
      </c>
      <c r="F3484">
        <v>77599</v>
      </c>
      <c r="G3484" t="s">
        <v>410</v>
      </c>
      <c r="H3484" t="s">
        <v>109</v>
      </c>
      <c r="J3484">
        <v>1</v>
      </c>
      <c r="K3484" s="1">
        <v>42389.483483796299</v>
      </c>
      <c r="L3484">
        <v>0.58599999999999997</v>
      </c>
      <c r="M3484">
        <v>154.1</v>
      </c>
      <c r="N3484" t="s">
        <v>110</v>
      </c>
      <c r="P3484">
        <v>8.09</v>
      </c>
      <c r="R3484">
        <v>11</v>
      </c>
      <c r="S3484" t="s">
        <v>548</v>
      </c>
      <c r="U3484" t="s">
        <v>419</v>
      </c>
      <c r="AC3484" s="2" t="s">
        <v>527</v>
      </c>
    </row>
    <row r="3485" spans="1:29" ht="16.399999999999999" customHeight="1" x14ac:dyDescent="0.35">
      <c r="A3485" s="1">
        <v>42389.483449074076</v>
      </c>
      <c r="B3485">
        <v>462</v>
      </c>
      <c r="C3485" t="s">
        <v>29</v>
      </c>
      <c r="D3485">
        <v>5</v>
      </c>
      <c r="E3485" t="s">
        <v>30</v>
      </c>
      <c r="F3485">
        <v>77599</v>
      </c>
      <c r="G3485" t="s">
        <v>410</v>
      </c>
      <c r="H3485" t="s">
        <v>109</v>
      </c>
      <c r="J3485">
        <v>1</v>
      </c>
      <c r="K3485" s="1">
        <v>42389.483483796299</v>
      </c>
      <c r="L3485">
        <v>0.58599999999999997</v>
      </c>
      <c r="M3485">
        <v>151</v>
      </c>
      <c r="N3485" t="s">
        <v>421</v>
      </c>
      <c r="O3485" t="s">
        <v>422</v>
      </c>
      <c r="P3485">
        <v>54.5</v>
      </c>
      <c r="R3485">
        <v>11</v>
      </c>
      <c r="S3485" t="s">
        <v>548</v>
      </c>
      <c r="U3485" t="s">
        <v>419</v>
      </c>
      <c r="AC3485" s="2" t="s">
        <v>527</v>
      </c>
    </row>
    <row r="3486" spans="1:29" ht="16.399999999999999" customHeight="1" x14ac:dyDescent="0.35">
      <c r="A3486" s="1">
        <v>42389.483449074076</v>
      </c>
      <c r="B3486">
        <v>462</v>
      </c>
      <c r="C3486" t="s">
        <v>29</v>
      </c>
      <c r="D3486">
        <v>5</v>
      </c>
      <c r="E3486" t="s">
        <v>30</v>
      </c>
      <c r="F3486">
        <v>77599</v>
      </c>
      <c r="G3486" t="s">
        <v>410</v>
      </c>
      <c r="H3486" t="s">
        <v>109</v>
      </c>
      <c r="J3486">
        <v>1</v>
      </c>
      <c r="K3486" s="1">
        <v>42389.483483796299</v>
      </c>
      <c r="L3486">
        <v>0.58599999999999997</v>
      </c>
      <c r="M3486">
        <v>136.01</v>
      </c>
      <c r="N3486" t="s">
        <v>118</v>
      </c>
      <c r="O3486" t="s">
        <v>119</v>
      </c>
      <c r="P3486">
        <v>0.8</v>
      </c>
      <c r="R3486">
        <v>11</v>
      </c>
      <c r="S3486" t="s">
        <v>548</v>
      </c>
      <c r="U3486" t="s">
        <v>419</v>
      </c>
      <c r="AC3486" s="2" t="s">
        <v>527</v>
      </c>
    </row>
    <row r="3487" spans="1:29" ht="16.399999999999999" customHeight="1" x14ac:dyDescent="0.35">
      <c r="A3487" s="1">
        <v>42389.483449074076</v>
      </c>
      <c r="B3487">
        <v>462</v>
      </c>
      <c r="C3487" t="s">
        <v>29</v>
      </c>
      <c r="D3487">
        <v>5</v>
      </c>
      <c r="E3487" t="s">
        <v>30</v>
      </c>
      <c r="F3487">
        <v>77599</v>
      </c>
      <c r="G3487" t="s">
        <v>410</v>
      </c>
      <c r="H3487" t="s">
        <v>109</v>
      </c>
      <c r="J3487">
        <v>1</v>
      </c>
      <c r="K3487" s="1">
        <v>42389.483483796299</v>
      </c>
      <c r="L3487">
        <v>0.58599999999999997</v>
      </c>
      <c r="M3487">
        <v>266.01</v>
      </c>
      <c r="N3487" t="s">
        <v>122</v>
      </c>
      <c r="O3487" t="s">
        <v>123</v>
      </c>
      <c r="P3487">
        <v>104.2</v>
      </c>
      <c r="R3487">
        <v>11</v>
      </c>
      <c r="S3487" t="s">
        <v>548</v>
      </c>
      <c r="U3487" t="s">
        <v>419</v>
      </c>
      <c r="AC3487" s="2" t="s">
        <v>527</v>
      </c>
    </row>
    <row r="3488" spans="1:29" ht="16.399999999999999" customHeight="1" x14ac:dyDescent="0.35">
      <c r="A3488" s="1">
        <v>42389.483449074076</v>
      </c>
      <c r="B3488">
        <v>462</v>
      </c>
      <c r="C3488" t="s">
        <v>29</v>
      </c>
      <c r="D3488">
        <v>5</v>
      </c>
      <c r="E3488" t="s">
        <v>30</v>
      </c>
      <c r="F3488">
        <v>77599</v>
      </c>
      <c r="G3488" t="s">
        <v>410</v>
      </c>
      <c r="H3488" t="s">
        <v>109</v>
      </c>
      <c r="J3488">
        <v>1</v>
      </c>
      <c r="K3488" s="1">
        <v>42389.483483796299</v>
      </c>
      <c r="L3488">
        <v>0.58599999999999997</v>
      </c>
      <c r="M3488">
        <v>266</v>
      </c>
      <c r="N3488" t="s">
        <v>121</v>
      </c>
      <c r="O3488" t="s">
        <v>68</v>
      </c>
      <c r="P3488">
        <v>8.7899999999999991</v>
      </c>
      <c r="R3488">
        <v>11</v>
      </c>
      <c r="S3488" t="s">
        <v>548</v>
      </c>
      <c r="U3488" t="s">
        <v>419</v>
      </c>
      <c r="AC3488" s="2" t="s">
        <v>527</v>
      </c>
    </row>
    <row r="3489" spans="1:29" ht="16.399999999999999" customHeight="1" x14ac:dyDescent="0.35">
      <c r="A3489" s="1">
        <v>42389.482638888891</v>
      </c>
      <c r="B3489">
        <v>462</v>
      </c>
      <c r="C3489" t="s">
        <v>29</v>
      </c>
      <c r="D3489">
        <v>5</v>
      </c>
      <c r="E3489" t="s">
        <v>30</v>
      </c>
      <c r="F3489">
        <v>77593</v>
      </c>
      <c r="G3489" t="s">
        <v>410</v>
      </c>
      <c r="H3489" t="s">
        <v>109</v>
      </c>
      <c r="J3489">
        <v>15</v>
      </c>
      <c r="K3489" s="1">
        <v>42389.482638888891</v>
      </c>
      <c r="L3489">
        <v>2.9</v>
      </c>
      <c r="M3489">
        <v>432</v>
      </c>
      <c r="N3489" t="s">
        <v>298</v>
      </c>
      <c r="O3489" t="s">
        <v>299</v>
      </c>
      <c r="P3489">
        <v>316</v>
      </c>
      <c r="R3489">
        <v>11</v>
      </c>
      <c r="S3489" t="s">
        <v>549</v>
      </c>
      <c r="U3489" t="s">
        <v>317</v>
      </c>
      <c r="AC3489" s="2" t="s">
        <v>533</v>
      </c>
    </row>
    <row r="3490" spans="1:29" ht="16.399999999999999" customHeight="1" x14ac:dyDescent="0.35">
      <c r="A3490" s="1">
        <v>42389.482638888891</v>
      </c>
      <c r="B3490">
        <v>462</v>
      </c>
      <c r="C3490" t="s">
        <v>29</v>
      </c>
      <c r="D3490">
        <v>5</v>
      </c>
      <c r="E3490" t="s">
        <v>30</v>
      </c>
      <c r="F3490">
        <v>77593</v>
      </c>
      <c r="G3490" t="s">
        <v>410</v>
      </c>
      <c r="H3490" t="s">
        <v>109</v>
      </c>
      <c r="J3490">
        <v>14</v>
      </c>
      <c r="K3490" s="1">
        <v>42389.482638888891</v>
      </c>
      <c r="L3490">
        <v>2.75</v>
      </c>
      <c r="M3490">
        <v>432</v>
      </c>
      <c r="N3490" t="s">
        <v>298</v>
      </c>
      <c r="O3490" t="s">
        <v>299</v>
      </c>
      <c r="P3490">
        <v>338</v>
      </c>
      <c r="R3490">
        <v>11</v>
      </c>
      <c r="S3490" t="s">
        <v>549</v>
      </c>
      <c r="U3490" t="s">
        <v>317</v>
      </c>
      <c r="AC3490" s="2" t="s">
        <v>533</v>
      </c>
    </row>
    <row r="3491" spans="1:29" ht="16.399999999999999" customHeight="1" x14ac:dyDescent="0.35">
      <c r="A3491" s="1">
        <v>42389.482638888891</v>
      </c>
      <c r="B3491">
        <v>462</v>
      </c>
      <c r="C3491" t="s">
        <v>29</v>
      </c>
      <c r="D3491">
        <v>5</v>
      </c>
      <c r="E3491" t="s">
        <v>30</v>
      </c>
      <c r="F3491">
        <v>77593</v>
      </c>
      <c r="G3491" t="s">
        <v>410</v>
      </c>
      <c r="H3491" t="s">
        <v>109</v>
      </c>
      <c r="J3491">
        <v>13</v>
      </c>
      <c r="K3491" s="1">
        <v>42389.482638888891</v>
      </c>
      <c r="L3491">
        <v>2.5</v>
      </c>
      <c r="M3491">
        <v>432</v>
      </c>
      <c r="N3491" t="s">
        <v>298</v>
      </c>
      <c r="O3491" t="s">
        <v>299</v>
      </c>
      <c r="P3491">
        <v>378</v>
      </c>
      <c r="R3491">
        <v>11</v>
      </c>
      <c r="S3491" t="s">
        <v>549</v>
      </c>
      <c r="U3491" t="s">
        <v>317</v>
      </c>
      <c r="AC3491" s="2" t="s">
        <v>533</v>
      </c>
    </row>
    <row r="3492" spans="1:29" ht="16.399999999999999" customHeight="1" x14ac:dyDescent="0.35">
      <c r="A3492" s="1">
        <v>42389.482638888891</v>
      </c>
      <c r="B3492">
        <v>462</v>
      </c>
      <c r="C3492" t="s">
        <v>29</v>
      </c>
      <c r="D3492">
        <v>5</v>
      </c>
      <c r="E3492" t="s">
        <v>30</v>
      </c>
      <c r="F3492">
        <v>77593</v>
      </c>
      <c r="G3492" t="s">
        <v>410</v>
      </c>
      <c r="H3492" t="s">
        <v>109</v>
      </c>
      <c r="J3492">
        <v>12</v>
      </c>
      <c r="K3492" s="1">
        <v>42389.482638888891</v>
      </c>
      <c r="L3492">
        <v>2.25</v>
      </c>
      <c r="M3492">
        <v>432</v>
      </c>
      <c r="N3492" t="s">
        <v>298</v>
      </c>
      <c r="O3492" t="s">
        <v>299</v>
      </c>
      <c r="P3492">
        <v>410</v>
      </c>
      <c r="R3492">
        <v>11</v>
      </c>
      <c r="S3492" t="s">
        <v>549</v>
      </c>
      <c r="U3492" t="s">
        <v>317</v>
      </c>
      <c r="AC3492" s="2" t="s">
        <v>533</v>
      </c>
    </row>
    <row r="3493" spans="1:29" ht="16.399999999999999" customHeight="1" x14ac:dyDescent="0.35">
      <c r="A3493" s="1">
        <v>42389.482638888891</v>
      </c>
      <c r="B3493">
        <v>462</v>
      </c>
      <c r="C3493" t="s">
        <v>29</v>
      </c>
      <c r="D3493">
        <v>5</v>
      </c>
      <c r="E3493" t="s">
        <v>30</v>
      </c>
      <c r="F3493">
        <v>77593</v>
      </c>
      <c r="G3493" t="s">
        <v>410</v>
      </c>
      <c r="H3493" t="s">
        <v>109</v>
      </c>
      <c r="J3493">
        <v>11</v>
      </c>
      <c r="K3493" s="1">
        <v>42389.482638888891</v>
      </c>
      <c r="L3493">
        <v>2</v>
      </c>
      <c r="M3493">
        <v>432</v>
      </c>
      <c r="N3493" t="s">
        <v>298</v>
      </c>
      <c r="O3493" t="s">
        <v>299</v>
      </c>
      <c r="P3493">
        <v>492</v>
      </c>
      <c r="R3493">
        <v>11</v>
      </c>
      <c r="S3493" t="s">
        <v>549</v>
      </c>
      <c r="U3493" t="s">
        <v>317</v>
      </c>
      <c r="AC3493" s="2" t="s">
        <v>533</v>
      </c>
    </row>
    <row r="3494" spans="1:29" ht="16.399999999999999" customHeight="1" x14ac:dyDescent="0.35">
      <c r="A3494" s="1">
        <v>42389.482638888891</v>
      </c>
      <c r="B3494">
        <v>462</v>
      </c>
      <c r="C3494" t="s">
        <v>29</v>
      </c>
      <c r="D3494">
        <v>5</v>
      </c>
      <c r="E3494" t="s">
        <v>30</v>
      </c>
      <c r="F3494">
        <v>77593</v>
      </c>
      <c r="G3494" t="s">
        <v>410</v>
      </c>
      <c r="H3494" t="s">
        <v>109</v>
      </c>
      <c r="J3494">
        <v>10</v>
      </c>
      <c r="K3494" s="1">
        <v>42389.482638888891</v>
      </c>
      <c r="L3494">
        <v>1.75</v>
      </c>
      <c r="M3494">
        <v>432</v>
      </c>
      <c r="N3494" t="s">
        <v>298</v>
      </c>
      <c r="O3494" t="s">
        <v>299</v>
      </c>
      <c r="P3494">
        <v>542</v>
      </c>
      <c r="R3494">
        <v>11</v>
      </c>
      <c r="S3494" t="s">
        <v>549</v>
      </c>
      <c r="U3494" t="s">
        <v>317</v>
      </c>
      <c r="AC3494" s="2" t="s">
        <v>533</v>
      </c>
    </row>
    <row r="3495" spans="1:29" ht="16.399999999999999" customHeight="1" x14ac:dyDescent="0.35">
      <c r="A3495" s="1">
        <v>42389.482638888891</v>
      </c>
      <c r="B3495">
        <v>462</v>
      </c>
      <c r="C3495" t="s">
        <v>29</v>
      </c>
      <c r="D3495">
        <v>5</v>
      </c>
      <c r="E3495" t="s">
        <v>30</v>
      </c>
      <c r="F3495">
        <v>77593</v>
      </c>
      <c r="G3495" t="s">
        <v>410</v>
      </c>
      <c r="H3495" t="s">
        <v>109</v>
      </c>
      <c r="J3495">
        <v>9</v>
      </c>
      <c r="K3495" s="1">
        <v>42389.482638888891</v>
      </c>
      <c r="L3495">
        <v>1.5</v>
      </c>
      <c r="M3495">
        <v>432</v>
      </c>
      <c r="N3495" t="s">
        <v>298</v>
      </c>
      <c r="O3495" t="s">
        <v>299</v>
      </c>
      <c r="P3495">
        <v>662</v>
      </c>
      <c r="R3495">
        <v>11</v>
      </c>
      <c r="S3495" t="s">
        <v>549</v>
      </c>
      <c r="U3495" t="s">
        <v>317</v>
      </c>
      <c r="AC3495" s="2" t="s">
        <v>533</v>
      </c>
    </row>
    <row r="3496" spans="1:29" ht="16.399999999999999" customHeight="1" x14ac:dyDescent="0.35">
      <c r="A3496" s="1">
        <v>42389.482638888891</v>
      </c>
      <c r="B3496">
        <v>462</v>
      </c>
      <c r="C3496" t="s">
        <v>29</v>
      </c>
      <c r="D3496">
        <v>5</v>
      </c>
      <c r="E3496" t="s">
        <v>30</v>
      </c>
      <c r="F3496">
        <v>77593</v>
      </c>
      <c r="G3496" t="s">
        <v>410</v>
      </c>
      <c r="H3496" t="s">
        <v>109</v>
      </c>
      <c r="J3496">
        <v>8</v>
      </c>
      <c r="K3496" s="1">
        <v>42389.482638888891</v>
      </c>
      <c r="L3496">
        <v>1.25</v>
      </c>
      <c r="M3496">
        <v>432</v>
      </c>
      <c r="N3496" t="s">
        <v>298</v>
      </c>
      <c r="O3496" t="s">
        <v>299</v>
      </c>
      <c r="P3496">
        <v>699</v>
      </c>
      <c r="R3496">
        <v>11</v>
      </c>
      <c r="S3496" t="s">
        <v>549</v>
      </c>
      <c r="U3496" t="s">
        <v>317</v>
      </c>
      <c r="AC3496" s="2" t="s">
        <v>533</v>
      </c>
    </row>
    <row r="3497" spans="1:29" ht="16.399999999999999" customHeight="1" x14ac:dyDescent="0.35">
      <c r="A3497" s="1">
        <v>42389.482638888891</v>
      </c>
      <c r="B3497">
        <v>462</v>
      </c>
      <c r="C3497" t="s">
        <v>29</v>
      </c>
      <c r="D3497">
        <v>5</v>
      </c>
      <c r="E3497" t="s">
        <v>30</v>
      </c>
      <c r="F3497">
        <v>77593</v>
      </c>
      <c r="G3497" t="s">
        <v>410</v>
      </c>
      <c r="H3497" t="s">
        <v>109</v>
      </c>
      <c r="J3497">
        <v>7</v>
      </c>
      <c r="K3497" s="1">
        <v>42389.482638888891</v>
      </c>
      <c r="L3497">
        <v>1</v>
      </c>
      <c r="M3497">
        <v>432</v>
      </c>
      <c r="N3497" t="s">
        <v>298</v>
      </c>
      <c r="O3497" t="s">
        <v>299</v>
      </c>
      <c r="P3497">
        <v>803</v>
      </c>
      <c r="R3497">
        <v>11</v>
      </c>
      <c r="S3497" t="s">
        <v>549</v>
      </c>
      <c r="U3497" t="s">
        <v>317</v>
      </c>
      <c r="AC3497" s="2" t="s">
        <v>533</v>
      </c>
    </row>
    <row r="3498" spans="1:29" ht="16.399999999999999" customHeight="1" x14ac:dyDescent="0.35">
      <c r="A3498" s="1">
        <v>42389.482638888891</v>
      </c>
      <c r="B3498">
        <v>462</v>
      </c>
      <c r="C3498" t="s">
        <v>29</v>
      </c>
      <c r="D3498">
        <v>5</v>
      </c>
      <c r="E3498" t="s">
        <v>30</v>
      </c>
      <c r="F3498">
        <v>77593</v>
      </c>
      <c r="G3498" t="s">
        <v>410</v>
      </c>
      <c r="H3498" t="s">
        <v>109</v>
      </c>
      <c r="J3498">
        <v>6</v>
      </c>
      <c r="K3498" s="1">
        <v>42389.482638888891</v>
      </c>
      <c r="L3498">
        <v>0.75</v>
      </c>
      <c r="M3498">
        <v>432</v>
      </c>
      <c r="N3498" t="s">
        <v>298</v>
      </c>
      <c r="O3498" t="s">
        <v>299</v>
      </c>
      <c r="P3498">
        <v>947</v>
      </c>
      <c r="R3498">
        <v>11</v>
      </c>
      <c r="S3498" t="s">
        <v>549</v>
      </c>
      <c r="U3498" t="s">
        <v>317</v>
      </c>
      <c r="AC3498" s="2" t="s">
        <v>533</v>
      </c>
    </row>
    <row r="3499" spans="1:29" ht="16.399999999999999" customHeight="1" x14ac:dyDescent="0.35">
      <c r="A3499" s="1">
        <v>42389.482638888891</v>
      </c>
      <c r="B3499">
        <v>462</v>
      </c>
      <c r="C3499" t="s">
        <v>29</v>
      </c>
      <c r="D3499">
        <v>5</v>
      </c>
      <c r="E3499" t="s">
        <v>30</v>
      </c>
      <c r="F3499">
        <v>77593</v>
      </c>
      <c r="G3499" t="s">
        <v>410</v>
      </c>
      <c r="H3499" t="s">
        <v>109</v>
      </c>
      <c r="J3499">
        <v>5</v>
      </c>
      <c r="K3499" s="1">
        <v>42389.482638888891</v>
      </c>
      <c r="L3499">
        <v>0.5</v>
      </c>
      <c r="M3499">
        <v>432</v>
      </c>
      <c r="N3499" t="s">
        <v>298</v>
      </c>
      <c r="O3499" t="s">
        <v>299</v>
      </c>
      <c r="P3499">
        <v>1061</v>
      </c>
      <c r="R3499">
        <v>11</v>
      </c>
      <c r="S3499" t="s">
        <v>549</v>
      </c>
      <c r="U3499" t="s">
        <v>317</v>
      </c>
      <c r="AC3499" s="2" t="s">
        <v>533</v>
      </c>
    </row>
    <row r="3500" spans="1:29" ht="16.399999999999999" customHeight="1" x14ac:dyDescent="0.35">
      <c r="A3500" s="1">
        <v>42389.482638888891</v>
      </c>
      <c r="B3500">
        <v>462</v>
      </c>
      <c r="C3500" t="s">
        <v>29</v>
      </c>
      <c r="D3500">
        <v>5</v>
      </c>
      <c r="E3500" t="s">
        <v>30</v>
      </c>
      <c r="F3500">
        <v>77593</v>
      </c>
      <c r="G3500" t="s">
        <v>410</v>
      </c>
      <c r="H3500" t="s">
        <v>109</v>
      </c>
      <c r="J3500">
        <v>4</v>
      </c>
      <c r="K3500" s="1">
        <v>42389.482638888891</v>
      </c>
      <c r="L3500">
        <v>0.25</v>
      </c>
      <c r="M3500">
        <v>432</v>
      </c>
      <c r="N3500" t="s">
        <v>298</v>
      </c>
      <c r="O3500" t="s">
        <v>299</v>
      </c>
      <c r="P3500">
        <v>1360</v>
      </c>
      <c r="R3500">
        <v>11</v>
      </c>
      <c r="S3500" t="s">
        <v>549</v>
      </c>
      <c r="U3500" t="s">
        <v>317</v>
      </c>
      <c r="AC3500" s="2" t="s">
        <v>533</v>
      </c>
    </row>
    <row r="3501" spans="1:29" ht="16.399999999999999" customHeight="1" x14ac:dyDescent="0.35">
      <c r="A3501" s="1">
        <v>42389.482638888891</v>
      </c>
      <c r="B3501">
        <v>462</v>
      </c>
      <c r="C3501" t="s">
        <v>29</v>
      </c>
      <c r="D3501">
        <v>5</v>
      </c>
      <c r="E3501" t="s">
        <v>30</v>
      </c>
      <c r="F3501">
        <v>77593</v>
      </c>
      <c r="G3501" t="s">
        <v>410</v>
      </c>
      <c r="H3501" t="s">
        <v>109</v>
      </c>
      <c r="J3501">
        <v>3</v>
      </c>
      <c r="K3501" s="1">
        <v>42389.482638888891</v>
      </c>
      <c r="L3501">
        <v>0</v>
      </c>
      <c r="M3501">
        <v>432</v>
      </c>
      <c r="N3501" t="s">
        <v>298</v>
      </c>
      <c r="O3501" t="s">
        <v>299</v>
      </c>
      <c r="P3501">
        <v>1642</v>
      </c>
      <c r="R3501">
        <v>11</v>
      </c>
      <c r="S3501" t="s">
        <v>549</v>
      </c>
      <c r="U3501" t="s">
        <v>318</v>
      </c>
      <c r="AC3501" s="2" t="s">
        <v>533</v>
      </c>
    </row>
    <row r="3502" spans="1:29" ht="16.399999999999999" customHeight="1" x14ac:dyDescent="0.35">
      <c r="A3502" s="1">
        <v>42389.482638888891</v>
      </c>
      <c r="B3502">
        <v>462</v>
      </c>
      <c r="C3502" t="s">
        <v>29</v>
      </c>
      <c r="D3502">
        <v>5</v>
      </c>
      <c r="E3502" t="s">
        <v>30</v>
      </c>
      <c r="F3502">
        <v>77593</v>
      </c>
      <c r="G3502" t="s">
        <v>410</v>
      </c>
      <c r="H3502" t="s">
        <v>109</v>
      </c>
      <c r="J3502">
        <v>2</v>
      </c>
      <c r="K3502" s="1">
        <v>42389.482638888891</v>
      </c>
      <c r="L3502">
        <v>0.2</v>
      </c>
      <c r="M3502">
        <v>154.1</v>
      </c>
      <c r="N3502" t="s">
        <v>110</v>
      </c>
      <c r="P3502">
        <v>2.9</v>
      </c>
      <c r="R3502">
        <v>11</v>
      </c>
      <c r="S3502" t="s">
        <v>549</v>
      </c>
      <c r="T3502" t="s">
        <v>36</v>
      </c>
      <c r="U3502" t="s">
        <v>112</v>
      </c>
      <c r="AC3502" s="2" t="s">
        <v>533</v>
      </c>
    </row>
    <row r="3503" spans="1:29" ht="16.399999999999999" customHeight="1" x14ac:dyDescent="0.35">
      <c r="A3503" s="1">
        <v>42389.482638888891</v>
      </c>
      <c r="B3503">
        <v>462</v>
      </c>
      <c r="C3503" t="s">
        <v>29</v>
      </c>
      <c r="D3503">
        <v>5</v>
      </c>
      <c r="E3503" t="s">
        <v>30</v>
      </c>
      <c r="F3503">
        <v>77593</v>
      </c>
      <c r="G3503" t="s">
        <v>410</v>
      </c>
      <c r="H3503" t="s">
        <v>109</v>
      </c>
      <c r="J3503">
        <v>2</v>
      </c>
      <c r="K3503" s="1">
        <v>42389.482638888891</v>
      </c>
      <c r="L3503">
        <v>0.2</v>
      </c>
      <c r="M3503">
        <v>141.01</v>
      </c>
      <c r="N3503" t="s">
        <v>116</v>
      </c>
      <c r="O3503" t="s">
        <v>117</v>
      </c>
      <c r="P3503">
        <v>72</v>
      </c>
      <c r="R3503">
        <v>11</v>
      </c>
      <c r="S3503" t="s">
        <v>549</v>
      </c>
      <c r="T3503" t="s">
        <v>36</v>
      </c>
      <c r="U3503" t="s">
        <v>112</v>
      </c>
      <c r="AC3503" s="2" t="s">
        <v>533</v>
      </c>
    </row>
    <row r="3504" spans="1:29" ht="16.399999999999999" customHeight="1" x14ac:dyDescent="0.35">
      <c r="A3504" s="1">
        <v>42389.482638888891</v>
      </c>
      <c r="B3504">
        <v>462</v>
      </c>
      <c r="C3504" t="s">
        <v>29</v>
      </c>
      <c r="D3504">
        <v>5</v>
      </c>
      <c r="E3504" t="s">
        <v>30</v>
      </c>
      <c r="F3504">
        <v>77593</v>
      </c>
      <c r="G3504" t="s">
        <v>410</v>
      </c>
      <c r="H3504" t="s">
        <v>109</v>
      </c>
      <c r="J3504">
        <v>2</v>
      </c>
      <c r="K3504" s="1">
        <v>42389.482638888891</v>
      </c>
      <c r="L3504">
        <v>0.2</v>
      </c>
      <c r="M3504">
        <v>151</v>
      </c>
      <c r="N3504" t="s">
        <v>421</v>
      </c>
      <c r="O3504" t="s">
        <v>422</v>
      </c>
      <c r="P3504">
        <v>233</v>
      </c>
      <c r="R3504">
        <v>11</v>
      </c>
      <c r="S3504" t="s">
        <v>549</v>
      </c>
      <c r="T3504" t="s">
        <v>36</v>
      </c>
      <c r="U3504" t="s">
        <v>550</v>
      </c>
      <c r="AC3504" s="2" t="s">
        <v>533</v>
      </c>
    </row>
    <row r="3505" spans="1:29" ht="16.399999999999999" customHeight="1" x14ac:dyDescent="0.35">
      <c r="A3505" s="1">
        <v>42389.482638888891</v>
      </c>
      <c r="B3505">
        <v>462</v>
      </c>
      <c r="C3505" t="s">
        <v>29</v>
      </c>
      <c r="D3505">
        <v>5</v>
      </c>
      <c r="E3505" t="s">
        <v>30</v>
      </c>
      <c r="F3505">
        <v>77593</v>
      </c>
      <c r="G3505" t="s">
        <v>410</v>
      </c>
      <c r="H3505" t="s">
        <v>109</v>
      </c>
      <c r="J3505">
        <v>2</v>
      </c>
      <c r="K3505" s="1">
        <v>42389.482638888891</v>
      </c>
      <c r="L3505">
        <v>0.2</v>
      </c>
      <c r="M3505">
        <v>136.01</v>
      </c>
      <c r="N3505" t="s">
        <v>118</v>
      </c>
      <c r="O3505" t="s">
        <v>119</v>
      </c>
      <c r="P3505">
        <v>1.65</v>
      </c>
      <c r="R3505">
        <v>11</v>
      </c>
      <c r="S3505" t="s">
        <v>549</v>
      </c>
      <c r="T3505" t="s">
        <v>36</v>
      </c>
      <c r="U3505" t="s">
        <v>120</v>
      </c>
      <c r="AC3505" s="2" t="s">
        <v>533</v>
      </c>
    </row>
    <row r="3506" spans="1:29" ht="16.399999999999999" customHeight="1" x14ac:dyDescent="0.35">
      <c r="A3506" s="1">
        <v>42389.482638888891</v>
      </c>
      <c r="B3506">
        <v>462</v>
      </c>
      <c r="C3506" t="s">
        <v>29</v>
      </c>
      <c r="D3506">
        <v>5</v>
      </c>
      <c r="E3506" t="s">
        <v>30</v>
      </c>
      <c r="F3506">
        <v>77593</v>
      </c>
      <c r="G3506" t="s">
        <v>410</v>
      </c>
      <c r="H3506" t="s">
        <v>109</v>
      </c>
      <c r="J3506">
        <v>2</v>
      </c>
      <c r="K3506" s="1">
        <v>42389.482638888891</v>
      </c>
      <c r="L3506">
        <v>0.2</v>
      </c>
      <c r="M3506">
        <v>136.05000000000001</v>
      </c>
      <c r="N3506" t="s">
        <v>537</v>
      </c>
      <c r="O3506" t="s">
        <v>538</v>
      </c>
      <c r="P3506">
        <v>0.89</v>
      </c>
      <c r="R3506">
        <v>11</v>
      </c>
      <c r="S3506" t="s">
        <v>549</v>
      </c>
      <c r="T3506" t="s">
        <v>36</v>
      </c>
      <c r="U3506" t="s">
        <v>539</v>
      </c>
      <c r="AC3506" s="2" t="s">
        <v>533</v>
      </c>
    </row>
    <row r="3507" spans="1:29" ht="16.399999999999999" customHeight="1" x14ac:dyDescent="0.35">
      <c r="A3507" s="1">
        <v>42389.482638888891</v>
      </c>
      <c r="B3507">
        <v>462</v>
      </c>
      <c r="C3507" t="s">
        <v>29</v>
      </c>
      <c r="D3507">
        <v>5</v>
      </c>
      <c r="E3507" t="s">
        <v>30</v>
      </c>
      <c r="F3507">
        <v>77593</v>
      </c>
      <c r="G3507" t="s">
        <v>410</v>
      </c>
      <c r="H3507" t="s">
        <v>109</v>
      </c>
      <c r="J3507">
        <v>2</v>
      </c>
      <c r="K3507" s="1">
        <v>42389.482638888891</v>
      </c>
      <c r="L3507">
        <v>0.2</v>
      </c>
      <c r="M3507">
        <v>103.02</v>
      </c>
      <c r="N3507" t="s">
        <v>245</v>
      </c>
      <c r="O3507" t="s">
        <v>246</v>
      </c>
      <c r="P3507">
        <v>1000</v>
      </c>
      <c r="R3507">
        <v>11</v>
      </c>
      <c r="S3507" t="s">
        <v>549</v>
      </c>
      <c r="T3507" t="s">
        <v>36</v>
      </c>
      <c r="AC3507" s="2" t="s">
        <v>533</v>
      </c>
    </row>
    <row r="3508" spans="1:29" ht="16.399999999999999" customHeight="1" x14ac:dyDescent="0.35">
      <c r="A3508" s="1">
        <v>42389.482638888891</v>
      </c>
      <c r="B3508">
        <v>462</v>
      </c>
      <c r="C3508" t="s">
        <v>29</v>
      </c>
      <c r="D3508">
        <v>5</v>
      </c>
      <c r="E3508" t="s">
        <v>30</v>
      </c>
      <c r="F3508">
        <v>77593</v>
      </c>
      <c r="G3508" t="s">
        <v>410</v>
      </c>
      <c r="H3508" t="s">
        <v>109</v>
      </c>
      <c r="J3508">
        <v>1</v>
      </c>
      <c r="K3508" s="1">
        <v>42389.482638888891</v>
      </c>
      <c r="L3508">
        <v>0</v>
      </c>
      <c r="M3508">
        <v>180.07</v>
      </c>
      <c r="N3508" t="s">
        <v>124</v>
      </c>
      <c r="O3508" t="s">
        <v>125</v>
      </c>
      <c r="P3508">
        <v>270</v>
      </c>
      <c r="R3508">
        <v>11</v>
      </c>
      <c r="S3508" t="s">
        <v>549</v>
      </c>
      <c r="T3508" t="s">
        <v>126</v>
      </c>
      <c r="AC3508" s="2" t="s">
        <v>533</v>
      </c>
    </row>
    <row r="3509" spans="1:29" ht="16.399999999999999" customHeight="1" x14ac:dyDescent="0.35">
      <c r="A3509" s="1">
        <v>42389.482638888891</v>
      </c>
      <c r="B3509">
        <v>462</v>
      </c>
      <c r="C3509" t="s">
        <v>29</v>
      </c>
      <c r="D3509">
        <v>5</v>
      </c>
      <c r="E3509" t="s">
        <v>30</v>
      </c>
      <c r="F3509">
        <v>77593</v>
      </c>
      <c r="G3509" t="s">
        <v>410</v>
      </c>
      <c r="H3509" t="s">
        <v>109</v>
      </c>
      <c r="J3509">
        <v>1</v>
      </c>
      <c r="K3509" s="1">
        <v>42389.482638888891</v>
      </c>
      <c r="L3509">
        <v>0</v>
      </c>
      <c r="M3509">
        <v>185.1</v>
      </c>
      <c r="N3509" t="s">
        <v>127</v>
      </c>
      <c r="O3509" t="s">
        <v>128</v>
      </c>
      <c r="P3509">
        <v>2</v>
      </c>
      <c r="R3509">
        <v>11</v>
      </c>
      <c r="S3509" t="s">
        <v>549</v>
      </c>
      <c r="T3509" t="s">
        <v>126</v>
      </c>
      <c r="AC3509" s="2" t="s">
        <v>533</v>
      </c>
    </row>
    <row r="3510" spans="1:29" ht="16.399999999999999" customHeight="1" x14ac:dyDescent="0.35">
      <c r="A3510" s="1">
        <v>42389.482638888891</v>
      </c>
      <c r="B3510">
        <v>462</v>
      </c>
      <c r="C3510" t="s">
        <v>29</v>
      </c>
      <c r="D3510">
        <v>5</v>
      </c>
      <c r="E3510" t="s">
        <v>30</v>
      </c>
      <c r="F3510">
        <v>77593</v>
      </c>
      <c r="G3510" t="s">
        <v>410</v>
      </c>
      <c r="H3510" t="s">
        <v>109</v>
      </c>
      <c r="J3510">
        <v>1</v>
      </c>
      <c r="K3510" s="1">
        <v>42389.482638888891</v>
      </c>
      <c r="L3510">
        <v>0</v>
      </c>
      <c r="M3510">
        <v>102</v>
      </c>
      <c r="N3510" t="s">
        <v>129</v>
      </c>
      <c r="O3510" t="s">
        <v>115</v>
      </c>
      <c r="P3510">
        <v>18</v>
      </c>
      <c r="R3510">
        <v>11</v>
      </c>
      <c r="S3510" t="s">
        <v>549</v>
      </c>
      <c r="T3510" t="s">
        <v>126</v>
      </c>
      <c r="AC3510" s="2" t="s">
        <v>533</v>
      </c>
    </row>
    <row r="3511" spans="1:29" ht="16.399999999999999" customHeight="1" x14ac:dyDescent="0.35">
      <c r="A3511" s="1">
        <v>42389.482638888891</v>
      </c>
      <c r="B3511">
        <v>462</v>
      </c>
      <c r="C3511" t="s">
        <v>29</v>
      </c>
      <c r="D3511">
        <v>5</v>
      </c>
      <c r="E3511" t="s">
        <v>30</v>
      </c>
      <c r="F3511">
        <v>77593</v>
      </c>
      <c r="G3511" t="s">
        <v>410</v>
      </c>
      <c r="H3511" t="s">
        <v>109</v>
      </c>
      <c r="J3511">
        <v>1</v>
      </c>
      <c r="K3511" s="1">
        <v>42389.482638888891</v>
      </c>
      <c r="L3511">
        <v>0</v>
      </c>
      <c r="M3511">
        <v>110.11</v>
      </c>
      <c r="N3511" t="s">
        <v>130</v>
      </c>
      <c r="P3511">
        <v>0</v>
      </c>
      <c r="R3511">
        <v>11</v>
      </c>
      <c r="S3511" t="s">
        <v>549</v>
      </c>
      <c r="T3511" t="s">
        <v>126</v>
      </c>
      <c r="U3511" t="s">
        <v>131</v>
      </c>
      <c r="AC3511" s="2" t="s">
        <v>533</v>
      </c>
    </row>
    <row r="3512" spans="1:29" ht="16.399999999999999" customHeight="1" x14ac:dyDescent="0.35">
      <c r="A3512" s="1">
        <v>42389.482638888891</v>
      </c>
      <c r="B3512">
        <v>462</v>
      </c>
      <c r="C3512" t="s">
        <v>29</v>
      </c>
      <c r="D3512">
        <v>5</v>
      </c>
      <c r="E3512" t="s">
        <v>30</v>
      </c>
      <c r="F3512">
        <v>77593</v>
      </c>
      <c r="G3512" t="s">
        <v>410</v>
      </c>
      <c r="H3512" t="s">
        <v>109</v>
      </c>
      <c r="J3512">
        <v>1</v>
      </c>
      <c r="K3512" s="1">
        <v>42389.482638888891</v>
      </c>
      <c r="L3512">
        <v>0</v>
      </c>
      <c r="M3512">
        <v>167.02</v>
      </c>
      <c r="N3512" t="s">
        <v>132</v>
      </c>
      <c r="P3512">
        <v>2</v>
      </c>
      <c r="R3512">
        <v>11</v>
      </c>
      <c r="S3512" t="s">
        <v>549</v>
      </c>
      <c r="T3512" t="s">
        <v>126</v>
      </c>
      <c r="U3512" t="s">
        <v>133</v>
      </c>
      <c r="AC3512" s="2" t="s">
        <v>533</v>
      </c>
    </row>
    <row r="3513" spans="1:29" ht="16.399999999999999" customHeight="1" x14ac:dyDescent="0.35">
      <c r="A3513" s="1">
        <v>42389.482638888891</v>
      </c>
      <c r="B3513">
        <v>462</v>
      </c>
      <c r="C3513" t="s">
        <v>29</v>
      </c>
      <c r="D3513">
        <v>5</v>
      </c>
      <c r="E3513" t="s">
        <v>30</v>
      </c>
      <c r="F3513">
        <v>77593</v>
      </c>
      <c r="G3513" t="s">
        <v>410</v>
      </c>
      <c r="H3513" t="s">
        <v>109</v>
      </c>
      <c r="J3513">
        <v>1</v>
      </c>
      <c r="K3513" s="1">
        <v>42389.482638888891</v>
      </c>
      <c r="L3513">
        <v>0</v>
      </c>
      <c r="M3513">
        <v>188</v>
      </c>
      <c r="N3513" t="s">
        <v>134</v>
      </c>
      <c r="O3513" t="s">
        <v>135</v>
      </c>
      <c r="P3513">
        <v>7</v>
      </c>
      <c r="R3513">
        <v>11</v>
      </c>
      <c r="S3513" t="s">
        <v>549</v>
      </c>
      <c r="T3513" t="s">
        <v>126</v>
      </c>
      <c r="AC3513" s="2" t="s">
        <v>533</v>
      </c>
    </row>
    <row r="3514" spans="1:29" ht="16.399999999999999" customHeight="1" x14ac:dyDescent="0.35">
      <c r="A3514" s="1">
        <v>42389.482638888891</v>
      </c>
      <c r="B3514">
        <v>462</v>
      </c>
      <c r="C3514" t="s">
        <v>29</v>
      </c>
      <c r="D3514">
        <v>5</v>
      </c>
      <c r="E3514" t="s">
        <v>30</v>
      </c>
      <c r="F3514">
        <v>77593</v>
      </c>
      <c r="G3514" t="s">
        <v>410</v>
      </c>
      <c r="H3514" t="s">
        <v>109</v>
      </c>
      <c r="J3514">
        <v>1</v>
      </c>
      <c r="K3514" s="1">
        <v>42389.482638888891</v>
      </c>
      <c r="L3514">
        <v>0</v>
      </c>
      <c r="M3514">
        <v>133.38</v>
      </c>
      <c r="N3514" t="s">
        <v>136</v>
      </c>
      <c r="O3514" t="s">
        <v>137</v>
      </c>
      <c r="P3514">
        <v>8</v>
      </c>
      <c r="R3514">
        <v>11</v>
      </c>
      <c r="S3514" t="s">
        <v>549</v>
      </c>
      <c r="T3514" t="s">
        <v>126</v>
      </c>
      <c r="AC3514" s="2" t="s">
        <v>533</v>
      </c>
    </row>
    <row r="3515" spans="1:29" ht="16.399999999999999" customHeight="1" x14ac:dyDescent="0.35">
      <c r="A3515" s="1">
        <v>42389.482638888891</v>
      </c>
      <c r="B3515">
        <v>462</v>
      </c>
      <c r="C3515" t="s">
        <v>29</v>
      </c>
      <c r="D3515">
        <v>5</v>
      </c>
      <c r="E3515" t="s">
        <v>30</v>
      </c>
      <c r="F3515">
        <v>77593</v>
      </c>
      <c r="G3515" t="s">
        <v>410</v>
      </c>
      <c r="H3515" t="s">
        <v>109</v>
      </c>
      <c r="J3515">
        <v>1</v>
      </c>
      <c r="K3515" s="1">
        <v>42389.482638888891</v>
      </c>
      <c r="L3515">
        <v>0</v>
      </c>
      <c r="M3515">
        <v>131</v>
      </c>
      <c r="N3515" t="s">
        <v>138</v>
      </c>
      <c r="O3515" t="s">
        <v>139</v>
      </c>
      <c r="P3515">
        <v>2.9</v>
      </c>
      <c r="R3515">
        <v>11</v>
      </c>
      <c r="S3515" t="s">
        <v>549</v>
      </c>
      <c r="T3515" t="s">
        <v>126</v>
      </c>
      <c r="AC3515" s="2" t="s">
        <v>533</v>
      </c>
    </row>
    <row r="3516" spans="1:29" ht="16.399999999999999" customHeight="1" x14ac:dyDescent="0.35">
      <c r="A3516" s="1">
        <v>42354.486458333333</v>
      </c>
      <c r="B3516">
        <v>462</v>
      </c>
      <c r="C3516" t="s">
        <v>29</v>
      </c>
      <c r="D3516">
        <v>5</v>
      </c>
      <c r="E3516" t="s">
        <v>30</v>
      </c>
      <c r="F3516">
        <v>77589</v>
      </c>
      <c r="G3516" t="s">
        <v>524</v>
      </c>
      <c r="H3516" t="s">
        <v>32</v>
      </c>
      <c r="I3516">
        <v>74769</v>
      </c>
      <c r="J3516">
        <v>1</v>
      </c>
      <c r="K3516" s="1">
        <v>42354.486458333333</v>
      </c>
      <c r="L3516">
        <v>0.2</v>
      </c>
      <c r="M3516">
        <v>312</v>
      </c>
      <c r="N3516" t="s">
        <v>505</v>
      </c>
      <c r="O3516" t="s">
        <v>68</v>
      </c>
      <c r="P3516">
        <v>17</v>
      </c>
      <c r="R3516">
        <v>4</v>
      </c>
      <c r="S3516" t="s">
        <v>551</v>
      </c>
      <c r="T3516" t="s">
        <v>36</v>
      </c>
      <c r="U3516" t="s">
        <v>507</v>
      </c>
      <c r="AC3516" s="2" t="s">
        <v>508</v>
      </c>
    </row>
    <row r="3517" spans="1:29" ht="16.399999999999999" customHeight="1" x14ac:dyDescent="0.35">
      <c r="A3517" s="1">
        <v>42354.486458333333</v>
      </c>
      <c r="B3517">
        <v>462</v>
      </c>
      <c r="C3517" t="s">
        <v>29</v>
      </c>
      <c r="D3517">
        <v>5</v>
      </c>
      <c r="E3517" t="s">
        <v>30</v>
      </c>
      <c r="F3517">
        <v>77589</v>
      </c>
      <c r="G3517" t="s">
        <v>524</v>
      </c>
      <c r="H3517" t="s">
        <v>32</v>
      </c>
      <c r="I3517">
        <v>74769</v>
      </c>
      <c r="J3517">
        <v>1</v>
      </c>
      <c r="K3517" s="1">
        <v>42354.486458333333</v>
      </c>
      <c r="L3517">
        <v>0.2</v>
      </c>
      <c r="M3517">
        <v>260.04000000000002</v>
      </c>
      <c r="N3517" t="s">
        <v>143</v>
      </c>
      <c r="O3517" t="s">
        <v>68</v>
      </c>
      <c r="P3517">
        <v>5.0000000000000001E-3</v>
      </c>
      <c r="Q3517" t="s">
        <v>69</v>
      </c>
      <c r="R3517">
        <v>4</v>
      </c>
      <c r="S3517" t="s">
        <v>551</v>
      </c>
      <c r="T3517" t="s">
        <v>36</v>
      </c>
      <c r="U3517" t="s">
        <v>70</v>
      </c>
      <c r="AC3517" s="2" t="s">
        <v>508</v>
      </c>
    </row>
    <row r="3518" spans="1:29" ht="16.399999999999999" customHeight="1" x14ac:dyDescent="0.35">
      <c r="A3518" s="1">
        <v>42354.486458333333</v>
      </c>
      <c r="B3518">
        <v>462</v>
      </c>
      <c r="C3518" t="s">
        <v>29</v>
      </c>
      <c r="D3518">
        <v>5</v>
      </c>
      <c r="E3518" t="s">
        <v>30</v>
      </c>
      <c r="F3518">
        <v>77589</v>
      </c>
      <c r="G3518" t="s">
        <v>524</v>
      </c>
      <c r="H3518" t="s">
        <v>32</v>
      </c>
      <c r="I3518">
        <v>74769</v>
      </c>
      <c r="J3518">
        <v>1</v>
      </c>
      <c r="K3518" s="1">
        <v>42354.486458333333</v>
      </c>
      <c r="L3518">
        <v>0.2</v>
      </c>
      <c r="M3518">
        <v>431</v>
      </c>
      <c r="N3518" t="s">
        <v>165</v>
      </c>
      <c r="O3518" t="s">
        <v>166</v>
      </c>
      <c r="P3518">
        <v>3</v>
      </c>
      <c r="R3518">
        <v>4</v>
      </c>
      <c r="S3518" t="s">
        <v>551</v>
      </c>
      <c r="T3518" t="s">
        <v>36</v>
      </c>
      <c r="U3518" t="s">
        <v>167</v>
      </c>
      <c r="AC3518" s="2" t="s">
        <v>508</v>
      </c>
    </row>
    <row r="3519" spans="1:29" ht="16.399999999999999" customHeight="1" x14ac:dyDescent="0.35">
      <c r="A3519" s="1">
        <v>42354.486458333333</v>
      </c>
      <c r="B3519">
        <v>462</v>
      </c>
      <c r="C3519" t="s">
        <v>29</v>
      </c>
      <c r="D3519">
        <v>5</v>
      </c>
      <c r="E3519" t="s">
        <v>30</v>
      </c>
      <c r="F3519">
        <v>77589</v>
      </c>
      <c r="G3519" t="s">
        <v>524</v>
      </c>
      <c r="H3519" t="s">
        <v>32</v>
      </c>
      <c r="I3519">
        <v>74769</v>
      </c>
      <c r="J3519">
        <v>1</v>
      </c>
      <c r="K3519" s="1">
        <v>42354.486458333333</v>
      </c>
      <c r="L3519">
        <v>0.2</v>
      </c>
      <c r="M3519">
        <v>260.02</v>
      </c>
      <c r="N3519" t="s">
        <v>67</v>
      </c>
      <c r="O3519" t="s">
        <v>68</v>
      </c>
      <c r="P3519">
        <v>2E-3</v>
      </c>
      <c r="Q3519" t="s">
        <v>69</v>
      </c>
      <c r="R3519">
        <v>4</v>
      </c>
      <c r="S3519" t="s">
        <v>551</v>
      </c>
      <c r="T3519" t="s">
        <v>36</v>
      </c>
      <c r="U3519" t="s">
        <v>70</v>
      </c>
      <c r="AC3519" s="2" t="s">
        <v>508</v>
      </c>
    </row>
    <row r="3520" spans="1:29" ht="16.399999999999999" customHeight="1" x14ac:dyDescent="0.35">
      <c r="A3520" s="1">
        <v>42354.486458333333</v>
      </c>
      <c r="B3520">
        <v>462</v>
      </c>
      <c r="C3520" t="s">
        <v>29</v>
      </c>
      <c r="D3520">
        <v>5</v>
      </c>
      <c r="E3520" t="s">
        <v>30</v>
      </c>
      <c r="F3520">
        <v>77589</v>
      </c>
      <c r="G3520" t="s">
        <v>524</v>
      </c>
      <c r="H3520" t="s">
        <v>32</v>
      </c>
      <c r="I3520">
        <v>74769</v>
      </c>
      <c r="J3520">
        <v>1</v>
      </c>
      <c r="K3520" s="1">
        <v>42354.486458333333</v>
      </c>
      <c r="L3520">
        <v>0.2</v>
      </c>
      <c r="M3520">
        <v>260.02999999999997</v>
      </c>
      <c r="N3520" t="s">
        <v>71</v>
      </c>
      <c r="O3520" t="s">
        <v>72</v>
      </c>
      <c r="P3520">
        <v>2E-3</v>
      </c>
      <c r="Q3520" t="s">
        <v>69</v>
      </c>
      <c r="R3520">
        <v>4</v>
      </c>
      <c r="S3520" t="s">
        <v>551</v>
      </c>
      <c r="T3520" t="s">
        <v>36</v>
      </c>
      <c r="U3520" t="s">
        <v>70</v>
      </c>
      <c r="AC3520" s="2" t="s">
        <v>508</v>
      </c>
    </row>
    <row r="3521" spans="1:29" ht="16.399999999999999" customHeight="1" x14ac:dyDescent="0.35">
      <c r="A3521" s="1">
        <v>42354.486458333333</v>
      </c>
      <c r="B3521">
        <v>462</v>
      </c>
      <c r="C3521" t="s">
        <v>29</v>
      </c>
      <c r="D3521">
        <v>5</v>
      </c>
      <c r="E3521" t="s">
        <v>30</v>
      </c>
      <c r="F3521">
        <v>77589</v>
      </c>
      <c r="G3521" t="s">
        <v>524</v>
      </c>
      <c r="H3521" t="s">
        <v>32</v>
      </c>
      <c r="I3521">
        <v>74769</v>
      </c>
      <c r="J3521">
        <v>1</v>
      </c>
      <c r="K3521" s="1">
        <v>42354.486458333333</v>
      </c>
      <c r="L3521">
        <v>0.2</v>
      </c>
      <c r="M3521">
        <v>260.01</v>
      </c>
      <c r="N3521" t="s">
        <v>73</v>
      </c>
      <c r="O3521" t="s">
        <v>68</v>
      </c>
      <c r="P3521">
        <v>2E-3</v>
      </c>
      <c r="Q3521" t="s">
        <v>69</v>
      </c>
      <c r="R3521">
        <v>4</v>
      </c>
      <c r="S3521" t="s">
        <v>551</v>
      </c>
      <c r="T3521" t="s">
        <v>36</v>
      </c>
      <c r="U3521" t="s">
        <v>70</v>
      </c>
      <c r="AC3521" s="2" t="s">
        <v>508</v>
      </c>
    </row>
    <row r="3522" spans="1:29" ht="16.399999999999999" customHeight="1" x14ac:dyDescent="0.35">
      <c r="A3522" s="1">
        <v>42354.486458333333</v>
      </c>
      <c r="B3522">
        <v>462</v>
      </c>
      <c r="C3522" t="s">
        <v>29</v>
      </c>
      <c r="D3522">
        <v>5</v>
      </c>
      <c r="E3522" t="s">
        <v>30</v>
      </c>
      <c r="F3522">
        <v>77589</v>
      </c>
      <c r="G3522" t="s">
        <v>524</v>
      </c>
      <c r="H3522" t="s">
        <v>32</v>
      </c>
      <c r="I3522">
        <v>74769</v>
      </c>
      <c r="J3522">
        <v>1</v>
      </c>
      <c r="K3522" s="1">
        <v>42354.486458333333</v>
      </c>
      <c r="L3522">
        <v>0.2</v>
      </c>
      <c r="M3522">
        <v>260.14999999999998</v>
      </c>
      <c r="N3522" t="s">
        <v>74</v>
      </c>
      <c r="O3522" t="s">
        <v>72</v>
      </c>
      <c r="P3522">
        <v>0.36</v>
      </c>
      <c r="R3522">
        <v>4</v>
      </c>
      <c r="S3522" t="s">
        <v>551</v>
      </c>
      <c r="T3522" t="s">
        <v>36</v>
      </c>
      <c r="U3522" t="s">
        <v>75</v>
      </c>
      <c r="AC3522" s="2" t="s">
        <v>508</v>
      </c>
    </row>
    <row r="3523" spans="1:29" ht="16.399999999999999" customHeight="1" x14ac:dyDescent="0.35">
      <c r="A3523" s="1">
        <v>42354.486458333333</v>
      </c>
      <c r="B3523">
        <v>462</v>
      </c>
      <c r="C3523" t="s">
        <v>29</v>
      </c>
      <c r="D3523">
        <v>5</v>
      </c>
      <c r="E3523" t="s">
        <v>30</v>
      </c>
      <c r="F3523">
        <v>77589</v>
      </c>
      <c r="G3523" t="s">
        <v>524</v>
      </c>
      <c r="H3523" t="s">
        <v>32</v>
      </c>
      <c r="I3523">
        <v>74769</v>
      </c>
      <c r="J3523">
        <v>1</v>
      </c>
      <c r="K3523" s="1">
        <v>42354.486458333333</v>
      </c>
      <c r="L3523">
        <v>0.2</v>
      </c>
      <c r="M3523">
        <v>260.08</v>
      </c>
      <c r="N3523" t="s">
        <v>76</v>
      </c>
      <c r="O3523" t="s">
        <v>68</v>
      </c>
      <c r="P3523">
        <v>0.36</v>
      </c>
      <c r="R3523">
        <v>4</v>
      </c>
      <c r="S3523" t="s">
        <v>551</v>
      </c>
      <c r="T3523" t="s">
        <v>36</v>
      </c>
      <c r="U3523" t="s">
        <v>75</v>
      </c>
      <c r="AC3523" s="2" t="s">
        <v>508</v>
      </c>
    </row>
    <row r="3524" spans="1:29" ht="16.399999999999999" customHeight="1" x14ac:dyDescent="0.35">
      <c r="A3524" s="1">
        <v>42354.486458333333</v>
      </c>
      <c r="B3524">
        <v>462</v>
      </c>
      <c r="C3524" t="s">
        <v>29</v>
      </c>
      <c r="D3524">
        <v>5</v>
      </c>
      <c r="E3524" t="s">
        <v>30</v>
      </c>
      <c r="F3524">
        <v>77589</v>
      </c>
      <c r="G3524" t="s">
        <v>524</v>
      </c>
      <c r="H3524" t="s">
        <v>32</v>
      </c>
      <c r="I3524">
        <v>74769</v>
      </c>
      <c r="J3524">
        <v>1</v>
      </c>
      <c r="K3524" s="1">
        <v>42354.486458333333</v>
      </c>
      <c r="L3524">
        <v>0.2</v>
      </c>
      <c r="M3524">
        <v>441.02</v>
      </c>
      <c r="N3524" t="s">
        <v>77</v>
      </c>
      <c r="O3524" t="s">
        <v>68</v>
      </c>
      <c r="P3524">
        <v>4.4000000000000004</v>
      </c>
      <c r="R3524">
        <v>4</v>
      </c>
      <c r="S3524" t="s">
        <v>551</v>
      </c>
      <c r="T3524" t="s">
        <v>36</v>
      </c>
      <c r="U3524" t="s">
        <v>78</v>
      </c>
      <c r="AC3524" s="2" t="s">
        <v>508</v>
      </c>
    </row>
    <row r="3525" spans="1:29" ht="16.399999999999999" customHeight="1" x14ac:dyDescent="0.35">
      <c r="A3525" s="1">
        <v>42354.486458333333</v>
      </c>
      <c r="B3525">
        <v>462</v>
      </c>
      <c r="C3525" t="s">
        <v>29</v>
      </c>
      <c r="D3525">
        <v>5</v>
      </c>
      <c r="E3525" t="s">
        <v>30</v>
      </c>
      <c r="F3525">
        <v>77589</v>
      </c>
      <c r="G3525" t="s">
        <v>524</v>
      </c>
      <c r="H3525" t="s">
        <v>32</v>
      </c>
      <c r="I3525">
        <v>74769</v>
      </c>
      <c r="J3525">
        <v>1</v>
      </c>
      <c r="K3525" s="1">
        <v>42354.486458333333</v>
      </c>
      <c r="L3525">
        <v>0.2</v>
      </c>
      <c r="M3525">
        <v>268.18</v>
      </c>
      <c r="N3525" t="s">
        <v>79</v>
      </c>
      <c r="O3525" t="s">
        <v>68</v>
      </c>
      <c r="P3525">
        <v>7.0000000000000001E-3</v>
      </c>
      <c r="R3525">
        <v>4</v>
      </c>
      <c r="S3525" t="s">
        <v>551</v>
      </c>
      <c r="T3525" t="s">
        <v>36</v>
      </c>
      <c r="U3525" t="s">
        <v>70</v>
      </c>
      <c r="AC3525" s="2" t="s">
        <v>508</v>
      </c>
    </row>
    <row r="3526" spans="1:29" ht="16.399999999999999" customHeight="1" x14ac:dyDescent="0.35">
      <c r="A3526" s="1">
        <v>42354.486458333333</v>
      </c>
      <c r="B3526">
        <v>462</v>
      </c>
      <c r="C3526" t="s">
        <v>29</v>
      </c>
      <c r="D3526">
        <v>5</v>
      </c>
      <c r="E3526" t="s">
        <v>30</v>
      </c>
      <c r="F3526">
        <v>77589</v>
      </c>
      <c r="G3526" t="s">
        <v>524</v>
      </c>
      <c r="H3526" t="s">
        <v>32</v>
      </c>
      <c r="I3526">
        <v>74769</v>
      </c>
      <c r="J3526">
        <v>1</v>
      </c>
      <c r="K3526" s="1">
        <v>42354.486458333333</v>
      </c>
      <c r="L3526">
        <v>0.2</v>
      </c>
      <c r="M3526">
        <v>268.14</v>
      </c>
      <c r="N3526" t="s">
        <v>80</v>
      </c>
      <c r="O3526" t="s">
        <v>68</v>
      </c>
      <c r="P3526">
        <v>0.02</v>
      </c>
      <c r="R3526">
        <v>4</v>
      </c>
      <c r="S3526" t="s">
        <v>551</v>
      </c>
      <c r="T3526" t="s">
        <v>36</v>
      </c>
      <c r="U3526" t="s">
        <v>75</v>
      </c>
      <c r="AC3526" s="2" t="s">
        <v>508</v>
      </c>
    </row>
    <row r="3527" spans="1:29" ht="16.399999999999999" customHeight="1" x14ac:dyDescent="0.35">
      <c r="A3527" s="1">
        <v>42354.486458333333</v>
      </c>
      <c r="B3527">
        <v>462</v>
      </c>
      <c r="C3527" t="s">
        <v>29</v>
      </c>
      <c r="D3527">
        <v>5</v>
      </c>
      <c r="E3527" t="s">
        <v>30</v>
      </c>
      <c r="F3527">
        <v>77589</v>
      </c>
      <c r="G3527" t="s">
        <v>524</v>
      </c>
      <c r="H3527" t="s">
        <v>32</v>
      </c>
      <c r="I3527">
        <v>74769</v>
      </c>
      <c r="J3527">
        <v>1</v>
      </c>
      <c r="K3527" s="1">
        <v>42354.486458333333</v>
      </c>
      <c r="L3527">
        <v>0.2</v>
      </c>
      <c r="M3527">
        <v>283</v>
      </c>
      <c r="N3527" t="s">
        <v>509</v>
      </c>
      <c r="O3527" t="s">
        <v>68</v>
      </c>
      <c r="P3527">
        <v>0.4</v>
      </c>
      <c r="R3527">
        <v>4</v>
      </c>
      <c r="S3527" t="s">
        <v>551</v>
      </c>
      <c r="T3527" t="s">
        <v>36</v>
      </c>
      <c r="U3527" t="s">
        <v>510</v>
      </c>
      <c r="AC3527" s="2" t="s">
        <v>508</v>
      </c>
    </row>
    <row r="3528" spans="1:29" ht="16.399999999999999" customHeight="1" x14ac:dyDescent="0.35">
      <c r="A3528" s="1">
        <v>42354.486458333333</v>
      </c>
      <c r="B3528">
        <v>462</v>
      </c>
      <c r="C3528" t="s">
        <v>29</v>
      </c>
      <c r="D3528">
        <v>5</v>
      </c>
      <c r="E3528" t="s">
        <v>30</v>
      </c>
      <c r="F3528">
        <v>77589</v>
      </c>
      <c r="G3528" t="s">
        <v>524</v>
      </c>
      <c r="H3528" t="s">
        <v>32</v>
      </c>
      <c r="I3528">
        <v>74769</v>
      </c>
      <c r="J3528">
        <v>1</v>
      </c>
      <c r="K3528" s="1">
        <v>42354.486458333333</v>
      </c>
      <c r="L3528">
        <v>0.2</v>
      </c>
      <c r="M3528">
        <v>171</v>
      </c>
      <c r="N3528" t="s">
        <v>81</v>
      </c>
      <c r="O3528" t="s">
        <v>68</v>
      </c>
      <c r="P3528">
        <v>4</v>
      </c>
      <c r="R3528">
        <v>4</v>
      </c>
      <c r="S3528" t="s">
        <v>551</v>
      </c>
      <c r="T3528" t="s">
        <v>36</v>
      </c>
      <c r="U3528" t="s">
        <v>82</v>
      </c>
      <c r="AC3528" s="2" t="s">
        <v>508</v>
      </c>
    </row>
    <row r="3529" spans="1:29" ht="16.399999999999999" customHeight="1" x14ac:dyDescent="0.35">
      <c r="A3529" s="1">
        <v>42354.486458333333</v>
      </c>
      <c r="B3529">
        <v>462</v>
      </c>
      <c r="C3529" t="s">
        <v>29</v>
      </c>
      <c r="D3529">
        <v>5</v>
      </c>
      <c r="E3529" t="s">
        <v>30</v>
      </c>
      <c r="F3529">
        <v>77589</v>
      </c>
      <c r="G3529" t="s">
        <v>524</v>
      </c>
      <c r="H3529" t="s">
        <v>32</v>
      </c>
      <c r="I3529">
        <v>74769</v>
      </c>
      <c r="J3529">
        <v>1</v>
      </c>
      <c r="K3529" s="1">
        <v>42354.486458333333</v>
      </c>
      <c r="L3529">
        <v>0.2</v>
      </c>
      <c r="M3529">
        <v>621.07000000000005</v>
      </c>
      <c r="N3529" t="s">
        <v>172</v>
      </c>
      <c r="O3529" t="s">
        <v>34</v>
      </c>
      <c r="P3529">
        <v>20000</v>
      </c>
      <c r="R3529">
        <v>4</v>
      </c>
      <c r="S3529" t="s">
        <v>551</v>
      </c>
      <c r="T3529" t="s">
        <v>36</v>
      </c>
      <c r="U3529" t="s">
        <v>37</v>
      </c>
      <c r="V3529" t="s">
        <v>38</v>
      </c>
      <c r="W3529" t="s">
        <v>52</v>
      </c>
      <c r="X3529" t="s">
        <v>95</v>
      </c>
      <c r="Y3529" t="s">
        <v>150</v>
      </c>
      <c r="Z3529" t="s">
        <v>151</v>
      </c>
      <c r="AA3529" t="s">
        <v>152</v>
      </c>
      <c r="AB3529" t="s">
        <v>173</v>
      </c>
      <c r="AC3529" s="2" t="s">
        <v>508</v>
      </c>
    </row>
    <row r="3530" spans="1:29" ht="16.399999999999999" customHeight="1" x14ac:dyDescent="0.35">
      <c r="A3530" s="1">
        <v>42354.486458333333</v>
      </c>
      <c r="B3530">
        <v>462</v>
      </c>
      <c r="C3530" t="s">
        <v>29</v>
      </c>
      <c r="D3530">
        <v>5</v>
      </c>
      <c r="E3530" t="s">
        <v>30</v>
      </c>
      <c r="F3530">
        <v>77589</v>
      </c>
      <c r="G3530" t="s">
        <v>524</v>
      </c>
      <c r="H3530" t="s">
        <v>32</v>
      </c>
      <c r="I3530">
        <v>74769</v>
      </c>
      <c r="J3530">
        <v>1</v>
      </c>
      <c r="K3530" s="1">
        <v>42354.486458333333</v>
      </c>
      <c r="L3530">
        <v>0.2</v>
      </c>
      <c r="M3530">
        <v>622.08000000000004</v>
      </c>
      <c r="N3530" t="s">
        <v>84</v>
      </c>
      <c r="O3530" t="s">
        <v>34</v>
      </c>
      <c r="P3530">
        <v>120</v>
      </c>
      <c r="R3530">
        <v>4</v>
      </c>
      <c r="S3530" t="s">
        <v>551</v>
      </c>
      <c r="T3530" t="s">
        <v>36</v>
      </c>
      <c r="U3530" t="s">
        <v>37</v>
      </c>
      <c r="V3530" t="s">
        <v>38</v>
      </c>
      <c r="W3530" t="s">
        <v>54</v>
      </c>
      <c r="X3530" t="s">
        <v>85</v>
      </c>
      <c r="Y3530" t="s">
        <v>86</v>
      </c>
      <c r="Z3530" t="s">
        <v>87</v>
      </c>
      <c r="AA3530" t="s">
        <v>88</v>
      </c>
      <c r="AC3530" s="2" t="s">
        <v>508</v>
      </c>
    </row>
    <row r="3531" spans="1:29" ht="16.399999999999999" customHeight="1" x14ac:dyDescent="0.35">
      <c r="A3531" s="1">
        <v>42354.486458333333</v>
      </c>
      <c r="B3531">
        <v>462</v>
      </c>
      <c r="C3531" t="s">
        <v>29</v>
      </c>
      <c r="D3531">
        <v>5</v>
      </c>
      <c r="E3531" t="s">
        <v>30</v>
      </c>
      <c r="F3531">
        <v>77589</v>
      </c>
      <c r="G3531" t="s">
        <v>524</v>
      </c>
      <c r="H3531" t="s">
        <v>32</v>
      </c>
      <c r="I3531">
        <v>74769</v>
      </c>
      <c r="J3531">
        <v>1</v>
      </c>
      <c r="K3531" s="1">
        <v>42354.486458333333</v>
      </c>
      <c r="L3531">
        <v>0.2</v>
      </c>
      <c r="M3531">
        <v>623.01</v>
      </c>
      <c r="N3531" t="s">
        <v>280</v>
      </c>
      <c r="O3531" t="s">
        <v>34</v>
      </c>
      <c r="P3531">
        <v>39</v>
      </c>
      <c r="R3531">
        <v>4</v>
      </c>
      <c r="S3531" t="s">
        <v>551</v>
      </c>
      <c r="T3531" t="s">
        <v>36</v>
      </c>
      <c r="U3531" t="s">
        <v>37</v>
      </c>
      <c r="V3531" t="s">
        <v>38</v>
      </c>
      <c r="W3531" t="s">
        <v>50</v>
      </c>
      <c r="X3531" t="s">
        <v>187</v>
      </c>
      <c r="Y3531" t="s">
        <v>281</v>
      </c>
      <c r="Z3531" t="s">
        <v>282</v>
      </c>
      <c r="AA3531" t="s">
        <v>283</v>
      </c>
      <c r="AC3531" s="2" t="s">
        <v>508</v>
      </c>
    </row>
    <row r="3532" spans="1:29" ht="16.399999999999999" customHeight="1" x14ac:dyDescent="0.35">
      <c r="A3532" s="1">
        <v>42354.486458333333</v>
      </c>
      <c r="B3532">
        <v>462</v>
      </c>
      <c r="C3532" t="s">
        <v>29</v>
      </c>
      <c r="D3532">
        <v>5</v>
      </c>
      <c r="E3532" t="s">
        <v>30</v>
      </c>
      <c r="F3532">
        <v>77589</v>
      </c>
      <c r="G3532" t="s">
        <v>524</v>
      </c>
      <c r="H3532" t="s">
        <v>32</v>
      </c>
      <c r="I3532">
        <v>74769</v>
      </c>
      <c r="J3532">
        <v>1</v>
      </c>
      <c r="K3532" s="1">
        <v>42354.486458333333</v>
      </c>
      <c r="L3532">
        <v>0.2</v>
      </c>
      <c r="M3532">
        <v>623.34</v>
      </c>
      <c r="N3532" t="s">
        <v>404</v>
      </c>
      <c r="O3532" t="s">
        <v>34</v>
      </c>
      <c r="P3532">
        <v>470</v>
      </c>
      <c r="R3532">
        <v>4</v>
      </c>
      <c r="S3532" t="s">
        <v>551</v>
      </c>
      <c r="T3532" t="s">
        <v>36</v>
      </c>
      <c r="U3532" t="s">
        <v>37</v>
      </c>
      <c r="V3532" t="s">
        <v>38</v>
      </c>
      <c r="W3532" t="s">
        <v>39</v>
      </c>
      <c r="X3532" t="s">
        <v>40</v>
      </c>
      <c r="Y3532" t="s">
        <v>66</v>
      </c>
      <c r="Z3532" t="s">
        <v>405</v>
      </c>
      <c r="AA3532" t="s">
        <v>406</v>
      </c>
      <c r="AC3532" s="2" t="s">
        <v>508</v>
      </c>
    </row>
    <row r="3533" spans="1:29" ht="16.399999999999999" customHeight="1" x14ac:dyDescent="0.35">
      <c r="A3533" s="1">
        <v>42354.486458333333</v>
      </c>
      <c r="B3533">
        <v>462</v>
      </c>
      <c r="C3533" t="s">
        <v>29</v>
      </c>
      <c r="D3533">
        <v>5</v>
      </c>
      <c r="E3533" t="s">
        <v>30</v>
      </c>
      <c r="F3533">
        <v>77589</v>
      </c>
      <c r="G3533" t="s">
        <v>524</v>
      </c>
      <c r="H3533" t="s">
        <v>32</v>
      </c>
      <c r="I3533">
        <v>74769</v>
      </c>
      <c r="J3533">
        <v>1</v>
      </c>
      <c r="K3533" s="1">
        <v>42354.486458333333</v>
      </c>
      <c r="L3533">
        <v>0.2</v>
      </c>
      <c r="M3533">
        <v>622.07000000000005</v>
      </c>
      <c r="N3533" t="s">
        <v>191</v>
      </c>
      <c r="O3533" t="s">
        <v>34</v>
      </c>
      <c r="P3533">
        <v>19</v>
      </c>
      <c r="R3533">
        <v>4</v>
      </c>
      <c r="S3533" t="s">
        <v>551</v>
      </c>
      <c r="T3533" t="s">
        <v>36</v>
      </c>
      <c r="U3533" t="s">
        <v>37</v>
      </c>
      <c r="V3533" t="s">
        <v>38</v>
      </c>
      <c r="W3533" t="s">
        <v>54</v>
      </c>
      <c r="X3533" t="s">
        <v>90</v>
      </c>
      <c r="Y3533" t="s">
        <v>192</v>
      </c>
      <c r="Z3533" t="s">
        <v>193</v>
      </c>
      <c r="AA3533" t="s">
        <v>194</v>
      </c>
      <c r="AC3533" s="2" t="s">
        <v>508</v>
      </c>
    </row>
    <row r="3534" spans="1:29" ht="16.399999999999999" customHeight="1" x14ac:dyDescent="0.35">
      <c r="A3534" s="1">
        <v>42354.486458333333</v>
      </c>
      <c r="B3534">
        <v>462</v>
      </c>
      <c r="C3534" t="s">
        <v>29</v>
      </c>
      <c r="D3534">
        <v>5</v>
      </c>
      <c r="E3534" t="s">
        <v>30</v>
      </c>
      <c r="F3534">
        <v>77589</v>
      </c>
      <c r="G3534" t="s">
        <v>524</v>
      </c>
      <c r="H3534" t="s">
        <v>32</v>
      </c>
      <c r="I3534">
        <v>74769</v>
      </c>
      <c r="J3534">
        <v>1</v>
      </c>
      <c r="K3534" s="1">
        <v>42354.486458333333</v>
      </c>
      <c r="L3534">
        <v>0.2</v>
      </c>
      <c r="M3534">
        <v>623.15</v>
      </c>
      <c r="N3534" t="s">
        <v>196</v>
      </c>
      <c r="O3534" t="s">
        <v>34</v>
      </c>
      <c r="P3534">
        <v>560</v>
      </c>
      <c r="R3534">
        <v>4</v>
      </c>
      <c r="S3534" t="s">
        <v>551</v>
      </c>
      <c r="T3534" t="s">
        <v>36</v>
      </c>
      <c r="U3534" t="s">
        <v>37</v>
      </c>
      <c r="V3534" t="s">
        <v>38</v>
      </c>
      <c r="W3534" t="s">
        <v>39</v>
      </c>
      <c r="X3534" t="s">
        <v>40</v>
      </c>
      <c r="Y3534" t="s">
        <v>60</v>
      </c>
      <c r="Z3534" t="s">
        <v>197</v>
      </c>
      <c r="AA3534" t="s">
        <v>198</v>
      </c>
      <c r="AC3534" s="2" t="s">
        <v>508</v>
      </c>
    </row>
    <row r="3535" spans="1:29" ht="16.399999999999999" customHeight="1" x14ac:dyDescent="0.35">
      <c r="A3535" s="1">
        <v>42354.486458333333</v>
      </c>
      <c r="B3535">
        <v>462</v>
      </c>
      <c r="C3535" t="s">
        <v>29</v>
      </c>
      <c r="D3535">
        <v>5</v>
      </c>
      <c r="E3535" t="s">
        <v>30</v>
      </c>
      <c r="F3535">
        <v>77589</v>
      </c>
      <c r="G3535" t="s">
        <v>524</v>
      </c>
      <c r="H3535" t="s">
        <v>32</v>
      </c>
      <c r="I3535">
        <v>74769</v>
      </c>
      <c r="J3535">
        <v>1</v>
      </c>
      <c r="K3535" s="1">
        <v>42354.486458333333</v>
      </c>
      <c r="L3535">
        <v>0.2</v>
      </c>
      <c r="M3535">
        <v>625.01</v>
      </c>
      <c r="N3535" t="s">
        <v>264</v>
      </c>
      <c r="O3535" t="s">
        <v>34</v>
      </c>
      <c r="P3535">
        <v>19</v>
      </c>
      <c r="R3535">
        <v>4</v>
      </c>
      <c r="S3535" t="s">
        <v>551</v>
      </c>
      <c r="T3535" t="s">
        <v>36</v>
      </c>
      <c r="U3535" t="s">
        <v>37</v>
      </c>
      <c r="V3535" t="s">
        <v>38</v>
      </c>
      <c r="W3535" t="s">
        <v>223</v>
      </c>
      <c r="X3535" t="s">
        <v>224</v>
      </c>
      <c r="Y3535" t="s">
        <v>265</v>
      </c>
      <c r="Z3535" t="s">
        <v>266</v>
      </c>
      <c r="AA3535" t="s">
        <v>267</v>
      </c>
      <c r="AC3535" s="2" t="s">
        <v>508</v>
      </c>
    </row>
    <row r="3536" spans="1:29" ht="16.399999999999999" customHeight="1" x14ac:dyDescent="0.35">
      <c r="A3536" s="1">
        <v>42354.486458333333</v>
      </c>
      <c r="B3536">
        <v>462</v>
      </c>
      <c r="C3536" t="s">
        <v>29</v>
      </c>
      <c r="D3536">
        <v>5</v>
      </c>
      <c r="E3536" t="s">
        <v>30</v>
      </c>
      <c r="F3536">
        <v>77589</v>
      </c>
      <c r="G3536" t="s">
        <v>524</v>
      </c>
      <c r="H3536" t="s">
        <v>32</v>
      </c>
      <c r="I3536">
        <v>74769</v>
      </c>
      <c r="J3536">
        <v>1</v>
      </c>
      <c r="K3536" s="1">
        <v>42354.486458333333</v>
      </c>
      <c r="L3536">
        <v>0.2</v>
      </c>
      <c r="M3536">
        <v>649.01</v>
      </c>
      <c r="N3536" t="s">
        <v>210</v>
      </c>
      <c r="O3536" t="s">
        <v>34</v>
      </c>
      <c r="P3536">
        <v>19</v>
      </c>
      <c r="R3536">
        <v>4</v>
      </c>
      <c r="S3536" t="s">
        <v>551</v>
      </c>
      <c r="T3536" t="s">
        <v>36</v>
      </c>
      <c r="U3536" t="s">
        <v>37</v>
      </c>
      <c r="V3536" t="s">
        <v>38</v>
      </c>
      <c r="W3536" t="s">
        <v>46</v>
      </c>
      <c r="X3536" t="s">
        <v>200</v>
      </c>
      <c r="Y3536" t="s">
        <v>211</v>
      </c>
      <c r="Z3536" t="s">
        <v>212</v>
      </c>
      <c r="AA3536" t="s">
        <v>213</v>
      </c>
      <c r="AB3536" t="s">
        <v>214</v>
      </c>
      <c r="AC3536" s="2" t="s">
        <v>508</v>
      </c>
    </row>
    <row r="3537" spans="1:29" ht="16.399999999999999" customHeight="1" x14ac:dyDescent="0.35">
      <c r="A3537" s="1">
        <v>42354.486458333333</v>
      </c>
      <c r="B3537">
        <v>462</v>
      </c>
      <c r="C3537" t="s">
        <v>29</v>
      </c>
      <c r="D3537">
        <v>5</v>
      </c>
      <c r="E3537" t="s">
        <v>30</v>
      </c>
      <c r="F3537">
        <v>77589</v>
      </c>
      <c r="G3537" t="s">
        <v>524</v>
      </c>
      <c r="H3537" t="s">
        <v>32</v>
      </c>
      <c r="I3537">
        <v>74769</v>
      </c>
      <c r="J3537">
        <v>1</v>
      </c>
      <c r="K3537" s="1">
        <v>42354.486458333333</v>
      </c>
      <c r="L3537">
        <v>0.2</v>
      </c>
      <c r="M3537">
        <v>623.32000000000005</v>
      </c>
      <c r="N3537" t="s">
        <v>215</v>
      </c>
      <c r="O3537" t="s">
        <v>216</v>
      </c>
      <c r="P3537">
        <v>120</v>
      </c>
      <c r="R3537">
        <v>4</v>
      </c>
      <c r="S3537" t="s">
        <v>551</v>
      </c>
      <c r="T3537" t="s">
        <v>36</v>
      </c>
      <c r="U3537" t="s">
        <v>37</v>
      </c>
      <c r="V3537" t="s">
        <v>38</v>
      </c>
      <c r="W3537" t="s">
        <v>39</v>
      </c>
      <c r="X3537" t="s">
        <v>40</v>
      </c>
      <c r="Y3537" t="s">
        <v>60</v>
      </c>
      <c r="Z3537" t="s">
        <v>61</v>
      </c>
      <c r="AA3537" t="s">
        <v>217</v>
      </c>
      <c r="AC3537" s="2" t="s">
        <v>508</v>
      </c>
    </row>
    <row r="3538" spans="1:29" ht="16.399999999999999" customHeight="1" x14ac:dyDescent="0.35">
      <c r="A3538" s="1">
        <v>42354.486458333333</v>
      </c>
      <c r="B3538">
        <v>462</v>
      </c>
      <c r="C3538" t="s">
        <v>29</v>
      </c>
      <c r="D3538">
        <v>5</v>
      </c>
      <c r="E3538" t="s">
        <v>30</v>
      </c>
      <c r="F3538">
        <v>77589</v>
      </c>
      <c r="G3538" t="s">
        <v>524</v>
      </c>
      <c r="H3538" t="s">
        <v>32</v>
      </c>
      <c r="I3538">
        <v>74769</v>
      </c>
      <c r="J3538">
        <v>1</v>
      </c>
      <c r="K3538" s="1">
        <v>42354.486458333333</v>
      </c>
      <c r="L3538">
        <v>0.2</v>
      </c>
      <c r="M3538">
        <v>623.25</v>
      </c>
      <c r="N3538" t="s">
        <v>219</v>
      </c>
      <c r="O3538" t="s">
        <v>34</v>
      </c>
      <c r="P3538">
        <v>39</v>
      </c>
      <c r="R3538">
        <v>4</v>
      </c>
      <c r="S3538" t="s">
        <v>551</v>
      </c>
      <c r="T3538" t="s">
        <v>36</v>
      </c>
      <c r="U3538" t="s">
        <v>37</v>
      </c>
      <c r="V3538" t="s">
        <v>38</v>
      </c>
      <c r="W3538" t="s">
        <v>39</v>
      </c>
      <c r="X3538" t="s">
        <v>40</v>
      </c>
      <c r="Y3538" t="s">
        <v>100</v>
      </c>
      <c r="Z3538" t="s">
        <v>220</v>
      </c>
      <c r="AA3538" t="s">
        <v>221</v>
      </c>
      <c r="AC3538" s="2" t="s">
        <v>508</v>
      </c>
    </row>
    <row r="3539" spans="1:29" ht="16.399999999999999" customHeight="1" x14ac:dyDescent="0.35">
      <c r="A3539" s="1">
        <v>42354.486458333333</v>
      </c>
      <c r="B3539">
        <v>462</v>
      </c>
      <c r="C3539" t="s">
        <v>29</v>
      </c>
      <c r="D3539">
        <v>5</v>
      </c>
      <c r="E3539" t="s">
        <v>30</v>
      </c>
      <c r="F3539">
        <v>77589</v>
      </c>
      <c r="G3539" t="s">
        <v>524</v>
      </c>
      <c r="H3539" t="s">
        <v>32</v>
      </c>
      <c r="I3539">
        <v>74769</v>
      </c>
      <c r="J3539">
        <v>1</v>
      </c>
      <c r="K3539" s="1">
        <v>42354.486458333333</v>
      </c>
      <c r="L3539">
        <v>0.2</v>
      </c>
      <c r="M3539">
        <v>623.28</v>
      </c>
      <c r="N3539" t="s">
        <v>232</v>
      </c>
      <c r="O3539" t="s">
        <v>34</v>
      </c>
      <c r="P3539">
        <v>120</v>
      </c>
      <c r="R3539">
        <v>4</v>
      </c>
      <c r="S3539" t="s">
        <v>551</v>
      </c>
      <c r="T3539" t="s">
        <v>36</v>
      </c>
      <c r="U3539" t="s">
        <v>37</v>
      </c>
      <c r="V3539" t="s">
        <v>38</v>
      </c>
      <c r="W3539" t="s">
        <v>39</v>
      </c>
      <c r="X3539" t="s">
        <v>175</v>
      </c>
      <c r="Y3539" t="s">
        <v>176</v>
      </c>
      <c r="Z3539" t="s">
        <v>180</v>
      </c>
      <c r="AA3539" t="s">
        <v>233</v>
      </c>
      <c r="AC3539" s="2" t="s">
        <v>508</v>
      </c>
    </row>
    <row r="3540" spans="1:29" ht="16.399999999999999" customHeight="1" x14ac:dyDescent="0.35">
      <c r="A3540" s="1">
        <v>42354.486458333333</v>
      </c>
      <c r="B3540">
        <v>462</v>
      </c>
      <c r="C3540" t="s">
        <v>29</v>
      </c>
      <c r="D3540">
        <v>5</v>
      </c>
      <c r="E3540" t="s">
        <v>30</v>
      </c>
      <c r="F3540">
        <v>77589</v>
      </c>
      <c r="G3540" t="s">
        <v>524</v>
      </c>
      <c r="H3540" t="s">
        <v>32</v>
      </c>
      <c r="I3540">
        <v>74769</v>
      </c>
      <c r="J3540">
        <v>1</v>
      </c>
      <c r="K3540" s="1">
        <v>42354.486458333333</v>
      </c>
      <c r="L3540">
        <v>0.2</v>
      </c>
      <c r="M3540">
        <v>621.99</v>
      </c>
      <c r="N3540" t="s">
        <v>153</v>
      </c>
      <c r="O3540" t="s">
        <v>34</v>
      </c>
      <c r="P3540">
        <v>20000</v>
      </c>
      <c r="R3540">
        <v>4</v>
      </c>
      <c r="S3540" t="s">
        <v>551</v>
      </c>
      <c r="T3540" t="s">
        <v>36</v>
      </c>
      <c r="U3540" t="s">
        <v>37</v>
      </c>
      <c r="V3540" t="s">
        <v>49</v>
      </c>
      <c r="AC3540" s="2" t="s">
        <v>508</v>
      </c>
    </row>
    <row r="3541" spans="1:29" ht="16.399999999999999" customHeight="1" x14ac:dyDescent="0.35">
      <c r="A3541" s="1">
        <v>42354.486458333333</v>
      </c>
      <c r="B3541">
        <v>462</v>
      </c>
      <c r="C3541" t="s">
        <v>29</v>
      </c>
      <c r="D3541">
        <v>5</v>
      </c>
      <c r="E3541" t="s">
        <v>30</v>
      </c>
      <c r="F3541">
        <v>77589</v>
      </c>
      <c r="G3541" t="s">
        <v>524</v>
      </c>
      <c r="H3541" t="s">
        <v>32</v>
      </c>
      <c r="I3541">
        <v>74769</v>
      </c>
      <c r="J3541">
        <v>1</v>
      </c>
      <c r="K3541" s="1">
        <v>42354.486458333333</v>
      </c>
      <c r="L3541">
        <v>0.2</v>
      </c>
      <c r="M3541">
        <v>624.01</v>
      </c>
      <c r="N3541" t="s">
        <v>103</v>
      </c>
      <c r="O3541" t="s">
        <v>34</v>
      </c>
      <c r="P3541">
        <v>19</v>
      </c>
      <c r="R3541">
        <v>4</v>
      </c>
      <c r="S3541" t="s">
        <v>551</v>
      </c>
      <c r="T3541" t="s">
        <v>36</v>
      </c>
      <c r="U3541" t="s">
        <v>37</v>
      </c>
      <c r="V3541" t="s">
        <v>38</v>
      </c>
      <c r="W3541" t="s">
        <v>104</v>
      </c>
      <c r="X3541" t="s">
        <v>105</v>
      </c>
      <c r="Y3541" t="s">
        <v>106</v>
      </c>
      <c r="Z3541" t="s">
        <v>107</v>
      </c>
      <c r="AA3541" t="s">
        <v>108</v>
      </c>
      <c r="AC3541" s="2" t="s">
        <v>508</v>
      </c>
    </row>
    <row r="3542" spans="1:29" ht="16.399999999999999" customHeight="1" x14ac:dyDescent="0.35">
      <c r="A3542" s="1">
        <v>42354.486458333333</v>
      </c>
      <c r="B3542">
        <v>462</v>
      </c>
      <c r="C3542" t="s">
        <v>29</v>
      </c>
      <c r="D3542">
        <v>5</v>
      </c>
      <c r="E3542" t="s">
        <v>30</v>
      </c>
      <c r="F3542">
        <v>77589</v>
      </c>
      <c r="G3542" t="s">
        <v>524</v>
      </c>
      <c r="H3542" t="s">
        <v>32</v>
      </c>
      <c r="I3542">
        <v>74769</v>
      </c>
      <c r="J3542">
        <v>1</v>
      </c>
      <c r="K3542" s="1">
        <v>42354.486458333333</v>
      </c>
      <c r="L3542">
        <v>0.2</v>
      </c>
      <c r="M3542">
        <v>651</v>
      </c>
      <c r="N3542" t="s">
        <v>45</v>
      </c>
      <c r="O3542" t="s">
        <v>34</v>
      </c>
      <c r="P3542">
        <v>19</v>
      </c>
      <c r="R3542">
        <v>4</v>
      </c>
      <c r="S3542" t="s">
        <v>551</v>
      </c>
      <c r="T3542" t="s">
        <v>36</v>
      </c>
      <c r="U3542" t="s">
        <v>37</v>
      </c>
      <c r="AC3542" s="2" t="s">
        <v>508</v>
      </c>
    </row>
    <row r="3543" spans="1:29" ht="16.399999999999999" customHeight="1" x14ac:dyDescent="0.35">
      <c r="A3543" s="1">
        <v>42354.486921296295</v>
      </c>
      <c r="B3543">
        <v>462</v>
      </c>
      <c r="C3543" t="s">
        <v>29</v>
      </c>
      <c r="D3543">
        <v>5</v>
      </c>
      <c r="E3543" t="s">
        <v>30</v>
      </c>
      <c r="F3543">
        <v>77581</v>
      </c>
      <c r="G3543" t="s">
        <v>524</v>
      </c>
      <c r="H3543" t="s">
        <v>109</v>
      </c>
      <c r="J3543">
        <v>1</v>
      </c>
      <c r="K3543" s="1">
        <v>42354.487476851849</v>
      </c>
      <c r="L3543">
        <v>0.34399999999999997</v>
      </c>
      <c r="M3543">
        <v>168</v>
      </c>
      <c r="N3543" t="s">
        <v>416</v>
      </c>
      <c r="O3543" t="s">
        <v>417</v>
      </c>
      <c r="P3543">
        <v>12.5</v>
      </c>
      <c r="R3543">
        <v>11</v>
      </c>
      <c r="S3543" t="s">
        <v>552</v>
      </c>
      <c r="U3543" t="s">
        <v>419</v>
      </c>
      <c r="AC3543" s="2" t="s">
        <v>527</v>
      </c>
    </row>
    <row r="3544" spans="1:29" ht="16.399999999999999" customHeight="1" x14ac:dyDescent="0.35">
      <c r="A3544" s="1">
        <v>42354.486921296295</v>
      </c>
      <c r="B3544">
        <v>462</v>
      </c>
      <c r="C3544" t="s">
        <v>29</v>
      </c>
      <c r="D3544">
        <v>5</v>
      </c>
      <c r="E3544" t="s">
        <v>30</v>
      </c>
      <c r="F3544">
        <v>77581</v>
      </c>
      <c r="G3544" t="s">
        <v>524</v>
      </c>
      <c r="H3544" t="s">
        <v>109</v>
      </c>
      <c r="J3544">
        <v>1</v>
      </c>
      <c r="K3544" s="1">
        <v>42354.487476851849</v>
      </c>
      <c r="L3544">
        <v>0.34399999999999997</v>
      </c>
      <c r="M3544">
        <v>101</v>
      </c>
      <c r="N3544" t="s">
        <v>114</v>
      </c>
      <c r="O3544" t="s">
        <v>115</v>
      </c>
      <c r="P3544">
        <v>16.86</v>
      </c>
      <c r="R3544">
        <v>11</v>
      </c>
      <c r="S3544" t="s">
        <v>552</v>
      </c>
      <c r="U3544" t="s">
        <v>419</v>
      </c>
      <c r="AC3544" s="2" t="s">
        <v>527</v>
      </c>
    </row>
    <row r="3545" spans="1:29" ht="16.399999999999999" customHeight="1" x14ac:dyDescent="0.35">
      <c r="A3545" s="1">
        <v>42354.486921296295</v>
      </c>
      <c r="B3545">
        <v>462</v>
      </c>
      <c r="C3545" t="s">
        <v>29</v>
      </c>
      <c r="D3545">
        <v>5</v>
      </c>
      <c r="E3545" t="s">
        <v>30</v>
      </c>
      <c r="F3545">
        <v>77581</v>
      </c>
      <c r="G3545" t="s">
        <v>524</v>
      </c>
      <c r="H3545" t="s">
        <v>109</v>
      </c>
      <c r="J3545">
        <v>1</v>
      </c>
      <c r="K3545" s="1">
        <v>42354.487476851849</v>
      </c>
      <c r="L3545">
        <v>0.34399999999999997</v>
      </c>
      <c r="M3545">
        <v>141.01</v>
      </c>
      <c r="N3545" t="s">
        <v>116</v>
      </c>
      <c r="O3545" t="s">
        <v>117</v>
      </c>
      <c r="P3545">
        <v>63</v>
      </c>
      <c r="R3545">
        <v>11</v>
      </c>
      <c r="S3545" t="s">
        <v>552</v>
      </c>
      <c r="U3545" t="s">
        <v>419</v>
      </c>
      <c r="AC3545" s="2" t="s">
        <v>527</v>
      </c>
    </row>
    <row r="3546" spans="1:29" ht="16.399999999999999" customHeight="1" x14ac:dyDescent="0.35">
      <c r="A3546" s="1">
        <v>42354.486921296295</v>
      </c>
      <c r="B3546">
        <v>462</v>
      </c>
      <c r="C3546" t="s">
        <v>29</v>
      </c>
      <c r="D3546">
        <v>5</v>
      </c>
      <c r="E3546" t="s">
        <v>30</v>
      </c>
      <c r="F3546">
        <v>77581</v>
      </c>
      <c r="G3546" t="s">
        <v>524</v>
      </c>
      <c r="H3546" t="s">
        <v>109</v>
      </c>
      <c r="J3546">
        <v>1</v>
      </c>
      <c r="K3546" s="1">
        <v>42354.487476851849</v>
      </c>
      <c r="L3546">
        <v>0.34399999999999997</v>
      </c>
      <c r="M3546">
        <v>154.1</v>
      </c>
      <c r="N3546" t="s">
        <v>110</v>
      </c>
      <c r="P3546">
        <v>7.79</v>
      </c>
      <c r="R3546">
        <v>11</v>
      </c>
      <c r="S3546" t="s">
        <v>552</v>
      </c>
      <c r="U3546" t="s">
        <v>419</v>
      </c>
      <c r="AC3546" s="2" t="s">
        <v>527</v>
      </c>
    </row>
    <row r="3547" spans="1:29" ht="16.399999999999999" customHeight="1" x14ac:dyDescent="0.35">
      <c r="A3547" s="1">
        <v>42354.486921296295</v>
      </c>
      <c r="B3547">
        <v>462</v>
      </c>
      <c r="C3547" t="s">
        <v>29</v>
      </c>
      <c r="D3547">
        <v>5</v>
      </c>
      <c r="E3547" t="s">
        <v>30</v>
      </c>
      <c r="F3547">
        <v>77581</v>
      </c>
      <c r="G3547" t="s">
        <v>524</v>
      </c>
      <c r="H3547" t="s">
        <v>109</v>
      </c>
      <c r="J3547">
        <v>1</v>
      </c>
      <c r="K3547" s="1">
        <v>42354.487476851849</v>
      </c>
      <c r="L3547">
        <v>0.34399999999999997</v>
      </c>
      <c r="M3547">
        <v>151</v>
      </c>
      <c r="N3547" t="s">
        <v>421</v>
      </c>
      <c r="O3547" t="s">
        <v>422</v>
      </c>
      <c r="P3547">
        <v>96.8</v>
      </c>
      <c r="R3547">
        <v>11</v>
      </c>
      <c r="S3547" t="s">
        <v>552</v>
      </c>
      <c r="U3547" t="s">
        <v>419</v>
      </c>
      <c r="AC3547" s="2" t="s">
        <v>527</v>
      </c>
    </row>
    <row r="3548" spans="1:29" ht="16.399999999999999" customHeight="1" x14ac:dyDescent="0.35">
      <c r="A3548" s="1">
        <v>42354.486921296295</v>
      </c>
      <c r="B3548">
        <v>462</v>
      </c>
      <c r="C3548" t="s">
        <v>29</v>
      </c>
      <c r="D3548">
        <v>5</v>
      </c>
      <c r="E3548" t="s">
        <v>30</v>
      </c>
      <c r="F3548">
        <v>77581</v>
      </c>
      <c r="G3548" t="s">
        <v>524</v>
      </c>
      <c r="H3548" t="s">
        <v>109</v>
      </c>
      <c r="J3548">
        <v>1</v>
      </c>
      <c r="K3548" s="1">
        <v>42354.487476851849</v>
      </c>
      <c r="L3548">
        <v>0.34399999999999997</v>
      </c>
      <c r="M3548">
        <v>136.01</v>
      </c>
      <c r="N3548" t="s">
        <v>118</v>
      </c>
      <c r="O3548" t="s">
        <v>119</v>
      </c>
      <c r="P3548">
        <v>1.1000000000000001</v>
      </c>
      <c r="R3548">
        <v>11</v>
      </c>
      <c r="S3548" t="s">
        <v>552</v>
      </c>
      <c r="U3548" t="s">
        <v>419</v>
      </c>
      <c r="AC3548" s="2" t="s">
        <v>527</v>
      </c>
    </row>
    <row r="3549" spans="1:29" ht="16.399999999999999" customHeight="1" x14ac:dyDescent="0.35">
      <c r="A3549" s="1">
        <v>42354.486921296295</v>
      </c>
      <c r="B3549">
        <v>462</v>
      </c>
      <c r="C3549" t="s">
        <v>29</v>
      </c>
      <c r="D3549">
        <v>5</v>
      </c>
      <c r="E3549" t="s">
        <v>30</v>
      </c>
      <c r="F3549">
        <v>77581</v>
      </c>
      <c r="G3549" t="s">
        <v>524</v>
      </c>
      <c r="H3549" t="s">
        <v>109</v>
      </c>
      <c r="J3549">
        <v>1</v>
      </c>
      <c r="K3549" s="1">
        <v>42354.487476851849</v>
      </c>
      <c r="L3549">
        <v>0.34399999999999997</v>
      </c>
      <c r="M3549">
        <v>266.01</v>
      </c>
      <c r="N3549" t="s">
        <v>122</v>
      </c>
      <c r="O3549" t="s">
        <v>123</v>
      </c>
      <c r="P3549">
        <v>107.6</v>
      </c>
      <c r="R3549">
        <v>11</v>
      </c>
      <c r="S3549" t="s">
        <v>552</v>
      </c>
      <c r="U3549" t="s">
        <v>419</v>
      </c>
      <c r="AC3549" s="2" t="s">
        <v>527</v>
      </c>
    </row>
    <row r="3550" spans="1:29" ht="16.399999999999999" customHeight="1" x14ac:dyDescent="0.35">
      <c r="A3550" s="1">
        <v>42354.486921296295</v>
      </c>
      <c r="B3550">
        <v>462</v>
      </c>
      <c r="C3550" t="s">
        <v>29</v>
      </c>
      <c r="D3550">
        <v>5</v>
      </c>
      <c r="E3550" t="s">
        <v>30</v>
      </c>
      <c r="F3550">
        <v>77581</v>
      </c>
      <c r="G3550" t="s">
        <v>524</v>
      </c>
      <c r="H3550" t="s">
        <v>109</v>
      </c>
      <c r="J3550">
        <v>1</v>
      </c>
      <c r="K3550" s="1">
        <v>42354.487476851849</v>
      </c>
      <c r="L3550">
        <v>0.34399999999999997</v>
      </c>
      <c r="M3550">
        <v>266</v>
      </c>
      <c r="N3550" t="s">
        <v>121</v>
      </c>
      <c r="O3550" t="s">
        <v>68</v>
      </c>
      <c r="P3550">
        <v>9.65</v>
      </c>
      <c r="R3550">
        <v>11</v>
      </c>
      <c r="S3550" t="s">
        <v>552</v>
      </c>
      <c r="U3550" t="s">
        <v>419</v>
      </c>
      <c r="AC3550" s="2" t="s">
        <v>527</v>
      </c>
    </row>
    <row r="3551" spans="1:29" ht="16.399999999999999" customHeight="1" x14ac:dyDescent="0.35">
      <c r="A3551" s="1">
        <v>42354.486111111109</v>
      </c>
      <c r="B3551">
        <v>462</v>
      </c>
      <c r="C3551" t="s">
        <v>29</v>
      </c>
      <c r="D3551">
        <v>5</v>
      </c>
      <c r="E3551" t="s">
        <v>30</v>
      </c>
      <c r="F3551">
        <v>77575</v>
      </c>
      <c r="G3551" t="s">
        <v>524</v>
      </c>
      <c r="H3551" t="s">
        <v>109</v>
      </c>
      <c r="J3551">
        <v>16</v>
      </c>
      <c r="K3551" s="1">
        <v>42354.486111111109</v>
      </c>
      <c r="L3551">
        <v>3.25</v>
      </c>
      <c r="M3551">
        <v>432</v>
      </c>
      <c r="N3551" t="s">
        <v>298</v>
      </c>
      <c r="O3551" t="s">
        <v>299</v>
      </c>
      <c r="P3551">
        <v>203.2</v>
      </c>
      <c r="R3551">
        <v>11</v>
      </c>
      <c r="S3551" t="s">
        <v>553</v>
      </c>
      <c r="U3551" t="s">
        <v>554</v>
      </c>
      <c r="AC3551" s="2" t="s">
        <v>533</v>
      </c>
    </row>
    <row r="3552" spans="1:29" ht="16.399999999999999" customHeight="1" x14ac:dyDescent="0.35">
      <c r="A3552" s="1">
        <v>42354.486111111109</v>
      </c>
      <c r="B3552">
        <v>462</v>
      </c>
      <c r="C3552" t="s">
        <v>29</v>
      </c>
      <c r="D3552">
        <v>5</v>
      </c>
      <c r="E3552" t="s">
        <v>30</v>
      </c>
      <c r="F3552">
        <v>77575</v>
      </c>
      <c r="G3552" t="s">
        <v>524</v>
      </c>
      <c r="H3552" t="s">
        <v>109</v>
      </c>
      <c r="J3552">
        <v>15</v>
      </c>
      <c r="K3552" s="1">
        <v>42354.486111111109</v>
      </c>
      <c r="L3552">
        <v>3</v>
      </c>
      <c r="M3552">
        <v>432</v>
      </c>
      <c r="N3552" t="s">
        <v>298</v>
      </c>
      <c r="O3552" t="s">
        <v>299</v>
      </c>
      <c r="P3552">
        <v>342.7</v>
      </c>
      <c r="R3552">
        <v>11</v>
      </c>
      <c r="S3552" t="s">
        <v>553</v>
      </c>
      <c r="U3552" t="s">
        <v>317</v>
      </c>
      <c r="AC3552" s="2" t="s">
        <v>533</v>
      </c>
    </row>
    <row r="3553" spans="1:29" ht="16.399999999999999" customHeight="1" x14ac:dyDescent="0.35">
      <c r="A3553" s="1">
        <v>42354.486111111109</v>
      </c>
      <c r="B3553">
        <v>462</v>
      </c>
      <c r="C3553" t="s">
        <v>29</v>
      </c>
      <c r="D3553">
        <v>5</v>
      </c>
      <c r="E3553" t="s">
        <v>30</v>
      </c>
      <c r="F3553">
        <v>77575</v>
      </c>
      <c r="G3553" t="s">
        <v>524</v>
      </c>
      <c r="H3553" t="s">
        <v>109</v>
      </c>
      <c r="J3553">
        <v>14</v>
      </c>
      <c r="K3553" s="1">
        <v>42354.486111111109</v>
      </c>
      <c r="L3553">
        <v>2.75</v>
      </c>
      <c r="M3553">
        <v>432</v>
      </c>
      <c r="N3553" t="s">
        <v>298</v>
      </c>
      <c r="O3553" t="s">
        <v>299</v>
      </c>
      <c r="P3553">
        <v>371.5</v>
      </c>
      <c r="R3553">
        <v>11</v>
      </c>
      <c r="S3553" t="s">
        <v>553</v>
      </c>
      <c r="U3553" t="s">
        <v>317</v>
      </c>
      <c r="AC3553" s="2" t="s">
        <v>533</v>
      </c>
    </row>
    <row r="3554" spans="1:29" ht="16.399999999999999" customHeight="1" x14ac:dyDescent="0.35">
      <c r="A3554" s="1">
        <v>42354.486111111109</v>
      </c>
      <c r="B3554">
        <v>462</v>
      </c>
      <c r="C3554" t="s">
        <v>29</v>
      </c>
      <c r="D3554">
        <v>5</v>
      </c>
      <c r="E3554" t="s">
        <v>30</v>
      </c>
      <c r="F3554">
        <v>77575</v>
      </c>
      <c r="G3554" t="s">
        <v>524</v>
      </c>
      <c r="H3554" t="s">
        <v>109</v>
      </c>
      <c r="J3554">
        <v>13</v>
      </c>
      <c r="K3554" s="1">
        <v>42354.486111111109</v>
      </c>
      <c r="L3554">
        <v>2.5</v>
      </c>
      <c r="M3554">
        <v>432</v>
      </c>
      <c r="N3554" t="s">
        <v>298</v>
      </c>
      <c r="O3554" t="s">
        <v>299</v>
      </c>
      <c r="P3554">
        <v>452.8</v>
      </c>
      <c r="R3554">
        <v>11</v>
      </c>
      <c r="S3554" t="s">
        <v>553</v>
      </c>
      <c r="U3554" t="s">
        <v>317</v>
      </c>
      <c r="AC3554" s="2" t="s">
        <v>533</v>
      </c>
    </row>
    <row r="3555" spans="1:29" ht="16.399999999999999" customHeight="1" x14ac:dyDescent="0.35">
      <c r="A3555" s="1">
        <v>42354.486111111109</v>
      </c>
      <c r="B3555">
        <v>462</v>
      </c>
      <c r="C3555" t="s">
        <v>29</v>
      </c>
      <c r="D3555">
        <v>5</v>
      </c>
      <c r="E3555" t="s">
        <v>30</v>
      </c>
      <c r="F3555">
        <v>77575</v>
      </c>
      <c r="G3555" t="s">
        <v>524</v>
      </c>
      <c r="H3555" t="s">
        <v>109</v>
      </c>
      <c r="J3555">
        <v>12</v>
      </c>
      <c r="K3555" s="1">
        <v>42354.486111111109</v>
      </c>
      <c r="L3555">
        <v>2.25</v>
      </c>
      <c r="M3555">
        <v>432</v>
      </c>
      <c r="N3555" t="s">
        <v>298</v>
      </c>
      <c r="O3555" t="s">
        <v>299</v>
      </c>
      <c r="P3555">
        <v>458.4</v>
      </c>
      <c r="R3555">
        <v>11</v>
      </c>
      <c r="S3555" t="s">
        <v>553</v>
      </c>
      <c r="U3555" t="s">
        <v>317</v>
      </c>
      <c r="AC3555" s="2" t="s">
        <v>533</v>
      </c>
    </row>
    <row r="3556" spans="1:29" ht="16.399999999999999" customHeight="1" x14ac:dyDescent="0.35">
      <c r="A3556" s="1">
        <v>42354.486111111109</v>
      </c>
      <c r="B3556">
        <v>462</v>
      </c>
      <c r="C3556" t="s">
        <v>29</v>
      </c>
      <c r="D3556">
        <v>5</v>
      </c>
      <c r="E3556" t="s">
        <v>30</v>
      </c>
      <c r="F3556">
        <v>77575</v>
      </c>
      <c r="G3556" t="s">
        <v>524</v>
      </c>
      <c r="H3556" t="s">
        <v>109</v>
      </c>
      <c r="J3556">
        <v>11</v>
      </c>
      <c r="K3556" s="1">
        <v>42354.486111111109</v>
      </c>
      <c r="L3556">
        <v>2</v>
      </c>
      <c r="M3556">
        <v>432</v>
      </c>
      <c r="N3556" t="s">
        <v>298</v>
      </c>
      <c r="O3556" t="s">
        <v>299</v>
      </c>
      <c r="P3556">
        <v>548.5</v>
      </c>
      <c r="R3556">
        <v>11</v>
      </c>
      <c r="S3556" t="s">
        <v>553</v>
      </c>
      <c r="U3556" t="s">
        <v>317</v>
      </c>
      <c r="AC3556" s="2" t="s">
        <v>533</v>
      </c>
    </row>
    <row r="3557" spans="1:29" ht="16.399999999999999" customHeight="1" x14ac:dyDescent="0.35">
      <c r="A3557" s="1">
        <v>42354.486111111109</v>
      </c>
      <c r="B3557">
        <v>462</v>
      </c>
      <c r="C3557" t="s">
        <v>29</v>
      </c>
      <c r="D3557">
        <v>5</v>
      </c>
      <c r="E3557" t="s">
        <v>30</v>
      </c>
      <c r="F3557">
        <v>77575</v>
      </c>
      <c r="G3557" t="s">
        <v>524</v>
      </c>
      <c r="H3557" t="s">
        <v>109</v>
      </c>
      <c r="J3557">
        <v>10</v>
      </c>
      <c r="K3557" s="1">
        <v>42354.486111111109</v>
      </c>
      <c r="L3557">
        <v>1.75</v>
      </c>
      <c r="M3557">
        <v>432</v>
      </c>
      <c r="N3557" t="s">
        <v>298</v>
      </c>
      <c r="O3557" t="s">
        <v>299</v>
      </c>
      <c r="P3557">
        <v>644.79999999999995</v>
      </c>
      <c r="R3557">
        <v>11</v>
      </c>
      <c r="S3557" t="s">
        <v>553</v>
      </c>
      <c r="U3557" t="s">
        <v>317</v>
      </c>
      <c r="AC3557" s="2" t="s">
        <v>533</v>
      </c>
    </row>
    <row r="3558" spans="1:29" ht="16.399999999999999" customHeight="1" x14ac:dyDescent="0.35">
      <c r="A3558" s="1">
        <v>42354.486111111109</v>
      </c>
      <c r="B3558">
        <v>462</v>
      </c>
      <c r="C3558" t="s">
        <v>29</v>
      </c>
      <c r="D3558">
        <v>5</v>
      </c>
      <c r="E3558" t="s">
        <v>30</v>
      </c>
      <c r="F3558">
        <v>77575</v>
      </c>
      <c r="G3558" t="s">
        <v>524</v>
      </c>
      <c r="H3558" t="s">
        <v>109</v>
      </c>
      <c r="J3558">
        <v>9</v>
      </c>
      <c r="K3558" s="1">
        <v>42354.486111111109</v>
      </c>
      <c r="L3558">
        <v>1.5</v>
      </c>
      <c r="M3558">
        <v>432</v>
      </c>
      <c r="N3558" t="s">
        <v>298</v>
      </c>
      <c r="O3558" t="s">
        <v>299</v>
      </c>
      <c r="P3558">
        <v>738.1</v>
      </c>
      <c r="R3558">
        <v>11</v>
      </c>
      <c r="S3558" t="s">
        <v>553</v>
      </c>
      <c r="U3558" t="s">
        <v>317</v>
      </c>
      <c r="AC3558" s="2" t="s">
        <v>533</v>
      </c>
    </row>
    <row r="3559" spans="1:29" ht="16.399999999999999" customHeight="1" x14ac:dyDescent="0.35">
      <c r="A3559" s="1">
        <v>42354.486111111109</v>
      </c>
      <c r="B3559">
        <v>462</v>
      </c>
      <c r="C3559" t="s">
        <v>29</v>
      </c>
      <c r="D3559">
        <v>5</v>
      </c>
      <c r="E3559" t="s">
        <v>30</v>
      </c>
      <c r="F3559">
        <v>77575</v>
      </c>
      <c r="G3559" t="s">
        <v>524</v>
      </c>
      <c r="H3559" t="s">
        <v>109</v>
      </c>
      <c r="J3559">
        <v>8</v>
      </c>
      <c r="K3559" s="1">
        <v>42354.486111111109</v>
      </c>
      <c r="L3559">
        <v>1.25</v>
      </c>
      <c r="M3559">
        <v>432</v>
      </c>
      <c r="N3559" t="s">
        <v>298</v>
      </c>
      <c r="O3559" t="s">
        <v>299</v>
      </c>
      <c r="P3559">
        <v>796.2</v>
      </c>
      <c r="R3559">
        <v>11</v>
      </c>
      <c r="S3559" t="s">
        <v>553</v>
      </c>
      <c r="U3559" t="s">
        <v>317</v>
      </c>
      <c r="AC3559" s="2" t="s">
        <v>533</v>
      </c>
    </row>
    <row r="3560" spans="1:29" ht="16.399999999999999" customHeight="1" x14ac:dyDescent="0.35">
      <c r="A3560" s="1">
        <v>42354.486111111109</v>
      </c>
      <c r="B3560">
        <v>462</v>
      </c>
      <c r="C3560" t="s">
        <v>29</v>
      </c>
      <c r="D3560">
        <v>5</v>
      </c>
      <c r="E3560" t="s">
        <v>30</v>
      </c>
      <c r="F3560">
        <v>77575</v>
      </c>
      <c r="G3560" t="s">
        <v>524</v>
      </c>
      <c r="H3560" t="s">
        <v>109</v>
      </c>
      <c r="J3560">
        <v>7</v>
      </c>
      <c r="K3560" s="1">
        <v>42354.486111111109</v>
      </c>
      <c r="L3560">
        <v>1</v>
      </c>
      <c r="M3560">
        <v>432</v>
      </c>
      <c r="N3560" t="s">
        <v>298</v>
      </c>
      <c r="O3560" t="s">
        <v>299</v>
      </c>
      <c r="P3560">
        <v>827.2</v>
      </c>
      <c r="R3560">
        <v>11</v>
      </c>
      <c r="S3560" t="s">
        <v>553</v>
      </c>
      <c r="U3560" t="s">
        <v>317</v>
      </c>
      <c r="AC3560" s="2" t="s">
        <v>533</v>
      </c>
    </row>
    <row r="3561" spans="1:29" ht="16.399999999999999" customHeight="1" x14ac:dyDescent="0.35">
      <c r="A3561" s="1">
        <v>42354.486111111109</v>
      </c>
      <c r="B3561">
        <v>462</v>
      </c>
      <c r="C3561" t="s">
        <v>29</v>
      </c>
      <c r="D3561">
        <v>5</v>
      </c>
      <c r="E3561" t="s">
        <v>30</v>
      </c>
      <c r="F3561">
        <v>77575</v>
      </c>
      <c r="G3561" t="s">
        <v>524</v>
      </c>
      <c r="H3561" t="s">
        <v>109</v>
      </c>
      <c r="J3561">
        <v>6</v>
      </c>
      <c r="K3561" s="1">
        <v>42354.486111111109</v>
      </c>
      <c r="L3561">
        <v>0.75</v>
      </c>
      <c r="M3561">
        <v>432</v>
      </c>
      <c r="N3561" t="s">
        <v>298</v>
      </c>
      <c r="O3561" t="s">
        <v>299</v>
      </c>
      <c r="P3561">
        <v>1146</v>
      </c>
      <c r="R3561">
        <v>11</v>
      </c>
      <c r="S3561" t="s">
        <v>553</v>
      </c>
      <c r="U3561" t="s">
        <v>317</v>
      </c>
      <c r="AC3561" s="2" t="s">
        <v>533</v>
      </c>
    </row>
    <row r="3562" spans="1:29" ht="16.399999999999999" customHeight="1" x14ac:dyDescent="0.35">
      <c r="A3562" s="1">
        <v>42354.486111111109</v>
      </c>
      <c r="B3562">
        <v>462</v>
      </c>
      <c r="C3562" t="s">
        <v>29</v>
      </c>
      <c r="D3562">
        <v>5</v>
      </c>
      <c r="E3562" t="s">
        <v>30</v>
      </c>
      <c r="F3562">
        <v>77575</v>
      </c>
      <c r="G3562" t="s">
        <v>524</v>
      </c>
      <c r="H3562" t="s">
        <v>109</v>
      </c>
      <c r="J3562">
        <v>5</v>
      </c>
      <c r="K3562" s="1">
        <v>42354.486111111109</v>
      </c>
      <c r="L3562">
        <v>0.5</v>
      </c>
      <c r="M3562">
        <v>432</v>
      </c>
      <c r="N3562" t="s">
        <v>298</v>
      </c>
      <c r="O3562" t="s">
        <v>299</v>
      </c>
      <c r="P3562">
        <v>1323</v>
      </c>
      <c r="R3562">
        <v>11</v>
      </c>
      <c r="S3562" t="s">
        <v>553</v>
      </c>
      <c r="U3562" t="s">
        <v>317</v>
      </c>
      <c r="AC3562" s="2" t="s">
        <v>533</v>
      </c>
    </row>
    <row r="3563" spans="1:29" ht="16.399999999999999" customHeight="1" x14ac:dyDescent="0.35">
      <c r="A3563" s="1">
        <v>42354.486111111109</v>
      </c>
      <c r="B3563">
        <v>462</v>
      </c>
      <c r="C3563" t="s">
        <v>29</v>
      </c>
      <c r="D3563">
        <v>5</v>
      </c>
      <c r="E3563" t="s">
        <v>30</v>
      </c>
      <c r="F3563">
        <v>77575</v>
      </c>
      <c r="G3563" t="s">
        <v>524</v>
      </c>
      <c r="H3563" t="s">
        <v>109</v>
      </c>
      <c r="J3563">
        <v>4</v>
      </c>
      <c r="K3563" s="1">
        <v>42354.486111111109</v>
      </c>
      <c r="L3563">
        <v>0.25</v>
      </c>
      <c r="M3563">
        <v>432</v>
      </c>
      <c r="N3563" t="s">
        <v>298</v>
      </c>
      <c r="O3563" t="s">
        <v>299</v>
      </c>
      <c r="P3563">
        <v>1516</v>
      </c>
      <c r="R3563">
        <v>11</v>
      </c>
      <c r="S3563" t="s">
        <v>553</v>
      </c>
      <c r="U3563" t="s">
        <v>317</v>
      </c>
      <c r="AC3563" s="2" t="s">
        <v>533</v>
      </c>
    </row>
    <row r="3564" spans="1:29" ht="16.399999999999999" customHeight="1" x14ac:dyDescent="0.35">
      <c r="A3564" s="1">
        <v>42354.486111111109</v>
      </c>
      <c r="B3564">
        <v>462</v>
      </c>
      <c r="C3564" t="s">
        <v>29</v>
      </c>
      <c r="D3564">
        <v>5</v>
      </c>
      <c r="E3564" t="s">
        <v>30</v>
      </c>
      <c r="F3564">
        <v>77575</v>
      </c>
      <c r="G3564" t="s">
        <v>524</v>
      </c>
      <c r="H3564" t="s">
        <v>109</v>
      </c>
      <c r="J3564">
        <v>3</v>
      </c>
      <c r="K3564" s="1">
        <v>42354.486111111109</v>
      </c>
      <c r="L3564">
        <v>0</v>
      </c>
      <c r="M3564">
        <v>432</v>
      </c>
      <c r="N3564" t="s">
        <v>298</v>
      </c>
      <c r="O3564" t="s">
        <v>299</v>
      </c>
      <c r="P3564">
        <v>2068</v>
      </c>
      <c r="R3564">
        <v>11</v>
      </c>
      <c r="S3564" t="s">
        <v>553</v>
      </c>
      <c r="U3564" t="s">
        <v>318</v>
      </c>
      <c r="AC3564" s="2" t="s">
        <v>533</v>
      </c>
    </row>
    <row r="3565" spans="1:29" ht="16.399999999999999" customHeight="1" x14ac:dyDescent="0.35">
      <c r="A3565" s="1">
        <v>42354.486111111109</v>
      </c>
      <c r="B3565">
        <v>462</v>
      </c>
      <c r="C3565" t="s">
        <v>29</v>
      </c>
      <c r="D3565">
        <v>5</v>
      </c>
      <c r="E3565" t="s">
        <v>30</v>
      </c>
      <c r="F3565">
        <v>77575</v>
      </c>
      <c r="G3565" t="s">
        <v>524</v>
      </c>
      <c r="H3565" t="s">
        <v>109</v>
      </c>
      <c r="J3565">
        <v>2</v>
      </c>
      <c r="K3565" s="1">
        <v>42354.486111111109</v>
      </c>
      <c r="L3565">
        <v>0.2</v>
      </c>
      <c r="M3565">
        <v>154.1</v>
      </c>
      <c r="N3565" t="s">
        <v>110</v>
      </c>
      <c r="P3565">
        <v>8.08</v>
      </c>
      <c r="R3565">
        <v>11</v>
      </c>
      <c r="S3565" t="s">
        <v>553</v>
      </c>
      <c r="T3565" t="s">
        <v>36</v>
      </c>
      <c r="U3565" t="s">
        <v>112</v>
      </c>
      <c r="AC3565" s="2" t="s">
        <v>533</v>
      </c>
    </row>
    <row r="3566" spans="1:29" ht="16.399999999999999" customHeight="1" x14ac:dyDescent="0.35">
      <c r="A3566" s="1">
        <v>42354.486111111109</v>
      </c>
      <c r="B3566">
        <v>462</v>
      </c>
      <c r="C3566" t="s">
        <v>29</v>
      </c>
      <c r="D3566">
        <v>5</v>
      </c>
      <c r="E3566" t="s">
        <v>30</v>
      </c>
      <c r="F3566">
        <v>77575</v>
      </c>
      <c r="G3566" t="s">
        <v>524</v>
      </c>
      <c r="H3566" t="s">
        <v>109</v>
      </c>
      <c r="J3566">
        <v>2</v>
      </c>
      <c r="K3566" s="1">
        <v>42354.486111111109</v>
      </c>
      <c r="L3566">
        <v>0.2</v>
      </c>
      <c r="M3566">
        <v>151</v>
      </c>
      <c r="N3566" t="s">
        <v>421</v>
      </c>
      <c r="O3566" t="s">
        <v>422</v>
      </c>
      <c r="P3566">
        <v>183</v>
      </c>
      <c r="R3566">
        <v>11</v>
      </c>
      <c r="S3566" t="s">
        <v>553</v>
      </c>
      <c r="T3566" t="s">
        <v>36</v>
      </c>
      <c r="U3566" t="s">
        <v>550</v>
      </c>
      <c r="AC3566" s="2" t="s">
        <v>533</v>
      </c>
    </row>
    <row r="3567" spans="1:29" ht="16.399999999999999" customHeight="1" x14ac:dyDescent="0.35">
      <c r="A3567" s="1">
        <v>42354.486111111109</v>
      </c>
      <c r="B3567">
        <v>462</v>
      </c>
      <c r="C3567" t="s">
        <v>29</v>
      </c>
      <c r="D3567">
        <v>5</v>
      </c>
      <c r="E3567" t="s">
        <v>30</v>
      </c>
      <c r="F3567">
        <v>77575</v>
      </c>
      <c r="G3567" t="s">
        <v>524</v>
      </c>
      <c r="H3567" t="s">
        <v>109</v>
      </c>
      <c r="J3567">
        <v>2</v>
      </c>
      <c r="K3567" s="1">
        <v>42354.486111111109</v>
      </c>
      <c r="L3567">
        <v>0.2</v>
      </c>
      <c r="M3567">
        <v>136.01</v>
      </c>
      <c r="N3567" t="s">
        <v>118</v>
      </c>
      <c r="O3567" t="s">
        <v>119</v>
      </c>
      <c r="P3567">
        <v>2.13</v>
      </c>
      <c r="R3567">
        <v>11</v>
      </c>
      <c r="S3567" t="s">
        <v>553</v>
      </c>
      <c r="T3567" t="s">
        <v>36</v>
      </c>
      <c r="U3567" t="s">
        <v>120</v>
      </c>
      <c r="AC3567" s="2" t="s">
        <v>533</v>
      </c>
    </row>
    <row r="3568" spans="1:29" ht="16.399999999999999" customHeight="1" x14ac:dyDescent="0.35">
      <c r="A3568" s="1">
        <v>42354.486111111109</v>
      </c>
      <c r="B3568">
        <v>462</v>
      </c>
      <c r="C3568" t="s">
        <v>29</v>
      </c>
      <c r="D3568">
        <v>5</v>
      </c>
      <c r="E3568" t="s">
        <v>30</v>
      </c>
      <c r="F3568">
        <v>77575</v>
      </c>
      <c r="G3568" t="s">
        <v>524</v>
      </c>
      <c r="H3568" t="s">
        <v>109</v>
      </c>
      <c r="J3568">
        <v>2</v>
      </c>
      <c r="K3568" s="1">
        <v>42354.486111111109</v>
      </c>
      <c r="L3568">
        <v>0.2</v>
      </c>
      <c r="M3568">
        <v>136.05000000000001</v>
      </c>
      <c r="N3568" t="s">
        <v>537</v>
      </c>
      <c r="O3568" t="s">
        <v>538</v>
      </c>
      <c r="P3568">
        <v>1.67</v>
      </c>
      <c r="R3568">
        <v>11</v>
      </c>
      <c r="S3568" t="s">
        <v>553</v>
      </c>
      <c r="T3568" t="s">
        <v>36</v>
      </c>
      <c r="U3568" t="s">
        <v>539</v>
      </c>
      <c r="AC3568" s="2" t="s">
        <v>533</v>
      </c>
    </row>
    <row r="3569" spans="1:29" ht="16.399999999999999" customHeight="1" x14ac:dyDescent="0.35">
      <c r="A3569" s="1">
        <v>42354.486111111109</v>
      </c>
      <c r="B3569">
        <v>462</v>
      </c>
      <c r="C3569" t="s">
        <v>29</v>
      </c>
      <c r="D3569">
        <v>5</v>
      </c>
      <c r="E3569" t="s">
        <v>30</v>
      </c>
      <c r="F3569">
        <v>77575</v>
      </c>
      <c r="G3569" t="s">
        <v>524</v>
      </c>
      <c r="H3569" t="s">
        <v>109</v>
      </c>
      <c r="J3569">
        <v>2</v>
      </c>
      <c r="K3569" s="1">
        <v>42354.486111111109</v>
      </c>
      <c r="L3569">
        <v>0.2</v>
      </c>
      <c r="M3569">
        <v>103.02</v>
      </c>
      <c r="N3569" t="s">
        <v>245</v>
      </c>
      <c r="O3569" t="s">
        <v>246</v>
      </c>
      <c r="P3569">
        <v>1000</v>
      </c>
      <c r="R3569">
        <v>11</v>
      </c>
      <c r="S3569" t="s">
        <v>553</v>
      </c>
      <c r="T3569" t="s">
        <v>36</v>
      </c>
      <c r="AC3569" s="2" t="s">
        <v>533</v>
      </c>
    </row>
    <row r="3570" spans="1:29" ht="16.399999999999999" customHeight="1" x14ac:dyDescent="0.35">
      <c r="A3570" s="1">
        <v>42354.486111111109</v>
      </c>
      <c r="B3570">
        <v>462</v>
      </c>
      <c r="C3570" t="s">
        <v>29</v>
      </c>
      <c r="D3570">
        <v>5</v>
      </c>
      <c r="E3570" t="s">
        <v>30</v>
      </c>
      <c r="F3570">
        <v>77575</v>
      </c>
      <c r="G3570" t="s">
        <v>524</v>
      </c>
      <c r="H3570" t="s">
        <v>109</v>
      </c>
      <c r="J3570">
        <v>1</v>
      </c>
      <c r="K3570" s="1">
        <v>42354.486111111109</v>
      </c>
      <c r="L3570">
        <v>0</v>
      </c>
      <c r="M3570">
        <v>180.07</v>
      </c>
      <c r="N3570" t="s">
        <v>124</v>
      </c>
      <c r="O3570" t="s">
        <v>125</v>
      </c>
      <c r="P3570">
        <v>270</v>
      </c>
      <c r="R3570">
        <v>11</v>
      </c>
      <c r="S3570" t="s">
        <v>553</v>
      </c>
      <c r="T3570" t="s">
        <v>126</v>
      </c>
      <c r="AC3570" s="2" t="s">
        <v>533</v>
      </c>
    </row>
    <row r="3571" spans="1:29" ht="16.399999999999999" customHeight="1" x14ac:dyDescent="0.35">
      <c r="A3571" s="1">
        <v>42354.486111111109</v>
      </c>
      <c r="B3571">
        <v>462</v>
      </c>
      <c r="C3571" t="s">
        <v>29</v>
      </c>
      <c r="D3571">
        <v>5</v>
      </c>
      <c r="E3571" t="s">
        <v>30</v>
      </c>
      <c r="F3571">
        <v>77575</v>
      </c>
      <c r="G3571" t="s">
        <v>524</v>
      </c>
      <c r="H3571" t="s">
        <v>109</v>
      </c>
      <c r="J3571">
        <v>1</v>
      </c>
      <c r="K3571" s="1">
        <v>42354.486111111109</v>
      </c>
      <c r="L3571">
        <v>0</v>
      </c>
      <c r="M3571">
        <v>185.1</v>
      </c>
      <c r="N3571" t="s">
        <v>127</v>
      </c>
      <c r="O3571" t="s">
        <v>128</v>
      </c>
      <c r="P3571">
        <v>3</v>
      </c>
      <c r="R3571">
        <v>11</v>
      </c>
      <c r="S3571" t="s">
        <v>553</v>
      </c>
      <c r="T3571" t="s">
        <v>126</v>
      </c>
      <c r="AC3571" s="2" t="s">
        <v>533</v>
      </c>
    </row>
    <row r="3572" spans="1:29" ht="16.399999999999999" customHeight="1" x14ac:dyDescent="0.35">
      <c r="A3572" s="1">
        <v>42354.486111111109</v>
      </c>
      <c r="B3572">
        <v>462</v>
      </c>
      <c r="C3572" t="s">
        <v>29</v>
      </c>
      <c r="D3572">
        <v>5</v>
      </c>
      <c r="E3572" t="s">
        <v>30</v>
      </c>
      <c r="F3572">
        <v>77575</v>
      </c>
      <c r="G3572" t="s">
        <v>524</v>
      </c>
      <c r="H3572" t="s">
        <v>109</v>
      </c>
      <c r="J3572">
        <v>1</v>
      </c>
      <c r="K3572" s="1">
        <v>42354.486111111109</v>
      </c>
      <c r="L3572">
        <v>0</v>
      </c>
      <c r="M3572">
        <v>102</v>
      </c>
      <c r="N3572" t="s">
        <v>129</v>
      </c>
      <c r="O3572" t="s">
        <v>115</v>
      </c>
      <c r="P3572">
        <v>18</v>
      </c>
      <c r="R3572">
        <v>11</v>
      </c>
      <c r="S3572" t="s">
        <v>553</v>
      </c>
      <c r="T3572" t="s">
        <v>126</v>
      </c>
      <c r="AC3572" s="2" t="s">
        <v>533</v>
      </c>
    </row>
    <row r="3573" spans="1:29" ht="16.399999999999999" customHeight="1" x14ac:dyDescent="0.35">
      <c r="A3573" s="1">
        <v>42354.486111111109</v>
      </c>
      <c r="B3573">
        <v>462</v>
      </c>
      <c r="C3573" t="s">
        <v>29</v>
      </c>
      <c r="D3573">
        <v>5</v>
      </c>
      <c r="E3573" t="s">
        <v>30</v>
      </c>
      <c r="F3573">
        <v>77575</v>
      </c>
      <c r="G3573" t="s">
        <v>524</v>
      </c>
      <c r="H3573" t="s">
        <v>109</v>
      </c>
      <c r="J3573">
        <v>1</v>
      </c>
      <c r="K3573" s="1">
        <v>42354.486111111109</v>
      </c>
      <c r="L3573">
        <v>0</v>
      </c>
      <c r="M3573">
        <v>110.11</v>
      </c>
      <c r="N3573" t="s">
        <v>130</v>
      </c>
      <c r="P3573">
        <v>0</v>
      </c>
      <c r="R3573">
        <v>11</v>
      </c>
      <c r="S3573" t="s">
        <v>553</v>
      </c>
      <c r="T3573" t="s">
        <v>126</v>
      </c>
      <c r="U3573" t="s">
        <v>131</v>
      </c>
      <c r="AC3573" s="2" t="s">
        <v>533</v>
      </c>
    </row>
    <row r="3574" spans="1:29" ht="16.399999999999999" customHeight="1" x14ac:dyDescent="0.35">
      <c r="A3574" s="1">
        <v>42354.486111111109</v>
      </c>
      <c r="B3574">
        <v>462</v>
      </c>
      <c r="C3574" t="s">
        <v>29</v>
      </c>
      <c r="D3574">
        <v>5</v>
      </c>
      <c r="E3574" t="s">
        <v>30</v>
      </c>
      <c r="F3574">
        <v>77575</v>
      </c>
      <c r="G3574" t="s">
        <v>524</v>
      </c>
      <c r="H3574" t="s">
        <v>109</v>
      </c>
      <c r="J3574">
        <v>1</v>
      </c>
      <c r="K3574" s="1">
        <v>42354.486111111109</v>
      </c>
      <c r="L3574">
        <v>0</v>
      </c>
      <c r="M3574">
        <v>167.02</v>
      </c>
      <c r="N3574" t="s">
        <v>132</v>
      </c>
      <c r="P3574">
        <v>2</v>
      </c>
      <c r="R3574">
        <v>11</v>
      </c>
      <c r="S3574" t="s">
        <v>553</v>
      </c>
      <c r="T3574" t="s">
        <v>126</v>
      </c>
      <c r="U3574" t="s">
        <v>133</v>
      </c>
      <c r="AC3574" s="2" t="s">
        <v>533</v>
      </c>
    </row>
    <row r="3575" spans="1:29" ht="16.399999999999999" customHeight="1" x14ac:dyDescent="0.35">
      <c r="A3575" s="1">
        <v>42354.486111111109</v>
      </c>
      <c r="B3575">
        <v>462</v>
      </c>
      <c r="C3575" t="s">
        <v>29</v>
      </c>
      <c r="D3575">
        <v>5</v>
      </c>
      <c r="E3575" t="s">
        <v>30</v>
      </c>
      <c r="F3575">
        <v>77575</v>
      </c>
      <c r="G3575" t="s">
        <v>524</v>
      </c>
      <c r="H3575" t="s">
        <v>109</v>
      </c>
      <c r="J3575">
        <v>1</v>
      </c>
      <c r="K3575" s="1">
        <v>42354.486111111109</v>
      </c>
      <c r="L3575">
        <v>0</v>
      </c>
      <c r="M3575">
        <v>188</v>
      </c>
      <c r="N3575" t="s">
        <v>134</v>
      </c>
      <c r="O3575" t="s">
        <v>135</v>
      </c>
      <c r="P3575">
        <v>3</v>
      </c>
      <c r="R3575">
        <v>11</v>
      </c>
      <c r="S3575" t="s">
        <v>553</v>
      </c>
      <c r="T3575" t="s">
        <v>126</v>
      </c>
      <c r="AC3575" s="2" t="s">
        <v>533</v>
      </c>
    </row>
    <row r="3576" spans="1:29" ht="16.399999999999999" customHeight="1" x14ac:dyDescent="0.35">
      <c r="A3576" s="1">
        <v>42354.486111111109</v>
      </c>
      <c r="B3576">
        <v>462</v>
      </c>
      <c r="C3576" t="s">
        <v>29</v>
      </c>
      <c r="D3576">
        <v>5</v>
      </c>
      <c r="E3576" t="s">
        <v>30</v>
      </c>
      <c r="F3576">
        <v>77575</v>
      </c>
      <c r="G3576" t="s">
        <v>524</v>
      </c>
      <c r="H3576" t="s">
        <v>109</v>
      </c>
      <c r="J3576">
        <v>1</v>
      </c>
      <c r="K3576" s="1">
        <v>42354.486111111109</v>
      </c>
      <c r="L3576">
        <v>0</v>
      </c>
      <c r="M3576">
        <v>133.38</v>
      </c>
      <c r="N3576" t="s">
        <v>136</v>
      </c>
      <c r="O3576" t="s">
        <v>137</v>
      </c>
      <c r="P3576">
        <v>10</v>
      </c>
      <c r="R3576">
        <v>11</v>
      </c>
      <c r="S3576" t="s">
        <v>553</v>
      </c>
      <c r="T3576" t="s">
        <v>126</v>
      </c>
      <c r="AC3576" s="2" t="s">
        <v>533</v>
      </c>
    </row>
    <row r="3577" spans="1:29" ht="16.399999999999999" customHeight="1" x14ac:dyDescent="0.35">
      <c r="A3577" s="1">
        <v>42354.486111111109</v>
      </c>
      <c r="B3577">
        <v>462</v>
      </c>
      <c r="C3577" t="s">
        <v>29</v>
      </c>
      <c r="D3577">
        <v>5</v>
      </c>
      <c r="E3577" t="s">
        <v>30</v>
      </c>
      <c r="F3577">
        <v>77575</v>
      </c>
      <c r="G3577" t="s">
        <v>524</v>
      </c>
      <c r="H3577" t="s">
        <v>109</v>
      </c>
      <c r="J3577">
        <v>1</v>
      </c>
      <c r="K3577" s="1">
        <v>42354.486111111109</v>
      </c>
      <c r="L3577">
        <v>0</v>
      </c>
      <c r="M3577">
        <v>131</v>
      </c>
      <c r="N3577" t="s">
        <v>138</v>
      </c>
      <c r="O3577" t="s">
        <v>139</v>
      </c>
      <c r="P3577">
        <v>3.25</v>
      </c>
      <c r="R3577">
        <v>11</v>
      </c>
      <c r="S3577" t="s">
        <v>553</v>
      </c>
      <c r="T3577" t="s">
        <v>126</v>
      </c>
      <c r="AC3577" s="2" t="s">
        <v>533</v>
      </c>
    </row>
    <row r="3578" spans="1:29" ht="16.399999999999999" customHeight="1" x14ac:dyDescent="0.35">
      <c r="A3578" s="1">
        <v>42332.458680555559</v>
      </c>
      <c r="B3578">
        <v>462</v>
      </c>
      <c r="C3578" t="s">
        <v>29</v>
      </c>
      <c r="D3578">
        <v>5</v>
      </c>
      <c r="E3578" t="s">
        <v>30</v>
      </c>
      <c r="F3578">
        <v>77569</v>
      </c>
      <c r="G3578" t="s">
        <v>524</v>
      </c>
      <c r="H3578" t="s">
        <v>32</v>
      </c>
      <c r="I3578">
        <v>74290</v>
      </c>
      <c r="J3578">
        <v>1</v>
      </c>
      <c r="K3578" s="1">
        <v>42332.458680555559</v>
      </c>
      <c r="L3578">
        <v>0.2</v>
      </c>
      <c r="M3578">
        <v>312</v>
      </c>
      <c r="N3578" t="s">
        <v>505</v>
      </c>
      <c r="O3578" t="s">
        <v>68</v>
      </c>
      <c r="P3578">
        <v>17</v>
      </c>
      <c r="R3578">
        <v>4</v>
      </c>
      <c r="S3578" t="s">
        <v>555</v>
      </c>
      <c r="T3578" t="s">
        <v>36</v>
      </c>
      <c r="U3578" t="s">
        <v>507</v>
      </c>
      <c r="AC3578" s="2" t="s">
        <v>508</v>
      </c>
    </row>
    <row r="3579" spans="1:29" ht="16.399999999999999" customHeight="1" x14ac:dyDescent="0.35">
      <c r="A3579" s="1">
        <v>42332.458680555559</v>
      </c>
      <c r="B3579">
        <v>462</v>
      </c>
      <c r="C3579" t="s">
        <v>29</v>
      </c>
      <c r="D3579">
        <v>5</v>
      </c>
      <c r="E3579" t="s">
        <v>30</v>
      </c>
      <c r="F3579">
        <v>77569</v>
      </c>
      <c r="G3579" t="s">
        <v>524</v>
      </c>
      <c r="H3579" t="s">
        <v>32</v>
      </c>
      <c r="I3579">
        <v>74290</v>
      </c>
      <c r="J3579">
        <v>1</v>
      </c>
      <c r="K3579" s="1">
        <v>42332.458680555559</v>
      </c>
      <c r="L3579">
        <v>0.2</v>
      </c>
      <c r="M3579">
        <v>260.04000000000002</v>
      </c>
      <c r="N3579" t="s">
        <v>143</v>
      </c>
      <c r="O3579" t="s">
        <v>68</v>
      </c>
      <c r="P3579">
        <v>6.0000000000000001E-3</v>
      </c>
      <c r="R3579">
        <v>4</v>
      </c>
      <c r="S3579" t="s">
        <v>555</v>
      </c>
      <c r="T3579" t="s">
        <v>36</v>
      </c>
      <c r="U3579" t="s">
        <v>70</v>
      </c>
      <c r="AC3579" s="2" t="s">
        <v>508</v>
      </c>
    </row>
    <row r="3580" spans="1:29" ht="16.399999999999999" customHeight="1" x14ac:dyDescent="0.35">
      <c r="A3580" s="1">
        <v>42332.458680555559</v>
      </c>
      <c r="B3580">
        <v>462</v>
      </c>
      <c r="C3580" t="s">
        <v>29</v>
      </c>
      <c r="D3580">
        <v>5</v>
      </c>
      <c r="E3580" t="s">
        <v>30</v>
      </c>
      <c r="F3580">
        <v>77569</v>
      </c>
      <c r="G3580" t="s">
        <v>524</v>
      </c>
      <c r="H3580" t="s">
        <v>32</v>
      </c>
      <c r="I3580">
        <v>74290</v>
      </c>
      <c r="J3580">
        <v>1</v>
      </c>
      <c r="K3580" s="1">
        <v>42332.458680555559</v>
      </c>
      <c r="L3580">
        <v>0.2</v>
      </c>
      <c r="M3580">
        <v>431</v>
      </c>
      <c r="N3580" t="s">
        <v>165</v>
      </c>
      <c r="O3580" t="s">
        <v>166</v>
      </c>
      <c r="P3580">
        <v>5.2</v>
      </c>
      <c r="R3580">
        <v>4</v>
      </c>
      <c r="S3580" t="s">
        <v>555</v>
      </c>
      <c r="T3580" t="s">
        <v>36</v>
      </c>
      <c r="U3580" t="s">
        <v>167</v>
      </c>
      <c r="AC3580" s="2" t="s">
        <v>508</v>
      </c>
    </row>
    <row r="3581" spans="1:29" ht="16.399999999999999" customHeight="1" x14ac:dyDescent="0.35">
      <c r="A3581" s="1">
        <v>42332.458680555559</v>
      </c>
      <c r="B3581">
        <v>462</v>
      </c>
      <c r="C3581" t="s">
        <v>29</v>
      </c>
      <c r="D3581">
        <v>5</v>
      </c>
      <c r="E3581" t="s">
        <v>30</v>
      </c>
      <c r="F3581">
        <v>77569</v>
      </c>
      <c r="G3581" t="s">
        <v>524</v>
      </c>
      <c r="H3581" t="s">
        <v>32</v>
      </c>
      <c r="I3581">
        <v>74290</v>
      </c>
      <c r="J3581">
        <v>1</v>
      </c>
      <c r="K3581" s="1">
        <v>42332.458680555559</v>
      </c>
      <c r="L3581">
        <v>0.2</v>
      </c>
      <c r="M3581">
        <v>260.02</v>
      </c>
      <c r="N3581" t="s">
        <v>67</v>
      </c>
      <c r="O3581" t="s">
        <v>68</v>
      </c>
      <c r="P3581">
        <v>2E-3</v>
      </c>
      <c r="Q3581" t="s">
        <v>69</v>
      </c>
      <c r="R3581">
        <v>4</v>
      </c>
      <c r="S3581" t="s">
        <v>555</v>
      </c>
      <c r="T3581" t="s">
        <v>36</v>
      </c>
      <c r="U3581" t="s">
        <v>70</v>
      </c>
      <c r="AC3581" s="2" t="s">
        <v>508</v>
      </c>
    </row>
    <row r="3582" spans="1:29" ht="16.399999999999999" customHeight="1" x14ac:dyDescent="0.35">
      <c r="A3582" s="1">
        <v>42332.458680555559</v>
      </c>
      <c r="B3582">
        <v>462</v>
      </c>
      <c r="C3582" t="s">
        <v>29</v>
      </c>
      <c r="D3582">
        <v>5</v>
      </c>
      <c r="E3582" t="s">
        <v>30</v>
      </c>
      <c r="F3582">
        <v>77569</v>
      </c>
      <c r="G3582" t="s">
        <v>524</v>
      </c>
      <c r="H3582" t="s">
        <v>32</v>
      </c>
      <c r="I3582">
        <v>74290</v>
      </c>
      <c r="J3582">
        <v>1</v>
      </c>
      <c r="K3582" s="1">
        <v>42332.458680555559</v>
      </c>
      <c r="L3582">
        <v>0.2</v>
      </c>
      <c r="M3582">
        <v>260.02999999999997</v>
      </c>
      <c r="N3582" t="s">
        <v>71</v>
      </c>
      <c r="O3582" t="s">
        <v>72</v>
      </c>
      <c r="P3582">
        <v>3.0000000000000001E-3</v>
      </c>
      <c r="R3582">
        <v>4</v>
      </c>
      <c r="S3582" t="s">
        <v>555</v>
      </c>
      <c r="T3582" t="s">
        <v>36</v>
      </c>
      <c r="U3582" t="s">
        <v>70</v>
      </c>
      <c r="AC3582" s="2" t="s">
        <v>508</v>
      </c>
    </row>
    <row r="3583" spans="1:29" ht="16.399999999999999" customHeight="1" x14ac:dyDescent="0.35">
      <c r="A3583" s="1">
        <v>42332.458680555559</v>
      </c>
      <c r="B3583">
        <v>462</v>
      </c>
      <c r="C3583" t="s">
        <v>29</v>
      </c>
      <c r="D3583">
        <v>5</v>
      </c>
      <c r="E3583" t="s">
        <v>30</v>
      </c>
      <c r="F3583">
        <v>77569</v>
      </c>
      <c r="G3583" t="s">
        <v>524</v>
      </c>
      <c r="H3583" t="s">
        <v>32</v>
      </c>
      <c r="I3583">
        <v>74290</v>
      </c>
      <c r="J3583">
        <v>1</v>
      </c>
      <c r="K3583" s="1">
        <v>42332.458680555559</v>
      </c>
      <c r="L3583">
        <v>0.2</v>
      </c>
      <c r="M3583">
        <v>260.01</v>
      </c>
      <c r="N3583" t="s">
        <v>73</v>
      </c>
      <c r="O3583" t="s">
        <v>68</v>
      </c>
      <c r="P3583">
        <v>3.0000000000000001E-3</v>
      </c>
      <c r="R3583">
        <v>4</v>
      </c>
      <c r="S3583" t="s">
        <v>555</v>
      </c>
      <c r="T3583" t="s">
        <v>36</v>
      </c>
      <c r="U3583" t="s">
        <v>70</v>
      </c>
      <c r="AC3583" s="2" t="s">
        <v>508</v>
      </c>
    </row>
    <row r="3584" spans="1:29" ht="16.399999999999999" customHeight="1" x14ac:dyDescent="0.35">
      <c r="A3584" s="1">
        <v>42332.458680555559</v>
      </c>
      <c r="B3584">
        <v>462</v>
      </c>
      <c r="C3584" t="s">
        <v>29</v>
      </c>
      <c r="D3584">
        <v>5</v>
      </c>
      <c r="E3584" t="s">
        <v>30</v>
      </c>
      <c r="F3584">
        <v>77569</v>
      </c>
      <c r="G3584" t="s">
        <v>524</v>
      </c>
      <c r="H3584" t="s">
        <v>32</v>
      </c>
      <c r="I3584">
        <v>74290</v>
      </c>
      <c r="J3584">
        <v>1</v>
      </c>
      <c r="K3584" s="1">
        <v>42332.458680555559</v>
      </c>
      <c r="L3584">
        <v>0.2</v>
      </c>
      <c r="M3584">
        <v>260.14999999999998</v>
      </c>
      <c r="N3584" t="s">
        <v>74</v>
      </c>
      <c r="O3584" t="s">
        <v>72</v>
      </c>
      <c r="P3584">
        <v>0.37</v>
      </c>
      <c r="R3584">
        <v>4</v>
      </c>
      <c r="S3584" t="s">
        <v>555</v>
      </c>
      <c r="T3584" t="s">
        <v>36</v>
      </c>
      <c r="U3584" t="s">
        <v>75</v>
      </c>
      <c r="AC3584" s="2" t="s">
        <v>508</v>
      </c>
    </row>
    <row r="3585" spans="1:29" ht="16.399999999999999" customHeight="1" x14ac:dyDescent="0.35">
      <c r="A3585" s="1">
        <v>42332.458680555559</v>
      </c>
      <c r="B3585">
        <v>462</v>
      </c>
      <c r="C3585" t="s">
        <v>29</v>
      </c>
      <c r="D3585">
        <v>5</v>
      </c>
      <c r="E3585" t="s">
        <v>30</v>
      </c>
      <c r="F3585">
        <v>77569</v>
      </c>
      <c r="G3585" t="s">
        <v>524</v>
      </c>
      <c r="H3585" t="s">
        <v>32</v>
      </c>
      <c r="I3585">
        <v>74290</v>
      </c>
      <c r="J3585">
        <v>1</v>
      </c>
      <c r="K3585" s="1">
        <v>42332.458680555559</v>
      </c>
      <c r="L3585">
        <v>0.2</v>
      </c>
      <c r="M3585">
        <v>260.08</v>
      </c>
      <c r="N3585" t="s">
        <v>76</v>
      </c>
      <c r="O3585" t="s">
        <v>68</v>
      </c>
      <c r="P3585">
        <v>0.36</v>
      </c>
      <c r="R3585">
        <v>4</v>
      </c>
      <c r="S3585" t="s">
        <v>555</v>
      </c>
      <c r="T3585" t="s">
        <v>36</v>
      </c>
      <c r="U3585" t="s">
        <v>75</v>
      </c>
      <c r="AC3585" s="2" t="s">
        <v>508</v>
      </c>
    </row>
    <row r="3586" spans="1:29" ht="16.399999999999999" customHeight="1" x14ac:dyDescent="0.35">
      <c r="A3586" s="1">
        <v>42332.458680555559</v>
      </c>
      <c r="B3586">
        <v>462</v>
      </c>
      <c r="C3586" t="s">
        <v>29</v>
      </c>
      <c r="D3586">
        <v>5</v>
      </c>
      <c r="E3586" t="s">
        <v>30</v>
      </c>
      <c r="F3586">
        <v>77569</v>
      </c>
      <c r="G3586" t="s">
        <v>524</v>
      </c>
      <c r="H3586" t="s">
        <v>32</v>
      </c>
      <c r="I3586">
        <v>74290</v>
      </c>
      <c r="J3586">
        <v>1</v>
      </c>
      <c r="K3586" s="1">
        <v>42332.458680555559</v>
      </c>
      <c r="L3586">
        <v>0.2</v>
      </c>
      <c r="M3586">
        <v>441.02</v>
      </c>
      <c r="N3586" t="s">
        <v>77</v>
      </c>
      <c r="O3586" t="s">
        <v>68</v>
      </c>
      <c r="P3586">
        <v>3.9</v>
      </c>
      <c r="R3586">
        <v>4</v>
      </c>
      <c r="S3586" t="s">
        <v>555</v>
      </c>
      <c r="T3586" t="s">
        <v>36</v>
      </c>
      <c r="U3586" t="s">
        <v>78</v>
      </c>
      <c r="AC3586" s="2" t="s">
        <v>508</v>
      </c>
    </row>
    <row r="3587" spans="1:29" ht="16.399999999999999" customHeight="1" x14ac:dyDescent="0.35">
      <c r="A3587" s="1">
        <v>42332.458680555559</v>
      </c>
      <c r="B3587">
        <v>462</v>
      </c>
      <c r="C3587" t="s">
        <v>29</v>
      </c>
      <c r="D3587">
        <v>5</v>
      </c>
      <c r="E3587" t="s">
        <v>30</v>
      </c>
      <c r="F3587">
        <v>77569</v>
      </c>
      <c r="G3587" t="s">
        <v>524</v>
      </c>
      <c r="H3587" t="s">
        <v>32</v>
      </c>
      <c r="I3587">
        <v>74290</v>
      </c>
      <c r="J3587">
        <v>1</v>
      </c>
      <c r="K3587" s="1">
        <v>42332.458680555559</v>
      </c>
      <c r="L3587">
        <v>0.2</v>
      </c>
      <c r="M3587">
        <v>268.18</v>
      </c>
      <c r="N3587" t="s">
        <v>79</v>
      </c>
      <c r="O3587" t="s">
        <v>68</v>
      </c>
      <c r="P3587">
        <v>5.0000000000000001E-3</v>
      </c>
      <c r="R3587">
        <v>4</v>
      </c>
      <c r="S3587" t="s">
        <v>555</v>
      </c>
      <c r="T3587" t="s">
        <v>36</v>
      </c>
      <c r="U3587" t="s">
        <v>70</v>
      </c>
      <c r="AC3587" s="2" t="s">
        <v>508</v>
      </c>
    </row>
    <row r="3588" spans="1:29" ht="16.399999999999999" customHeight="1" x14ac:dyDescent="0.35">
      <c r="A3588" s="1">
        <v>42332.458680555559</v>
      </c>
      <c r="B3588">
        <v>462</v>
      </c>
      <c r="C3588" t="s">
        <v>29</v>
      </c>
      <c r="D3588">
        <v>5</v>
      </c>
      <c r="E3588" t="s">
        <v>30</v>
      </c>
      <c r="F3588">
        <v>77569</v>
      </c>
      <c r="G3588" t="s">
        <v>524</v>
      </c>
      <c r="H3588" t="s">
        <v>32</v>
      </c>
      <c r="I3588">
        <v>74290</v>
      </c>
      <c r="J3588">
        <v>1</v>
      </c>
      <c r="K3588" s="1">
        <v>42332.458680555559</v>
      </c>
      <c r="L3588">
        <v>0.2</v>
      </c>
      <c r="M3588">
        <v>268.14</v>
      </c>
      <c r="N3588" t="s">
        <v>80</v>
      </c>
      <c r="O3588" t="s">
        <v>68</v>
      </c>
      <c r="P3588">
        <v>0.02</v>
      </c>
      <c r="R3588">
        <v>4</v>
      </c>
      <c r="S3588" t="s">
        <v>555</v>
      </c>
      <c r="T3588" t="s">
        <v>36</v>
      </c>
      <c r="U3588" t="s">
        <v>75</v>
      </c>
      <c r="AC3588" s="2" t="s">
        <v>508</v>
      </c>
    </row>
    <row r="3589" spans="1:29" ht="16.399999999999999" customHeight="1" x14ac:dyDescent="0.35">
      <c r="A3589" s="1">
        <v>42332.458680555559</v>
      </c>
      <c r="B3589">
        <v>462</v>
      </c>
      <c r="C3589" t="s">
        <v>29</v>
      </c>
      <c r="D3589">
        <v>5</v>
      </c>
      <c r="E3589" t="s">
        <v>30</v>
      </c>
      <c r="F3589">
        <v>77569</v>
      </c>
      <c r="G3589" t="s">
        <v>524</v>
      </c>
      <c r="H3589" t="s">
        <v>32</v>
      </c>
      <c r="I3589">
        <v>74290</v>
      </c>
      <c r="J3589">
        <v>1</v>
      </c>
      <c r="K3589" s="1">
        <v>42332.458680555559</v>
      </c>
      <c r="L3589">
        <v>0.2</v>
      </c>
      <c r="M3589">
        <v>283</v>
      </c>
      <c r="N3589" t="s">
        <v>509</v>
      </c>
      <c r="O3589" t="s">
        <v>68</v>
      </c>
      <c r="P3589">
        <v>0.3</v>
      </c>
      <c r="R3589">
        <v>4</v>
      </c>
      <c r="S3589" t="s">
        <v>555</v>
      </c>
      <c r="T3589" t="s">
        <v>36</v>
      </c>
      <c r="U3589" t="s">
        <v>510</v>
      </c>
      <c r="AC3589" s="2" t="s">
        <v>508</v>
      </c>
    </row>
    <row r="3590" spans="1:29" ht="16.399999999999999" customHeight="1" x14ac:dyDescent="0.35">
      <c r="A3590" s="1">
        <v>42332.458680555559</v>
      </c>
      <c r="B3590">
        <v>462</v>
      </c>
      <c r="C3590" t="s">
        <v>29</v>
      </c>
      <c r="D3590">
        <v>5</v>
      </c>
      <c r="E3590" t="s">
        <v>30</v>
      </c>
      <c r="F3590">
        <v>77569</v>
      </c>
      <c r="G3590" t="s">
        <v>524</v>
      </c>
      <c r="H3590" t="s">
        <v>32</v>
      </c>
      <c r="I3590">
        <v>74290</v>
      </c>
      <c r="J3590">
        <v>1</v>
      </c>
      <c r="K3590" s="1">
        <v>42332.458680555559</v>
      </c>
      <c r="L3590">
        <v>0.2</v>
      </c>
      <c r="M3590">
        <v>171</v>
      </c>
      <c r="N3590" t="s">
        <v>81</v>
      </c>
      <c r="O3590" t="s">
        <v>68</v>
      </c>
      <c r="P3590">
        <v>5</v>
      </c>
      <c r="R3590">
        <v>4</v>
      </c>
      <c r="S3590" t="s">
        <v>555</v>
      </c>
      <c r="T3590" t="s">
        <v>36</v>
      </c>
      <c r="U3590" t="s">
        <v>82</v>
      </c>
      <c r="AC3590" s="2" t="s">
        <v>508</v>
      </c>
    </row>
    <row r="3591" spans="1:29" ht="16.399999999999999" customHeight="1" x14ac:dyDescent="0.35">
      <c r="A3591" s="1">
        <v>42332.458680555559</v>
      </c>
      <c r="B3591">
        <v>462</v>
      </c>
      <c r="C3591" t="s">
        <v>29</v>
      </c>
      <c r="D3591">
        <v>5</v>
      </c>
      <c r="E3591" t="s">
        <v>30</v>
      </c>
      <c r="F3591">
        <v>77569</v>
      </c>
      <c r="G3591" t="s">
        <v>524</v>
      </c>
      <c r="H3591" t="s">
        <v>32</v>
      </c>
      <c r="I3591">
        <v>74290</v>
      </c>
      <c r="J3591">
        <v>1</v>
      </c>
      <c r="K3591" s="1">
        <v>42332.458680555559</v>
      </c>
      <c r="L3591">
        <v>0.2</v>
      </c>
      <c r="M3591">
        <v>623.27</v>
      </c>
      <c r="N3591" t="s">
        <v>364</v>
      </c>
      <c r="O3591" t="s">
        <v>34</v>
      </c>
      <c r="P3591">
        <v>20</v>
      </c>
      <c r="R3591">
        <v>4</v>
      </c>
      <c r="S3591" t="s">
        <v>555</v>
      </c>
      <c r="T3591" t="s">
        <v>36</v>
      </c>
      <c r="U3591" t="s">
        <v>37</v>
      </c>
      <c r="V3591" t="s">
        <v>38</v>
      </c>
      <c r="W3591" t="s">
        <v>39</v>
      </c>
      <c r="X3591" t="s">
        <v>365</v>
      </c>
      <c r="Y3591" t="s">
        <v>366</v>
      </c>
      <c r="Z3591" t="s">
        <v>367</v>
      </c>
      <c r="AA3591" t="s">
        <v>368</v>
      </c>
      <c r="AC3591" s="2" t="s">
        <v>508</v>
      </c>
    </row>
    <row r="3592" spans="1:29" ht="16.399999999999999" customHeight="1" x14ac:dyDescent="0.35">
      <c r="A3592" s="1">
        <v>42332.458680555559</v>
      </c>
      <c r="B3592">
        <v>462</v>
      </c>
      <c r="C3592" t="s">
        <v>29</v>
      </c>
      <c r="D3592">
        <v>5</v>
      </c>
      <c r="E3592" t="s">
        <v>30</v>
      </c>
      <c r="F3592">
        <v>77569</v>
      </c>
      <c r="G3592" t="s">
        <v>524</v>
      </c>
      <c r="H3592" t="s">
        <v>32</v>
      </c>
      <c r="I3592">
        <v>74290</v>
      </c>
      <c r="J3592">
        <v>1</v>
      </c>
      <c r="K3592" s="1">
        <v>42332.458680555559</v>
      </c>
      <c r="L3592">
        <v>0.2</v>
      </c>
      <c r="M3592">
        <v>623.33000000000004</v>
      </c>
      <c r="N3592" t="s">
        <v>270</v>
      </c>
      <c r="O3592" t="s">
        <v>34</v>
      </c>
      <c r="P3592">
        <v>20</v>
      </c>
      <c r="R3592">
        <v>4</v>
      </c>
      <c r="S3592" t="s">
        <v>555</v>
      </c>
      <c r="T3592" t="s">
        <v>36</v>
      </c>
      <c r="U3592" t="s">
        <v>37</v>
      </c>
      <c r="V3592" t="s">
        <v>38</v>
      </c>
      <c r="W3592" t="s">
        <v>39</v>
      </c>
      <c r="X3592" t="s">
        <v>40</v>
      </c>
      <c r="Y3592" t="s">
        <v>60</v>
      </c>
      <c r="Z3592" t="s">
        <v>271</v>
      </c>
      <c r="AA3592" t="s">
        <v>272</v>
      </c>
      <c r="AC3592" s="2" t="s">
        <v>508</v>
      </c>
    </row>
    <row r="3593" spans="1:29" ht="16.399999999999999" customHeight="1" x14ac:dyDescent="0.35">
      <c r="A3593" s="1">
        <v>42332.458680555559</v>
      </c>
      <c r="B3593">
        <v>462</v>
      </c>
      <c r="C3593" t="s">
        <v>29</v>
      </c>
      <c r="D3593">
        <v>5</v>
      </c>
      <c r="E3593" t="s">
        <v>30</v>
      </c>
      <c r="F3593">
        <v>77569</v>
      </c>
      <c r="G3593" t="s">
        <v>524</v>
      </c>
      <c r="H3593" t="s">
        <v>32</v>
      </c>
      <c r="I3593">
        <v>74290</v>
      </c>
      <c r="J3593">
        <v>1</v>
      </c>
      <c r="K3593" s="1">
        <v>42332.458680555559</v>
      </c>
      <c r="L3593">
        <v>0.2</v>
      </c>
      <c r="M3593">
        <v>621.07000000000005</v>
      </c>
      <c r="N3593" t="s">
        <v>172</v>
      </c>
      <c r="O3593" t="s">
        <v>34</v>
      </c>
      <c r="P3593">
        <v>13000</v>
      </c>
      <c r="R3593">
        <v>4</v>
      </c>
      <c r="S3593" t="s">
        <v>555</v>
      </c>
      <c r="T3593" t="s">
        <v>36</v>
      </c>
      <c r="U3593" t="s">
        <v>37</v>
      </c>
      <c r="V3593" t="s">
        <v>38</v>
      </c>
      <c r="W3593" t="s">
        <v>52</v>
      </c>
      <c r="X3593" t="s">
        <v>95</v>
      </c>
      <c r="Y3593" t="s">
        <v>150</v>
      </c>
      <c r="Z3593" t="s">
        <v>151</v>
      </c>
      <c r="AA3593" t="s">
        <v>152</v>
      </c>
      <c r="AB3593" t="s">
        <v>173</v>
      </c>
      <c r="AC3593" s="2" t="s">
        <v>508</v>
      </c>
    </row>
    <row r="3594" spans="1:29" ht="16.399999999999999" customHeight="1" x14ac:dyDescent="0.35">
      <c r="A3594" s="1">
        <v>42332.458680555559</v>
      </c>
      <c r="B3594">
        <v>462</v>
      </c>
      <c r="C3594" t="s">
        <v>29</v>
      </c>
      <c r="D3594">
        <v>5</v>
      </c>
      <c r="E3594" t="s">
        <v>30</v>
      </c>
      <c r="F3594">
        <v>77569</v>
      </c>
      <c r="G3594" t="s">
        <v>524</v>
      </c>
      <c r="H3594" t="s">
        <v>32</v>
      </c>
      <c r="I3594">
        <v>74290</v>
      </c>
      <c r="J3594">
        <v>1</v>
      </c>
      <c r="K3594" s="1">
        <v>42332.458680555559</v>
      </c>
      <c r="L3594">
        <v>0.2</v>
      </c>
      <c r="M3594">
        <v>623.5</v>
      </c>
      <c r="N3594" t="s">
        <v>459</v>
      </c>
      <c r="O3594" t="s">
        <v>34</v>
      </c>
      <c r="P3594">
        <v>39</v>
      </c>
      <c r="R3594">
        <v>4</v>
      </c>
      <c r="S3594" t="s">
        <v>555</v>
      </c>
      <c r="T3594" t="s">
        <v>36</v>
      </c>
      <c r="U3594" t="s">
        <v>37</v>
      </c>
      <c r="V3594" t="s">
        <v>49</v>
      </c>
      <c r="AC3594" s="2" t="s">
        <v>508</v>
      </c>
    </row>
    <row r="3595" spans="1:29" ht="16.399999999999999" customHeight="1" x14ac:dyDescent="0.35">
      <c r="A3595" s="1">
        <v>42332.458680555559</v>
      </c>
      <c r="B3595">
        <v>462</v>
      </c>
      <c r="C3595" t="s">
        <v>29</v>
      </c>
      <c r="D3595">
        <v>5</v>
      </c>
      <c r="E3595" t="s">
        <v>30</v>
      </c>
      <c r="F3595">
        <v>77569</v>
      </c>
      <c r="G3595" t="s">
        <v>524</v>
      </c>
      <c r="H3595" t="s">
        <v>32</v>
      </c>
      <c r="I3595">
        <v>74290</v>
      </c>
      <c r="J3595">
        <v>1</v>
      </c>
      <c r="K3595" s="1">
        <v>42332.458680555559</v>
      </c>
      <c r="L3595">
        <v>0.2</v>
      </c>
      <c r="M3595">
        <v>623.01</v>
      </c>
      <c r="N3595" t="s">
        <v>280</v>
      </c>
      <c r="O3595" t="s">
        <v>34</v>
      </c>
      <c r="P3595">
        <v>330</v>
      </c>
      <c r="R3595">
        <v>4</v>
      </c>
      <c r="S3595" t="s">
        <v>555</v>
      </c>
      <c r="T3595" t="s">
        <v>36</v>
      </c>
      <c r="U3595" t="s">
        <v>37</v>
      </c>
      <c r="V3595" t="s">
        <v>38</v>
      </c>
      <c r="W3595" t="s">
        <v>50</v>
      </c>
      <c r="X3595" t="s">
        <v>187</v>
      </c>
      <c r="Y3595" t="s">
        <v>281</v>
      </c>
      <c r="Z3595" t="s">
        <v>282</v>
      </c>
      <c r="AA3595" t="s">
        <v>283</v>
      </c>
      <c r="AC3595" s="2" t="s">
        <v>508</v>
      </c>
    </row>
    <row r="3596" spans="1:29" ht="16.399999999999999" customHeight="1" x14ac:dyDescent="0.35">
      <c r="A3596" s="1">
        <v>42332.458680555559</v>
      </c>
      <c r="B3596">
        <v>462</v>
      </c>
      <c r="C3596" t="s">
        <v>29</v>
      </c>
      <c r="D3596">
        <v>5</v>
      </c>
      <c r="E3596" t="s">
        <v>30</v>
      </c>
      <c r="F3596">
        <v>77569</v>
      </c>
      <c r="G3596" t="s">
        <v>524</v>
      </c>
      <c r="H3596" t="s">
        <v>32</v>
      </c>
      <c r="I3596">
        <v>74290</v>
      </c>
      <c r="J3596">
        <v>1</v>
      </c>
      <c r="K3596" s="1">
        <v>42332.458680555559</v>
      </c>
      <c r="L3596">
        <v>0.2</v>
      </c>
      <c r="M3596">
        <v>650</v>
      </c>
      <c r="N3596" t="s">
        <v>182</v>
      </c>
      <c r="O3596" t="s">
        <v>34</v>
      </c>
      <c r="P3596">
        <v>79</v>
      </c>
      <c r="R3596">
        <v>4</v>
      </c>
      <c r="S3596" t="s">
        <v>555</v>
      </c>
      <c r="T3596" t="s">
        <v>36</v>
      </c>
      <c r="U3596" t="s">
        <v>37</v>
      </c>
      <c r="V3596" t="s">
        <v>38</v>
      </c>
      <c r="W3596" t="s">
        <v>39</v>
      </c>
      <c r="X3596" t="s">
        <v>40</v>
      </c>
      <c r="Y3596" t="s">
        <v>60</v>
      </c>
      <c r="Z3596" t="s">
        <v>183</v>
      </c>
      <c r="AA3596" t="s">
        <v>184</v>
      </c>
      <c r="AC3596" s="2" t="s">
        <v>508</v>
      </c>
    </row>
    <row r="3597" spans="1:29" ht="16.399999999999999" customHeight="1" x14ac:dyDescent="0.35">
      <c r="A3597" s="1">
        <v>42332.458680555559</v>
      </c>
      <c r="B3597">
        <v>462</v>
      </c>
      <c r="C3597" t="s">
        <v>29</v>
      </c>
      <c r="D3597">
        <v>5</v>
      </c>
      <c r="E3597" t="s">
        <v>30</v>
      </c>
      <c r="F3597">
        <v>77569</v>
      </c>
      <c r="G3597" t="s">
        <v>524</v>
      </c>
      <c r="H3597" t="s">
        <v>32</v>
      </c>
      <c r="I3597">
        <v>74290</v>
      </c>
      <c r="J3597">
        <v>1</v>
      </c>
      <c r="K3597" s="1">
        <v>42332.458680555559</v>
      </c>
      <c r="L3597">
        <v>0.2</v>
      </c>
      <c r="M3597">
        <v>623.02</v>
      </c>
      <c r="N3597" t="s">
        <v>186</v>
      </c>
      <c r="O3597" t="s">
        <v>34</v>
      </c>
      <c r="P3597">
        <v>20</v>
      </c>
      <c r="R3597">
        <v>4</v>
      </c>
      <c r="S3597" t="s">
        <v>555</v>
      </c>
      <c r="T3597" t="s">
        <v>36</v>
      </c>
      <c r="U3597" t="s">
        <v>37</v>
      </c>
      <c r="V3597" t="s">
        <v>38</v>
      </c>
      <c r="W3597" t="s">
        <v>50</v>
      </c>
      <c r="X3597" t="s">
        <v>187</v>
      </c>
      <c r="Y3597" t="s">
        <v>188</v>
      </c>
      <c r="Z3597" t="s">
        <v>189</v>
      </c>
      <c r="AA3597" t="s">
        <v>190</v>
      </c>
      <c r="AC3597" s="2" t="s">
        <v>508</v>
      </c>
    </row>
    <row r="3598" spans="1:29" ht="16.399999999999999" customHeight="1" x14ac:dyDescent="0.35">
      <c r="A3598" s="1">
        <v>42332.458680555559</v>
      </c>
      <c r="B3598">
        <v>462</v>
      </c>
      <c r="C3598" t="s">
        <v>29</v>
      </c>
      <c r="D3598">
        <v>5</v>
      </c>
      <c r="E3598" t="s">
        <v>30</v>
      </c>
      <c r="F3598">
        <v>77569</v>
      </c>
      <c r="G3598" t="s">
        <v>524</v>
      </c>
      <c r="H3598" t="s">
        <v>32</v>
      </c>
      <c r="I3598">
        <v>74290</v>
      </c>
      <c r="J3598">
        <v>1</v>
      </c>
      <c r="K3598" s="1">
        <v>42332.458680555559</v>
      </c>
      <c r="L3598">
        <v>0.2</v>
      </c>
      <c r="M3598">
        <v>623.15</v>
      </c>
      <c r="N3598" t="s">
        <v>196</v>
      </c>
      <c r="O3598" t="s">
        <v>34</v>
      </c>
      <c r="P3598">
        <v>870</v>
      </c>
      <c r="R3598">
        <v>4</v>
      </c>
      <c r="S3598" t="s">
        <v>555</v>
      </c>
      <c r="T3598" t="s">
        <v>36</v>
      </c>
      <c r="U3598" t="s">
        <v>37</v>
      </c>
      <c r="V3598" t="s">
        <v>38</v>
      </c>
      <c r="W3598" t="s">
        <v>39</v>
      </c>
      <c r="X3598" t="s">
        <v>40</v>
      </c>
      <c r="Y3598" t="s">
        <v>60</v>
      </c>
      <c r="Z3598" t="s">
        <v>197</v>
      </c>
      <c r="AA3598" t="s">
        <v>198</v>
      </c>
      <c r="AC3598" s="2" t="s">
        <v>508</v>
      </c>
    </row>
    <row r="3599" spans="1:29" ht="16.399999999999999" customHeight="1" x14ac:dyDescent="0.35">
      <c r="A3599" s="1">
        <v>42332.458680555559</v>
      </c>
      <c r="B3599">
        <v>462</v>
      </c>
      <c r="C3599" t="s">
        <v>29</v>
      </c>
      <c r="D3599">
        <v>5</v>
      </c>
      <c r="E3599" t="s">
        <v>30</v>
      </c>
      <c r="F3599">
        <v>77569</v>
      </c>
      <c r="G3599" t="s">
        <v>524</v>
      </c>
      <c r="H3599" t="s">
        <v>32</v>
      </c>
      <c r="I3599">
        <v>74290</v>
      </c>
      <c r="J3599">
        <v>1</v>
      </c>
      <c r="K3599" s="1">
        <v>42332.458680555559</v>
      </c>
      <c r="L3599">
        <v>0.2</v>
      </c>
      <c r="M3599">
        <v>657</v>
      </c>
      <c r="N3599" t="s">
        <v>204</v>
      </c>
      <c r="O3599" t="s">
        <v>34</v>
      </c>
      <c r="P3599">
        <v>20</v>
      </c>
      <c r="R3599">
        <v>4</v>
      </c>
      <c r="S3599" t="s">
        <v>555</v>
      </c>
      <c r="T3599" t="s">
        <v>36</v>
      </c>
      <c r="U3599" t="s">
        <v>37</v>
      </c>
      <c r="V3599" t="s">
        <v>65</v>
      </c>
      <c r="W3599" t="s">
        <v>205</v>
      </c>
      <c r="X3599" t="s">
        <v>206</v>
      </c>
      <c r="Y3599" t="s">
        <v>207</v>
      </c>
      <c r="Z3599" t="s">
        <v>208</v>
      </c>
      <c r="AA3599" t="s">
        <v>209</v>
      </c>
      <c r="AC3599" s="2" t="s">
        <v>508</v>
      </c>
    </row>
    <row r="3600" spans="1:29" ht="16.399999999999999" customHeight="1" x14ac:dyDescent="0.35">
      <c r="A3600" s="1">
        <v>42332.458680555559</v>
      </c>
      <c r="B3600">
        <v>462</v>
      </c>
      <c r="C3600" t="s">
        <v>29</v>
      </c>
      <c r="D3600">
        <v>5</v>
      </c>
      <c r="E3600" t="s">
        <v>30</v>
      </c>
      <c r="F3600">
        <v>77569</v>
      </c>
      <c r="G3600" t="s">
        <v>524</v>
      </c>
      <c r="H3600" t="s">
        <v>32</v>
      </c>
      <c r="I3600">
        <v>74290</v>
      </c>
      <c r="J3600">
        <v>1</v>
      </c>
      <c r="K3600" s="1">
        <v>42332.458680555559</v>
      </c>
      <c r="L3600">
        <v>0.2</v>
      </c>
      <c r="M3600">
        <v>625.01</v>
      </c>
      <c r="N3600" t="s">
        <v>264</v>
      </c>
      <c r="O3600" t="s">
        <v>34</v>
      </c>
      <c r="P3600">
        <v>20</v>
      </c>
      <c r="R3600">
        <v>4</v>
      </c>
      <c r="S3600" t="s">
        <v>555</v>
      </c>
      <c r="T3600" t="s">
        <v>36</v>
      </c>
      <c r="U3600" t="s">
        <v>37</v>
      </c>
      <c r="V3600" t="s">
        <v>38</v>
      </c>
      <c r="W3600" t="s">
        <v>223</v>
      </c>
      <c r="X3600" t="s">
        <v>224</v>
      </c>
      <c r="Y3600" t="s">
        <v>265</v>
      </c>
      <c r="Z3600" t="s">
        <v>266</v>
      </c>
      <c r="AA3600" t="s">
        <v>267</v>
      </c>
      <c r="AC3600" s="2" t="s">
        <v>508</v>
      </c>
    </row>
    <row r="3601" spans="1:29" ht="16.399999999999999" customHeight="1" x14ac:dyDescent="0.35">
      <c r="A3601" s="1">
        <v>42332.458680555559</v>
      </c>
      <c r="B3601">
        <v>462</v>
      </c>
      <c r="C3601" t="s">
        <v>29</v>
      </c>
      <c r="D3601">
        <v>5</v>
      </c>
      <c r="E3601" t="s">
        <v>30</v>
      </c>
      <c r="F3601">
        <v>77569</v>
      </c>
      <c r="G3601" t="s">
        <v>524</v>
      </c>
      <c r="H3601" t="s">
        <v>32</v>
      </c>
      <c r="I3601">
        <v>74290</v>
      </c>
      <c r="J3601">
        <v>1</v>
      </c>
      <c r="K3601" s="1">
        <v>42332.458680555559</v>
      </c>
      <c r="L3601">
        <v>0.2</v>
      </c>
      <c r="M3601">
        <v>649.01</v>
      </c>
      <c r="N3601" t="s">
        <v>210</v>
      </c>
      <c r="O3601" t="s">
        <v>34</v>
      </c>
      <c r="P3601">
        <v>120</v>
      </c>
      <c r="R3601">
        <v>4</v>
      </c>
      <c r="S3601" t="s">
        <v>555</v>
      </c>
      <c r="T3601" t="s">
        <v>36</v>
      </c>
      <c r="U3601" t="s">
        <v>37</v>
      </c>
      <c r="V3601" t="s">
        <v>38</v>
      </c>
      <c r="W3601" t="s">
        <v>46</v>
      </c>
      <c r="X3601" t="s">
        <v>200</v>
      </c>
      <c r="Y3601" t="s">
        <v>211</v>
      </c>
      <c r="Z3601" t="s">
        <v>212</v>
      </c>
      <c r="AA3601" t="s">
        <v>213</v>
      </c>
      <c r="AB3601" t="s">
        <v>214</v>
      </c>
      <c r="AC3601" s="2" t="s">
        <v>508</v>
      </c>
    </row>
    <row r="3602" spans="1:29" ht="16.399999999999999" customHeight="1" x14ac:dyDescent="0.35">
      <c r="A3602" s="1">
        <v>42332.458680555559</v>
      </c>
      <c r="B3602">
        <v>462</v>
      </c>
      <c r="C3602" t="s">
        <v>29</v>
      </c>
      <c r="D3602">
        <v>5</v>
      </c>
      <c r="E3602" t="s">
        <v>30</v>
      </c>
      <c r="F3602">
        <v>77569</v>
      </c>
      <c r="G3602" t="s">
        <v>524</v>
      </c>
      <c r="H3602" t="s">
        <v>32</v>
      </c>
      <c r="I3602">
        <v>74290</v>
      </c>
      <c r="J3602">
        <v>1</v>
      </c>
      <c r="K3602" s="1">
        <v>42332.458680555559</v>
      </c>
      <c r="L3602">
        <v>0.2</v>
      </c>
      <c r="M3602">
        <v>623.21</v>
      </c>
      <c r="N3602" t="s">
        <v>59</v>
      </c>
      <c r="O3602" t="s">
        <v>34</v>
      </c>
      <c r="P3602">
        <v>140</v>
      </c>
      <c r="R3602">
        <v>4</v>
      </c>
      <c r="S3602" t="s">
        <v>555</v>
      </c>
      <c r="T3602" t="s">
        <v>36</v>
      </c>
      <c r="U3602" t="s">
        <v>37</v>
      </c>
      <c r="V3602" t="s">
        <v>38</v>
      </c>
      <c r="W3602" t="s">
        <v>39</v>
      </c>
      <c r="X3602" t="s">
        <v>40</v>
      </c>
      <c r="Y3602" t="s">
        <v>60</v>
      </c>
      <c r="Z3602" t="s">
        <v>61</v>
      </c>
      <c r="AA3602" t="s">
        <v>62</v>
      </c>
      <c r="AC3602" s="2" t="s">
        <v>508</v>
      </c>
    </row>
    <row r="3603" spans="1:29" ht="16.399999999999999" customHeight="1" x14ac:dyDescent="0.35">
      <c r="A3603" s="1">
        <v>42332.458680555559</v>
      </c>
      <c r="B3603">
        <v>462</v>
      </c>
      <c r="C3603" t="s">
        <v>29</v>
      </c>
      <c r="D3603">
        <v>5</v>
      </c>
      <c r="E3603" t="s">
        <v>30</v>
      </c>
      <c r="F3603">
        <v>77569</v>
      </c>
      <c r="G3603" t="s">
        <v>524</v>
      </c>
      <c r="H3603" t="s">
        <v>32</v>
      </c>
      <c r="I3603">
        <v>74290</v>
      </c>
      <c r="J3603">
        <v>1</v>
      </c>
      <c r="K3603" s="1">
        <v>42332.458680555559</v>
      </c>
      <c r="L3603">
        <v>0.2</v>
      </c>
      <c r="M3603">
        <v>623.25</v>
      </c>
      <c r="N3603" t="s">
        <v>219</v>
      </c>
      <c r="O3603" t="s">
        <v>34</v>
      </c>
      <c r="P3603">
        <v>99</v>
      </c>
      <c r="R3603">
        <v>4</v>
      </c>
      <c r="S3603" t="s">
        <v>555</v>
      </c>
      <c r="T3603" t="s">
        <v>36</v>
      </c>
      <c r="U3603" t="s">
        <v>37</v>
      </c>
      <c r="V3603" t="s">
        <v>38</v>
      </c>
      <c r="W3603" t="s">
        <v>39</v>
      </c>
      <c r="X3603" t="s">
        <v>40</v>
      </c>
      <c r="Y3603" t="s">
        <v>100</v>
      </c>
      <c r="Z3603" t="s">
        <v>220</v>
      </c>
      <c r="AA3603" t="s">
        <v>221</v>
      </c>
      <c r="AC3603" s="2" t="s">
        <v>508</v>
      </c>
    </row>
    <row r="3604" spans="1:29" ht="16.399999999999999" customHeight="1" x14ac:dyDescent="0.35">
      <c r="A3604" s="1">
        <v>42332.458680555559</v>
      </c>
      <c r="B3604">
        <v>462</v>
      </c>
      <c r="C3604" t="s">
        <v>29</v>
      </c>
      <c r="D3604">
        <v>5</v>
      </c>
      <c r="E3604" t="s">
        <v>30</v>
      </c>
      <c r="F3604">
        <v>77569</v>
      </c>
      <c r="G3604" t="s">
        <v>524</v>
      </c>
      <c r="H3604" t="s">
        <v>32</v>
      </c>
      <c r="I3604">
        <v>74290</v>
      </c>
      <c r="J3604">
        <v>1</v>
      </c>
      <c r="K3604" s="1">
        <v>42332.458680555559</v>
      </c>
      <c r="L3604">
        <v>0.2</v>
      </c>
      <c r="M3604">
        <v>623.28</v>
      </c>
      <c r="N3604" t="s">
        <v>232</v>
      </c>
      <c r="O3604" t="s">
        <v>34</v>
      </c>
      <c r="P3604">
        <v>99</v>
      </c>
      <c r="R3604">
        <v>4</v>
      </c>
      <c r="S3604" t="s">
        <v>555</v>
      </c>
      <c r="T3604" t="s">
        <v>36</v>
      </c>
      <c r="U3604" t="s">
        <v>37</v>
      </c>
      <c r="V3604" t="s">
        <v>38</v>
      </c>
      <c r="W3604" t="s">
        <v>39</v>
      </c>
      <c r="X3604" t="s">
        <v>175</v>
      </c>
      <c r="Y3604" t="s">
        <v>176</v>
      </c>
      <c r="Z3604" t="s">
        <v>180</v>
      </c>
      <c r="AA3604" t="s">
        <v>233</v>
      </c>
      <c r="AC3604" s="2" t="s">
        <v>508</v>
      </c>
    </row>
    <row r="3605" spans="1:29" ht="16.399999999999999" customHeight="1" x14ac:dyDescent="0.35">
      <c r="A3605" s="1">
        <v>42332.458680555559</v>
      </c>
      <c r="B3605">
        <v>462</v>
      </c>
      <c r="C3605" t="s">
        <v>29</v>
      </c>
      <c r="D3605">
        <v>5</v>
      </c>
      <c r="E3605" t="s">
        <v>30</v>
      </c>
      <c r="F3605">
        <v>77569</v>
      </c>
      <c r="G3605" t="s">
        <v>524</v>
      </c>
      <c r="H3605" t="s">
        <v>32</v>
      </c>
      <c r="I3605">
        <v>74290</v>
      </c>
      <c r="J3605">
        <v>1</v>
      </c>
      <c r="K3605" s="1">
        <v>42332.458680555559</v>
      </c>
      <c r="L3605">
        <v>0.2</v>
      </c>
      <c r="M3605">
        <v>621.99</v>
      </c>
      <c r="N3605" t="s">
        <v>153</v>
      </c>
      <c r="O3605" t="s">
        <v>34</v>
      </c>
      <c r="P3605">
        <v>13000</v>
      </c>
      <c r="R3605">
        <v>4</v>
      </c>
      <c r="S3605" t="s">
        <v>555</v>
      </c>
      <c r="T3605" t="s">
        <v>36</v>
      </c>
      <c r="U3605" t="s">
        <v>37</v>
      </c>
      <c r="V3605" t="s">
        <v>49</v>
      </c>
      <c r="AC3605" s="2" t="s">
        <v>508</v>
      </c>
    </row>
    <row r="3606" spans="1:29" ht="16.399999999999999" customHeight="1" x14ac:dyDescent="0.35">
      <c r="A3606" s="1">
        <v>42332.458680555559</v>
      </c>
      <c r="B3606">
        <v>462</v>
      </c>
      <c r="C3606" t="s">
        <v>29</v>
      </c>
      <c r="D3606">
        <v>5</v>
      </c>
      <c r="E3606" t="s">
        <v>30</v>
      </c>
      <c r="F3606">
        <v>77569</v>
      </c>
      <c r="G3606" t="s">
        <v>524</v>
      </c>
      <c r="H3606" t="s">
        <v>32</v>
      </c>
      <c r="I3606">
        <v>74290</v>
      </c>
      <c r="J3606">
        <v>1</v>
      </c>
      <c r="K3606" s="1">
        <v>42332.458680555559</v>
      </c>
      <c r="L3606">
        <v>0.2</v>
      </c>
      <c r="M3606">
        <v>624.01</v>
      </c>
      <c r="N3606" t="s">
        <v>103</v>
      </c>
      <c r="O3606" t="s">
        <v>34</v>
      </c>
      <c r="P3606">
        <v>39</v>
      </c>
      <c r="R3606">
        <v>4</v>
      </c>
      <c r="S3606" t="s">
        <v>555</v>
      </c>
      <c r="T3606" t="s">
        <v>36</v>
      </c>
      <c r="U3606" t="s">
        <v>37</v>
      </c>
      <c r="V3606" t="s">
        <v>38</v>
      </c>
      <c r="W3606" t="s">
        <v>104</v>
      </c>
      <c r="X3606" t="s">
        <v>105</v>
      </c>
      <c r="Y3606" t="s">
        <v>106</v>
      </c>
      <c r="Z3606" t="s">
        <v>107</v>
      </c>
      <c r="AA3606" t="s">
        <v>108</v>
      </c>
      <c r="AC3606" s="2" t="s">
        <v>508</v>
      </c>
    </row>
    <row r="3607" spans="1:29" ht="16.399999999999999" customHeight="1" x14ac:dyDescent="0.35">
      <c r="A3607" s="1">
        <v>42332.459837962961</v>
      </c>
      <c r="B3607">
        <v>462</v>
      </c>
      <c r="C3607" t="s">
        <v>29</v>
      </c>
      <c r="D3607">
        <v>5</v>
      </c>
      <c r="E3607" t="s">
        <v>30</v>
      </c>
      <c r="F3607">
        <v>77561</v>
      </c>
      <c r="G3607" t="s">
        <v>524</v>
      </c>
      <c r="H3607" t="s">
        <v>109</v>
      </c>
      <c r="J3607">
        <v>1</v>
      </c>
      <c r="K3607" s="1">
        <v>42332.459872685184</v>
      </c>
      <c r="L3607">
        <v>0.48599999999999999</v>
      </c>
      <c r="M3607">
        <v>168</v>
      </c>
      <c r="N3607" t="s">
        <v>416</v>
      </c>
      <c r="O3607" t="s">
        <v>417</v>
      </c>
      <c r="P3607">
        <v>12.4</v>
      </c>
      <c r="R3607">
        <v>11</v>
      </c>
      <c r="S3607" t="s">
        <v>556</v>
      </c>
      <c r="U3607" t="s">
        <v>419</v>
      </c>
      <c r="AC3607" s="2" t="s">
        <v>527</v>
      </c>
    </row>
    <row r="3608" spans="1:29" ht="16.399999999999999" customHeight="1" x14ac:dyDescent="0.35">
      <c r="A3608" s="1">
        <v>42332.459837962961</v>
      </c>
      <c r="B3608">
        <v>462</v>
      </c>
      <c r="C3608" t="s">
        <v>29</v>
      </c>
      <c r="D3608">
        <v>5</v>
      </c>
      <c r="E3608" t="s">
        <v>30</v>
      </c>
      <c r="F3608">
        <v>77561</v>
      </c>
      <c r="G3608" t="s">
        <v>524</v>
      </c>
      <c r="H3608" t="s">
        <v>109</v>
      </c>
      <c r="J3608">
        <v>1</v>
      </c>
      <c r="K3608" s="1">
        <v>42332.459872685184</v>
      </c>
      <c r="L3608">
        <v>0.48599999999999999</v>
      </c>
      <c r="M3608">
        <v>101</v>
      </c>
      <c r="N3608" t="s">
        <v>114</v>
      </c>
      <c r="O3608" t="s">
        <v>115</v>
      </c>
      <c r="P3608">
        <v>14.24</v>
      </c>
      <c r="R3608">
        <v>11</v>
      </c>
      <c r="S3608" t="s">
        <v>556</v>
      </c>
      <c r="U3608" t="s">
        <v>419</v>
      </c>
      <c r="AC3608" s="2" t="s">
        <v>527</v>
      </c>
    </row>
    <row r="3609" spans="1:29" ht="16.399999999999999" customHeight="1" x14ac:dyDescent="0.35">
      <c r="A3609" s="1">
        <v>42332.459837962961</v>
      </c>
      <c r="B3609">
        <v>462</v>
      </c>
      <c r="C3609" t="s">
        <v>29</v>
      </c>
      <c r="D3609">
        <v>5</v>
      </c>
      <c r="E3609" t="s">
        <v>30</v>
      </c>
      <c r="F3609">
        <v>77561</v>
      </c>
      <c r="G3609" t="s">
        <v>524</v>
      </c>
      <c r="H3609" t="s">
        <v>109</v>
      </c>
      <c r="J3609">
        <v>1</v>
      </c>
      <c r="K3609" s="1">
        <v>42332.459872685184</v>
      </c>
      <c r="L3609">
        <v>0.48599999999999999</v>
      </c>
      <c r="M3609">
        <v>141.01</v>
      </c>
      <c r="N3609" t="s">
        <v>116</v>
      </c>
      <c r="O3609" t="s">
        <v>117</v>
      </c>
      <c r="P3609">
        <v>60</v>
      </c>
      <c r="R3609">
        <v>11</v>
      </c>
      <c r="S3609" t="s">
        <v>556</v>
      </c>
      <c r="U3609" t="s">
        <v>419</v>
      </c>
      <c r="AC3609" s="2" t="s">
        <v>527</v>
      </c>
    </row>
    <row r="3610" spans="1:29" ht="16.399999999999999" customHeight="1" x14ac:dyDescent="0.35">
      <c r="A3610" s="1">
        <v>42332.459837962961</v>
      </c>
      <c r="B3610">
        <v>462</v>
      </c>
      <c r="C3610" t="s">
        <v>29</v>
      </c>
      <c r="D3610">
        <v>5</v>
      </c>
      <c r="E3610" t="s">
        <v>30</v>
      </c>
      <c r="F3610">
        <v>77561</v>
      </c>
      <c r="G3610" t="s">
        <v>524</v>
      </c>
      <c r="H3610" t="s">
        <v>109</v>
      </c>
      <c r="J3610">
        <v>1</v>
      </c>
      <c r="K3610" s="1">
        <v>42332.459872685184</v>
      </c>
      <c r="L3610">
        <v>0.48599999999999999</v>
      </c>
      <c r="M3610">
        <v>154.1</v>
      </c>
      <c r="N3610" t="s">
        <v>110</v>
      </c>
      <c r="P3610">
        <v>7.82</v>
      </c>
      <c r="R3610">
        <v>11</v>
      </c>
      <c r="S3610" t="s">
        <v>556</v>
      </c>
      <c r="U3610" t="s">
        <v>419</v>
      </c>
      <c r="AC3610" s="2" t="s">
        <v>527</v>
      </c>
    </row>
    <row r="3611" spans="1:29" ht="16.399999999999999" customHeight="1" x14ac:dyDescent="0.35">
      <c r="A3611" s="1">
        <v>42332.459837962961</v>
      </c>
      <c r="B3611">
        <v>462</v>
      </c>
      <c r="C3611" t="s">
        <v>29</v>
      </c>
      <c r="D3611">
        <v>5</v>
      </c>
      <c r="E3611" t="s">
        <v>30</v>
      </c>
      <c r="F3611">
        <v>77561</v>
      </c>
      <c r="G3611" t="s">
        <v>524</v>
      </c>
      <c r="H3611" t="s">
        <v>109</v>
      </c>
      <c r="J3611">
        <v>1</v>
      </c>
      <c r="K3611" s="1">
        <v>42332.459872685184</v>
      </c>
      <c r="L3611">
        <v>0.48599999999999999</v>
      </c>
      <c r="M3611">
        <v>151</v>
      </c>
      <c r="N3611" t="s">
        <v>421</v>
      </c>
      <c r="O3611" t="s">
        <v>422</v>
      </c>
      <c r="P3611">
        <v>54.5</v>
      </c>
      <c r="R3611">
        <v>11</v>
      </c>
      <c r="S3611" t="s">
        <v>556</v>
      </c>
      <c r="U3611" t="s">
        <v>419</v>
      </c>
      <c r="AC3611" s="2" t="s">
        <v>527</v>
      </c>
    </row>
    <row r="3612" spans="1:29" ht="16.399999999999999" customHeight="1" x14ac:dyDescent="0.35">
      <c r="A3612" s="1">
        <v>42332.459837962961</v>
      </c>
      <c r="B3612">
        <v>462</v>
      </c>
      <c r="C3612" t="s">
        <v>29</v>
      </c>
      <c r="D3612">
        <v>5</v>
      </c>
      <c r="E3612" t="s">
        <v>30</v>
      </c>
      <c r="F3612">
        <v>77561</v>
      </c>
      <c r="G3612" t="s">
        <v>524</v>
      </c>
      <c r="H3612" t="s">
        <v>109</v>
      </c>
      <c r="J3612">
        <v>1</v>
      </c>
      <c r="K3612" s="1">
        <v>42332.459872685184</v>
      </c>
      <c r="L3612">
        <v>0.48599999999999999</v>
      </c>
      <c r="M3612">
        <v>136.01</v>
      </c>
      <c r="N3612" t="s">
        <v>118</v>
      </c>
      <c r="O3612" t="s">
        <v>119</v>
      </c>
      <c r="P3612">
        <v>3.1</v>
      </c>
      <c r="R3612">
        <v>11</v>
      </c>
      <c r="S3612" t="s">
        <v>556</v>
      </c>
      <c r="U3612" t="s">
        <v>419</v>
      </c>
      <c r="AC3612" s="2" t="s">
        <v>527</v>
      </c>
    </row>
    <row r="3613" spans="1:29" ht="16.399999999999999" customHeight="1" x14ac:dyDescent="0.35">
      <c r="A3613" s="1">
        <v>42332.459837962961</v>
      </c>
      <c r="B3613">
        <v>462</v>
      </c>
      <c r="C3613" t="s">
        <v>29</v>
      </c>
      <c r="D3613">
        <v>5</v>
      </c>
      <c r="E3613" t="s">
        <v>30</v>
      </c>
      <c r="F3613">
        <v>77561</v>
      </c>
      <c r="G3613" t="s">
        <v>524</v>
      </c>
      <c r="H3613" t="s">
        <v>109</v>
      </c>
      <c r="J3613">
        <v>1</v>
      </c>
      <c r="K3613" s="1">
        <v>42332.459872685184</v>
      </c>
      <c r="L3613">
        <v>0.48599999999999999</v>
      </c>
      <c r="M3613">
        <v>266.01</v>
      </c>
      <c r="N3613" t="s">
        <v>122</v>
      </c>
      <c r="O3613" t="s">
        <v>123</v>
      </c>
      <c r="P3613">
        <v>99.9</v>
      </c>
      <c r="R3613">
        <v>11</v>
      </c>
      <c r="S3613" t="s">
        <v>556</v>
      </c>
      <c r="U3613" t="s">
        <v>419</v>
      </c>
      <c r="AC3613" s="2" t="s">
        <v>527</v>
      </c>
    </row>
    <row r="3614" spans="1:29" ht="16.399999999999999" customHeight="1" x14ac:dyDescent="0.35">
      <c r="A3614" s="1">
        <v>42332.459837962961</v>
      </c>
      <c r="B3614">
        <v>462</v>
      </c>
      <c r="C3614" t="s">
        <v>29</v>
      </c>
      <c r="D3614">
        <v>5</v>
      </c>
      <c r="E3614" t="s">
        <v>30</v>
      </c>
      <c r="F3614">
        <v>77561</v>
      </c>
      <c r="G3614" t="s">
        <v>524</v>
      </c>
      <c r="H3614" t="s">
        <v>109</v>
      </c>
      <c r="J3614">
        <v>1</v>
      </c>
      <c r="K3614" s="1">
        <v>42332.459872685184</v>
      </c>
      <c r="L3614">
        <v>0.48599999999999999</v>
      </c>
      <c r="M3614">
        <v>266</v>
      </c>
      <c r="N3614" t="s">
        <v>121</v>
      </c>
      <c r="O3614" t="s">
        <v>68</v>
      </c>
      <c r="P3614">
        <v>9.3699999999999992</v>
      </c>
      <c r="R3614">
        <v>11</v>
      </c>
      <c r="S3614" t="s">
        <v>556</v>
      </c>
      <c r="U3614" t="s">
        <v>419</v>
      </c>
      <c r="AC3614" s="2" t="s">
        <v>527</v>
      </c>
    </row>
    <row r="3615" spans="1:29" ht="16.399999999999999" customHeight="1" x14ac:dyDescent="0.35">
      <c r="A3615" s="1">
        <v>42332.458333333336</v>
      </c>
      <c r="B3615">
        <v>462</v>
      </c>
      <c r="C3615" t="s">
        <v>29</v>
      </c>
      <c r="D3615">
        <v>5</v>
      </c>
      <c r="E3615" t="s">
        <v>30</v>
      </c>
      <c r="F3615">
        <v>77555</v>
      </c>
      <c r="G3615" t="s">
        <v>524</v>
      </c>
      <c r="H3615" t="s">
        <v>109</v>
      </c>
      <c r="J3615">
        <v>17</v>
      </c>
      <c r="K3615" s="1">
        <v>42332.458333333336</v>
      </c>
      <c r="L3615">
        <v>3.3</v>
      </c>
      <c r="M3615">
        <v>432</v>
      </c>
      <c r="N3615" t="s">
        <v>298</v>
      </c>
      <c r="O3615" t="s">
        <v>299</v>
      </c>
      <c r="P3615">
        <v>38.950000000000003</v>
      </c>
      <c r="R3615">
        <v>11</v>
      </c>
      <c r="S3615" t="s">
        <v>557</v>
      </c>
      <c r="U3615" t="s">
        <v>558</v>
      </c>
      <c r="AC3615" s="2" t="s">
        <v>533</v>
      </c>
    </row>
    <row r="3616" spans="1:29" ht="16.399999999999999" customHeight="1" x14ac:dyDescent="0.35">
      <c r="A3616" s="1">
        <v>42332.458333333336</v>
      </c>
      <c r="B3616">
        <v>462</v>
      </c>
      <c r="C3616" t="s">
        <v>29</v>
      </c>
      <c r="D3616">
        <v>5</v>
      </c>
      <c r="E3616" t="s">
        <v>30</v>
      </c>
      <c r="F3616">
        <v>77555</v>
      </c>
      <c r="G3616" t="s">
        <v>524</v>
      </c>
      <c r="H3616" t="s">
        <v>109</v>
      </c>
      <c r="J3616">
        <v>16</v>
      </c>
      <c r="K3616" s="1">
        <v>42332.458333333336</v>
      </c>
      <c r="L3616">
        <v>3.25</v>
      </c>
      <c r="M3616">
        <v>432</v>
      </c>
      <c r="N3616" t="s">
        <v>298</v>
      </c>
      <c r="O3616" t="s">
        <v>299</v>
      </c>
      <c r="P3616">
        <v>134.30000000000001</v>
      </c>
      <c r="R3616">
        <v>11</v>
      </c>
      <c r="S3616" t="s">
        <v>557</v>
      </c>
      <c r="U3616" t="s">
        <v>317</v>
      </c>
      <c r="AC3616" s="2" t="s">
        <v>533</v>
      </c>
    </row>
    <row r="3617" spans="1:29" ht="16.399999999999999" customHeight="1" x14ac:dyDescent="0.35">
      <c r="A3617" s="1">
        <v>42332.458333333336</v>
      </c>
      <c r="B3617">
        <v>462</v>
      </c>
      <c r="C3617" t="s">
        <v>29</v>
      </c>
      <c r="D3617">
        <v>5</v>
      </c>
      <c r="E3617" t="s">
        <v>30</v>
      </c>
      <c r="F3617">
        <v>77555</v>
      </c>
      <c r="G3617" t="s">
        <v>524</v>
      </c>
      <c r="H3617" t="s">
        <v>109</v>
      </c>
      <c r="J3617">
        <v>15</v>
      </c>
      <c r="K3617" s="1">
        <v>42332.458333333336</v>
      </c>
      <c r="L3617">
        <v>3</v>
      </c>
      <c r="M3617">
        <v>432</v>
      </c>
      <c r="N3617" t="s">
        <v>298</v>
      </c>
      <c r="O3617" t="s">
        <v>299</v>
      </c>
      <c r="P3617">
        <v>156.6</v>
      </c>
      <c r="R3617">
        <v>11</v>
      </c>
      <c r="S3617" t="s">
        <v>557</v>
      </c>
      <c r="U3617" t="s">
        <v>317</v>
      </c>
      <c r="AC3617" s="2" t="s">
        <v>533</v>
      </c>
    </row>
    <row r="3618" spans="1:29" ht="16.399999999999999" customHeight="1" x14ac:dyDescent="0.35">
      <c r="A3618" s="1">
        <v>42332.458333333336</v>
      </c>
      <c r="B3618">
        <v>462</v>
      </c>
      <c r="C3618" t="s">
        <v>29</v>
      </c>
      <c r="D3618">
        <v>5</v>
      </c>
      <c r="E3618" t="s">
        <v>30</v>
      </c>
      <c r="F3618">
        <v>77555</v>
      </c>
      <c r="G3618" t="s">
        <v>524</v>
      </c>
      <c r="H3618" t="s">
        <v>109</v>
      </c>
      <c r="J3618">
        <v>14</v>
      </c>
      <c r="K3618" s="1">
        <v>42332.458333333336</v>
      </c>
      <c r="L3618">
        <v>2.75</v>
      </c>
      <c r="M3618">
        <v>432</v>
      </c>
      <c r="N3618" t="s">
        <v>298</v>
      </c>
      <c r="O3618" t="s">
        <v>299</v>
      </c>
      <c r="P3618">
        <v>183.5</v>
      </c>
      <c r="R3618">
        <v>11</v>
      </c>
      <c r="S3618" t="s">
        <v>557</v>
      </c>
      <c r="U3618" t="s">
        <v>317</v>
      </c>
      <c r="AC3618" s="2" t="s">
        <v>533</v>
      </c>
    </row>
    <row r="3619" spans="1:29" ht="16.399999999999999" customHeight="1" x14ac:dyDescent="0.35">
      <c r="A3619" s="1">
        <v>42332.458333333336</v>
      </c>
      <c r="B3619">
        <v>462</v>
      </c>
      <c r="C3619" t="s">
        <v>29</v>
      </c>
      <c r="D3619">
        <v>5</v>
      </c>
      <c r="E3619" t="s">
        <v>30</v>
      </c>
      <c r="F3619">
        <v>77555</v>
      </c>
      <c r="G3619" t="s">
        <v>524</v>
      </c>
      <c r="H3619" t="s">
        <v>109</v>
      </c>
      <c r="J3619">
        <v>13</v>
      </c>
      <c r="K3619" s="1">
        <v>42332.458333333336</v>
      </c>
      <c r="L3619">
        <v>2.5</v>
      </c>
      <c r="M3619">
        <v>432</v>
      </c>
      <c r="N3619" t="s">
        <v>298</v>
      </c>
      <c r="O3619" t="s">
        <v>299</v>
      </c>
      <c r="P3619">
        <v>236.1</v>
      </c>
      <c r="R3619">
        <v>11</v>
      </c>
      <c r="S3619" t="s">
        <v>557</v>
      </c>
      <c r="U3619" t="s">
        <v>317</v>
      </c>
      <c r="AC3619" s="2" t="s">
        <v>533</v>
      </c>
    </row>
    <row r="3620" spans="1:29" ht="16.399999999999999" customHeight="1" x14ac:dyDescent="0.35">
      <c r="A3620" s="1">
        <v>42332.458333333336</v>
      </c>
      <c r="B3620">
        <v>462</v>
      </c>
      <c r="C3620" t="s">
        <v>29</v>
      </c>
      <c r="D3620">
        <v>5</v>
      </c>
      <c r="E3620" t="s">
        <v>30</v>
      </c>
      <c r="F3620">
        <v>77555</v>
      </c>
      <c r="G3620" t="s">
        <v>524</v>
      </c>
      <c r="H3620" t="s">
        <v>109</v>
      </c>
      <c r="J3620">
        <v>12</v>
      </c>
      <c r="K3620" s="1">
        <v>42332.458333333336</v>
      </c>
      <c r="L3620">
        <v>2.25</v>
      </c>
      <c r="M3620">
        <v>432</v>
      </c>
      <c r="N3620" t="s">
        <v>298</v>
      </c>
      <c r="O3620" t="s">
        <v>299</v>
      </c>
      <c r="P3620">
        <v>281.89999999999998</v>
      </c>
      <c r="R3620">
        <v>11</v>
      </c>
      <c r="S3620" t="s">
        <v>557</v>
      </c>
      <c r="U3620" t="s">
        <v>317</v>
      </c>
      <c r="AC3620" s="2" t="s">
        <v>533</v>
      </c>
    </row>
    <row r="3621" spans="1:29" ht="16.399999999999999" customHeight="1" x14ac:dyDescent="0.35">
      <c r="A3621" s="1">
        <v>42332.458333333336</v>
      </c>
      <c r="B3621">
        <v>462</v>
      </c>
      <c r="C3621" t="s">
        <v>29</v>
      </c>
      <c r="D3621">
        <v>5</v>
      </c>
      <c r="E3621" t="s">
        <v>30</v>
      </c>
      <c r="F3621">
        <v>77555</v>
      </c>
      <c r="G3621" t="s">
        <v>524</v>
      </c>
      <c r="H3621" t="s">
        <v>109</v>
      </c>
      <c r="J3621">
        <v>11</v>
      </c>
      <c r="K3621" s="1">
        <v>42332.458333333336</v>
      </c>
      <c r="L3621">
        <v>2</v>
      </c>
      <c r="M3621">
        <v>432</v>
      </c>
      <c r="N3621" t="s">
        <v>298</v>
      </c>
      <c r="O3621" t="s">
        <v>299</v>
      </c>
      <c r="P3621">
        <v>374.6</v>
      </c>
      <c r="R3621">
        <v>11</v>
      </c>
      <c r="S3621" t="s">
        <v>557</v>
      </c>
      <c r="U3621" t="s">
        <v>317</v>
      </c>
      <c r="AC3621" s="2" t="s">
        <v>533</v>
      </c>
    </row>
    <row r="3622" spans="1:29" ht="16.399999999999999" customHeight="1" x14ac:dyDescent="0.35">
      <c r="A3622" s="1">
        <v>42332.458333333336</v>
      </c>
      <c r="B3622">
        <v>462</v>
      </c>
      <c r="C3622" t="s">
        <v>29</v>
      </c>
      <c r="D3622">
        <v>5</v>
      </c>
      <c r="E3622" t="s">
        <v>30</v>
      </c>
      <c r="F3622">
        <v>77555</v>
      </c>
      <c r="G3622" t="s">
        <v>524</v>
      </c>
      <c r="H3622" t="s">
        <v>109</v>
      </c>
      <c r="J3622">
        <v>10</v>
      </c>
      <c r="K3622" s="1">
        <v>42332.458333333336</v>
      </c>
      <c r="L3622">
        <v>1.75</v>
      </c>
      <c r="M3622">
        <v>432</v>
      </c>
      <c r="N3622" t="s">
        <v>298</v>
      </c>
      <c r="O3622" t="s">
        <v>299</v>
      </c>
      <c r="P3622">
        <v>440.5</v>
      </c>
      <c r="R3622">
        <v>11</v>
      </c>
      <c r="S3622" t="s">
        <v>557</v>
      </c>
      <c r="U3622" t="s">
        <v>317</v>
      </c>
      <c r="AC3622" s="2" t="s">
        <v>533</v>
      </c>
    </row>
    <row r="3623" spans="1:29" ht="16.399999999999999" customHeight="1" x14ac:dyDescent="0.35">
      <c r="A3623" s="1">
        <v>42332.458333333336</v>
      </c>
      <c r="B3623">
        <v>462</v>
      </c>
      <c r="C3623" t="s">
        <v>29</v>
      </c>
      <c r="D3623">
        <v>5</v>
      </c>
      <c r="E3623" t="s">
        <v>30</v>
      </c>
      <c r="F3623">
        <v>77555</v>
      </c>
      <c r="G3623" t="s">
        <v>524</v>
      </c>
      <c r="H3623" t="s">
        <v>109</v>
      </c>
      <c r="J3623">
        <v>9</v>
      </c>
      <c r="K3623" s="1">
        <v>42332.458333333336</v>
      </c>
      <c r="L3623">
        <v>1.5</v>
      </c>
      <c r="M3623">
        <v>432</v>
      </c>
      <c r="N3623" t="s">
        <v>298</v>
      </c>
      <c r="O3623" t="s">
        <v>299</v>
      </c>
      <c r="P3623">
        <v>575.70000000000005</v>
      </c>
      <c r="R3623">
        <v>11</v>
      </c>
      <c r="S3623" t="s">
        <v>557</v>
      </c>
      <c r="U3623" t="s">
        <v>317</v>
      </c>
      <c r="AC3623" s="2" t="s">
        <v>533</v>
      </c>
    </row>
    <row r="3624" spans="1:29" ht="16.399999999999999" customHeight="1" x14ac:dyDescent="0.35">
      <c r="A3624" s="1">
        <v>42332.458333333336</v>
      </c>
      <c r="B3624">
        <v>462</v>
      </c>
      <c r="C3624" t="s">
        <v>29</v>
      </c>
      <c r="D3624">
        <v>5</v>
      </c>
      <c r="E3624" t="s">
        <v>30</v>
      </c>
      <c r="F3624">
        <v>77555</v>
      </c>
      <c r="G3624" t="s">
        <v>524</v>
      </c>
      <c r="H3624" t="s">
        <v>109</v>
      </c>
      <c r="J3624">
        <v>8</v>
      </c>
      <c r="K3624" s="1">
        <v>42332.458333333336</v>
      </c>
      <c r="L3624">
        <v>1.25</v>
      </c>
      <c r="M3624">
        <v>432</v>
      </c>
      <c r="N3624" t="s">
        <v>298</v>
      </c>
      <c r="O3624" t="s">
        <v>299</v>
      </c>
      <c r="P3624">
        <v>719.6</v>
      </c>
      <c r="R3624">
        <v>11</v>
      </c>
      <c r="S3624" t="s">
        <v>557</v>
      </c>
      <c r="U3624" t="s">
        <v>317</v>
      </c>
      <c r="AC3624" s="2" t="s">
        <v>533</v>
      </c>
    </row>
    <row r="3625" spans="1:29" ht="16.399999999999999" customHeight="1" x14ac:dyDescent="0.35">
      <c r="A3625" s="1">
        <v>42332.458333333336</v>
      </c>
      <c r="B3625">
        <v>462</v>
      </c>
      <c r="C3625" t="s">
        <v>29</v>
      </c>
      <c r="D3625">
        <v>5</v>
      </c>
      <c r="E3625" t="s">
        <v>30</v>
      </c>
      <c r="F3625">
        <v>77555</v>
      </c>
      <c r="G3625" t="s">
        <v>524</v>
      </c>
      <c r="H3625" t="s">
        <v>109</v>
      </c>
      <c r="J3625">
        <v>7</v>
      </c>
      <c r="K3625" s="1">
        <v>42332.458333333336</v>
      </c>
      <c r="L3625">
        <v>1</v>
      </c>
      <c r="M3625">
        <v>432</v>
      </c>
      <c r="N3625" t="s">
        <v>298</v>
      </c>
      <c r="O3625" t="s">
        <v>299</v>
      </c>
      <c r="P3625">
        <v>771.4</v>
      </c>
      <c r="R3625">
        <v>11</v>
      </c>
      <c r="S3625" t="s">
        <v>557</v>
      </c>
      <c r="U3625" t="s">
        <v>317</v>
      </c>
      <c r="AC3625" s="2" t="s">
        <v>533</v>
      </c>
    </row>
    <row r="3626" spans="1:29" ht="16.399999999999999" customHeight="1" x14ac:dyDescent="0.35">
      <c r="A3626" s="1">
        <v>42332.458333333336</v>
      </c>
      <c r="B3626">
        <v>462</v>
      </c>
      <c r="C3626" t="s">
        <v>29</v>
      </c>
      <c r="D3626">
        <v>5</v>
      </c>
      <c r="E3626" t="s">
        <v>30</v>
      </c>
      <c r="F3626">
        <v>77555</v>
      </c>
      <c r="G3626" t="s">
        <v>524</v>
      </c>
      <c r="H3626" t="s">
        <v>109</v>
      </c>
      <c r="J3626">
        <v>6</v>
      </c>
      <c r="K3626" s="1">
        <v>42332.458333333336</v>
      </c>
      <c r="L3626">
        <v>0.75</v>
      </c>
      <c r="M3626">
        <v>432</v>
      </c>
      <c r="N3626" t="s">
        <v>298</v>
      </c>
      <c r="O3626" t="s">
        <v>299</v>
      </c>
      <c r="P3626">
        <v>993.6</v>
      </c>
      <c r="R3626">
        <v>11</v>
      </c>
      <c r="S3626" t="s">
        <v>557</v>
      </c>
      <c r="U3626" t="s">
        <v>317</v>
      </c>
      <c r="AC3626" s="2" t="s">
        <v>533</v>
      </c>
    </row>
    <row r="3627" spans="1:29" ht="16.399999999999999" customHeight="1" x14ac:dyDescent="0.35">
      <c r="A3627" s="1">
        <v>42332.458333333336</v>
      </c>
      <c r="B3627">
        <v>462</v>
      </c>
      <c r="C3627" t="s">
        <v>29</v>
      </c>
      <c r="D3627">
        <v>5</v>
      </c>
      <c r="E3627" t="s">
        <v>30</v>
      </c>
      <c r="F3627">
        <v>77555</v>
      </c>
      <c r="G3627" t="s">
        <v>524</v>
      </c>
      <c r="H3627" t="s">
        <v>109</v>
      </c>
      <c r="J3627">
        <v>5</v>
      </c>
      <c r="K3627" s="1">
        <v>42332.458333333336</v>
      </c>
      <c r="L3627">
        <v>0.5</v>
      </c>
      <c r="M3627">
        <v>432</v>
      </c>
      <c r="N3627" t="s">
        <v>298</v>
      </c>
      <c r="O3627" t="s">
        <v>299</v>
      </c>
      <c r="P3627">
        <v>1048</v>
      </c>
      <c r="R3627">
        <v>11</v>
      </c>
      <c r="S3627" t="s">
        <v>557</v>
      </c>
      <c r="U3627" t="s">
        <v>317</v>
      </c>
      <c r="AC3627" s="2" t="s">
        <v>533</v>
      </c>
    </row>
    <row r="3628" spans="1:29" ht="16.399999999999999" customHeight="1" x14ac:dyDescent="0.35">
      <c r="A3628" s="1">
        <v>42332.458333333336</v>
      </c>
      <c r="B3628">
        <v>462</v>
      </c>
      <c r="C3628" t="s">
        <v>29</v>
      </c>
      <c r="D3628">
        <v>5</v>
      </c>
      <c r="E3628" t="s">
        <v>30</v>
      </c>
      <c r="F3628">
        <v>77555</v>
      </c>
      <c r="G3628" t="s">
        <v>524</v>
      </c>
      <c r="H3628" t="s">
        <v>109</v>
      </c>
      <c r="J3628">
        <v>4</v>
      </c>
      <c r="K3628" s="1">
        <v>42332.458333333336</v>
      </c>
      <c r="L3628">
        <v>0.25</v>
      </c>
      <c r="M3628">
        <v>432</v>
      </c>
      <c r="N3628" t="s">
        <v>298</v>
      </c>
      <c r="O3628" t="s">
        <v>299</v>
      </c>
      <c r="P3628">
        <v>1539</v>
      </c>
      <c r="R3628">
        <v>11</v>
      </c>
      <c r="S3628" t="s">
        <v>557</v>
      </c>
      <c r="U3628" t="s">
        <v>317</v>
      </c>
      <c r="AC3628" s="2" t="s">
        <v>533</v>
      </c>
    </row>
    <row r="3629" spans="1:29" ht="16.399999999999999" customHeight="1" x14ac:dyDescent="0.35">
      <c r="A3629" s="1">
        <v>42332.458333333336</v>
      </c>
      <c r="B3629">
        <v>462</v>
      </c>
      <c r="C3629" t="s">
        <v>29</v>
      </c>
      <c r="D3629">
        <v>5</v>
      </c>
      <c r="E3629" t="s">
        <v>30</v>
      </c>
      <c r="F3629">
        <v>77555</v>
      </c>
      <c r="G3629" t="s">
        <v>524</v>
      </c>
      <c r="H3629" t="s">
        <v>109</v>
      </c>
      <c r="J3629">
        <v>3</v>
      </c>
      <c r="K3629" s="1">
        <v>42332.458333333336</v>
      </c>
      <c r="L3629">
        <v>0</v>
      </c>
      <c r="M3629">
        <v>432</v>
      </c>
      <c r="N3629" t="s">
        <v>298</v>
      </c>
      <c r="O3629" t="s">
        <v>299</v>
      </c>
      <c r="P3629">
        <v>1942</v>
      </c>
      <c r="R3629">
        <v>11</v>
      </c>
      <c r="S3629" t="s">
        <v>557</v>
      </c>
      <c r="U3629" t="s">
        <v>318</v>
      </c>
      <c r="AC3629" s="2" t="s">
        <v>533</v>
      </c>
    </row>
    <row r="3630" spans="1:29" ht="16.399999999999999" customHeight="1" x14ac:dyDescent="0.35">
      <c r="A3630" s="1">
        <v>42332.458333333336</v>
      </c>
      <c r="B3630">
        <v>462</v>
      </c>
      <c r="C3630" t="s">
        <v>29</v>
      </c>
      <c r="D3630">
        <v>5</v>
      </c>
      <c r="E3630" t="s">
        <v>30</v>
      </c>
      <c r="F3630">
        <v>77555</v>
      </c>
      <c r="G3630" t="s">
        <v>524</v>
      </c>
      <c r="H3630" t="s">
        <v>109</v>
      </c>
      <c r="J3630">
        <v>2</v>
      </c>
      <c r="K3630" s="1">
        <v>42332.458333333336</v>
      </c>
      <c r="L3630">
        <v>0.2</v>
      </c>
      <c r="M3630">
        <v>136.01</v>
      </c>
      <c r="N3630" t="s">
        <v>118</v>
      </c>
      <c r="O3630" t="s">
        <v>119</v>
      </c>
      <c r="P3630">
        <v>3.05</v>
      </c>
      <c r="R3630">
        <v>11</v>
      </c>
      <c r="S3630" t="s">
        <v>557</v>
      </c>
      <c r="T3630" t="s">
        <v>36</v>
      </c>
      <c r="U3630" t="s">
        <v>120</v>
      </c>
      <c r="AC3630" s="2" t="s">
        <v>533</v>
      </c>
    </row>
    <row r="3631" spans="1:29" ht="16.399999999999999" customHeight="1" x14ac:dyDescent="0.35">
      <c r="A3631" s="1">
        <v>42332.458333333336</v>
      </c>
      <c r="B3631">
        <v>462</v>
      </c>
      <c r="C3631" t="s">
        <v>29</v>
      </c>
      <c r="D3631">
        <v>5</v>
      </c>
      <c r="E3631" t="s">
        <v>30</v>
      </c>
      <c r="F3631">
        <v>77555</v>
      </c>
      <c r="G3631" t="s">
        <v>524</v>
      </c>
      <c r="H3631" t="s">
        <v>109</v>
      </c>
      <c r="J3631">
        <v>2</v>
      </c>
      <c r="K3631" s="1">
        <v>42332.458333333336</v>
      </c>
      <c r="L3631">
        <v>0.2</v>
      </c>
      <c r="M3631">
        <v>136.05000000000001</v>
      </c>
      <c r="N3631" t="s">
        <v>537</v>
      </c>
      <c r="O3631" t="s">
        <v>538</v>
      </c>
      <c r="P3631">
        <v>1.64</v>
      </c>
      <c r="R3631">
        <v>11</v>
      </c>
      <c r="S3631" t="s">
        <v>557</v>
      </c>
      <c r="T3631" t="s">
        <v>36</v>
      </c>
      <c r="U3631" t="s">
        <v>539</v>
      </c>
      <c r="AC3631" s="2" t="s">
        <v>533</v>
      </c>
    </row>
    <row r="3632" spans="1:29" ht="16.399999999999999" customHeight="1" x14ac:dyDescent="0.35">
      <c r="A3632" s="1">
        <v>42332.458333333336</v>
      </c>
      <c r="B3632">
        <v>462</v>
      </c>
      <c r="C3632" t="s">
        <v>29</v>
      </c>
      <c r="D3632">
        <v>5</v>
      </c>
      <c r="E3632" t="s">
        <v>30</v>
      </c>
      <c r="F3632">
        <v>77555</v>
      </c>
      <c r="G3632" t="s">
        <v>524</v>
      </c>
      <c r="H3632" t="s">
        <v>109</v>
      </c>
      <c r="J3632">
        <v>2</v>
      </c>
      <c r="K3632" s="1">
        <v>42332.458333333336</v>
      </c>
      <c r="L3632">
        <v>0.2</v>
      </c>
      <c r="M3632">
        <v>103.02</v>
      </c>
      <c r="N3632" t="s">
        <v>245</v>
      </c>
      <c r="O3632" t="s">
        <v>246</v>
      </c>
      <c r="P3632">
        <v>1000</v>
      </c>
      <c r="R3632">
        <v>11</v>
      </c>
      <c r="S3632" t="s">
        <v>557</v>
      </c>
      <c r="T3632" t="s">
        <v>36</v>
      </c>
      <c r="AC3632" s="2" t="s">
        <v>533</v>
      </c>
    </row>
    <row r="3633" spans="1:29" ht="16.399999999999999" customHeight="1" x14ac:dyDescent="0.35">
      <c r="A3633" s="1">
        <v>42332.458333333336</v>
      </c>
      <c r="B3633">
        <v>462</v>
      </c>
      <c r="C3633" t="s">
        <v>29</v>
      </c>
      <c r="D3633">
        <v>5</v>
      </c>
      <c r="E3633" t="s">
        <v>30</v>
      </c>
      <c r="F3633">
        <v>77555</v>
      </c>
      <c r="G3633" t="s">
        <v>524</v>
      </c>
      <c r="H3633" t="s">
        <v>109</v>
      </c>
      <c r="J3633">
        <v>2</v>
      </c>
      <c r="K3633" s="1">
        <v>42332.458333333336</v>
      </c>
      <c r="L3633">
        <v>0.2</v>
      </c>
      <c r="M3633">
        <v>154.1</v>
      </c>
      <c r="N3633" t="s">
        <v>110</v>
      </c>
      <c r="P3633">
        <v>7.77</v>
      </c>
      <c r="R3633">
        <v>11</v>
      </c>
      <c r="S3633" t="s">
        <v>557</v>
      </c>
      <c r="T3633" t="s">
        <v>36</v>
      </c>
      <c r="U3633" t="s">
        <v>112</v>
      </c>
      <c r="AC3633" s="2" t="s">
        <v>533</v>
      </c>
    </row>
    <row r="3634" spans="1:29" ht="16.399999999999999" customHeight="1" x14ac:dyDescent="0.35">
      <c r="A3634" s="1">
        <v>42332.458333333336</v>
      </c>
      <c r="B3634">
        <v>462</v>
      </c>
      <c r="C3634" t="s">
        <v>29</v>
      </c>
      <c r="D3634">
        <v>5</v>
      </c>
      <c r="E3634" t="s">
        <v>30</v>
      </c>
      <c r="F3634">
        <v>77555</v>
      </c>
      <c r="G3634" t="s">
        <v>524</v>
      </c>
      <c r="H3634" t="s">
        <v>109</v>
      </c>
      <c r="J3634">
        <v>2</v>
      </c>
      <c r="K3634" s="1">
        <v>42332.458333333336</v>
      </c>
      <c r="L3634">
        <v>0.2</v>
      </c>
      <c r="M3634">
        <v>141.01</v>
      </c>
      <c r="N3634" t="s">
        <v>116</v>
      </c>
      <c r="O3634" t="s">
        <v>117</v>
      </c>
      <c r="P3634">
        <v>63</v>
      </c>
      <c r="R3634">
        <v>11</v>
      </c>
      <c r="S3634" t="s">
        <v>557</v>
      </c>
      <c r="T3634" t="s">
        <v>36</v>
      </c>
      <c r="U3634" t="s">
        <v>112</v>
      </c>
      <c r="AC3634" s="2" t="s">
        <v>533</v>
      </c>
    </row>
    <row r="3635" spans="1:29" ht="16.399999999999999" customHeight="1" x14ac:dyDescent="0.35">
      <c r="A3635" s="1">
        <v>42332.458333333336</v>
      </c>
      <c r="B3635">
        <v>462</v>
      </c>
      <c r="C3635" t="s">
        <v>29</v>
      </c>
      <c r="D3635">
        <v>5</v>
      </c>
      <c r="E3635" t="s">
        <v>30</v>
      </c>
      <c r="F3635">
        <v>77555</v>
      </c>
      <c r="G3635" t="s">
        <v>524</v>
      </c>
      <c r="H3635" t="s">
        <v>109</v>
      </c>
      <c r="J3635">
        <v>2</v>
      </c>
      <c r="K3635" s="1">
        <v>42332.458333333336</v>
      </c>
      <c r="L3635">
        <v>0.2</v>
      </c>
      <c r="M3635">
        <v>151</v>
      </c>
      <c r="N3635" t="s">
        <v>421</v>
      </c>
      <c r="O3635" t="s">
        <v>422</v>
      </c>
      <c r="P3635">
        <v>153</v>
      </c>
      <c r="R3635">
        <v>11</v>
      </c>
      <c r="S3635" t="s">
        <v>557</v>
      </c>
      <c r="T3635" t="s">
        <v>36</v>
      </c>
      <c r="U3635" t="s">
        <v>550</v>
      </c>
      <c r="AC3635" s="2" t="s">
        <v>533</v>
      </c>
    </row>
    <row r="3636" spans="1:29" ht="16.399999999999999" customHeight="1" x14ac:dyDescent="0.35">
      <c r="A3636" s="1">
        <v>42332.458333333336</v>
      </c>
      <c r="B3636">
        <v>462</v>
      </c>
      <c r="C3636" t="s">
        <v>29</v>
      </c>
      <c r="D3636">
        <v>5</v>
      </c>
      <c r="E3636" t="s">
        <v>30</v>
      </c>
      <c r="F3636">
        <v>77555</v>
      </c>
      <c r="G3636" t="s">
        <v>524</v>
      </c>
      <c r="H3636" t="s">
        <v>109</v>
      </c>
      <c r="J3636">
        <v>1</v>
      </c>
      <c r="K3636" s="1">
        <v>42332.458333333336</v>
      </c>
      <c r="L3636">
        <v>0</v>
      </c>
      <c r="M3636">
        <v>180.07</v>
      </c>
      <c r="N3636" t="s">
        <v>124</v>
      </c>
      <c r="O3636" t="s">
        <v>125</v>
      </c>
      <c r="P3636">
        <v>270</v>
      </c>
      <c r="R3636">
        <v>11</v>
      </c>
      <c r="S3636" t="s">
        <v>557</v>
      </c>
      <c r="T3636" t="s">
        <v>126</v>
      </c>
      <c r="AC3636" s="2" t="s">
        <v>533</v>
      </c>
    </row>
    <row r="3637" spans="1:29" ht="16.399999999999999" customHeight="1" x14ac:dyDescent="0.35">
      <c r="A3637" s="1">
        <v>42332.458333333336</v>
      </c>
      <c r="B3637">
        <v>462</v>
      </c>
      <c r="C3637" t="s">
        <v>29</v>
      </c>
      <c r="D3637">
        <v>5</v>
      </c>
      <c r="E3637" t="s">
        <v>30</v>
      </c>
      <c r="F3637">
        <v>77555</v>
      </c>
      <c r="G3637" t="s">
        <v>524</v>
      </c>
      <c r="H3637" t="s">
        <v>109</v>
      </c>
      <c r="J3637">
        <v>1</v>
      </c>
      <c r="K3637" s="1">
        <v>42332.458333333336</v>
      </c>
      <c r="L3637">
        <v>0</v>
      </c>
      <c r="M3637">
        <v>185.1</v>
      </c>
      <c r="N3637" t="s">
        <v>127</v>
      </c>
      <c r="O3637" t="s">
        <v>128</v>
      </c>
      <c r="P3637">
        <v>4</v>
      </c>
      <c r="R3637">
        <v>11</v>
      </c>
      <c r="S3637" t="s">
        <v>557</v>
      </c>
      <c r="T3637" t="s">
        <v>126</v>
      </c>
      <c r="AC3637" s="2" t="s">
        <v>533</v>
      </c>
    </row>
    <row r="3638" spans="1:29" ht="16.399999999999999" customHeight="1" x14ac:dyDescent="0.35">
      <c r="A3638" s="1">
        <v>42332.458333333336</v>
      </c>
      <c r="B3638">
        <v>462</v>
      </c>
      <c r="C3638" t="s">
        <v>29</v>
      </c>
      <c r="D3638">
        <v>5</v>
      </c>
      <c r="E3638" t="s">
        <v>30</v>
      </c>
      <c r="F3638">
        <v>77555</v>
      </c>
      <c r="G3638" t="s">
        <v>524</v>
      </c>
      <c r="H3638" t="s">
        <v>109</v>
      </c>
      <c r="J3638">
        <v>1</v>
      </c>
      <c r="K3638" s="1">
        <v>42332.458333333336</v>
      </c>
      <c r="L3638">
        <v>0</v>
      </c>
      <c r="M3638">
        <v>102</v>
      </c>
      <c r="N3638" t="s">
        <v>129</v>
      </c>
      <c r="O3638" t="s">
        <v>115</v>
      </c>
      <c r="P3638">
        <v>18</v>
      </c>
      <c r="R3638">
        <v>11</v>
      </c>
      <c r="S3638" t="s">
        <v>557</v>
      </c>
      <c r="T3638" t="s">
        <v>126</v>
      </c>
      <c r="AC3638" s="2" t="s">
        <v>533</v>
      </c>
    </row>
    <row r="3639" spans="1:29" ht="16.399999999999999" customHeight="1" x14ac:dyDescent="0.35">
      <c r="A3639" s="1">
        <v>42332.458333333336</v>
      </c>
      <c r="B3639">
        <v>462</v>
      </c>
      <c r="C3639" t="s">
        <v>29</v>
      </c>
      <c r="D3639">
        <v>5</v>
      </c>
      <c r="E3639" t="s">
        <v>30</v>
      </c>
      <c r="F3639">
        <v>77555</v>
      </c>
      <c r="G3639" t="s">
        <v>524</v>
      </c>
      <c r="H3639" t="s">
        <v>109</v>
      </c>
      <c r="J3639">
        <v>1</v>
      </c>
      <c r="K3639" s="1">
        <v>42332.458333333336</v>
      </c>
      <c r="L3639">
        <v>0</v>
      </c>
      <c r="M3639">
        <v>110.11</v>
      </c>
      <c r="N3639" t="s">
        <v>130</v>
      </c>
      <c r="P3639">
        <v>0</v>
      </c>
      <c r="R3639">
        <v>11</v>
      </c>
      <c r="S3639" t="s">
        <v>557</v>
      </c>
      <c r="T3639" t="s">
        <v>126</v>
      </c>
      <c r="U3639" t="s">
        <v>131</v>
      </c>
      <c r="AC3639" s="2" t="s">
        <v>533</v>
      </c>
    </row>
    <row r="3640" spans="1:29" ht="16.399999999999999" customHeight="1" x14ac:dyDescent="0.35">
      <c r="A3640" s="1">
        <v>42332.458333333336</v>
      </c>
      <c r="B3640">
        <v>462</v>
      </c>
      <c r="C3640" t="s">
        <v>29</v>
      </c>
      <c r="D3640">
        <v>5</v>
      </c>
      <c r="E3640" t="s">
        <v>30</v>
      </c>
      <c r="F3640">
        <v>77555</v>
      </c>
      <c r="G3640" t="s">
        <v>524</v>
      </c>
      <c r="H3640" t="s">
        <v>109</v>
      </c>
      <c r="J3640">
        <v>1</v>
      </c>
      <c r="K3640" s="1">
        <v>42332.458333333336</v>
      </c>
      <c r="L3640">
        <v>0</v>
      </c>
      <c r="M3640">
        <v>167.02</v>
      </c>
      <c r="N3640" t="s">
        <v>132</v>
      </c>
      <c r="P3640">
        <v>4</v>
      </c>
      <c r="R3640">
        <v>11</v>
      </c>
      <c r="S3640" t="s">
        <v>557</v>
      </c>
      <c r="T3640" t="s">
        <v>126</v>
      </c>
      <c r="U3640" t="s">
        <v>133</v>
      </c>
      <c r="AC3640" s="2" t="s">
        <v>533</v>
      </c>
    </row>
    <row r="3641" spans="1:29" ht="16.399999999999999" customHeight="1" x14ac:dyDescent="0.35">
      <c r="A3641" s="1">
        <v>42332.458333333336</v>
      </c>
      <c r="B3641">
        <v>462</v>
      </c>
      <c r="C3641" t="s">
        <v>29</v>
      </c>
      <c r="D3641">
        <v>5</v>
      </c>
      <c r="E3641" t="s">
        <v>30</v>
      </c>
      <c r="F3641">
        <v>77555</v>
      </c>
      <c r="G3641" t="s">
        <v>524</v>
      </c>
      <c r="H3641" t="s">
        <v>109</v>
      </c>
      <c r="J3641">
        <v>1</v>
      </c>
      <c r="K3641" s="1">
        <v>42332.458333333336</v>
      </c>
      <c r="L3641">
        <v>0</v>
      </c>
      <c r="M3641">
        <v>188</v>
      </c>
      <c r="N3641" t="s">
        <v>134</v>
      </c>
      <c r="O3641" t="s">
        <v>135</v>
      </c>
      <c r="P3641">
        <v>1</v>
      </c>
      <c r="R3641">
        <v>11</v>
      </c>
      <c r="S3641" t="s">
        <v>557</v>
      </c>
      <c r="T3641" t="s">
        <v>126</v>
      </c>
      <c r="AC3641" s="2" t="s">
        <v>533</v>
      </c>
    </row>
    <row r="3642" spans="1:29" ht="16.399999999999999" customHeight="1" x14ac:dyDescent="0.35">
      <c r="A3642" s="1">
        <v>42332.458333333336</v>
      </c>
      <c r="B3642">
        <v>462</v>
      </c>
      <c r="C3642" t="s">
        <v>29</v>
      </c>
      <c r="D3642">
        <v>5</v>
      </c>
      <c r="E3642" t="s">
        <v>30</v>
      </c>
      <c r="F3642">
        <v>77555</v>
      </c>
      <c r="G3642" t="s">
        <v>524</v>
      </c>
      <c r="H3642" t="s">
        <v>109</v>
      </c>
      <c r="J3642">
        <v>1</v>
      </c>
      <c r="K3642" s="1">
        <v>42332.458333333336</v>
      </c>
      <c r="L3642">
        <v>0</v>
      </c>
      <c r="M3642">
        <v>133.38</v>
      </c>
      <c r="N3642" t="s">
        <v>136</v>
      </c>
      <c r="O3642" t="s">
        <v>137</v>
      </c>
      <c r="P3642">
        <v>10</v>
      </c>
      <c r="R3642">
        <v>11</v>
      </c>
      <c r="S3642" t="s">
        <v>557</v>
      </c>
      <c r="T3642" t="s">
        <v>126</v>
      </c>
      <c r="AC3642" s="2" t="s">
        <v>533</v>
      </c>
    </row>
    <row r="3643" spans="1:29" ht="16.399999999999999" customHeight="1" x14ac:dyDescent="0.35">
      <c r="A3643" s="1">
        <v>42332.458333333336</v>
      </c>
      <c r="B3643">
        <v>462</v>
      </c>
      <c r="C3643" t="s">
        <v>29</v>
      </c>
      <c r="D3643">
        <v>5</v>
      </c>
      <c r="E3643" t="s">
        <v>30</v>
      </c>
      <c r="F3643">
        <v>77555</v>
      </c>
      <c r="G3643" t="s">
        <v>524</v>
      </c>
      <c r="H3643" t="s">
        <v>109</v>
      </c>
      <c r="J3643">
        <v>1</v>
      </c>
      <c r="K3643" s="1">
        <v>42332.458333333336</v>
      </c>
      <c r="L3643">
        <v>0</v>
      </c>
      <c r="M3643">
        <v>131</v>
      </c>
      <c r="N3643" t="s">
        <v>138</v>
      </c>
      <c r="O3643" t="s">
        <v>139</v>
      </c>
      <c r="P3643">
        <v>2.23</v>
      </c>
      <c r="R3643">
        <v>11</v>
      </c>
      <c r="S3643" t="s">
        <v>557</v>
      </c>
      <c r="T3643" t="s">
        <v>126</v>
      </c>
      <c r="AC3643" s="2" t="s">
        <v>533</v>
      </c>
    </row>
    <row r="3644" spans="1:29" ht="16.399999999999999" customHeight="1" x14ac:dyDescent="0.35">
      <c r="A3644" s="1">
        <v>42291.489930555559</v>
      </c>
      <c r="B3644">
        <v>462</v>
      </c>
      <c r="C3644" t="s">
        <v>29</v>
      </c>
      <c r="D3644">
        <v>5</v>
      </c>
      <c r="E3644" t="s">
        <v>30</v>
      </c>
      <c r="F3644">
        <v>77553</v>
      </c>
      <c r="G3644" t="s">
        <v>559</v>
      </c>
      <c r="H3644" t="s">
        <v>32</v>
      </c>
      <c r="I3644">
        <v>73401</v>
      </c>
      <c r="J3644">
        <v>1</v>
      </c>
      <c r="K3644" s="1">
        <v>42291.489930555559</v>
      </c>
      <c r="L3644">
        <v>0.2</v>
      </c>
      <c r="M3644">
        <v>312</v>
      </c>
      <c r="N3644" t="s">
        <v>505</v>
      </c>
      <c r="O3644" t="s">
        <v>68</v>
      </c>
      <c r="P3644">
        <v>18</v>
      </c>
      <c r="R3644">
        <v>4</v>
      </c>
      <c r="S3644" t="s">
        <v>560</v>
      </c>
      <c r="T3644" t="s">
        <v>36</v>
      </c>
      <c r="U3644" t="s">
        <v>507</v>
      </c>
      <c r="AC3644" s="2" t="s">
        <v>508</v>
      </c>
    </row>
    <row r="3645" spans="1:29" ht="16.399999999999999" customHeight="1" x14ac:dyDescent="0.35">
      <c r="A3645" s="1">
        <v>42291.489930555559</v>
      </c>
      <c r="B3645">
        <v>462</v>
      </c>
      <c r="C3645" t="s">
        <v>29</v>
      </c>
      <c r="D3645">
        <v>5</v>
      </c>
      <c r="E3645" t="s">
        <v>30</v>
      </c>
      <c r="F3645">
        <v>77553</v>
      </c>
      <c r="G3645" t="s">
        <v>559</v>
      </c>
      <c r="H3645" t="s">
        <v>32</v>
      </c>
      <c r="I3645">
        <v>73401</v>
      </c>
      <c r="J3645">
        <v>1</v>
      </c>
      <c r="K3645" s="1">
        <v>42291.489930555559</v>
      </c>
      <c r="L3645">
        <v>0.2</v>
      </c>
      <c r="M3645">
        <v>260.04000000000002</v>
      </c>
      <c r="N3645" t="s">
        <v>143</v>
      </c>
      <c r="O3645" t="s">
        <v>68</v>
      </c>
      <c r="P3645">
        <v>6.0000000000000001E-3</v>
      </c>
      <c r="R3645">
        <v>4</v>
      </c>
      <c r="S3645" t="s">
        <v>560</v>
      </c>
      <c r="T3645" t="s">
        <v>36</v>
      </c>
      <c r="U3645" t="s">
        <v>70</v>
      </c>
      <c r="AC3645" s="2" t="s">
        <v>508</v>
      </c>
    </row>
    <row r="3646" spans="1:29" ht="16.399999999999999" customHeight="1" x14ac:dyDescent="0.35">
      <c r="A3646" s="1">
        <v>42291.489930555559</v>
      </c>
      <c r="B3646">
        <v>462</v>
      </c>
      <c r="C3646" t="s">
        <v>29</v>
      </c>
      <c r="D3646">
        <v>5</v>
      </c>
      <c r="E3646" t="s">
        <v>30</v>
      </c>
      <c r="F3646">
        <v>77553</v>
      </c>
      <c r="G3646" t="s">
        <v>559</v>
      </c>
      <c r="H3646" t="s">
        <v>32</v>
      </c>
      <c r="I3646">
        <v>73401</v>
      </c>
      <c r="J3646">
        <v>1</v>
      </c>
      <c r="K3646" s="1">
        <v>42291.489930555559</v>
      </c>
      <c r="L3646">
        <v>0.2</v>
      </c>
      <c r="M3646">
        <v>431</v>
      </c>
      <c r="N3646" t="s">
        <v>165</v>
      </c>
      <c r="O3646" t="s">
        <v>166</v>
      </c>
      <c r="P3646">
        <v>2.5</v>
      </c>
      <c r="R3646">
        <v>4</v>
      </c>
      <c r="S3646" t="s">
        <v>560</v>
      </c>
      <c r="T3646" t="s">
        <v>36</v>
      </c>
      <c r="U3646" t="s">
        <v>167</v>
      </c>
      <c r="AC3646" s="2" t="s">
        <v>508</v>
      </c>
    </row>
    <row r="3647" spans="1:29" ht="16.399999999999999" customHeight="1" x14ac:dyDescent="0.35">
      <c r="A3647" s="1">
        <v>42291.489930555559</v>
      </c>
      <c r="B3647">
        <v>462</v>
      </c>
      <c r="C3647" t="s">
        <v>29</v>
      </c>
      <c r="D3647">
        <v>5</v>
      </c>
      <c r="E3647" t="s">
        <v>30</v>
      </c>
      <c r="F3647">
        <v>77553</v>
      </c>
      <c r="G3647" t="s">
        <v>559</v>
      </c>
      <c r="H3647" t="s">
        <v>32</v>
      </c>
      <c r="I3647">
        <v>73401</v>
      </c>
      <c r="J3647">
        <v>1</v>
      </c>
      <c r="K3647" s="1">
        <v>42291.489930555559</v>
      </c>
      <c r="L3647">
        <v>0.2</v>
      </c>
      <c r="M3647">
        <v>260.02</v>
      </c>
      <c r="N3647" t="s">
        <v>67</v>
      </c>
      <c r="O3647" t="s">
        <v>68</v>
      </c>
      <c r="P3647">
        <v>2E-3</v>
      </c>
      <c r="Q3647" t="s">
        <v>69</v>
      </c>
      <c r="R3647">
        <v>4</v>
      </c>
      <c r="S3647" t="s">
        <v>560</v>
      </c>
      <c r="T3647" t="s">
        <v>36</v>
      </c>
      <c r="U3647" t="s">
        <v>70</v>
      </c>
      <c r="AC3647" s="2" t="s">
        <v>508</v>
      </c>
    </row>
    <row r="3648" spans="1:29" ht="16.399999999999999" customHeight="1" x14ac:dyDescent="0.35">
      <c r="A3648" s="1">
        <v>42291.489930555559</v>
      </c>
      <c r="B3648">
        <v>462</v>
      </c>
      <c r="C3648" t="s">
        <v>29</v>
      </c>
      <c r="D3648">
        <v>5</v>
      </c>
      <c r="E3648" t="s">
        <v>30</v>
      </c>
      <c r="F3648">
        <v>77553</v>
      </c>
      <c r="G3648" t="s">
        <v>559</v>
      </c>
      <c r="H3648" t="s">
        <v>32</v>
      </c>
      <c r="I3648">
        <v>73401</v>
      </c>
      <c r="J3648">
        <v>1</v>
      </c>
      <c r="K3648" s="1">
        <v>42291.489930555559</v>
      </c>
      <c r="L3648">
        <v>0.2</v>
      </c>
      <c r="M3648">
        <v>260.02999999999997</v>
      </c>
      <c r="N3648" t="s">
        <v>71</v>
      </c>
      <c r="O3648" t="s">
        <v>72</v>
      </c>
      <c r="P3648">
        <v>2E-3</v>
      </c>
      <c r="Q3648" t="s">
        <v>69</v>
      </c>
      <c r="R3648">
        <v>4</v>
      </c>
      <c r="S3648" t="s">
        <v>560</v>
      </c>
      <c r="T3648" t="s">
        <v>36</v>
      </c>
      <c r="U3648" t="s">
        <v>70</v>
      </c>
      <c r="AC3648" s="2" t="s">
        <v>508</v>
      </c>
    </row>
    <row r="3649" spans="1:29" ht="16.399999999999999" customHeight="1" x14ac:dyDescent="0.35">
      <c r="A3649" s="1">
        <v>42291.489930555559</v>
      </c>
      <c r="B3649">
        <v>462</v>
      </c>
      <c r="C3649" t="s">
        <v>29</v>
      </c>
      <c r="D3649">
        <v>5</v>
      </c>
      <c r="E3649" t="s">
        <v>30</v>
      </c>
      <c r="F3649">
        <v>77553</v>
      </c>
      <c r="G3649" t="s">
        <v>559</v>
      </c>
      <c r="H3649" t="s">
        <v>32</v>
      </c>
      <c r="I3649">
        <v>73401</v>
      </c>
      <c r="J3649">
        <v>1</v>
      </c>
      <c r="K3649" s="1">
        <v>42291.489930555559</v>
      </c>
      <c r="L3649">
        <v>0.2</v>
      </c>
      <c r="M3649">
        <v>260.01</v>
      </c>
      <c r="N3649" t="s">
        <v>73</v>
      </c>
      <c r="O3649" t="s">
        <v>68</v>
      </c>
      <c r="P3649">
        <v>2E-3</v>
      </c>
      <c r="Q3649" t="s">
        <v>69</v>
      </c>
      <c r="R3649">
        <v>4</v>
      </c>
      <c r="S3649" t="s">
        <v>560</v>
      </c>
      <c r="T3649" t="s">
        <v>36</v>
      </c>
      <c r="U3649" t="s">
        <v>70</v>
      </c>
      <c r="AC3649" s="2" t="s">
        <v>508</v>
      </c>
    </row>
    <row r="3650" spans="1:29" ht="16.399999999999999" customHeight="1" x14ac:dyDescent="0.35">
      <c r="A3650" s="1">
        <v>42291.489930555559</v>
      </c>
      <c r="B3650">
        <v>462</v>
      </c>
      <c r="C3650" t="s">
        <v>29</v>
      </c>
      <c r="D3650">
        <v>5</v>
      </c>
      <c r="E3650" t="s">
        <v>30</v>
      </c>
      <c r="F3650">
        <v>77553</v>
      </c>
      <c r="G3650" t="s">
        <v>559</v>
      </c>
      <c r="H3650" t="s">
        <v>32</v>
      </c>
      <c r="I3650">
        <v>73401</v>
      </c>
      <c r="J3650">
        <v>1</v>
      </c>
      <c r="K3650" s="1">
        <v>42291.489930555559</v>
      </c>
      <c r="L3650">
        <v>0.2</v>
      </c>
      <c r="M3650">
        <v>260.14999999999998</v>
      </c>
      <c r="N3650" t="s">
        <v>74</v>
      </c>
      <c r="O3650" t="s">
        <v>72</v>
      </c>
      <c r="P3650">
        <v>0.36</v>
      </c>
      <c r="R3650">
        <v>4</v>
      </c>
      <c r="S3650" t="s">
        <v>560</v>
      </c>
      <c r="T3650" t="s">
        <v>36</v>
      </c>
      <c r="U3650" t="s">
        <v>75</v>
      </c>
      <c r="AC3650" s="2" t="s">
        <v>508</v>
      </c>
    </row>
    <row r="3651" spans="1:29" ht="16.399999999999999" customHeight="1" x14ac:dyDescent="0.35">
      <c r="A3651" s="1">
        <v>42291.489930555559</v>
      </c>
      <c r="B3651">
        <v>462</v>
      </c>
      <c r="C3651" t="s">
        <v>29</v>
      </c>
      <c r="D3651">
        <v>5</v>
      </c>
      <c r="E3651" t="s">
        <v>30</v>
      </c>
      <c r="F3651">
        <v>77553</v>
      </c>
      <c r="G3651" t="s">
        <v>559</v>
      </c>
      <c r="H3651" t="s">
        <v>32</v>
      </c>
      <c r="I3651">
        <v>73401</v>
      </c>
      <c r="J3651">
        <v>1</v>
      </c>
      <c r="K3651" s="1">
        <v>42291.489930555559</v>
      </c>
      <c r="L3651">
        <v>0.2</v>
      </c>
      <c r="M3651">
        <v>260.08</v>
      </c>
      <c r="N3651" t="s">
        <v>76</v>
      </c>
      <c r="O3651" t="s">
        <v>68</v>
      </c>
      <c r="P3651">
        <v>0.36</v>
      </c>
      <c r="R3651">
        <v>4</v>
      </c>
      <c r="S3651" t="s">
        <v>560</v>
      </c>
      <c r="T3651" t="s">
        <v>36</v>
      </c>
      <c r="U3651" t="s">
        <v>75</v>
      </c>
      <c r="AC3651" s="2" t="s">
        <v>508</v>
      </c>
    </row>
    <row r="3652" spans="1:29" ht="16.399999999999999" customHeight="1" x14ac:dyDescent="0.35">
      <c r="A3652" s="1">
        <v>42291.489930555559</v>
      </c>
      <c r="B3652">
        <v>462</v>
      </c>
      <c r="C3652" t="s">
        <v>29</v>
      </c>
      <c r="D3652">
        <v>5</v>
      </c>
      <c r="E3652" t="s">
        <v>30</v>
      </c>
      <c r="F3652">
        <v>77553</v>
      </c>
      <c r="G3652" t="s">
        <v>559</v>
      </c>
      <c r="H3652" t="s">
        <v>32</v>
      </c>
      <c r="I3652">
        <v>73401</v>
      </c>
      <c r="J3652">
        <v>1</v>
      </c>
      <c r="K3652" s="1">
        <v>42291.489930555559</v>
      </c>
      <c r="L3652">
        <v>0.2</v>
      </c>
      <c r="M3652">
        <v>441.02</v>
      </c>
      <c r="N3652" t="s">
        <v>77</v>
      </c>
      <c r="O3652" t="s">
        <v>68</v>
      </c>
      <c r="P3652">
        <v>4.9000000000000004</v>
      </c>
      <c r="R3652">
        <v>4</v>
      </c>
      <c r="S3652" t="s">
        <v>560</v>
      </c>
      <c r="T3652" t="s">
        <v>36</v>
      </c>
      <c r="U3652" t="s">
        <v>78</v>
      </c>
      <c r="AC3652" s="2" t="s">
        <v>508</v>
      </c>
    </row>
    <row r="3653" spans="1:29" ht="16.399999999999999" customHeight="1" x14ac:dyDescent="0.35">
      <c r="A3653" s="1">
        <v>42291.489930555559</v>
      </c>
      <c r="B3653">
        <v>462</v>
      </c>
      <c r="C3653" t="s">
        <v>29</v>
      </c>
      <c r="D3653">
        <v>5</v>
      </c>
      <c r="E3653" t="s">
        <v>30</v>
      </c>
      <c r="F3653">
        <v>77553</v>
      </c>
      <c r="G3653" t="s">
        <v>559</v>
      </c>
      <c r="H3653" t="s">
        <v>32</v>
      </c>
      <c r="I3653">
        <v>73401</v>
      </c>
      <c r="J3653">
        <v>1</v>
      </c>
      <c r="K3653" s="1">
        <v>42291.489930555559</v>
      </c>
      <c r="L3653">
        <v>0.2</v>
      </c>
      <c r="M3653">
        <v>268.18</v>
      </c>
      <c r="N3653" t="s">
        <v>79</v>
      </c>
      <c r="O3653" t="s">
        <v>68</v>
      </c>
      <c r="P3653">
        <v>6.0000000000000001E-3</v>
      </c>
      <c r="R3653">
        <v>4</v>
      </c>
      <c r="S3653" t="s">
        <v>560</v>
      </c>
      <c r="T3653" t="s">
        <v>36</v>
      </c>
      <c r="U3653" t="s">
        <v>70</v>
      </c>
      <c r="AC3653" s="2" t="s">
        <v>508</v>
      </c>
    </row>
    <row r="3654" spans="1:29" ht="16.399999999999999" customHeight="1" x14ac:dyDescent="0.35">
      <c r="A3654" s="1">
        <v>42291.489930555559</v>
      </c>
      <c r="B3654">
        <v>462</v>
      </c>
      <c r="C3654" t="s">
        <v>29</v>
      </c>
      <c r="D3654">
        <v>5</v>
      </c>
      <c r="E3654" t="s">
        <v>30</v>
      </c>
      <c r="F3654">
        <v>77553</v>
      </c>
      <c r="G3654" t="s">
        <v>559</v>
      </c>
      <c r="H3654" t="s">
        <v>32</v>
      </c>
      <c r="I3654">
        <v>73401</v>
      </c>
      <c r="J3654">
        <v>1</v>
      </c>
      <c r="K3654" s="1">
        <v>42291.489930555559</v>
      </c>
      <c r="L3654">
        <v>0.2</v>
      </c>
      <c r="M3654">
        <v>268.14</v>
      </c>
      <c r="N3654" t="s">
        <v>80</v>
      </c>
      <c r="O3654" t="s">
        <v>68</v>
      </c>
      <c r="P3654">
        <v>0.01</v>
      </c>
      <c r="R3654">
        <v>4</v>
      </c>
      <c r="S3654" t="s">
        <v>560</v>
      </c>
      <c r="T3654" t="s">
        <v>36</v>
      </c>
      <c r="U3654" t="s">
        <v>75</v>
      </c>
      <c r="AC3654" s="2" t="s">
        <v>508</v>
      </c>
    </row>
    <row r="3655" spans="1:29" ht="16.399999999999999" customHeight="1" x14ac:dyDescent="0.35">
      <c r="A3655" s="1">
        <v>42291.489930555559</v>
      </c>
      <c r="B3655">
        <v>462</v>
      </c>
      <c r="C3655" t="s">
        <v>29</v>
      </c>
      <c r="D3655">
        <v>5</v>
      </c>
      <c r="E3655" t="s">
        <v>30</v>
      </c>
      <c r="F3655">
        <v>77553</v>
      </c>
      <c r="G3655" t="s">
        <v>559</v>
      </c>
      <c r="H3655" t="s">
        <v>32</v>
      </c>
      <c r="I3655">
        <v>73401</v>
      </c>
      <c r="J3655">
        <v>1</v>
      </c>
      <c r="K3655" s="1">
        <v>42291.489930555559</v>
      </c>
      <c r="L3655">
        <v>0.2</v>
      </c>
      <c r="M3655">
        <v>283</v>
      </c>
      <c r="N3655" t="s">
        <v>509</v>
      </c>
      <c r="O3655" t="s">
        <v>68</v>
      </c>
      <c r="P3655">
        <v>0.3</v>
      </c>
      <c r="R3655">
        <v>4</v>
      </c>
      <c r="S3655" t="s">
        <v>560</v>
      </c>
      <c r="T3655" t="s">
        <v>36</v>
      </c>
      <c r="U3655" t="s">
        <v>510</v>
      </c>
      <c r="AC3655" s="2" t="s">
        <v>508</v>
      </c>
    </row>
    <row r="3656" spans="1:29" ht="16.399999999999999" customHeight="1" x14ac:dyDescent="0.35">
      <c r="A3656" s="1">
        <v>42291.489930555559</v>
      </c>
      <c r="B3656">
        <v>462</v>
      </c>
      <c r="C3656" t="s">
        <v>29</v>
      </c>
      <c r="D3656">
        <v>5</v>
      </c>
      <c r="E3656" t="s">
        <v>30</v>
      </c>
      <c r="F3656">
        <v>77553</v>
      </c>
      <c r="G3656" t="s">
        <v>559</v>
      </c>
      <c r="H3656" t="s">
        <v>32</v>
      </c>
      <c r="I3656">
        <v>73401</v>
      </c>
      <c r="J3656">
        <v>1</v>
      </c>
      <c r="K3656" s="1">
        <v>42291.489930555559</v>
      </c>
      <c r="L3656">
        <v>0.2</v>
      </c>
      <c r="M3656">
        <v>171</v>
      </c>
      <c r="N3656" t="s">
        <v>81</v>
      </c>
      <c r="O3656" t="s">
        <v>68</v>
      </c>
      <c r="P3656">
        <v>2</v>
      </c>
      <c r="Q3656" t="s">
        <v>69</v>
      </c>
      <c r="R3656">
        <v>4</v>
      </c>
      <c r="S3656" t="s">
        <v>560</v>
      </c>
      <c r="T3656" t="s">
        <v>36</v>
      </c>
      <c r="U3656" t="s">
        <v>82</v>
      </c>
      <c r="AC3656" s="2" t="s">
        <v>508</v>
      </c>
    </row>
    <row r="3657" spans="1:29" ht="16.399999999999999" customHeight="1" x14ac:dyDescent="0.35">
      <c r="A3657" s="1">
        <v>42291.489930555559</v>
      </c>
      <c r="B3657">
        <v>462</v>
      </c>
      <c r="C3657" t="s">
        <v>29</v>
      </c>
      <c r="D3657">
        <v>5</v>
      </c>
      <c r="E3657" t="s">
        <v>30</v>
      </c>
      <c r="F3657">
        <v>77553</v>
      </c>
      <c r="G3657" t="s">
        <v>559</v>
      </c>
      <c r="H3657" t="s">
        <v>32</v>
      </c>
      <c r="I3657">
        <v>73401</v>
      </c>
      <c r="J3657">
        <v>1</v>
      </c>
      <c r="K3657" s="1">
        <v>42291.489930555559</v>
      </c>
      <c r="L3657">
        <v>0.2</v>
      </c>
      <c r="M3657">
        <v>623.01</v>
      </c>
      <c r="N3657" t="s">
        <v>280</v>
      </c>
      <c r="O3657" t="s">
        <v>34</v>
      </c>
      <c r="P3657">
        <v>230</v>
      </c>
      <c r="R3657">
        <v>4</v>
      </c>
      <c r="S3657" t="s">
        <v>560</v>
      </c>
      <c r="T3657" t="s">
        <v>36</v>
      </c>
      <c r="U3657" t="s">
        <v>37</v>
      </c>
      <c r="V3657" t="s">
        <v>38</v>
      </c>
      <c r="W3657" t="s">
        <v>50</v>
      </c>
      <c r="X3657" t="s">
        <v>187</v>
      </c>
      <c r="Y3657" t="s">
        <v>281</v>
      </c>
      <c r="Z3657" t="s">
        <v>282</v>
      </c>
      <c r="AA3657" t="s">
        <v>283</v>
      </c>
      <c r="AC3657" s="2" t="s">
        <v>508</v>
      </c>
    </row>
    <row r="3658" spans="1:29" ht="16.399999999999999" customHeight="1" x14ac:dyDescent="0.35">
      <c r="A3658" s="1">
        <v>42291.489930555559</v>
      </c>
      <c r="B3658">
        <v>462</v>
      </c>
      <c r="C3658" t="s">
        <v>29</v>
      </c>
      <c r="D3658">
        <v>5</v>
      </c>
      <c r="E3658" t="s">
        <v>30</v>
      </c>
      <c r="F3658">
        <v>77553</v>
      </c>
      <c r="G3658" t="s">
        <v>559</v>
      </c>
      <c r="H3658" t="s">
        <v>32</v>
      </c>
      <c r="I3658">
        <v>73401</v>
      </c>
      <c r="J3658">
        <v>1</v>
      </c>
      <c r="K3658" s="1">
        <v>42291.489930555559</v>
      </c>
      <c r="L3658">
        <v>0.2</v>
      </c>
      <c r="M3658">
        <v>623.15</v>
      </c>
      <c r="N3658" t="s">
        <v>196</v>
      </c>
      <c r="O3658" t="s">
        <v>34</v>
      </c>
      <c r="P3658">
        <v>230</v>
      </c>
      <c r="R3658">
        <v>4</v>
      </c>
      <c r="S3658" t="s">
        <v>560</v>
      </c>
      <c r="T3658" t="s">
        <v>36</v>
      </c>
      <c r="U3658" t="s">
        <v>37</v>
      </c>
      <c r="V3658" t="s">
        <v>38</v>
      </c>
      <c r="W3658" t="s">
        <v>39</v>
      </c>
      <c r="X3658" t="s">
        <v>40</v>
      </c>
      <c r="Y3658" t="s">
        <v>60</v>
      </c>
      <c r="Z3658" t="s">
        <v>197</v>
      </c>
      <c r="AA3658" t="s">
        <v>198</v>
      </c>
      <c r="AC3658" s="2" t="s">
        <v>508</v>
      </c>
    </row>
    <row r="3659" spans="1:29" ht="16.399999999999999" customHeight="1" x14ac:dyDescent="0.35">
      <c r="A3659" s="1">
        <v>42291.489930555559</v>
      </c>
      <c r="B3659">
        <v>462</v>
      </c>
      <c r="C3659" t="s">
        <v>29</v>
      </c>
      <c r="D3659">
        <v>5</v>
      </c>
      <c r="E3659" t="s">
        <v>30</v>
      </c>
      <c r="F3659">
        <v>77553</v>
      </c>
      <c r="G3659" t="s">
        <v>559</v>
      </c>
      <c r="H3659" t="s">
        <v>32</v>
      </c>
      <c r="I3659">
        <v>73401</v>
      </c>
      <c r="J3659">
        <v>1</v>
      </c>
      <c r="K3659" s="1">
        <v>42291.489930555559</v>
      </c>
      <c r="L3659">
        <v>0.2</v>
      </c>
      <c r="M3659">
        <v>623.35</v>
      </c>
      <c r="N3659" t="s">
        <v>499</v>
      </c>
      <c r="O3659" t="s">
        <v>34</v>
      </c>
      <c r="P3659">
        <v>58</v>
      </c>
      <c r="R3659">
        <v>4</v>
      </c>
      <c r="S3659" t="s">
        <v>560</v>
      </c>
      <c r="T3659" t="s">
        <v>36</v>
      </c>
      <c r="U3659" t="s">
        <v>37</v>
      </c>
      <c r="V3659" t="s">
        <v>38</v>
      </c>
      <c r="W3659" t="s">
        <v>39</v>
      </c>
      <c r="X3659" t="s">
        <v>40</v>
      </c>
      <c r="Y3659" t="s">
        <v>66</v>
      </c>
      <c r="Z3659" t="s">
        <v>500</v>
      </c>
      <c r="AA3659" t="s">
        <v>501</v>
      </c>
      <c r="AC3659" s="2" t="s">
        <v>508</v>
      </c>
    </row>
    <row r="3660" spans="1:29" ht="16.399999999999999" customHeight="1" x14ac:dyDescent="0.35">
      <c r="A3660" s="1">
        <v>42291.489930555559</v>
      </c>
      <c r="B3660">
        <v>462</v>
      </c>
      <c r="C3660" t="s">
        <v>29</v>
      </c>
      <c r="D3660">
        <v>5</v>
      </c>
      <c r="E3660" t="s">
        <v>30</v>
      </c>
      <c r="F3660">
        <v>77553</v>
      </c>
      <c r="G3660" t="s">
        <v>559</v>
      </c>
      <c r="H3660" t="s">
        <v>32</v>
      </c>
      <c r="I3660">
        <v>73401</v>
      </c>
      <c r="J3660">
        <v>1</v>
      </c>
      <c r="K3660" s="1">
        <v>42291.489930555559</v>
      </c>
      <c r="L3660">
        <v>0.2</v>
      </c>
      <c r="M3660">
        <v>649.01</v>
      </c>
      <c r="N3660" t="s">
        <v>210</v>
      </c>
      <c r="O3660" t="s">
        <v>34</v>
      </c>
      <c r="P3660">
        <v>120</v>
      </c>
      <c r="R3660">
        <v>4</v>
      </c>
      <c r="S3660" t="s">
        <v>560</v>
      </c>
      <c r="T3660" t="s">
        <v>36</v>
      </c>
      <c r="U3660" t="s">
        <v>37</v>
      </c>
      <c r="V3660" t="s">
        <v>38</v>
      </c>
      <c r="W3660" t="s">
        <v>46</v>
      </c>
      <c r="X3660" t="s">
        <v>200</v>
      </c>
      <c r="Y3660" t="s">
        <v>211</v>
      </c>
      <c r="Z3660" t="s">
        <v>212</v>
      </c>
      <c r="AA3660" t="s">
        <v>213</v>
      </c>
      <c r="AB3660" t="s">
        <v>214</v>
      </c>
      <c r="AC3660" s="2" t="s">
        <v>508</v>
      </c>
    </row>
    <row r="3661" spans="1:29" ht="16.399999999999999" customHeight="1" x14ac:dyDescent="0.35">
      <c r="A3661" s="1">
        <v>42291.489930555559</v>
      </c>
      <c r="B3661">
        <v>462</v>
      </c>
      <c r="C3661" t="s">
        <v>29</v>
      </c>
      <c r="D3661">
        <v>5</v>
      </c>
      <c r="E3661" t="s">
        <v>30</v>
      </c>
      <c r="F3661">
        <v>77553</v>
      </c>
      <c r="G3661" t="s">
        <v>559</v>
      </c>
      <c r="H3661" t="s">
        <v>32</v>
      </c>
      <c r="I3661">
        <v>73401</v>
      </c>
      <c r="J3661">
        <v>1</v>
      </c>
      <c r="K3661" s="1">
        <v>42291.489930555559</v>
      </c>
      <c r="L3661">
        <v>0.2</v>
      </c>
      <c r="M3661">
        <v>623.32000000000005</v>
      </c>
      <c r="N3661" t="s">
        <v>215</v>
      </c>
      <c r="O3661" t="s">
        <v>216</v>
      </c>
      <c r="P3661">
        <v>58</v>
      </c>
      <c r="R3661">
        <v>4</v>
      </c>
      <c r="S3661" t="s">
        <v>560</v>
      </c>
      <c r="T3661" t="s">
        <v>36</v>
      </c>
      <c r="U3661" t="s">
        <v>37</v>
      </c>
      <c r="V3661" t="s">
        <v>38</v>
      </c>
      <c r="W3661" t="s">
        <v>39</v>
      </c>
      <c r="X3661" t="s">
        <v>40</v>
      </c>
      <c r="Y3661" t="s">
        <v>60</v>
      </c>
      <c r="Z3661" t="s">
        <v>61</v>
      </c>
      <c r="AA3661" t="s">
        <v>217</v>
      </c>
      <c r="AC3661" s="2" t="s">
        <v>508</v>
      </c>
    </row>
    <row r="3662" spans="1:29" ht="16.399999999999999" customHeight="1" x14ac:dyDescent="0.35">
      <c r="A3662" s="1">
        <v>42291.489930555559</v>
      </c>
      <c r="B3662">
        <v>462</v>
      </c>
      <c r="C3662" t="s">
        <v>29</v>
      </c>
      <c r="D3662">
        <v>5</v>
      </c>
      <c r="E3662" t="s">
        <v>30</v>
      </c>
      <c r="F3662">
        <v>77553</v>
      </c>
      <c r="G3662" t="s">
        <v>559</v>
      </c>
      <c r="H3662" t="s">
        <v>32</v>
      </c>
      <c r="I3662">
        <v>73401</v>
      </c>
      <c r="J3662">
        <v>1</v>
      </c>
      <c r="K3662" s="1">
        <v>42291.489930555559</v>
      </c>
      <c r="L3662">
        <v>0.2</v>
      </c>
      <c r="M3662">
        <v>623.21</v>
      </c>
      <c r="N3662" t="s">
        <v>59</v>
      </c>
      <c r="O3662" t="s">
        <v>34</v>
      </c>
      <c r="P3662">
        <v>210</v>
      </c>
      <c r="R3662">
        <v>4</v>
      </c>
      <c r="S3662" t="s">
        <v>560</v>
      </c>
      <c r="T3662" t="s">
        <v>36</v>
      </c>
      <c r="U3662" t="s">
        <v>37</v>
      </c>
      <c r="V3662" t="s">
        <v>38</v>
      </c>
      <c r="W3662" t="s">
        <v>39</v>
      </c>
      <c r="X3662" t="s">
        <v>40</v>
      </c>
      <c r="Y3662" t="s">
        <v>60</v>
      </c>
      <c r="Z3662" t="s">
        <v>61</v>
      </c>
      <c r="AA3662" t="s">
        <v>62</v>
      </c>
      <c r="AC3662" s="2" t="s">
        <v>508</v>
      </c>
    </row>
    <row r="3663" spans="1:29" ht="16.399999999999999" customHeight="1" x14ac:dyDescent="0.35">
      <c r="A3663" s="1">
        <v>42291.489930555559</v>
      </c>
      <c r="B3663">
        <v>462</v>
      </c>
      <c r="C3663" t="s">
        <v>29</v>
      </c>
      <c r="D3663">
        <v>5</v>
      </c>
      <c r="E3663" t="s">
        <v>30</v>
      </c>
      <c r="F3663">
        <v>77553</v>
      </c>
      <c r="G3663" t="s">
        <v>559</v>
      </c>
      <c r="H3663" t="s">
        <v>32</v>
      </c>
      <c r="I3663">
        <v>73401</v>
      </c>
      <c r="J3663">
        <v>1</v>
      </c>
      <c r="K3663" s="1">
        <v>42291.489930555559</v>
      </c>
      <c r="L3663">
        <v>0.2</v>
      </c>
      <c r="M3663">
        <v>623.22</v>
      </c>
      <c r="N3663" t="s">
        <v>99</v>
      </c>
      <c r="O3663" t="s">
        <v>34</v>
      </c>
      <c r="P3663">
        <v>230</v>
      </c>
      <c r="R3663">
        <v>4</v>
      </c>
      <c r="S3663" t="s">
        <v>560</v>
      </c>
      <c r="T3663" t="s">
        <v>36</v>
      </c>
      <c r="U3663" t="s">
        <v>37</v>
      </c>
      <c r="V3663" t="s">
        <v>38</v>
      </c>
      <c r="W3663" t="s">
        <v>39</v>
      </c>
      <c r="X3663" t="s">
        <v>40</v>
      </c>
      <c r="Y3663" t="s">
        <v>100</v>
      </c>
      <c r="Z3663" t="s">
        <v>101</v>
      </c>
      <c r="AA3663" t="s">
        <v>102</v>
      </c>
      <c r="AC3663" s="2" t="s">
        <v>508</v>
      </c>
    </row>
    <row r="3664" spans="1:29" ht="16.399999999999999" customHeight="1" x14ac:dyDescent="0.35">
      <c r="A3664" s="1">
        <v>42291.489930555559</v>
      </c>
      <c r="B3664">
        <v>462</v>
      </c>
      <c r="C3664" t="s">
        <v>29</v>
      </c>
      <c r="D3664">
        <v>5</v>
      </c>
      <c r="E3664" t="s">
        <v>30</v>
      </c>
      <c r="F3664">
        <v>77553</v>
      </c>
      <c r="G3664" t="s">
        <v>559</v>
      </c>
      <c r="H3664" t="s">
        <v>32</v>
      </c>
      <c r="I3664">
        <v>73401</v>
      </c>
      <c r="J3664">
        <v>1</v>
      </c>
      <c r="K3664" s="1">
        <v>42291.489930555559</v>
      </c>
      <c r="L3664">
        <v>0.2</v>
      </c>
      <c r="M3664">
        <v>623.28</v>
      </c>
      <c r="N3664" t="s">
        <v>232</v>
      </c>
      <c r="O3664" t="s">
        <v>34</v>
      </c>
      <c r="P3664">
        <v>39</v>
      </c>
      <c r="R3664">
        <v>4</v>
      </c>
      <c r="S3664" t="s">
        <v>560</v>
      </c>
      <c r="T3664" t="s">
        <v>36</v>
      </c>
      <c r="U3664" t="s">
        <v>37</v>
      </c>
      <c r="V3664" t="s">
        <v>38</v>
      </c>
      <c r="W3664" t="s">
        <v>39</v>
      </c>
      <c r="X3664" t="s">
        <v>175</v>
      </c>
      <c r="Y3664" t="s">
        <v>176</v>
      </c>
      <c r="Z3664" t="s">
        <v>180</v>
      </c>
      <c r="AA3664" t="s">
        <v>233</v>
      </c>
      <c r="AC3664" s="2" t="s">
        <v>508</v>
      </c>
    </row>
    <row r="3665" spans="1:29" ht="16.399999999999999" customHeight="1" x14ac:dyDescent="0.35">
      <c r="A3665" s="1">
        <v>42291.489930555559</v>
      </c>
      <c r="B3665">
        <v>462</v>
      </c>
      <c r="C3665" t="s">
        <v>29</v>
      </c>
      <c r="D3665">
        <v>5</v>
      </c>
      <c r="E3665" t="s">
        <v>30</v>
      </c>
      <c r="F3665">
        <v>77553</v>
      </c>
      <c r="G3665" t="s">
        <v>559</v>
      </c>
      <c r="H3665" t="s">
        <v>32</v>
      </c>
      <c r="I3665">
        <v>73401</v>
      </c>
      <c r="J3665">
        <v>1</v>
      </c>
      <c r="K3665" s="1">
        <v>42291.489930555559</v>
      </c>
      <c r="L3665">
        <v>0.2</v>
      </c>
      <c r="M3665">
        <v>624.01</v>
      </c>
      <c r="N3665" t="s">
        <v>103</v>
      </c>
      <c r="O3665" t="s">
        <v>34</v>
      </c>
      <c r="P3665">
        <v>39</v>
      </c>
      <c r="R3665">
        <v>4</v>
      </c>
      <c r="S3665" t="s">
        <v>560</v>
      </c>
      <c r="T3665" t="s">
        <v>36</v>
      </c>
      <c r="U3665" t="s">
        <v>37</v>
      </c>
      <c r="V3665" t="s">
        <v>38</v>
      </c>
      <c r="W3665" t="s">
        <v>104</v>
      </c>
      <c r="X3665" t="s">
        <v>105</v>
      </c>
      <c r="Y3665" t="s">
        <v>106</v>
      </c>
      <c r="Z3665" t="s">
        <v>107</v>
      </c>
      <c r="AA3665" t="s">
        <v>108</v>
      </c>
      <c r="AC3665" s="2" t="s">
        <v>508</v>
      </c>
    </row>
    <row r="3666" spans="1:29" ht="16.399999999999999" customHeight="1" x14ac:dyDescent="0.35">
      <c r="A3666" s="1">
        <v>42291.486226851855</v>
      </c>
      <c r="B3666">
        <v>462</v>
      </c>
      <c r="C3666" t="s">
        <v>29</v>
      </c>
      <c r="D3666">
        <v>5</v>
      </c>
      <c r="E3666" t="s">
        <v>30</v>
      </c>
      <c r="F3666">
        <v>77545</v>
      </c>
      <c r="G3666" t="s">
        <v>559</v>
      </c>
      <c r="H3666" t="s">
        <v>109</v>
      </c>
      <c r="J3666">
        <v>1</v>
      </c>
      <c r="K3666" s="1">
        <v>42291.486261574071</v>
      </c>
      <c r="L3666">
        <v>0.28599999999999998</v>
      </c>
      <c r="M3666">
        <v>168</v>
      </c>
      <c r="N3666" t="s">
        <v>416</v>
      </c>
      <c r="O3666" t="s">
        <v>417</v>
      </c>
      <c r="P3666">
        <v>12.4</v>
      </c>
      <c r="R3666">
        <v>11</v>
      </c>
      <c r="S3666" t="s">
        <v>561</v>
      </c>
      <c r="U3666" t="s">
        <v>419</v>
      </c>
      <c r="AC3666" s="2" t="s">
        <v>527</v>
      </c>
    </row>
    <row r="3667" spans="1:29" ht="16.399999999999999" customHeight="1" x14ac:dyDescent="0.35">
      <c r="A3667" s="1">
        <v>42291.486226851855</v>
      </c>
      <c r="B3667">
        <v>462</v>
      </c>
      <c r="C3667" t="s">
        <v>29</v>
      </c>
      <c r="D3667">
        <v>5</v>
      </c>
      <c r="E3667" t="s">
        <v>30</v>
      </c>
      <c r="F3667">
        <v>77545</v>
      </c>
      <c r="G3667" t="s">
        <v>559</v>
      </c>
      <c r="H3667" t="s">
        <v>109</v>
      </c>
      <c r="J3667">
        <v>1</v>
      </c>
      <c r="K3667" s="1">
        <v>42291.486261574071</v>
      </c>
      <c r="L3667">
        <v>0.28599999999999998</v>
      </c>
      <c r="M3667">
        <v>101</v>
      </c>
      <c r="N3667" t="s">
        <v>114</v>
      </c>
      <c r="O3667" t="s">
        <v>115</v>
      </c>
      <c r="P3667">
        <v>13.32</v>
      </c>
      <c r="R3667">
        <v>11</v>
      </c>
      <c r="S3667" t="s">
        <v>561</v>
      </c>
      <c r="U3667" t="s">
        <v>419</v>
      </c>
      <c r="AC3667" s="2" t="s">
        <v>527</v>
      </c>
    </row>
    <row r="3668" spans="1:29" ht="16.399999999999999" customHeight="1" x14ac:dyDescent="0.35">
      <c r="A3668" s="1">
        <v>42291.486226851855</v>
      </c>
      <c r="B3668">
        <v>462</v>
      </c>
      <c r="C3668" t="s">
        <v>29</v>
      </c>
      <c r="D3668">
        <v>5</v>
      </c>
      <c r="E3668" t="s">
        <v>30</v>
      </c>
      <c r="F3668">
        <v>77545</v>
      </c>
      <c r="G3668" t="s">
        <v>559</v>
      </c>
      <c r="H3668" t="s">
        <v>109</v>
      </c>
      <c r="J3668">
        <v>1</v>
      </c>
      <c r="K3668" s="1">
        <v>42291.486261574071</v>
      </c>
      <c r="L3668">
        <v>0.28599999999999998</v>
      </c>
      <c r="M3668">
        <v>141.01</v>
      </c>
      <c r="N3668" t="s">
        <v>116</v>
      </c>
      <c r="O3668" t="s">
        <v>117</v>
      </c>
      <c r="P3668">
        <v>64</v>
      </c>
      <c r="R3668">
        <v>11</v>
      </c>
      <c r="S3668" t="s">
        <v>561</v>
      </c>
      <c r="U3668" t="s">
        <v>419</v>
      </c>
      <c r="AC3668" s="2" t="s">
        <v>527</v>
      </c>
    </row>
    <row r="3669" spans="1:29" ht="16.399999999999999" customHeight="1" x14ac:dyDescent="0.35">
      <c r="A3669" s="1">
        <v>42291.486226851855</v>
      </c>
      <c r="B3669">
        <v>462</v>
      </c>
      <c r="C3669" t="s">
        <v>29</v>
      </c>
      <c r="D3669">
        <v>5</v>
      </c>
      <c r="E3669" t="s">
        <v>30</v>
      </c>
      <c r="F3669">
        <v>77545</v>
      </c>
      <c r="G3669" t="s">
        <v>559</v>
      </c>
      <c r="H3669" t="s">
        <v>109</v>
      </c>
      <c r="J3669">
        <v>1</v>
      </c>
      <c r="K3669" s="1">
        <v>42291.486261574071</v>
      </c>
      <c r="L3669">
        <v>0.28599999999999998</v>
      </c>
      <c r="M3669">
        <v>154.1</v>
      </c>
      <c r="N3669" t="s">
        <v>110</v>
      </c>
      <c r="P3669">
        <v>7.6</v>
      </c>
      <c r="R3669">
        <v>11</v>
      </c>
      <c r="S3669" t="s">
        <v>561</v>
      </c>
      <c r="U3669" t="s">
        <v>419</v>
      </c>
      <c r="AC3669" s="2" t="s">
        <v>527</v>
      </c>
    </row>
    <row r="3670" spans="1:29" ht="16.399999999999999" customHeight="1" x14ac:dyDescent="0.35">
      <c r="A3670" s="1">
        <v>42291.486226851855</v>
      </c>
      <c r="B3670">
        <v>462</v>
      </c>
      <c r="C3670" t="s">
        <v>29</v>
      </c>
      <c r="D3670">
        <v>5</v>
      </c>
      <c r="E3670" t="s">
        <v>30</v>
      </c>
      <c r="F3670">
        <v>77545</v>
      </c>
      <c r="G3670" t="s">
        <v>559</v>
      </c>
      <c r="H3670" t="s">
        <v>109</v>
      </c>
      <c r="J3670">
        <v>1</v>
      </c>
      <c r="K3670" s="1">
        <v>42291.486261574071</v>
      </c>
      <c r="L3670">
        <v>0.28599999999999998</v>
      </c>
      <c r="M3670">
        <v>151</v>
      </c>
      <c r="N3670" t="s">
        <v>421</v>
      </c>
      <c r="O3670" t="s">
        <v>422</v>
      </c>
      <c r="P3670">
        <v>54.5</v>
      </c>
      <c r="R3670">
        <v>11</v>
      </c>
      <c r="S3670" t="s">
        <v>561</v>
      </c>
      <c r="U3670" t="s">
        <v>419</v>
      </c>
      <c r="AC3670" s="2" t="s">
        <v>527</v>
      </c>
    </row>
    <row r="3671" spans="1:29" ht="16.399999999999999" customHeight="1" x14ac:dyDescent="0.35">
      <c r="A3671" s="1">
        <v>42291.486226851855</v>
      </c>
      <c r="B3671">
        <v>462</v>
      </c>
      <c r="C3671" t="s">
        <v>29</v>
      </c>
      <c r="D3671">
        <v>5</v>
      </c>
      <c r="E3671" t="s">
        <v>30</v>
      </c>
      <c r="F3671">
        <v>77545</v>
      </c>
      <c r="G3671" t="s">
        <v>559</v>
      </c>
      <c r="H3671" t="s">
        <v>109</v>
      </c>
      <c r="J3671">
        <v>1</v>
      </c>
      <c r="K3671" s="1">
        <v>42291.486261574071</v>
      </c>
      <c r="L3671">
        <v>0.28599999999999998</v>
      </c>
      <c r="M3671">
        <v>136.01</v>
      </c>
      <c r="N3671" t="s">
        <v>118</v>
      </c>
      <c r="O3671" t="s">
        <v>119</v>
      </c>
      <c r="P3671">
        <v>3.4</v>
      </c>
      <c r="R3671">
        <v>11</v>
      </c>
      <c r="S3671" t="s">
        <v>561</v>
      </c>
      <c r="U3671" t="s">
        <v>419</v>
      </c>
      <c r="AC3671" s="2" t="s">
        <v>527</v>
      </c>
    </row>
    <row r="3672" spans="1:29" ht="16.399999999999999" customHeight="1" x14ac:dyDescent="0.35">
      <c r="A3672" s="1">
        <v>42291.486226851855</v>
      </c>
      <c r="B3672">
        <v>462</v>
      </c>
      <c r="C3672" t="s">
        <v>29</v>
      </c>
      <c r="D3672">
        <v>5</v>
      </c>
      <c r="E3672" t="s">
        <v>30</v>
      </c>
      <c r="F3672">
        <v>77545</v>
      </c>
      <c r="G3672" t="s">
        <v>559</v>
      </c>
      <c r="H3672" t="s">
        <v>109</v>
      </c>
      <c r="J3672">
        <v>1</v>
      </c>
      <c r="K3672" s="1">
        <v>42291.486261574071</v>
      </c>
      <c r="L3672">
        <v>0.28599999999999998</v>
      </c>
      <c r="M3672">
        <v>266.01</v>
      </c>
      <c r="N3672" t="s">
        <v>122</v>
      </c>
      <c r="O3672" t="s">
        <v>123</v>
      </c>
      <c r="P3672">
        <v>103.2</v>
      </c>
      <c r="R3672">
        <v>11</v>
      </c>
      <c r="S3672" t="s">
        <v>561</v>
      </c>
      <c r="U3672" t="s">
        <v>419</v>
      </c>
      <c r="AC3672" s="2" t="s">
        <v>527</v>
      </c>
    </row>
    <row r="3673" spans="1:29" ht="16.399999999999999" customHeight="1" x14ac:dyDescent="0.35">
      <c r="A3673" s="1">
        <v>42291.486226851855</v>
      </c>
      <c r="B3673">
        <v>462</v>
      </c>
      <c r="C3673" t="s">
        <v>29</v>
      </c>
      <c r="D3673">
        <v>5</v>
      </c>
      <c r="E3673" t="s">
        <v>30</v>
      </c>
      <c r="F3673">
        <v>77545</v>
      </c>
      <c r="G3673" t="s">
        <v>559</v>
      </c>
      <c r="H3673" t="s">
        <v>109</v>
      </c>
      <c r="J3673">
        <v>1</v>
      </c>
      <c r="K3673" s="1">
        <v>42291.486261574071</v>
      </c>
      <c r="L3673">
        <v>0.28599999999999998</v>
      </c>
      <c r="M3673">
        <v>266</v>
      </c>
      <c r="N3673" t="s">
        <v>121</v>
      </c>
      <c r="O3673" t="s">
        <v>68</v>
      </c>
      <c r="P3673">
        <v>10.029999999999999</v>
      </c>
      <c r="R3673">
        <v>11</v>
      </c>
      <c r="S3673" t="s">
        <v>561</v>
      </c>
      <c r="U3673" t="s">
        <v>419</v>
      </c>
      <c r="AC3673" s="2" t="s">
        <v>527</v>
      </c>
    </row>
    <row r="3674" spans="1:29" ht="16.399999999999999" customHeight="1" x14ac:dyDescent="0.35">
      <c r="A3674" s="1">
        <v>42291.486111111109</v>
      </c>
      <c r="B3674">
        <v>462</v>
      </c>
      <c r="C3674" t="s">
        <v>29</v>
      </c>
      <c r="D3674">
        <v>5</v>
      </c>
      <c r="E3674" t="s">
        <v>30</v>
      </c>
      <c r="F3674">
        <v>77540</v>
      </c>
      <c r="G3674" t="s">
        <v>559</v>
      </c>
      <c r="H3674" t="s">
        <v>109</v>
      </c>
      <c r="J3674">
        <v>16</v>
      </c>
      <c r="K3674" s="1">
        <v>42291.486111111109</v>
      </c>
      <c r="L3674">
        <v>3.2</v>
      </c>
      <c r="M3674">
        <v>432</v>
      </c>
      <c r="N3674" t="s">
        <v>298</v>
      </c>
      <c r="O3674" t="s">
        <v>299</v>
      </c>
      <c r="P3674">
        <v>115.4</v>
      </c>
      <c r="R3674">
        <v>11</v>
      </c>
      <c r="S3674" t="s">
        <v>562</v>
      </c>
      <c r="U3674" t="s">
        <v>563</v>
      </c>
      <c r="AC3674" s="2" t="s">
        <v>533</v>
      </c>
    </row>
    <row r="3675" spans="1:29" ht="16.399999999999999" customHeight="1" x14ac:dyDescent="0.35">
      <c r="A3675" s="1">
        <v>42291.486111111109</v>
      </c>
      <c r="B3675">
        <v>462</v>
      </c>
      <c r="C3675" t="s">
        <v>29</v>
      </c>
      <c r="D3675">
        <v>5</v>
      </c>
      <c r="E3675" t="s">
        <v>30</v>
      </c>
      <c r="F3675">
        <v>77540</v>
      </c>
      <c r="G3675" t="s">
        <v>559</v>
      </c>
      <c r="H3675" t="s">
        <v>109</v>
      </c>
      <c r="J3675">
        <v>15</v>
      </c>
      <c r="K3675" s="1">
        <v>42291.486111111109</v>
      </c>
      <c r="L3675">
        <v>3</v>
      </c>
      <c r="M3675">
        <v>432</v>
      </c>
      <c r="N3675" t="s">
        <v>298</v>
      </c>
      <c r="O3675" t="s">
        <v>299</v>
      </c>
      <c r="P3675">
        <v>170.7</v>
      </c>
      <c r="R3675">
        <v>11</v>
      </c>
      <c r="S3675" t="s">
        <v>562</v>
      </c>
      <c r="U3675" t="s">
        <v>563</v>
      </c>
      <c r="AC3675" s="2" t="s">
        <v>533</v>
      </c>
    </row>
    <row r="3676" spans="1:29" ht="16.399999999999999" customHeight="1" x14ac:dyDescent="0.35">
      <c r="A3676" s="1">
        <v>42291.486111111109</v>
      </c>
      <c r="B3676">
        <v>462</v>
      </c>
      <c r="C3676" t="s">
        <v>29</v>
      </c>
      <c r="D3676">
        <v>5</v>
      </c>
      <c r="E3676" t="s">
        <v>30</v>
      </c>
      <c r="F3676">
        <v>77540</v>
      </c>
      <c r="G3676" t="s">
        <v>559</v>
      </c>
      <c r="H3676" t="s">
        <v>109</v>
      </c>
      <c r="J3676">
        <v>14</v>
      </c>
      <c r="K3676" s="1">
        <v>42291.486111111109</v>
      </c>
      <c r="L3676">
        <v>2.75</v>
      </c>
      <c r="M3676">
        <v>432</v>
      </c>
      <c r="N3676" t="s">
        <v>298</v>
      </c>
      <c r="O3676" t="s">
        <v>299</v>
      </c>
      <c r="P3676">
        <v>190.5</v>
      </c>
      <c r="R3676">
        <v>11</v>
      </c>
      <c r="S3676" t="s">
        <v>562</v>
      </c>
      <c r="U3676" t="s">
        <v>563</v>
      </c>
      <c r="AC3676" s="2" t="s">
        <v>533</v>
      </c>
    </row>
    <row r="3677" spans="1:29" ht="16.399999999999999" customHeight="1" x14ac:dyDescent="0.35">
      <c r="A3677" s="1">
        <v>42291.486111111109</v>
      </c>
      <c r="B3677">
        <v>462</v>
      </c>
      <c r="C3677" t="s">
        <v>29</v>
      </c>
      <c r="D3677">
        <v>5</v>
      </c>
      <c r="E3677" t="s">
        <v>30</v>
      </c>
      <c r="F3677">
        <v>77540</v>
      </c>
      <c r="G3677" t="s">
        <v>559</v>
      </c>
      <c r="H3677" t="s">
        <v>109</v>
      </c>
      <c r="J3677">
        <v>13</v>
      </c>
      <c r="K3677" s="1">
        <v>42291.486111111109</v>
      </c>
      <c r="L3677">
        <v>2.5</v>
      </c>
      <c r="M3677">
        <v>432</v>
      </c>
      <c r="N3677" t="s">
        <v>298</v>
      </c>
      <c r="O3677" t="s">
        <v>299</v>
      </c>
      <c r="P3677">
        <v>265.10000000000002</v>
      </c>
      <c r="R3677">
        <v>11</v>
      </c>
      <c r="S3677" t="s">
        <v>562</v>
      </c>
      <c r="U3677" t="s">
        <v>563</v>
      </c>
      <c r="AC3677" s="2" t="s">
        <v>533</v>
      </c>
    </row>
    <row r="3678" spans="1:29" ht="16.399999999999999" customHeight="1" x14ac:dyDescent="0.35">
      <c r="A3678" s="1">
        <v>42291.486111111109</v>
      </c>
      <c r="B3678">
        <v>462</v>
      </c>
      <c r="C3678" t="s">
        <v>29</v>
      </c>
      <c r="D3678">
        <v>5</v>
      </c>
      <c r="E3678" t="s">
        <v>30</v>
      </c>
      <c r="F3678">
        <v>77540</v>
      </c>
      <c r="G3678" t="s">
        <v>559</v>
      </c>
      <c r="H3678" t="s">
        <v>109</v>
      </c>
      <c r="J3678">
        <v>12</v>
      </c>
      <c r="K3678" s="1">
        <v>42291.486111111109</v>
      </c>
      <c r="L3678">
        <v>2.25</v>
      </c>
      <c r="M3678">
        <v>432</v>
      </c>
      <c r="N3678" t="s">
        <v>298</v>
      </c>
      <c r="O3678" t="s">
        <v>299</v>
      </c>
      <c r="P3678">
        <v>348.2</v>
      </c>
      <c r="R3678">
        <v>11</v>
      </c>
      <c r="S3678" t="s">
        <v>562</v>
      </c>
      <c r="U3678" t="s">
        <v>563</v>
      </c>
      <c r="AC3678" s="2" t="s">
        <v>533</v>
      </c>
    </row>
    <row r="3679" spans="1:29" ht="16.399999999999999" customHeight="1" x14ac:dyDescent="0.35">
      <c r="A3679" s="1">
        <v>42291.486111111109</v>
      </c>
      <c r="B3679">
        <v>462</v>
      </c>
      <c r="C3679" t="s">
        <v>29</v>
      </c>
      <c r="D3679">
        <v>5</v>
      </c>
      <c r="E3679" t="s">
        <v>30</v>
      </c>
      <c r="F3679">
        <v>77540</v>
      </c>
      <c r="G3679" t="s">
        <v>559</v>
      </c>
      <c r="H3679" t="s">
        <v>109</v>
      </c>
      <c r="J3679">
        <v>11</v>
      </c>
      <c r="K3679" s="1">
        <v>42291.486111111109</v>
      </c>
      <c r="L3679">
        <v>2</v>
      </c>
      <c r="M3679">
        <v>432</v>
      </c>
      <c r="N3679" t="s">
        <v>298</v>
      </c>
      <c r="O3679" t="s">
        <v>299</v>
      </c>
      <c r="P3679">
        <v>430.4</v>
      </c>
      <c r="R3679">
        <v>11</v>
      </c>
      <c r="S3679" t="s">
        <v>562</v>
      </c>
      <c r="U3679" t="s">
        <v>563</v>
      </c>
      <c r="AC3679" s="2" t="s">
        <v>533</v>
      </c>
    </row>
    <row r="3680" spans="1:29" ht="16.399999999999999" customHeight="1" x14ac:dyDescent="0.35">
      <c r="A3680" s="1">
        <v>42291.486111111109</v>
      </c>
      <c r="B3680">
        <v>462</v>
      </c>
      <c r="C3680" t="s">
        <v>29</v>
      </c>
      <c r="D3680">
        <v>5</v>
      </c>
      <c r="E3680" t="s">
        <v>30</v>
      </c>
      <c r="F3680">
        <v>77540</v>
      </c>
      <c r="G3680" t="s">
        <v>559</v>
      </c>
      <c r="H3680" t="s">
        <v>109</v>
      </c>
      <c r="J3680">
        <v>10</v>
      </c>
      <c r="K3680" s="1">
        <v>42291.486111111109</v>
      </c>
      <c r="L3680">
        <v>1.75</v>
      </c>
      <c r="M3680">
        <v>432</v>
      </c>
      <c r="N3680" t="s">
        <v>298</v>
      </c>
      <c r="O3680" t="s">
        <v>299</v>
      </c>
      <c r="P3680">
        <v>472.3</v>
      </c>
      <c r="R3680">
        <v>11</v>
      </c>
      <c r="S3680" t="s">
        <v>562</v>
      </c>
      <c r="U3680" t="s">
        <v>563</v>
      </c>
      <c r="AC3680" s="2" t="s">
        <v>533</v>
      </c>
    </row>
    <row r="3681" spans="1:29" ht="16.399999999999999" customHeight="1" x14ac:dyDescent="0.35">
      <c r="A3681" s="1">
        <v>42291.486111111109</v>
      </c>
      <c r="B3681">
        <v>462</v>
      </c>
      <c r="C3681" t="s">
        <v>29</v>
      </c>
      <c r="D3681">
        <v>5</v>
      </c>
      <c r="E3681" t="s">
        <v>30</v>
      </c>
      <c r="F3681">
        <v>77540</v>
      </c>
      <c r="G3681" t="s">
        <v>559</v>
      </c>
      <c r="H3681" t="s">
        <v>109</v>
      </c>
      <c r="J3681">
        <v>9</v>
      </c>
      <c r="K3681" s="1">
        <v>42291.486111111109</v>
      </c>
      <c r="L3681">
        <v>1.5</v>
      </c>
      <c r="M3681">
        <v>432</v>
      </c>
      <c r="N3681" t="s">
        <v>298</v>
      </c>
      <c r="O3681" t="s">
        <v>299</v>
      </c>
      <c r="P3681">
        <v>633.20000000000005</v>
      </c>
      <c r="R3681">
        <v>11</v>
      </c>
      <c r="S3681" t="s">
        <v>562</v>
      </c>
      <c r="U3681" t="s">
        <v>563</v>
      </c>
      <c r="AC3681" s="2" t="s">
        <v>533</v>
      </c>
    </row>
    <row r="3682" spans="1:29" ht="16.399999999999999" customHeight="1" x14ac:dyDescent="0.35">
      <c r="A3682" s="1">
        <v>42291.486111111109</v>
      </c>
      <c r="B3682">
        <v>462</v>
      </c>
      <c r="C3682" t="s">
        <v>29</v>
      </c>
      <c r="D3682">
        <v>5</v>
      </c>
      <c r="E3682" t="s">
        <v>30</v>
      </c>
      <c r="F3682">
        <v>77540</v>
      </c>
      <c r="G3682" t="s">
        <v>559</v>
      </c>
      <c r="H3682" t="s">
        <v>109</v>
      </c>
      <c r="J3682">
        <v>8</v>
      </c>
      <c r="K3682" s="1">
        <v>42291.486111111109</v>
      </c>
      <c r="L3682">
        <v>1.25</v>
      </c>
      <c r="M3682">
        <v>432</v>
      </c>
      <c r="N3682" t="s">
        <v>298</v>
      </c>
      <c r="O3682" t="s">
        <v>299</v>
      </c>
      <c r="P3682">
        <v>709.5</v>
      </c>
      <c r="R3682">
        <v>11</v>
      </c>
      <c r="S3682" t="s">
        <v>562</v>
      </c>
      <c r="U3682" t="s">
        <v>563</v>
      </c>
      <c r="AC3682" s="2" t="s">
        <v>533</v>
      </c>
    </row>
    <row r="3683" spans="1:29" ht="16.399999999999999" customHeight="1" x14ac:dyDescent="0.35">
      <c r="A3683" s="1">
        <v>42291.486111111109</v>
      </c>
      <c r="B3683">
        <v>462</v>
      </c>
      <c r="C3683" t="s">
        <v>29</v>
      </c>
      <c r="D3683">
        <v>5</v>
      </c>
      <c r="E3683" t="s">
        <v>30</v>
      </c>
      <c r="F3683">
        <v>77540</v>
      </c>
      <c r="G3683" t="s">
        <v>559</v>
      </c>
      <c r="H3683" t="s">
        <v>109</v>
      </c>
      <c r="J3683">
        <v>7</v>
      </c>
      <c r="K3683" s="1">
        <v>42291.486111111109</v>
      </c>
      <c r="L3683">
        <v>1</v>
      </c>
      <c r="M3683">
        <v>432</v>
      </c>
      <c r="N3683" t="s">
        <v>298</v>
      </c>
      <c r="O3683" t="s">
        <v>299</v>
      </c>
      <c r="P3683">
        <v>845.5</v>
      </c>
      <c r="R3683">
        <v>11</v>
      </c>
      <c r="S3683" t="s">
        <v>562</v>
      </c>
      <c r="U3683" t="s">
        <v>563</v>
      </c>
      <c r="AC3683" s="2" t="s">
        <v>533</v>
      </c>
    </row>
    <row r="3684" spans="1:29" ht="16.399999999999999" customHeight="1" x14ac:dyDescent="0.35">
      <c r="A3684" s="1">
        <v>42291.486111111109</v>
      </c>
      <c r="B3684">
        <v>462</v>
      </c>
      <c r="C3684" t="s">
        <v>29</v>
      </c>
      <c r="D3684">
        <v>5</v>
      </c>
      <c r="E3684" t="s">
        <v>30</v>
      </c>
      <c r="F3684">
        <v>77540</v>
      </c>
      <c r="G3684" t="s">
        <v>559</v>
      </c>
      <c r="H3684" t="s">
        <v>109</v>
      </c>
      <c r="J3684">
        <v>6</v>
      </c>
      <c r="K3684" s="1">
        <v>42291.486111111109</v>
      </c>
      <c r="L3684">
        <v>0.75</v>
      </c>
      <c r="M3684">
        <v>432</v>
      </c>
      <c r="N3684" t="s">
        <v>298</v>
      </c>
      <c r="O3684" t="s">
        <v>299</v>
      </c>
      <c r="P3684">
        <v>923.2</v>
      </c>
      <c r="R3684">
        <v>11</v>
      </c>
      <c r="S3684" t="s">
        <v>562</v>
      </c>
      <c r="U3684" t="s">
        <v>563</v>
      </c>
      <c r="AC3684" s="2" t="s">
        <v>533</v>
      </c>
    </row>
    <row r="3685" spans="1:29" ht="16.399999999999999" customHeight="1" x14ac:dyDescent="0.35">
      <c r="A3685" s="1">
        <v>42291.486111111109</v>
      </c>
      <c r="B3685">
        <v>462</v>
      </c>
      <c r="C3685" t="s">
        <v>29</v>
      </c>
      <c r="D3685">
        <v>5</v>
      </c>
      <c r="E3685" t="s">
        <v>30</v>
      </c>
      <c r="F3685">
        <v>77540</v>
      </c>
      <c r="G3685" t="s">
        <v>559</v>
      </c>
      <c r="H3685" t="s">
        <v>109</v>
      </c>
      <c r="J3685">
        <v>5</v>
      </c>
      <c r="K3685" s="1">
        <v>42291.486111111109</v>
      </c>
      <c r="L3685">
        <v>0.5</v>
      </c>
      <c r="M3685">
        <v>432</v>
      </c>
      <c r="N3685" t="s">
        <v>298</v>
      </c>
      <c r="O3685" t="s">
        <v>299</v>
      </c>
      <c r="P3685">
        <v>1204</v>
      </c>
      <c r="R3685">
        <v>11</v>
      </c>
      <c r="S3685" t="s">
        <v>562</v>
      </c>
      <c r="U3685" t="s">
        <v>563</v>
      </c>
      <c r="AC3685" s="2" t="s">
        <v>533</v>
      </c>
    </row>
    <row r="3686" spans="1:29" ht="16.399999999999999" customHeight="1" x14ac:dyDescent="0.35">
      <c r="A3686" s="1">
        <v>42291.486111111109</v>
      </c>
      <c r="B3686">
        <v>462</v>
      </c>
      <c r="C3686" t="s">
        <v>29</v>
      </c>
      <c r="D3686">
        <v>5</v>
      </c>
      <c r="E3686" t="s">
        <v>30</v>
      </c>
      <c r="F3686">
        <v>77540</v>
      </c>
      <c r="G3686" t="s">
        <v>559</v>
      </c>
      <c r="H3686" t="s">
        <v>109</v>
      </c>
      <c r="J3686">
        <v>4</v>
      </c>
      <c r="K3686" s="1">
        <v>42291.486111111109</v>
      </c>
      <c r="L3686">
        <v>0.25</v>
      </c>
      <c r="M3686">
        <v>432</v>
      </c>
      <c r="N3686" t="s">
        <v>298</v>
      </c>
      <c r="O3686" t="s">
        <v>299</v>
      </c>
      <c r="P3686">
        <v>1562</v>
      </c>
      <c r="R3686">
        <v>11</v>
      </c>
      <c r="S3686" t="s">
        <v>562</v>
      </c>
      <c r="U3686" t="s">
        <v>563</v>
      </c>
      <c r="AC3686" s="2" t="s">
        <v>533</v>
      </c>
    </row>
    <row r="3687" spans="1:29" ht="16.399999999999999" customHeight="1" x14ac:dyDescent="0.35">
      <c r="A3687" s="1">
        <v>42291.486111111109</v>
      </c>
      <c r="B3687">
        <v>462</v>
      </c>
      <c r="C3687" t="s">
        <v>29</v>
      </c>
      <c r="D3687">
        <v>5</v>
      </c>
      <c r="E3687" t="s">
        <v>30</v>
      </c>
      <c r="F3687">
        <v>77540</v>
      </c>
      <c r="G3687" t="s">
        <v>559</v>
      </c>
      <c r="H3687" t="s">
        <v>109</v>
      </c>
      <c r="J3687">
        <v>3</v>
      </c>
      <c r="K3687" s="1">
        <v>42291.486111111109</v>
      </c>
      <c r="L3687">
        <v>0</v>
      </c>
      <c r="M3687">
        <v>432</v>
      </c>
      <c r="N3687" t="s">
        <v>298</v>
      </c>
      <c r="O3687" t="s">
        <v>299</v>
      </c>
      <c r="P3687">
        <v>1754</v>
      </c>
      <c r="R3687">
        <v>11</v>
      </c>
      <c r="S3687" t="s">
        <v>562</v>
      </c>
      <c r="U3687" t="s">
        <v>564</v>
      </c>
      <c r="AC3687" s="2" t="s">
        <v>533</v>
      </c>
    </row>
    <row r="3688" spans="1:29" ht="16.399999999999999" customHeight="1" x14ac:dyDescent="0.35">
      <c r="A3688" s="1">
        <v>42291.486111111109</v>
      </c>
      <c r="B3688">
        <v>462</v>
      </c>
      <c r="C3688" t="s">
        <v>29</v>
      </c>
      <c r="D3688">
        <v>5</v>
      </c>
      <c r="E3688" t="s">
        <v>30</v>
      </c>
      <c r="F3688">
        <v>77540</v>
      </c>
      <c r="G3688" t="s">
        <v>559</v>
      </c>
      <c r="H3688" t="s">
        <v>109</v>
      </c>
      <c r="J3688">
        <v>2</v>
      </c>
      <c r="K3688" s="1">
        <v>42291.486111111109</v>
      </c>
      <c r="L3688">
        <v>0.2</v>
      </c>
      <c r="M3688">
        <v>154.1</v>
      </c>
      <c r="N3688" t="s">
        <v>110</v>
      </c>
      <c r="P3688">
        <v>7.74</v>
      </c>
      <c r="R3688">
        <v>11</v>
      </c>
      <c r="S3688" t="s">
        <v>562</v>
      </c>
      <c r="T3688" t="s">
        <v>36</v>
      </c>
      <c r="U3688" t="s">
        <v>112</v>
      </c>
      <c r="AC3688" s="2" t="s">
        <v>533</v>
      </c>
    </row>
    <row r="3689" spans="1:29" ht="16.399999999999999" customHeight="1" x14ac:dyDescent="0.35">
      <c r="A3689" s="1">
        <v>42291.486111111109</v>
      </c>
      <c r="B3689">
        <v>462</v>
      </c>
      <c r="C3689" t="s">
        <v>29</v>
      </c>
      <c r="D3689">
        <v>5</v>
      </c>
      <c r="E3689" t="s">
        <v>30</v>
      </c>
      <c r="F3689">
        <v>77540</v>
      </c>
      <c r="G3689" t="s">
        <v>559</v>
      </c>
      <c r="H3689" t="s">
        <v>109</v>
      </c>
      <c r="J3689">
        <v>2</v>
      </c>
      <c r="K3689" s="1">
        <v>42291.486111111109</v>
      </c>
      <c r="L3689">
        <v>0.2</v>
      </c>
      <c r="M3689">
        <v>141.01</v>
      </c>
      <c r="N3689" t="s">
        <v>116</v>
      </c>
      <c r="O3689" t="s">
        <v>117</v>
      </c>
      <c r="P3689">
        <v>68</v>
      </c>
      <c r="R3689">
        <v>11</v>
      </c>
      <c r="S3689" t="s">
        <v>562</v>
      </c>
      <c r="T3689" t="s">
        <v>36</v>
      </c>
      <c r="U3689" t="s">
        <v>112</v>
      </c>
      <c r="AC3689" s="2" t="s">
        <v>533</v>
      </c>
    </row>
    <row r="3690" spans="1:29" ht="16.399999999999999" customHeight="1" x14ac:dyDescent="0.35">
      <c r="A3690" s="1">
        <v>42291.486111111109</v>
      </c>
      <c r="B3690">
        <v>462</v>
      </c>
      <c r="C3690" t="s">
        <v>29</v>
      </c>
      <c r="D3690">
        <v>5</v>
      </c>
      <c r="E3690" t="s">
        <v>30</v>
      </c>
      <c r="F3690">
        <v>77540</v>
      </c>
      <c r="G3690" t="s">
        <v>559</v>
      </c>
      <c r="H3690" t="s">
        <v>109</v>
      </c>
      <c r="J3690">
        <v>2</v>
      </c>
      <c r="K3690" s="1">
        <v>42291.486111111109</v>
      </c>
      <c r="L3690">
        <v>0.2</v>
      </c>
      <c r="M3690">
        <v>151</v>
      </c>
      <c r="N3690" t="s">
        <v>421</v>
      </c>
      <c r="O3690" t="s">
        <v>422</v>
      </c>
      <c r="P3690">
        <v>284</v>
      </c>
      <c r="R3690">
        <v>11</v>
      </c>
      <c r="S3690" t="s">
        <v>562</v>
      </c>
      <c r="T3690" t="s">
        <v>36</v>
      </c>
      <c r="U3690" t="s">
        <v>550</v>
      </c>
      <c r="AC3690" s="2" t="s">
        <v>533</v>
      </c>
    </row>
    <row r="3691" spans="1:29" ht="16.399999999999999" customHeight="1" x14ac:dyDescent="0.35">
      <c r="A3691" s="1">
        <v>42291.486111111109</v>
      </c>
      <c r="B3691">
        <v>462</v>
      </c>
      <c r="C3691" t="s">
        <v>29</v>
      </c>
      <c r="D3691">
        <v>5</v>
      </c>
      <c r="E3691" t="s">
        <v>30</v>
      </c>
      <c r="F3691">
        <v>77540</v>
      </c>
      <c r="G3691" t="s">
        <v>559</v>
      </c>
      <c r="H3691" t="s">
        <v>109</v>
      </c>
      <c r="J3691">
        <v>2</v>
      </c>
      <c r="K3691" s="1">
        <v>42291.486111111109</v>
      </c>
      <c r="L3691">
        <v>0.2</v>
      </c>
      <c r="M3691">
        <v>136.01</v>
      </c>
      <c r="N3691" t="s">
        <v>118</v>
      </c>
      <c r="O3691" t="s">
        <v>119</v>
      </c>
      <c r="P3691">
        <v>2.93</v>
      </c>
      <c r="R3691">
        <v>11</v>
      </c>
      <c r="S3691" t="s">
        <v>562</v>
      </c>
      <c r="T3691" t="s">
        <v>36</v>
      </c>
      <c r="U3691" t="s">
        <v>120</v>
      </c>
      <c r="AC3691" s="2" t="s">
        <v>533</v>
      </c>
    </row>
    <row r="3692" spans="1:29" ht="16.399999999999999" customHeight="1" x14ac:dyDescent="0.35">
      <c r="A3692" s="1">
        <v>42291.486111111109</v>
      </c>
      <c r="B3692">
        <v>462</v>
      </c>
      <c r="C3692" t="s">
        <v>29</v>
      </c>
      <c r="D3692">
        <v>5</v>
      </c>
      <c r="E3692" t="s">
        <v>30</v>
      </c>
      <c r="F3692">
        <v>77540</v>
      </c>
      <c r="G3692" t="s">
        <v>559</v>
      </c>
      <c r="H3692" t="s">
        <v>109</v>
      </c>
      <c r="J3692">
        <v>2</v>
      </c>
      <c r="K3692" s="1">
        <v>42291.486111111109</v>
      </c>
      <c r="L3692">
        <v>0.2</v>
      </c>
      <c r="M3692">
        <v>136.05000000000001</v>
      </c>
      <c r="N3692" t="s">
        <v>537</v>
      </c>
      <c r="O3692" t="s">
        <v>538</v>
      </c>
      <c r="P3692">
        <v>2.16</v>
      </c>
      <c r="R3692">
        <v>11</v>
      </c>
      <c r="S3692" t="s">
        <v>562</v>
      </c>
      <c r="T3692" t="s">
        <v>36</v>
      </c>
      <c r="U3692" t="s">
        <v>539</v>
      </c>
      <c r="AC3692" s="2" t="s">
        <v>533</v>
      </c>
    </row>
    <row r="3693" spans="1:29" ht="16.399999999999999" customHeight="1" x14ac:dyDescent="0.35">
      <c r="A3693" s="1">
        <v>42291.486111111109</v>
      </c>
      <c r="B3693">
        <v>462</v>
      </c>
      <c r="C3693" t="s">
        <v>29</v>
      </c>
      <c r="D3693">
        <v>5</v>
      </c>
      <c r="E3693" t="s">
        <v>30</v>
      </c>
      <c r="F3693">
        <v>77540</v>
      </c>
      <c r="G3693" t="s">
        <v>559</v>
      </c>
      <c r="H3693" t="s">
        <v>109</v>
      </c>
      <c r="J3693">
        <v>2</v>
      </c>
      <c r="K3693" s="1">
        <v>42291.486111111109</v>
      </c>
      <c r="L3693">
        <v>0.2</v>
      </c>
      <c r="M3693">
        <v>103.02</v>
      </c>
      <c r="N3693" t="s">
        <v>245</v>
      </c>
      <c r="O3693" t="s">
        <v>246</v>
      </c>
      <c r="P3693">
        <v>1000</v>
      </c>
      <c r="R3693">
        <v>11</v>
      </c>
      <c r="S3693" t="s">
        <v>562</v>
      </c>
      <c r="T3693" t="s">
        <v>36</v>
      </c>
      <c r="AC3693" s="2" t="s">
        <v>533</v>
      </c>
    </row>
    <row r="3694" spans="1:29" ht="16.399999999999999" customHeight="1" x14ac:dyDescent="0.35">
      <c r="A3694" s="1">
        <v>42291.486111111109</v>
      </c>
      <c r="B3694">
        <v>462</v>
      </c>
      <c r="C3694" t="s">
        <v>29</v>
      </c>
      <c r="D3694">
        <v>5</v>
      </c>
      <c r="E3694" t="s">
        <v>30</v>
      </c>
      <c r="F3694">
        <v>77540</v>
      </c>
      <c r="G3694" t="s">
        <v>559</v>
      </c>
      <c r="H3694" t="s">
        <v>109</v>
      </c>
      <c r="J3694">
        <v>1</v>
      </c>
      <c r="K3694" s="1">
        <v>42291.486111111109</v>
      </c>
      <c r="L3694">
        <v>0</v>
      </c>
      <c r="M3694">
        <v>180.07</v>
      </c>
      <c r="N3694" t="s">
        <v>124</v>
      </c>
      <c r="O3694" t="s">
        <v>125</v>
      </c>
      <c r="P3694">
        <v>45</v>
      </c>
      <c r="R3694">
        <v>11</v>
      </c>
      <c r="S3694" t="s">
        <v>562</v>
      </c>
      <c r="T3694" t="s">
        <v>126</v>
      </c>
      <c r="AC3694" s="2" t="s">
        <v>533</v>
      </c>
    </row>
    <row r="3695" spans="1:29" ht="16.399999999999999" customHeight="1" x14ac:dyDescent="0.35">
      <c r="A3695" s="1">
        <v>42291.486111111109</v>
      </c>
      <c r="B3695">
        <v>462</v>
      </c>
      <c r="C3695" t="s">
        <v>29</v>
      </c>
      <c r="D3695">
        <v>5</v>
      </c>
      <c r="E3695" t="s">
        <v>30</v>
      </c>
      <c r="F3695">
        <v>77540</v>
      </c>
      <c r="G3695" t="s">
        <v>559</v>
      </c>
      <c r="H3695" t="s">
        <v>109</v>
      </c>
      <c r="J3695">
        <v>1</v>
      </c>
      <c r="K3695" s="1">
        <v>42291.486111111109</v>
      </c>
      <c r="L3695">
        <v>0</v>
      </c>
      <c r="M3695">
        <v>185.1</v>
      </c>
      <c r="N3695" t="s">
        <v>127</v>
      </c>
      <c r="O3695" t="s">
        <v>128</v>
      </c>
      <c r="P3695">
        <v>3</v>
      </c>
      <c r="R3695">
        <v>11</v>
      </c>
      <c r="S3695" t="s">
        <v>562</v>
      </c>
      <c r="T3695" t="s">
        <v>126</v>
      </c>
      <c r="AC3695" s="2" t="s">
        <v>533</v>
      </c>
    </row>
    <row r="3696" spans="1:29" ht="16.399999999999999" customHeight="1" x14ac:dyDescent="0.35">
      <c r="A3696" s="1">
        <v>42291.486111111109</v>
      </c>
      <c r="B3696">
        <v>462</v>
      </c>
      <c r="C3696" t="s">
        <v>29</v>
      </c>
      <c r="D3696">
        <v>5</v>
      </c>
      <c r="E3696" t="s">
        <v>30</v>
      </c>
      <c r="F3696">
        <v>77540</v>
      </c>
      <c r="G3696" t="s">
        <v>559</v>
      </c>
      <c r="H3696" t="s">
        <v>109</v>
      </c>
      <c r="J3696">
        <v>1</v>
      </c>
      <c r="K3696" s="1">
        <v>42291.486111111109</v>
      </c>
      <c r="L3696">
        <v>0</v>
      </c>
      <c r="M3696">
        <v>102</v>
      </c>
      <c r="N3696" t="s">
        <v>129</v>
      </c>
      <c r="O3696" t="s">
        <v>115</v>
      </c>
      <c r="P3696">
        <v>16</v>
      </c>
      <c r="R3696">
        <v>11</v>
      </c>
      <c r="S3696" t="s">
        <v>562</v>
      </c>
      <c r="T3696" t="s">
        <v>126</v>
      </c>
      <c r="AC3696" s="2" t="s">
        <v>533</v>
      </c>
    </row>
    <row r="3697" spans="1:29" ht="16.399999999999999" customHeight="1" x14ac:dyDescent="0.35">
      <c r="A3697" s="1">
        <v>42291.486111111109</v>
      </c>
      <c r="B3697">
        <v>462</v>
      </c>
      <c r="C3697" t="s">
        <v>29</v>
      </c>
      <c r="D3697">
        <v>5</v>
      </c>
      <c r="E3697" t="s">
        <v>30</v>
      </c>
      <c r="F3697">
        <v>77540</v>
      </c>
      <c r="G3697" t="s">
        <v>559</v>
      </c>
      <c r="H3697" t="s">
        <v>109</v>
      </c>
      <c r="J3697">
        <v>1</v>
      </c>
      <c r="K3697" s="1">
        <v>42291.486111111109</v>
      </c>
      <c r="L3697">
        <v>0</v>
      </c>
      <c r="M3697">
        <v>110.11</v>
      </c>
      <c r="N3697" t="s">
        <v>130</v>
      </c>
      <c r="P3697">
        <v>0</v>
      </c>
      <c r="R3697">
        <v>11</v>
      </c>
      <c r="S3697" t="s">
        <v>562</v>
      </c>
      <c r="T3697" t="s">
        <v>126</v>
      </c>
      <c r="U3697" t="s">
        <v>131</v>
      </c>
      <c r="AC3697" s="2" t="s">
        <v>533</v>
      </c>
    </row>
    <row r="3698" spans="1:29" ht="16.399999999999999" customHeight="1" x14ac:dyDescent="0.35">
      <c r="A3698" s="1">
        <v>42291.486111111109</v>
      </c>
      <c r="B3698">
        <v>462</v>
      </c>
      <c r="C3698" t="s">
        <v>29</v>
      </c>
      <c r="D3698">
        <v>5</v>
      </c>
      <c r="E3698" t="s">
        <v>30</v>
      </c>
      <c r="F3698">
        <v>77540</v>
      </c>
      <c r="G3698" t="s">
        <v>559</v>
      </c>
      <c r="H3698" t="s">
        <v>109</v>
      </c>
      <c r="J3698">
        <v>1</v>
      </c>
      <c r="K3698" s="1">
        <v>42291.486111111109</v>
      </c>
      <c r="L3698">
        <v>0</v>
      </c>
      <c r="M3698">
        <v>167.02</v>
      </c>
      <c r="N3698" t="s">
        <v>132</v>
      </c>
      <c r="P3698">
        <v>2</v>
      </c>
      <c r="R3698">
        <v>11</v>
      </c>
      <c r="S3698" t="s">
        <v>562</v>
      </c>
      <c r="T3698" t="s">
        <v>126</v>
      </c>
      <c r="U3698" t="s">
        <v>133</v>
      </c>
      <c r="AC3698" s="2" t="s">
        <v>533</v>
      </c>
    </row>
    <row r="3699" spans="1:29" ht="16.399999999999999" customHeight="1" x14ac:dyDescent="0.35">
      <c r="A3699" s="1">
        <v>42291.486111111109</v>
      </c>
      <c r="B3699">
        <v>462</v>
      </c>
      <c r="C3699" t="s">
        <v>29</v>
      </c>
      <c r="D3699">
        <v>5</v>
      </c>
      <c r="E3699" t="s">
        <v>30</v>
      </c>
      <c r="F3699">
        <v>77540</v>
      </c>
      <c r="G3699" t="s">
        <v>559</v>
      </c>
      <c r="H3699" t="s">
        <v>109</v>
      </c>
      <c r="J3699">
        <v>1</v>
      </c>
      <c r="K3699" s="1">
        <v>42291.486111111109</v>
      </c>
      <c r="L3699">
        <v>0</v>
      </c>
      <c r="M3699">
        <v>188</v>
      </c>
      <c r="N3699" t="s">
        <v>134</v>
      </c>
      <c r="O3699" t="s">
        <v>135</v>
      </c>
      <c r="P3699">
        <v>1</v>
      </c>
      <c r="R3699">
        <v>11</v>
      </c>
      <c r="S3699" t="s">
        <v>562</v>
      </c>
      <c r="T3699" t="s">
        <v>126</v>
      </c>
      <c r="AC3699" s="2" t="s">
        <v>533</v>
      </c>
    </row>
    <row r="3700" spans="1:29" ht="16.399999999999999" customHeight="1" x14ac:dyDescent="0.35">
      <c r="A3700" s="1">
        <v>42291.486111111109</v>
      </c>
      <c r="B3700">
        <v>462</v>
      </c>
      <c r="C3700" t="s">
        <v>29</v>
      </c>
      <c r="D3700">
        <v>5</v>
      </c>
      <c r="E3700" t="s">
        <v>30</v>
      </c>
      <c r="F3700">
        <v>77540</v>
      </c>
      <c r="G3700" t="s">
        <v>559</v>
      </c>
      <c r="H3700" t="s">
        <v>109</v>
      </c>
      <c r="J3700">
        <v>1</v>
      </c>
      <c r="K3700" s="1">
        <v>42291.486111111109</v>
      </c>
      <c r="L3700">
        <v>0</v>
      </c>
      <c r="M3700">
        <v>133.38</v>
      </c>
      <c r="N3700" t="s">
        <v>136</v>
      </c>
      <c r="O3700" t="s">
        <v>137</v>
      </c>
      <c r="P3700">
        <v>6</v>
      </c>
      <c r="R3700">
        <v>11</v>
      </c>
      <c r="S3700" t="s">
        <v>562</v>
      </c>
      <c r="T3700" t="s">
        <v>126</v>
      </c>
      <c r="AC3700" s="2" t="s">
        <v>533</v>
      </c>
    </row>
    <row r="3701" spans="1:29" ht="16.399999999999999" customHeight="1" x14ac:dyDescent="0.35">
      <c r="A3701" s="1">
        <v>42291.486111111109</v>
      </c>
      <c r="B3701">
        <v>462</v>
      </c>
      <c r="C3701" t="s">
        <v>29</v>
      </c>
      <c r="D3701">
        <v>5</v>
      </c>
      <c r="E3701" t="s">
        <v>30</v>
      </c>
      <c r="F3701">
        <v>77540</v>
      </c>
      <c r="G3701" t="s">
        <v>559</v>
      </c>
      <c r="H3701" t="s">
        <v>109</v>
      </c>
      <c r="J3701">
        <v>1</v>
      </c>
      <c r="K3701" s="1">
        <v>42291.486111111109</v>
      </c>
      <c r="L3701">
        <v>0</v>
      </c>
      <c r="M3701">
        <v>131</v>
      </c>
      <c r="N3701" t="s">
        <v>138</v>
      </c>
      <c r="O3701" t="s">
        <v>139</v>
      </c>
      <c r="P3701">
        <v>2.99</v>
      </c>
      <c r="R3701">
        <v>11</v>
      </c>
      <c r="S3701" t="s">
        <v>562</v>
      </c>
      <c r="T3701" t="s">
        <v>126</v>
      </c>
      <c r="AC3701" s="2" t="s">
        <v>533</v>
      </c>
    </row>
    <row r="3702" spans="1:29" ht="16.399999999999999" customHeight="1" x14ac:dyDescent="0.35">
      <c r="A3702" s="1">
        <v>42262.441319444442</v>
      </c>
      <c r="B3702">
        <v>462</v>
      </c>
      <c r="C3702" t="s">
        <v>29</v>
      </c>
      <c r="D3702">
        <v>5</v>
      </c>
      <c r="E3702" t="s">
        <v>30</v>
      </c>
      <c r="F3702">
        <v>77493</v>
      </c>
      <c r="G3702" t="s">
        <v>559</v>
      </c>
      <c r="H3702" t="s">
        <v>32</v>
      </c>
      <c r="I3702">
        <v>72898</v>
      </c>
      <c r="J3702">
        <v>1</v>
      </c>
      <c r="K3702" s="1">
        <v>42262.441319444442</v>
      </c>
      <c r="L3702">
        <v>0.2</v>
      </c>
      <c r="M3702">
        <v>312</v>
      </c>
      <c r="N3702" t="s">
        <v>505</v>
      </c>
      <c r="O3702" t="s">
        <v>68</v>
      </c>
      <c r="P3702">
        <v>17</v>
      </c>
      <c r="R3702">
        <v>4</v>
      </c>
      <c r="S3702" t="s">
        <v>565</v>
      </c>
      <c r="T3702" t="s">
        <v>36</v>
      </c>
      <c r="U3702" t="s">
        <v>507</v>
      </c>
      <c r="AC3702" s="2" t="s">
        <v>508</v>
      </c>
    </row>
    <row r="3703" spans="1:29" ht="16.399999999999999" customHeight="1" x14ac:dyDescent="0.35">
      <c r="A3703" s="1">
        <v>42262.441319444442</v>
      </c>
      <c r="B3703">
        <v>462</v>
      </c>
      <c r="C3703" t="s">
        <v>29</v>
      </c>
      <c r="D3703">
        <v>5</v>
      </c>
      <c r="E3703" t="s">
        <v>30</v>
      </c>
      <c r="F3703">
        <v>77493</v>
      </c>
      <c r="G3703" t="s">
        <v>559</v>
      </c>
      <c r="H3703" t="s">
        <v>32</v>
      </c>
      <c r="I3703">
        <v>72898</v>
      </c>
      <c r="J3703">
        <v>1</v>
      </c>
      <c r="K3703" s="1">
        <v>42262.441319444442</v>
      </c>
      <c r="L3703">
        <v>0.2</v>
      </c>
      <c r="M3703">
        <v>260.04000000000002</v>
      </c>
      <c r="N3703" t="s">
        <v>143</v>
      </c>
      <c r="O3703" t="s">
        <v>68</v>
      </c>
      <c r="P3703">
        <v>5.0000000000000001E-3</v>
      </c>
      <c r="Q3703" t="s">
        <v>69</v>
      </c>
      <c r="R3703">
        <v>4</v>
      </c>
      <c r="S3703" t="s">
        <v>565</v>
      </c>
      <c r="T3703" t="s">
        <v>36</v>
      </c>
      <c r="U3703" t="s">
        <v>70</v>
      </c>
      <c r="AC3703" s="2" t="s">
        <v>508</v>
      </c>
    </row>
    <row r="3704" spans="1:29" ht="16.399999999999999" customHeight="1" x14ac:dyDescent="0.35">
      <c r="A3704" s="1">
        <v>42262.441319444442</v>
      </c>
      <c r="B3704">
        <v>462</v>
      </c>
      <c r="C3704" t="s">
        <v>29</v>
      </c>
      <c r="D3704">
        <v>5</v>
      </c>
      <c r="E3704" t="s">
        <v>30</v>
      </c>
      <c r="F3704">
        <v>77493</v>
      </c>
      <c r="G3704" t="s">
        <v>559</v>
      </c>
      <c r="H3704" t="s">
        <v>32</v>
      </c>
      <c r="I3704">
        <v>72898</v>
      </c>
      <c r="J3704">
        <v>1</v>
      </c>
      <c r="K3704" s="1">
        <v>42262.441319444442</v>
      </c>
      <c r="L3704">
        <v>0.2</v>
      </c>
      <c r="M3704">
        <v>431</v>
      </c>
      <c r="N3704" t="s">
        <v>165</v>
      </c>
      <c r="O3704" t="s">
        <v>166</v>
      </c>
      <c r="P3704">
        <v>5.7</v>
      </c>
      <c r="R3704">
        <v>4</v>
      </c>
      <c r="S3704" t="s">
        <v>565</v>
      </c>
      <c r="T3704" t="s">
        <v>36</v>
      </c>
      <c r="U3704" t="s">
        <v>167</v>
      </c>
      <c r="AC3704" s="2" t="s">
        <v>508</v>
      </c>
    </row>
    <row r="3705" spans="1:29" ht="16.399999999999999" customHeight="1" x14ac:dyDescent="0.35">
      <c r="A3705" s="1">
        <v>42262.441319444442</v>
      </c>
      <c r="B3705">
        <v>462</v>
      </c>
      <c r="C3705" t="s">
        <v>29</v>
      </c>
      <c r="D3705">
        <v>5</v>
      </c>
      <c r="E3705" t="s">
        <v>30</v>
      </c>
      <c r="F3705">
        <v>77493</v>
      </c>
      <c r="G3705" t="s">
        <v>559</v>
      </c>
      <c r="H3705" t="s">
        <v>32</v>
      </c>
      <c r="I3705">
        <v>72898</v>
      </c>
      <c r="J3705">
        <v>1</v>
      </c>
      <c r="K3705" s="1">
        <v>42262.441319444442</v>
      </c>
      <c r="L3705">
        <v>0.2</v>
      </c>
      <c r="M3705">
        <v>260.02</v>
      </c>
      <c r="N3705" t="s">
        <v>67</v>
      </c>
      <c r="O3705" t="s">
        <v>68</v>
      </c>
      <c r="P3705">
        <v>2E-3</v>
      </c>
      <c r="Q3705" t="s">
        <v>69</v>
      </c>
      <c r="R3705">
        <v>4</v>
      </c>
      <c r="S3705" t="s">
        <v>565</v>
      </c>
      <c r="T3705" t="s">
        <v>36</v>
      </c>
      <c r="U3705" t="s">
        <v>70</v>
      </c>
      <c r="AC3705" s="2" t="s">
        <v>508</v>
      </c>
    </row>
    <row r="3706" spans="1:29" ht="16.399999999999999" customHeight="1" x14ac:dyDescent="0.35">
      <c r="A3706" s="1">
        <v>42262.441319444442</v>
      </c>
      <c r="B3706">
        <v>462</v>
      </c>
      <c r="C3706" t="s">
        <v>29</v>
      </c>
      <c r="D3706">
        <v>5</v>
      </c>
      <c r="E3706" t="s">
        <v>30</v>
      </c>
      <c r="F3706">
        <v>77493</v>
      </c>
      <c r="G3706" t="s">
        <v>559</v>
      </c>
      <c r="H3706" t="s">
        <v>32</v>
      </c>
      <c r="I3706">
        <v>72898</v>
      </c>
      <c r="J3706">
        <v>1</v>
      </c>
      <c r="K3706" s="1">
        <v>42262.441319444442</v>
      </c>
      <c r="L3706">
        <v>0.2</v>
      </c>
      <c r="M3706">
        <v>260.02999999999997</v>
      </c>
      <c r="N3706" t="s">
        <v>71</v>
      </c>
      <c r="O3706" t="s">
        <v>72</v>
      </c>
      <c r="P3706">
        <v>2E-3</v>
      </c>
      <c r="Q3706" t="s">
        <v>69</v>
      </c>
      <c r="R3706">
        <v>4</v>
      </c>
      <c r="S3706" t="s">
        <v>565</v>
      </c>
      <c r="T3706" t="s">
        <v>36</v>
      </c>
      <c r="U3706" t="s">
        <v>70</v>
      </c>
      <c r="AC3706" s="2" t="s">
        <v>508</v>
      </c>
    </row>
    <row r="3707" spans="1:29" ht="16.399999999999999" customHeight="1" x14ac:dyDescent="0.35">
      <c r="A3707" s="1">
        <v>42262.441319444442</v>
      </c>
      <c r="B3707">
        <v>462</v>
      </c>
      <c r="C3707" t="s">
        <v>29</v>
      </c>
      <c r="D3707">
        <v>5</v>
      </c>
      <c r="E3707" t="s">
        <v>30</v>
      </c>
      <c r="F3707">
        <v>77493</v>
      </c>
      <c r="G3707" t="s">
        <v>559</v>
      </c>
      <c r="H3707" t="s">
        <v>32</v>
      </c>
      <c r="I3707">
        <v>72898</v>
      </c>
      <c r="J3707">
        <v>1</v>
      </c>
      <c r="K3707" s="1">
        <v>42262.441319444442</v>
      </c>
      <c r="L3707">
        <v>0.2</v>
      </c>
      <c r="M3707">
        <v>260.01</v>
      </c>
      <c r="N3707" t="s">
        <v>73</v>
      </c>
      <c r="O3707" t="s">
        <v>68</v>
      </c>
      <c r="P3707">
        <v>2E-3</v>
      </c>
      <c r="Q3707" t="s">
        <v>69</v>
      </c>
      <c r="R3707">
        <v>4</v>
      </c>
      <c r="S3707" t="s">
        <v>565</v>
      </c>
      <c r="T3707" t="s">
        <v>36</v>
      </c>
      <c r="U3707" t="s">
        <v>70</v>
      </c>
      <c r="AC3707" s="2" t="s">
        <v>508</v>
      </c>
    </row>
    <row r="3708" spans="1:29" ht="16.399999999999999" customHeight="1" x14ac:dyDescent="0.35">
      <c r="A3708" s="1">
        <v>42262.441319444442</v>
      </c>
      <c r="B3708">
        <v>462</v>
      </c>
      <c r="C3708" t="s">
        <v>29</v>
      </c>
      <c r="D3708">
        <v>5</v>
      </c>
      <c r="E3708" t="s">
        <v>30</v>
      </c>
      <c r="F3708">
        <v>77493</v>
      </c>
      <c r="G3708" t="s">
        <v>559</v>
      </c>
      <c r="H3708" t="s">
        <v>32</v>
      </c>
      <c r="I3708">
        <v>72898</v>
      </c>
      <c r="J3708">
        <v>1</v>
      </c>
      <c r="K3708" s="1">
        <v>42262.441319444442</v>
      </c>
      <c r="L3708">
        <v>0.2</v>
      </c>
      <c r="M3708">
        <v>260.14999999999998</v>
      </c>
      <c r="N3708" t="s">
        <v>74</v>
      </c>
      <c r="O3708" t="s">
        <v>72</v>
      </c>
      <c r="P3708">
        <v>0.38</v>
      </c>
      <c r="R3708">
        <v>4</v>
      </c>
      <c r="S3708" t="s">
        <v>565</v>
      </c>
      <c r="T3708" t="s">
        <v>36</v>
      </c>
      <c r="U3708" t="s">
        <v>75</v>
      </c>
      <c r="AC3708" s="2" t="s">
        <v>508</v>
      </c>
    </row>
    <row r="3709" spans="1:29" ht="16.399999999999999" customHeight="1" x14ac:dyDescent="0.35">
      <c r="A3709" s="1">
        <v>42262.441319444442</v>
      </c>
      <c r="B3709">
        <v>462</v>
      </c>
      <c r="C3709" t="s">
        <v>29</v>
      </c>
      <c r="D3709">
        <v>5</v>
      </c>
      <c r="E3709" t="s">
        <v>30</v>
      </c>
      <c r="F3709">
        <v>77493</v>
      </c>
      <c r="G3709" t="s">
        <v>559</v>
      </c>
      <c r="H3709" t="s">
        <v>32</v>
      </c>
      <c r="I3709">
        <v>72898</v>
      </c>
      <c r="J3709">
        <v>1</v>
      </c>
      <c r="K3709" s="1">
        <v>42262.441319444442</v>
      </c>
      <c r="L3709">
        <v>0.2</v>
      </c>
      <c r="M3709">
        <v>260.08</v>
      </c>
      <c r="N3709" t="s">
        <v>76</v>
      </c>
      <c r="O3709" t="s">
        <v>68</v>
      </c>
      <c r="P3709">
        <v>0.38</v>
      </c>
      <c r="R3709">
        <v>4</v>
      </c>
      <c r="S3709" t="s">
        <v>565</v>
      </c>
      <c r="T3709" t="s">
        <v>36</v>
      </c>
      <c r="U3709" t="s">
        <v>75</v>
      </c>
      <c r="AC3709" s="2" t="s">
        <v>508</v>
      </c>
    </row>
    <row r="3710" spans="1:29" ht="16.399999999999999" customHeight="1" x14ac:dyDescent="0.35">
      <c r="A3710" s="1">
        <v>42262.441319444442</v>
      </c>
      <c r="B3710">
        <v>462</v>
      </c>
      <c r="C3710" t="s">
        <v>29</v>
      </c>
      <c r="D3710">
        <v>5</v>
      </c>
      <c r="E3710" t="s">
        <v>30</v>
      </c>
      <c r="F3710">
        <v>77493</v>
      </c>
      <c r="G3710" t="s">
        <v>559</v>
      </c>
      <c r="H3710" t="s">
        <v>32</v>
      </c>
      <c r="I3710">
        <v>72898</v>
      </c>
      <c r="J3710">
        <v>1</v>
      </c>
      <c r="K3710" s="1">
        <v>42262.441319444442</v>
      </c>
      <c r="L3710">
        <v>0.2</v>
      </c>
      <c r="M3710">
        <v>441.02</v>
      </c>
      <c r="N3710" t="s">
        <v>77</v>
      </c>
      <c r="O3710" t="s">
        <v>68</v>
      </c>
      <c r="P3710">
        <v>6.1</v>
      </c>
      <c r="R3710">
        <v>4</v>
      </c>
      <c r="S3710" t="s">
        <v>565</v>
      </c>
      <c r="T3710" t="s">
        <v>36</v>
      </c>
      <c r="U3710" t="s">
        <v>78</v>
      </c>
      <c r="AC3710" s="2" t="s">
        <v>508</v>
      </c>
    </row>
    <row r="3711" spans="1:29" ht="16.399999999999999" customHeight="1" x14ac:dyDescent="0.35">
      <c r="A3711" s="1">
        <v>42262.441319444442</v>
      </c>
      <c r="B3711">
        <v>462</v>
      </c>
      <c r="C3711" t="s">
        <v>29</v>
      </c>
      <c r="D3711">
        <v>5</v>
      </c>
      <c r="E3711" t="s">
        <v>30</v>
      </c>
      <c r="F3711">
        <v>77493</v>
      </c>
      <c r="G3711" t="s">
        <v>559</v>
      </c>
      <c r="H3711" t="s">
        <v>32</v>
      </c>
      <c r="I3711">
        <v>72898</v>
      </c>
      <c r="J3711">
        <v>1</v>
      </c>
      <c r="K3711" s="1">
        <v>42262.441319444442</v>
      </c>
      <c r="L3711">
        <v>0.2</v>
      </c>
      <c r="M3711">
        <v>268.18</v>
      </c>
      <c r="N3711" t="s">
        <v>79</v>
      </c>
      <c r="O3711" t="s">
        <v>68</v>
      </c>
      <c r="P3711">
        <v>5.0000000000000001E-3</v>
      </c>
      <c r="R3711">
        <v>4</v>
      </c>
      <c r="S3711" t="s">
        <v>565</v>
      </c>
      <c r="T3711" t="s">
        <v>36</v>
      </c>
      <c r="U3711" t="s">
        <v>70</v>
      </c>
      <c r="AC3711" s="2" t="s">
        <v>508</v>
      </c>
    </row>
    <row r="3712" spans="1:29" ht="16.399999999999999" customHeight="1" x14ac:dyDescent="0.35">
      <c r="A3712" s="1">
        <v>42262.441319444442</v>
      </c>
      <c r="B3712">
        <v>462</v>
      </c>
      <c r="C3712" t="s">
        <v>29</v>
      </c>
      <c r="D3712">
        <v>5</v>
      </c>
      <c r="E3712" t="s">
        <v>30</v>
      </c>
      <c r="F3712">
        <v>77493</v>
      </c>
      <c r="G3712" t="s">
        <v>559</v>
      </c>
      <c r="H3712" t="s">
        <v>32</v>
      </c>
      <c r="I3712">
        <v>72898</v>
      </c>
      <c r="J3712">
        <v>1</v>
      </c>
      <c r="K3712" s="1">
        <v>42262.441319444442</v>
      </c>
      <c r="L3712">
        <v>0.2</v>
      </c>
      <c r="M3712">
        <v>268.14</v>
      </c>
      <c r="N3712" t="s">
        <v>80</v>
      </c>
      <c r="O3712" t="s">
        <v>68</v>
      </c>
      <c r="P3712">
        <v>0.02</v>
      </c>
      <c r="R3712">
        <v>4</v>
      </c>
      <c r="S3712" t="s">
        <v>565</v>
      </c>
      <c r="T3712" t="s">
        <v>36</v>
      </c>
      <c r="U3712" t="s">
        <v>75</v>
      </c>
      <c r="AC3712" s="2" t="s">
        <v>508</v>
      </c>
    </row>
    <row r="3713" spans="1:29" ht="16.399999999999999" customHeight="1" x14ac:dyDescent="0.35">
      <c r="A3713" s="1">
        <v>42262.441319444442</v>
      </c>
      <c r="B3713">
        <v>462</v>
      </c>
      <c r="C3713" t="s">
        <v>29</v>
      </c>
      <c r="D3713">
        <v>5</v>
      </c>
      <c r="E3713" t="s">
        <v>30</v>
      </c>
      <c r="F3713">
        <v>77493</v>
      </c>
      <c r="G3713" t="s">
        <v>559</v>
      </c>
      <c r="H3713" t="s">
        <v>32</v>
      </c>
      <c r="I3713">
        <v>72898</v>
      </c>
      <c r="J3713">
        <v>1</v>
      </c>
      <c r="K3713" s="1">
        <v>42262.441319444442</v>
      </c>
      <c r="L3713">
        <v>0.2</v>
      </c>
      <c r="M3713">
        <v>283</v>
      </c>
      <c r="N3713" t="s">
        <v>509</v>
      </c>
      <c r="O3713" t="s">
        <v>68</v>
      </c>
      <c r="P3713">
        <v>0.2</v>
      </c>
      <c r="R3713">
        <v>4</v>
      </c>
      <c r="S3713" t="s">
        <v>565</v>
      </c>
      <c r="T3713" t="s">
        <v>36</v>
      </c>
      <c r="U3713" t="s">
        <v>510</v>
      </c>
      <c r="AC3713" s="2" t="s">
        <v>508</v>
      </c>
    </row>
    <row r="3714" spans="1:29" ht="16.399999999999999" customHeight="1" x14ac:dyDescent="0.35">
      <c r="A3714" s="1">
        <v>42262.441319444442</v>
      </c>
      <c r="B3714">
        <v>462</v>
      </c>
      <c r="C3714" t="s">
        <v>29</v>
      </c>
      <c r="D3714">
        <v>5</v>
      </c>
      <c r="E3714" t="s">
        <v>30</v>
      </c>
      <c r="F3714">
        <v>77493</v>
      </c>
      <c r="G3714" t="s">
        <v>559</v>
      </c>
      <c r="H3714" t="s">
        <v>32</v>
      </c>
      <c r="I3714">
        <v>72898</v>
      </c>
      <c r="J3714">
        <v>1</v>
      </c>
      <c r="K3714" s="1">
        <v>42262.441319444442</v>
      </c>
      <c r="L3714">
        <v>0.2</v>
      </c>
      <c r="M3714">
        <v>171</v>
      </c>
      <c r="N3714" t="s">
        <v>81</v>
      </c>
      <c r="O3714" t="s">
        <v>68</v>
      </c>
      <c r="P3714">
        <v>6</v>
      </c>
      <c r="R3714">
        <v>4</v>
      </c>
      <c r="S3714" t="s">
        <v>565</v>
      </c>
      <c r="T3714" t="s">
        <v>36</v>
      </c>
      <c r="U3714" t="s">
        <v>82</v>
      </c>
      <c r="AC3714" s="2" t="s">
        <v>508</v>
      </c>
    </row>
    <row r="3715" spans="1:29" ht="16.399999999999999" customHeight="1" x14ac:dyDescent="0.35">
      <c r="A3715" s="1">
        <v>42262.441319444442</v>
      </c>
      <c r="B3715">
        <v>462</v>
      </c>
      <c r="C3715" t="s">
        <v>29</v>
      </c>
      <c r="D3715">
        <v>5</v>
      </c>
      <c r="E3715" t="s">
        <v>30</v>
      </c>
      <c r="F3715">
        <v>77493</v>
      </c>
      <c r="G3715" t="s">
        <v>559</v>
      </c>
      <c r="H3715" t="s">
        <v>32</v>
      </c>
      <c r="I3715">
        <v>72898</v>
      </c>
      <c r="J3715">
        <v>1</v>
      </c>
      <c r="K3715" s="1">
        <v>42262.441319444442</v>
      </c>
      <c r="L3715">
        <v>0.2</v>
      </c>
      <c r="M3715">
        <v>623.01</v>
      </c>
      <c r="N3715" t="s">
        <v>280</v>
      </c>
      <c r="O3715" t="s">
        <v>34</v>
      </c>
      <c r="P3715">
        <v>390</v>
      </c>
      <c r="R3715">
        <v>4</v>
      </c>
      <c r="S3715" t="s">
        <v>565</v>
      </c>
      <c r="T3715" t="s">
        <v>36</v>
      </c>
      <c r="U3715" t="s">
        <v>37</v>
      </c>
      <c r="V3715" t="s">
        <v>38</v>
      </c>
      <c r="W3715" t="s">
        <v>50</v>
      </c>
      <c r="X3715" t="s">
        <v>187</v>
      </c>
      <c r="Y3715" t="s">
        <v>281</v>
      </c>
      <c r="Z3715" t="s">
        <v>282</v>
      </c>
      <c r="AA3715" t="s">
        <v>283</v>
      </c>
      <c r="AC3715" s="2" t="s">
        <v>508</v>
      </c>
    </row>
    <row r="3716" spans="1:29" ht="16.399999999999999" customHeight="1" x14ac:dyDescent="0.35">
      <c r="A3716" s="1">
        <v>42262.441319444442</v>
      </c>
      <c r="B3716">
        <v>462</v>
      </c>
      <c r="C3716" t="s">
        <v>29</v>
      </c>
      <c r="D3716">
        <v>5</v>
      </c>
      <c r="E3716" t="s">
        <v>30</v>
      </c>
      <c r="F3716">
        <v>77493</v>
      </c>
      <c r="G3716" t="s">
        <v>559</v>
      </c>
      <c r="H3716" t="s">
        <v>32</v>
      </c>
      <c r="I3716">
        <v>72898</v>
      </c>
      <c r="J3716">
        <v>1</v>
      </c>
      <c r="K3716" s="1">
        <v>42262.441319444442</v>
      </c>
      <c r="L3716">
        <v>0.2</v>
      </c>
      <c r="M3716">
        <v>623.15</v>
      </c>
      <c r="N3716" t="s">
        <v>196</v>
      </c>
      <c r="O3716" t="s">
        <v>34</v>
      </c>
      <c r="P3716">
        <v>55000</v>
      </c>
      <c r="R3716">
        <v>4</v>
      </c>
      <c r="S3716" t="s">
        <v>565</v>
      </c>
      <c r="T3716" t="s">
        <v>36</v>
      </c>
      <c r="U3716" t="s">
        <v>37</v>
      </c>
      <c r="V3716" t="s">
        <v>38</v>
      </c>
      <c r="W3716" t="s">
        <v>39</v>
      </c>
      <c r="X3716" t="s">
        <v>40</v>
      </c>
      <c r="Y3716" t="s">
        <v>60</v>
      </c>
      <c r="Z3716" t="s">
        <v>197</v>
      </c>
      <c r="AA3716" t="s">
        <v>198</v>
      </c>
      <c r="AC3716" s="2" t="s">
        <v>508</v>
      </c>
    </row>
    <row r="3717" spans="1:29" ht="16.399999999999999" customHeight="1" x14ac:dyDescent="0.35">
      <c r="A3717" s="1">
        <v>42262.441319444442</v>
      </c>
      <c r="B3717">
        <v>462</v>
      </c>
      <c r="C3717" t="s">
        <v>29</v>
      </c>
      <c r="D3717">
        <v>5</v>
      </c>
      <c r="E3717" t="s">
        <v>30</v>
      </c>
      <c r="F3717">
        <v>77493</v>
      </c>
      <c r="G3717" t="s">
        <v>559</v>
      </c>
      <c r="H3717" t="s">
        <v>32</v>
      </c>
      <c r="I3717">
        <v>72898</v>
      </c>
      <c r="J3717">
        <v>1</v>
      </c>
      <c r="K3717" s="1">
        <v>42262.441319444442</v>
      </c>
      <c r="L3717">
        <v>0.2</v>
      </c>
      <c r="M3717">
        <v>623.03</v>
      </c>
      <c r="N3717" t="s">
        <v>199</v>
      </c>
      <c r="O3717" t="s">
        <v>34</v>
      </c>
      <c r="P3717">
        <v>1</v>
      </c>
      <c r="R3717">
        <v>4</v>
      </c>
      <c r="S3717" t="s">
        <v>565</v>
      </c>
      <c r="T3717" t="s">
        <v>36</v>
      </c>
      <c r="U3717" t="s">
        <v>37</v>
      </c>
      <c r="V3717" t="s">
        <v>38</v>
      </c>
      <c r="W3717" t="s">
        <v>46</v>
      </c>
      <c r="X3717" t="s">
        <v>200</v>
      </c>
      <c r="Y3717" t="s">
        <v>201</v>
      </c>
      <c r="Z3717" t="s">
        <v>202</v>
      </c>
      <c r="AA3717" t="s">
        <v>203</v>
      </c>
      <c r="AC3717" s="2" t="s">
        <v>508</v>
      </c>
    </row>
    <row r="3718" spans="1:29" ht="16.399999999999999" customHeight="1" x14ac:dyDescent="0.35">
      <c r="A3718" s="1">
        <v>42262.441319444442</v>
      </c>
      <c r="B3718">
        <v>462</v>
      </c>
      <c r="C3718" t="s">
        <v>29</v>
      </c>
      <c r="D3718">
        <v>5</v>
      </c>
      <c r="E3718" t="s">
        <v>30</v>
      </c>
      <c r="F3718">
        <v>77493</v>
      </c>
      <c r="G3718" t="s">
        <v>559</v>
      </c>
      <c r="H3718" t="s">
        <v>32</v>
      </c>
      <c r="I3718">
        <v>72898</v>
      </c>
      <c r="J3718">
        <v>1</v>
      </c>
      <c r="K3718" s="1">
        <v>42262.441319444442</v>
      </c>
      <c r="L3718">
        <v>0.2</v>
      </c>
      <c r="M3718">
        <v>657</v>
      </c>
      <c r="N3718" t="s">
        <v>204</v>
      </c>
      <c r="O3718" t="s">
        <v>34</v>
      </c>
      <c r="P3718">
        <v>99</v>
      </c>
      <c r="R3718">
        <v>4</v>
      </c>
      <c r="S3718" t="s">
        <v>565</v>
      </c>
      <c r="T3718" t="s">
        <v>36</v>
      </c>
      <c r="U3718" t="s">
        <v>37</v>
      </c>
      <c r="V3718" t="s">
        <v>65</v>
      </c>
      <c r="W3718" t="s">
        <v>205</v>
      </c>
      <c r="X3718" t="s">
        <v>206</v>
      </c>
      <c r="Y3718" t="s">
        <v>207</v>
      </c>
      <c r="Z3718" t="s">
        <v>208</v>
      </c>
      <c r="AA3718" t="s">
        <v>209</v>
      </c>
      <c r="AC3718" s="2" t="s">
        <v>508</v>
      </c>
    </row>
    <row r="3719" spans="1:29" ht="16.399999999999999" customHeight="1" x14ac:dyDescent="0.35">
      <c r="A3719" s="1">
        <v>42262.441319444442</v>
      </c>
      <c r="B3719">
        <v>462</v>
      </c>
      <c r="C3719" t="s">
        <v>29</v>
      </c>
      <c r="D3719">
        <v>5</v>
      </c>
      <c r="E3719" t="s">
        <v>30</v>
      </c>
      <c r="F3719">
        <v>77493</v>
      </c>
      <c r="G3719" t="s">
        <v>559</v>
      </c>
      <c r="H3719" t="s">
        <v>32</v>
      </c>
      <c r="I3719">
        <v>72898</v>
      </c>
      <c r="J3719">
        <v>1</v>
      </c>
      <c r="K3719" s="1">
        <v>42262.441319444442</v>
      </c>
      <c r="L3719">
        <v>0.2</v>
      </c>
      <c r="M3719">
        <v>659</v>
      </c>
      <c r="N3719" t="s">
        <v>53</v>
      </c>
      <c r="O3719" t="s">
        <v>34</v>
      </c>
      <c r="P3719">
        <v>690</v>
      </c>
      <c r="R3719">
        <v>4</v>
      </c>
      <c r="S3719" t="s">
        <v>565</v>
      </c>
      <c r="T3719" t="s">
        <v>36</v>
      </c>
      <c r="U3719" t="s">
        <v>37</v>
      </c>
      <c r="V3719" t="s">
        <v>38</v>
      </c>
      <c r="W3719" t="s">
        <v>54</v>
      </c>
      <c r="X3719" t="s">
        <v>55</v>
      </c>
      <c r="Y3719" t="s">
        <v>56</v>
      </c>
      <c r="Z3719" t="s">
        <v>57</v>
      </c>
      <c r="AA3719" t="s">
        <v>58</v>
      </c>
      <c r="AC3719" s="2" t="s">
        <v>508</v>
      </c>
    </row>
    <row r="3720" spans="1:29" ht="16.399999999999999" customHeight="1" x14ac:dyDescent="0.35">
      <c r="A3720" s="1">
        <v>42262.441319444442</v>
      </c>
      <c r="B3720">
        <v>462</v>
      </c>
      <c r="C3720" t="s">
        <v>29</v>
      </c>
      <c r="D3720">
        <v>5</v>
      </c>
      <c r="E3720" t="s">
        <v>30</v>
      </c>
      <c r="F3720">
        <v>77493</v>
      </c>
      <c r="G3720" t="s">
        <v>559</v>
      </c>
      <c r="H3720" t="s">
        <v>32</v>
      </c>
      <c r="I3720">
        <v>72898</v>
      </c>
      <c r="J3720">
        <v>1</v>
      </c>
      <c r="K3720" s="1">
        <v>42262.441319444442</v>
      </c>
      <c r="L3720">
        <v>0.2</v>
      </c>
      <c r="M3720">
        <v>649.01</v>
      </c>
      <c r="N3720" t="s">
        <v>210</v>
      </c>
      <c r="O3720" t="s">
        <v>34</v>
      </c>
      <c r="P3720">
        <v>390</v>
      </c>
      <c r="R3720">
        <v>4</v>
      </c>
      <c r="S3720" t="s">
        <v>565</v>
      </c>
      <c r="T3720" t="s">
        <v>36</v>
      </c>
      <c r="U3720" t="s">
        <v>37</v>
      </c>
      <c r="V3720" t="s">
        <v>38</v>
      </c>
      <c r="W3720" t="s">
        <v>46</v>
      </c>
      <c r="X3720" t="s">
        <v>200</v>
      </c>
      <c r="Y3720" t="s">
        <v>211</v>
      </c>
      <c r="Z3720" t="s">
        <v>212</v>
      </c>
      <c r="AA3720" t="s">
        <v>213</v>
      </c>
      <c r="AB3720" t="s">
        <v>214</v>
      </c>
      <c r="AC3720" s="2" t="s">
        <v>508</v>
      </c>
    </row>
    <row r="3721" spans="1:29" ht="16.399999999999999" customHeight="1" x14ac:dyDescent="0.35">
      <c r="A3721" s="1">
        <v>42262.441319444442</v>
      </c>
      <c r="B3721">
        <v>462</v>
      </c>
      <c r="C3721" t="s">
        <v>29</v>
      </c>
      <c r="D3721">
        <v>5</v>
      </c>
      <c r="E3721" t="s">
        <v>30</v>
      </c>
      <c r="F3721">
        <v>77493</v>
      </c>
      <c r="G3721" t="s">
        <v>559</v>
      </c>
      <c r="H3721" t="s">
        <v>32</v>
      </c>
      <c r="I3721">
        <v>72898</v>
      </c>
      <c r="J3721">
        <v>1</v>
      </c>
      <c r="K3721" s="1">
        <v>42262.441319444442</v>
      </c>
      <c r="L3721">
        <v>0.2</v>
      </c>
      <c r="M3721">
        <v>649</v>
      </c>
      <c r="N3721" t="s">
        <v>268</v>
      </c>
      <c r="O3721" t="s">
        <v>34</v>
      </c>
      <c r="P3721">
        <v>1</v>
      </c>
      <c r="R3721">
        <v>4</v>
      </c>
      <c r="S3721" t="s">
        <v>565</v>
      </c>
      <c r="T3721" t="s">
        <v>36</v>
      </c>
      <c r="U3721" t="s">
        <v>37</v>
      </c>
      <c r="V3721" t="s">
        <v>38</v>
      </c>
      <c r="W3721" t="s">
        <v>46</v>
      </c>
      <c r="X3721" t="s">
        <v>200</v>
      </c>
      <c r="Y3721" t="s">
        <v>211</v>
      </c>
      <c r="Z3721" t="s">
        <v>212</v>
      </c>
      <c r="AA3721" t="s">
        <v>213</v>
      </c>
      <c r="AC3721" s="2" t="s">
        <v>508</v>
      </c>
    </row>
    <row r="3722" spans="1:29" ht="16.399999999999999" customHeight="1" x14ac:dyDescent="0.35">
      <c r="A3722" s="1">
        <v>42262.441319444442</v>
      </c>
      <c r="B3722">
        <v>462</v>
      </c>
      <c r="C3722" t="s">
        <v>29</v>
      </c>
      <c r="D3722">
        <v>5</v>
      </c>
      <c r="E3722" t="s">
        <v>30</v>
      </c>
      <c r="F3722">
        <v>77493</v>
      </c>
      <c r="G3722" t="s">
        <v>559</v>
      </c>
      <c r="H3722" t="s">
        <v>32</v>
      </c>
      <c r="I3722">
        <v>72898</v>
      </c>
      <c r="J3722">
        <v>1</v>
      </c>
      <c r="K3722" s="1">
        <v>42262.441319444442</v>
      </c>
      <c r="L3722">
        <v>0.2</v>
      </c>
      <c r="M3722">
        <v>623.32000000000005</v>
      </c>
      <c r="N3722" t="s">
        <v>215</v>
      </c>
      <c r="O3722" t="s">
        <v>216</v>
      </c>
      <c r="P3722">
        <v>7300</v>
      </c>
      <c r="R3722">
        <v>4</v>
      </c>
      <c r="S3722" t="s">
        <v>565</v>
      </c>
      <c r="T3722" t="s">
        <v>36</v>
      </c>
      <c r="U3722" t="s">
        <v>37</v>
      </c>
      <c r="V3722" t="s">
        <v>38</v>
      </c>
      <c r="W3722" t="s">
        <v>39</v>
      </c>
      <c r="X3722" t="s">
        <v>40</v>
      </c>
      <c r="Y3722" t="s">
        <v>60</v>
      </c>
      <c r="Z3722" t="s">
        <v>61</v>
      </c>
      <c r="AA3722" t="s">
        <v>217</v>
      </c>
      <c r="AC3722" s="2" t="s">
        <v>508</v>
      </c>
    </row>
    <row r="3723" spans="1:29" ht="16.399999999999999" customHeight="1" x14ac:dyDescent="0.35">
      <c r="A3723" s="1">
        <v>42262.441319444442</v>
      </c>
      <c r="B3723">
        <v>462</v>
      </c>
      <c r="C3723" t="s">
        <v>29</v>
      </c>
      <c r="D3723">
        <v>5</v>
      </c>
      <c r="E3723" t="s">
        <v>30</v>
      </c>
      <c r="F3723">
        <v>77493</v>
      </c>
      <c r="G3723" t="s">
        <v>559</v>
      </c>
      <c r="H3723" t="s">
        <v>32</v>
      </c>
      <c r="I3723">
        <v>72898</v>
      </c>
      <c r="J3723">
        <v>1</v>
      </c>
      <c r="K3723" s="1">
        <v>42262.441319444442</v>
      </c>
      <c r="L3723">
        <v>0.2</v>
      </c>
      <c r="M3723">
        <v>623.21</v>
      </c>
      <c r="N3723" t="s">
        <v>59</v>
      </c>
      <c r="O3723" t="s">
        <v>34</v>
      </c>
      <c r="P3723">
        <v>2000</v>
      </c>
      <c r="R3723">
        <v>4</v>
      </c>
      <c r="S3723" t="s">
        <v>565</v>
      </c>
      <c r="T3723" t="s">
        <v>36</v>
      </c>
      <c r="U3723" t="s">
        <v>37</v>
      </c>
      <c r="V3723" t="s">
        <v>38</v>
      </c>
      <c r="W3723" t="s">
        <v>39</v>
      </c>
      <c r="X3723" t="s">
        <v>40</v>
      </c>
      <c r="Y3723" t="s">
        <v>60</v>
      </c>
      <c r="Z3723" t="s">
        <v>61</v>
      </c>
      <c r="AA3723" t="s">
        <v>62</v>
      </c>
      <c r="AC3723" s="2" t="s">
        <v>508</v>
      </c>
    </row>
    <row r="3724" spans="1:29" ht="16.399999999999999" customHeight="1" x14ac:dyDescent="0.35">
      <c r="A3724" s="1">
        <v>42262.441319444442</v>
      </c>
      <c r="B3724">
        <v>462</v>
      </c>
      <c r="C3724" t="s">
        <v>29</v>
      </c>
      <c r="D3724">
        <v>5</v>
      </c>
      <c r="E3724" t="s">
        <v>30</v>
      </c>
      <c r="F3724">
        <v>77493</v>
      </c>
      <c r="G3724" t="s">
        <v>559</v>
      </c>
      <c r="H3724" t="s">
        <v>32</v>
      </c>
      <c r="I3724">
        <v>72898</v>
      </c>
      <c r="J3724">
        <v>1</v>
      </c>
      <c r="K3724" s="1">
        <v>42262.441319444442</v>
      </c>
      <c r="L3724">
        <v>0.2</v>
      </c>
      <c r="M3724">
        <v>625.02</v>
      </c>
      <c r="N3724" t="s">
        <v>222</v>
      </c>
      <c r="O3724" t="s">
        <v>34</v>
      </c>
      <c r="P3724">
        <v>99</v>
      </c>
      <c r="R3724">
        <v>4</v>
      </c>
      <c r="S3724" t="s">
        <v>565</v>
      </c>
      <c r="T3724" t="s">
        <v>36</v>
      </c>
      <c r="U3724" t="s">
        <v>37</v>
      </c>
      <c r="V3724" t="s">
        <v>38</v>
      </c>
      <c r="W3724" t="s">
        <v>223</v>
      </c>
      <c r="X3724" t="s">
        <v>224</v>
      </c>
      <c r="Y3724" t="s">
        <v>225</v>
      </c>
      <c r="Z3724" t="s">
        <v>226</v>
      </c>
      <c r="AA3724" t="s">
        <v>227</v>
      </c>
      <c r="AC3724" s="2" t="s">
        <v>508</v>
      </c>
    </row>
    <row r="3725" spans="1:29" ht="16.399999999999999" customHeight="1" x14ac:dyDescent="0.35">
      <c r="A3725" s="1">
        <v>42262.441319444442</v>
      </c>
      <c r="B3725">
        <v>462</v>
      </c>
      <c r="C3725" t="s">
        <v>29</v>
      </c>
      <c r="D3725">
        <v>5</v>
      </c>
      <c r="E3725" t="s">
        <v>30</v>
      </c>
      <c r="F3725">
        <v>77493</v>
      </c>
      <c r="G3725" t="s">
        <v>559</v>
      </c>
      <c r="H3725" t="s">
        <v>32</v>
      </c>
      <c r="I3725">
        <v>72898</v>
      </c>
      <c r="J3725">
        <v>1</v>
      </c>
      <c r="K3725" s="1">
        <v>42262.441319444442</v>
      </c>
      <c r="L3725">
        <v>0.2</v>
      </c>
      <c r="M3725">
        <v>624.01</v>
      </c>
      <c r="N3725" t="s">
        <v>103</v>
      </c>
      <c r="O3725" t="s">
        <v>34</v>
      </c>
      <c r="P3725">
        <v>99</v>
      </c>
      <c r="R3725">
        <v>4</v>
      </c>
      <c r="S3725" t="s">
        <v>565</v>
      </c>
      <c r="T3725" t="s">
        <v>36</v>
      </c>
      <c r="U3725" t="s">
        <v>37</v>
      </c>
      <c r="V3725" t="s">
        <v>38</v>
      </c>
      <c r="W3725" t="s">
        <v>104</v>
      </c>
      <c r="X3725" t="s">
        <v>105</v>
      </c>
      <c r="Y3725" t="s">
        <v>106</v>
      </c>
      <c r="Z3725" t="s">
        <v>107</v>
      </c>
      <c r="AA3725" t="s">
        <v>108</v>
      </c>
      <c r="AC3725" s="2" t="s">
        <v>508</v>
      </c>
    </row>
    <row r="3726" spans="1:29" ht="16.399999999999999" customHeight="1" x14ac:dyDescent="0.35">
      <c r="A3726" s="1">
        <v>42262.43136574074</v>
      </c>
      <c r="B3726">
        <v>462</v>
      </c>
      <c r="C3726" t="s">
        <v>29</v>
      </c>
      <c r="D3726">
        <v>5</v>
      </c>
      <c r="E3726" t="s">
        <v>30</v>
      </c>
      <c r="F3726">
        <v>77477</v>
      </c>
      <c r="G3726" t="s">
        <v>559</v>
      </c>
      <c r="H3726" t="s">
        <v>109</v>
      </c>
      <c r="J3726">
        <v>1</v>
      </c>
      <c r="K3726" s="1">
        <v>42262.431608796294</v>
      </c>
      <c r="L3726">
        <v>0.21199999999999999</v>
      </c>
      <c r="M3726">
        <v>168</v>
      </c>
      <c r="N3726" t="s">
        <v>416</v>
      </c>
      <c r="O3726" t="s">
        <v>417</v>
      </c>
      <c r="P3726">
        <v>11.5</v>
      </c>
      <c r="R3726">
        <v>11</v>
      </c>
      <c r="S3726" t="s">
        <v>566</v>
      </c>
      <c r="U3726" t="s">
        <v>419</v>
      </c>
      <c r="AC3726" s="2" t="s">
        <v>527</v>
      </c>
    </row>
    <row r="3727" spans="1:29" ht="16.399999999999999" customHeight="1" x14ac:dyDescent="0.35">
      <c r="A3727" s="1">
        <v>42262.43136574074</v>
      </c>
      <c r="B3727">
        <v>462</v>
      </c>
      <c r="C3727" t="s">
        <v>29</v>
      </c>
      <c r="D3727">
        <v>5</v>
      </c>
      <c r="E3727" t="s">
        <v>30</v>
      </c>
      <c r="F3727">
        <v>77477</v>
      </c>
      <c r="G3727" t="s">
        <v>559</v>
      </c>
      <c r="H3727" t="s">
        <v>109</v>
      </c>
      <c r="J3727">
        <v>1</v>
      </c>
      <c r="K3727" s="1">
        <v>42262.431608796294</v>
      </c>
      <c r="L3727">
        <v>0.21199999999999999</v>
      </c>
      <c r="M3727">
        <v>101</v>
      </c>
      <c r="N3727" t="s">
        <v>114</v>
      </c>
      <c r="O3727" t="s">
        <v>115</v>
      </c>
      <c r="P3727">
        <v>9.8800000000000008</v>
      </c>
      <c r="R3727">
        <v>11</v>
      </c>
      <c r="S3727" t="s">
        <v>566</v>
      </c>
      <c r="U3727" t="s">
        <v>419</v>
      </c>
      <c r="AC3727" s="2" t="s">
        <v>527</v>
      </c>
    </row>
    <row r="3728" spans="1:29" ht="16.399999999999999" customHeight="1" x14ac:dyDescent="0.35">
      <c r="A3728" s="1">
        <v>42262.43136574074</v>
      </c>
      <c r="B3728">
        <v>462</v>
      </c>
      <c r="C3728" t="s">
        <v>29</v>
      </c>
      <c r="D3728">
        <v>5</v>
      </c>
      <c r="E3728" t="s">
        <v>30</v>
      </c>
      <c r="F3728">
        <v>77477</v>
      </c>
      <c r="G3728" t="s">
        <v>559</v>
      </c>
      <c r="H3728" t="s">
        <v>109</v>
      </c>
      <c r="J3728">
        <v>1</v>
      </c>
      <c r="K3728" s="1">
        <v>42262.431608796294</v>
      </c>
      <c r="L3728">
        <v>0.21199999999999999</v>
      </c>
      <c r="M3728">
        <v>141.01</v>
      </c>
      <c r="N3728" t="s">
        <v>116</v>
      </c>
      <c r="O3728" t="s">
        <v>117</v>
      </c>
      <c r="P3728">
        <v>62</v>
      </c>
      <c r="R3728">
        <v>11</v>
      </c>
      <c r="S3728" t="s">
        <v>566</v>
      </c>
      <c r="U3728" t="s">
        <v>419</v>
      </c>
      <c r="AC3728" s="2" t="s">
        <v>527</v>
      </c>
    </row>
    <row r="3729" spans="1:29" ht="16.399999999999999" customHeight="1" x14ac:dyDescent="0.35">
      <c r="A3729" s="1">
        <v>42262.43136574074</v>
      </c>
      <c r="B3729">
        <v>462</v>
      </c>
      <c r="C3729" t="s">
        <v>29</v>
      </c>
      <c r="D3729">
        <v>5</v>
      </c>
      <c r="E3729" t="s">
        <v>30</v>
      </c>
      <c r="F3729">
        <v>77477</v>
      </c>
      <c r="G3729" t="s">
        <v>559</v>
      </c>
      <c r="H3729" t="s">
        <v>109</v>
      </c>
      <c r="J3729">
        <v>1</v>
      </c>
      <c r="K3729" s="1">
        <v>42262.431608796294</v>
      </c>
      <c r="L3729">
        <v>0.21199999999999999</v>
      </c>
      <c r="M3729">
        <v>154.1</v>
      </c>
      <c r="N3729" t="s">
        <v>110</v>
      </c>
      <c r="P3729">
        <v>7.54</v>
      </c>
      <c r="R3729">
        <v>11</v>
      </c>
      <c r="S3729" t="s">
        <v>566</v>
      </c>
      <c r="U3729" t="s">
        <v>419</v>
      </c>
      <c r="AC3729" s="2" t="s">
        <v>527</v>
      </c>
    </row>
    <row r="3730" spans="1:29" ht="16.399999999999999" customHeight="1" x14ac:dyDescent="0.35">
      <c r="A3730" s="1">
        <v>42262.43136574074</v>
      </c>
      <c r="B3730">
        <v>462</v>
      </c>
      <c r="C3730" t="s">
        <v>29</v>
      </c>
      <c r="D3730">
        <v>5</v>
      </c>
      <c r="E3730" t="s">
        <v>30</v>
      </c>
      <c r="F3730">
        <v>77477</v>
      </c>
      <c r="G3730" t="s">
        <v>559</v>
      </c>
      <c r="H3730" t="s">
        <v>109</v>
      </c>
      <c r="J3730">
        <v>1</v>
      </c>
      <c r="K3730" s="1">
        <v>42262.431608796294</v>
      </c>
      <c r="L3730">
        <v>0.21199999999999999</v>
      </c>
      <c r="M3730">
        <v>151</v>
      </c>
      <c r="N3730" t="s">
        <v>421</v>
      </c>
      <c r="O3730" t="s">
        <v>422</v>
      </c>
      <c r="P3730">
        <v>100.4</v>
      </c>
      <c r="R3730">
        <v>11</v>
      </c>
      <c r="S3730" t="s">
        <v>566</v>
      </c>
      <c r="U3730" t="s">
        <v>419</v>
      </c>
      <c r="AC3730" s="2" t="s">
        <v>527</v>
      </c>
    </row>
    <row r="3731" spans="1:29" ht="16.399999999999999" customHeight="1" x14ac:dyDescent="0.35">
      <c r="A3731" s="1">
        <v>42262.43136574074</v>
      </c>
      <c r="B3731">
        <v>462</v>
      </c>
      <c r="C3731" t="s">
        <v>29</v>
      </c>
      <c r="D3731">
        <v>5</v>
      </c>
      <c r="E3731" t="s">
        <v>30</v>
      </c>
      <c r="F3731">
        <v>77477</v>
      </c>
      <c r="G3731" t="s">
        <v>559</v>
      </c>
      <c r="H3731" t="s">
        <v>109</v>
      </c>
      <c r="J3731">
        <v>1</v>
      </c>
      <c r="K3731" s="1">
        <v>42262.431608796294</v>
      </c>
      <c r="L3731">
        <v>0.21199999999999999</v>
      </c>
      <c r="M3731">
        <v>136.01</v>
      </c>
      <c r="N3731" t="s">
        <v>118</v>
      </c>
      <c r="O3731" t="s">
        <v>119</v>
      </c>
      <c r="P3731">
        <v>5.8</v>
      </c>
      <c r="R3731">
        <v>11</v>
      </c>
      <c r="S3731" t="s">
        <v>566</v>
      </c>
      <c r="U3731" t="s">
        <v>419</v>
      </c>
      <c r="AC3731" s="2" t="s">
        <v>527</v>
      </c>
    </row>
    <row r="3732" spans="1:29" ht="16.399999999999999" customHeight="1" x14ac:dyDescent="0.35">
      <c r="A3732" s="1">
        <v>42262.43136574074</v>
      </c>
      <c r="B3732">
        <v>462</v>
      </c>
      <c r="C3732" t="s">
        <v>29</v>
      </c>
      <c r="D3732">
        <v>5</v>
      </c>
      <c r="E3732" t="s">
        <v>30</v>
      </c>
      <c r="F3732">
        <v>77477</v>
      </c>
      <c r="G3732" t="s">
        <v>559</v>
      </c>
      <c r="H3732" t="s">
        <v>109</v>
      </c>
      <c r="J3732">
        <v>1</v>
      </c>
      <c r="K3732" s="1">
        <v>42262.431608796294</v>
      </c>
      <c r="L3732">
        <v>0.21199999999999999</v>
      </c>
      <c r="M3732">
        <v>266.01</v>
      </c>
      <c r="N3732" t="s">
        <v>122</v>
      </c>
      <c r="O3732" t="s">
        <v>123</v>
      </c>
      <c r="P3732">
        <v>101</v>
      </c>
      <c r="R3732">
        <v>11</v>
      </c>
      <c r="S3732" t="s">
        <v>566</v>
      </c>
      <c r="U3732" t="s">
        <v>419</v>
      </c>
      <c r="AC3732" s="2" t="s">
        <v>527</v>
      </c>
    </row>
    <row r="3733" spans="1:29" ht="16.399999999999999" customHeight="1" x14ac:dyDescent="0.35">
      <c r="A3733" s="1">
        <v>42262.43136574074</v>
      </c>
      <c r="B3733">
        <v>462</v>
      </c>
      <c r="C3733" t="s">
        <v>29</v>
      </c>
      <c r="D3733">
        <v>5</v>
      </c>
      <c r="E3733" t="s">
        <v>30</v>
      </c>
      <c r="F3733">
        <v>77477</v>
      </c>
      <c r="G3733" t="s">
        <v>559</v>
      </c>
      <c r="H3733" t="s">
        <v>109</v>
      </c>
      <c r="J3733">
        <v>1</v>
      </c>
      <c r="K3733" s="1">
        <v>42262.431608796294</v>
      </c>
      <c r="L3733">
        <v>0.21199999999999999</v>
      </c>
      <c r="M3733">
        <v>266</v>
      </c>
      <c r="N3733" t="s">
        <v>121</v>
      </c>
      <c r="O3733" t="s">
        <v>68</v>
      </c>
      <c r="P3733">
        <v>10.44</v>
      </c>
      <c r="R3733">
        <v>11</v>
      </c>
      <c r="S3733" t="s">
        <v>566</v>
      </c>
      <c r="U3733" t="s">
        <v>419</v>
      </c>
      <c r="AC3733" s="2" t="s">
        <v>527</v>
      </c>
    </row>
    <row r="3734" spans="1:29" ht="16.399999999999999" customHeight="1" x14ac:dyDescent="0.35">
      <c r="A3734" s="1">
        <v>42262.430555555555</v>
      </c>
      <c r="B3734">
        <v>462</v>
      </c>
      <c r="C3734" t="s">
        <v>29</v>
      </c>
      <c r="D3734">
        <v>5</v>
      </c>
      <c r="E3734" t="s">
        <v>30</v>
      </c>
      <c r="F3734">
        <v>77467</v>
      </c>
      <c r="G3734" t="s">
        <v>559</v>
      </c>
      <c r="H3734" t="s">
        <v>109</v>
      </c>
      <c r="J3734">
        <v>16</v>
      </c>
      <c r="K3734" s="1">
        <v>42262.430555555555</v>
      </c>
      <c r="L3734">
        <v>3.2</v>
      </c>
      <c r="M3734">
        <v>432</v>
      </c>
      <c r="N3734" t="s">
        <v>298</v>
      </c>
      <c r="O3734" t="s">
        <v>299</v>
      </c>
      <c r="P3734">
        <v>13.62</v>
      </c>
      <c r="R3734">
        <v>11</v>
      </c>
      <c r="S3734" t="s">
        <v>567</v>
      </c>
      <c r="U3734" t="s">
        <v>475</v>
      </c>
      <c r="AC3734" s="2" t="s">
        <v>533</v>
      </c>
    </row>
    <row r="3735" spans="1:29" ht="16.399999999999999" customHeight="1" x14ac:dyDescent="0.35">
      <c r="A3735" s="1">
        <v>42262.430555555555</v>
      </c>
      <c r="B3735">
        <v>462</v>
      </c>
      <c r="C3735" t="s">
        <v>29</v>
      </c>
      <c r="D3735">
        <v>5</v>
      </c>
      <c r="E3735" t="s">
        <v>30</v>
      </c>
      <c r="F3735">
        <v>77467</v>
      </c>
      <c r="G3735" t="s">
        <v>559</v>
      </c>
      <c r="H3735" t="s">
        <v>109</v>
      </c>
      <c r="J3735">
        <v>15</v>
      </c>
      <c r="K3735" s="1">
        <v>42262.430555555555</v>
      </c>
      <c r="L3735">
        <v>3</v>
      </c>
      <c r="M3735">
        <v>432</v>
      </c>
      <c r="N3735" t="s">
        <v>298</v>
      </c>
      <c r="O3735" t="s">
        <v>299</v>
      </c>
      <c r="P3735">
        <v>20.309999999999999</v>
      </c>
      <c r="R3735">
        <v>11</v>
      </c>
      <c r="S3735" t="s">
        <v>567</v>
      </c>
      <c r="U3735" t="s">
        <v>475</v>
      </c>
      <c r="AC3735" s="2" t="s">
        <v>533</v>
      </c>
    </row>
    <row r="3736" spans="1:29" ht="16.399999999999999" customHeight="1" x14ac:dyDescent="0.35">
      <c r="A3736" s="1">
        <v>42262.430555555555</v>
      </c>
      <c r="B3736">
        <v>462</v>
      </c>
      <c r="C3736" t="s">
        <v>29</v>
      </c>
      <c r="D3736">
        <v>5</v>
      </c>
      <c r="E3736" t="s">
        <v>30</v>
      </c>
      <c r="F3736">
        <v>77467</v>
      </c>
      <c r="G3736" t="s">
        <v>559</v>
      </c>
      <c r="H3736" t="s">
        <v>109</v>
      </c>
      <c r="J3736">
        <v>14</v>
      </c>
      <c r="K3736" s="1">
        <v>42262.430555555555</v>
      </c>
      <c r="L3736">
        <v>2.75</v>
      </c>
      <c r="M3736">
        <v>432</v>
      </c>
      <c r="N3736" t="s">
        <v>298</v>
      </c>
      <c r="O3736" t="s">
        <v>299</v>
      </c>
      <c r="P3736">
        <v>23.98</v>
      </c>
      <c r="R3736">
        <v>11</v>
      </c>
      <c r="S3736" t="s">
        <v>567</v>
      </c>
      <c r="U3736" t="s">
        <v>475</v>
      </c>
      <c r="AC3736" s="2" t="s">
        <v>533</v>
      </c>
    </row>
    <row r="3737" spans="1:29" ht="16.399999999999999" customHeight="1" x14ac:dyDescent="0.35">
      <c r="A3737" s="1">
        <v>42262.430555555555</v>
      </c>
      <c r="B3737">
        <v>462</v>
      </c>
      <c r="C3737" t="s">
        <v>29</v>
      </c>
      <c r="D3737">
        <v>5</v>
      </c>
      <c r="E3737" t="s">
        <v>30</v>
      </c>
      <c r="F3737">
        <v>77467</v>
      </c>
      <c r="G3737" t="s">
        <v>559</v>
      </c>
      <c r="H3737" t="s">
        <v>109</v>
      </c>
      <c r="J3737">
        <v>13</v>
      </c>
      <c r="K3737" s="1">
        <v>42262.430555555555</v>
      </c>
      <c r="L3737">
        <v>2.5</v>
      </c>
      <c r="M3737">
        <v>432</v>
      </c>
      <c r="N3737" t="s">
        <v>298</v>
      </c>
      <c r="O3737" t="s">
        <v>299</v>
      </c>
      <c r="P3737">
        <v>25.56</v>
      </c>
      <c r="R3737">
        <v>11</v>
      </c>
      <c r="S3737" t="s">
        <v>567</v>
      </c>
      <c r="U3737" t="s">
        <v>475</v>
      </c>
      <c r="AC3737" s="2" t="s">
        <v>533</v>
      </c>
    </row>
    <row r="3738" spans="1:29" ht="16.399999999999999" customHeight="1" x14ac:dyDescent="0.35">
      <c r="A3738" s="1">
        <v>42262.430555555555</v>
      </c>
      <c r="B3738">
        <v>462</v>
      </c>
      <c r="C3738" t="s">
        <v>29</v>
      </c>
      <c r="D3738">
        <v>5</v>
      </c>
      <c r="E3738" t="s">
        <v>30</v>
      </c>
      <c r="F3738">
        <v>77467</v>
      </c>
      <c r="G3738" t="s">
        <v>559</v>
      </c>
      <c r="H3738" t="s">
        <v>109</v>
      </c>
      <c r="J3738">
        <v>12</v>
      </c>
      <c r="K3738" s="1">
        <v>42262.430555555555</v>
      </c>
      <c r="L3738">
        <v>2.25</v>
      </c>
      <c r="M3738">
        <v>432</v>
      </c>
      <c r="N3738" t="s">
        <v>298</v>
      </c>
      <c r="O3738" t="s">
        <v>299</v>
      </c>
      <c r="P3738">
        <v>33.67</v>
      </c>
      <c r="R3738">
        <v>11</v>
      </c>
      <c r="S3738" t="s">
        <v>567</v>
      </c>
      <c r="U3738" t="s">
        <v>475</v>
      </c>
      <c r="AC3738" s="2" t="s">
        <v>533</v>
      </c>
    </row>
    <row r="3739" spans="1:29" ht="16.399999999999999" customHeight="1" x14ac:dyDescent="0.35">
      <c r="A3739" s="1">
        <v>42262.430555555555</v>
      </c>
      <c r="B3739">
        <v>462</v>
      </c>
      <c r="C3739" t="s">
        <v>29</v>
      </c>
      <c r="D3739">
        <v>5</v>
      </c>
      <c r="E3739" t="s">
        <v>30</v>
      </c>
      <c r="F3739">
        <v>77467</v>
      </c>
      <c r="G3739" t="s">
        <v>559</v>
      </c>
      <c r="H3739" t="s">
        <v>109</v>
      </c>
      <c r="J3739">
        <v>11</v>
      </c>
      <c r="K3739" s="1">
        <v>42262.430555555555</v>
      </c>
      <c r="L3739">
        <v>2</v>
      </c>
      <c r="M3739">
        <v>432</v>
      </c>
      <c r="N3739" t="s">
        <v>298</v>
      </c>
      <c r="O3739" t="s">
        <v>299</v>
      </c>
      <c r="P3739">
        <v>42.16</v>
      </c>
      <c r="R3739">
        <v>11</v>
      </c>
      <c r="S3739" t="s">
        <v>567</v>
      </c>
      <c r="U3739" t="s">
        <v>475</v>
      </c>
      <c r="AC3739" s="2" t="s">
        <v>533</v>
      </c>
    </row>
    <row r="3740" spans="1:29" ht="16.399999999999999" customHeight="1" x14ac:dyDescent="0.35">
      <c r="A3740" s="1">
        <v>42262.430555555555</v>
      </c>
      <c r="B3740">
        <v>462</v>
      </c>
      <c r="C3740" t="s">
        <v>29</v>
      </c>
      <c r="D3740">
        <v>5</v>
      </c>
      <c r="E3740" t="s">
        <v>30</v>
      </c>
      <c r="F3740">
        <v>77467</v>
      </c>
      <c r="G3740" t="s">
        <v>559</v>
      </c>
      <c r="H3740" t="s">
        <v>109</v>
      </c>
      <c r="J3740">
        <v>10</v>
      </c>
      <c r="K3740" s="1">
        <v>42262.430555555555</v>
      </c>
      <c r="L3740">
        <v>1.75</v>
      </c>
      <c r="M3740">
        <v>432</v>
      </c>
      <c r="N3740" t="s">
        <v>298</v>
      </c>
      <c r="O3740" t="s">
        <v>299</v>
      </c>
      <c r="P3740">
        <v>66.22</v>
      </c>
      <c r="R3740">
        <v>11</v>
      </c>
      <c r="S3740" t="s">
        <v>567</v>
      </c>
      <c r="U3740" t="s">
        <v>475</v>
      </c>
      <c r="AC3740" s="2" t="s">
        <v>533</v>
      </c>
    </row>
    <row r="3741" spans="1:29" ht="16.399999999999999" customHeight="1" x14ac:dyDescent="0.35">
      <c r="A3741" s="1">
        <v>42262.430555555555</v>
      </c>
      <c r="B3741">
        <v>462</v>
      </c>
      <c r="C3741" t="s">
        <v>29</v>
      </c>
      <c r="D3741">
        <v>5</v>
      </c>
      <c r="E3741" t="s">
        <v>30</v>
      </c>
      <c r="F3741">
        <v>77467</v>
      </c>
      <c r="G3741" t="s">
        <v>559</v>
      </c>
      <c r="H3741" t="s">
        <v>109</v>
      </c>
      <c r="J3741">
        <v>9</v>
      </c>
      <c r="K3741" s="1">
        <v>42262.430555555555</v>
      </c>
      <c r="L3741">
        <v>1.5</v>
      </c>
      <c r="M3741">
        <v>432</v>
      </c>
      <c r="N3741" t="s">
        <v>298</v>
      </c>
      <c r="O3741" t="s">
        <v>299</v>
      </c>
      <c r="P3741">
        <v>77.599999999999994</v>
      </c>
      <c r="R3741">
        <v>11</v>
      </c>
      <c r="S3741" t="s">
        <v>567</v>
      </c>
      <c r="U3741" t="s">
        <v>475</v>
      </c>
      <c r="AC3741" s="2" t="s">
        <v>533</v>
      </c>
    </row>
    <row r="3742" spans="1:29" ht="16.399999999999999" customHeight="1" x14ac:dyDescent="0.35">
      <c r="A3742" s="1">
        <v>42262.430555555555</v>
      </c>
      <c r="B3742">
        <v>462</v>
      </c>
      <c r="C3742" t="s">
        <v>29</v>
      </c>
      <c r="D3742">
        <v>5</v>
      </c>
      <c r="E3742" t="s">
        <v>30</v>
      </c>
      <c r="F3742">
        <v>77467</v>
      </c>
      <c r="G3742" t="s">
        <v>559</v>
      </c>
      <c r="H3742" t="s">
        <v>109</v>
      </c>
      <c r="J3742">
        <v>8</v>
      </c>
      <c r="K3742" s="1">
        <v>42262.430555555555</v>
      </c>
      <c r="L3742">
        <v>1.25</v>
      </c>
      <c r="M3742">
        <v>432</v>
      </c>
      <c r="N3742" t="s">
        <v>298</v>
      </c>
      <c r="O3742" t="s">
        <v>299</v>
      </c>
      <c r="P3742">
        <v>122.1</v>
      </c>
      <c r="R3742">
        <v>11</v>
      </c>
      <c r="S3742" t="s">
        <v>567</v>
      </c>
      <c r="U3742" t="s">
        <v>475</v>
      </c>
      <c r="AC3742" s="2" t="s">
        <v>533</v>
      </c>
    </row>
    <row r="3743" spans="1:29" ht="16.399999999999999" customHeight="1" x14ac:dyDescent="0.35">
      <c r="A3743" s="1">
        <v>42262.430555555555</v>
      </c>
      <c r="B3743">
        <v>462</v>
      </c>
      <c r="C3743" t="s">
        <v>29</v>
      </c>
      <c r="D3743">
        <v>5</v>
      </c>
      <c r="E3743" t="s">
        <v>30</v>
      </c>
      <c r="F3743">
        <v>77467</v>
      </c>
      <c r="G3743" t="s">
        <v>559</v>
      </c>
      <c r="H3743" t="s">
        <v>109</v>
      </c>
      <c r="J3743">
        <v>7</v>
      </c>
      <c r="K3743" s="1">
        <v>42262.430555555555</v>
      </c>
      <c r="L3743">
        <v>1</v>
      </c>
      <c r="M3743">
        <v>432</v>
      </c>
      <c r="N3743" t="s">
        <v>298</v>
      </c>
      <c r="O3743" t="s">
        <v>299</v>
      </c>
      <c r="P3743">
        <v>146.1</v>
      </c>
      <c r="R3743">
        <v>11</v>
      </c>
      <c r="S3743" t="s">
        <v>567</v>
      </c>
      <c r="U3743" t="s">
        <v>475</v>
      </c>
      <c r="AC3743" s="2" t="s">
        <v>533</v>
      </c>
    </row>
    <row r="3744" spans="1:29" ht="16.399999999999999" customHeight="1" x14ac:dyDescent="0.35">
      <c r="A3744" s="1">
        <v>42262.430555555555</v>
      </c>
      <c r="B3744">
        <v>462</v>
      </c>
      <c r="C3744" t="s">
        <v>29</v>
      </c>
      <c r="D3744">
        <v>5</v>
      </c>
      <c r="E3744" t="s">
        <v>30</v>
      </c>
      <c r="F3744">
        <v>77467</v>
      </c>
      <c r="G3744" t="s">
        <v>559</v>
      </c>
      <c r="H3744" t="s">
        <v>109</v>
      </c>
      <c r="J3744">
        <v>6</v>
      </c>
      <c r="K3744" s="1">
        <v>42262.430555555555</v>
      </c>
      <c r="L3744">
        <v>0.75</v>
      </c>
      <c r="M3744">
        <v>432</v>
      </c>
      <c r="N3744" t="s">
        <v>298</v>
      </c>
      <c r="O3744" t="s">
        <v>299</v>
      </c>
      <c r="P3744">
        <v>207.9</v>
      </c>
      <c r="R3744">
        <v>11</v>
      </c>
      <c r="S3744" t="s">
        <v>567</v>
      </c>
      <c r="U3744" t="s">
        <v>475</v>
      </c>
      <c r="AC3744" s="2" t="s">
        <v>533</v>
      </c>
    </row>
    <row r="3745" spans="1:29" ht="16.399999999999999" customHeight="1" x14ac:dyDescent="0.35">
      <c r="A3745" s="1">
        <v>42262.430555555555</v>
      </c>
      <c r="B3745">
        <v>462</v>
      </c>
      <c r="C3745" t="s">
        <v>29</v>
      </c>
      <c r="D3745">
        <v>5</v>
      </c>
      <c r="E3745" t="s">
        <v>30</v>
      </c>
      <c r="F3745">
        <v>77467</v>
      </c>
      <c r="G3745" t="s">
        <v>559</v>
      </c>
      <c r="H3745" t="s">
        <v>109</v>
      </c>
      <c r="J3745">
        <v>5</v>
      </c>
      <c r="K3745" s="1">
        <v>42262.430555555555</v>
      </c>
      <c r="L3745">
        <v>0.5</v>
      </c>
      <c r="M3745">
        <v>432</v>
      </c>
      <c r="N3745" t="s">
        <v>298</v>
      </c>
      <c r="O3745" t="s">
        <v>299</v>
      </c>
      <c r="P3745">
        <v>227.6</v>
      </c>
      <c r="R3745">
        <v>11</v>
      </c>
      <c r="S3745" t="s">
        <v>567</v>
      </c>
      <c r="U3745" t="s">
        <v>475</v>
      </c>
      <c r="AC3745" s="2" t="s">
        <v>533</v>
      </c>
    </row>
    <row r="3746" spans="1:29" ht="16.399999999999999" customHeight="1" x14ac:dyDescent="0.35">
      <c r="A3746" s="1">
        <v>42262.430555555555</v>
      </c>
      <c r="B3746">
        <v>462</v>
      </c>
      <c r="C3746" t="s">
        <v>29</v>
      </c>
      <c r="D3746">
        <v>5</v>
      </c>
      <c r="E3746" t="s">
        <v>30</v>
      </c>
      <c r="F3746">
        <v>77467</v>
      </c>
      <c r="G3746" t="s">
        <v>559</v>
      </c>
      <c r="H3746" t="s">
        <v>109</v>
      </c>
      <c r="J3746">
        <v>4</v>
      </c>
      <c r="K3746" s="1">
        <v>42262.430555555555</v>
      </c>
      <c r="L3746">
        <v>0.25</v>
      </c>
      <c r="M3746">
        <v>432</v>
      </c>
      <c r="N3746" t="s">
        <v>298</v>
      </c>
      <c r="O3746" t="s">
        <v>299</v>
      </c>
      <c r="P3746">
        <v>328.5</v>
      </c>
      <c r="R3746">
        <v>11</v>
      </c>
      <c r="S3746" t="s">
        <v>567</v>
      </c>
      <c r="U3746" t="s">
        <v>475</v>
      </c>
      <c r="AC3746" s="2" t="s">
        <v>533</v>
      </c>
    </row>
    <row r="3747" spans="1:29" ht="16.399999999999999" customHeight="1" x14ac:dyDescent="0.35">
      <c r="A3747" s="1">
        <v>42262.430555555555</v>
      </c>
      <c r="B3747">
        <v>462</v>
      </c>
      <c r="C3747" t="s">
        <v>29</v>
      </c>
      <c r="D3747">
        <v>5</v>
      </c>
      <c r="E3747" t="s">
        <v>30</v>
      </c>
      <c r="F3747">
        <v>77467</v>
      </c>
      <c r="G3747" t="s">
        <v>559</v>
      </c>
      <c r="H3747" t="s">
        <v>109</v>
      </c>
      <c r="J3747">
        <v>3</v>
      </c>
      <c r="K3747" s="1">
        <v>42262.430555555555</v>
      </c>
      <c r="L3747">
        <v>0</v>
      </c>
      <c r="M3747">
        <v>432</v>
      </c>
      <c r="N3747" t="s">
        <v>298</v>
      </c>
      <c r="O3747" t="s">
        <v>299</v>
      </c>
      <c r="P3747">
        <v>488.6</v>
      </c>
      <c r="R3747">
        <v>11</v>
      </c>
      <c r="S3747" t="s">
        <v>567</v>
      </c>
      <c r="U3747" t="s">
        <v>476</v>
      </c>
      <c r="AC3747" s="2" t="s">
        <v>533</v>
      </c>
    </row>
    <row r="3748" spans="1:29" ht="16.399999999999999" customHeight="1" x14ac:dyDescent="0.35">
      <c r="A3748" s="1">
        <v>42262.430555555555</v>
      </c>
      <c r="B3748">
        <v>462</v>
      </c>
      <c r="C3748" t="s">
        <v>29</v>
      </c>
      <c r="D3748">
        <v>5</v>
      </c>
      <c r="E3748" t="s">
        <v>30</v>
      </c>
      <c r="F3748">
        <v>77467</v>
      </c>
      <c r="G3748" t="s">
        <v>559</v>
      </c>
      <c r="H3748" t="s">
        <v>109</v>
      </c>
      <c r="J3748">
        <v>2</v>
      </c>
      <c r="K3748" s="1">
        <v>42262.430555555555</v>
      </c>
      <c r="L3748">
        <v>0.2</v>
      </c>
      <c r="M3748">
        <v>154.1</v>
      </c>
      <c r="N3748" t="s">
        <v>110</v>
      </c>
      <c r="P3748">
        <v>7.46</v>
      </c>
      <c r="R3748">
        <v>11</v>
      </c>
      <c r="S3748" t="s">
        <v>567</v>
      </c>
      <c r="T3748" t="s">
        <v>36</v>
      </c>
      <c r="U3748" t="s">
        <v>112</v>
      </c>
      <c r="AC3748" s="2" t="s">
        <v>533</v>
      </c>
    </row>
    <row r="3749" spans="1:29" ht="16.399999999999999" customHeight="1" x14ac:dyDescent="0.35">
      <c r="A3749" s="1">
        <v>42262.430555555555</v>
      </c>
      <c r="B3749">
        <v>462</v>
      </c>
      <c r="C3749" t="s">
        <v>29</v>
      </c>
      <c r="D3749">
        <v>5</v>
      </c>
      <c r="E3749" t="s">
        <v>30</v>
      </c>
      <c r="F3749">
        <v>77467</v>
      </c>
      <c r="G3749" t="s">
        <v>559</v>
      </c>
      <c r="H3749" t="s">
        <v>109</v>
      </c>
      <c r="J3749">
        <v>2</v>
      </c>
      <c r="K3749" s="1">
        <v>42262.430555555555</v>
      </c>
      <c r="L3749">
        <v>0.2</v>
      </c>
      <c r="M3749">
        <v>141.01</v>
      </c>
      <c r="N3749" t="s">
        <v>116</v>
      </c>
      <c r="O3749" t="s">
        <v>117</v>
      </c>
      <c r="P3749">
        <v>66</v>
      </c>
      <c r="R3749">
        <v>11</v>
      </c>
      <c r="S3749" t="s">
        <v>567</v>
      </c>
      <c r="T3749" t="s">
        <v>36</v>
      </c>
      <c r="U3749" t="s">
        <v>112</v>
      </c>
      <c r="AC3749" s="2" t="s">
        <v>533</v>
      </c>
    </row>
    <row r="3750" spans="1:29" ht="16.399999999999999" customHeight="1" x14ac:dyDescent="0.35">
      <c r="A3750" s="1">
        <v>42262.430555555555</v>
      </c>
      <c r="B3750">
        <v>462</v>
      </c>
      <c r="C3750" t="s">
        <v>29</v>
      </c>
      <c r="D3750">
        <v>5</v>
      </c>
      <c r="E3750" t="s">
        <v>30</v>
      </c>
      <c r="F3750">
        <v>77467</v>
      </c>
      <c r="G3750" t="s">
        <v>559</v>
      </c>
      <c r="H3750" t="s">
        <v>109</v>
      </c>
      <c r="J3750">
        <v>2</v>
      </c>
      <c r="K3750" s="1">
        <v>42262.430555555555</v>
      </c>
      <c r="L3750">
        <v>0.2</v>
      </c>
      <c r="M3750">
        <v>151</v>
      </c>
      <c r="N3750" t="s">
        <v>421</v>
      </c>
      <c r="O3750" t="s">
        <v>422</v>
      </c>
      <c r="P3750">
        <v>255</v>
      </c>
      <c r="R3750">
        <v>11</v>
      </c>
      <c r="S3750" t="s">
        <v>567</v>
      </c>
      <c r="T3750" t="s">
        <v>36</v>
      </c>
      <c r="U3750" t="s">
        <v>550</v>
      </c>
      <c r="AC3750" s="2" t="s">
        <v>533</v>
      </c>
    </row>
    <row r="3751" spans="1:29" ht="16.399999999999999" customHeight="1" x14ac:dyDescent="0.35">
      <c r="A3751" s="1">
        <v>42262.430555555555</v>
      </c>
      <c r="B3751">
        <v>462</v>
      </c>
      <c r="C3751" t="s">
        <v>29</v>
      </c>
      <c r="D3751">
        <v>5</v>
      </c>
      <c r="E3751" t="s">
        <v>30</v>
      </c>
      <c r="F3751">
        <v>77467</v>
      </c>
      <c r="G3751" t="s">
        <v>559</v>
      </c>
      <c r="H3751" t="s">
        <v>109</v>
      </c>
      <c r="J3751">
        <v>2</v>
      </c>
      <c r="K3751" s="1">
        <v>42262.430555555555</v>
      </c>
      <c r="L3751">
        <v>0.2</v>
      </c>
      <c r="M3751">
        <v>136.01</v>
      </c>
      <c r="N3751" t="s">
        <v>118</v>
      </c>
      <c r="O3751" t="s">
        <v>119</v>
      </c>
      <c r="P3751">
        <v>4.8099999999999996</v>
      </c>
      <c r="R3751">
        <v>11</v>
      </c>
      <c r="S3751" t="s">
        <v>567</v>
      </c>
      <c r="T3751" t="s">
        <v>36</v>
      </c>
      <c r="U3751" t="s">
        <v>120</v>
      </c>
      <c r="AC3751" s="2" t="s">
        <v>533</v>
      </c>
    </row>
    <row r="3752" spans="1:29" ht="16.399999999999999" customHeight="1" x14ac:dyDescent="0.35">
      <c r="A3752" s="1">
        <v>42262.430555555555</v>
      </c>
      <c r="B3752">
        <v>462</v>
      </c>
      <c r="C3752" t="s">
        <v>29</v>
      </c>
      <c r="D3752">
        <v>5</v>
      </c>
      <c r="E3752" t="s">
        <v>30</v>
      </c>
      <c r="F3752">
        <v>77467</v>
      </c>
      <c r="G3752" t="s">
        <v>559</v>
      </c>
      <c r="H3752" t="s">
        <v>109</v>
      </c>
      <c r="J3752">
        <v>2</v>
      </c>
      <c r="K3752" s="1">
        <v>42262.430555555555</v>
      </c>
      <c r="L3752">
        <v>0.2</v>
      </c>
      <c r="M3752">
        <v>136.05000000000001</v>
      </c>
      <c r="N3752" t="s">
        <v>537</v>
      </c>
      <c r="O3752" t="s">
        <v>538</v>
      </c>
      <c r="P3752">
        <v>2.0699999999999998</v>
      </c>
      <c r="R3752">
        <v>11</v>
      </c>
      <c r="S3752" t="s">
        <v>567</v>
      </c>
      <c r="T3752" t="s">
        <v>36</v>
      </c>
      <c r="U3752" t="s">
        <v>539</v>
      </c>
      <c r="AC3752" s="2" t="s">
        <v>533</v>
      </c>
    </row>
    <row r="3753" spans="1:29" ht="16.399999999999999" customHeight="1" x14ac:dyDescent="0.35">
      <c r="A3753" s="1">
        <v>42262.430555555555</v>
      </c>
      <c r="B3753">
        <v>462</v>
      </c>
      <c r="C3753" t="s">
        <v>29</v>
      </c>
      <c r="D3753">
        <v>5</v>
      </c>
      <c r="E3753" t="s">
        <v>30</v>
      </c>
      <c r="F3753">
        <v>77467</v>
      </c>
      <c r="G3753" t="s">
        <v>559</v>
      </c>
      <c r="H3753" t="s">
        <v>109</v>
      </c>
      <c r="J3753">
        <v>2</v>
      </c>
      <c r="K3753" s="1">
        <v>42262.430555555555</v>
      </c>
      <c r="L3753">
        <v>0.2</v>
      </c>
      <c r="M3753">
        <v>103.02</v>
      </c>
      <c r="N3753" t="s">
        <v>245</v>
      </c>
      <c r="O3753" t="s">
        <v>246</v>
      </c>
      <c r="P3753">
        <v>1000</v>
      </c>
      <c r="R3753">
        <v>11</v>
      </c>
      <c r="S3753" t="s">
        <v>567</v>
      </c>
      <c r="T3753" t="s">
        <v>36</v>
      </c>
      <c r="AC3753" s="2" t="s">
        <v>533</v>
      </c>
    </row>
    <row r="3754" spans="1:29" ht="16.399999999999999" customHeight="1" x14ac:dyDescent="0.35">
      <c r="A3754" s="1">
        <v>42262.430555555555</v>
      </c>
      <c r="B3754">
        <v>462</v>
      </c>
      <c r="C3754" t="s">
        <v>29</v>
      </c>
      <c r="D3754">
        <v>5</v>
      </c>
      <c r="E3754" t="s">
        <v>30</v>
      </c>
      <c r="F3754">
        <v>77467</v>
      </c>
      <c r="G3754" t="s">
        <v>559</v>
      </c>
      <c r="H3754" t="s">
        <v>109</v>
      </c>
      <c r="J3754">
        <v>1</v>
      </c>
      <c r="K3754" s="1">
        <v>42262.430555555555</v>
      </c>
      <c r="L3754">
        <v>0</v>
      </c>
      <c r="M3754">
        <v>180.07</v>
      </c>
      <c r="N3754" t="s">
        <v>124</v>
      </c>
      <c r="O3754" t="s">
        <v>125</v>
      </c>
      <c r="P3754">
        <v>247.5</v>
      </c>
      <c r="R3754">
        <v>11</v>
      </c>
      <c r="S3754" t="s">
        <v>567</v>
      </c>
      <c r="T3754" t="s">
        <v>126</v>
      </c>
      <c r="AC3754" s="2" t="s">
        <v>533</v>
      </c>
    </row>
    <row r="3755" spans="1:29" ht="16.399999999999999" customHeight="1" x14ac:dyDescent="0.35">
      <c r="A3755" s="1">
        <v>42262.430555555555</v>
      </c>
      <c r="B3755">
        <v>462</v>
      </c>
      <c r="C3755" t="s">
        <v>29</v>
      </c>
      <c r="D3755">
        <v>5</v>
      </c>
      <c r="E3755" t="s">
        <v>30</v>
      </c>
      <c r="F3755">
        <v>77467</v>
      </c>
      <c r="G3755" t="s">
        <v>559</v>
      </c>
      <c r="H3755" t="s">
        <v>109</v>
      </c>
      <c r="J3755">
        <v>1</v>
      </c>
      <c r="K3755" s="1">
        <v>42262.430555555555</v>
      </c>
      <c r="L3755">
        <v>0</v>
      </c>
      <c r="M3755">
        <v>185.1</v>
      </c>
      <c r="N3755" t="s">
        <v>127</v>
      </c>
      <c r="O3755" t="s">
        <v>128</v>
      </c>
      <c r="P3755">
        <v>3</v>
      </c>
      <c r="R3755">
        <v>11</v>
      </c>
      <c r="S3755" t="s">
        <v>567</v>
      </c>
      <c r="T3755" t="s">
        <v>126</v>
      </c>
      <c r="AC3755" s="2" t="s">
        <v>533</v>
      </c>
    </row>
    <row r="3756" spans="1:29" ht="16.399999999999999" customHeight="1" x14ac:dyDescent="0.35">
      <c r="A3756" s="1">
        <v>42262.430555555555</v>
      </c>
      <c r="B3756">
        <v>462</v>
      </c>
      <c r="C3756" t="s">
        <v>29</v>
      </c>
      <c r="D3756">
        <v>5</v>
      </c>
      <c r="E3756" t="s">
        <v>30</v>
      </c>
      <c r="F3756">
        <v>77467</v>
      </c>
      <c r="G3756" t="s">
        <v>559</v>
      </c>
      <c r="H3756" t="s">
        <v>109</v>
      </c>
      <c r="J3756">
        <v>1</v>
      </c>
      <c r="K3756" s="1">
        <v>42262.430555555555</v>
      </c>
      <c r="L3756">
        <v>0</v>
      </c>
      <c r="M3756">
        <v>102</v>
      </c>
      <c r="N3756" t="s">
        <v>129</v>
      </c>
      <c r="O3756" t="s">
        <v>115</v>
      </c>
      <c r="P3756">
        <v>9</v>
      </c>
      <c r="R3756">
        <v>11</v>
      </c>
      <c r="S3756" t="s">
        <v>567</v>
      </c>
      <c r="T3756" t="s">
        <v>126</v>
      </c>
      <c r="AC3756" s="2" t="s">
        <v>533</v>
      </c>
    </row>
    <row r="3757" spans="1:29" ht="16.399999999999999" customHeight="1" x14ac:dyDescent="0.35">
      <c r="A3757" s="1">
        <v>42262.430555555555</v>
      </c>
      <c r="B3757">
        <v>462</v>
      </c>
      <c r="C3757" t="s">
        <v>29</v>
      </c>
      <c r="D3757">
        <v>5</v>
      </c>
      <c r="E3757" t="s">
        <v>30</v>
      </c>
      <c r="F3757">
        <v>77467</v>
      </c>
      <c r="G3757" t="s">
        <v>559</v>
      </c>
      <c r="H3757" t="s">
        <v>109</v>
      </c>
      <c r="J3757">
        <v>1</v>
      </c>
      <c r="K3757" s="1">
        <v>42262.430555555555</v>
      </c>
      <c r="L3757">
        <v>0</v>
      </c>
      <c r="M3757">
        <v>110.11</v>
      </c>
      <c r="N3757" t="s">
        <v>130</v>
      </c>
      <c r="P3757">
        <v>0</v>
      </c>
      <c r="R3757">
        <v>11</v>
      </c>
      <c r="S3757" t="s">
        <v>567</v>
      </c>
      <c r="T3757" t="s">
        <v>126</v>
      </c>
      <c r="U3757" t="s">
        <v>131</v>
      </c>
      <c r="AC3757" s="2" t="s">
        <v>533</v>
      </c>
    </row>
    <row r="3758" spans="1:29" ht="16.399999999999999" customHeight="1" x14ac:dyDescent="0.35">
      <c r="A3758" s="1">
        <v>42262.430555555555</v>
      </c>
      <c r="B3758">
        <v>462</v>
      </c>
      <c r="C3758" t="s">
        <v>29</v>
      </c>
      <c r="D3758">
        <v>5</v>
      </c>
      <c r="E3758" t="s">
        <v>30</v>
      </c>
      <c r="F3758">
        <v>77467</v>
      </c>
      <c r="G3758" t="s">
        <v>559</v>
      </c>
      <c r="H3758" t="s">
        <v>109</v>
      </c>
      <c r="J3758">
        <v>1</v>
      </c>
      <c r="K3758" s="1">
        <v>42262.430555555555</v>
      </c>
      <c r="L3758">
        <v>0</v>
      </c>
      <c r="M3758">
        <v>167.02</v>
      </c>
      <c r="N3758" t="s">
        <v>132</v>
      </c>
      <c r="P3758">
        <v>2</v>
      </c>
      <c r="R3758">
        <v>11</v>
      </c>
      <c r="S3758" t="s">
        <v>567</v>
      </c>
      <c r="T3758" t="s">
        <v>126</v>
      </c>
      <c r="U3758" t="s">
        <v>133</v>
      </c>
      <c r="AC3758" s="2" t="s">
        <v>533</v>
      </c>
    </row>
    <row r="3759" spans="1:29" ht="16.399999999999999" customHeight="1" x14ac:dyDescent="0.35">
      <c r="A3759" s="1">
        <v>42262.430555555555</v>
      </c>
      <c r="B3759">
        <v>462</v>
      </c>
      <c r="C3759" t="s">
        <v>29</v>
      </c>
      <c r="D3759">
        <v>5</v>
      </c>
      <c r="E3759" t="s">
        <v>30</v>
      </c>
      <c r="F3759">
        <v>77467</v>
      </c>
      <c r="G3759" t="s">
        <v>559</v>
      </c>
      <c r="H3759" t="s">
        <v>109</v>
      </c>
      <c r="J3759">
        <v>1</v>
      </c>
      <c r="K3759" s="1">
        <v>42262.430555555555</v>
      </c>
      <c r="L3759">
        <v>0</v>
      </c>
      <c r="M3759">
        <v>188</v>
      </c>
      <c r="N3759" t="s">
        <v>134</v>
      </c>
      <c r="O3759" t="s">
        <v>135</v>
      </c>
      <c r="P3759">
        <v>7</v>
      </c>
      <c r="R3759">
        <v>11</v>
      </c>
      <c r="S3759" t="s">
        <v>567</v>
      </c>
      <c r="T3759" t="s">
        <v>126</v>
      </c>
      <c r="AC3759" s="2" t="s">
        <v>533</v>
      </c>
    </row>
    <row r="3760" spans="1:29" ht="16.399999999999999" customHeight="1" x14ac:dyDescent="0.35">
      <c r="A3760" s="1">
        <v>42262.430555555555</v>
      </c>
      <c r="B3760">
        <v>462</v>
      </c>
      <c r="C3760" t="s">
        <v>29</v>
      </c>
      <c r="D3760">
        <v>5</v>
      </c>
      <c r="E3760" t="s">
        <v>30</v>
      </c>
      <c r="F3760">
        <v>77467</v>
      </c>
      <c r="G3760" t="s">
        <v>559</v>
      </c>
      <c r="H3760" t="s">
        <v>109</v>
      </c>
      <c r="J3760">
        <v>1</v>
      </c>
      <c r="K3760" s="1">
        <v>42262.430555555555</v>
      </c>
      <c r="L3760">
        <v>0</v>
      </c>
      <c r="M3760">
        <v>133.38</v>
      </c>
      <c r="N3760" t="s">
        <v>136</v>
      </c>
      <c r="O3760" t="s">
        <v>137</v>
      </c>
      <c r="P3760">
        <v>10</v>
      </c>
      <c r="R3760">
        <v>11</v>
      </c>
      <c r="S3760" t="s">
        <v>567</v>
      </c>
      <c r="T3760" t="s">
        <v>126</v>
      </c>
      <c r="AC3760" s="2" t="s">
        <v>533</v>
      </c>
    </row>
    <row r="3761" spans="1:29" ht="16.399999999999999" customHeight="1" x14ac:dyDescent="0.35">
      <c r="A3761" s="1">
        <v>42262.430555555555</v>
      </c>
      <c r="B3761">
        <v>462</v>
      </c>
      <c r="C3761" t="s">
        <v>29</v>
      </c>
      <c r="D3761">
        <v>5</v>
      </c>
      <c r="E3761" t="s">
        <v>30</v>
      </c>
      <c r="F3761">
        <v>77467</v>
      </c>
      <c r="G3761" t="s">
        <v>559</v>
      </c>
      <c r="H3761" t="s">
        <v>109</v>
      </c>
      <c r="J3761">
        <v>1</v>
      </c>
      <c r="K3761" s="1">
        <v>42262.430555555555</v>
      </c>
      <c r="L3761">
        <v>0</v>
      </c>
      <c r="M3761">
        <v>131</v>
      </c>
      <c r="N3761" t="s">
        <v>138</v>
      </c>
      <c r="O3761" t="s">
        <v>139</v>
      </c>
      <c r="P3761">
        <v>1.56</v>
      </c>
      <c r="R3761">
        <v>11</v>
      </c>
      <c r="S3761" t="s">
        <v>567</v>
      </c>
      <c r="T3761" t="s">
        <v>126</v>
      </c>
      <c r="AC3761" s="2" t="s">
        <v>533</v>
      </c>
    </row>
    <row r="3762" spans="1:29" ht="16.399999999999999" customHeight="1" x14ac:dyDescent="0.35">
      <c r="A3762" s="1">
        <v>42229.562847222223</v>
      </c>
      <c r="B3762">
        <v>462</v>
      </c>
      <c r="C3762" t="s">
        <v>29</v>
      </c>
      <c r="D3762">
        <v>5</v>
      </c>
      <c r="E3762" t="s">
        <v>30</v>
      </c>
      <c r="F3762">
        <v>77455</v>
      </c>
      <c r="G3762" t="s">
        <v>568</v>
      </c>
      <c r="H3762" t="s">
        <v>32</v>
      </c>
      <c r="I3762">
        <v>72406</v>
      </c>
      <c r="J3762">
        <v>1</v>
      </c>
      <c r="K3762" s="1">
        <v>42229.562847222223</v>
      </c>
      <c r="L3762">
        <v>0.2</v>
      </c>
      <c r="M3762">
        <v>312</v>
      </c>
      <c r="N3762" t="s">
        <v>505</v>
      </c>
      <c r="O3762" t="s">
        <v>68</v>
      </c>
      <c r="P3762">
        <v>17</v>
      </c>
      <c r="R3762">
        <v>4</v>
      </c>
      <c r="S3762" t="s">
        <v>569</v>
      </c>
      <c r="T3762" t="s">
        <v>36</v>
      </c>
      <c r="U3762" t="s">
        <v>507</v>
      </c>
      <c r="AC3762" s="2" t="s">
        <v>508</v>
      </c>
    </row>
    <row r="3763" spans="1:29" ht="16.399999999999999" customHeight="1" x14ac:dyDescent="0.35">
      <c r="A3763" s="1">
        <v>42229.562847222223</v>
      </c>
      <c r="B3763">
        <v>462</v>
      </c>
      <c r="C3763" t="s">
        <v>29</v>
      </c>
      <c r="D3763">
        <v>5</v>
      </c>
      <c r="E3763" t="s">
        <v>30</v>
      </c>
      <c r="F3763">
        <v>77455</v>
      </c>
      <c r="G3763" t="s">
        <v>568</v>
      </c>
      <c r="H3763" t="s">
        <v>32</v>
      </c>
      <c r="I3763">
        <v>72406</v>
      </c>
      <c r="J3763">
        <v>1</v>
      </c>
      <c r="K3763" s="1">
        <v>42229.562847222223</v>
      </c>
      <c r="L3763">
        <v>0.2</v>
      </c>
      <c r="M3763">
        <v>260.04000000000002</v>
      </c>
      <c r="N3763" t="s">
        <v>143</v>
      </c>
      <c r="O3763" t="s">
        <v>68</v>
      </c>
      <c r="P3763">
        <v>5.0000000000000001E-3</v>
      </c>
      <c r="Q3763" t="s">
        <v>69</v>
      </c>
      <c r="R3763">
        <v>4</v>
      </c>
      <c r="S3763" t="s">
        <v>569</v>
      </c>
      <c r="T3763" t="s">
        <v>36</v>
      </c>
      <c r="U3763" t="s">
        <v>70</v>
      </c>
      <c r="AC3763" s="2" t="s">
        <v>508</v>
      </c>
    </row>
    <row r="3764" spans="1:29" ht="16.399999999999999" customHeight="1" x14ac:dyDescent="0.35">
      <c r="A3764" s="1">
        <v>42229.562847222223</v>
      </c>
      <c r="B3764">
        <v>462</v>
      </c>
      <c r="C3764" t="s">
        <v>29</v>
      </c>
      <c r="D3764">
        <v>5</v>
      </c>
      <c r="E3764" t="s">
        <v>30</v>
      </c>
      <c r="F3764">
        <v>77455</v>
      </c>
      <c r="G3764" t="s">
        <v>568</v>
      </c>
      <c r="H3764" t="s">
        <v>32</v>
      </c>
      <c r="I3764">
        <v>72406</v>
      </c>
      <c r="J3764">
        <v>1</v>
      </c>
      <c r="K3764" s="1">
        <v>42229.562847222223</v>
      </c>
      <c r="L3764">
        <v>0.2</v>
      </c>
      <c r="M3764">
        <v>431</v>
      </c>
      <c r="N3764" t="s">
        <v>165</v>
      </c>
      <c r="O3764" t="s">
        <v>166</v>
      </c>
      <c r="P3764">
        <v>7.8</v>
      </c>
      <c r="R3764">
        <v>4</v>
      </c>
      <c r="S3764" t="s">
        <v>569</v>
      </c>
      <c r="T3764" t="s">
        <v>36</v>
      </c>
      <c r="U3764" t="s">
        <v>167</v>
      </c>
      <c r="AC3764" s="2" t="s">
        <v>508</v>
      </c>
    </row>
    <row r="3765" spans="1:29" ht="16.399999999999999" customHeight="1" x14ac:dyDescent="0.35">
      <c r="A3765" s="1">
        <v>42229.562847222223</v>
      </c>
      <c r="B3765">
        <v>462</v>
      </c>
      <c r="C3765" t="s">
        <v>29</v>
      </c>
      <c r="D3765">
        <v>5</v>
      </c>
      <c r="E3765" t="s">
        <v>30</v>
      </c>
      <c r="F3765">
        <v>77455</v>
      </c>
      <c r="G3765" t="s">
        <v>568</v>
      </c>
      <c r="H3765" t="s">
        <v>32</v>
      </c>
      <c r="I3765">
        <v>72406</v>
      </c>
      <c r="J3765">
        <v>1</v>
      </c>
      <c r="K3765" s="1">
        <v>42229.562847222223</v>
      </c>
      <c r="L3765">
        <v>0.2</v>
      </c>
      <c r="M3765">
        <v>260.02</v>
      </c>
      <c r="N3765" t="s">
        <v>67</v>
      </c>
      <c r="O3765" t="s">
        <v>68</v>
      </c>
      <c r="P3765">
        <v>3.0000000000000001E-3</v>
      </c>
      <c r="R3765">
        <v>4</v>
      </c>
      <c r="S3765" t="s">
        <v>569</v>
      </c>
      <c r="T3765" t="s">
        <v>36</v>
      </c>
      <c r="U3765" t="s">
        <v>70</v>
      </c>
      <c r="AC3765" s="2" t="s">
        <v>508</v>
      </c>
    </row>
    <row r="3766" spans="1:29" ht="16.399999999999999" customHeight="1" x14ac:dyDescent="0.35">
      <c r="A3766" s="1">
        <v>42229.562847222223</v>
      </c>
      <c r="B3766">
        <v>462</v>
      </c>
      <c r="C3766" t="s">
        <v>29</v>
      </c>
      <c r="D3766">
        <v>5</v>
      </c>
      <c r="E3766" t="s">
        <v>30</v>
      </c>
      <c r="F3766">
        <v>77455</v>
      </c>
      <c r="G3766" t="s">
        <v>568</v>
      </c>
      <c r="H3766" t="s">
        <v>32</v>
      </c>
      <c r="I3766">
        <v>72406</v>
      </c>
      <c r="J3766">
        <v>1</v>
      </c>
      <c r="K3766" s="1">
        <v>42229.562847222223</v>
      </c>
      <c r="L3766">
        <v>0.2</v>
      </c>
      <c r="M3766">
        <v>260.02999999999997</v>
      </c>
      <c r="N3766" t="s">
        <v>71</v>
      </c>
      <c r="O3766" t="s">
        <v>72</v>
      </c>
      <c r="P3766">
        <v>4.0000000000000001E-3</v>
      </c>
      <c r="R3766">
        <v>4</v>
      </c>
      <c r="S3766" t="s">
        <v>569</v>
      </c>
      <c r="T3766" t="s">
        <v>36</v>
      </c>
      <c r="U3766" t="s">
        <v>70</v>
      </c>
      <c r="AC3766" s="2" t="s">
        <v>508</v>
      </c>
    </row>
    <row r="3767" spans="1:29" ht="16.399999999999999" customHeight="1" x14ac:dyDescent="0.35">
      <c r="A3767" s="1">
        <v>42229.562847222223</v>
      </c>
      <c r="B3767">
        <v>462</v>
      </c>
      <c r="C3767" t="s">
        <v>29</v>
      </c>
      <c r="D3767">
        <v>5</v>
      </c>
      <c r="E3767" t="s">
        <v>30</v>
      </c>
      <c r="F3767">
        <v>77455</v>
      </c>
      <c r="G3767" t="s">
        <v>568</v>
      </c>
      <c r="H3767" t="s">
        <v>32</v>
      </c>
      <c r="I3767">
        <v>72406</v>
      </c>
      <c r="J3767">
        <v>1</v>
      </c>
      <c r="K3767" s="1">
        <v>42229.562847222223</v>
      </c>
      <c r="L3767">
        <v>0.2</v>
      </c>
      <c r="M3767">
        <v>260.01</v>
      </c>
      <c r="N3767" t="s">
        <v>73</v>
      </c>
      <c r="O3767" t="s">
        <v>68</v>
      </c>
      <c r="P3767">
        <v>2E-3</v>
      </c>
      <c r="Q3767" t="s">
        <v>69</v>
      </c>
      <c r="R3767">
        <v>4</v>
      </c>
      <c r="S3767" t="s">
        <v>569</v>
      </c>
      <c r="T3767" t="s">
        <v>36</v>
      </c>
      <c r="U3767" t="s">
        <v>70</v>
      </c>
      <c r="AC3767" s="2" t="s">
        <v>508</v>
      </c>
    </row>
    <row r="3768" spans="1:29" ht="16.399999999999999" customHeight="1" x14ac:dyDescent="0.35">
      <c r="A3768" s="1">
        <v>42229.562847222223</v>
      </c>
      <c r="B3768">
        <v>462</v>
      </c>
      <c r="C3768" t="s">
        <v>29</v>
      </c>
      <c r="D3768">
        <v>5</v>
      </c>
      <c r="E3768" t="s">
        <v>30</v>
      </c>
      <c r="F3768">
        <v>77455</v>
      </c>
      <c r="G3768" t="s">
        <v>568</v>
      </c>
      <c r="H3768" t="s">
        <v>32</v>
      </c>
      <c r="I3768">
        <v>72406</v>
      </c>
      <c r="J3768">
        <v>1</v>
      </c>
      <c r="K3768" s="1">
        <v>42229.562847222223</v>
      </c>
      <c r="L3768">
        <v>0.2</v>
      </c>
      <c r="M3768">
        <v>260.14999999999998</v>
      </c>
      <c r="N3768" t="s">
        <v>74</v>
      </c>
      <c r="O3768" t="s">
        <v>72</v>
      </c>
      <c r="P3768">
        <v>0.44</v>
      </c>
      <c r="R3768">
        <v>4</v>
      </c>
      <c r="S3768" t="s">
        <v>569</v>
      </c>
      <c r="T3768" t="s">
        <v>36</v>
      </c>
      <c r="U3768" t="s">
        <v>75</v>
      </c>
      <c r="AC3768" s="2" t="s">
        <v>508</v>
      </c>
    </row>
    <row r="3769" spans="1:29" ht="16.399999999999999" customHeight="1" x14ac:dyDescent="0.35">
      <c r="A3769" s="1">
        <v>42229.562847222223</v>
      </c>
      <c r="B3769">
        <v>462</v>
      </c>
      <c r="C3769" t="s">
        <v>29</v>
      </c>
      <c r="D3769">
        <v>5</v>
      </c>
      <c r="E3769" t="s">
        <v>30</v>
      </c>
      <c r="F3769">
        <v>77455</v>
      </c>
      <c r="G3769" t="s">
        <v>568</v>
      </c>
      <c r="H3769" t="s">
        <v>32</v>
      </c>
      <c r="I3769">
        <v>72406</v>
      </c>
      <c r="J3769">
        <v>1</v>
      </c>
      <c r="K3769" s="1">
        <v>42229.562847222223</v>
      </c>
      <c r="L3769">
        <v>0.2</v>
      </c>
      <c r="M3769">
        <v>260.08</v>
      </c>
      <c r="N3769" t="s">
        <v>76</v>
      </c>
      <c r="O3769" t="s">
        <v>68</v>
      </c>
      <c r="P3769">
        <v>0.43</v>
      </c>
      <c r="R3769">
        <v>4</v>
      </c>
      <c r="S3769" t="s">
        <v>569</v>
      </c>
      <c r="T3769" t="s">
        <v>36</v>
      </c>
      <c r="U3769" t="s">
        <v>75</v>
      </c>
      <c r="AC3769" s="2" t="s">
        <v>508</v>
      </c>
    </row>
    <row r="3770" spans="1:29" ht="16.399999999999999" customHeight="1" x14ac:dyDescent="0.35">
      <c r="A3770" s="1">
        <v>42229.562847222223</v>
      </c>
      <c r="B3770">
        <v>462</v>
      </c>
      <c r="C3770" t="s">
        <v>29</v>
      </c>
      <c r="D3770">
        <v>5</v>
      </c>
      <c r="E3770" t="s">
        <v>30</v>
      </c>
      <c r="F3770">
        <v>77455</v>
      </c>
      <c r="G3770" t="s">
        <v>568</v>
      </c>
      <c r="H3770" t="s">
        <v>32</v>
      </c>
      <c r="I3770">
        <v>72406</v>
      </c>
      <c r="J3770">
        <v>1</v>
      </c>
      <c r="K3770" s="1">
        <v>42229.562847222223</v>
      </c>
      <c r="L3770">
        <v>0.2</v>
      </c>
      <c r="M3770">
        <v>441.02</v>
      </c>
      <c r="N3770" t="s">
        <v>77</v>
      </c>
      <c r="O3770" t="s">
        <v>68</v>
      </c>
      <c r="P3770">
        <v>4.4000000000000004</v>
      </c>
      <c r="R3770">
        <v>4</v>
      </c>
      <c r="S3770" t="s">
        <v>569</v>
      </c>
      <c r="T3770" t="s">
        <v>36</v>
      </c>
      <c r="U3770" t="s">
        <v>78</v>
      </c>
      <c r="AC3770" s="2" t="s">
        <v>508</v>
      </c>
    </row>
    <row r="3771" spans="1:29" ht="16.399999999999999" customHeight="1" x14ac:dyDescent="0.35">
      <c r="A3771" s="1">
        <v>42229.562847222223</v>
      </c>
      <c r="B3771">
        <v>462</v>
      </c>
      <c r="C3771" t="s">
        <v>29</v>
      </c>
      <c r="D3771">
        <v>5</v>
      </c>
      <c r="E3771" t="s">
        <v>30</v>
      </c>
      <c r="F3771">
        <v>77455</v>
      </c>
      <c r="G3771" t="s">
        <v>568</v>
      </c>
      <c r="H3771" t="s">
        <v>32</v>
      </c>
      <c r="I3771">
        <v>72406</v>
      </c>
      <c r="J3771">
        <v>1</v>
      </c>
      <c r="K3771" s="1">
        <v>42229.562847222223</v>
      </c>
      <c r="L3771">
        <v>0.2</v>
      </c>
      <c r="M3771">
        <v>268.18</v>
      </c>
      <c r="N3771" t="s">
        <v>79</v>
      </c>
      <c r="O3771" t="s">
        <v>68</v>
      </c>
      <c r="P3771">
        <v>5.0000000000000001E-3</v>
      </c>
      <c r="R3771">
        <v>4</v>
      </c>
      <c r="S3771" t="s">
        <v>569</v>
      </c>
      <c r="T3771" t="s">
        <v>36</v>
      </c>
      <c r="U3771" t="s">
        <v>70</v>
      </c>
      <c r="AC3771" s="2" t="s">
        <v>508</v>
      </c>
    </row>
    <row r="3772" spans="1:29" ht="16.399999999999999" customHeight="1" x14ac:dyDescent="0.35">
      <c r="A3772" s="1">
        <v>42229.562847222223</v>
      </c>
      <c r="B3772">
        <v>462</v>
      </c>
      <c r="C3772" t="s">
        <v>29</v>
      </c>
      <c r="D3772">
        <v>5</v>
      </c>
      <c r="E3772" t="s">
        <v>30</v>
      </c>
      <c r="F3772">
        <v>77455</v>
      </c>
      <c r="G3772" t="s">
        <v>568</v>
      </c>
      <c r="H3772" t="s">
        <v>32</v>
      </c>
      <c r="I3772">
        <v>72406</v>
      </c>
      <c r="J3772">
        <v>1</v>
      </c>
      <c r="K3772" s="1">
        <v>42229.562847222223</v>
      </c>
      <c r="L3772">
        <v>0.2</v>
      </c>
      <c r="M3772">
        <v>268.14</v>
      </c>
      <c r="N3772" t="s">
        <v>80</v>
      </c>
      <c r="O3772" t="s">
        <v>68</v>
      </c>
      <c r="P3772">
        <v>0.02</v>
      </c>
      <c r="R3772">
        <v>4</v>
      </c>
      <c r="S3772" t="s">
        <v>569</v>
      </c>
      <c r="T3772" t="s">
        <v>36</v>
      </c>
      <c r="U3772" t="s">
        <v>75</v>
      </c>
      <c r="AC3772" s="2" t="s">
        <v>508</v>
      </c>
    </row>
    <row r="3773" spans="1:29" ht="16.399999999999999" customHeight="1" x14ac:dyDescent="0.35">
      <c r="A3773" s="1">
        <v>42229.562847222223</v>
      </c>
      <c r="B3773">
        <v>462</v>
      </c>
      <c r="C3773" t="s">
        <v>29</v>
      </c>
      <c r="D3773">
        <v>5</v>
      </c>
      <c r="E3773" t="s">
        <v>30</v>
      </c>
      <c r="F3773">
        <v>77455</v>
      </c>
      <c r="G3773" t="s">
        <v>568</v>
      </c>
      <c r="H3773" t="s">
        <v>32</v>
      </c>
      <c r="I3773">
        <v>72406</v>
      </c>
      <c r="J3773">
        <v>1</v>
      </c>
      <c r="K3773" s="1">
        <v>42229.562847222223</v>
      </c>
      <c r="L3773">
        <v>0.2</v>
      </c>
      <c r="M3773">
        <v>283</v>
      </c>
      <c r="N3773" t="s">
        <v>509</v>
      </c>
      <c r="O3773" t="s">
        <v>68</v>
      </c>
      <c r="P3773">
        <v>0.2</v>
      </c>
      <c r="R3773">
        <v>4</v>
      </c>
      <c r="S3773" t="s">
        <v>569</v>
      </c>
      <c r="T3773" t="s">
        <v>36</v>
      </c>
      <c r="U3773" t="s">
        <v>510</v>
      </c>
      <c r="AC3773" s="2" t="s">
        <v>508</v>
      </c>
    </row>
    <row r="3774" spans="1:29" ht="16.399999999999999" customHeight="1" x14ac:dyDescent="0.35">
      <c r="A3774" s="1">
        <v>42229.562847222223</v>
      </c>
      <c r="B3774">
        <v>462</v>
      </c>
      <c r="C3774" t="s">
        <v>29</v>
      </c>
      <c r="D3774">
        <v>5</v>
      </c>
      <c r="E3774" t="s">
        <v>30</v>
      </c>
      <c r="F3774">
        <v>77455</v>
      </c>
      <c r="G3774" t="s">
        <v>568</v>
      </c>
      <c r="H3774" t="s">
        <v>32</v>
      </c>
      <c r="I3774">
        <v>72406</v>
      </c>
      <c r="J3774">
        <v>1</v>
      </c>
      <c r="K3774" s="1">
        <v>42229.562847222223</v>
      </c>
      <c r="L3774">
        <v>0.2</v>
      </c>
      <c r="M3774">
        <v>171</v>
      </c>
      <c r="N3774" t="s">
        <v>81</v>
      </c>
      <c r="O3774" t="s">
        <v>68</v>
      </c>
      <c r="P3774">
        <v>8</v>
      </c>
      <c r="R3774">
        <v>4</v>
      </c>
      <c r="S3774" t="s">
        <v>569</v>
      </c>
      <c r="T3774" t="s">
        <v>36</v>
      </c>
      <c r="U3774" t="s">
        <v>82</v>
      </c>
      <c r="AC3774" s="2" t="s">
        <v>508</v>
      </c>
    </row>
    <row r="3775" spans="1:29" ht="16.399999999999999" customHeight="1" x14ac:dyDescent="0.35">
      <c r="A3775" s="1">
        <v>42229.562847222223</v>
      </c>
      <c r="B3775">
        <v>462</v>
      </c>
      <c r="C3775" t="s">
        <v>29</v>
      </c>
      <c r="D3775">
        <v>5</v>
      </c>
      <c r="E3775" t="s">
        <v>30</v>
      </c>
      <c r="F3775">
        <v>77455</v>
      </c>
      <c r="G3775" t="s">
        <v>568</v>
      </c>
      <c r="H3775" t="s">
        <v>32</v>
      </c>
      <c r="I3775">
        <v>72406</v>
      </c>
      <c r="J3775">
        <v>1</v>
      </c>
      <c r="K3775" s="1">
        <v>42229.562847222223</v>
      </c>
      <c r="L3775">
        <v>0.2</v>
      </c>
      <c r="M3775">
        <v>623.27</v>
      </c>
      <c r="N3775" t="s">
        <v>364</v>
      </c>
      <c r="O3775" t="s">
        <v>34</v>
      </c>
      <c r="P3775">
        <v>1</v>
      </c>
      <c r="R3775">
        <v>4</v>
      </c>
      <c r="S3775" t="s">
        <v>569</v>
      </c>
      <c r="T3775" t="s">
        <v>36</v>
      </c>
      <c r="U3775" t="s">
        <v>37</v>
      </c>
      <c r="V3775" t="s">
        <v>38</v>
      </c>
      <c r="W3775" t="s">
        <v>39</v>
      </c>
      <c r="X3775" t="s">
        <v>365</v>
      </c>
      <c r="Y3775" t="s">
        <v>366</v>
      </c>
      <c r="Z3775" t="s">
        <v>367</v>
      </c>
      <c r="AA3775" t="s">
        <v>368</v>
      </c>
      <c r="AC3775" s="2" t="s">
        <v>508</v>
      </c>
    </row>
    <row r="3776" spans="1:29" ht="16.399999999999999" customHeight="1" x14ac:dyDescent="0.35">
      <c r="A3776" s="1">
        <v>42229.562847222223</v>
      </c>
      <c r="B3776">
        <v>462</v>
      </c>
      <c r="C3776" t="s">
        <v>29</v>
      </c>
      <c r="D3776">
        <v>5</v>
      </c>
      <c r="E3776" t="s">
        <v>30</v>
      </c>
      <c r="F3776">
        <v>77455</v>
      </c>
      <c r="G3776" t="s">
        <v>568</v>
      </c>
      <c r="H3776" t="s">
        <v>32</v>
      </c>
      <c r="I3776">
        <v>72406</v>
      </c>
      <c r="J3776">
        <v>1</v>
      </c>
      <c r="K3776" s="1">
        <v>42229.562847222223</v>
      </c>
      <c r="L3776">
        <v>0.2</v>
      </c>
      <c r="M3776">
        <v>623.16</v>
      </c>
      <c r="N3776" t="s">
        <v>256</v>
      </c>
      <c r="O3776" t="s">
        <v>34</v>
      </c>
      <c r="P3776">
        <v>1</v>
      </c>
      <c r="R3776">
        <v>4</v>
      </c>
      <c r="S3776" t="s">
        <v>569</v>
      </c>
      <c r="T3776" t="s">
        <v>36</v>
      </c>
      <c r="U3776" t="s">
        <v>37</v>
      </c>
      <c r="V3776" t="s">
        <v>38</v>
      </c>
      <c r="W3776" t="s">
        <v>39</v>
      </c>
      <c r="X3776" t="s">
        <v>40</v>
      </c>
      <c r="Y3776" t="s">
        <v>60</v>
      </c>
      <c r="Z3776" t="s">
        <v>197</v>
      </c>
      <c r="AA3776" t="s">
        <v>198</v>
      </c>
      <c r="AC3776" s="2" t="s">
        <v>508</v>
      </c>
    </row>
    <row r="3777" spans="1:29" ht="16.399999999999999" customHeight="1" x14ac:dyDescent="0.35">
      <c r="A3777" s="1">
        <v>42229.562847222223</v>
      </c>
      <c r="B3777">
        <v>462</v>
      </c>
      <c r="C3777" t="s">
        <v>29</v>
      </c>
      <c r="D3777">
        <v>5</v>
      </c>
      <c r="E3777" t="s">
        <v>30</v>
      </c>
      <c r="F3777">
        <v>77455</v>
      </c>
      <c r="G3777" t="s">
        <v>568</v>
      </c>
      <c r="H3777" t="s">
        <v>32</v>
      </c>
      <c r="I3777">
        <v>72406</v>
      </c>
      <c r="J3777">
        <v>1</v>
      </c>
      <c r="K3777" s="1">
        <v>42229.562847222223</v>
      </c>
      <c r="L3777">
        <v>0.2</v>
      </c>
      <c r="M3777">
        <v>623.5</v>
      </c>
      <c r="N3777" t="s">
        <v>459</v>
      </c>
      <c r="O3777" t="s">
        <v>34</v>
      </c>
      <c r="P3777">
        <v>97</v>
      </c>
      <c r="R3777">
        <v>4</v>
      </c>
      <c r="S3777" t="s">
        <v>569</v>
      </c>
      <c r="T3777" t="s">
        <v>36</v>
      </c>
      <c r="U3777" t="s">
        <v>37</v>
      </c>
      <c r="V3777" t="s">
        <v>49</v>
      </c>
      <c r="AC3777" s="2" t="s">
        <v>508</v>
      </c>
    </row>
    <row r="3778" spans="1:29" ht="16.399999999999999" customHeight="1" x14ac:dyDescent="0.35">
      <c r="A3778" s="1">
        <v>42229.562847222223</v>
      </c>
      <c r="B3778">
        <v>462</v>
      </c>
      <c r="C3778" t="s">
        <v>29</v>
      </c>
      <c r="D3778">
        <v>5</v>
      </c>
      <c r="E3778" t="s">
        <v>30</v>
      </c>
      <c r="F3778">
        <v>77455</v>
      </c>
      <c r="G3778" t="s">
        <v>568</v>
      </c>
      <c r="H3778" t="s">
        <v>32</v>
      </c>
      <c r="I3778">
        <v>72406</v>
      </c>
      <c r="J3778">
        <v>1</v>
      </c>
      <c r="K3778" s="1">
        <v>42229.562847222223</v>
      </c>
      <c r="L3778">
        <v>0.2</v>
      </c>
      <c r="M3778">
        <v>623.01</v>
      </c>
      <c r="N3778" t="s">
        <v>280</v>
      </c>
      <c r="O3778" t="s">
        <v>34</v>
      </c>
      <c r="P3778">
        <v>290</v>
      </c>
      <c r="R3778">
        <v>4</v>
      </c>
      <c r="S3778" t="s">
        <v>569</v>
      </c>
      <c r="T3778" t="s">
        <v>36</v>
      </c>
      <c r="U3778" t="s">
        <v>37</v>
      </c>
      <c r="V3778" t="s">
        <v>38</v>
      </c>
      <c r="W3778" t="s">
        <v>50</v>
      </c>
      <c r="X3778" t="s">
        <v>187</v>
      </c>
      <c r="Y3778" t="s">
        <v>281</v>
      </c>
      <c r="Z3778" t="s">
        <v>282</v>
      </c>
      <c r="AA3778" t="s">
        <v>283</v>
      </c>
      <c r="AC3778" s="2" t="s">
        <v>508</v>
      </c>
    </row>
    <row r="3779" spans="1:29" ht="16.399999999999999" customHeight="1" x14ac:dyDescent="0.35">
      <c r="A3779" s="1">
        <v>42229.562847222223</v>
      </c>
      <c r="B3779">
        <v>462</v>
      </c>
      <c r="C3779" t="s">
        <v>29</v>
      </c>
      <c r="D3779">
        <v>5</v>
      </c>
      <c r="E3779" t="s">
        <v>30</v>
      </c>
      <c r="F3779">
        <v>77455</v>
      </c>
      <c r="G3779" t="s">
        <v>568</v>
      </c>
      <c r="H3779" t="s">
        <v>32</v>
      </c>
      <c r="I3779">
        <v>72406</v>
      </c>
      <c r="J3779">
        <v>1</v>
      </c>
      <c r="K3779" s="1">
        <v>42229.562847222223</v>
      </c>
      <c r="L3779">
        <v>0.2</v>
      </c>
      <c r="M3779">
        <v>623.15</v>
      </c>
      <c r="N3779" t="s">
        <v>196</v>
      </c>
      <c r="O3779" t="s">
        <v>34</v>
      </c>
      <c r="P3779">
        <v>26000</v>
      </c>
      <c r="R3779">
        <v>4</v>
      </c>
      <c r="S3779" t="s">
        <v>569</v>
      </c>
      <c r="T3779" t="s">
        <v>36</v>
      </c>
      <c r="U3779" t="s">
        <v>37</v>
      </c>
      <c r="V3779" t="s">
        <v>38</v>
      </c>
      <c r="W3779" t="s">
        <v>39</v>
      </c>
      <c r="X3779" t="s">
        <v>40</v>
      </c>
      <c r="Y3779" t="s">
        <v>60</v>
      </c>
      <c r="Z3779" t="s">
        <v>197</v>
      </c>
      <c r="AA3779" t="s">
        <v>198</v>
      </c>
      <c r="AC3779" s="2" t="s">
        <v>508</v>
      </c>
    </row>
    <row r="3780" spans="1:29" ht="16.399999999999999" customHeight="1" x14ac:dyDescent="0.35">
      <c r="A3780" s="1">
        <v>42229.562847222223</v>
      </c>
      <c r="B3780">
        <v>462</v>
      </c>
      <c r="C3780" t="s">
        <v>29</v>
      </c>
      <c r="D3780">
        <v>5</v>
      </c>
      <c r="E3780" t="s">
        <v>30</v>
      </c>
      <c r="F3780">
        <v>77455</v>
      </c>
      <c r="G3780" t="s">
        <v>568</v>
      </c>
      <c r="H3780" t="s">
        <v>32</v>
      </c>
      <c r="I3780">
        <v>72406</v>
      </c>
      <c r="J3780">
        <v>1</v>
      </c>
      <c r="K3780" s="1">
        <v>42229.562847222223</v>
      </c>
      <c r="L3780">
        <v>0.2</v>
      </c>
      <c r="M3780">
        <v>623.03</v>
      </c>
      <c r="N3780" t="s">
        <v>199</v>
      </c>
      <c r="O3780" t="s">
        <v>34</v>
      </c>
      <c r="P3780">
        <v>580</v>
      </c>
      <c r="R3780">
        <v>4</v>
      </c>
      <c r="S3780" t="s">
        <v>569</v>
      </c>
      <c r="T3780" t="s">
        <v>36</v>
      </c>
      <c r="U3780" t="s">
        <v>37</v>
      </c>
      <c r="V3780" t="s">
        <v>38</v>
      </c>
      <c r="W3780" t="s">
        <v>46</v>
      </c>
      <c r="X3780" t="s">
        <v>200</v>
      </c>
      <c r="Y3780" t="s">
        <v>201</v>
      </c>
      <c r="Z3780" t="s">
        <v>202</v>
      </c>
      <c r="AA3780" t="s">
        <v>203</v>
      </c>
      <c r="AC3780" s="2" t="s">
        <v>508</v>
      </c>
    </row>
    <row r="3781" spans="1:29" ht="16.399999999999999" customHeight="1" x14ac:dyDescent="0.35">
      <c r="A3781" s="1">
        <v>42229.562847222223</v>
      </c>
      <c r="B3781">
        <v>462</v>
      </c>
      <c r="C3781" t="s">
        <v>29</v>
      </c>
      <c r="D3781">
        <v>5</v>
      </c>
      <c r="E3781" t="s">
        <v>30</v>
      </c>
      <c r="F3781">
        <v>77455</v>
      </c>
      <c r="G3781" t="s">
        <v>568</v>
      </c>
      <c r="H3781" t="s">
        <v>32</v>
      </c>
      <c r="I3781">
        <v>72406</v>
      </c>
      <c r="J3781">
        <v>1</v>
      </c>
      <c r="K3781" s="1">
        <v>42229.562847222223</v>
      </c>
      <c r="L3781">
        <v>0.2</v>
      </c>
      <c r="M3781">
        <v>657.01</v>
      </c>
      <c r="N3781" t="s">
        <v>327</v>
      </c>
      <c r="O3781" t="s">
        <v>34</v>
      </c>
      <c r="P3781">
        <v>1</v>
      </c>
      <c r="R3781">
        <v>4</v>
      </c>
      <c r="S3781" t="s">
        <v>569</v>
      </c>
      <c r="T3781" t="s">
        <v>36</v>
      </c>
      <c r="U3781" t="s">
        <v>37</v>
      </c>
      <c r="V3781" t="s">
        <v>49</v>
      </c>
      <c r="AC3781" s="2" t="s">
        <v>508</v>
      </c>
    </row>
    <row r="3782" spans="1:29" ht="16.399999999999999" customHeight="1" x14ac:dyDescent="0.35">
      <c r="A3782" s="1">
        <v>42229.562847222223</v>
      </c>
      <c r="B3782">
        <v>462</v>
      </c>
      <c r="C3782" t="s">
        <v>29</v>
      </c>
      <c r="D3782">
        <v>5</v>
      </c>
      <c r="E3782" t="s">
        <v>30</v>
      </c>
      <c r="F3782">
        <v>77455</v>
      </c>
      <c r="G3782" t="s">
        <v>568</v>
      </c>
      <c r="H3782" t="s">
        <v>32</v>
      </c>
      <c r="I3782">
        <v>72406</v>
      </c>
      <c r="J3782">
        <v>1</v>
      </c>
      <c r="K3782" s="1">
        <v>42229.562847222223</v>
      </c>
      <c r="L3782">
        <v>0.2</v>
      </c>
      <c r="M3782">
        <v>659</v>
      </c>
      <c r="N3782" t="s">
        <v>53</v>
      </c>
      <c r="O3782" t="s">
        <v>34</v>
      </c>
      <c r="P3782">
        <v>970</v>
      </c>
      <c r="R3782">
        <v>4</v>
      </c>
      <c r="S3782" t="s">
        <v>569</v>
      </c>
      <c r="T3782" t="s">
        <v>36</v>
      </c>
      <c r="U3782" t="s">
        <v>37</v>
      </c>
      <c r="V3782" t="s">
        <v>38</v>
      </c>
      <c r="W3782" t="s">
        <v>54</v>
      </c>
      <c r="X3782" t="s">
        <v>55</v>
      </c>
      <c r="Y3782" t="s">
        <v>56</v>
      </c>
      <c r="Z3782" t="s">
        <v>57</v>
      </c>
      <c r="AA3782" t="s">
        <v>58</v>
      </c>
      <c r="AC3782" s="2" t="s">
        <v>508</v>
      </c>
    </row>
    <row r="3783" spans="1:29" ht="16.399999999999999" customHeight="1" x14ac:dyDescent="0.35">
      <c r="A3783" s="1">
        <v>42229.562847222223</v>
      </c>
      <c r="B3783">
        <v>462</v>
      </c>
      <c r="C3783" t="s">
        <v>29</v>
      </c>
      <c r="D3783">
        <v>5</v>
      </c>
      <c r="E3783" t="s">
        <v>30</v>
      </c>
      <c r="F3783">
        <v>77455</v>
      </c>
      <c r="G3783" t="s">
        <v>568</v>
      </c>
      <c r="H3783" t="s">
        <v>32</v>
      </c>
      <c r="I3783">
        <v>72406</v>
      </c>
      <c r="J3783">
        <v>1</v>
      </c>
      <c r="K3783" s="1">
        <v>42229.562847222223</v>
      </c>
      <c r="L3783">
        <v>0.2</v>
      </c>
      <c r="M3783">
        <v>623.35</v>
      </c>
      <c r="N3783" t="s">
        <v>499</v>
      </c>
      <c r="O3783" t="s">
        <v>34</v>
      </c>
      <c r="P3783">
        <v>390</v>
      </c>
      <c r="R3783">
        <v>4</v>
      </c>
      <c r="S3783" t="s">
        <v>569</v>
      </c>
      <c r="T3783" t="s">
        <v>36</v>
      </c>
      <c r="U3783" t="s">
        <v>37</v>
      </c>
      <c r="V3783" t="s">
        <v>38</v>
      </c>
      <c r="W3783" t="s">
        <v>39</v>
      </c>
      <c r="X3783" t="s">
        <v>40</v>
      </c>
      <c r="Y3783" t="s">
        <v>66</v>
      </c>
      <c r="Z3783" t="s">
        <v>500</v>
      </c>
      <c r="AA3783" t="s">
        <v>501</v>
      </c>
      <c r="AC3783" s="2" t="s">
        <v>508</v>
      </c>
    </row>
    <row r="3784" spans="1:29" ht="16.399999999999999" customHeight="1" x14ac:dyDescent="0.35">
      <c r="A3784" s="1">
        <v>42229.562847222223</v>
      </c>
      <c r="B3784">
        <v>462</v>
      </c>
      <c r="C3784" t="s">
        <v>29</v>
      </c>
      <c r="D3784">
        <v>5</v>
      </c>
      <c r="E3784" t="s">
        <v>30</v>
      </c>
      <c r="F3784">
        <v>77455</v>
      </c>
      <c r="G3784" t="s">
        <v>568</v>
      </c>
      <c r="H3784" t="s">
        <v>32</v>
      </c>
      <c r="I3784">
        <v>72406</v>
      </c>
      <c r="J3784">
        <v>1</v>
      </c>
      <c r="K3784" s="1">
        <v>42229.562847222223</v>
      </c>
      <c r="L3784">
        <v>0.2</v>
      </c>
      <c r="M3784">
        <v>649.01</v>
      </c>
      <c r="N3784" t="s">
        <v>210</v>
      </c>
      <c r="O3784" t="s">
        <v>34</v>
      </c>
      <c r="P3784">
        <v>1100</v>
      </c>
      <c r="R3784">
        <v>4</v>
      </c>
      <c r="S3784" t="s">
        <v>569</v>
      </c>
      <c r="T3784" t="s">
        <v>36</v>
      </c>
      <c r="U3784" t="s">
        <v>37</v>
      </c>
      <c r="V3784" t="s">
        <v>38</v>
      </c>
      <c r="W3784" t="s">
        <v>46</v>
      </c>
      <c r="X3784" t="s">
        <v>200</v>
      </c>
      <c r="Y3784" t="s">
        <v>211</v>
      </c>
      <c r="Z3784" t="s">
        <v>212</v>
      </c>
      <c r="AA3784" t="s">
        <v>213</v>
      </c>
      <c r="AB3784" t="s">
        <v>214</v>
      </c>
      <c r="AC3784" s="2" t="s">
        <v>508</v>
      </c>
    </row>
    <row r="3785" spans="1:29" ht="16.399999999999999" customHeight="1" x14ac:dyDescent="0.35">
      <c r="A3785" s="1">
        <v>42229.562847222223</v>
      </c>
      <c r="B3785">
        <v>462</v>
      </c>
      <c r="C3785" t="s">
        <v>29</v>
      </c>
      <c r="D3785">
        <v>5</v>
      </c>
      <c r="E3785" t="s">
        <v>30</v>
      </c>
      <c r="F3785">
        <v>77455</v>
      </c>
      <c r="G3785" t="s">
        <v>568</v>
      </c>
      <c r="H3785" t="s">
        <v>32</v>
      </c>
      <c r="I3785">
        <v>72406</v>
      </c>
      <c r="J3785">
        <v>1</v>
      </c>
      <c r="K3785" s="1">
        <v>42229.562847222223</v>
      </c>
      <c r="L3785">
        <v>0.2</v>
      </c>
      <c r="M3785">
        <v>623.32000000000005</v>
      </c>
      <c r="N3785" t="s">
        <v>215</v>
      </c>
      <c r="O3785" t="s">
        <v>216</v>
      </c>
      <c r="P3785">
        <v>1700</v>
      </c>
      <c r="R3785">
        <v>4</v>
      </c>
      <c r="S3785" t="s">
        <v>569</v>
      </c>
      <c r="T3785" t="s">
        <v>36</v>
      </c>
      <c r="U3785" t="s">
        <v>37</v>
      </c>
      <c r="V3785" t="s">
        <v>38</v>
      </c>
      <c r="W3785" t="s">
        <v>39</v>
      </c>
      <c r="X3785" t="s">
        <v>40</v>
      </c>
      <c r="Y3785" t="s">
        <v>60</v>
      </c>
      <c r="Z3785" t="s">
        <v>61</v>
      </c>
      <c r="AA3785" t="s">
        <v>217</v>
      </c>
      <c r="AC3785" s="2" t="s">
        <v>508</v>
      </c>
    </row>
    <row r="3786" spans="1:29" ht="16.399999999999999" customHeight="1" x14ac:dyDescent="0.35">
      <c r="A3786" s="1">
        <v>42229.562847222223</v>
      </c>
      <c r="B3786">
        <v>462</v>
      </c>
      <c r="C3786" t="s">
        <v>29</v>
      </c>
      <c r="D3786">
        <v>5</v>
      </c>
      <c r="E3786" t="s">
        <v>30</v>
      </c>
      <c r="F3786">
        <v>77455</v>
      </c>
      <c r="G3786" t="s">
        <v>568</v>
      </c>
      <c r="H3786" t="s">
        <v>32</v>
      </c>
      <c r="I3786">
        <v>72406</v>
      </c>
      <c r="J3786">
        <v>1</v>
      </c>
      <c r="K3786" s="1">
        <v>42229.562847222223</v>
      </c>
      <c r="L3786">
        <v>0.2</v>
      </c>
      <c r="M3786">
        <v>622.02</v>
      </c>
      <c r="N3786" t="s">
        <v>351</v>
      </c>
      <c r="O3786" t="s">
        <v>34</v>
      </c>
      <c r="P3786">
        <v>97</v>
      </c>
      <c r="R3786">
        <v>4</v>
      </c>
      <c r="S3786" t="s">
        <v>569</v>
      </c>
      <c r="T3786" t="s">
        <v>36</v>
      </c>
      <c r="U3786" t="s">
        <v>37</v>
      </c>
      <c r="V3786" t="s">
        <v>38</v>
      </c>
      <c r="W3786" t="s">
        <v>54</v>
      </c>
      <c r="X3786" t="s">
        <v>291</v>
      </c>
      <c r="Y3786" t="s">
        <v>292</v>
      </c>
      <c r="Z3786" t="s">
        <v>293</v>
      </c>
      <c r="AA3786" t="s">
        <v>352</v>
      </c>
      <c r="AC3786" s="2" t="s">
        <v>508</v>
      </c>
    </row>
    <row r="3787" spans="1:29" ht="16.399999999999999" customHeight="1" x14ac:dyDescent="0.35">
      <c r="A3787" s="1">
        <v>42229.562847222223</v>
      </c>
      <c r="B3787">
        <v>462</v>
      </c>
      <c r="C3787" t="s">
        <v>29</v>
      </c>
      <c r="D3787">
        <v>5</v>
      </c>
      <c r="E3787" t="s">
        <v>30</v>
      </c>
      <c r="F3787">
        <v>77455</v>
      </c>
      <c r="G3787" t="s">
        <v>568</v>
      </c>
      <c r="H3787" t="s">
        <v>32</v>
      </c>
      <c r="I3787">
        <v>72406</v>
      </c>
      <c r="J3787">
        <v>1</v>
      </c>
      <c r="K3787" s="1">
        <v>42229.562847222223</v>
      </c>
      <c r="L3787">
        <v>0.2</v>
      </c>
      <c r="M3787">
        <v>623.21</v>
      </c>
      <c r="N3787" t="s">
        <v>59</v>
      </c>
      <c r="O3787" t="s">
        <v>34</v>
      </c>
      <c r="P3787">
        <v>3200</v>
      </c>
      <c r="R3787">
        <v>4</v>
      </c>
      <c r="S3787" t="s">
        <v>569</v>
      </c>
      <c r="T3787" t="s">
        <v>36</v>
      </c>
      <c r="U3787" t="s">
        <v>37</v>
      </c>
      <c r="V3787" t="s">
        <v>38</v>
      </c>
      <c r="W3787" t="s">
        <v>39</v>
      </c>
      <c r="X3787" t="s">
        <v>40</v>
      </c>
      <c r="Y3787" t="s">
        <v>60</v>
      </c>
      <c r="Z3787" t="s">
        <v>61</v>
      </c>
      <c r="AA3787" t="s">
        <v>62</v>
      </c>
      <c r="AC3787" s="2" t="s">
        <v>508</v>
      </c>
    </row>
    <row r="3788" spans="1:29" ht="16.399999999999999" customHeight="1" x14ac:dyDescent="0.35">
      <c r="A3788" s="1">
        <v>42229.562847222223</v>
      </c>
      <c r="B3788">
        <v>462</v>
      </c>
      <c r="C3788" t="s">
        <v>29</v>
      </c>
      <c r="D3788">
        <v>5</v>
      </c>
      <c r="E3788" t="s">
        <v>30</v>
      </c>
      <c r="F3788">
        <v>77455</v>
      </c>
      <c r="G3788" t="s">
        <v>568</v>
      </c>
      <c r="H3788" t="s">
        <v>32</v>
      </c>
      <c r="I3788">
        <v>72406</v>
      </c>
      <c r="J3788">
        <v>1</v>
      </c>
      <c r="K3788" s="1">
        <v>42229.562847222223</v>
      </c>
      <c r="L3788">
        <v>0.2</v>
      </c>
      <c r="M3788">
        <v>623.28</v>
      </c>
      <c r="N3788" t="s">
        <v>232</v>
      </c>
      <c r="O3788" t="s">
        <v>34</v>
      </c>
      <c r="P3788">
        <v>1</v>
      </c>
      <c r="R3788">
        <v>4</v>
      </c>
      <c r="S3788" t="s">
        <v>569</v>
      </c>
      <c r="T3788" t="s">
        <v>36</v>
      </c>
      <c r="U3788" t="s">
        <v>37</v>
      </c>
      <c r="V3788" t="s">
        <v>38</v>
      </c>
      <c r="W3788" t="s">
        <v>39</v>
      </c>
      <c r="X3788" t="s">
        <v>175</v>
      </c>
      <c r="Y3788" t="s">
        <v>176</v>
      </c>
      <c r="Z3788" t="s">
        <v>180</v>
      </c>
      <c r="AA3788" t="s">
        <v>233</v>
      </c>
      <c r="AC3788" s="2" t="s">
        <v>508</v>
      </c>
    </row>
    <row r="3789" spans="1:29" ht="16.399999999999999" customHeight="1" x14ac:dyDescent="0.35">
      <c r="A3789" s="1">
        <v>42229.562847222223</v>
      </c>
      <c r="B3789">
        <v>462</v>
      </c>
      <c r="C3789" t="s">
        <v>29</v>
      </c>
      <c r="D3789">
        <v>5</v>
      </c>
      <c r="E3789" t="s">
        <v>30</v>
      </c>
      <c r="F3789">
        <v>77455</v>
      </c>
      <c r="G3789" t="s">
        <v>568</v>
      </c>
      <c r="H3789" t="s">
        <v>32</v>
      </c>
      <c r="I3789">
        <v>72406</v>
      </c>
      <c r="J3789">
        <v>1</v>
      </c>
      <c r="K3789" s="1">
        <v>42229.562847222223</v>
      </c>
      <c r="L3789">
        <v>0.2</v>
      </c>
      <c r="M3789">
        <v>653</v>
      </c>
      <c r="N3789" t="s">
        <v>234</v>
      </c>
      <c r="O3789" t="s">
        <v>34</v>
      </c>
      <c r="P3789">
        <v>190</v>
      </c>
      <c r="R3789">
        <v>4</v>
      </c>
      <c r="S3789" t="s">
        <v>569</v>
      </c>
      <c r="T3789" t="s">
        <v>36</v>
      </c>
      <c r="U3789" t="s">
        <v>37</v>
      </c>
      <c r="V3789" t="s">
        <v>38</v>
      </c>
      <c r="W3789" t="s">
        <v>46</v>
      </c>
      <c r="X3789" t="s">
        <v>200</v>
      </c>
      <c r="Y3789" t="s">
        <v>211</v>
      </c>
      <c r="Z3789" t="s">
        <v>212</v>
      </c>
      <c r="AA3789" t="s">
        <v>235</v>
      </c>
      <c r="AC3789" s="2" t="s">
        <v>508</v>
      </c>
    </row>
    <row r="3790" spans="1:29" ht="16.399999999999999" customHeight="1" x14ac:dyDescent="0.35">
      <c r="A3790" s="1">
        <v>42229.562847222223</v>
      </c>
      <c r="B3790">
        <v>462</v>
      </c>
      <c r="C3790" t="s">
        <v>29</v>
      </c>
      <c r="D3790">
        <v>5</v>
      </c>
      <c r="E3790" t="s">
        <v>30</v>
      </c>
      <c r="F3790">
        <v>77455</v>
      </c>
      <c r="G3790" t="s">
        <v>568</v>
      </c>
      <c r="H3790" t="s">
        <v>32</v>
      </c>
      <c r="I3790">
        <v>72406</v>
      </c>
      <c r="J3790">
        <v>1</v>
      </c>
      <c r="K3790" s="1">
        <v>42229.562847222223</v>
      </c>
      <c r="L3790">
        <v>0.2</v>
      </c>
      <c r="M3790">
        <v>623.42999999999995</v>
      </c>
      <c r="N3790" t="s">
        <v>307</v>
      </c>
      <c r="O3790" t="s">
        <v>34</v>
      </c>
      <c r="P3790">
        <v>11000</v>
      </c>
      <c r="R3790">
        <v>4</v>
      </c>
      <c r="S3790" t="s">
        <v>569</v>
      </c>
      <c r="T3790" t="s">
        <v>36</v>
      </c>
      <c r="U3790" t="s">
        <v>37</v>
      </c>
      <c r="V3790" t="s">
        <v>49</v>
      </c>
      <c r="AC3790" s="2" t="s">
        <v>508</v>
      </c>
    </row>
    <row r="3791" spans="1:29" ht="16.399999999999999" customHeight="1" x14ac:dyDescent="0.35">
      <c r="A3791" s="1">
        <v>42229.559837962966</v>
      </c>
      <c r="B3791">
        <v>462</v>
      </c>
      <c r="C3791" t="s">
        <v>29</v>
      </c>
      <c r="D3791">
        <v>5</v>
      </c>
      <c r="E3791" t="s">
        <v>30</v>
      </c>
      <c r="F3791">
        <v>77446</v>
      </c>
      <c r="G3791" t="s">
        <v>568</v>
      </c>
      <c r="H3791" t="s">
        <v>109</v>
      </c>
      <c r="J3791">
        <v>1</v>
      </c>
      <c r="K3791" s="1">
        <v>42229.559837962966</v>
      </c>
      <c r="L3791">
        <v>0.26700000000000002</v>
      </c>
      <c r="M3791">
        <v>168</v>
      </c>
      <c r="N3791" t="s">
        <v>416</v>
      </c>
      <c r="O3791" t="s">
        <v>417</v>
      </c>
      <c r="P3791">
        <v>12.4</v>
      </c>
      <c r="R3791">
        <v>11</v>
      </c>
      <c r="S3791" t="s">
        <v>570</v>
      </c>
      <c r="U3791" t="s">
        <v>419</v>
      </c>
      <c r="AC3791" s="2" t="s">
        <v>527</v>
      </c>
    </row>
    <row r="3792" spans="1:29" ht="16.399999999999999" customHeight="1" x14ac:dyDescent="0.35">
      <c r="A3792" s="1">
        <v>42229.559837962966</v>
      </c>
      <c r="B3792">
        <v>462</v>
      </c>
      <c r="C3792" t="s">
        <v>29</v>
      </c>
      <c r="D3792">
        <v>5</v>
      </c>
      <c r="E3792" t="s">
        <v>30</v>
      </c>
      <c r="F3792">
        <v>77446</v>
      </c>
      <c r="G3792" t="s">
        <v>568</v>
      </c>
      <c r="H3792" t="s">
        <v>109</v>
      </c>
      <c r="J3792">
        <v>1</v>
      </c>
      <c r="K3792" s="1">
        <v>42229.559837962966</v>
      </c>
      <c r="L3792">
        <v>0.26700000000000002</v>
      </c>
      <c r="M3792">
        <v>101</v>
      </c>
      <c r="N3792" t="s">
        <v>114</v>
      </c>
      <c r="O3792" t="s">
        <v>115</v>
      </c>
      <c r="P3792">
        <v>3.42</v>
      </c>
      <c r="R3792">
        <v>11</v>
      </c>
      <c r="S3792" t="s">
        <v>570</v>
      </c>
      <c r="U3792" t="s">
        <v>419</v>
      </c>
      <c r="AC3792" s="2" t="s">
        <v>527</v>
      </c>
    </row>
    <row r="3793" spans="1:29" ht="16.399999999999999" customHeight="1" x14ac:dyDescent="0.35">
      <c r="A3793" s="1">
        <v>42229.559837962966</v>
      </c>
      <c r="B3793">
        <v>462</v>
      </c>
      <c r="C3793" t="s">
        <v>29</v>
      </c>
      <c r="D3793">
        <v>5</v>
      </c>
      <c r="E3793" t="s">
        <v>30</v>
      </c>
      <c r="F3793">
        <v>77446</v>
      </c>
      <c r="G3793" t="s">
        <v>568</v>
      </c>
      <c r="H3793" t="s">
        <v>109</v>
      </c>
      <c r="J3793">
        <v>1</v>
      </c>
      <c r="K3793" s="1">
        <v>42229.559837962966</v>
      </c>
      <c r="L3793">
        <v>0.26700000000000002</v>
      </c>
      <c r="M3793">
        <v>141.01</v>
      </c>
      <c r="N3793" t="s">
        <v>116</v>
      </c>
      <c r="O3793" t="s">
        <v>117</v>
      </c>
      <c r="P3793">
        <v>63</v>
      </c>
      <c r="R3793">
        <v>11</v>
      </c>
      <c r="S3793" t="s">
        <v>570</v>
      </c>
      <c r="U3793" t="s">
        <v>419</v>
      </c>
      <c r="AC3793" s="2" t="s">
        <v>527</v>
      </c>
    </row>
    <row r="3794" spans="1:29" ht="16.399999999999999" customHeight="1" x14ac:dyDescent="0.35">
      <c r="A3794" s="1">
        <v>42229.559837962966</v>
      </c>
      <c r="B3794">
        <v>462</v>
      </c>
      <c r="C3794" t="s">
        <v>29</v>
      </c>
      <c r="D3794">
        <v>5</v>
      </c>
      <c r="E3794" t="s">
        <v>30</v>
      </c>
      <c r="F3794">
        <v>77446</v>
      </c>
      <c r="G3794" t="s">
        <v>568</v>
      </c>
      <c r="H3794" t="s">
        <v>109</v>
      </c>
      <c r="J3794">
        <v>1</v>
      </c>
      <c r="K3794" s="1">
        <v>42229.559837962966</v>
      </c>
      <c r="L3794">
        <v>0.26700000000000002</v>
      </c>
      <c r="M3794">
        <v>154.1</v>
      </c>
      <c r="N3794" t="s">
        <v>110</v>
      </c>
      <c r="P3794">
        <v>7.36</v>
      </c>
      <c r="R3794">
        <v>11</v>
      </c>
      <c r="S3794" t="s">
        <v>570</v>
      </c>
      <c r="U3794" t="s">
        <v>419</v>
      </c>
      <c r="AC3794" s="2" t="s">
        <v>527</v>
      </c>
    </row>
    <row r="3795" spans="1:29" ht="16.399999999999999" customHeight="1" x14ac:dyDescent="0.35">
      <c r="A3795" s="1">
        <v>42229.559837962966</v>
      </c>
      <c r="B3795">
        <v>462</v>
      </c>
      <c r="C3795" t="s">
        <v>29</v>
      </c>
      <c r="D3795">
        <v>5</v>
      </c>
      <c r="E3795" t="s">
        <v>30</v>
      </c>
      <c r="F3795">
        <v>77446</v>
      </c>
      <c r="G3795" t="s">
        <v>568</v>
      </c>
      <c r="H3795" t="s">
        <v>109</v>
      </c>
      <c r="J3795">
        <v>1</v>
      </c>
      <c r="K3795" s="1">
        <v>42229.559837962966</v>
      </c>
      <c r="L3795">
        <v>0.26700000000000002</v>
      </c>
      <c r="M3795">
        <v>151</v>
      </c>
      <c r="N3795" t="s">
        <v>421</v>
      </c>
      <c r="O3795" t="s">
        <v>422</v>
      </c>
      <c r="P3795">
        <v>101.8</v>
      </c>
      <c r="R3795">
        <v>11</v>
      </c>
      <c r="S3795" t="s">
        <v>570</v>
      </c>
      <c r="U3795" t="s">
        <v>419</v>
      </c>
      <c r="AC3795" s="2" t="s">
        <v>527</v>
      </c>
    </row>
    <row r="3796" spans="1:29" ht="16.399999999999999" customHeight="1" x14ac:dyDescent="0.35">
      <c r="A3796" s="1">
        <v>42229.559837962966</v>
      </c>
      <c r="B3796">
        <v>462</v>
      </c>
      <c r="C3796" t="s">
        <v>29</v>
      </c>
      <c r="D3796">
        <v>5</v>
      </c>
      <c r="E3796" t="s">
        <v>30</v>
      </c>
      <c r="F3796">
        <v>77446</v>
      </c>
      <c r="G3796" t="s">
        <v>568</v>
      </c>
      <c r="H3796" t="s">
        <v>109</v>
      </c>
      <c r="J3796">
        <v>1</v>
      </c>
      <c r="K3796" s="1">
        <v>42229.559837962966</v>
      </c>
      <c r="L3796">
        <v>0.26700000000000002</v>
      </c>
      <c r="M3796">
        <v>136.01</v>
      </c>
      <c r="N3796" t="s">
        <v>118</v>
      </c>
      <c r="O3796" t="s">
        <v>119</v>
      </c>
      <c r="P3796">
        <v>8.5</v>
      </c>
      <c r="R3796">
        <v>11</v>
      </c>
      <c r="S3796" t="s">
        <v>570</v>
      </c>
      <c r="U3796" t="s">
        <v>419</v>
      </c>
      <c r="AC3796" s="2" t="s">
        <v>527</v>
      </c>
    </row>
    <row r="3797" spans="1:29" ht="16.399999999999999" customHeight="1" x14ac:dyDescent="0.35">
      <c r="A3797" s="1">
        <v>42229.559837962966</v>
      </c>
      <c r="B3797">
        <v>462</v>
      </c>
      <c r="C3797" t="s">
        <v>29</v>
      </c>
      <c r="D3797">
        <v>5</v>
      </c>
      <c r="E3797" t="s">
        <v>30</v>
      </c>
      <c r="F3797">
        <v>77446</v>
      </c>
      <c r="G3797" t="s">
        <v>568</v>
      </c>
      <c r="H3797" t="s">
        <v>109</v>
      </c>
      <c r="J3797">
        <v>1</v>
      </c>
      <c r="K3797" s="1">
        <v>42229.559837962966</v>
      </c>
      <c r="L3797">
        <v>0.26700000000000002</v>
      </c>
      <c r="M3797">
        <v>266.01</v>
      </c>
      <c r="N3797" t="s">
        <v>122</v>
      </c>
      <c r="O3797" t="s">
        <v>123</v>
      </c>
      <c r="P3797">
        <v>99.8</v>
      </c>
      <c r="R3797">
        <v>11</v>
      </c>
      <c r="S3797" t="s">
        <v>570</v>
      </c>
      <c r="U3797" t="s">
        <v>419</v>
      </c>
      <c r="AC3797" s="2" t="s">
        <v>527</v>
      </c>
    </row>
    <row r="3798" spans="1:29" ht="16.399999999999999" customHeight="1" x14ac:dyDescent="0.35">
      <c r="A3798" s="1">
        <v>42229.559837962966</v>
      </c>
      <c r="B3798">
        <v>462</v>
      </c>
      <c r="C3798" t="s">
        <v>29</v>
      </c>
      <c r="D3798">
        <v>5</v>
      </c>
      <c r="E3798" t="s">
        <v>30</v>
      </c>
      <c r="F3798">
        <v>77446</v>
      </c>
      <c r="G3798" t="s">
        <v>568</v>
      </c>
      <c r="H3798" t="s">
        <v>109</v>
      </c>
      <c r="J3798">
        <v>1</v>
      </c>
      <c r="K3798" s="1">
        <v>42229.559837962966</v>
      </c>
      <c r="L3798">
        <v>0.26700000000000002</v>
      </c>
      <c r="M3798">
        <v>266</v>
      </c>
      <c r="N3798" t="s">
        <v>121</v>
      </c>
      <c r="O3798" t="s">
        <v>68</v>
      </c>
      <c r="P3798">
        <v>12.2</v>
      </c>
      <c r="R3798">
        <v>11</v>
      </c>
      <c r="S3798" t="s">
        <v>570</v>
      </c>
      <c r="U3798" t="s">
        <v>419</v>
      </c>
      <c r="AC3798" s="2" t="s">
        <v>527</v>
      </c>
    </row>
    <row r="3799" spans="1:29" ht="16.399999999999999" customHeight="1" x14ac:dyDescent="0.35">
      <c r="A3799" s="1">
        <v>42229.559027777781</v>
      </c>
      <c r="B3799">
        <v>462</v>
      </c>
      <c r="C3799" t="s">
        <v>29</v>
      </c>
      <c r="D3799">
        <v>5</v>
      </c>
      <c r="E3799" t="s">
        <v>30</v>
      </c>
      <c r="F3799">
        <v>77442</v>
      </c>
      <c r="G3799" t="s">
        <v>568</v>
      </c>
      <c r="H3799" t="s">
        <v>109</v>
      </c>
      <c r="J3799">
        <v>15</v>
      </c>
      <c r="K3799" s="1">
        <v>42229.559027777781</v>
      </c>
      <c r="L3799">
        <v>3</v>
      </c>
      <c r="M3799">
        <v>432</v>
      </c>
      <c r="N3799" t="s">
        <v>298</v>
      </c>
      <c r="O3799" t="s">
        <v>299</v>
      </c>
      <c r="P3799">
        <v>11.49</v>
      </c>
      <c r="R3799">
        <v>11</v>
      </c>
      <c r="S3799" t="s">
        <v>571</v>
      </c>
      <c r="U3799" t="s">
        <v>475</v>
      </c>
      <c r="AC3799" s="2" t="s">
        <v>533</v>
      </c>
    </row>
    <row r="3800" spans="1:29" ht="16.399999999999999" customHeight="1" x14ac:dyDescent="0.35">
      <c r="A3800" s="1">
        <v>42229.559027777781</v>
      </c>
      <c r="B3800">
        <v>462</v>
      </c>
      <c r="C3800" t="s">
        <v>29</v>
      </c>
      <c r="D3800">
        <v>5</v>
      </c>
      <c r="E3800" t="s">
        <v>30</v>
      </c>
      <c r="F3800">
        <v>77442</v>
      </c>
      <c r="G3800" t="s">
        <v>568</v>
      </c>
      <c r="H3800" t="s">
        <v>109</v>
      </c>
      <c r="J3800">
        <v>14</v>
      </c>
      <c r="K3800" s="1">
        <v>42229.559027777781</v>
      </c>
      <c r="L3800">
        <v>2.75</v>
      </c>
      <c r="M3800">
        <v>432</v>
      </c>
      <c r="N3800" t="s">
        <v>298</v>
      </c>
      <c r="O3800" t="s">
        <v>299</v>
      </c>
      <c r="P3800">
        <v>16.93</v>
      </c>
      <c r="R3800">
        <v>11</v>
      </c>
      <c r="S3800" t="s">
        <v>571</v>
      </c>
      <c r="U3800" t="s">
        <v>475</v>
      </c>
      <c r="AC3800" s="2" t="s">
        <v>533</v>
      </c>
    </row>
    <row r="3801" spans="1:29" ht="16.399999999999999" customHeight="1" x14ac:dyDescent="0.35">
      <c r="A3801" s="1">
        <v>42229.559027777781</v>
      </c>
      <c r="B3801">
        <v>462</v>
      </c>
      <c r="C3801" t="s">
        <v>29</v>
      </c>
      <c r="D3801">
        <v>5</v>
      </c>
      <c r="E3801" t="s">
        <v>30</v>
      </c>
      <c r="F3801">
        <v>77442</v>
      </c>
      <c r="G3801" t="s">
        <v>568</v>
      </c>
      <c r="H3801" t="s">
        <v>109</v>
      </c>
      <c r="J3801">
        <v>13</v>
      </c>
      <c r="K3801" s="1">
        <v>42229.559027777781</v>
      </c>
      <c r="L3801">
        <v>2.5</v>
      </c>
      <c r="M3801">
        <v>432</v>
      </c>
      <c r="N3801" t="s">
        <v>298</v>
      </c>
      <c r="O3801" t="s">
        <v>299</v>
      </c>
      <c r="P3801">
        <v>20.100000000000001</v>
      </c>
      <c r="R3801">
        <v>11</v>
      </c>
      <c r="S3801" t="s">
        <v>571</v>
      </c>
      <c r="U3801" t="s">
        <v>475</v>
      </c>
      <c r="AC3801" s="2" t="s">
        <v>533</v>
      </c>
    </row>
    <row r="3802" spans="1:29" ht="16.399999999999999" customHeight="1" x14ac:dyDescent="0.35">
      <c r="A3802" s="1">
        <v>42229.559027777781</v>
      </c>
      <c r="B3802">
        <v>462</v>
      </c>
      <c r="C3802" t="s">
        <v>29</v>
      </c>
      <c r="D3802">
        <v>5</v>
      </c>
      <c r="E3802" t="s">
        <v>30</v>
      </c>
      <c r="F3802">
        <v>77442</v>
      </c>
      <c r="G3802" t="s">
        <v>568</v>
      </c>
      <c r="H3802" t="s">
        <v>109</v>
      </c>
      <c r="J3802">
        <v>12</v>
      </c>
      <c r="K3802" s="1">
        <v>42229.559027777781</v>
      </c>
      <c r="L3802">
        <v>2.25</v>
      </c>
      <c r="M3802">
        <v>432</v>
      </c>
      <c r="N3802" t="s">
        <v>298</v>
      </c>
      <c r="O3802" t="s">
        <v>299</v>
      </c>
      <c r="P3802">
        <v>23.35</v>
      </c>
      <c r="R3802">
        <v>11</v>
      </c>
      <c r="S3802" t="s">
        <v>571</v>
      </c>
      <c r="U3802" t="s">
        <v>475</v>
      </c>
      <c r="AC3802" s="2" t="s">
        <v>533</v>
      </c>
    </row>
    <row r="3803" spans="1:29" ht="16.399999999999999" customHeight="1" x14ac:dyDescent="0.35">
      <c r="A3803" s="1">
        <v>42229.559027777781</v>
      </c>
      <c r="B3803">
        <v>462</v>
      </c>
      <c r="C3803" t="s">
        <v>29</v>
      </c>
      <c r="D3803">
        <v>5</v>
      </c>
      <c r="E3803" t="s">
        <v>30</v>
      </c>
      <c r="F3803">
        <v>77442</v>
      </c>
      <c r="G3803" t="s">
        <v>568</v>
      </c>
      <c r="H3803" t="s">
        <v>109</v>
      </c>
      <c r="J3803">
        <v>11</v>
      </c>
      <c r="K3803" s="1">
        <v>42229.559027777781</v>
      </c>
      <c r="L3803">
        <v>2</v>
      </c>
      <c r="M3803">
        <v>432</v>
      </c>
      <c r="N3803" t="s">
        <v>298</v>
      </c>
      <c r="O3803" t="s">
        <v>299</v>
      </c>
      <c r="P3803">
        <v>37.450000000000003</v>
      </c>
      <c r="R3803">
        <v>11</v>
      </c>
      <c r="S3803" t="s">
        <v>571</v>
      </c>
      <c r="U3803" t="s">
        <v>475</v>
      </c>
      <c r="AC3803" s="2" t="s">
        <v>533</v>
      </c>
    </row>
    <row r="3804" spans="1:29" ht="16.399999999999999" customHeight="1" x14ac:dyDescent="0.35">
      <c r="A3804" s="1">
        <v>42229.559027777781</v>
      </c>
      <c r="B3804">
        <v>462</v>
      </c>
      <c r="C3804" t="s">
        <v>29</v>
      </c>
      <c r="D3804">
        <v>5</v>
      </c>
      <c r="E3804" t="s">
        <v>30</v>
      </c>
      <c r="F3804">
        <v>77442</v>
      </c>
      <c r="G3804" t="s">
        <v>568</v>
      </c>
      <c r="H3804" t="s">
        <v>109</v>
      </c>
      <c r="J3804">
        <v>10</v>
      </c>
      <c r="K3804" s="1">
        <v>42229.559027777781</v>
      </c>
      <c r="L3804">
        <v>1.75</v>
      </c>
      <c r="M3804">
        <v>432</v>
      </c>
      <c r="N3804" t="s">
        <v>298</v>
      </c>
      <c r="O3804" t="s">
        <v>299</v>
      </c>
      <c r="P3804">
        <v>48.62</v>
      </c>
      <c r="R3804">
        <v>11</v>
      </c>
      <c r="S3804" t="s">
        <v>571</v>
      </c>
      <c r="U3804" t="s">
        <v>475</v>
      </c>
      <c r="AC3804" s="2" t="s">
        <v>533</v>
      </c>
    </row>
    <row r="3805" spans="1:29" ht="16.399999999999999" customHeight="1" x14ac:dyDescent="0.35">
      <c r="A3805" s="1">
        <v>42229.559027777781</v>
      </c>
      <c r="B3805">
        <v>462</v>
      </c>
      <c r="C3805" t="s">
        <v>29</v>
      </c>
      <c r="D3805">
        <v>5</v>
      </c>
      <c r="E3805" t="s">
        <v>30</v>
      </c>
      <c r="F3805">
        <v>77442</v>
      </c>
      <c r="G3805" t="s">
        <v>568</v>
      </c>
      <c r="H3805" t="s">
        <v>109</v>
      </c>
      <c r="J3805">
        <v>9</v>
      </c>
      <c r="K3805" s="1">
        <v>42229.559027777781</v>
      </c>
      <c r="L3805">
        <v>1.5</v>
      </c>
      <c r="M3805">
        <v>432</v>
      </c>
      <c r="N3805" t="s">
        <v>298</v>
      </c>
      <c r="O3805" t="s">
        <v>299</v>
      </c>
      <c r="P3805">
        <v>65.47</v>
      </c>
      <c r="R3805">
        <v>11</v>
      </c>
      <c r="S3805" t="s">
        <v>571</v>
      </c>
      <c r="U3805" t="s">
        <v>475</v>
      </c>
      <c r="AC3805" s="2" t="s">
        <v>533</v>
      </c>
    </row>
    <row r="3806" spans="1:29" ht="16.399999999999999" customHeight="1" x14ac:dyDescent="0.35">
      <c r="A3806" s="1">
        <v>42229.559027777781</v>
      </c>
      <c r="B3806">
        <v>462</v>
      </c>
      <c r="C3806" t="s">
        <v>29</v>
      </c>
      <c r="D3806">
        <v>5</v>
      </c>
      <c r="E3806" t="s">
        <v>30</v>
      </c>
      <c r="F3806">
        <v>77442</v>
      </c>
      <c r="G3806" t="s">
        <v>568</v>
      </c>
      <c r="H3806" t="s">
        <v>109</v>
      </c>
      <c r="J3806">
        <v>8</v>
      </c>
      <c r="K3806" s="1">
        <v>42229.559027777781</v>
      </c>
      <c r="L3806">
        <v>1.25</v>
      </c>
      <c r="M3806">
        <v>432</v>
      </c>
      <c r="N3806" t="s">
        <v>298</v>
      </c>
      <c r="O3806" t="s">
        <v>299</v>
      </c>
      <c r="P3806">
        <v>89.41</v>
      </c>
      <c r="R3806">
        <v>11</v>
      </c>
      <c r="S3806" t="s">
        <v>571</v>
      </c>
      <c r="U3806" t="s">
        <v>475</v>
      </c>
      <c r="AC3806" s="2" t="s">
        <v>533</v>
      </c>
    </row>
    <row r="3807" spans="1:29" ht="16.399999999999999" customHeight="1" x14ac:dyDescent="0.35">
      <c r="A3807" s="1">
        <v>42229.559027777781</v>
      </c>
      <c r="B3807">
        <v>462</v>
      </c>
      <c r="C3807" t="s">
        <v>29</v>
      </c>
      <c r="D3807">
        <v>5</v>
      </c>
      <c r="E3807" t="s">
        <v>30</v>
      </c>
      <c r="F3807">
        <v>77442</v>
      </c>
      <c r="G3807" t="s">
        <v>568</v>
      </c>
      <c r="H3807" t="s">
        <v>109</v>
      </c>
      <c r="J3807">
        <v>7</v>
      </c>
      <c r="K3807" s="1">
        <v>42229.559027777781</v>
      </c>
      <c r="L3807">
        <v>1</v>
      </c>
      <c r="M3807">
        <v>432</v>
      </c>
      <c r="N3807" t="s">
        <v>298</v>
      </c>
      <c r="O3807" t="s">
        <v>299</v>
      </c>
      <c r="P3807">
        <v>115.2</v>
      </c>
      <c r="R3807">
        <v>11</v>
      </c>
      <c r="S3807" t="s">
        <v>571</v>
      </c>
      <c r="U3807" t="s">
        <v>475</v>
      </c>
      <c r="AC3807" s="2" t="s">
        <v>533</v>
      </c>
    </row>
    <row r="3808" spans="1:29" ht="16.399999999999999" customHeight="1" x14ac:dyDescent="0.35">
      <c r="A3808" s="1">
        <v>42229.559027777781</v>
      </c>
      <c r="B3808">
        <v>462</v>
      </c>
      <c r="C3808" t="s">
        <v>29</v>
      </c>
      <c r="D3808">
        <v>5</v>
      </c>
      <c r="E3808" t="s">
        <v>30</v>
      </c>
      <c r="F3808">
        <v>77442</v>
      </c>
      <c r="G3808" t="s">
        <v>568</v>
      </c>
      <c r="H3808" t="s">
        <v>109</v>
      </c>
      <c r="J3808">
        <v>6</v>
      </c>
      <c r="K3808" s="1">
        <v>42229.559027777781</v>
      </c>
      <c r="L3808">
        <v>0.75</v>
      </c>
      <c r="M3808">
        <v>432</v>
      </c>
      <c r="N3808" t="s">
        <v>298</v>
      </c>
      <c r="O3808" t="s">
        <v>299</v>
      </c>
      <c r="P3808">
        <v>189.5</v>
      </c>
      <c r="R3808">
        <v>11</v>
      </c>
      <c r="S3808" t="s">
        <v>571</v>
      </c>
      <c r="U3808" t="s">
        <v>475</v>
      </c>
      <c r="AC3808" s="2" t="s">
        <v>533</v>
      </c>
    </row>
    <row r="3809" spans="1:29" ht="16.399999999999999" customHeight="1" x14ac:dyDescent="0.35">
      <c r="A3809" s="1">
        <v>42229.559027777781</v>
      </c>
      <c r="B3809">
        <v>462</v>
      </c>
      <c r="C3809" t="s">
        <v>29</v>
      </c>
      <c r="D3809">
        <v>5</v>
      </c>
      <c r="E3809" t="s">
        <v>30</v>
      </c>
      <c r="F3809">
        <v>77442</v>
      </c>
      <c r="G3809" t="s">
        <v>568</v>
      </c>
      <c r="H3809" t="s">
        <v>109</v>
      </c>
      <c r="J3809">
        <v>5</v>
      </c>
      <c r="K3809" s="1">
        <v>42229.559027777781</v>
      </c>
      <c r="L3809">
        <v>0.5</v>
      </c>
      <c r="M3809">
        <v>432</v>
      </c>
      <c r="N3809" t="s">
        <v>298</v>
      </c>
      <c r="O3809" t="s">
        <v>299</v>
      </c>
      <c r="P3809">
        <v>281.39999999999998</v>
      </c>
      <c r="R3809">
        <v>11</v>
      </c>
      <c r="S3809" t="s">
        <v>571</v>
      </c>
      <c r="U3809" t="s">
        <v>475</v>
      </c>
      <c r="AC3809" s="2" t="s">
        <v>533</v>
      </c>
    </row>
    <row r="3810" spans="1:29" ht="16.399999999999999" customHeight="1" x14ac:dyDescent="0.35">
      <c r="A3810" s="1">
        <v>42229.559027777781</v>
      </c>
      <c r="B3810">
        <v>462</v>
      </c>
      <c r="C3810" t="s">
        <v>29</v>
      </c>
      <c r="D3810">
        <v>5</v>
      </c>
      <c r="E3810" t="s">
        <v>30</v>
      </c>
      <c r="F3810">
        <v>77442</v>
      </c>
      <c r="G3810" t="s">
        <v>568</v>
      </c>
      <c r="H3810" t="s">
        <v>109</v>
      </c>
      <c r="J3810">
        <v>4</v>
      </c>
      <c r="K3810" s="1">
        <v>42229.559027777781</v>
      </c>
      <c r="L3810">
        <v>0.25</v>
      </c>
      <c r="M3810">
        <v>432</v>
      </c>
      <c r="N3810" t="s">
        <v>298</v>
      </c>
      <c r="O3810" t="s">
        <v>299</v>
      </c>
      <c r="P3810">
        <v>432.4</v>
      </c>
      <c r="R3810">
        <v>11</v>
      </c>
      <c r="S3810" t="s">
        <v>571</v>
      </c>
      <c r="U3810" t="s">
        <v>475</v>
      </c>
      <c r="AC3810" s="2" t="s">
        <v>533</v>
      </c>
    </row>
    <row r="3811" spans="1:29" ht="16.399999999999999" customHeight="1" x14ac:dyDescent="0.35">
      <c r="A3811" s="1">
        <v>42229.559027777781</v>
      </c>
      <c r="B3811">
        <v>462</v>
      </c>
      <c r="C3811" t="s">
        <v>29</v>
      </c>
      <c r="D3811">
        <v>5</v>
      </c>
      <c r="E3811" t="s">
        <v>30</v>
      </c>
      <c r="F3811">
        <v>77442</v>
      </c>
      <c r="G3811" t="s">
        <v>568</v>
      </c>
      <c r="H3811" t="s">
        <v>109</v>
      </c>
      <c r="J3811">
        <v>3</v>
      </c>
      <c r="K3811" s="1">
        <v>42229.559027777781</v>
      </c>
      <c r="L3811">
        <v>0</v>
      </c>
      <c r="M3811">
        <v>432</v>
      </c>
      <c r="N3811" t="s">
        <v>298</v>
      </c>
      <c r="O3811" t="s">
        <v>299</v>
      </c>
      <c r="P3811">
        <v>613.5</v>
      </c>
      <c r="R3811">
        <v>11</v>
      </c>
      <c r="S3811" t="s">
        <v>571</v>
      </c>
      <c r="U3811" t="s">
        <v>476</v>
      </c>
      <c r="AC3811" s="2" t="s">
        <v>533</v>
      </c>
    </row>
    <row r="3812" spans="1:29" ht="16.399999999999999" customHeight="1" x14ac:dyDescent="0.35">
      <c r="A3812" s="1">
        <v>42229.559027777781</v>
      </c>
      <c r="B3812">
        <v>462</v>
      </c>
      <c r="C3812" t="s">
        <v>29</v>
      </c>
      <c r="D3812">
        <v>5</v>
      </c>
      <c r="E3812" t="s">
        <v>30</v>
      </c>
      <c r="F3812">
        <v>77442</v>
      </c>
      <c r="G3812" t="s">
        <v>568</v>
      </c>
      <c r="H3812" t="s">
        <v>109</v>
      </c>
      <c r="J3812">
        <v>2</v>
      </c>
      <c r="K3812" s="1">
        <v>42229.559027777781</v>
      </c>
      <c r="L3812">
        <v>0.2</v>
      </c>
      <c r="M3812">
        <v>154.1</v>
      </c>
      <c r="N3812" t="s">
        <v>110</v>
      </c>
      <c r="P3812">
        <v>7.47</v>
      </c>
      <c r="R3812">
        <v>11</v>
      </c>
      <c r="S3812" t="s">
        <v>571</v>
      </c>
      <c r="T3812" t="s">
        <v>36</v>
      </c>
      <c r="U3812" t="s">
        <v>112</v>
      </c>
      <c r="AC3812" s="2" t="s">
        <v>533</v>
      </c>
    </row>
    <row r="3813" spans="1:29" ht="16.399999999999999" customHeight="1" x14ac:dyDescent="0.35">
      <c r="A3813" s="1">
        <v>42229.559027777781</v>
      </c>
      <c r="B3813">
        <v>462</v>
      </c>
      <c r="C3813" t="s">
        <v>29</v>
      </c>
      <c r="D3813">
        <v>5</v>
      </c>
      <c r="E3813" t="s">
        <v>30</v>
      </c>
      <c r="F3813">
        <v>77442</v>
      </c>
      <c r="G3813" t="s">
        <v>568</v>
      </c>
      <c r="H3813" t="s">
        <v>109</v>
      </c>
      <c r="J3813">
        <v>2</v>
      </c>
      <c r="K3813" s="1">
        <v>42229.559027777781</v>
      </c>
      <c r="L3813">
        <v>0.2</v>
      </c>
      <c r="M3813">
        <v>141.01</v>
      </c>
      <c r="N3813" t="s">
        <v>116</v>
      </c>
      <c r="O3813" t="s">
        <v>117</v>
      </c>
      <c r="P3813">
        <v>67</v>
      </c>
      <c r="R3813">
        <v>11</v>
      </c>
      <c r="S3813" t="s">
        <v>571</v>
      </c>
      <c r="T3813" t="s">
        <v>36</v>
      </c>
      <c r="U3813" t="s">
        <v>112</v>
      </c>
      <c r="AC3813" s="2" t="s">
        <v>533</v>
      </c>
    </row>
    <row r="3814" spans="1:29" ht="16.399999999999999" customHeight="1" x14ac:dyDescent="0.35">
      <c r="A3814" s="1">
        <v>42229.559027777781</v>
      </c>
      <c r="B3814">
        <v>462</v>
      </c>
      <c r="C3814" t="s">
        <v>29</v>
      </c>
      <c r="D3814">
        <v>5</v>
      </c>
      <c r="E3814" t="s">
        <v>30</v>
      </c>
      <c r="F3814">
        <v>77442</v>
      </c>
      <c r="G3814" t="s">
        <v>568</v>
      </c>
      <c r="H3814" t="s">
        <v>109</v>
      </c>
      <c r="J3814">
        <v>2</v>
      </c>
      <c r="K3814" s="1">
        <v>42229.559027777781</v>
      </c>
      <c r="L3814">
        <v>0.2</v>
      </c>
      <c r="M3814">
        <v>151</v>
      </c>
      <c r="N3814" t="s">
        <v>421</v>
      </c>
      <c r="O3814" t="s">
        <v>422</v>
      </c>
      <c r="P3814">
        <v>207</v>
      </c>
      <c r="R3814">
        <v>11</v>
      </c>
      <c r="S3814" t="s">
        <v>571</v>
      </c>
      <c r="T3814" t="s">
        <v>36</v>
      </c>
      <c r="U3814" t="s">
        <v>550</v>
      </c>
      <c r="AC3814" s="2" t="s">
        <v>533</v>
      </c>
    </row>
    <row r="3815" spans="1:29" ht="16.399999999999999" customHeight="1" x14ac:dyDescent="0.35">
      <c r="A3815" s="1">
        <v>42229.559027777781</v>
      </c>
      <c r="B3815">
        <v>462</v>
      </c>
      <c r="C3815" t="s">
        <v>29</v>
      </c>
      <c r="D3815">
        <v>5</v>
      </c>
      <c r="E3815" t="s">
        <v>30</v>
      </c>
      <c r="F3815">
        <v>77442</v>
      </c>
      <c r="G3815" t="s">
        <v>568</v>
      </c>
      <c r="H3815" t="s">
        <v>109</v>
      </c>
      <c r="J3815">
        <v>2</v>
      </c>
      <c r="K3815" s="1">
        <v>42229.559027777781</v>
      </c>
      <c r="L3815">
        <v>0.2</v>
      </c>
      <c r="M3815">
        <v>136.01</v>
      </c>
      <c r="N3815" t="s">
        <v>118</v>
      </c>
      <c r="O3815" t="s">
        <v>119</v>
      </c>
      <c r="P3815">
        <v>7.47</v>
      </c>
      <c r="R3815">
        <v>11</v>
      </c>
      <c r="S3815" t="s">
        <v>571</v>
      </c>
      <c r="T3815" t="s">
        <v>36</v>
      </c>
      <c r="U3815" t="s">
        <v>120</v>
      </c>
      <c r="AC3815" s="2" t="s">
        <v>533</v>
      </c>
    </row>
    <row r="3816" spans="1:29" ht="16.399999999999999" customHeight="1" x14ac:dyDescent="0.35">
      <c r="A3816" s="1">
        <v>42229.559027777781</v>
      </c>
      <c r="B3816">
        <v>462</v>
      </c>
      <c r="C3816" t="s">
        <v>29</v>
      </c>
      <c r="D3816">
        <v>5</v>
      </c>
      <c r="E3816" t="s">
        <v>30</v>
      </c>
      <c r="F3816">
        <v>77442</v>
      </c>
      <c r="G3816" t="s">
        <v>568</v>
      </c>
      <c r="H3816" t="s">
        <v>109</v>
      </c>
      <c r="J3816">
        <v>2</v>
      </c>
      <c r="K3816" s="1">
        <v>42229.559027777781</v>
      </c>
      <c r="L3816">
        <v>0.2</v>
      </c>
      <c r="M3816">
        <v>136.05000000000001</v>
      </c>
      <c r="N3816" t="s">
        <v>537</v>
      </c>
      <c r="O3816" t="s">
        <v>538</v>
      </c>
      <c r="P3816">
        <v>2.71</v>
      </c>
      <c r="R3816">
        <v>11</v>
      </c>
      <c r="S3816" t="s">
        <v>571</v>
      </c>
      <c r="T3816" t="s">
        <v>36</v>
      </c>
      <c r="U3816" t="s">
        <v>539</v>
      </c>
      <c r="AC3816" s="2" t="s">
        <v>533</v>
      </c>
    </row>
    <row r="3817" spans="1:29" ht="16.399999999999999" customHeight="1" x14ac:dyDescent="0.35">
      <c r="A3817" s="1">
        <v>42229.559027777781</v>
      </c>
      <c r="B3817">
        <v>462</v>
      </c>
      <c r="C3817" t="s">
        <v>29</v>
      </c>
      <c r="D3817">
        <v>5</v>
      </c>
      <c r="E3817" t="s">
        <v>30</v>
      </c>
      <c r="F3817">
        <v>77442</v>
      </c>
      <c r="G3817" t="s">
        <v>568</v>
      </c>
      <c r="H3817" t="s">
        <v>109</v>
      </c>
      <c r="J3817">
        <v>2</v>
      </c>
      <c r="K3817" s="1">
        <v>42229.559027777781</v>
      </c>
      <c r="L3817">
        <v>0.2</v>
      </c>
      <c r="M3817">
        <v>103.02</v>
      </c>
      <c r="N3817" t="s">
        <v>245</v>
      </c>
      <c r="O3817" t="s">
        <v>246</v>
      </c>
      <c r="P3817">
        <v>1000</v>
      </c>
      <c r="R3817">
        <v>11</v>
      </c>
      <c r="S3817" t="s">
        <v>571</v>
      </c>
      <c r="T3817" t="s">
        <v>36</v>
      </c>
      <c r="AC3817" s="2" t="s">
        <v>533</v>
      </c>
    </row>
    <row r="3818" spans="1:29" ht="16.399999999999999" customHeight="1" x14ac:dyDescent="0.35">
      <c r="A3818" s="1">
        <v>42229.559027777781</v>
      </c>
      <c r="B3818">
        <v>462</v>
      </c>
      <c r="C3818" t="s">
        <v>29</v>
      </c>
      <c r="D3818">
        <v>5</v>
      </c>
      <c r="E3818" t="s">
        <v>30</v>
      </c>
      <c r="F3818">
        <v>77442</v>
      </c>
      <c r="G3818" t="s">
        <v>568</v>
      </c>
      <c r="H3818" t="s">
        <v>109</v>
      </c>
      <c r="J3818">
        <v>1</v>
      </c>
      <c r="K3818" s="1">
        <v>42229.559027777781</v>
      </c>
      <c r="L3818">
        <v>0</v>
      </c>
      <c r="M3818">
        <v>180.07</v>
      </c>
      <c r="N3818" t="s">
        <v>124</v>
      </c>
      <c r="O3818" t="s">
        <v>125</v>
      </c>
      <c r="P3818">
        <v>270</v>
      </c>
      <c r="R3818">
        <v>11</v>
      </c>
      <c r="S3818" t="s">
        <v>571</v>
      </c>
      <c r="T3818" t="s">
        <v>126</v>
      </c>
      <c r="AC3818" s="2" t="s">
        <v>533</v>
      </c>
    </row>
    <row r="3819" spans="1:29" ht="16.399999999999999" customHeight="1" x14ac:dyDescent="0.35">
      <c r="A3819" s="1">
        <v>42229.559027777781</v>
      </c>
      <c r="B3819">
        <v>462</v>
      </c>
      <c r="C3819" t="s">
        <v>29</v>
      </c>
      <c r="D3819">
        <v>5</v>
      </c>
      <c r="E3819" t="s">
        <v>30</v>
      </c>
      <c r="F3819">
        <v>77442</v>
      </c>
      <c r="G3819" t="s">
        <v>568</v>
      </c>
      <c r="H3819" t="s">
        <v>109</v>
      </c>
      <c r="J3819">
        <v>1</v>
      </c>
      <c r="K3819" s="1">
        <v>42229.559027777781</v>
      </c>
      <c r="L3819">
        <v>0</v>
      </c>
      <c r="M3819">
        <v>185.1</v>
      </c>
      <c r="N3819" t="s">
        <v>127</v>
      </c>
      <c r="O3819" t="s">
        <v>128</v>
      </c>
      <c r="P3819">
        <v>3</v>
      </c>
      <c r="R3819">
        <v>11</v>
      </c>
      <c r="S3819" t="s">
        <v>571</v>
      </c>
      <c r="T3819" t="s">
        <v>126</v>
      </c>
      <c r="AC3819" s="2" t="s">
        <v>533</v>
      </c>
    </row>
    <row r="3820" spans="1:29" ht="16.399999999999999" customHeight="1" x14ac:dyDescent="0.35">
      <c r="A3820" s="1">
        <v>42229.559027777781</v>
      </c>
      <c r="B3820">
        <v>462</v>
      </c>
      <c r="C3820" t="s">
        <v>29</v>
      </c>
      <c r="D3820">
        <v>5</v>
      </c>
      <c r="E3820" t="s">
        <v>30</v>
      </c>
      <c r="F3820">
        <v>77442</v>
      </c>
      <c r="G3820" t="s">
        <v>568</v>
      </c>
      <c r="H3820" t="s">
        <v>109</v>
      </c>
      <c r="J3820">
        <v>1</v>
      </c>
      <c r="K3820" s="1">
        <v>42229.559027777781</v>
      </c>
      <c r="L3820">
        <v>0</v>
      </c>
      <c r="M3820">
        <v>102</v>
      </c>
      <c r="N3820" t="s">
        <v>129</v>
      </c>
      <c r="O3820" t="s">
        <v>115</v>
      </c>
      <c r="P3820">
        <v>8</v>
      </c>
      <c r="R3820">
        <v>11</v>
      </c>
      <c r="S3820" t="s">
        <v>571</v>
      </c>
      <c r="T3820" t="s">
        <v>126</v>
      </c>
      <c r="AC3820" s="2" t="s">
        <v>533</v>
      </c>
    </row>
    <row r="3821" spans="1:29" ht="16.399999999999999" customHeight="1" x14ac:dyDescent="0.35">
      <c r="A3821" s="1">
        <v>42229.559027777781</v>
      </c>
      <c r="B3821">
        <v>462</v>
      </c>
      <c r="C3821" t="s">
        <v>29</v>
      </c>
      <c r="D3821">
        <v>5</v>
      </c>
      <c r="E3821" t="s">
        <v>30</v>
      </c>
      <c r="F3821">
        <v>77442</v>
      </c>
      <c r="G3821" t="s">
        <v>568</v>
      </c>
      <c r="H3821" t="s">
        <v>109</v>
      </c>
      <c r="J3821">
        <v>1</v>
      </c>
      <c r="K3821" s="1">
        <v>42229.559027777781</v>
      </c>
      <c r="L3821">
        <v>0</v>
      </c>
      <c r="M3821">
        <v>110.11</v>
      </c>
      <c r="N3821" t="s">
        <v>130</v>
      </c>
      <c r="P3821">
        <v>0</v>
      </c>
      <c r="R3821">
        <v>11</v>
      </c>
      <c r="S3821" t="s">
        <v>571</v>
      </c>
      <c r="T3821" t="s">
        <v>126</v>
      </c>
      <c r="U3821" t="s">
        <v>131</v>
      </c>
      <c r="AC3821" s="2" t="s">
        <v>533</v>
      </c>
    </row>
    <row r="3822" spans="1:29" ht="16.399999999999999" customHeight="1" x14ac:dyDescent="0.35">
      <c r="A3822" s="1">
        <v>42229.559027777781</v>
      </c>
      <c r="B3822">
        <v>462</v>
      </c>
      <c r="C3822" t="s">
        <v>29</v>
      </c>
      <c r="D3822">
        <v>5</v>
      </c>
      <c r="E3822" t="s">
        <v>30</v>
      </c>
      <c r="F3822">
        <v>77442</v>
      </c>
      <c r="G3822" t="s">
        <v>568</v>
      </c>
      <c r="H3822" t="s">
        <v>109</v>
      </c>
      <c r="J3822">
        <v>1</v>
      </c>
      <c r="K3822" s="1">
        <v>42229.559027777781</v>
      </c>
      <c r="L3822">
        <v>0</v>
      </c>
      <c r="M3822">
        <v>167.02</v>
      </c>
      <c r="N3822" t="s">
        <v>132</v>
      </c>
      <c r="P3822">
        <v>2</v>
      </c>
      <c r="R3822">
        <v>11</v>
      </c>
      <c r="S3822" t="s">
        <v>571</v>
      </c>
      <c r="T3822" t="s">
        <v>126</v>
      </c>
      <c r="U3822" t="s">
        <v>133</v>
      </c>
      <c r="AC3822" s="2" t="s">
        <v>533</v>
      </c>
    </row>
    <row r="3823" spans="1:29" ht="16.399999999999999" customHeight="1" x14ac:dyDescent="0.35">
      <c r="A3823" s="1">
        <v>42229.559027777781</v>
      </c>
      <c r="B3823">
        <v>462</v>
      </c>
      <c r="C3823" t="s">
        <v>29</v>
      </c>
      <c r="D3823">
        <v>5</v>
      </c>
      <c r="E3823" t="s">
        <v>30</v>
      </c>
      <c r="F3823">
        <v>77442</v>
      </c>
      <c r="G3823" t="s">
        <v>568</v>
      </c>
      <c r="H3823" t="s">
        <v>109</v>
      </c>
      <c r="J3823">
        <v>1</v>
      </c>
      <c r="K3823" s="1">
        <v>42229.559027777781</v>
      </c>
      <c r="L3823">
        <v>0</v>
      </c>
      <c r="M3823">
        <v>188</v>
      </c>
      <c r="N3823" t="s">
        <v>134</v>
      </c>
      <c r="O3823" t="s">
        <v>135</v>
      </c>
      <c r="P3823">
        <v>5</v>
      </c>
      <c r="R3823">
        <v>11</v>
      </c>
      <c r="S3823" t="s">
        <v>571</v>
      </c>
      <c r="T3823" t="s">
        <v>126</v>
      </c>
      <c r="AC3823" s="2" t="s">
        <v>533</v>
      </c>
    </row>
    <row r="3824" spans="1:29" ht="16.399999999999999" customHeight="1" x14ac:dyDescent="0.35">
      <c r="A3824" s="1">
        <v>42229.559027777781</v>
      </c>
      <c r="B3824">
        <v>462</v>
      </c>
      <c r="C3824" t="s">
        <v>29</v>
      </c>
      <c r="D3824">
        <v>5</v>
      </c>
      <c r="E3824" t="s">
        <v>30</v>
      </c>
      <c r="F3824">
        <v>77442</v>
      </c>
      <c r="G3824" t="s">
        <v>568</v>
      </c>
      <c r="H3824" t="s">
        <v>109</v>
      </c>
      <c r="J3824">
        <v>1</v>
      </c>
      <c r="K3824" s="1">
        <v>42229.559027777781</v>
      </c>
      <c r="L3824">
        <v>0</v>
      </c>
      <c r="M3824">
        <v>133.38</v>
      </c>
      <c r="N3824" t="s">
        <v>136</v>
      </c>
      <c r="O3824" t="s">
        <v>137</v>
      </c>
      <c r="P3824">
        <v>7</v>
      </c>
      <c r="R3824">
        <v>11</v>
      </c>
      <c r="S3824" t="s">
        <v>571</v>
      </c>
      <c r="T3824" t="s">
        <v>126</v>
      </c>
      <c r="AC3824" s="2" t="s">
        <v>533</v>
      </c>
    </row>
    <row r="3825" spans="1:29" ht="16.399999999999999" customHeight="1" x14ac:dyDescent="0.35">
      <c r="A3825" s="1">
        <v>42229.559027777781</v>
      </c>
      <c r="B3825">
        <v>462</v>
      </c>
      <c r="C3825" t="s">
        <v>29</v>
      </c>
      <c r="D3825">
        <v>5</v>
      </c>
      <c r="E3825" t="s">
        <v>30</v>
      </c>
      <c r="F3825">
        <v>77442</v>
      </c>
      <c r="G3825" t="s">
        <v>568</v>
      </c>
      <c r="H3825" t="s">
        <v>109</v>
      </c>
      <c r="J3825">
        <v>1</v>
      </c>
      <c r="K3825" s="1">
        <v>42229.559027777781</v>
      </c>
      <c r="L3825">
        <v>0</v>
      </c>
      <c r="M3825">
        <v>131</v>
      </c>
      <c r="N3825" t="s">
        <v>138</v>
      </c>
      <c r="O3825" t="s">
        <v>139</v>
      </c>
      <c r="P3825">
        <v>1.05</v>
      </c>
      <c r="R3825">
        <v>11</v>
      </c>
      <c r="S3825" t="s">
        <v>571</v>
      </c>
      <c r="T3825" t="s">
        <v>126</v>
      </c>
      <c r="AC3825" s="2" t="s">
        <v>533</v>
      </c>
    </row>
    <row r="3826" spans="1:29" ht="16.399999999999999" customHeight="1" x14ac:dyDescent="0.35">
      <c r="A3826" s="1">
        <v>42207.430902777778</v>
      </c>
      <c r="B3826">
        <v>462</v>
      </c>
      <c r="C3826" t="s">
        <v>29</v>
      </c>
      <c r="D3826">
        <v>5</v>
      </c>
      <c r="E3826" t="s">
        <v>30</v>
      </c>
      <c r="F3826">
        <v>77439</v>
      </c>
      <c r="G3826" t="s">
        <v>568</v>
      </c>
      <c r="H3826" t="s">
        <v>32</v>
      </c>
      <c r="I3826">
        <v>72027</v>
      </c>
      <c r="J3826">
        <v>1</v>
      </c>
      <c r="K3826" s="1">
        <v>42207.430902777778</v>
      </c>
      <c r="L3826">
        <v>0.2</v>
      </c>
      <c r="M3826">
        <v>312</v>
      </c>
      <c r="N3826" t="s">
        <v>505</v>
      </c>
      <c r="O3826" t="s">
        <v>68</v>
      </c>
      <c r="P3826">
        <v>18</v>
      </c>
      <c r="R3826">
        <v>4</v>
      </c>
      <c r="S3826" t="s">
        <v>572</v>
      </c>
      <c r="T3826" t="s">
        <v>36</v>
      </c>
      <c r="U3826" t="s">
        <v>507</v>
      </c>
      <c r="AC3826" s="2" t="s">
        <v>508</v>
      </c>
    </row>
    <row r="3827" spans="1:29" ht="16.399999999999999" customHeight="1" x14ac:dyDescent="0.35">
      <c r="A3827" s="1">
        <v>42207.430902777778</v>
      </c>
      <c r="B3827">
        <v>462</v>
      </c>
      <c r="C3827" t="s">
        <v>29</v>
      </c>
      <c r="D3827">
        <v>5</v>
      </c>
      <c r="E3827" t="s">
        <v>30</v>
      </c>
      <c r="F3827">
        <v>77439</v>
      </c>
      <c r="G3827" t="s">
        <v>568</v>
      </c>
      <c r="H3827" t="s">
        <v>32</v>
      </c>
      <c r="I3827">
        <v>72027</v>
      </c>
      <c r="J3827">
        <v>1</v>
      </c>
      <c r="K3827" s="1">
        <v>42207.430902777778</v>
      </c>
      <c r="L3827">
        <v>0.2</v>
      </c>
      <c r="M3827">
        <v>260.04000000000002</v>
      </c>
      <c r="N3827" t="s">
        <v>143</v>
      </c>
      <c r="O3827" t="s">
        <v>68</v>
      </c>
      <c r="P3827">
        <v>5.0000000000000001E-3</v>
      </c>
      <c r="Q3827" t="s">
        <v>69</v>
      </c>
      <c r="R3827">
        <v>4</v>
      </c>
      <c r="S3827" t="s">
        <v>572</v>
      </c>
      <c r="T3827" t="s">
        <v>36</v>
      </c>
      <c r="U3827" t="s">
        <v>70</v>
      </c>
      <c r="AC3827" s="2" t="s">
        <v>508</v>
      </c>
    </row>
    <row r="3828" spans="1:29" ht="16.399999999999999" customHeight="1" x14ac:dyDescent="0.35">
      <c r="A3828" s="1">
        <v>42207.430902777778</v>
      </c>
      <c r="B3828">
        <v>462</v>
      </c>
      <c r="C3828" t="s">
        <v>29</v>
      </c>
      <c r="D3828">
        <v>5</v>
      </c>
      <c r="E3828" t="s">
        <v>30</v>
      </c>
      <c r="F3828">
        <v>77439</v>
      </c>
      <c r="G3828" t="s">
        <v>568</v>
      </c>
      <c r="H3828" t="s">
        <v>32</v>
      </c>
      <c r="I3828">
        <v>72027</v>
      </c>
      <c r="J3828">
        <v>1</v>
      </c>
      <c r="K3828" s="1">
        <v>42207.430902777778</v>
      </c>
      <c r="L3828">
        <v>0.2</v>
      </c>
      <c r="M3828">
        <v>431</v>
      </c>
      <c r="N3828" t="s">
        <v>165</v>
      </c>
      <c r="O3828" t="s">
        <v>166</v>
      </c>
      <c r="P3828">
        <v>7.5</v>
      </c>
      <c r="R3828">
        <v>4</v>
      </c>
      <c r="S3828" t="s">
        <v>572</v>
      </c>
      <c r="T3828" t="s">
        <v>36</v>
      </c>
      <c r="U3828" t="s">
        <v>167</v>
      </c>
      <c r="AC3828" s="2" t="s">
        <v>508</v>
      </c>
    </row>
    <row r="3829" spans="1:29" ht="16.399999999999999" customHeight="1" x14ac:dyDescent="0.35">
      <c r="A3829" s="1">
        <v>42207.430902777778</v>
      </c>
      <c r="B3829">
        <v>462</v>
      </c>
      <c r="C3829" t="s">
        <v>29</v>
      </c>
      <c r="D3829">
        <v>5</v>
      </c>
      <c r="E3829" t="s">
        <v>30</v>
      </c>
      <c r="F3829">
        <v>77439</v>
      </c>
      <c r="G3829" t="s">
        <v>568</v>
      </c>
      <c r="H3829" t="s">
        <v>32</v>
      </c>
      <c r="I3829">
        <v>72027</v>
      </c>
      <c r="J3829">
        <v>1</v>
      </c>
      <c r="K3829" s="1">
        <v>42207.430902777778</v>
      </c>
      <c r="L3829">
        <v>0.2</v>
      </c>
      <c r="M3829">
        <v>260.02</v>
      </c>
      <c r="N3829" t="s">
        <v>67</v>
      </c>
      <c r="O3829" t="s">
        <v>68</v>
      </c>
      <c r="P3829">
        <v>2E-3</v>
      </c>
      <c r="Q3829" t="s">
        <v>69</v>
      </c>
      <c r="R3829">
        <v>4</v>
      </c>
      <c r="S3829" t="s">
        <v>572</v>
      </c>
      <c r="T3829" t="s">
        <v>36</v>
      </c>
      <c r="U3829" t="s">
        <v>70</v>
      </c>
      <c r="AC3829" s="2" t="s">
        <v>508</v>
      </c>
    </row>
    <row r="3830" spans="1:29" ht="16.399999999999999" customHeight="1" x14ac:dyDescent="0.35">
      <c r="A3830" s="1">
        <v>42207.430902777778</v>
      </c>
      <c r="B3830">
        <v>462</v>
      </c>
      <c r="C3830" t="s">
        <v>29</v>
      </c>
      <c r="D3830">
        <v>5</v>
      </c>
      <c r="E3830" t="s">
        <v>30</v>
      </c>
      <c r="F3830">
        <v>77439</v>
      </c>
      <c r="G3830" t="s">
        <v>568</v>
      </c>
      <c r="H3830" t="s">
        <v>32</v>
      </c>
      <c r="I3830">
        <v>72027</v>
      </c>
      <c r="J3830">
        <v>1</v>
      </c>
      <c r="K3830" s="1">
        <v>42207.430902777778</v>
      </c>
      <c r="L3830">
        <v>0.2</v>
      </c>
      <c r="M3830">
        <v>260.02999999999997</v>
      </c>
      <c r="N3830" t="s">
        <v>71</v>
      </c>
      <c r="O3830" t="s">
        <v>72</v>
      </c>
      <c r="P3830">
        <v>2E-3</v>
      </c>
      <c r="Q3830" t="s">
        <v>69</v>
      </c>
      <c r="R3830">
        <v>4</v>
      </c>
      <c r="S3830" t="s">
        <v>572</v>
      </c>
      <c r="T3830" t="s">
        <v>36</v>
      </c>
      <c r="U3830" t="s">
        <v>70</v>
      </c>
      <c r="AC3830" s="2" t="s">
        <v>508</v>
      </c>
    </row>
    <row r="3831" spans="1:29" ht="16.399999999999999" customHeight="1" x14ac:dyDescent="0.35">
      <c r="A3831" s="1">
        <v>42207.430902777778</v>
      </c>
      <c r="B3831">
        <v>462</v>
      </c>
      <c r="C3831" t="s">
        <v>29</v>
      </c>
      <c r="D3831">
        <v>5</v>
      </c>
      <c r="E3831" t="s">
        <v>30</v>
      </c>
      <c r="F3831">
        <v>77439</v>
      </c>
      <c r="G3831" t="s">
        <v>568</v>
      </c>
      <c r="H3831" t="s">
        <v>32</v>
      </c>
      <c r="I3831">
        <v>72027</v>
      </c>
      <c r="J3831">
        <v>1</v>
      </c>
      <c r="K3831" s="1">
        <v>42207.430902777778</v>
      </c>
      <c r="L3831">
        <v>0.2</v>
      </c>
      <c r="M3831">
        <v>260.01</v>
      </c>
      <c r="N3831" t="s">
        <v>73</v>
      </c>
      <c r="O3831" t="s">
        <v>68</v>
      </c>
      <c r="P3831">
        <v>2E-3</v>
      </c>
      <c r="Q3831" t="s">
        <v>69</v>
      </c>
      <c r="R3831">
        <v>4</v>
      </c>
      <c r="S3831" t="s">
        <v>572</v>
      </c>
      <c r="T3831" t="s">
        <v>36</v>
      </c>
      <c r="U3831" t="s">
        <v>70</v>
      </c>
      <c r="AC3831" s="2" t="s">
        <v>508</v>
      </c>
    </row>
    <row r="3832" spans="1:29" ht="16.399999999999999" customHeight="1" x14ac:dyDescent="0.35">
      <c r="A3832" s="1">
        <v>42207.430902777778</v>
      </c>
      <c r="B3832">
        <v>462</v>
      </c>
      <c r="C3832" t="s">
        <v>29</v>
      </c>
      <c r="D3832">
        <v>5</v>
      </c>
      <c r="E3832" t="s">
        <v>30</v>
      </c>
      <c r="F3832">
        <v>77439</v>
      </c>
      <c r="G3832" t="s">
        <v>568</v>
      </c>
      <c r="H3832" t="s">
        <v>32</v>
      </c>
      <c r="I3832">
        <v>72027</v>
      </c>
      <c r="J3832">
        <v>1</v>
      </c>
      <c r="K3832" s="1">
        <v>42207.430902777778</v>
      </c>
      <c r="L3832">
        <v>0.2</v>
      </c>
      <c r="M3832">
        <v>260.14999999999998</v>
      </c>
      <c r="N3832" t="s">
        <v>74</v>
      </c>
      <c r="O3832" t="s">
        <v>72</v>
      </c>
      <c r="P3832">
        <v>0.5</v>
      </c>
      <c r="R3832">
        <v>4</v>
      </c>
      <c r="S3832" t="s">
        <v>572</v>
      </c>
      <c r="T3832" t="s">
        <v>36</v>
      </c>
      <c r="U3832" t="s">
        <v>75</v>
      </c>
      <c r="AC3832" s="2" t="s">
        <v>508</v>
      </c>
    </row>
    <row r="3833" spans="1:29" ht="16.399999999999999" customHeight="1" x14ac:dyDescent="0.35">
      <c r="A3833" s="1">
        <v>42207.430902777778</v>
      </c>
      <c r="B3833">
        <v>462</v>
      </c>
      <c r="C3833" t="s">
        <v>29</v>
      </c>
      <c r="D3833">
        <v>5</v>
      </c>
      <c r="E3833" t="s">
        <v>30</v>
      </c>
      <c r="F3833">
        <v>77439</v>
      </c>
      <c r="G3833" t="s">
        <v>568</v>
      </c>
      <c r="H3833" t="s">
        <v>32</v>
      </c>
      <c r="I3833">
        <v>72027</v>
      </c>
      <c r="J3833">
        <v>1</v>
      </c>
      <c r="K3833" s="1">
        <v>42207.430902777778</v>
      </c>
      <c r="L3833">
        <v>0.2</v>
      </c>
      <c r="M3833">
        <v>260.08</v>
      </c>
      <c r="N3833" t="s">
        <v>76</v>
      </c>
      <c r="O3833" t="s">
        <v>68</v>
      </c>
      <c r="P3833">
        <v>0.5</v>
      </c>
      <c r="R3833">
        <v>4</v>
      </c>
      <c r="S3833" t="s">
        <v>572</v>
      </c>
      <c r="T3833" t="s">
        <v>36</v>
      </c>
      <c r="U3833" t="s">
        <v>75</v>
      </c>
      <c r="AC3833" s="2" t="s">
        <v>508</v>
      </c>
    </row>
    <row r="3834" spans="1:29" ht="16.399999999999999" customHeight="1" x14ac:dyDescent="0.35">
      <c r="A3834" s="1">
        <v>42207.430902777778</v>
      </c>
      <c r="B3834">
        <v>462</v>
      </c>
      <c r="C3834" t="s">
        <v>29</v>
      </c>
      <c r="D3834">
        <v>5</v>
      </c>
      <c r="E3834" t="s">
        <v>30</v>
      </c>
      <c r="F3834">
        <v>77439</v>
      </c>
      <c r="G3834" t="s">
        <v>568</v>
      </c>
      <c r="H3834" t="s">
        <v>32</v>
      </c>
      <c r="I3834">
        <v>72027</v>
      </c>
      <c r="J3834">
        <v>1</v>
      </c>
      <c r="K3834" s="1">
        <v>42207.430902777778</v>
      </c>
      <c r="L3834">
        <v>0.2</v>
      </c>
      <c r="M3834">
        <v>441.02</v>
      </c>
      <c r="N3834" t="s">
        <v>77</v>
      </c>
      <c r="O3834" t="s">
        <v>68</v>
      </c>
      <c r="P3834">
        <v>4.0999999999999996</v>
      </c>
      <c r="R3834">
        <v>4</v>
      </c>
      <c r="S3834" t="s">
        <v>572</v>
      </c>
      <c r="T3834" t="s">
        <v>36</v>
      </c>
      <c r="U3834" t="s">
        <v>78</v>
      </c>
      <c r="AC3834" s="2" t="s">
        <v>508</v>
      </c>
    </row>
    <row r="3835" spans="1:29" ht="16.399999999999999" customHeight="1" x14ac:dyDescent="0.35">
      <c r="A3835" s="1">
        <v>42207.430902777778</v>
      </c>
      <c r="B3835">
        <v>462</v>
      </c>
      <c r="C3835" t="s">
        <v>29</v>
      </c>
      <c r="D3835">
        <v>5</v>
      </c>
      <c r="E3835" t="s">
        <v>30</v>
      </c>
      <c r="F3835">
        <v>77439</v>
      </c>
      <c r="G3835" t="s">
        <v>568</v>
      </c>
      <c r="H3835" t="s">
        <v>32</v>
      </c>
      <c r="I3835">
        <v>72027</v>
      </c>
      <c r="J3835">
        <v>1</v>
      </c>
      <c r="K3835" s="1">
        <v>42207.430902777778</v>
      </c>
      <c r="L3835">
        <v>0.2</v>
      </c>
      <c r="M3835">
        <v>268.18</v>
      </c>
      <c r="N3835" t="s">
        <v>79</v>
      </c>
      <c r="O3835" t="s">
        <v>68</v>
      </c>
      <c r="P3835">
        <v>6.0000000000000001E-3</v>
      </c>
      <c r="R3835">
        <v>4</v>
      </c>
      <c r="S3835" t="s">
        <v>572</v>
      </c>
      <c r="T3835" t="s">
        <v>36</v>
      </c>
      <c r="U3835" t="s">
        <v>70</v>
      </c>
      <c r="AC3835" s="2" t="s">
        <v>508</v>
      </c>
    </row>
    <row r="3836" spans="1:29" ht="16.399999999999999" customHeight="1" x14ac:dyDescent="0.35">
      <c r="A3836" s="1">
        <v>42207.430902777778</v>
      </c>
      <c r="B3836">
        <v>462</v>
      </c>
      <c r="C3836" t="s">
        <v>29</v>
      </c>
      <c r="D3836">
        <v>5</v>
      </c>
      <c r="E3836" t="s">
        <v>30</v>
      </c>
      <c r="F3836">
        <v>77439</v>
      </c>
      <c r="G3836" t="s">
        <v>568</v>
      </c>
      <c r="H3836" t="s">
        <v>32</v>
      </c>
      <c r="I3836">
        <v>72027</v>
      </c>
      <c r="J3836">
        <v>1</v>
      </c>
      <c r="K3836" s="1">
        <v>42207.430902777778</v>
      </c>
      <c r="L3836">
        <v>0.2</v>
      </c>
      <c r="M3836">
        <v>268.14</v>
      </c>
      <c r="N3836" t="s">
        <v>80</v>
      </c>
      <c r="O3836" t="s">
        <v>68</v>
      </c>
      <c r="P3836">
        <v>0.03</v>
      </c>
      <c r="R3836">
        <v>4</v>
      </c>
      <c r="S3836" t="s">
        <v>572</v>
      </c>
      <c r="T3836" t="s">
        <v>36</v>
      </c>
      <c r="U3836" t="s">
        <v>75</v>
      </c>
      <c r="AC3836" s="2" t="s">
        <v>508</v>
      </c>
    </row>
    <row r="3837" spans="1:29" ht="16.399999999999999" customHeight="1" x14ac:dyDescent="0.35">
      <c r="A3837" s="1">
        <v>42207.430902777778</v>
      </c>
      <c r="B3837">
        <v>462</v>
      </c>
      <c r="C3837" t="s">
        <v>29</v>
      </c>
      <c r="D3837">
        <v>5</v>
      </c>
      <c r="E3837" t="s">
        <v>30</v>
      </c>
      <c r="F3837">
        <v>77439</v>
      </c>
      <c r="G3837" t="s">
        <v>568</v>
      </c>
      <c r="H3837" t="s">
        <v>32</v>
      </c>
      <c r="I3837">
        <v>72027</v>
      </c>
      <c r="J3837">
        <v>1</v>
      </c>
      <c r="K3837" s="1">
        <v>42207.430902777778</v>
      </c>
      <c r="L3837">
        <v>0.2</v>
      </c>
      <c r="M3837">
        <v>283</v>
      </c>
      <c r="N3837" t="s">
        <v>509</v>
      </c>
      <c r="O3837" t="s">
        <v>68</v>
      </c>
      <c r="P3837">
        <v>0.2</v>
      </c>
      <c r="R3837">
        <v>4</v>
      </c>
      <c r="S3837" t="s">
        <v>572</v>
      </c>
      <c r="T3837" t="s">
        <v>36</v>
      </c>
      <c r="U3837" t="s">
        <v>510</v>
      </c>
      <c r="AC3837" s="2" t="s">
        <v>508</v>
      </c>
    </row>
    <row r="3838" spans="1:29" ht="16.399999999999999" customHeight="1" x14ac:dyDescent="0.35">
      <c r="A3838" s="1">
        <v>42207.430902777778</v>
      </c>
      <c r="B3838">
        <v>462</v>
      </c>
      <c r="C3838" t="s">
        <v>29</v>
      </c>
      <c r="D3838">
        <v>5</v>
      </c>
      <c r="E3838" t="s">
        <v>30</v>
      </c>
      <c r="F3838">
        <v>77439</v>
      </c>
      <c r="G3838" t="s">
        <v>568</v>
      </c>
      <c r="H3838" t="s">
        <v>32</v>
      </c>
      <c r="I3838">
        <v>72027</v>
      </c>
      <c r="J3838">
        <v>1</v>
      </c>
      <c r="K3838" s="1">
        <v>42207.430902777778</v>
      </c>
      <c r="L3838">
        <v>0.2</v>
      </c>
      <c r="M3838">
        <v>171</v>
      </c>
      <c r="N3838" t="s">
        <v>81</v>
      </c>
      <c r="O3838" t="s">
        <v>68</v>
      </c>
      <c r="P3838">
        <v>8</v>
      </c>
      <c r="R3838">
        <v>4</v>
      </c>
      <c r="S3838" t="s">
        <v>572</v>
      </c>
      <c r="T3838" t="s">
        <v>36</v>
      </c>
      <c r="U3838" t="s">
        <v>82</v>
      </c>
      <c r="AC3838" s="2" t="s">
        <v>508</v>
      </c>
    </row>
    <row r="3839" spans="1:29" ht="16.399999999999999" customHeight="1" x14ac:dyDescent="0.35">
      <c r="A3839" s="1">
        <v>42207.430902777778</v>
      </c>
      <c r="B3839">
        <v>462</v>
      </c>
      <c r="C3839" t="s">
        <v>29</v>
      </c>
      <c r="D3839">
        <v>5</v>
      </c>
      <c r="E3839" t="s">
        <v>30</v>
      </c>
      <c r="F3839">
        <v>77439</v>
      </c>
      <c r="G3839" t="s">
        <v>568</v>
      </c>
      <c r="H3839" t="s">
        <v>32</v>
      </c>
      <c r="I3839">
        <v>72027</v>
      </c>
      <c r="J3839">
        <v>1</v>
      </c>
      <c r="K3839" s="1">
        <v>42207.430902777778</v>
      </c>
      <c r="L3839">
        <v>0.2</v>
      </c>
      <c r="M3839">
        <v>623.27</v>
      </c>
      <c r="N3839" t="s">
        <v>364</v>
      </c>
      <c r="O3839" t="s">
        <v>34</v>
      </c>
      <c r="P3839">
        <v>1</v>
      </c>
      <c r="R3839">
        <v>4</v>
      </c>
      <c r="S3839" t="s">
        <v>572</v>
      </c>
      <c r="T3839" t="s">
        <v>36</v>
      </c>
      <c r="U3839" t="s">
        <v>37</v>
      </c>
      <c r="V3839" t="s">
        <v>38</v>
      </c>
      <c r="W3839" t="s">
        <v>39</v>
      </c>
      <c r="X3839" t="s">
        <v>365</v>
      </c>
      <c r="Y3839" t="s">
        <v>366</v>
      </c>
      <c r="Z3839" t="s">
        <v>367</v>
      </c>
      <c r="AA3839" t="s">
        <v>368</v>
      </c>
      <c r="AC3839" s="2" t="s">
        <v>508</v>
      </c>
    </row>
    <row r="3840" spans="1:29" ht="16.399999999999999" customHeight="1" x14ac:dyDescent="0.35">
      <c r="A3840" s="1">
        <v>42207.430902777778</v>
      </c>
      <c r="B3840">
        <v>462</v>
      </c>
      <c r="C3840" t="s">
        <v>29</v>
      </c>
      <c r="D3840">
        <v>5</v>
      </c>
      <c r="E3840" t="s">
        <v>30</v>
      </c>
      <c r="F3840">
        <v>77439</v>
      </c>
      <c r="G3840" t="s">
        <v>568</v>
      </c>
      <c r="H3840" t="s">
        <v>32</v>
      </c>
      <c r="I3840">
        <v>72027</v>
      </c>
      <c r="J3840">
        <v>1</v>
      </c>
      <c r="K3840" s="1">
        <v>42207.430902777778</v>
      </c>
      <c r="L3840">
        <v>0.2</v>
      </c>
      <c r="M3840">
        <v>621.07000000000005</v>
      </c>
      <c r="N3840" t="s">
        <v>172</v>
      </c>
      <c r="O3840" t="s">
        <v>34</v>
      </c>
      <c r="P3840">
        <v>520</v>
      </c>
      <c r="R3840">
        <v>4</v>
      </c>
      <c r="S3840" t="s">
        <v>572</v>
      </c>
      <c r="T3840" t="s">
        <v>36</v>
      </c>
      <c r="U3840" t="s">
        <v>37</v>
      </c>
      <c r="V3840" t="s">
        <v>38</v>
      </c>
      <c r="W3840" t="s">
        <v>52</v>
      </c>
      <c r="X3840" t="s">
        <v>95</v>
      </c>
      <c r="Y3840" t="s">
        <v>150</v>
      </c>
      <c r="Z3840" t="s">
        <v>151</v>
      </c>
      <c r="AA3840" t="s">
        <v>152</v>
      </c>
      <c r="AB3840" t="s">
        <v>173</v>
      </c>
      <c r="AC3840" s="2" t="s">
        <v>508</v>
      </c>
    </row>
    <row r="3841" spans="1:29" ht="16.399999999999999" customHeight="1" x14ac:dyDescent="0.35">
      <c r="A3841" s="1">
        <v>42207.430902777778</v>
      </c>
      <c r="B3841">
        <v>462</v>
      </c>
      <c r="C3841" t="s">
        <v>29</v>
      </c>
      <c r="D3841">
        <v>5</v>
      </c>
      <c r="E3841" t="s">
        <v>30</v>
      </c>
      <c r="F3841">
        <v>77439</v>
      </c>
      <c r="G3841" t="s">
        <v>568</v>
      </c>
      <c r="H3841" t="s">
        <v>32</v>
      </c>
      <c r="I3841">
        <v>72027</v>
      </c>
      <c r="J3841">
        <v>1</v>
      </c>
      <c r="K3841" s="1">
        <v>42207.430902777778</v>
      </c>
      <c r="L3841">
        <v>0.2</v>
      </c>
      <c r="M3841">
        <v>622.08000000000004</v>
      </c>
      <c r="N3841" t="s">
        <v>84</v>
      </c>
      <c r="O3841" t="s">
        <v>34</v>
      </c>
      <c r="P3841">
        <v>1</v>
      </c>
      <c r="R3841">
        <v>4</v>
      </c>
      <c r="S3841" t="s">
        <v>572</v>
      </c>
      <c r="T3841" t="s">
        <v>36</v>
      </c>
      <c r="U3841" t="s">
        <v>37</v>
      </c>
      <c r="V3841" t="s">
        <v>38</v>
      </c>
      <c r="W3841" t="s">
        <v>54</v>
      </c>
      <c r="X3841" t="s">
        <v>85</v>
      </c>
      <c r="Y3841" t="s">
        <v>86</v>
      </c>
      <c r="Z3841" t="s">
        <v>87</v>
      </c>
      <c r="AA3841" t="s">
        <v>88</v>
      </c>
      <c r="AC3841" s="2" t="s">
        <v>508</v>
      </c>
    </row>
    <row r="3842" spans="1:29" ht="16.399999999999999" customHeight="1" x14ac:dyDescent="0.35">
      <c r="A3842" s="1">
        <v>42207.430902777778</v>
      </c>
      <c r="B3842">
        <v>462</v>
      </c>
      <c r="C3842" t="s">
        <v>29</v>
      </c>
      <c r="D3842">
        <v>5</v>
      </c>
      <c r="E3842" t="s">
        <v>30</v>
      </c>
      <c r="F3842">
        <v>77439</v>
      </c>
      <c r="G3842" t="s">
        <v>568</v>
      </c>
      <c r="H3842" t="s">
        <v>32</v>
      </c>
      <c r="I3842">
        <v>72027</v>
      </c>
      <c r="J3842">
        <v>1</v>
      </c>
      <c r="K3842" s="1">
        <v>42207.430902777778</v>
      </c>
      <c r="L3842">
        <v>0.2</v>
      </c>
      <c r="M3842">
        <v>623.01</v>
      </c>
      <c r="N3842" t="s">
        <v>280</v>
      </c>
      <c r="O3842" t="s">
        <v>34</v>
      </c>
      <c r="P3842">
        <v>290</v>
      </c>
      <c r="R3842">
        <v>4</v>
      </c>
      <c r="S3842" t="s">
        <v>572</v>
      </c>
      <c r="T3842" t="s">
        <v>36</v>
      </c>
      <c r="U3842" t="s">
        <v>37</v>
      </c>
      <c r="V3842" t="s">
        <v>38</v>
      </c>
      <c r="W3842" t="s">
        <v>50</v>
      </c>
      <c r="X3842" t="s">
        <v>187</v>
      </c>
      <c r="Y3842" t="s">
        <v>281</v>
      </c>
      <c r="Z3842" t="s">
        <v>282</v>
      </c>
      <c r="AA3842" t="s">
        <v>283</v>
      </c>
      <c r="AC3842" s="2" t="s">
        <v>508</v>
      </c>
    </row>
    <row r="3843" spans="1:29" ht="16.399999999999999" customHeight="1" x14ac:dyDescent="0.35">
      <c r="A3843" s="1">
        <v>42207.430902777778</v>
      </c>
      <c r="B3843">
        <v>462</v>
      </c>
      <c r="C3843" t="s">
        <v>29</v>
      </c>
      <c r="D3843">
        <v>5</v>
      </c>
      <c r="E3843" t="s">
        <v>30</v>
      </c>
      <c r="F3843">
        <v>77439</v>
      </c>
      <c r="G3843" t="s">
        <v>568</v>
      </c>
      <c r="H3843" t="s">
        <v>32</v>
      </c>
      <c r="I3843">
        <v>72027</v>
      </c>
      <c r="J3843">
        <v>1</v>
      </c>
      <c r="K3843" s="1">
        <v>42207.430902777778</v>
      </c>
      <c r="L3843">
        <v>0.2</v>
      </c>
      <c r="M3843">
        <v>623.80999999999995</v>
      </c>
      <c r="N3843" t="s">
        <v>573</v>
      </c>
      <c r="O3843" t="s">
        <v>34</v>
      </c>
      <c r="P3843">
        <v>97</v>
      </c>
      <c r="R3843">
        <v>4</v>
      </c>
      <c r="S3843" t="s">
        <v>572</v>
      </c>
      <c r="T3843" t="s">
        <v>36</v>
      </c>
      <c r="U3843" t="s">
        <v>37</v>
      </c>
      <c r="V3843" t="s">
        <v>49</v>
      </c>
      <c r="AC3843" s="2" t="s">
        <v>508</v>
      </c>
    </row>
    <row r="3844" spans="1:29" ht="16.399999999999999" customHeight="1" x14ac:dyDescent="0.35">
      <c r="A3844" s="1">
        <v>42207.430902777778</v>
      </c>
      <c r="B3844">
        <v>462</v>
      </c>
      <c r="C3844" t="s">
        <v>29</v>
      </c>
      <c r="D3844">
        <v>5</v>
      </c>
      <c r="E3844" t="s">
        <v>30</v>
      </c>
      <c r="F3844">
        <v>77439</v>
      </c>
      <c r="G3844" t="s">
        <v>568</v>
      </c>
      <c r="H3844" t="s">
        <v>32</v>
      </c>
      <c r="I3844">
        <v>72027</v>
      </c>
      <c r="J3844">
        <v>1</v>
      </c>
      <c r="K3844" s="1">
        <v>42207.430902777778</v>
      </c>
      <c r="L3844">
        <v>0.2</v>
      </c>
      <c r="M3844">
        <v>623.45000000000005</v>
      </c>
      <c r="N3844" t="s">
        <v>257</v>
      </c>
      <c r="O3844" t="s">
        <v>34</v>
      </c>
      <c r="P3844">
        <v>1</v>
      </c>
      <c r="R3844">
        <v>4</v>
      </c>
      <c r="S3844" t="s">
        <v>572</v>
      </c>
      <c r="T3844" t="s">
        <v>36</v>
      </c>
      <c r="U3844" t="s">
        <v>37</v>
      </c>
      <c r="V3844" t="s">
        <v>258</v>
      </c>
      <c r="X3844" t="s">
        <v>200</v>
      </c>
      <c r="Y3844" t="s">
        <v>201</v>
      </c>
      <c r="AC3844" s="2" t="s">
        <v>508</v>
      </c>
    </row>
    <row r="3845" spans="1:29" ht="16.399999999999999" customHeight="1" x14ac:dyDescent="0.35">
      <c r="A3845" s="1">
        <v>42207.430902777778</v>
      </c>
      <c r="B3845">
        <v>462</v>
      </c>
      <c r="C3845" t="s">
        <v>29</v>
      </c>
      <c r="D3845">
        <v>5</v>
      </c>
      <c r="E3845" t="s">
        <v>30</v>
      </c>
      <c r="F3845">
        <v>77439</v>
      </c>
      <c r="G3845" t="s">
        <v>568</v>
      </c>
      <c r="H3845" t="s">
        <v>32</v>
      </c>
      <c r="I3845">
        <v>72027</v>
      </c>
      <c r="J3845">
        <v>1</v>
      </c>
      <c r="K3845" s="1">
        <v>42207.430902777778</v>
      </c>
      <c r="L3845">
        <v>0.2</v>
      </c>
      <c r="M3845">
        <v>623.15</v>
      </c>
      <c r="N3845" t="s">
        <v>196</v>
      </c>
      <c r="O3845" t="s">
        <v>34</v>
      </c>
      <c r="P3845">
        <v>5700</v>
      </c>
      <c r="R3845">
        <v>4</v>
      </c>
      <c r="S3845" t="s">
        <v>572</v>
      </c>
      <c r="T3845" t="s">
        <v>36</v>
      </c>
      <c r="U3845" t="s">
        <v>37</v>
      </c>
      <c r="V3845" t="s">
        <v>38</v>
      </c>
      <c r="W3845" t="s">
        <v>39</v>
      </c>
      <c r="X3845" t="s">
        <v>40</v>
      </c>
      <c r="Y3845" t="s">
        <v>60</v>
      </c>
      <c r="Z3845" t="s">
        <v>197</v>
      </c>
      <c r="AA3845" t="s">
        <v>198</v>
      </c>
      <c r="AC3845" s="2" t="s">
        <v>508</v>
      </c>
    </row>
    <row r="3846" spans="1:29" ht="16.399999999999999" customHeight="1" x14ac:dyDescent="0.35">
      <c r="A3846" s="1">
        <v>42207.430902777778</v>
      </c>
      <c r="B3846">
        <v>462</v>
      </c>
      <c r="C3846" t="s">
        <v>29</v>
      </c>
      <c r="D3846">
        <v>5</v>
      </c>
      <c r="E3846" t="s">
        <v>30</v>
      </c>
      <c r="F3846">
        <v>77439</v>
      </c>
      <c r="G3846" t="s">
        <v>568</v>
      </c>
      <c r="H3846" t="s">
        <v>32</v>
      </c>
      <c r="I3846">
        <v>72027</v>
      </c>
      <c r="J3846">
        <v>1</v>
      </c>
      <c r="K3846" s="1">
        <v>42207.430902777778</v>
      </c>
      <c r="L3846">
        <v>0.2</v>
      </c>
      <c r="M3846">
        <v>623.03</v>
      </c>
      <c r="N3846" t="s">
        <v>199</v>
      </c>
      <c r="O3846" t="s">
        <v>34</v>
      </c>
      <c r="P3846">
        <v>1</v>
      </c>
      <c r="R3846">
        <v>4</v>
      </c>
      <c r="S3846" t="s">
        <v>572</v>
      </c>
      <c r="T3846" t="s">
        <v>36</v>
      </c>
      <c r="U3846" t="s">
        <v>37</v>
      </c>
      <c r="V3846" t="s">
        <v>38</v>
      </c>
      <c r="W3846" t="s">
        <v>46</v>
      </c>
      <c r="X3846" t="s">
        <v>200</v>
      </c>
      <c r="Y3846" t="s">
        <v>201</v>
      </c>
      <c r="Z3846" t="s">
        <v>202</v>
      </c>
      <c r="AA3846" t="s">
        <v>203</v>
      </c>
      <c r="AC3846" s="2" t="s">
        <v>508</v>
      </c>
    </row>
    <row r="3847" spans="1:29" ht="16.399999999999999" customHeight="1" x14ac:dyDescent="0.35">
      <c r="A3847" s="1">
        <v>42207.430902777778</v>
      </c>
      <c r="B3847">
        <v>462</v>
      </c>
      <c r="C3847" t="s">
        <v>29</v>
      </c>
      <c r="D3847">
        <v>5</v>
      </c>
      <c r="E3847" t="s">
        <v>30</v>
      </c>
      <c r="F3847">
        <v>77439</v>
      </c>
      <c r="G3847" t="s">
        <v>568</v>
      </c>
      <c r="H3847" t="s">
        <v>32</v>
      </c>
      <c r="I3847">
        <v>72027</v>
      </c>
      <c r="J3847">
        <v>1</v>
      </c>
      <c r="K3847" s="1">
        <v>42207.430902777778</v>
      </c>
      <c r="L3847">
        <v>0.2</v>
      </c>
      <c r="M3847">
        <v>657</v>
      </c>
      <c r="N3847" t="s">
        <v>204</v>
      </c>
      <c r="O3847" t="s">
        <v>34</v>
      </c>
      <c r="P3847">
        <v>1</v>
      </c>
      <c r="R3847">
        <v>4</v>
      </c>
      <c r="S3847" t="s">
        <v>572</v>
      </c>
      <c r="T3847" t="s">
        <v>36</v>
      </c>
      <c r="U3847" t="s">
        <v>37</v>
      </c>
      <c r="V3847" t="s">
        <v>65</v>
      </c>
      <c r="W3847" t="s">
        <v>205</v>
      </c>
      <c r="X3847" t="s">
        <v>206</v>
      </c>
      <c r="Y3847" t="s">
        <v>207</v>
      </c>
      <c r="Z3847" t="s">
        <v>208</v>
      </c>
      <c r="AA3847" t="s">
        <v>209</v>
      </c>
      <c r="AC3847" s="2" t="s">
        <v>508</v>
      </c>
    </row>
    <row r="3848" spans="1:29" ht="16.399999999999999" customHeight="1" x14ac:dyDescent="0.35">
      <c r="A3848" s="1">
        <v>42207.430902777778</v>
      </c>
      <c r="B3848">
        <v>462</v>
      </c>
      <c r="C3848" t="s">
        <v>29</v>
      </c>
      <c r="D3848">
        <v>5</v>
      </c>
      <c r="E3848" t="s">
        <v>30</v>
      </c>
      <c r="F3848">
        <v>77439</v>
      </c>
      <c r="G3848" t="s">
        <v>568</v>
      </c>
      <c r="H3848" t="s">
        <v>32</v>
      </c>
      <c r="I3848">
        <v>72027</v>
      </c>
      <c r="J3848">
        <v>1</v>
      </c>
      <c r="K3848" s="1">
        <v>42207.430902777778</v>
      </c>
      <c r="L3848">
        <v>0.2</v>
      </c>
      <c r="M3848">
        <v>659</v>
      </c>
      <c r="N3848" t="s">
        <v>53</v>
      </c>
      <c r="O3848" t="s">
        <v>34</v>
      </c>
      <c r="P3848">
        <v>1600</v>
      </c>
      <c r="R3848">
        <v>4</v>
      </c>
      <c r="S3848" t="s">
        <v>572</v>
      </c>
      <c r="T3848" t="s">
        <v>36</v>
      </c>
      <c r="U3848" t="s">
        <v>37</v>
      </c>
      <c r="V3848" t="s">
        <v>38</v>
      </c>
      <c r="W3848" t="s">
        <v>54</v>
      </c>
      <c r="X3848" t="s">
        <v>55</v>
      </c>
      <c r="Y3848" t="s">
        <v>56</v>
      </c>
      <c r="Z3848" t="s">
        <v>57</v>
      </c>
      <c r="AA3848" t="s">
        <v>58</v>
      </c>
      <c r="AC3848" s="2" t="s">
        <v>508</v>
      </c>
    </row>
    <row r="3849" spans="1:29" ht="16.399999999999999" customHeight="1" x14ac:dyDescent="0.35">
      <c r="A3849" s="1">
        <v>42207.430902777778</v>
      </c>
      <c r="B3849">
        <v>462</v>
      </c>
      <c r="C3849" t="s">
        <v>29</v>
      </c>
      <c r="D3849">
        <v>5</v>
      </c>
      <c r="E3849" t="s">
        <v>30</v>
      </c>
      <c r="F3849">
        <v>77439</v>
      </c>
      <c r="G3849" t="s">
        <v>568</v>
      </c>
      <c r="H3849" t="s">
        <v>32</v>
      </c>
      <c r="I3849">
        <v>72027</v>
      </c>
      <c r="J3849">
        <v>1</v>
      </c>
      <c r="K3849" s="1">
        <v>42207.430902777778</v>
      </c>
      <c r="L3849">
        <v>0.2</v>
      </c>
      <c r="M3849">
        <v>623.35</v>
      </c>
      <c r="N3849" t="s">
        <v>499</v>
      </c>
      <c r="O3849" t="s">
        <v>34</v>
      </c>
      <c r="P3849">
        <v>290</v>
      </c>
      <c r="R3849">
        <v>4</v>
      </c>
      <c r="S3849" t="s">
        <v>572</v>
      </c>
      <c r="T3849" t="s">
        <v>36</v>
      </c>
      <c r="U3849" t="s">
        <v>37</v>
      </c>
      <c r="V3849" t="s">
        <v>38</v>
      </c>
      <c r="W3849" t="s">
        <v>39</v>
      </c>
      <c r="X3849" t="s">
        <v>40</v>
      </c>
      <c r="Y3849" t="s">
        <v>66</v>
      </c>
      <c r="Z3849" t="s">
        <v>500</v>
      </c>
      <c r="AA3849" t="s">
        <v>501</v>
      </c>
      <c r="AC3849" s="2" t="s">
        <v>508</v>
      </c>
    </row>
    <row r="3850" spans="1:29" ht="16.399999999999999" customHeight="1" x14ac:dyDescent="0.35">
      <c r="A3850" s="1">
        <v>42207.430902777778</v>
      </c>
      <c r="B3850">
        <v>462</v>
      </c>
      <c r="C3850" t="s">
        <v>29</v>
      </c>
      <c r="D3850">
        <v>5</v>
      </c>
      <c r="E3850" t="s">
        <v>30</v>
      </c>
      <c r="F3850">
        <v>77439</v>
      </c>
      <c r="G3850" t="s">
        <v>568</v>
      </c>
      <c r="H3850" t="s">
        <v>32</v>
      </c>
      <c r="I3850">
        <v>72027</v>
      </c>
      <c r="J3850">
        <v>1</v>
      </c>
      <c r="K3850" s="1">
        <v>42207.430902777778</v>
      </c>
      <c r="L3850">
        <v>0.2</v>
      </c>
      <c r="M3850">
        <v>649.01</v>
      </c>
      <c r="N3850" t="s">
        <v>210</v>
      </c>
      <c r="O3850" t="s">
        <v>34</v>
      </c>
      <c r="P3850">
        <v>680</v>
      </c>
      <c r="R3850">
        <v>4</v>
      </c>
      <c r="S3850" t="s">
        <v>572</v>
      </c>
      <c r="T3850" t="s">
        <v>36</v>
      </c>
      <c r="U3850" t="s">
        <v>37</v>
      </c>
      <c r="V3850" t="s">
        <v>38</v>
      </c>
      <c r="W3850" t="s">
        <v>46</v>
      </c>
      <c r="X3850" t="s">
        <v>200</v>
      </c>
      <c r="Y3850" t="s">
        <v>211</v>
      </c>
      <c r="Z3850" t="s">
        <v>212</v>
      </c>
      <c r="AA3850" t="s">
        <v>213</v>
      </c>
      <c r="AB3850" t="s">
        <v>214</v>
      </c>
      <c r="AC3850" s="2" t="s">
        <v>508</v>
      </c>
    </row>
    <row r="3851" spans="1:29" ht="16.399999999999999" customHeight="1" x14ac:dyDescent="0.35">
      <c r="A3851" s="1">
        <v>42207.430902777778</v>
      </c>
      <c r="B3851">
        <v>462</v>
      </c>
      <c r="C3851" t="s">
        <v>29</v>
      </c>
      <c r="D3851">
        <v>5</v>
      </c>
      <c r="E3851" t="s">
        <v>30</v>
      </c>
      <c r="F3851">
        <v>77439</v>
      </c>
      <c r="G3851" t="s">
        <v>568</v>
      </c>
      <c r="H3851" t="s">
        <v>32</v>
      </c>
      <c r="I3851">
        <v>72027</v>
      </c>
      <c r="J3851">
        <v>1</v>
      </c>
      <c r="K3851" s="1">
        <v>42207.430902777778</v>
      </c>
      <c r="L3851">
        <v>0.2</v>
      </c>
      <c r="M3851">
        <v>649</v>
      </c>
      <c r="N3851" t="s">
        <v>268</v>
      </c>
      <c r="O3851" t="s">
        <v>34</v>
      </c>
      <c r="P3851">
        <v>97</v>
      </c>
      <c r="R3851">
        <v>4</v>
      </c>
      <c r="S3851" t="s">
        <v>572</v>
      </c>
      <c r="T3851" t="s">
        <v>36</v>
      </c>
      <c r="U3851" t="s">
        <v>37</v>
      </c>
      <c r="V3851" t="s">
        <v>38</v>
      </c>
      <c r="W3851" t="s">
        <v>46</v>
      </c>
      <c r="X3851" t="s">
        <v>200</v>
      </c>
      <c r="Y3851" t="s">
        <v>211</v>
      </c>
      <c r="Z3851" t="s">
        <v>212</v>
      </c>
      <c r="AA3851" t="s">
        <v>213</v>
      </c>
      <c r="AC3851" s="2" t="s">
        <v>508</v>
      </c>
    </row>
    <row r="3852" spans="1:29" ht="16.399999999999999" customHeight="1" x14ac:dyDescent="0.35">
      <c r="A3852" s="1">
        <v>42207.430902777778</v>
      </c>
      <c r="B3852">
        <v>462</v>
      </c>
      <c r="C3852" t="s">
        <v>29</v>
      </c>
      <c r="D3852">
        <v>5</v>
      </c>
      <c r="E3852" t="s">
        <v>30</v>
      </c>
      <c r="F3852">
        <v>77439</v>
      </c>
      <c r="G3852" t="s">
        <v>568</v>
      </c>
      <c r="H3852" t="s">
        <v>32</v>
      </c>
      <c r="I3852">
        <v>72027</v>
      </c>
      <c r="J3852">
        <v>1</v>
      </c>
      <c r="K3852" s="1">
        <v>42207.430902777778</v>
      </c>
      <c r="L3852">
        <v>0.2</v>
      </c>
      <c r="M3852">
        <v>623.32000000000005</v>
      </c>
      <c r="N3852" t="s">
        <v>215</v>
      </c>
      <c r="O3852" t="s">
        <v>216</v>
      </c>
      <c r="P3852">
        <v>1300</v>
      </c>
      <c r="R3852">
        <v>4</v>
      </c>
      <c r="S3852" t="s">
        <v>572</v>
      </c>
      <c r="T3852" t="s">
        <v>36</v>
      </c>
      <c r="U3852" t="s">
        <v>37</v>
      </c>
      <c r="V3852" t="s">
        <v>38</v>
      </c>
      <c r="W3852" t="s">
        <v>39</v>
      </c>
      <c r="X3852" t="s">
        <v>40</v>
      </c>
      <c r="Y3852" t="s">
        <v>60</v>
      </c>
      <c r="Z3852" t="s">
        <v>61</v>
      </c>
      <c r="AA3852" t="s">
        <v>217</v>
      </c>
      <c r="AC3852" s="2" t="s">
        <v>508</v>
      </c>
    </row>
    <row r="3853" spans="1:29" ht="16.399999999999999" customHeight="1" x14ac:dyDescent="0.35">
      <c r="A3853" s="1">
        <v>42207.430902777778</v>
      </c>
      <c r="B3853">
        <v>462</v>
      </c>
      <c r="C3853" t="s">
        <v>29</v>
      </c>
      <c r="D3853">
        <v>5</v>
      </c>
      <c r="E3853" t="s">
        <v>30</v>
      </c>
      <c r="F3853">
        <v>77439</v>
      </c>
      <c r="G3853" t="s">
        <v>568</v>
      </c>
      <c r="H3853" t="s">
        <v>32</v>
      </c>
      <c r="I3853">
        <v>72027</v>
      </c>
      <c r="J3853">
        <v>1</v>
      </c>
      <c r="K3853" s="1">
        <v>42207.430902777778</v>
      </c>
      <c r="L3853">
        <v>0.2</v>
      </c>
      <c r="M3853">
        <v>623.21</v>
      </c>
      <c r="N3853" t="s">
        <v>59</v>
      </c>
      <c r="O3853" t="s">
        <v>34</v>
      </c>
      <c r="P3853">
        <v>870</v>
      </c>
      <c r="R3853">
        <v>4</v>
      </c>
      <c r="S3853" t="s">
        <v>572</v>
      </c>
      <c r="T3853" t="s">
        <v>36</v>
      </c>
      <c r="U3853" t="s">
        <v>37</v>
      </c>
      <c r="V3853" t="s">
        <v>38</v>
      </c>
      <c r="W3853" t="s">
        <v>39</v>
      </c>
      <c r="X3853" t="s">
        <v>40</v>
      </c>
      <c r="Y3853" t="s">
        <v>60</v>
      </c>
      <c r="Z3853" t="s">
        <v>61</v>
      </c>
      <c r="AA3853" t="s">
        <v>62</v>
      </c>
      <c r="AC3853" s="2" t="s">
        <v>508</v>
      </c>
    </row>
    <row r="3854" spans="1:29" ht="16.399999999999999" customHeight="1" x14ac:dyDescent="0.35">
      <c r="A3854" s="1">
        <v>42207.430902777778</v>
      </c>
      <c r="B3854">
        <v>462</v>
      </c>
      <c r="C3854" t="s">
        <v>29</v>
      </c>
      <c r="D3854">
        <v>5</v>
      </c>
      <c r="E3854" t="s">
        <v>30</v>
      </c>
      <c r="F3854">
        <v>77439</v>
      </c>
      <c r="G3854" t="s">
        <v>568</v>
      </c>
      <c r="H3854" t="s">
        <v>32</v>
      </c>
      <c r="I3854">
        <v>72027</v>
      </c>
      <c r="J3854">
        <v>1</v>
      </c>
      <c r="K3854" s="1">
        <v>42207.430902777778</v>
      </c>
      <c r="L3854">
        <v>0.2</v>
      </c>
      <c r="M3854">
        <v>623.24</v>
      </c>
      <c r="N3854" t="s">
        <v>228</v>
      </c>
      <c r="O3854" t="s">
        <v>34</v>
      </c>
      <c r="P3854">
        <v>390</v>
      </c>
      <c r="R3854">
        <v>4</v>
      </c>
      <c r="S3854" t="s">
        <v>572</v>
      </c>
      <c r="T3854" t="s">
        <v>36</v>
      </c>
      <c r="U3854" t="s">
        <v>37</v>
      </c>
      <c r="V3854" t="s">
        <v>38</v>
      </c>
      <c r="W3854" t="s">
        <v>39</v>
      </c>
      <c r="X3854" t="s">
        <v>40</v>
      </c>
      <c r="Y3854" t="s">
        <v>60</v>
      </c>
      <c r="Z3854" t="s">
        <v>183</v>
      </c>
      <c r="AA3854" t="s">
        <v>229</v>
      </c>
      <c r="AC3854" s="2" t="s">
        <v>508</v>
      </c>
    </row>
    <row r="3855" spans="1:29" ht="16.399999999999999" customHeight="1" x14ac:dyDescent="0.35">
      <c r="A3855" s="1">
        <v>42207.430902777778</v>
      </c>
      <c r="B3855">
        <v>462</v>
      </c>
      <c r="C3855" t="s">
        <v>29</v>
      </c>
      <c r="D3855">
        <v>5</v>
      </c>
      <c r="E3855" t="s">
        <v>30</v>
      </c>
      <c r="F3855">
        <v>77439</v>
      </c>
      <c r="G3855" t="s">
        <v>568</v>
      </c>
      <c r="H3855" t="s">
        <v>32</v>
      </c>
      <c r="I3855">
        <v>72027</v>
      </c>
      <c r="J3855">
        <v>1</v>
      </c>
      <c r="K3855" s="1">
        <v>42207.430902777778</v>
      </c>
      <c r="L3855">
        <v>0.2</v>
      </c>
      <c r="M3855">
        <v>623.22</v>
      </c>
      <c r="N3855" t="s">
        <v>99</v>
      </c>
      <c r="O3855" t="s">
        <v>34</v>
      </c>
      <c r="P3855">
        <v>3800</v>
      </c>
      <c r="R3855">
        <v>4</v>
      </c>
      <c r="S3855" t="s">
        <v>572</v>
      </c>
      <c r="T3855" t="s">
        <v>36</v>
      </c>
      <c r="U3855" t="s">
        <v>37</v>
      </c>
      <c r="V3855" t="s">
        <v>38</v>
      </c>
      <c r="W3855" t="s">
        <v>39</v>
      </c>
      <c r="X3855" t="s">
        <v>40</v>
      </c>
      <c r="Y3855" t="s">
        <v>100</v>
      </c>
      <c r="Z3855" t="s">
        <v>101</v>
      </c>
      <c r="AA3855" t="s">
        <v>102</v>
      </c>
      <c r="AC3855" s="2" t="s">
        <v>508</v>
      </c>
    </row>
    <row r="3856" spans="1:29" ht="16.399999999999999" customHeight="1" x14ac:dyDescent="0.35">
      <c r="A3856" s="1">
        <v>42207.430902777778</v>
      </c>
      <c r="B3856">
        <v>462</v>
      </c>
      <c r="C3856" t="s">
        <v>29</v>
      </c>
      <c r="D3856">
        <v>5</v>
      </c>
      <c r="E3856" t="s">
        <v>30</v>
      </c>
      <c r="F3856">
        <v>77439</v>
      </c>
      <c r="G3856" t="s">
        <v>568</v>
      </c>
      <c r="H3856" t="s">
        <v>32</v>
      </c>
      <c r="I3856">
        <v>72027</v>
      </c>
      <c r="J3856">
        <v>1</v>
      </c>
      <c r="K3856" s="1">
        <v>42207.430902777778</v>
      </c>
      <c r="L3856">
        <v>0.2</v>
      </c>
      <c r="M3856">
        <v>653</v>
      </c>
      <c r="N3856" t="s">
        <v>234</v>
      </c>
      <c r="O3856" t="s">
        <v>34</v>
      </c>
      <c r="P3856">
        <v>1200</v>
      </c>
      <c r="R3856">
        <v>4</v>
      </c>
      <c r="S3856" t="s">
        <v>572</v>
      </c>
      <c r="T3856" t="s">
        <v>36</v>
      </c>
      <c r="U3856" t="s">
        <v>37</v>
      </c>
      <c r="V3856" t="s">
        <v>38</v>
      </c>
      <c r="W3856" t="s">
        <v>46</v>
      </c>
      <c r="X3856" t="s">
        <v>200</v>
      </c>
      <c r="Y3856" t="s">
        <v>211</v>
      </c>
      <c r="Z3856" t="s">
        <v>212</v>
      </c>
      <c r="AA3856" t="s">
        <v>235</v>
      </c>
      <c r="AC3856" s="2" t="s">
        <v>508</v>
      </c>
    </row>
    <row r="3857" spans="1:29" ht="16.399999999999999" customHeight="1" x14ac:dyDescent="0.35">
      <c r="A3857" s="1">
        <v>42207.430902777778</v>
      </c>
      <c r="B3857">
        <v>462</v>
      </c>
      <c r="C3857" t="s">
        <v>29</v>
      </c>
      <c r="D3857">
        <v>5</v>
      </c>
      <c r="E3857" t="s">
        <v>30</v>
      </c>
      <c r="F3857">
        <v>77439</v>
      </c>
      <c r="G3857" t="s">
        <v>568</v>
      </c>
      <c r="H3857" t="s">
        <v>32</v>
      </c>
      <c r="I3857">
        <v>72027</v>
      </c>
      <c r="J3857">
        <v>1</v>
      </c>
      <c r="K3857" s="1">
        <v>42207.430902777778</v>
      </c>
      <c r="L3857">
        <v>0.2</v>
      </c>
      <c r="M3857">
        <v>621.99</v>
      </c>
      <c r="N3857" t="s">
        <v>153</v>
      </c>
      <c r="O3857" t="s">
        <v>34</v>
      </c>
      <c r="P3857">
        <v>522.03</v>
      </c>
      <c r="R3857">
        <v>4</v>
      </c>
      <c r="S3857" t="s">
        <v>572</v>
      </c>
      <c r="T3857" t="s">
        <v>36</v>
      </c>
      <c r="U3857" t="s">
        <v>37</v>
      </c>
      <c r="V3857" t="s">
        <v>49</v>
      </c>
      <c r="AC3857" s="2" t="s">
        <v>508</v>
      </c>
    </row>
    <row r="3858" spans="1:29" ht="16.399999999999999" customHeight="1" x14ac:dyDescent="0.35">
      <c r="A3858" s="1">
        <v>42207.430902777778</v>
      </c>
      <c r="B3858">
        <v>462</v>
      </c>
      <c r="C3858" t="s">
        <v>29</v>
      </c>
      <c r="D3858">
        <v>5</v>
      </c>
      <c r="E3858" t="s">
        <v>30</v>
      </c>
      <c r="F3858">
        <v>77439</v>
      </c>
      <c r="G3858" t="s">
        <v>568</v>
      </c>
      <c r="H3858" t="s">
        <v>32</v>
      </c>
      <c r="I3858">
        <v>72027</v>
      </c>
      <c r="J3858">
        <v>1</v>
      </c>
      <c r="K3858" s="1">
        <v>42207.430902777778</v>
      </c>
      <c r="L3858">
        <v>0.2</v>
      </c>
      <c r="M3858">
        <v>651</v>
      </c>
      <c r="N3858" t="s">
        <v>45</v>
      </c>
      <c r="O3858" t="s">
        <v>34</v>
      </c>
      <c r="P3858">
        <v>190</v>
      </c>
      <c r="R3858">
        <v>4</v>
      </c>
      <c r="S3858" t="s">
        <v>572</v>
      </c>
      <c r="T3858" t="s">
        <v>36</v>
      </c>
      <c r="U3858" t="s">
        <v>37</v>
      </c>
      <c r="AC3858" s="2" t="s">
        <v>508</v>
      </c>
    </row>
    <row r="3859" spans="1:29" ht="16.399999999999999" customHeight="1" x14ac:dyDescent="0.35">
      <c r="A3859" s="1">
        <v>42207.430902777778</v>
      </c>
      <c r="B3859">
        <v>462</v>
      </c>
      <c r="C3859" t="s">
        <v>29</v>
      </c>
      <c r="D3859">
        <v>5</v>
      </c>
      <c r="E3859" t="s">
        <v>30</v>
      </c>
      <c r="F3859">
        <v>77439</v>
      </c>
      <c r="G3859" t="s">
        <v>568</v>
      </c>
      <c r="H3859" t="s">
        <v>32</v>
      </c>
      <c r="I3859">
        <v>72027</v>
      </c>
      <c r="J3859">
        <v>1</v>
      </c>
      <c r="K3859" s="1">
        <v>42207.430902777778</v>
      </c>
      <c r="L3859">
        <v>0.2</v>
      </c>
      <c r="M3859">
        <v>623.42999999999995</v>
      </c>
      <c r="N3859" t="s">
        <v>307</v>
      </c>
      <c r="O3859" t="s">
        <v>34</v>
      </c>
      <c r="P3859">
        <v>1</v>
      </c>
      <c r="R3859">
        <v>4</v>
      </c>
      <c r="S3859" t="s">
        <v>572</v>
      </c>
      <c r="T3859" t="s">
        <v>36</v>
      </c>
      <c r="U3859" t="s">
        <v>37</v>
      </c>
      <c r="V3859" t="s">
        <v>49</v>
      </c>
      <c r="AC3859" s="2" t="s">
        <v>508</v>
      </c>
    </row>
    <row r="3860" spans="1:29" ht="16.399999999999999" customHeight="1" x14ac:dyDescent="0.35">
      <c r="A3860" s="1">
        <v>42207.43136574074</v>
      </c>
      <c r="B3860">
        <v>462</v>
      </c>
      <c r="C3860" t="s">
        <v>29</v>
      </c>
      <c r="D3860">
        <v>5</v>
      </c>
      <c r="E3860" t="s">
        <v>30</v>
      </c>
      <c r="F3860">
        <v>77386</v>
      </c>
      <c r="G3860" t="s">
        <v>568</v>
      </c>
      <c r="H3860" t="s">
        <v>109</v>
      </c>
      <c r="J3860">
        <v>1</v>
      </c>
      <c r="K3860" s="1">
        <v>42207.431250000001</v>
      </c>
      <c r="L3860">
        <v>0.245</v>
      </c>
      <c r="M3860">
        <v>168</v>
      </c>
      <c r="N3860" t="s">
        <v>416</v>
      </c>
      <c r="O3860" t="s">
        <v>417</v>
      </c>
      <c r="P3860">
        <v>12.3</v>
      </c>
      <c r="R3860">
        <v>11</v>
      </c>
      <c r="S3860" t="s">
        <v>574</v>
      </c>
      <c r="U3860" t="s">
        <v>419</v>
      </c>
      <c r="AC3860" s="2" t="s">
        <v>527</v>
      </c>
    </row>
    <row r="3861" spans="1:29" ht="16.399999999999999" customHeight="1" x14ac:dyDescent="0.35">
      <c r="A3861" s="1">
        <v>42207.43136574074</v>
      </c>
      <c r="B3861">
        <v>462</v>
      </c>
      <c r="C3861" t="s">
        <v>29</v>
      </c>
      <c r="D3861">
        <v>5</v>
      </c>
      <c r="E3861" t="s">
        <v>30</v>
      </c>
      <c r="F3861">
        <v>77386</v>
      </c>
      <c r="G3861" t="s">
        <v>568</v>
      </c>
      <c r="H3861" t="s">
        <v>109</v>
      </c>
      <c r="J3861">
        <v>1</v>
      </c>
      <c r="K3861" s="1">
        <v>42207.431250000001</v>
      </c>
      <c r="L3861">
        <v>0.245</v>
      </c>
      <c r="M3861">
        <v>101</v>
      </c>
      <c r="N3861" t="s">
        <v>114</v>
      </c>
      <c r="O3861" t="s">
        <v>115</v>
      </c>
      <c r="P3861">
        <v>3.2</v>
      </c>
      <c r="R3861">
        <v>11</v>
      </c>
      <c r="S3861" t="s">
        <v>574</v>
      </c>
      <c r="U3861" t="s">
        <v>419</v>
      </c>
      <c r="AC3861" s="2" t="s">
        <v>527</v>
      </c>
    </row>
    <row r="3862" spans="1:29" ht="16.399999999999999" customHeight="1" x14ac:dyDescent="0.35">
      <c r="A3862" s="1">
        <v>42207.43136574074</v>
      </c>
      <c r="B3862">
        <v>462</v>
      </c>
      <c r="C3862" t="s">
        <v>29</v>
      </c>
      <c r="D3862">
        <v>5</v>
      </c>
      <c r="E3862" t="s">
        <v>30</v>
      </c>
      <c r="F3862">
        <v>77386</v>
      </c>
      <c r="G3862" t="s">
        <v>568</v>
      </c>
      <c r="H3862" t="s">
        <v>109</v>
      </c>
      <c r="J3862">
        <v>1</v>
      </c>
      <c r="K3862" s="1">
        <v>42207.431250000001</v>
      </c>
      <c r="L3862">
        <v>0.245</v>
      </c>
      <c r="M3862">
        <v>141.01</v>
      </c>
      <c r="N3862" t="s">
        <v>116</v>
      </c>
      <c r="O3862" t="s">
        <v>117</v>
      </c>
      <c r="P3862">
        <v>64</v>
      </c>
      <c r="R3862">
        <v>11</v>
      </c>
      <c r="S3862" t="s">
        <v>574</v>
      </c>
      <c r="U3862" t="s">
        <v>419</v>
      </c>
      <c r="AC3862" s="2" t="s">
        <v>527</v>
      </c>
    </row>
    <row r="3863" spans="1:29" ht="16.399999999999999" customHeight="1" x14ac:dyDescent="0.35">
      <c r="A3863" s="1">
        <v>42207.43136574074</v>
      </c>
      <c r="B3863">
        <v>462</v>
      </c>
      <c r="C3863" t="s">
        <v>29</v>
      </c>
      <c r="D3863">
        <v>5</v>
      </c>
      <c r="E3863" t="s">
        <v>30</v>
      </c>
      <c r="F3863">
        <v>77386</v>
      </c>
      <c r="G3863" t="s">
        <v>568</v>
      </c>
      <c r="H3863" t="s">
        <v>109</v>
      </c>
      <c r="J3863">
        <v>1</v>
      </c>
      <c r="K3863" s="1">
        <v>42207.431250000001</v>
      </c>
      <c r="L3863">
        <v>0.245</v>
      </c>
      <c r="M3863">
        <v>154.1</v>
      </c>
      <c r="N3863" t="s">
        <v>110</v>
      </c>
      <c r="P3863">
        <v>7.19</v>
      </c>
      <c r="R3863">
        <v>11</v>
      </c>
      <c r="S3863" t="s">
        <v>574</v>
      </c>
      <c r="U3863" t="s">
        <v>419</v>
      </c>
      <c r="AC3863" s="2" t="s">
        <v>527</v>
      </c>
    </row>
    <row r="3864" spans="1:29" ht="16.399999999999999" customHeight="1" x14ac:dyDescent="0.35">
      <c r="A3864" s="1">
        <v>42207.43136574074</v>
      </c>
      <c r="B3864">
        <v>462</v>
      </c>
      <c r="C3864" t="s">
        <v>29</v>
      </c>
      <c r="D3864">
        <v>5</v>
      </c>
      <c r="E3864" t="s">
        <v>30</v>
      </c>
      <c r="F3864">
        <v>77386</v>
      </c>
      <c r="G3864" t="s">
        <v>568</v>
      </c>
      <c r="H3864" t="s">
        <v>109</v>
      </c>
      <c r="J3864">
        <v>1</v>
      </c>
      <c r="K3864" s="1">
        <v>42207.431250000001</v>
      </c>
      <c r="L3864">
        <v>0.245</v>
      </c>
      <c r="M3864">
        <v>151</v>
      </c>
      <c r="N3864" t="s">
        <v>421</v>
      </c>
      <c r="O3864" t="s">
        <v>422</v>
      </c>
      <c r="P3864">
        <v>141.6</v>
      </c>
      <c r="R3864">
        <v>11</v>
      </c>
      <c r="S3864" t="s">
        <v>574</v>
      </c>
      <c r="U3864" t="s">
        <v>419</v>
      </c>
      <c r="AC3864" s="2" t="s">
        <v>527</v>
      </c>
    </row>
    <row r="3865" spans="1:29" ht="16.399999999999999" customHeight="1" x14ac:dyDescent="0.35">
      <c r="A3865" s="1">
        <v>42207.43136574074</v>
      </c>
      <c r="B3865">
        <v>462</v>
      </c>
      <c r="C3865" t="s">
        <v>29</v>
      </c>
      <c r="D3865">
        <v>5</v>
      </c>
      <c r="E3865" t="s">
        <v>30</v>
      </c>
      <c r="F3865">
        <v>77386</v>
      </c>
      <c r="G3865" t="s">
        <v>568</v>
      </c>
      <c r="H3865" t="s">
        <v>109</v>
      </c>
      <c r="J3865">
        <v>1</v>
      </c>
      <c r="K3865" s="1">
        <v>42207.431250000001</v>
      </c>
      <c r="L3865">
        <v>0.245</v>
      </c>
      <c r="M3865">
        <v>136.01</v>
      </c>
      <c r="N3865" t="s">
        <v>118</v>
      </c>
      <c r="O3865" t="s">
        <v>119</v>
      </c>
      <c r="P3865">
        <v>8</v>
      </c>
      <c r="R3865">
        <v>11</v>
      </c>
      <c r="S3865" t="s">
        <v>574</v>
      </c>
      <c r="U3865" t="s">
        <v>419</v>
      </c>
      <c r="AC3865" s="2" t="s">
        <v>527</v>
      </c>
    </row>
    <row r="3866" spans="1:29" ht="16.399999999999999" customHeight="1" x14ac:dyDescent="0.35">
      <c r="A3866" s="1">
        <v>42207.43136574074</v>
      </c>
      <c r="B3866">
        <v>462</v>
      </c>
      <c r="C3866" t="s">
        <v>29</v>
      </c>
      <c r="D3866">
        <v>5</v>
      </c>
      <c r="E3866" t="s">
        <v>30</v>
      </c>
      <c r="F3866">
        <v>77386</v>
      </c>
      <c r="G3866" t="s">
        <v>568</v>
      </c>
      <c r="H3866" t="s">
        <v>109</v>
      </c>
      <c r="J3866">
        <v>1</v>
      </c>
      <c r="K3866" s="1">
        <v>42207.431250000001</v>
      </c>
      <c r="L3866">
        <v>0.245</v>
      </c>
      <c r="M3866">
        <v>266.01</v>
      </c>
      <c r="N3866" t="s">
        <v>122</v>
      </c>
      <c r="O3866" t="s">
        <v>123</v>
      </c>
      <c r="P3866">
        <v>98.3</v>
      </c>
      <c r="R3866">
        <v>11</v>
      </c>
      <c r="S3866" t="s">
        <v>574</v>
      </c>
      <c r="U3866" t="s">
        <v>419</v>
      </c>
      <c r="AC3866" s="2" t="s">
        <v>527</v>
      </c>
    </row>
    <row r="3867" spans="1:29" ht="16.399999999999999" customHeight="1" x14ac:dyDescent="0.35">
      <c r="A3867" s="1">
        <v>42207.43136574074</v>
      </c>
      <c r="B3867">
        <v>462</v>
      </c>
      <c r="C3867" t="s">
        <v>29</v>
      </c>
      <c r="D3867">
        <v>5</v>
      </c>
      <c r="E3867" t="s">
        <v>30</v>
      </c>
      <c r="F3867">
        <v>77386</v>
      </c>
      <c r="G3867" t="s">
        <v>568</v>
      </c>
      <c r="H3867" t="s">
        <v>109</v>
      </c>
      <c r="J3867">
        <v>1</v>
      </c>
      <c r="K3867" s="1">
        <v>42207.431250000001</v>
      </c>
      <c r="L3867">
        <v>0.245</v>
      </c>
      <c r="M3867">
        <v>266</v>
      </c>
      <c r="N3867" t="s">
        <v>121</v>
      </c>
      <c r="O3867" t="s">
        <v>68</v>
      </c>
      <c r="P3867">
        <v>12.06</v>
      </c>
      <c r="R3867">
        <v>11</v>
      </c>
      <c r="S3867" t="s">
        <v>574</v>
      </c>
      <c r="U3867" t="s">
        <v>419</v>
      </c>
      <c r="AC3867" s="2" t="s">
        <v>527</v>
      </c>
    </row>
    <row r="3868" spans="1:29" ht="16.399999999999999" customHeight="1" x14ac:dyDescent="0.35">
      <c r="A3868" s="1">
        <v>42207.430555555555</v>
      </c>
      <c r="B3868">
        <v>462</v>
      </c>
      <c r="C3868" t="s">
        <v>29</v>
      </c>
      <c r="D3868">
        <v>5</v>
      </c>
      <c r="E3868" t="s">
        <v>30</v>
      </c>
      <c r="F3868">
        <v>77384</v>
      </c>
      <c r="G3868" t="s">
        <v>568</v>
      </c>
      <c r="H3868" t="s">
        <v>109</v>
      </c>
      <c r="J3868">
        <v>14</v>
      </c>
      <c r="K3868" s="1">
        <v>42207.430555555555</v>
      </c>
      <c r="L3868">
        <v>2.75</v>
      </c>
      <c r="M3868">
        <v>432</v>
      </c>
      <c r="N3868" t="s">
        <v>298</v>
      </c>
      <c r="O3868" t="s">
        <v>299</v>
      </c>
      <c r="P3868">
        <v>1.8180000000000001</v>
      </c>
      <c r="R3868">
        <v>11</v>
      </c>
      <c r="S3868" t="s">
        <v>575</v>
      </c>
      <c r="U3868" t="s">
        <v>576</v>
      </c>
      <c r="AC3868" s="2" t="s">
        <v>533</v>
      </c>
    </row>
    <row r="3869" spans="1:29" ht="16.399999999999999" customHeight="1" x14ac:dyDescent="0.35">
      <c r="A3869" s="1">
        <v>42207.430555555555</v>
      </c>
      <c r="B3869">
        <v>462</v>
      </c>
      <c r="C3869" t="s">
        <v>29</v>
      </c>
      <c r="D3869">
        <v>5</v>
      </c>
      <c r="E3869" t="s">
        <v>30</v>
      </c>
      <c r="F3869">
        <v>77384</v>
      </c>
      <c r="G3869" t="s">
        <v>568</v>
      </c>
      <c r="H3869" t="s">
        <v>109</v>
      </c>
      <c r="J3869">
        <v>13</v>
      </c>
      <c r="K3869" s="1">
        <v>42207.430555555555</v>
      </c>
      <c r="L3869">
        <v>2.5</v>
      </c>
      <c r="M3869">
        <v>432</v>
      </c>
      <c r="N3869" t="s">
        <v>298</v>
      </c>
      <c r="O3869" t="s">
        <v>299</v>
      </c>
      <c r="P3869">
        <v>3.7610000000000001</v>
      </c>
      <c r="R3869">
        <v>11</v>
      </c>
      <c r="S3869" t="s">
        <v>575</v>
      </c>
      <c r="U3869" t="s">
        <v>576</v>
      </c>
      <c r="AC3869" s="2" t="s">
        <v>533</v>
      </c>
    </row>
    <row r="3870" spans="1:29" ht="16.399999999999999" customHeight="1" x14ac:dyDescent="0.35">
      <c r="A3870" s="1">
        <v>42207.430555555555</v>
      </c>
      <c r="B3870">
        <v>462</v>
      </c>
      <c r="C3870" t="s">
        <v>29</v>
      </c>
      <c r="D3870">
        <v>5</v>
      </c>
      <c r="E3870" t="s">
        <v>30</v>
      </c>
      <c r="F3870">
        <v>77384</v>
      </c>
      <c r="G3870" t="s">
        <v>568</v>
      </c>
      <c r="H3870" t="s">
        <v>109</v>
      </c>
      <c r="J3870">
        <v>12</v>
      </c>
      <c r="K3870" s="1">
        <v>42207.430555555555</v>
      </c>
      <c r="L3870">
        <v>2.25</v>
      </c>
      <c r="M3870">
        <v>432</v>
      </c>
      <c r="N3870" t="s">
        <v>298</v>
      </c>
      <c r="O3870" t="s">
        <v>299</v>
      </c>
      <c r="P3870">
        <v>5.3752000000000004</v>
      </c>
      <c r="R3870">
        <v>11</v>
      </c>
      <c r="S3870" t="s">
        <v>575</v>
      </c>
      <c r="U3870" t="s">
        <v>576</v>
      </c>
      <c r="AC3870" s="2" t="s">
        <v>533</v>
      </c>
    </row>
    <row r="3871" spans="1:29" ht="16.399999999999999" customHeight="1" x14ac:dyDescent="0.35">
      <c r="A3871" s="1">
        <v>42207.430555555555</v>
      </c>
      <c r="B3871">
        <v>462</v>
      </c>
      <c r="C3871" t="s">
        <v>29</v>
      </c>
      <c r="D3871">
        <v>5</v>
      </c>
      <c r="E3871" t="s">
        <v>30</v>
      </c>
      <c r="F3871">
        <v>77384</v>
      </c>
      <c r="G3871" t="s">
        <v>568</v>
      </c>
      <c r="H3871" t="s">
        <v>109</v>
      </c>
      <c r="J3871">
        <v>11</v>
      </c>
      <c r="K3871" s="1">
        <v>42207.430555555555</v>
      </c>
      <c r="L3871">
        <v>2</v>
      </c>
      <c r="M3871">
        <v>432</v>
      </c>
      <c r="N3871" t="s">
        <v>298</v>
      </c>
      <c r="O3871" t="s">
        <v>299</v>
      </c>
      <c r="P3871">
        <v>6.3840000000000003</v>
      </c>
      <c r="R3871">
        <v>11</v>
      </c>
      <c r="S3871" t="s">
        <v>575</v>
      </c>
      <c r="U3871" t="s">
        <v>576</v>
      </c>
      <c r="AC3871" s="2" t="s">
        <v>533</v>
      </c>
    </row>
    <row r="3872" spans="1:29" ht="16.399999999999999" customHeight="1" x14ac:dyDescent="0.35">
      <c r="A3872" s="1">
        <v>42207.430555555555</v>
      </c>
      <c r="B3872">
        <v>462</v>
      </c>
      <c r="C3872" t="s">
        <v>29</v>
      </c>
      <c r="D3872">
        <v>5</v>
      </c>
      <c r="E3872" t="s">
        <v>30</v>
      </c>
      <c r="F3872">
        <v>77384</v>
      </c>
      <c r="G3872" t="s">
        <v>568</v>
      </c>
      <c r="H3872" t="s">
        <v>109</v>
      </c>
      <c r="J3872">
        <v>10</v>
      </c>
      <c r="K3872" s="1">
        <v>42207.430555555555</v>
      </c>
      <c r="L3872">
        <v>1.75</v>
      </c>
      <c r="M3872">
        <v>432</v>
      </c>
      <c r="N3872" t="s">
        <v>298</v>
      </c>
      <c r="O3872" t="s">
        <v>299</v>
      </c>
      <c r="P3872">
        <v>8.4969999999999999</v>
      </c>
      <c r="R3872">
        <v>11</v>
      </c>
      <c r="S3872" t="s">
        <v>575</v>
      </c>
      <c r="U3872" t="s">
        <v>576</v>
      </c>
      <c r="AC3872" s="2" t="s">
        <v>533</v>
      </c>
    </row>
    <row r="3873" spans="1:29" ht="16.399999999999999" customHeight="1" x14ac:dyDescent="0.35">
      <c r="A3873" s="1">
        <v>42207.430555555555</v>
      </c>
      <c r="B3873">
        <v>462</v>
      </c>
      <c r="C3873" t="s">
        <v>29</v>
      </c>
      <c r="D3873">
        <v>5</v>
      </c>
      <c r="E3873" t="s">
        <v>30</v>
      </c>
      <c r="F3873">
        <v>77384</v>
      </c>
      <c r="G3873" t="s">
        <v>568</v>
      </c>
      <c r="H3873" t="s">
        <v>109</v>
      </c>
      <c r="J3873">
        <v>9</v>
      </c>
      <c r="K3873" s="1">
        <v>42207.430555555555</v>
      </c>
      <c r="L3873">
        <v>1.5</v>
      </c>
      <c r="M3873">
        <v>432</v>
      </c>
      <c r="N3873" t="s">
        <v>298</v>
      </c>
      <c r="O3873" t="s">
        <v>299</v>
      </c>
      <c r="P3873">
        <v>9.8130000000000006</v>
      </c>
      <c r="R3873">
        <v>11</v>
      </c>
      <c r="S3873" t="s">
        <v>575</v>
      </c>
      <c r="U3873" t="s">
        <v>576</v>
      </c>
      <c r="AC3873" s="2" t="s">
        <v>533</v>
      </c>
    </row>
    <row r="3874" spans="1:29" ht="16.399999999999999" customHeight="1" x14ac:dyDescent="0.35">
      <c r="A3874" s="1">
        <v>42207.430555555555</v>
      </c>
      <c r="B3874">
        <v>462</v>
      </c>
      <c r="C3874" t="s">
        <v>29</v>
      </c>
      <c r="D3874">
        <v>5</v>
      </c>
      <c r="E3874" t="s">
        <v>30</v>
      </c>
      <c r="F3874">
        <v>77384</v>
      </c>
      <c r="G3874" t="s">
        <v>568</v>
      </c>
      <c r="H3874" t="s">
        <v>109</v>
      </c>
      <c r="J3874">
        <v>8</v>
      </c>
      <c r="K3874" s="1">
        <v>42207.430555555555</v>
      </c>
      <c r="L3874">
        <v>1.25</v>
      </c>
      <c r="M3874">
        <v>432</v>
      </c>
      <c r="N3874" t="s">
        <v>298</v>
      </c>
      <c r="O3874" t="s">
        <v>299</v>
      </c>
      <c r="P3874">
        <v>11.77</v>
      </c>
      <c r="R3874">
        <v>11</v>
      </c>
      <c r="S3874" t="s">
        <v>575</v>
      </c>
      <c r="U3874" t="s">
        <v>576</v>
      </c>
      <c r="AC3874" s="2" t="s">
        <v>533</v>
      </c>
    </row>
    <row r="3875" spans="1:29" ht="16.399999999999999" customHeight="1" x14ac:dyDescent="0.35">
      <c r="A3875" s="1">
        <v>42207.430555555555</v>
      </c>
      <c r="B3875">
        <v>462</v>
      </c>
      <c r="C3875" t="s">
        <v>29</v>
      </c>
      <c r="D3875">
        <v>5</v>
      </c>
      <c r="E3875" t="s">
        <v>30</v>
      </c>
      <c r="F3875">
        <v>77384</v>
      </c>
      <c r="G3875" t="s">
        <v>568</v>
      </c>
      <c r="H3875" t="s">
        <v>109</v>
      </c>
      <c r="J3875">
        <v>7</v>
      </c>
      <c r="K3875" s="1">
        <v>42207.430555555555</v>
      </c>
      <c r="L3875">
        <v>1</v>
      </c>
      <c r="M3875">
        <v>432</v>
      </c>
      <c r="N3875" t="s">
        <v>298</v>
      </c>
      <c r="O3875" t="s">
        <v>299</v>
      </c>
      <c r="P3875">
        <v>15.48</v>
      </c>
      <c r="R3875">
        <v>11</v>
      </c>
      <c r="S3875" t="s">
        <v>575</v>
      </c>
      <c r="U3875" t="s">
        <v>576</v>
      </c>
      <c r="AC3875" s="2" t="s">
        <v>533</v>
      </c>
    </row>
    <row r="3876" spans="1:29" ht="16.399999999999999" customHeight="1" x14ac:dyDescent="0.35">
      <c r="A3876" s="1">
        <v>42207.430555555555</v>
      </c>
      <c r="B3876">
        <v>462</v>
      </c>
      <c r="C3876" t="s">
        <v>29</v>
      </c>
      <c r="D3876">
        <v>5</v>
      </c>
      <c r="E3876" t="s">
        <v>30</v>
      </c>
      <c r="F3876">
        <v>77384</v>
      </c>
      <c r="G3876" t="s">
        <v>568</v>
      </c>
      <c r="H3876" t="s">
        <v>109</v>
      </c>
      <c r="J3876">
        <v>6</v>
      </c>
      <c r="K3876" s="1">
        <v>42207.430555555555</v>
      </c>
      <c r="L3876">
        <v>0.75</v>
      </c>
      <c r="M3876">
        <v>432</v>
      </c>
      <c r="N3876" t="s">
        <v>298</v>
      </c>
      <c r="O3876" t="s">
        <v>299</v>
      </c>
      <c r="P3876">
        <v>19.22</v>
      </c>
      <c r="R3876">
        <v>11</v>
      </c>
      <c r="S3876" t="s">
        <v>575</v>
      </c>
      <c r="U3876" t="s">
        <v>576</v>
      </c>
      <c r="AC3876" s="2" t="s">
        <v>533</v>
      </c>
    </row>
    <row r="3877" spans="1:29" ht="16.399999999999999" customHeight="1" x14ac:dyDescent="0.35">
      <c r="A3877" s="1">
        <v>42207.430555555555</v>
      </c>
      <c r="B3877">
        <v>462</v>
      </c>
      <c r="C3877" t="s">
        <v>29</v>
      </c>
      <c r="D3877">
        <v>5</v>
      </c>
      <c r="E3877" t="s">
        <v>30</v>
      </c>
      <c r="F3877">
        <v>77384</v>
      </c>
      <c r="G3877" t="s">
        <v>568</v>
      </c>
      <c r="H3877" t="s">
        <v>109</v>
      </c>
      <c r="J3877">
        <v>5</v>
      </c>
      <c r="K3877" s="1">
        <v>42207.430555555555</v>
      </c>
      <c r="L3877">
        <v>0.5</v>
      </c>
      <c r="M3877">
        <v>432</v>
      </c>
      <c r="N3877" t="s">
        <v>298</v>
      </c>
      <c r="O3877" t="s">
        <v>299</v>
      </c>
      <c r="P3877">
        <v>23.44</v>
      </c>
      <c r="R3877">
        <v>11</v>
      </c>
      <c r="S3877" t="s">
        <v>575</v>
      </c>
      <c r="U3877" t="s">
        <v>576</v>
      </c>
      <c r="AC3877" s="2" t="s">
        <v>533</v>
      </c>
    </row>
    <row r="3878" spans="1:29" ht="16.399999999999999" customHeight="1" x14ac:dyDescent="0.35">
      <c r="A3878" s="1">
        <v>42207.430555555555</v>
      </c>
      <c r="B3878">
        <v>462</v>
      </c>
      <c r="C3878" t="s">
        <v>29</v>
      </c>
      <c r="D3878">
        <v>5</v>
      </c>
      <c r="E3878" t="s">
        <v>30</v>
      </c>
      <c r="F3878">
        <v>77384</v>
      </c>
      <c r="G3878" t="s">
        <v>568</v>
      </c>
      <c r="H3878" t="s">
        <v>109</v>
      </c>
      <c r="J3878">
        <v>4</v>
      </c>
      <c r="K3878" s="1">
        <v>42207.430555555555</v>
      </c>
      <c r="L3878">
        <v>0.25</v>
      </c>
      <c r="M3878">
        <v>432</v>
      </c>
      <c r="N3878" t="s">
        <v>298</v>
      </c>
      <c r="O3878" t="s">
        <v>299</v>
      </c>
      <c r="P3878">
        <v>52.15</v>
      </c>
      <c r="R3878">
        <v>11</v>
      </c>
      <c r="S3878" t="s">
        <v>575</v>
      </c>
      <c r="U3878" t="s">
        <v>576</v>
      </c>
      <c r="AC3878" s="2" t="s">
        <v>533</v>
      </c>
    </row>
    <row r="3879" spans="1:29" ht="16.399999999999999" customHeight="1" x14ac:dyDescent="0.35">
      <c r="A3879" s="1">
        <v>42207.430555555555</v>
      </c>
      <c r="B3879">
        <v>462</v>
      </c>
      <c r="C3879" t="s">
        <v>29</v>
      </c>
      <c r="D3879">
        <v>5</v>
      </c>
      <c r="E3879" t="s">
        <v>30</v>
      </c>
      <c r="F3879">
        <v>77384</v>
      </c>
      <c r="G3879" t="s">
        <v>568</v>
      </c>
      <c r="H3879" t="s">
        <v>109</v>
      </c>
      <c r="J3879">
        <v>3</v>
      </c>
      <c r="K3879" s="1">
        <v>42207.430555555555</v>
      </c>
      <c r="L3879">
        <v>0</v>
      </c>
      <c r="M3879">
        <v>432</v>
      </c>
      <c r="N3879" t="s">
        <v>298</v>
      </c>
      <c r="O3879" t="s">
        <v>299</v>
      </c>
      <c r="P3879">
        <v>65.010000000000005</v>
      </c>
      <c r="R3879">
        <v>11</v>
      </c>
      <c r="S3879" t="s">
        <v>575</v>
      </c>
      <c r="U3879" t="s">
        <v>577</v>
      </c>
      <c r="AC3879" s="2" t="s">
        <v>533</v>
      </c>
    </row>
    <row r="3880" spans="1:29" ht="16.399999999999999" customHeight="1" x14ac:dyDescent="0.35">
      <c r="A3880" s="1">
        <v>42207.430555555555</v>
      </c>
      <c r="B3880">
        <v>462</v>
      </c>
      <c r="C3880" t="s">
        <v>29</v>
      </c>
      <c r="D3880">
        <v>5</v>
      </c>
      <c r="E3880" t="s">
        <v>30</v>
      </c>
      <c r="F3880">
        <v>77384</v>
      </c>
      <c r="G3880" t="s">
        <v>568</v>
      </c>
      <c r="H3880" t="s">
        <v>109</v>
      </c>
      <c r="J3880">
        <v>2</v>
      </c>
      <c r="K3880" s="1">
        <v>42207.430555555555</v>
      </c>
      <c r="L3880">
        <v>0.2</v>
      </c>
      <c r="M3880">
        <v>154.1</v>
      </c>
      <c r="N3880" t="s">
        <v>110</v>
      </c>
      <c r="P3880">
        <v>7.53</v>
      </c>
      <c r="R3880">
        <v>11</v>
      </c>
      <c r="S3880" t="s">
        <v>575</v>
      </c>
      <c r="T3880" t="s">
        <v>36</v>
      </c>
      <c r="U3880" t="s">
        <v>112</v>
      </c>
      <c r="AC3880" s="2" t="s">
        <v>533</v>
      </c>
    </row>
    <row r="3881" spans="1:29" ht="16.399999999999999" customHeight="1" x14ac:dyDescent="0.35">
      <c r="A3881" s="1">
        <v>42207.430555555555</v>
      </c>
      <c r="B3881">
        <v>462</v>
      </c>
      <c r="C3881" t="s">
        <v>29</v>
      </c>
      <c r="D3881">
        <v>5</v>
      </c>
      <c r="E3881" t="s">
        <v>30</v>
      </c>
      <c r="F3881">
        <v>77384</v>
      </c>
      <c r="G3881" t="s">
        <v>568</v>
      </c>
      <c r="H3881" t="s">
        <v>109</v>
      </c>
      <c r="J3881">
        <v>2</v>
      </c>
      <c r="K3881" s="1">
        <v>42207.430555555555</v>
      </c>
      <c r="L3881">
        <v>0.2</v>
      </c>
      <c r="M3881">
        <v>141.01</v>
      </c>
      <c r="N3881" t="s">
        <v>116</v>
      </c>
      <c r="O3881" t="s">
        <v>117</v>
      </c>
      <c r="P3881">
        <v>68</v>
      </c>
      <c r="R3881">
        <v>11</v>
      </c>
      <c r="S3881" t="s">
        <v>575</v>
      </c>
      <c r="T3881" t="s">
        <v>36</v>
      </c>
      <c r="U3881" t="s">
        <v>112</v>
      </c>
      <c r="AC3881" s="2" t="s">
        <v>533</v>
      </c>
    </row>
    <row r="3882" spans="1:29" ht="16.399999999999999" customHeight="1" x14ac:dyDescent="0.35">
      <c r="A3882" s="1">
        <v>42207.430555555555</v>
      </c>
      <c r="B3882">
        <v>462</v>
      </c>
      <c r="C3882" t="s">
        <v>29</v>
      </c>
      <c r="D3882">
        <v>5</v>
      </c>
      <c r="E3882" t="s">
        <v>30</v>
      </c>
      <c r="F3882">
        <v>77384</v>
      </c>
      <c r="G3882" t="s">
        <v>568</v>
      </c>
      <c r="H3882" t="s">
        <v>109</v>
      </c>
      <c r="J3882">
        <v>2</v>
      </c>
      <c r="K3882" s="1">
        <v>42207.430555555555</v>
      </c>
      <c r="L3882">
        <v>0.2</v>
      </c>
      <c r="M3882">
        <v>151</v>
      </c>
      <c r="N3882" t="s">
        <v>421</v>
      </c>
      <c r="O3882" t="s">
        <v>422</v>
      </c>
      <c r="P3882">
        <v>190</v>
      </c>
      <c r="R3882">
        <v>11</v>
      </c>
      <c r="S3882" t="s">
        <v>575</v>
      </c>
      <c r="T3882" t="s">
        <v>36</v>
      </c>
      <c r="U3882" t="s">
        <v>550</v>
      </c>
      <c r="AC3882" s="2" t="s">
        <v>533</v>
      </c>
    </row>
    <row r="3883" spans="1:29" ht="16.399999999999999" customHeight="1" x14ac:dyDescent="0.35">
      <c r="A3883" s="1">
        <v>42207.430555555555</v>
      </c>
      <c r="B3883">
        <v>462</v>
      </c>
      <c r="C3883" t="s">
        <v>29</v>
      </c>
      <c r="D3883">
        <v>5</v>
      </c>
      <c r="E3883" t="s">
        <v>30</v>
      </c>
      <c r="F3883">
        <v>77384</v>
      </c>
      <c r="G3883" t="s">
        <v>568</v>
      </c>
      <c r="H3883" t="s">
        <v>109</v>
      </c>
      <c r="J3883">
        <v>2</v>
      </c>
      <c r="K3883" s="1">
        <v>42207.430555555555</v>
      </c>
      <c r="L3883">
        <v>0.2</v>
      </c>
      <c r="M3883">
        <v>136.01</v>
      </c>
      <c r="N3883" t="s">
        <v>118</v>
      </c>
      <c r="O3883" t="s">
        <v>119</v>
      </c>
      <c r="P3883">
        <v>6.35</v>
      </c>
      <c r="R3883">
        <v>11</v>
      </c>
      <c r="S3883" t="s">
        <v>575</v>
      </c>
      <c r="T3883" t="s">
        <v>36</v>
      </c>
      <c r="U3883" t="s">
        <v>120</v>
      </c>
      <c r="AC3883" s="2" t="s">
        <v>533</v>
      </c>
    </row>
    <row r="3884" spans="1:29" ht="16.399999999999999" customHeight="1" x14ac:dyDescent="0.35">
      <c r="A3884" s="1">
        <v>42207.430555555555</v>
      </c>
      <c r="B3884">
        <v>462</v>
      </c>
      <c r="C3884" t="s">
        <v>29</v>
      </c>
      <c r="D3884">
        <v>5</v>
      </c>
      <c r="E3884" t="s">
        <v>30</v>
      </c>
      <c r="F3884">
        <v>77384</v>
      </c>
      <c r="G3884" t="s">
        <v>568</v>
      </c>
      <c r="H3884" t="s">
        <v>109</v>
      </c>
      <c r="J3884">
        <v>2</v>
      </c>
      <c r="K3884" s="1">
        <v>42207.430555555555</v>
      </c>
      <c r="L3884">
        <v>0.2</v>
      </c>
      <c r="M3884">
        <v>136.05000000000001</v>
      </c>
      <c r="N3884" t="s">
        <v>537</v>
      </c>
      <c r="O3884" t="s">
        <v>538</v>
      </c>
      <c r="P3884">
        <v>2.2799999999999998</v>
      </c>
      <c r="R3884">
        <v>11</v>
      </c>
      <c r="S3884" t="s">
        <v>575</v>
      </c>
      <c r="T3884" t="s">
        <v>36</v>
      </c>
      <c r="U3884" t="s">
        <v>539</v>
      </c>
      <c r="AC3884" s="2" t="s">
        <v>533</v>
      </c>
    </row>
    <row r="3885" spans="1:29" ht="16.399999999999999" customHeight="1" x14ac:dyDescent="0.35">
      <c r="A3885" s="1">
        <v>42207.430555555555</v>
      </c>
      <c r="B3885">
        <v>462</v>
      </c>
      <c r="C3885" t="s">
        <v>29</v>
      </c>
      <c r="D3885">
        <v>5</v>
      </c>
      <c r="E3885" t="s">
        <v>30</v>
      </c>
      <c r="F3885">
        <v>77384</v>
      </c>
      <c r="G3885" t="s">
        <v>568</v>
      </c>
      <c r="H3885" t="s">
        <v>109</v>
      </c>
      <c r="J3885">
        <v>2</v>
      </c>
      <c r="K3885" s="1">
        <v>42207.430555555555</v>
      </c>
      <c r="L3885">
        <v>0.2</v>
      </c>
      <c r="M3885">
        <v>103.02</v>
      </c>
      <c r="N3885" t="s">
        <v>245</v>
      </c>
      <c r="O3885" t="s">
        <v>246</v>
      </c>
      <c r="P3885">
        <v>1000</v>
      </c>
      <c r="R3885">
        <v>11</v>
      </c>
      <c r="S3885" t="s">
        <v>575</v>
      </c>
      <c r="T3885" t="s">
        <v>36</v>
      </c>
      <c r="AC3885" s="2" t="s">
        <v>533</v>
      </c>
    </row>
    <row r="3886" spans="1:29" ht="16.399999999999999" customHeight="1" x14ac:dyDescent="0.35">
      <c r="A3886" s="1">
        <v>42207.430555555555</v>
      </c>
      <c r="B3886">
        <v>462</v>
      </c>
      <c r="C3886" t="s">
        <v>29</v>
      </c>
      <c r="D3886">
        <v>5</v>
      </c>
      <c r="E3886" t="s">
        <v>30</v>
      </c>
      <c r="F3886">
        <v>77384</v>
      </c>
      <c r="G3886" t="s">
        <v>568</v>
      </c>
      <c r="H3886" t="s">
        <v>109</v>
      </c>
      <c r="J3886">
        <v>1</v>
      </c>
      <c r="K3886" s="1">
        <v>42207.430555555555</v>
      </c>
      <c r="L3886">
        <v>0</v>
      </c>
      <c r="M3886">
        <v>180.07</v>
      </c>
      <c r="N3886" t="s">
        <v>124</v>
      </c>
      <c r="O3886" t="s">
        <v>125</v>
      </c>
      <c r="P3886">
        <v>0</v>
      </c>
      <c r="R3886">
        <v>11</v>
      </c>
      <c r="S3886" t="s">
        <v>575</v>
      </c>
      <c r="T3886" t="s">
        <v>126</v>
      </c>
      <c r="AC3886" s="2" t="s">
        <v>533</v>
      </c>
    </row>
    <row r="3887" spans="1:29" ht="16.399999999999999" customHeight="1" x14ac:dyDescent="0.35">
      <c r="A3887" s="1">
        <v>42207.430555555555</v>
      </c>
      <c r="B3887">
        <v>462</v>
      </c>
      <c r="C3887" t="s">
        <v>29</v>
      </c>
      <c r="D3887">
        <v>5</v>
      </c>
      <c r="E3887" t="s">
        <v>30</v>
      </c>
      <c r="F3887">
        <v>77384</v>
      </c>
      <c r="G3887" t="s">
        <v>568</v>
      </c>
      <c r="H3887" t="s">
        <v>109</v>
      </c>
      <c r="J3887">
        <v>1</v>
      </c>
      <c r="K3887" s="1">
        <v>42207.430555555555</v>
      </c>
      <c r="L3887">
        <v>0</v>
      </c>
      <c r="M3887">
        <v>185.1</v>
      </c>
      <c r="N3887" t="s">
        <v>127</v>
      </c>
      <c r="O3887" t="s">
        <v>128</v>
      </c>
      <c r="P3887">
        <v>5</v>
      </c>
      <c r="R3887">
        <v>11</v>
      </c>
      <c r="S3887" t="s">
        <v>575</v>
      </c>
      <c r="T3887" t="s">
        <v>126</v>
      </c>
      <c r="AC3887" s="2" t="s">
        <v>533</v>
      </c>
    </row>
    <row r="3888" spans="1:29" ht="16.399999999999999" customHeight="1" x14ac:dyDescent="0.35">
      <c r="A3888" s="1">
        <v>42207.430555555555</v>
      </c>
      <c r="B3888">
        <v>462</v>
      </c>
      <c r="C3888" t="s">
        <v>29</v>
      </c>
      <c r="D3888">
        <v>5</v>
      </c>
      <c r="E3888" t="s">
        <v>30</v>
      </c>
      <c r="F3888">
        <v>77384</v>
      </c>
      <c r="G3888" t="s">
        <v>568</v>
      </c>
      <c r="H3888" t="s">
        <v>109</v>
      </c>
      <c r="J3888">
        <v>1</v>
      </c>
      <c r="K3888" s="1">
        <v>42207.430555555555</v>
      </c>
      <c r="L3888">
        <v>0</v>
      </c>
      <c r="M3888">
        <v>102</v>
      </c>
      <c r="N3888" t="s">
        <v>129</v>
      </c>
      <c r="O3888" t="s">
        <v>115</v>
      </c>
      <c r="P3888">
        <v>4</v>
      </c>
      <c r="R3888">
        <v>11</v>
      </c>
      <c r="S3888" t="s">
        <v>575</v>
      </c>
      <c r="T3888" t="s">
        <v>126</v>
      </c>
      <c r="AC3888" s="2" t="s">
        <v>533</v>
      </c>
    </row>
    <row r="3889" spans="1:29" ht="16.399999999999999" customHeight="1" x14ac:dyDescent="0.35">
      <c r="A3889" s="1">
        <v>42207.430555555555</v>
      </c>
      <c r="B3889">
        <v>462</v>
      </c>
      <c r="C3889" t="s">
        <v>29</v>
      </c>
      <c r="D3889">
        <v>5</v>
      </c>
      <c r="E3889" t="s">
        <v>30</v>
      </c>
      <c r="F3889">
        <v>77384</v>
      </c>
      <c r="G3889" t="s">
        <v>568</v>
      </c>
      <c r="H3889" t="s">
        <v>109</v>
      </c>
      <c r="J3889">
        <v>1</v>
      </c>
      <c r="K3889" s="1">
        <v>42207.430555555555</v>
      </c>
      <c r="L3889">
        <v>0</v>
      </c>
      <c r="M3889">
        <v>110.11</v>
      </c>
      <c r="N3889" t="s">
        <v>130</v>
      </c>
      <c r="P3889">
        <v>5</v>
      </c>
      <c r="R3889">
        <v>11</v>
      </c>
      <c r="S3889" t="s">
        <v>575</v>
      </c>
      <c r="T3889" t="s">
        <v>126</v>
      </c>
      <c r="U3889" t="s">
        <v>131</v>
      </c>
      <c r="AC3889" s="2" t="s">
        <v>533</v>
      </c>
    </row>
    <row r="3890" spans="1:29" ht="16.399999999999999" customHeight="1" x14ac:dyDescent="0.35">
      <c r="A3890" s="1">
        <v>42207.430555555555</v>
      </c>
      <c r="B3890">
        <v>462</v>
      </c>
      <c r="C3890" t="s">
        <v>29</v>
      </c>
      <c r="D3890">
        <v>5</v>
      </c>
      <c r="E3890" t="s">
        <v>30</v>
      </c>
      <c r="F3890">
        <v>77384</v>
      </c>
      <c r="G3890" t="s">
        <v>568</v>
      </c>
      <c r="H3890" t="s">
        <v>109</v>
      </c>
      <c r="J3890">
        <v>1</v>
      </c>
      <c r="K3890" s="1">
        <v>42207.430555555555</v>
      </c>
      <c r="L3890">
        <v>0</v>
      </c>
      <c r="M3890">
        <v>167.02</v>
      </c>
      <c r="N3890" t="s">
        <v>132</v>
      </c>
      <c r="P3890">
        <v>4</v>
      </c>
      <c r="R3890">
        <v>11</v>
      </c>
      <c r="S3890" t="s">
        <v>575</v>
      </c>
      <c r="T3890" t="s">
        <v>126</v>
      </c>
      <c r="U3890" t="s">
        <v>133</v>
      </c>
      <c r="AC3890" s="2" t="s">
        <v>533</v>
      </c>
    </row>
    <row r="3891" spans="1:29" ht="16.399999999999999" customHeight="1" x14ac:dyDescent="0.35">
      <c r="A3891" s="1">
        <v>42207.430555555555</v>
      </c>
      <c r="B3891">
        <v>462</v>
      </c>
      <c r="C3891" t="s">
        <v>29</v>
      </c>
      <c r="D3891">
        <v>5</v>
      </c>
      <c r="E3891" t="s">
        <v>30</v>
      </c>
      <c r="F3891">
        <v>77384</v>
      </c>
      <c r="G3891" t="s">
        <v>568</v>
      </c>
      <c r="H3891" t="s">
        <v>109</v>
      </c>
      <c r="J3891">
        <v>1</v>
      </c>
      <c r="K3891" s="1">
        <v>42207.430555555555</v>
      </c>
      <c r="L3891">
        <v>0</v>
      </c>
      <c r="M3891">
        <v>188</v>
      </c>
      <c r="N3891" t="s">
        <v>134</v>
      </c>
      <c r="O3891" t="s">
        <v>135</v>
      </c>
      <c r="P3891">
        <v>8</v>
      </c>
      <c r="R3891">
        <v>11</v>
      </c>
      <c r="S3891" t="s">
        <v>575</v>
      </c>
      <c r="T3891" t="s">
        <v>126</v>
      </c>
      <c r="AC3891" s="2" t="s">
        <v>533</v>
      </c>
    </row>
    <row r="3892" spans="1:29" ht="16.399999999999999" customHeight="1" x14ac:dyDescent="0.35">
      <c r="A3892" s="1">
        <v>42207.430555555555</v>
      </c>
      <c r="B3892">
        <v>462</v>
      </c>
      <c r="C3892" t="s">
        <v>29</v>
      </c>
      <c r="D3892">
        <v>5</v>
      </c>
      <c r="E3892" t="s">
        <v>30</v>
      </c>
      <c r="F3892">
        <v>77384</v>
      </c>
      <c r="G3892" t="s">
        <v>568</v>
      </c>
      <c r="H3892" t="s">
        <v>109</v>
      </c>
      <c r="J3892">
        <v>1</v>
      </c>
      <c r="K3892" s="1">
        <v>42207.430555555555</v>
      </c>
      <c r="L3892">
        <v>0</v>
      </c>
      <c r="M3892">
        <v>133.38</v>
      </c>
      <c r="N3892" t="s">
        <v>136</v>
      </c>
      <c r="O3892" t="s">
        <v>137</v>
      </c>
      <c r="P3892">
        <v>7</v>
      </c>
      <c r="R3892">
        <v>11</v>
      </c>
      <c r="S3892" t="s">
        <v>575</v>
      </c>
      <c r="T3892" t="s">
        <v>126</v>
      </c>
      <c r="AC3892" s="2" t="s">
        <v>533</v>
      </c>
    </row>
    <row r="3893" spans="1:29" ht="16.399999999999999" customHeight="1" x14ac:dyDescent="0.35">
      <c r="A3893" s="1">
        <v>42207.430555555555</v>
      </c>
      <c r="B3893">
        <v>462</v>
      </c>
      <c r="C3893" t="s">
        <v>29</v>
      </c>
      <c r="D3893">
        <v>5</v>
      </c>
      <c r="E3893" t="s">
        <v>30</v>
      </c>
      <c r="F3893">
        <v>77384</v>
      </c>
      <c r="G3893" t="s">
        <v>568</v>
      </c>
      <c r="H3893" t="s">
        <v>109</v>
      </c>
      <c r="J3893">
        <v>1</v>
      </c>
      <c r="K3893" s="1">
        <v>42207.430555555555</v>
      </c>
      <c r="L3893">
        <v>0</v>
      </c>
      <c r="M3893">
        <v>131</v>
      </c>
      <c r="N3893" t="s">
        <v>138</v>
      </c>
      <c r="O3893" t="s">
        <v>139</v>
      </c>
      <c r="P3893">
        <v>1.22</v>
      </c>
      <c r="R3893">
        <v>11</v>
      </c>
      <c r="S3893" t="s">
        <v>575</v>
      </c>
      <c r="T3893" t="s">
        <v>126</v>
      </c>
      <c r="AC3893" s="2" t="s">
        <v>533</v>
      </c>
    </row>
    <row r="3894" spans="1:29" ht="16.399999999999999" customHeight="1" x14ac:dyDescent="0.35">
      <c r="A3894" s="1">
        <v>42151.566319444442</v>
      </c>
      <c r="B3894">
        <v>462</v>
      </c>
      <c r="C3894" t="s">
        <v>29</v>
      </c>
      <c r="D3894">
        <v>5</v>
      </c>
      <c r="E3894" t="s">
        <v>30</v>
      </c>
      <c r="F3894">
        <v>77350</v>
      </c>
      <c r="G3894" t="s">
        <v>578</v>
      </c>
      <c r="H3894" t="s">
        <v>32</v>
      </c>
      <c r="I3894">
        <v>71062</v>
      </c>
      <c r="J3894">
        <v>1</v>
      </c>
      <c r="K3894" s="1">
        <v>42151.566319444442</v>
      </c>
      <c r="L3894">
        <v>0.2</v>
      </c>
      <c r="M3894">
        <v>623.27</v>
      </c>
      <c r="N3894" t="s">
        <v>364</v>
      </c>
      <c r="O3894" t="s">
        <v>34</v>
      </c>
      <c r="P3894">
        <v>1</v>
      </c>
      <c r="R3894">
        <v>4</v>
      </c>
      <c r="S3894" t="s">
        <v>579</v>
      </c>
      <c r="T3894" t="s">
        <v>36</v>
      </c>
      <c r="U3894" t="s">
        <v>37</v>
      </c>
      <c r="V3894" t="s">
        <v>38</v>
      </c>
      <c r="W3894" t="s">
        <v>39</v>
      </c>
      <c r="X3894" t="s">
        <v>365</v>
      </c>
      <c r="Y3894" t="s">
        <v>366</v>
      </c>
      <c r="Z3894" t="s">
        <v>367</v>
      </c>
      <c r="AA3894" t="s">
        <v>368</v>
      </c>
      <c r="AC3894" s="2" t="s">
        <v>508</v>
      </c>
    </row>
    <row r="3895" spans="1:29" ht="16.399999999999999" customHeight="1" x14ac:dyDescent="0.35">
      <c r="A3895" s="1">
        <v>42151.566319444442</v>
      </c>
      <c r="B3895">
        <v>462</v>
      </c>
      <c r="C3895" t="s">
        <v>29</v>
      </c>
      <c r="D3895">
        <v>5</v>
      </c>
      <c r="E3895" t="s">
        <v>30</v>
      </c>
      <c r="F3895">
        <v>77350</v>
      </c>
      <c r="G3895" t="s">
        <v>578</v>
      </c>
      <c r="H3895" t="s">
        <v>32</v>
      </c>
      <c r="I3895">
        <v>71062</v>
      </c>
      <c r="J3895">
        <v>1</v>
      </c>
      <c r="K3895" s="1">
        <v>42151.566319444442</v>
      </c>
      <c r="L3895">
        <v>0.2</v>
      </c>
      <c r="M3895">
        <v>621.07000000000005</v>
      </c>
      <c r="N3895" t="s">
        <v>172</v>
      </c>
      <c r="O3895" t="s">
        <v>34</v>
      </c>
      <c r="P3895">
        <v>460</v>
      </c>
      <c r="R3895">
        <v>4</v>
      </c>
      <c r="S3895" t="s">
        <v>579</v>
      </c>
      <c r="T3895" t="s">
        <v>36</v>
      </c>
      <c r="U3895" t="s">
        <v>37</v>
      </c>
      <c r="V3895" t="s">
        <v>38</v>
      </c>
      <c r="W3895" t="s">
        <v>52</v>
      </c>
      <c r="X3895" t="s">
        <v>95</v>
      </c>
      <c r="Y3895" t="s">
        <v>150</v>
      </c>
      <c r="Z3895" t="s">
        <v>151</v>
      </c>
      <c r="AA3895" t="s">
        <v>152</v>
      </c>
      <c r="AB3895" t="s">
        <v>173</v>
      </c>
      <c r="AC3895" s="2" t="s">
        <v>508</v>
      </c>
    </row>
    <row r="3896" spans="1:29" ht="16.399999999999999" customHeight="1" x14ac:dyDescent="0.35">
      <c r="A3896" s="1">
        <v>42151.566319444442</v>
      </c>
      <c r="B3896">
        <v>462</v>
      </c>
      <c r="C3896" t="s">
        <v>29</v>
      </c>
      <c r="D3896">
        <v>5</v>
      </c>
      <c r="E3896" t="s">
        <v>30</v>
      </c>
      <c r="F3896">
        <v>77350</v>
      </c>
      <c r="G3896" t="s">
        <v>578</v>
      </c>
      <c r="H3896" t="s">
        <v>32</v>
      </c>
      <c r="I3896">
        <v>71062</v>
      </c>
      <c r="J3896">
        <v>1</v>
      </c>
      <c r="K3896" s="1">
        <v>42151.566319444442</v>
      </c>
      <c r="L3896">
        <v>0.2</v>
      </c>
      <c r="M3896">
        <v>622.08000000000004</v>
      </c>
      <c r="N3896" t="s">
        <v>84</v>
      </c>
      <c r="O3896" t="s">
        <v>34</v>
      </c>
      <c r="P3896">
        <v>99</v>
      </c>
      <c r="R3896">
        <v>4</v>
      </c>
      <c r="S3896" t="s">
        <v>579</v>
      </c>
      <c r="T3896" t="s">
        <v>36</v>
      </c>
      <c r="U3896" t="s">
        <v>37</v>
      </c>
      <c r="V3896" t="s">
        <v>38</v>
      </c>
      <c r="W3896" t="s">
        <v>54</v>
      </c>
      <c r="X3896" t="s">
        <v>85</v>
      </c>
      <c r="Y3896" t="s">
        <v>86</v>
      </c>
      <c r="Z3896" t="s">
        <v>87</v>
      </c>
      <c r="AA3896" t="s">
        <v>88</v>
      </c>
      <c r="AC3896" s="2" t="s">
        <v>508</v>
      </c>
    </row>
    <row r="3897" spans="1:29" ht="16.399999999999999" customHeight="1" x14ac:dyDescent="0.35">
      <c r="A3897" s="1">
        <v>42151.566319444442</v>
      </c>
      <c r="B3897">
        <v>462</v>
      </c>
      <c r="C3897" t="s">
        <v>29</v>
      </c>
      <c r="D3897">
        <v>5</v>
      </c>
      <c r="E3897" t="s">
        <v>30</v>
      </c>
      <c r="F3897">
        <v>77350</v>
      </c>
      <c r="G3897" t="s">
        <v>578</v>
      </c>
      <c r="H3897" t="s">
        <v>32</v>
      </c>
      <c r="I3897">
        <v>71062</v>
      </c>
      <c r="J3897">
        <v>1</v>
      </c>
      <c r="K3897" s="1">
        <v>42151.566319444442</v>
      </c>
      <c r="L3897">
        <v>0.2</v>
      </c>
      <c r="M3897">
        <v>622.05999999999995</v>
      </c>
      <c r="N3897" t="s">
        <v>89</v>
      </c>
      <c r="O3897" t="s">
        <v>34</v>
      </c>
      <c r="P3897">
        <v>1</v>
      </c>
      <c r="R3897">
        <v>4</v>
      </c>
      <c r="S3897" t="s">
        <v>579</v>
      </c>
      <c r="T3897" t="s">
        <v>36</v>
      </c>
      <c r="U3897" t="s">
        <v>37</v>
      </c>
      <c r="V3897" t="s">
        <v>38</v>
      </c>
      <c r="W3897" t="s">
        <v>54</v>
      </c>
      <c r="X3897" t="s">
        <v>90</v>
      </c>
      <c r="Y3897" t="s">
        <v>91</v>
      </c>
      <c r="Z3897" t="s">
        <v>92</v>
      </c>
      <c r="AA3897" t="s">
        <v>93</v>
      </c>
      <c r="AC3897" s="2" t="s">
        <v>508</v>
      </c>
    </row>
    <row r="3898" spans="1:29" ht="16.399999999999999" customHeight="1" x14ac:dyDescent="0.35">
      <c r="A3898" s="1">
        <v>42151.566319444442</v>
      </c>
      <c r="B3898">
        <v>462</v>
      </c>
      <c r="C3898" t="s">
        <v>29</v>
      </c>
      <c r="D3898">
        <v>5</v>
      </c>
      <c r="E3898" t="s">
        <v>30</v>
      </c>
      <c r="F3898">
        <v>77350</v>
      </c>
      <c r="G3898" t="s">
        <v>578</v>
      </c>
      <c r="H3898" t="s">
        <v>32</v>
      </c>
      <c r="I3898">
        <v>71062</v>
      </c>
      <c r="J3898">
        <v>1</v>
      </c>
      <c r="K3898" s="1">
        <v>42151.566319444442</v>
      </c>
      <c r="L3898">
        <v>0.2</v>
      </c>
      <c r="M3898">
        <v>623.01</v>
      </c>
      <c r="N3898" t="s">
        <v>280</v>
      </c>
      <c r="O3898" t="s">
        <v>34</v>
      </c>
      <c r="P3898">
        <v>250</v>
      </c>
      <c r="R3898">
        <v>4</v>
      </c>
      <c r="S3898" t="s">
        <v>579</v>
      </c>
      <c r="T3898" t="s">
        <v>36</v>
      </c>
      <c r="U3898" t="s">
        <v>37</v>
      </c>
      <c r="V3898" t="s">
        <v>38</v>
      </c>
      <c r="W3898" t="s">
        <v>50</v>
      </c>
      <c r="X3898" t="s">
        <v>187</v>
      </c>
      <c r="Y3898" t="s">
        <v>281</v>
      </c>
      <c r="Z3898" t="s">
        <v>282</v>
      </c>
      <c r="AA3898" t="s">
        <v>283</v>
      </c>
      <c r="AC3898" s="2" t="s">
        <v>508</v>
      </c>
    </row>
    <row r="3899" spans="1:29" ht="16.399999999999999" customHeight="1" x14ac:dyDescent="0.35">
      <c r="A3899" s="1">
        <v>42151.566319444442</v>
      </c>
      <c r="B3899">
        <v>462</v>
      </c>
      <c r="C3899" t="s">
        <v>29</v>
      </c>
      <c r="D3899">
        <v>5</v>
      </c>
      <c r="E3899" t="s">
        <v>30</v>
      </c>
      <c r="F3899">
        <v>77350</v>
      </c>
      <c r="G3899" t="s">
        <v>578</v>
      </c>
      <c r="H3899" t="s">
        <v>32</v>
      </c>
      <c r="I3899">
        <v>71062</v>
      </c>
      <c r="J3899">
        <v>1</v>
      </c>
      <c r="K3899" s="1">
        <v>42151.566319444442</v>
      </c>
      <c r="L3899">
        <v>0.2</v>
      </c>
      <c r="M3899">
        <v>650</v>
      </c>
      <c r="N3899" t="s">
        <v>182</v>
      </c>
      <c r="O3899" t="s">
        <v>34</v>
      </c>
      <c r="P3899">
        <v>20</v>
      </c>
      <c r="R3899">
        <v>4</v>
      </c>
      <c r="S3899" t="s">
        <v>579</v>
      </c>
      <c r="T3899" t="s">
        <v>36</v>
      </c>
      <c r="U3899" t="s">
        <v>37</v>
      </c>
      <c r="V3899" t="s">
        <v>38</v>
      </c>
      <c r="W3899" t="s">
        <v>39</v>
      </c>
      <c r="X3899" t="s">
        <v>40</v>
      </c>
      <c r="Y3899" t="s">
        <v>60</v>
      </c>
      <c r="Z3899" t="s">
        <v>183</v>
      </c>
      <c r="AA3899" t="s">
        <v>184</v>
      </c>
      <c r="AC3899" s="2" t="s">
        <v>508</v>
      </c>
    </row>
    <row r="3900" spans="1:29" ht="16.399999999999999" customHeight="1" x14ac:dyDescent="0.35">
      <c r="A3900" s="1">
        <v>42151.566319444442</v>
      </c>
      <c r="B3900">
        <v>462</v>
      </c>
      <c r="C3900" t="s">
        <v>29</v>
      </c>
      <c r="D3900">
        <v>5</v>
      </c>
      <c r="E3900" t="s">
        <v>30</v>
      </c>
      <c r="F3900">
        <v>77350</v>
      </c>
      <c r="G3900" t="s">
        <v>578</v>
      </c>
      <c r="H3900" t="s">
        <v>32</v>
      </c>
      <c r="I3900">
        <v>71062</v>
      </c>
      <c r="J3900">
        <v>1</v>
      </c>
      <c r="K3900" s="1">
        <v>42151.566319444442</v>
      </c>
      <c r="L3900">
        <v>0.2</v>
      </c>
      <c r="M3900">
        <v>623.02</v>
      </c>
      <c r="N3900" t="s">
        <v>186</v>
      </c>
      <c r="O3900" t="s">
        <v>34</v>
      </c>
      <c r="P3900">
        <v>10</v>
      </c>
      <c r="R3900">
        <v>4</v>
      </c>
      <c r="S3900" t="s">
        <v>579</v>
      </c>
      <c r="T3900" t="s">
        <v>36</v>
      </c>
      <c r="U3900" t="s">
        <v>37</v>
      </c>
      <c r="V3900" t="s">
        <v>38</v>
      </c>
      <c r="W3900" t="s">
        <v>50</v>
      </c>
      <c r="X3900" t="s">
        <v>187</v>
      </c>
      <c r="Y3900" t="s">
        <v>188</v>
      </c>
      <c r="Z3900" t="s">
        <v>189</v>
      </c>
      <c r="AA3900" t="s">
        <v>190</v>
      </c>
      <c r="AC3900" s="2" t="s">
        <v>508</v>
      </c>
    </row>
    <row r="3901" spans="1:29" ht="16.399999999999999" customHeight="1" x14ac:dyDescent="0.35">
      <c r="A3901" s="1">
        <v>42151.566319444442</v>
      </c>
      <c r="B3901">
        <v>462</v>
      </c>
      <c r="C3901" t="s">
        <v>29</v>
      </c>
      <c r="D3901">
        <v>5</v>
      </c>
      <c r="E3901" t="s">
        <v>30</v>
      </c>
      <c r="F3901">
        <v>77350</v>
      </c>
      <c r="G3901" t="s">
        <v>578</v>
      </c>
      <c r="H3901" t="s">
        <v>32</v>
      </c>
      <c r="I3901">
        <v>71062</v>
      </c>
      <c r="J3901">
        <v>1</v>
      </c>
      <c r="K3901" s="1">
        <v>42151.566319444442</v>
      </c>
      <c r="L3901">
        <v>0.2</v>
      </c>
      <c r="M3901">
        <v>623.15</v>
      </c>
      <c r="N3901" t="s">
        <v>196</v>
      </c>
      <c r="O3901" t="s">
        <v>34</v>
      </c>
      <c r="P3901">
        <v>1800</v>
      </c>
      <c r="R3901">
        <v>4</v>
      </c>
      <c r="S3901" t="s">
        <v>579</v>
      </c>
      <c r="T3901" t="s">
        <v>36</v>
      </c>
      <c r="U3901" t="s">
        <v>37</v>
      </c>
      <c r="V3901" t="s">
        <v>38</v>
      </c>
      <c r="W3901" t="s">
        <v>39</v>
      </c>
      <c r="X3901" t="s">
        <v>40</v>
      </c>
      <c r="Y3901" t="s">
        <v>60</v>
      </c>
      <c r="Z3901" t="s">
        <v>197</v>
      </c>
      <c r="AA3901" t="s">
        <v>198</v>
      </c>
      <c r="AC3901" s="2" t="s">
        <v>508</v>
      </c>
    </row>
    <row r="3902" spans="1:29" ht="16.399999999999999" customHeight="1" x14ac:dyDescent="0.35">
      <c r="A3902" s="1">
        <v>42151.566319444442</v>
      </c>
      <c r="B3902">
        <v>462</v>
      </c>
      <c r="C3902" t="s">
        <v>29</v>
      </c>
      <c r="D3902">
        <v>5</v>
      </c>
      <c r="E3902" t="s">
        <v>30</v>
      </c>
      <c r="F3902">
        <v>77350</v>
      </c>
      <c r="G3902" t="s">
        <v>578</v>
      </c>
      <c r="H3902" t="s">
        <v>32</v>
      </c>
      <c r="I3902">
        <v>71062</v>
      </c>
      <c r="J3902">
        <v>1</v>
      </c>
      <c r="K3902" s="1">
        <v>42151.566319444442</v>
      </c>
      <c r="L3902">
        <v>0.2</v>
      </c>
      <c r="M3902">
        <v>623.03</v>
      </c>
      <c r="N3902" t="s">
        <v>199</v>
      </c>
      <c r="O3902" t="s">
        <v>34</v>
      </c>
      <c r="P3902">
        <v>120</v>
      </c>
      <c r="R3902">
        <v>4</v>
      </c>
      <c r="S3902" t="s">
        <v>579</v>
      </c>
      <c r="T3902" t="s">
        <v>36</v>
      </c>
      <c r="U3902" t="s">
        <v>37</v>
      </c>
      <c r="V3902" t="s">
        <v>38</v>
      </c>
      <c r="W3902" t="s">
        <v>46</v>
      </c>
      <c r="X3902" t="s">
        <v>200</v>
      </c>
      <c r="Y3902" t="s">
        <v>201</v>
      </c>
      <c r="Z3902" t="s">
        <v>202</v>
      </c>
      <c r="AA3902" t="s">
        <v>203</v>
      </c>
      <c r="AC3902" s="2" t="s">
        <v>508</v>
      </c>
    </row>
    <row r="3903" spans="1:29" ht="16.399999999999999" customHeight="1" x14ac:dyDescent="0.35">
      <c r="A3903" s="1">
        <v>42151.566319444442</v>
      </c>
      <c r="B3903">
        <v>462</v>
      </c>
      <c r="C3903" t="s">
        <v>29</v>
      </c>
      <c r="D3903">
        <v>5</v>
      </c>
      <c r="E3903" t="s">
        <v>30</v>
      </c>
      <c r="F3903">
        <v>77350</v>
      </c>
      <c r="G3903" t="s">
        <v>578</v>
      </c>
      <c r="H3903" t="s">
        <v>32</v>
      </c>
      <c r="I3903">
        <v>71062</v>
      </c>
      <c r="J3903">
        <v>1</v>
      </c>
      <c r="K3903" s="1">
        <v>42151.566319444442</v>
      </c>
      <c r="L3903">
        <v>0.2</v>
      </c>
      <c r="M3903">
        <v>657</v>
      </c>
      <c r="N3903" t="s">
        <v>204</v>
      </c>
      <c r="O3903" t="s">
        <v>34</v>
      </c>
      <c r="P3903">
        <v>10</v>
      </c>
      <c r="R3903">
        <v>4</v>
      </c>
      <c r="S3903" t="s">
        <v>579</v>
      </c>
      <c r="T3903" t="s">
        <v>36</v>
      </c>
      <c r="U3903" t="s">
        <v>37</v>
      </c>
      <c r="V3903" t="s">
        <v>65</v>
      </c>
      <c r="W3903" t="s">
        <v>205</v>
      </c>
      <c r="X3903" t="s">
        <v>206</v>
      </c>
      <c r="Y3903" t="s">
        <v>207</v>
      </c>
      <c r="Z3903" t="s">
        <v>208</v>
      </c>
      <c r="AA3903" t="s">
        <v>209</v>
      </c>
      <c r="AC3903" s="2" t="s">
        <v>508</v>
      </c>
    </row>
    <row r="3904" spans="1:29" ht="16.399999999999999" customHeight="1" x14ac:dyDescent="0.35">
      <c r="A3904" s="1">
        <v>42151.566319444442</v>
      </c>
      <c r="B3904">
        <v>462</v>
      </c>
      <c r="C3904" t="s">
        <v>29</v>
      </c>
      <c r="D3904">
        <v>5</v>
      </c>
      <c r="E3904" t="s">
        <v>30</v>
      </c>
      <c r="F3904">
        <v>77350</v>
      </c>
      <c r="G3904" t="s">
        <v>578</v>
      </c>
      <c r="H3904" t="s">
        <v>32</v>
      </c>
      <c r="I3904">
        <v>71062</v>
      </c>
      <c r="J3904">
        <v>1</v>
      </c>
      <c r="K3904" s="1">
        <v>42151.566319444442</v>
      </c>
      <c r="L3904">
        <v>0.2</v>
      </c>
      <c r="M3904">
        <v>659</v>
      </c>
      <c r="N3904" t="s">
        <v>53</v>
      </c>
      <c r="O3904" t="s">
        <v>34</v>
      </c>
      <c r="P3904">
        <v>7700</v>
      </c>
      <c r="R3904">
        <v>4</v>
      </c>
      <c r="S3904" t="s">
        <v>579</v>
      </c>
      <c r="T3904" t="s">
        <v>36</v>
      </c>
      <c r="U3904" t="s">
        <v>37</v>
      </c>
      <c r="V3904" t="s">
        <v>38</v>
      </c>
      <c r="W3904" t="s">
        <v>54</v>
      </c>
      <c r="X3904" t="s">
        <v>55</v>
      </c>
      <c r="Y3904" t="s">
        <v>56</v>
      </c>
      <c r="Z3904" t="s">
        <v>57</v>
      </c>
      <c r="AA3904" t="s">
        <v>58</v>
      </c>
      <c r="AC3904" s="2" t="s">
        <v>508</v>
      </c>
    </row>
    <row r="3905" spans="1:29" ht="16.399999999999999" customHeight="1" x14ac:dyDescent="0.35">
      <c r="A3905" s="1">
        <v>42151.566319444442</v>
      </c>
      <c r="B3905">
        <v>462</v>
      </c>
      <c r="C3905" t="s">
        <v>29</v>
      </c>
      <c r="D3905">
        <v>5</v>
      </c>
      <c r="E3905" t="s">
        <v>30</v>
      </c>
      <c r="F3905">
        <v>77350</v>
      </c>
      <c r="G3905" t="s">
        <v>578</v>
      </c>
      <c r="H3905" t="s">
        <v>32</v>
      </c>
      <c r="I3905">
        <v>71062</v>
      </c>
      <c r="J3905">
        <v>1</v>
      </c>
      <c r="K3905" s="1">
        <v>42151.566319444442</v>
      </c>
      <c r="L3905">
        <v>0.2</v>
      </c>
      <c r="M3905">
        <v>625.01</v>
      </c>
      <c r="N3905" t="s">
        <v>264</v>
      </c>
      <c r="O3905" t="s">
        <v>34</v>
      </c>
      <c r="P3905">
        <v>39</v>
      </c>
      <c r="R3905">
        <v>4</v>
      </c>
      <c r="S3905" t="s">
        <v>579</v>
      </c>
      <c r="T3905" t="s">
        <v>36</v>
      </c>
      <c r="U3905" t="s">
        <v>37</v>
      </c>
      <c r="V3905" t="s">
        <v>38</v>
      </c>
      <c r="W3905" t="s">
        <v>223</v>
      </c>
      <c r="X3905" t="s">
        <v>224</v>
      </c>
      <c r="Y3905" t="s">
        <v>265</v>
      </c>
      <c r="Z3905" t="s">
        <v>266</v>
      </c>
      <c r="AA3905" t="s">
        <v>267</v>
      </c>
      <c r="AC3905" s="2" t="s">
        <v>508</v>
      </c>
    </row>
    <row r="3906" spans="1:29" ht="16.399999999999999" customHeight="1" x14ac:dyDescent="0.35">
      <c r="A3906" s="1">
        <v>42151.566319444442</v>
      </c>
      <c r="B3906">
        <v>462</v>
      </c>
      <c r="C3906" t="s">
        <v>29</v>
      </c>
      <c r="D3906">
        <v>5</v>
      </c>
      <c r="E3906" t="s">
        <v>30</v>
      </c>
      <c r="F3906">
        <v>77350</v>
      </c>
      <c r="G3906" t="s">
        <v>578</v>
      </c>
      <c r="H3906" t="s">
        <v>32</v>
      </c>
      <c r="I3906">
        <v>71062</v>
      </c>
      <c r="J3906">
        <v>1</v>
      </c>
      <c r="K3906" s="1">
        <v>42151.566319444442</v>
      </c>
      <c r="L3906">
        <v>0.2</v>
      </c>
      <c r="M3906">
        <v>649</v>
      </c>
      <c r="N3906" t="s">
        <v>268</v>
      </c>
      <c r="O3906" t="s">
        <v>34</v>
      </c>
      <c r="P3906">
        <v>150</v>
      </c>
      <c r="R3906">
        <v>4</v>
      </c>
      <c r="S3906" t="s">
        <v>579</v>
      </c>
      <c r="T3906" t="s">
        <v>36</v>
      </c>
      <c r="U3906" t="s">
        <v>37</v>
      </c>
      <c r="V3906" t="s">
        <v>38</v>
      </c>
      <c r="W3906" t="s">
        <v>46</v>
      </c>
      <c r="X3906" t="s">
        <v>200</v>
      </c>
      <c r="Y3906" t="s">
        <v>211</v>
      </c>
      <c r="Z3906" t="s">
        <v>212</v>
      </c>
      <c r="AA3906" t="s">
        <v>213</v>
      </c>
      <c r="AC3906" s="2" t="s">
        <v>508</v>
      </c>
    </row>
    <row r="3907" spans="1:29" ht="16.399999999999999" customHeight="1" x14ac:dyDescent="0.35">
      <c r="A3907" s="1">
        <v>42151.566319444442</v>
      </c>
      <c r="B3907">
        <v>462</v>
      </c>
      <c r="C3907" t="s">
        <v>29</v>
      </c>
      <c r="D3907">
        <v>5</v>
      </c>
      <c r="E3907" t="s">
        <v>30</v>
      </c>
      <c r="F3907">
        <v>77350</v>
      </c>
      <c r="G3907" t="s">
        <v>578</v>
      </c>
      <c r="H3907" t="s">
        <v>32</v>
      </c>
      <c r="I3907">
        <v>71062</v>
      </c>
      <c r="J3907">
        <v>1</v>
      </c>
      <c r="K3907" s="1">
        <v>42151.566319444442</v>
      </c>
      <c r="L3907">
        <v>0.2</v>
      </c>
      <c r="M3907">
        <v>621.37</v>
      </c>
      <c r="N3907" t="s">
        <v>580</v>
      </c>
      <c r="O3907" t="s">
        <v>34</v>
      </c>
      <c r="P3907">
        <v>1</v>
      </c>
      <c r="R3907">
        <v>4</v>
      </c>
      <c r="S3907" t="s">
        <v>579</v>
      </c>
      <c r="T3907" t="s">
        <v>36</v>
      </c>
      <c r="U3907" t="s">
        <v>37</v>
      </c>
      <c r="V3907" t="s">
        <v>38</v>
      </c>
      <c r="W3907" t="s">
        <v>52</v>
      </c>
      <c r="X3907" t="s">
        <v>95</v>
      </c>
      <c r="Y3907" t="s">
        <v>150</v>
      </c>
      <c r="Z3907" t="s">
        <v>581</v>
      </c>
      <c r="AA3907" t="s">
        <v>582</v>
      </c>
      <c r="AC3907" s="2" t="s">
        <v>508</v>
      </c>
    </row>
    <row r="3908" spans="1:29" ht="16.399999999999999" customHeight="1" x14ac:dyDescent="0.35">
      <c r="A3908" s="1">
        <v>42151.566319444442</v>
      </c>
      <c r="B3908">
        <v>462</v>
      </c>
      <c r="C3908" t="s">
        <v>29</v>
      </c>
      <c r="D3908">
        <v>5</v>
      </c>
      <c r="E3908" t="s">
        <v>30</v>
      </c>
      <c r="F3908">
        <v>77350</v>
      </c>
      <c r="G3908" t="s">
        <v>578</v>
      </c>
      <c r="H3908" t="s">
        <v>32</v>
      </c>
      <c r="I3908">
        <v>71062</v>
      </c>
      <c r="J3908">
        <v>1</v>
      </c>
      <c r="K3908" s="1">
        <v>42151.566319444442</v>
      </c>
      <c r="L3908">
        <v>0.2</v>
      </c>
      <c r="M3908">
        <v>623.32000000000005</v>
      </c>
      <c r="N3908" t="s">
        <v>215</v>
      </c>
      <c r="O3908" t="s">
        <v>216</v>
      </c>
      <c r="P3908">
        <v>450</v>
      </c>
      <c r="R3908">
        <v>4</v>
      </c>
      <c r="S3908" t="s">
        <v>579</v>
      </c>
      <c r="T3908" t="s">
        <v>36</v>
      </c>
      <c r="U3908" t="s">
        <v>37</v>
      </c>
      <c r="V3908" t="s">
        <v>38</v>
      </c>
      <c r="W3908" t="s">
        <v>39</v>
      </c>
      <c r="X3908" t="s">
        <v>40</v>
      </c>
      <c r="Y3908" t="s">
        <v>60</v>
      </c>
      <c r="Z3908" t="s">
        <v>61</v>
      </c>
      <c r="AA3908" t="s">
        <v>217</v>
      </c>
      <c r="AC3908" s="2" t="s">
        <v>508</v>
      </c>
    </row>
    <row r="3909" spans="1:29" ht="16.399999999999999" customHeight="1" x14ac:dyDescent="0.35">
      <c r="A3909" s="1">
        <v>42151.566319444442</v>
      </c>
      <c r="B3909">
        <v>462</v>
      </c>
      <c r="C3909" t="s">
        <v>29</v>
      </c>
      <c r="D3909">
        <v>5</v>
      </c>
      <c r="E3909" t="s">
        <v>30</v>
      </c>
      <c r="F3909">
        <v>77350</v>
      </c>
      <c r="G3909" t="s">
        <v>578</v>
      </c>
      <c r="H3909" t="s">
        <v>32</v>
      </c>
      <c r="I3909">
        <v>71062</v>
      </c>
      <c r="J3909">
        <v>1</v>
      </c>
      <c r="K3909" s="1">
        <v>42151.566319444442</v>
      </c>
      <c r="L3909">
        <v>0.2</v>
      </c>
      <c r="M3909">
        <v>623.20000000000005</v>
      </c>
      <c r="N3909" t="s">
        <v>296</v>
      </c>
      <c r="O3909" t="s">
        <v>34</v>
      </c>
      <c r="P3909">
        <v>1</v>
      </c>
      <c r="R3909">
        <v>4</v>
      </c>
      <c r="S3909" t="s">
        <v>579</v>
      </c>
      <c r="T3909" t="s">
        <v>36</v>
      </c>
      <c r="U3909" t="s">
        <v>37</v>
      </c>
      <c r="V3909" t="s">
        <v>38</v>
      </c>
      <c r="W3909" t="s">
        <v>39</v>
      </c>
      <c r="X3909" t="s">
        <v>40</v>
      </c>
      <c r="Y3909" t="s">
        <v>60</v>
      </c>
      <c r="Z3909" t="s">
        <v>61</v>
      </c>
      <c r="AA3909" t="s">
        <v>297</v>
      </c>
      <c r="AC3909" s="2" t="s">
        <v>508</v>
      </c>
    </row>
    <row r="3910" spans="1:29" ht="16.399999999999999" customHeight="1" x14ac:dyDescent="0.35">
      <c r="A3910" s="1">
        <v>42151.566319444442</v>
      </c>
      <c r="B3910">
        <v>462</v>
      </c>
      <c r="C3910" t="s">
        <v>29</v>
      </c>
      <c r="D3910">
        <v>5</v>
      </c>
      <c r="E3910" t="s">
        <v>30</v>
      </c>
      <c r="F3910">
        <v>77350</v>
      </c>
      <c r="G3910" t="s">
        <v>578</v>
      </c>
      <c r="H3910" t="s">
        <v>32</v>
      </c>
      <c r="I3910">
        <v>71062</v>
      </c>
      <c r="J3910">
        <v>1</v>
      </c>
      <c r="K3910" s="1">
        <v>42151.566319444442</v>
      </c>
      <c r="L3910">
        <v>0.2</v>
      </c>
      <c r="M3910">
        <v>622.02</v>
      </c>
      <c r="N3910" t="s">
        <v>351</v>
      </c>
      <c r="O3910" t="s">
        <v>34</v>
      </c>
      <c r="P3910">
        <v>180</v>
      </c>
      <c r="R3910">
        <v>4</v>
      </c>
      <c r="S3910" t="s">
        <v>579</v>
      </c>
      <c r="T3910" t="s">
        <v>36</v>
      </c>
      <c r="U3910" t="s">
        <v>37</v>
      </c>
      <c r="V3910" t="s">
        <v>38</v>
      </c>
      <c r="W3910" t="s">
        <v>54</v>
      </c>
      <c r="X3910" t="s">
        <v>291</v>
      </c>
      <c r="Y3910" t="s">
        <v>292</v>
      </c>
      <c r="Z3910" t="s">
        <v>293</v>
      </c>
      <c r="AA3910" t="s">
        <v>352</v>
      </c>
      <c r="AC3910" s="2" t="s">
        <v>508</v>
      </c>
    </row>
    <row r="3911" spans="1:29" ht="16.399999999999999" customHeight="1" x14ac:dyDescent="0.35">
      <c r="A3911" s="1">
        <v>42151.566319444442</v>
      </c>
      <c r="B3911">
        <v>462</v>
      </c>
      <c r="C3911" t="s">
        <v>29</v>
      </c>
      <c r="D3911">
        <v>5</v>
      </c>
      <c r="E3911" t="s">
        <v>30</v>
      </c>
      <c r="F3911">
        <v>77350</v>
      </c>
      <c r="G3911" t="s">
        <v>578</v>
      </c>
      <c r="H3911" t="s">
        <v>32</v>
      </c>
      <c r="I3911">
        <v>71062</v>
      </c>
      <c r="J3911">
        <v>1</v>
      </c>
      <c r="K3911" s="1">
        <v>42151.566319444442</v>
      </c>
      <c r="L3911">
        <v>0.2</v>
      </c>
      <c r="M3911">
        <v>623.21</v>
      </c>
      <c r="N3911" t="s">
        <v>59</v>
      </c>
      <c r="O3911" t="s">
        <v>34</v>
      </c>
      <c r="P3911">
        <v>79</v>
      </c>
      <c r="R3911">
        <v>4</v>
      </c>
      <c r="S3911" t="s">
        <v>579</v>
      </c>
      <c r="T3911" t="s">
        <v>36</v>
      </c>
      <c r="U3911" t="s">
        <v>37</v>
      </c>
      <c r="V3911" t="s">
        <v>38</v>
      </c>
      <c r="W3911" t="s">
        <v>39</v>
      </c>
      <c r="X3911" t="s">
        <v>40</v>
      </c>
      <c r="Y3911" t="s">
        <v>60</v>
      </c>
      <c r="Z3911" t="s">
        <v>61</v>
      </c>
      <c r="AA3911" t="s">
        <v>62</v>
      </c>
      <c r="AC3911" s="2" t="s">
        <v>508</v>
      </c>
    </row>
    <row r="3912" spans="1:29" ht="16.399999999999999" customHeight="1" x14ac:dyDescent="0.35">
      <c r="A3912" s="1">
        <v>42151.566319444442</v>
      </c>
      <c r="B3912">
        <v>462</v>
      </c>
      <c r="C3912" t="s">
        <v>29</v>
      </c>
      <c r="D3912">
        <v>5</v>
      </c>
      <c r="E3912" t="s">
        <v>30</v>
      </c>
      <c r="F3912">
        <v>77350</v>
      </c>
      <c r="G3912" t="s">
        <v>578</v>
      </c>
      <c r="H3912" t="s">
        <v>32</v>
      </c>
      <c r="I3912">
        <v>71062</v>
      </c>
      <c r="J3912">
        <v>1</v>
      </c>
      <c r="K3912" s="1">
        <v>42151.566319444442</v>
      </c>
      <c r="L3912">
        <v>0.2</v>
      </c>
      <c r="M3912">
        <v>623.38</v>
      </c>
      <c r="N3912" t="s">
        <v>63</v>
      </c>
      <c r="O3912" t="s">
        <v>34</v>
      </c>
      <c r="P3912">
        <v>1</v>
      </c>
      <c r="R3912">
        <v>4</v>
      </c>
      <c r="S3912" t="s">
        <v>579</v>
      </c>
      <c r="T3912" t="s">
        <v>36</v>
      </c>
      <c r="U3912" t="s">
        <v>37</v>
      </c>
      <c r="V3912" t="s">
        <v>49</v>
      </c>
      <c r="AC3912" s="2" t="s">
        <v>508</v>
      </c>
    </row>
    <row r="3913" spans="1:29" ht="16.399999999999999" customHeight="1" x14ac:dyDescent="0.35">
      <c r="A3913" s="1">
        <v>42151.566319444442</v>
      </c>
      <c r="B3913">
        <v>462</v>
      </c>
      <c r="C3913" t="s">
        <v>29</v>
      </c>
      <c r="D3913">
        <v>5</v>
      </c>
      <c r="E3913" t="s">
        <v>30</v>
      </c>
      <c r="F3913">
        <v>77350</v>
      </c>
      <c r="G3913" t="s">
        <v>578</v>
      </c>
      <c r="H3913" t="s">
        <v>32</v>
      </c>
      <c r="I3913">
        <v>71062</v>
      </c>
      <c r="J3913">
        <v>1</v>
      </c>
      <c r="K3913" s="1">
        <v>42151.566319444442</v>
      </c>
      <c r="L3913">
        <v>0.2</v>
      </c>
      <c r="M3913">
        <v>625.02</v>
      </c>
      <c r="N3913" t="s">
        <v>222</v>
      </c>
      <c r="O3913" t="s">
        <v>34</v>
      </c>
      <c r="P3913">
        <v>1</v>
      </c>
      <c r="R3913">
        <v>4</v>
      </c>
      <c r="S3913" t="s">
        <v>579</v>
      </c>
      <c r="T3913" t="s">
        <v>36</v>
      </c>
      <c r="U3913" t="s">
        <v>37</v>
      </c>
      <c r="V3913" t="s">
        <v>38</v>
      </c>
      <c r="W3913" t="s">
        <v>223</v>
      </c>
      <c r="X3913" t="s">
        <v>224</v>
      </c>
      <c r="Y3913" t="s">
        <v>225</v>
      </c>
      <c r="Z3913" t="s">
        <v>226</v>
      </c>
      <c r="AA3913" t="s">
        <v>227</v>
      </c>
      <c r="AC3913" s="2" t="s">
        <v>508</v>
      </c>
    </row>
    <row r="3914" spans="1:29" ht="16.399999999999999" customHeight="1" x14ac:dyDescent="0.35">
      <c r="A3914" s="1">
        <v>42151.566319444442</v>
      </c>
      <c r="B3914">
        <v>462</v>
      </c>
      <c r="C3914" t="s">
        <v>29</v>
      </c>
      <c r="D3914">
        <v>5</v>
      </c>
      <c r="E3914" t="s">
        <v>30</v>
      </c>
      <c r="F3914">
        <v>77350</v>
      </c>
      <c r="G3914" t="s">
        <v>578</v>
      </c>
      <c r="H3914" t="s">
        <v>32</v>
      </c>
      <c r="I3914">
        <v>71062</v>
      </c>
      <c r="J3914">
        <v>1</v>
      </c>
      <c r="K3914" s="1">
        <v>42151.566319444442</v>
      </c>
      <c r="L3914">
        <v>0.2</v>
      </c>
      <c r="M3914">
        <v>623.24</v>
      </c>
      <c r="N3914" t="s">
        <v>228</v>
      </c>
      <c r="O3914" t="s">
        <v>34</v>
      </c>
      <c r="P3914">
        <v>1</v>
      </c>
      <c r="R3914">
        <v>4</v>
      </c>
      <c r="S3914" t="s">
        <v>579</v>
      </c>
      <c r="T3914" t="s">
        <v>36</v>
      </c>
      <c r="U3914" t="s">
        <v>37</v>
      </c>
      <c r="V3914" t="s">
        <v>38</v>
      </c>
      <c r="W3914" t="s">
        <v>39</v>
      </c>
      <c r="X3914" t="s">
        <v>40</v>
      </c>
      <c r="Y3914" t="s">
        <v>60</v>
      </c>
      <c r="Z3914" t="s">
        <v>183</v>
      </c>
      <c r="AA3914" t="s">
        <v>229</v>
      </c>
      <c r="AC3914" s="2" t="s">
        <v>508</v>
      </c>
    </row>
    <row r="3915" spans="1:29" ht="16.399999999999999" customHeight="1" x14ac:dyDescent="0.35">
      <c r="A3915" s="1">
        <v>42151.566319444442</v>
      </c>
      <c r="B3915">
        <v>462</v>
      </c>
      <c r="C3915" t="s">
        <v>29</v>
      </c>
      <c r="D3915">
        <v>5</v>
      </c>
      <c r="E3915" t="s">
        <v>30</v>
      </c>
      <c r="F3915">
        <v>77350</v>
      </c>
      <c r="G3915" t="s">
        <v>578</v>
      </c>
      <c r="H3915" t="s">
        <v>32</v>
      </c>
      <c r="I3915">
        <v>71062</v>
      </c>
      <c r="J3915">
        <v>1</v>
      </c>
      <c r="K3915" s="1">
        <v>42151.566319444442</v>
      </c>
      <c r="L3915">
        <v>0.2</v>
      </c>
      <c r="M3915">
        <v>623.22</v>
      </c>
      <c r="N3915" t="s">
        <v>99</v>
      </c>
      <c r="O3915" t="s">
        <v>34</v>
      </c>
      <c r="P3915">
        <v>460</v>
      </c>
      <c r="R3915">
        <v>4</v>
      </c>
      <c r="S3915" t="s">
        <v>579</v>
      </c>
      <c r="T3915" t="s">
        <v>36</v>
      </c>
      <c r="U3915" t="s">
        <v>37</v>
      </c>
      <c r="V3915" t="s">
        <v>38</v>
      </c>
      <c r="W3915" t="s">
        <v>39</v>
      </c>
      <c r="X3915" t="s">
        <v>40</v>
      </c>
      <c r="Y3915" t="s">
        <v>100</v>
      </c>
      <c r="Z3915" t="s">
        <v>101</v>
      </c>
      <c r="AA3915" t="s">
        <v>102</v>
      </c>
      <c r="AC3915" s="2" t="s">
        <v>508</v>
      </c>
    </row>
    <row r="3916" spans="1:29" ht="16.399999999999999" customHeight="1" x14ac:dyDescent="0.35">
      <c r="A3916" s="1">
        <v>42151.566319444442</v>
      </c>
      <c r="B3916">
        <v>462</v>
      </c>
      <c r="C3916" t="s">
        <v>29</v>
      </c>
      <c r="D3916">
        <v>5</v>
      </c>
      <c r="E3916" t="s">
        <v>30</v>
      </c>
      <c r="F3916">
        <v>77350</v>
      </c>
      <c r="G3916" t="s">
        <v>578</v>
      </c>
      <c r="H3916" t="s">
        <v>32</v>
      </c>
      <c r="I3916">
        <v>71062</v>
      </c>
      <c r="J3916">
        <v>1</v>
      </c>
      <c r="K3916" s="1">
        <v>42151.566319444442</v>
      </c>
      <c r="L3916">
        <v>0.2</v>
      </c>
      <c r="M3916">
        <v>623.36</v>
      </c>
      <c r="N3916" t="s">
        <v>230</v>
      </c>
      <c r="O3916" t="s">
        <v>34</v>
      </c>
      <c r="P3916">
        <v>1</v>
      </c>
      <c r="R3916">
        <v>4</v>
      </c>
      <c r="S3916" t="s">
        <v>579</v>
      </c>
      <c r="T3916" t="s">
        <v>36</v>
      </c>
      <c r="U3916" t="s">
        <v>37</v>
      </c>
      <c r="V3916" t="s">
        <v>38</v>
      </c>
      <c r="W3916" t="s">
        <v>39</v>
      </c>
      <c r="X3916" t="s">
        <v>175</v>
      </c>
      <c r="Y3916" t="s">
        <v>176</v>
      </c>
      <c r="Z3916" t="s">
        <v>180</v>
      </c>
      <c r="AA3916" t="s">
        <v>231</v>
      </c>
      <c r="AC3916" s="2" t="s">
        <v>508</v>
      </c>
    </row>
    <row r="3917" spans="1:29" ht="16.399999999999999" customHeight="1" x14ac:dyDescent="0.35">
      <c r="A3917" s="1">
        <v>42151.566319444442</v>
      </c>
      <c r="B3917">
        <v>462</v>
      </c>
      <c r="C3917" t="s">
        <v>29</v>
      </c>
      <c r="D3917">
        <v>5</v>
      </c>
      <c r="E3917" t="s">
        <v>30</v>
      </c>
      <c r="F3917">
        <v>77350</v>
      </c>
      <c r="G3917" t="s">
        <v>578</v>
      </c>
      <c r="H3917" t="s">
        <v>32</v>
      </c>
      <c r="I3917">
        <v>71062</v>
      </c>
      <c r="J3917">
        <v>1</v>
      </c>
      <c r="K3917" s="1">
        <v>42151.566319444442</v>
      </c>
      <c r="L3917">
        <v>0.2</v>
      </c>
      <c r="M3917">
        <v>653</v>
      </c>
      <c r="N3917" t="s">
        <v>234</v>
      </c>
      <c r="O3917" t="s">
        <v>34</v>
      </c>
      <c r="P3917">
        <v>89</v>
      </c>
      <c r="R3917">
        <v>4</v>
      </c>
      <c r="S3917" t="s">
        <v>579</v>
      </c>
      <c r="T3917" t="s">
        <v>36</v>
      </c>
      <c r="U3917" t="s">
        <v>37</v>
      </c>
      <c r="V3917" t="s">
        <v>38</v>
      </c>
      <c r="W3917" t="s">
        <v>46</v>
      </c>
      <c r="X3917" t="s">
        <v>200</v>
      </c>
      <c r="Y3917" t="s">
        <v>211</v>
      </c>
      <c r="Z3917" t="s">
        <v>212</v>
      </c>
      <c r="AA3917" t="s">
        <v>235</v>
      </c>
      <c r="AC3917" s="2" t="s">
        <v>508</v>
      </c>
    </row>
    <row r="3918" spans="1:29" ht="16.399999999999999" customHeight="1" x14ac:dyDescent="0.35">
      <c r="A3918" s="1">
        <v>42151.566319444442</v>
      </c>
      <c r="B3918">
        <v>462</v>
      </c>
      <c r="C3918" t="s">
        <v>29</v>
      </c>
      <c r="D3918">
        <v>5</v>
      </c>
      <c r="E3918" t="s">
        <v>30</v>
      </c>
      <c r="F3918">
        <v>77350</v>
      </c>
      <c r="G3918" t="s">
        <v>578</v>
      </c>
      <c r="H3918" t="s">
        <v>32</v>
      </c>
      <c r="I3918">
        <v>71062</v>
      </c>
      <c r="J3918">
        <v>1</v>
      </c>
      <c r="K3918" s="1">
        <v>42151.566319444442</v>
      </c>
      <c r="L3918">
        <v>0.2</v>
      </c>
      <c r="M3918">
        <v>621.99</v>
      </c>
      <c r="N3918" t="s">
        <v>153</v>
      </c>
      <c r="O3918" t="s">
        <v>34</v>
      </c>
      <c r="P3918">
        <v>459.01</v>
      </c>
      <c r="R3918">
        <v>4</v>
      </c>
      <c r="S3918" t="s">
        <v>579</v>
      </c>
      <c r="T3918" t="s">
        <v>36</v>
      </c>
      <c r="U3918" t="s">
        <v>37</v>
      </c>
      <c r="V3918" t="s">
        <v>49</v>
      </c>
      <c r="AC3918" s="2" t="s">
        <v>508</v>
      </c>
    </row>
    <row r="3919" spans="1:29" ht="16.399999999999999" customHeight="1" x14ac:dyDescent="0.35">
      <c r="A3919" s="1">
        <v>42151.566319444442</v>
      </c>
      <c r="B3919">
        <v>462</v>
      </c>
      <c r="C3919" t="s">
        <v>29</v>
      </c>
      <c r="D3919">
        <v>5</v>
      </c>
      <c r="E3919" t="s">
        <v>30</v>
      </c>
      <c r="F3919">
        <v>77350</v>
      </c>
      <c r="G3919" t="s">
        <v>578</v>
      </c>
      <c r="H3919" t="s">
        <v>32</v>
      </c>
      <c r="I3919">
        <v>71062</v>
      </c>
      <c r="J3919">
        <v>1</v>
      </c>
      <c r="K3919" s="1">
        <v>42151.566319444442</v>
      </c>
      <c r="L3919">
        <v>0.2</v>
      </c>
      <c r="M3919">
        <v>623.37</v>
      </c>
      <c r="N3919" t="s">
        <v>329</v>
      </c>
      <c r="O3919" t="s">
        <v>34</v>
      </c>
      <c r="P3919">
        <v>1</v>
      </c>
      <c r="R3919">
        <v>4</v>
      </c>
      <c r="S3919" t="s">
        <v>579</v>
      </c>
      <c r="T3919" t="s">
        <v>36</v>
      </c>
      <c r="U3919" t="s">
        <v>37</v>
      </c>
      <c r="V3919" t="s">
        <v>38</v>
      </c>
      <c r="W3919" t="s">
        <v>39</v>
      </c>
      <c r="X3919" t="s">
        <v>40</v>
      </c>
      <c r="Y3919" t="s">
        <v>41</v>
      </c>
      <c r="Z3919" t="s">
        <v>330</v>
      </c>
      <c r="AA3919" t="s">
        <v>331</v>
      </c>
      <c r="AC3919" s="2" t="s">
        <v>508</v>
      </c>
    </row>
    <row r="3920" spans="1:29" ht="16.399999999999999" customHeight="1" x14ac:dyDescent="0.35">
      <c r="A3920" s="1">
        <v>42151.566319444442</v>
      </c>
      <c r="B3920">
        <v>462</v>
      </c>
      <c r="C3920" t="s">
        <v>29</v>
      </c>
      <c r="D3920">
        <v>5</v>
      </c>
      <c r="E3920" t="s">
        <v>30</v>
      </c>
      <c r="F3920">
        <v>77350</v>
      </c>
      <c r="G3920" t="s">
        <v>578</v>
      </c>
      <c r="H3920" t="s">
        <v>32</v>
      </c>
      <c r="I3920">
        <v>71062</v>
      </c>
      <c r="J3920">
        <v>1</v>
      </c>
      <c r="K3920" s="1">
        <v>42151.566319444442</v>
      </c>
      <c r="L3920">
        <v>0.2</v>
      </c>
      <c r="M3920">
        <v>171</v>
      </c>
      <c r="N3920" t="s">
        <v>81</v>
      </c>
      <c r="O3920" t="s">
        <v>68</v>
      </c>
      <c r="P3920">
        <v>7</v>
      </c>
      <c r="R3920">
        <v>4</v>
      </c>
      <c r="S3920" t="s">
        <v>579</v>
      </c>
      <c r="T3920" t="s">
        <v>36</v>
      </c>
      <c r="U3920" t="s">
        <v>82</v>
      </c>
      <c r="AC3920" s="2" t="s">
        <v>508</v>
      </c>
    </row>
    <row r="3921" spans="1:29" ht="16.399999999999999" customHeight="1" x14ac:dyDescent="0.35">
      <c r="A3921" s="1">
        <v>42151.566319444442</v>
      </c>
      <c r="B3921">
        <v>462</v>
      </c>
      <c r="C3921" t="s">
        <v>29</v>
      </c>
      <c r="D3921">
        <v>5</v>
      </c>
      <c r="E3921" t="s">
        <v>30</v>
      </c>
      <c r="F3921">
        <v>77350</v>
      </c>
      <c r="G3921" t="s">
        <v>578</v>
      </c>
      <c r="H3921" t="s">
        <v>32</v>
      </c>
      <c r="I3921">
        <v>71062</v>
      </c>
      <c r="J3921">
        <v>1</v>
      </c>
      <c r="K3921" s="1">
        <v>42151.566319444442</v>
      </c>
      <c r="L3921">
        <v>0.2</v>
      </c>
      <c r="M3921">
        <v>312</v>
      </c>
      <c r="N3921" t="s">
        <v>505</v>
      </c>
      <c r="O3921" t="s">
        <v>68</v>
      </c>
      <c r="P3921">
        <v>17</v>
      </c>
      <c r="R3921">
        <v>4</v>
      </c>
      <c r="S3921" t="s">
        <v>579</v>
      </c>
      <c r="T3921" t="s">
        <v>36</v>
      </c>
      <c r="U3921" t="s">
        <v>507</v>
      </c>
      <c r="AC3921" s="2" t="s">
        <v>508</v>
      </c>
    </row>
    <row r="3922" spans="1:29" ht="16.399999999999999" customHeight="1" x14ac:dyDescent="0.35">
      <c r="A3922" s="1">
        <v>42151.566319444442</v>
      </c>
      <c r="B3922">
        <v>462</v>
      </c>
      <c r="C3922" t="s">
        <v>29</v>
      </c>
      <c r="D3922">
        <v>5</v>
      </c>
      <c r="E3922" t="s">
        <v>30</v>
      </c>
      <c r="F3922">
        <v>77350</v>
      </c>
      <c r="G3922" t="s">
        <v>578</v>
      </c>
      <c r="H3922" t="s">
        <v>32</v>
      </c>
      <c r="I3922">
        <v>71062</v>
      </c>
      <c r="J3922">
        <v>1</v>
      </c>
      <c r="K3922" s="1">
        <v>42151.566319444442</v>
      </c>
      <c r="L3922">
        <v>0.2</v>
      </c>
      <c r="M3922">
        <v>260.04000000000002</v>
      </c>
      <c r="N3922" t="s">
        <v>143</v>
      </c>
      <c r="O3922" t="s">
        <v>68</v>
      </c>
      <c r="P3922">
        <v>6.0000000000000001E-3</v>
      </c>
      <c r="R3922">
        <v>4</v>
      </c>
      <c r="S3922" t="s">
        <v>579</v>
      </c>
      <c r="T3922" t="s">
        <v>36</v>
      </c>
      <c r="U3922" t="s">
        <v>70</v>
      </c>
      <c r="AC3922" s="2" t="s">
        <v>508</v>
      </c>
    </row>
    <row r="3923" spans="1:29" ht="16.399999999999999" customHeight="1" x14ac:dyDescent="0.35">
      <c r="A3923" s="1">
        <v>42151.566319444442</v>
      </c>
      <c r="B3923">
        <v>462</v>
      </c>
      <c r="C3923" t="s">
        <v>29</v>
      </c>
      <c r="D3923">
        <v>5</v>
      </c>
      <c r="E3923" t="s">
        <v>30</v>
      </c>
      <c r="F3923">
        <v>77350</v>
      </c>
      <c r="G3923" t="s">
        <v>578</v>
      </c>
      <c r="H3923" t="s">
        <v>32</v>
      </c>
      <c r="I3923">
        <v>71062</v>
      </c>
      <c r="J3923">
        <v>1</v>
      </c>
      <c r="K3923" s="1">
        <v>42151.566319444442</v>
      </c>
      <c r="L3923">
        <v>0.2</v>
      </c>
      <c r="M3923">
        <v>431</v>
      </c>
      <c r="N3923" t="s">
        <v>165</v>
      </c>
      <c r="O3923" t="s">
        <v>166</v>
      </c>
      <c r="P3923">
        <v>14</v>
      </c>
      <c r="R3923">
        <v>4</v>
      </c>
      <c r="S3923" t="s">
        <v>579</v>
      </c>
      <c r="T3923" t="s">
        <v>36</v>
      </c>
      <c r="U3923" t="s">
        <v>167</v>
      </c>
      <c r="AC3923" s="2" t="s">
        <v>508</v>
      </c>
    </row>
    <row r="3924" spans="1:29" ht="16.399999999999999" customHeight="1" x14ac:dyDescent="0.35">
      <c r="A3924" s="1">
        <v>42151.566319444442</v>
      </c>
      <c r="B3924">
        <v>462</v>
      </c>
      <c r="C3924" t="s">
        <v>29</v>
      </c>
      <c r="D3924">
        <v>5</v>
      </c>
      <c r="E3924" t="s">
        <v>30</v>
      </c>
      <c r="F3924">
        <v>77350</v>
      </c>
      <c r="G3924" t="s">
        <v>578</v>
      </c>
      <c r="H3924" t="s">
        <v>32</v>
      </c>
      <c r="I3924">
        <v>71062</v>
      </c>
      <c r="J3924">
        <v>1</v>
      </c>
      <c r="K3924" s="1">
        <v>42151.566319444442</v>
      </c>
      <c r="L3924">
        <v>0.2</v>
      </c>
      <c r="M3924">
        <v>260.02</v>
      </c>
      <c r="N3924" t="s">
        <v>67</v>
      </c>
      <c r="O3924" t="s">
        <v>68</v>
      </c>
      <c r="P3924">
        <v>3.0000000000000001E-3</v>
      </c>
      <c r="R3924">
        <v>4</v>
      </c>
      <c r="S3924" t="s">
        <v>579</v>
      </c>
      <c r="T3924" t="s">
        <v>36</v>
      </c>
      <c r="U3924" t="s">
        <v>70</v>
      </c>
      <c r="AC3924" s="2" t="s">
        <v>508</v>
      </c>
    </row>
    <row r="3925" spans="1:29" ht="16.399999999999999" customHeight="1" x14ac:dyDescent="0.35">
      <c r="A3925" s="1">
        <v>42151.566319444442</v>
      </c>
      <c r="B3925">
        <v>462</v>
      </c>
      <c r="C3925" t="s">
        <v>29</v>
      </c>
      <c r="D3925">
        <v>5</v>
      </c>
      <c r="E3925" t="s">
        <v>30</v>
      </c>
      <c r="F3925">
        <v>77350</v>
      </c>
      <c r="G3925" t="s">
        <v>578</v>
      </c>
      <c r="H3925" t="s">
        <v>32</v>
      </c>
      <c r="I3925">
        <v>71062</v>
      </c>
      <c r="J3925">
        <v>1</v>
      </c>
      <c r="K3925" s="1">
        <v>42151.566319444442</v>
      </c>
      <c r="L3925">
        <v>0.2</v>
      </c>
      <c r="M3925">
        <v>260.02999999999997</v>
      </c>
      <c r="N3925" t="s">
        <v>71</v>
      </c>
      <c r="O3925" t="s">
        <v>72</v>
      </c>
      <c r="P3925">
        <v>4.0000000000000001E-3</v>
      </c>
      <c r="R3925">
        <v>4</v>
      </c>
      <c r="S3925" t="s">
        <v>579</v>
      </c>
      <c r="T3925" t="s">
        <v>36</v>
      </c>
      <c r="U3925" t="s">
        <v>70</v>
      </c>
      <c r="AC3925" s="2" t="s">
        <v>508</v>
      </c>
    </row>
    <row r="3926" spans="1:29" ht="16.399999999999999" customHeight="1" x14ac:dyDescent="0.35">
      <c r="A3926" s="1">
        <v>42151.566319444442</v>
      </c>
      <c r="B3926">
        <v>462</v>
      </c>
      <c r="C3926" t="s">
        <v>29</v>
      </c>
      <c r="D3926">
        <v>5</v>
      </c>
      <c r="E3926" t="s">
        <v>30</v>
      </c>
      <c r="F3926">
        <v>77350</v>
      </c>
      <c r="G3926" t="s">
        <v>578</v>
      </c>
      <c r="H3926" t="s">
        <v>32</v>
      </c>
      <c r="I3926">
        <v>71062</v>
      </c>
      <c r="J3926">
        <v>1</v>
      </c>
      <c r="K3926" s="1">
        <v>42151.566319444442</v>
      </c>
      <c r="L3926">
        <v>0.2</v>
      </c>
      <c r="M3926">
        <v>260.01</v>
      </c>
      <c r="N3926" t="s">
        <v>73</v>
      </c>
      <c r="O3926" t="s">
        <v>68</v>
      </c>
      <c r="P3926">
        <v>2E-3</v>
      </c>
      <c r="Q3926" t="s">
        <v>69</v>
      </c>
      <c r="R3926">
        <v>4</v>
      </c>
      <c r="S3926" t="s">
        <v>579</v>
      </c>
      <c r="T3926" t="s">
        <v>36</v>
      </c>
      <c r="U3926" t="s">
        <v>70</v>
      </c>
      <c r="AC3926" s="2" t="s">
        <v>508</v>
      </c>
    </row>
    <row r="3927" spans="1:29" ht="16.399999999999999" customHeight="1" x14ac:dyDescent="0.35">
      <c r="A3927" s="1">
        <v>42151.566319444442</v>
      </c>
      <c r="B3927">
        <v>462</v>
      </c>
      <c r="C3927" t="s">
        <v>29</v>
      </c>
      <c r="D3927">
        <v>5</v>
      </c>
      <c r="E3927" t="s">
        <v>30</v>
      </c>
      <c r="F3927">
        <v>77350</v>
      </c>
      <c r="G3927" t="s">
        <v>578</v>
      </c>
      <c r="H3927" t="s">
        <v>32</v>
      </c>
      <c r="I3927">
        <v>71062</v>
      </c>
      <c r="J3927">
        <v>1</v>
      </c>
      <c r="K3927" s="1">
        <v>42151.566319444442</v>
      </c>
      <c r="L3927">
        <v>0.2</v>
      </c>
      <c r="M3927">
        <v>260.14999999999998</v>
      </c>
      <c r="N3927" t="s">
        <v>74</v>
      </c>
      <c r="O3927" t="s">
        <v>72</v>
      </c>
      <c r="P3927">
        <v>0.42</v>
      </c>
      <c r="R3927">
        <v>4</v>
      </c>
      <c r="S3927" t="s">
        <v>579</v>
      </c>
      <c r="T3927" t="s">
        <v>36</v>
      </c>
      <c r="U3927" t="s">
        <v>75</v>
      </c>
      <c r="AC3927" s="2" t="s">
        <v>508</v>
      </c>
    </row>
    <row r="3928" spans="1:29" ht="16.399999999999999" customHeight="1" x14ac:dyDescent="0.35">
      <c r="A3928" s="1">
        <v>42151.566319444442</v>
      </c>
      <c r="B3928">
        <v>462</v>
      </c>
      <c r="C3928" t="s">
        <v>29</v>
      </c>
      <c r="D3928">
        <v>5</v>
      </c>
      <c r="E3928" t="s">
        <v>30</v>
      </c>
      <c r="F3928">
        <v>77350</v>
      </c>
      <c r="G3928" t="s">
        <v>578</v>
      </c>
      <c r="H3928" t="s">
        <v>32</v>
      </c>
      <c r="I3928">
        <v>71062</v>
      </c>
      <c r="J3928">
        <v>1</v>
      </c>
      <c r="K3928" s="1">
        <v>42151.566319444442</v>
      </c>
      <c r="L3928">
        <v>0.2</v>
      </c>
      <c r="M3928">
        <v>441.02</v>
      </c>
      <c r="N3928" t="s">
        <v>77</v>
      </c>
      <c r="O3928" t="s">
        <v>68</v>
      </c>
      <c r="P3928">
        <v>6.3</v>
      </c>
      <c r="R3928">
        <v>4</v>
      </c>
      <c r="S3928" t="s">
        <v>579</v>
      </c>
      <c r="T3928" t="s">
        <v>36</v>
      </c>
      <c r="U3928" t="s">
        <v>78</v>
      </c>
      <c r="AC3928" s="2" t="s">
        <v>508</v>
      </c>
    </row>
    <row r="3929" spans="1:29" ht="16.399999999999999" customHeight="1" x14ac:dyDescent="0.35">
      <c r="A3929" s="1">
        <v>42151.566319444442</v>
      </c>
      <c r="B3929">
        <v>462</v>
      </c>
      <c r="C3929" t="s">
        <v>29</v>
      </c>
      <c r="D3929">
        <v>5</v>
      </c>
      <c r="E3929" t="s">
        <v>30</v>
      </c>
      <c r="F3929">
        <v>77350</v>
      </c>
      <c r="G3929" t="s">
        <v>578</v>
      </c>
      <c r="H3929" t="s">
        <v>32</v>
      </c>
      <c r="I3929">
        <v>71062</v>
      </c>
      <c r="J3929">
        <v>1</v>
      </c>
      <c r="K3929" s="1">
        <v>42151.566319444442</v>
      </c>
      <c r="L3929">
        <v>0.2</v>
      </c>
      <c r="M3929">
        <v>268.18</v>
      </c>
      <c r="N3929" t="s">
        <v>79</v>
      </c>
      <c r="O3929" t="s">
        <v>68</v>
      </c>
      <c r="P3929">
        <v>6.0000000000000001E-3</v>
      </c>
      <c r="R3929">
        <v>4</v>
      </c>
      <c r="S3929" t="s">
        <v>579</v>
      </c>
      <c r="T3929" t="s">
        <v>36</v>
      </c>
      <c r="U3929" t="s">
        <v>70</v>
      </c>
      <c r="AC3929" s="2" t="s">
        <v>508</v>
      </c>
    </row>
    <row r="3930" spans="1:29" ht="16.399999999999999" customHeight="1" x14ac:dyDescent="0.35">
      <c r="A3930" s="1">
        <v>42151.566319444442</v>
      </c>
      <c r="B3930">
        <v>462</v>
      </c>
      <c r="C3930" t="s">
        <v>29</v>
      </c>
      <c r="D3930">
        <v>5</v>
      </c>
      <c r="E3930" t="s">
        <v>30</v>
      </c>
      <c r="F3930">
        <v>77350</v>
      </c>
      <c r="G3930" t="s">
        <v>578</v>
      </c>
      <c r="H3930" t="s">
        <v>32</v>
      </c>
      <c r="I3930">
        <v>71062</v>
      </c>
      <c r="J3930">
        <v>1</v>
      </c>
      <c r="K3930" s="1">
        <v>42151.566319444442</v>
      </c>
      <c r="L3930">
        <v>0.2</v>
      </c>
      <c r="M3930">
        <v>268.14</v>
      </c>
      <c r="N3930" t="s">
        <v>80</v>
      </c>
      <c r="O3930" t="s">
        <v>68</v>
      </c>
      <c r="P3930">
        <v>0.02</v>
      </c>
      <c r="R3930">
        <v>4</v>
      </c>
      <c r="S3930" t="s">
        <v>579</v>
      </c>
      <c r="T3930" t="s">
        <v>36</v>
      </c>
      <c r="U3930" t="s">
        <v>75</v>
      </c>
      <c r="AC3930" s="2" t="s">
        <v>508</v>
      </c>
    </row>
    <row r="3931" spans="1:29" ht="16.399999999999999" customHeight="1" x14ac:dyDescent="0.35">
      <c r="A3931" s="1">
        <v>42151.566319444442</v>
      </c>
      <c r="B3931">
        <v>462</v>
      </c>
      <c r="C3931" t="s">
        <v>29</v>
      </c>
      <c r="D3931">
        <v>5</v>
      </c>
      <c r="E3931" t="s">
        <v>30</v>
      </c>
      <c r="F3931">
        <v>77350</v>
      </c>
      <c r="G3931" t="s">
        <v>578</v>
      </c>
      <c r="H3931" t="s">
        <v>32</v>
      </c>
      <c r="I3931">
        <v>71062</v>
      </c>
      <c r="J3931">
        <v>1</v>
      </c>
      <c r="K3931" s="1">
        <v>42151.566319444442</v>
      </c>
      <c r="L3931">
        <v>0.2</v>
      </c>
      <c r="M3931">
        <v>283</v>
      </c>
      <c r="N3931" t="s">
        <v>509</v>
      </c>
      <c r="O3931" t="s">
        <v>68</v>
      </c>
      <c r="P3931">
        <v>0.2</v>
      </c>
      <c r="R3931">
        <v>4</v>
      </c>
      <c r="S3931" t="s">
        <v>579</v>
      </c>
      <c r="T3931" t="s">
        <v>36</v>
      </c>
      <c r="U3931" t="s">
        <v>510</v>
      </c>
      <c r="AC3931" s="2" t="s">
        <v>508</v>
      </c>
    </row>
    <row r="3932" spans="1:29" ht="16.399999999999999" customHeight="1" x14ac:dyDescent="0.35">
      <c r="A3932" s="1">
        <v>42138.414236111108</v>
      </c>
      <c r="B3932">
        <v>462</v>
      </c>
      <c r="C3932" t="s">
        <v>29</v>
      </c>
      <c r="D3932">
        <v>5</v>
      </c>
      <c r="E3932" t="s">
        <v>30</v>
      </c>
      <c r="F3932">
        <v>77345</v>
      </c>
      <c r="G3932" t="s">
        <v>515</v>
      </c>
      <c r="H3932" t="s">
        <v>32</v>
      </c>
      <c r="I3932">
        <v>70855</v>
      </c>
      <c r="J3932">
        <v>1</v>
      </c>
      <c r="K3932" s="1">
        <v>42138.414236111108</v>
      </c>
      <c r="L3932">
        <v>0.2</v>
      </c>
      <c r="M3932">
        <v>312</v>
      </c>
      <c r="N3932" t="s">
        <v>505</v>
      </c>
      <c r="O3932" t="s">
        <v>68</v>
      </c>
      <c r="P3932">
        <v>17</v>
      </c>
      <c r="R3932">
        <v>4</v>
      </c>
      <c r="S3932" t="s">
        <v>583</v>
      </c>
      <c r="T3932" t="s">
        <v>36</v>
      </c>
      <c r="U3932" t="s">
        <v>507</v>
      </c>
      <c r="AC3932" s="2" t="s">
        <v>508</v>
      </c>
    </row>
    <row r="3933" spans="1:29" ht="16.399999999999999" customHeight="1" x14ac:dyDescent="0.35">
      <c r="A3933" s="1">
        <v>42138.414236111108</v>
      </c>
      <c r="B3933">
        <v>462</v>
      </c>
      <c r="C3933" t="s">
        <v>29</v>
      </c>
      <c r="D3933">
        <v>5</v>
      </c>
      <c r="E3933" t="s">
        <v>30</v>
      </c>
      <c r="F3933">
        <v>77345</v>
      </c>
      <c r="G3933" t="s">
        <v>515</v>
      </c>
      <c r="H3933" t="s">
        <v>32</v>
      </c>
      <c r="I3933">
        <v>70855</v>
      </c>
      <c r="J3933">
        <v>1</v>
      </c>
      <c r="K3933" s="1">
        <v>42138.414236111108</v>
      </c>
      <c r="L3933">
        <v>0.2</v>
      </c>
      <c r="M3933">
        <v>260.04000000000002</v>
      </c>
      <c r="N3933" t="s">
        <v>143</v>
      </c>
      <c r="O3933" t="s">
        <v>68</v>
      </c>
      <c r="P3933">
        <v>5.0000000000000001E-3</v>
      </c>
      <c r="Q3933" t="s">
        <v>69</v>
      </c>
      <c r="R3933">
        <v>4</v>
      </c>
      <c r="S3933" t="s">
        <v>583</v>
      </c>
      <c r="T3933" t="s">
        <v>36</v>
      </c>
      <c r="U3933" t="s">
        <v>70</v>
      </c>
      <c r="AC3933" s="2" t="s">
        <v>508</v>
      </c>
    </row>
    <row r="3934" spans="1:29" ht="16.399999999999999" customHeight="1" x14ac:dyDescent="0.35">
      <c r="A3934" s="1">
        <v>42138.414236111108</v>
      </c>
      <c r="B3934">
        <v>462</v>
      </c>
      <c r="C3934" t="s">
        <v>29</v>
      </c>
      <c r="D3934">
        <v>5</v>
      </c>
      <c r="E3934" t="s">
        <v>30</v>
      </c>
      <c r="F3934">
        <v>77345</v>
      </c>
      <c r="G3934" t="s">
        <v>515</v>
      </c>
      <c r="H3934" t="s">
        <v>32</v>
      </c>
      <c r="I3934">
        <v>70855</v>
      </c>
      <c r="J3934">
        <v>1</v>
      </c>
      <c r="K3934" s="1">
        <v>42138.414236111108</v>
      </c>
      <c r="L3934">
        <v>0.2</v>
      </c>
      <c r="M3934">
        <v>431</v>
      </c>
      <c r="N3934" t="s">
        <v>165</v>
      </c>
      <c r="O3934" t="s">
        <v>166</v>
      </c>
      <c r="P3934">
        <v>7.9</v>
      </c>
      <c r="R3934">
        <v>4</v>
      </c>
      <c r="S3934" t="s">
        <v>583</v>
      </c>
      <c r="T3934" t="s">
        <v>36</v>
      </c>
      <c r="U3934" t="s">
        <v>167</v>
      </c>
      <c r="AC3934" s="2" t="s">
        <v>508</v>
      </c>
    </row>
    <row r="3935" spans="1:29" ht="16.399999999999999" customHeight="1" x14ac:dyDescent="0.35">
      <c r="A3935" s="1">
        <v>42138.414236111108</v>
      </c>
      <c r="B3935">
        <v>462</v>
      </c>
      <c r="C3935" t="s">
        <v>29</v>
      </c>
      <c r="D3935">
        <v>5</v>
      </c>
      <c r="E3935" t="s">
        <v>30</v>
      </c>
      <c r="F3935">
        <v>77345</v>
      </c>
      <c r="G3935" t="s">
        <v>515</v>
      </c>
      <c r="H3935" t="s">
        <v>32</v>
      </c>
      <c r="I3935">
        <v>70855</v>
      </c>
      <c r="J3935">
        <v>1</v>
      </c>
      <c r="K3935" s="1">
        <v>42138.414236111108</v>
      </c>
      <c r="L3935">
        <v>0.2</v>
      </c>
      <c r="M3935">
        <v>260.02</v>
      </c>
      <c r="N3935" t="s">
        <v>67</v>
      </c>
      <c r="O3935" t="s">
        <v>68</v>
      </c>
      <c r="P3935">
        <v>2E-3</v>
      </c>
      <c r="R3935">
        <v>4</v>
      </c>
      <c r="S3935" t="s">
        <v>583</v>
      </c>
      <c r="T3935" t="s">
        <v>36</v>
      </c>
      <c r="U3935" t="s">
        <v>70</v>
      </c>
      <c r="AC3935" s="2" t="s">
        <v>508</v>
      </c>
    </row>
    <row r="3936" spans="1:29" ht="16.399999999999999" customHeight="1" x14ac:dyDescent="0.35">
      <c r="A3936" s="1">
        <v>42138.414236111108</v>
      </c>
      <c r="B3936">
        <v>462</v>
      </c>
      <c r="C3936" t="s">
        <v>29</v>
      </c>
      <c r="D3936">
        <v>5</v>
      </c>
      <c r="E3936" t="s">
        <v>30</v>
      </c>
      <c r="F3936">
        <v>77345</v>
      </c>
      <c r="G3936" t="s">
        <v>515</v>
      </c>
      <c r="H3936" t="s">
        <v>32</v>
      </c>
      <c r="I3936">
        <v>70855</v>
      </c>
      <c r="J3936">
        <v>1</v>
      </c>
      <c r="K3936" s="1">
        <v>42138.414236111108</v>
      </c>
      <c r="L3936">
        <v>0.2</v>
      </c>
      <c r="M3936">
        <v>260.02999999999997</v>
      </c>
      <c r="N3936" t="s">
        <v>71</v>
      </c>
      <c r="O3936" t="s">
        <v>72</v>
      </c>
      <c r="P3936">
        <v>3.0000000000000001E-3</v>
      </c>
      <c r="R3936">
        <v>4</v>
      </c>
      <c r="S3936" t="s">
        <v>583</v>
      </c>
      <c r="T3936" t="s">
        <v>36</v>
      </c>
      <c r="U3936" t="s">
        <v>70</v>
      </c>
      <c r="AC3936" s="2" t="s">
        <v>508</v>
      </c>
    </row>
    <row r="3937" spans="1:29" ht="16.399999999999999" customHeight="1" x14ac:dyDescent="0.35">
      <c r="A3937" s="1">
        <v>42138.414236111108</v>
      </c>
      <c r="B3937">
        <v>462</v>
      </c>
      <c r="C3937" t="s">
        <v>29</v>
      </c>
      <c r="D3937">
        <v>5</v>
      </c>
      <c r="E3937" t="s">
        <v>30</v>
      </c>
      <c r="F3937">
        <v>77345</v>
      </c>
      <c r="G3937" t="s">
        <v>515</v>
      </c>
      <c r="H3937" t="s">
        <v>32</v>
      </c>
      <c r="I3937">
        <v>70855</v>
      </c>
      <c r="J3937">
        <v>1</v>
      </c>
      <c r="K3937" s="1">
        <v>42138.414236111108</v>
      </c>
      <c r="L3937">
        <v>0.2</v>
      </c>
      <c r="M3937">
        <v>260.01</v>
      </c>
      <c r="N3937" t="s">
        <v>73</v>
      </c>
      <c r="O3937" t="s">
        <v>68</v>
      </c>
      <c r="P3937">
        <v>2E-3</v>
      </c>
      <c r="Q3937" t="s">
        <v>69</v>
      </c>
      <c r="R3937">
        <v>4</v>
      </c>
      <c r="S3937" t="s">
        <v>583</v>
      </c>
      <c r="T3937" t="s">
        <v>36</v>
      </c>
      <c r="U3937" t="s">
        <v>70</v>
      </c>
      <c r="AC3937" s="2" t="s">
        <v>508</v>
      </c>
    </row>
    <row r="3938" spans="1:29" ht="16.399999999999999" customHeight="1" x14ac:dyDescent="0.35">
      <c r="A3938" s="1">
        <v>42138.414236111108</v>
      </c>
      <c r="B3938">
        <v>462</v>
      </c>
      <c r="C3938" t="s">
        <v>29</v>
      </c>
      <c r="D3938">
        <v>5</v>
      </c>
      <c r="E3938" t="s">
        <v>30</v>
      </c>
      <c r="F3938">
        <v>77345</v>
      </c>
      <c r="G3938" t="s">
        <v>515</v>
      </c>
      <c r="H3938" t="s">
        <v>32</v>
      </c>
      <c r="I3938">
        <v>70855</v>
      </c>
      <c r="J3938">
        <v>1</v>
      </c>
      <c r="K3938" s="1">
        <v>42138.414236111108</v>
      </c>
      <c r="L3938">
        <v>0.2</v>
      </c>
      <c r="M3938">
        <v>260.14999999999998</v>
      </c>
      <c r="N3938" t="s">
        <v>74</v>
      </c>
      <c r="O3938" t="s">
        <v>72</v>
      </c>
      <c r="P3938">
        <v>0.37</v>
      </c>
      <c r="R3938">
        <v>4</v>
      </c>
      <c r="S3938" t="s">
        <v>583</v>
      </c>
      <c r="T3938" t="s">
        <v>36</v>
      </c>
      <c r="U3938" t="s">
        <v>75</v>
      </c>
      <c r="AC3938" s="2" t="s">
        <v>508</v>
      </c>
    </row>
    <row r="3939" spans="1:29" ht="16.399999999999999" customHeight="1" x14ac:dyDescent="0.35">
      <c r="A3939" s="1">
        <v>42138.414236111108</v>
      </c>
      <c r="B3939">
        <v>462</v>
      </c>
      <c r="C3939" t="s">
        <v>29</v>
      </c>
      <c r="D3939">
        <v>5</v>
      </c>
      <c r="E3939" t="s">
        <v>30</v>
      </c>
      <c r="F3939">
        <v>77345</v>
      </c>
      <c r="G3939" t="s">
        <v>515</v>
      </c>
      <c r="H3939" t="s">
        <v>32</v>
      </c>
      <c r="I3939">
        <v>70855</v>
      </c>
      <c r="J3939">
        <v>1</v>
      </c>
      <c r="K3939" s="1">
        <v>42138.414236111108</v>
      </c>
      <c r="L3939">
        <v>0.2</v>
      </c>
      <c r="M3939">
        <v>441.02</v>
      </c>
      <c r="N3939" t="s">
        <v>77</v>
      </c>
      <c r="O3939" t="s">
        <v>68</v>
      </c>
      <c r="P3939">
        <v>5</v>
      </c>
      <c r="R3939">
        <v>4</v>
      </c>
      <c r="S3939" t="s">
        <v>583</v>
      </c>
      <c r="T3939" t="s">
        <v>36</v>
      </c>
      <c r="U3939" t="s">
        <v>78</v>
      </c>
      <c r="AC3939" s="2" t="s">
        <v>508</v>
      </c>
    </row>
    <row r="3940" spans="1:29" ht="16.399999999999999" customHeight="1" x14ac:dyDescent="0.35">
      <c r="A3940" s="1">
        <v>42138.414236111108</v>
      </c>
      <c r="B3940">
        <v>462</v>
      </c>
      <c r="C3940" t="s">
        <v>29</v>
      </c>
      <c r="D3940">
        <v>5</v>
      </c>
      <c r="E3940" t="s">
        <v>30</v>
      </c>
      <c r="F3940">
        <v>77345</v>
      </c>
      <c r="G3940" t="s">
        <v>515</v>
      </c>
      <c r="H3940" t="s">
        <v>32</v>
      </c>
      <c r="I3940">
        <v>70855</v>
      </c>
      <c r="J3940">
        <v>1</v>
      </c>
      <c r="K3940" s="1">
        <v>42138.414236111108</v>
      </c>
      <c r="L3940">
        <v>0.2</v>
      </c>
      <c r="M3940">
        <v>268.18</v>
      </c>
      <c r="N3940" t="s">
        <v>79</v>
      </c>
      <c r="O3940" t="s">
        <v>68</v>
      </c>
      <c r="P3940">
        <v>6.0000000000000001E-3</v>
      </c>
      <c r="R3940">
        <v>4</v>
      </c>
      <c r="S3940" t="s">
        <v>583</v>
      </c>
      <c r="T3940" t="s">
        <v>36</v>
      </c>
      <c r="U3940" t="s">
        <v>70</v>
      </c>
      <c r="AC3940" s="2" t="s">
        <v>508</v>
      </c>
    </row>
    <row r="3941" spans="1:29" ht="16.399999999999999" customHeight="1" x14ac:dyDescent="0.35">
      <c r="A3941" s="1">
        <v>42138.414236111108</v>
      </c>
      <c r="B3941">
        <v>462</v>
      </c>
      <c r="C3941" t="s">
        <v>29</v>
      </c>
      <c r="D3941">
        <v>5</v>
      </c>
      <c r="E3941" t="s">
        <v>30</v>
      </c>
      <c r="F3941">
        <v>77345</v>
      </c>
      <c r="G3941" t="s">
        <v>515</v>
      </c>
      <c r="H3941" t="s">
        <v>32</v>
      </c>
      <c r="I3941">
        <v>70855</v>
      </c>
      <c r="J3941">
        <v>1</v>
      </c>
      <c r="K3941" s="1">
        <v>42138.414236111108</v>
      </c>
      <c r="L3941">
        <v>0.2</v>
      </c>
      <c r="M3941">
        <v>268.14</v>
      </c>
      <c r="N3941" t="s">
        <v>80</v>
      </c>
      <c r="O3941" t="s">
        <v>68</v>
      </c>
      <c r="P3941">
        <v>0.02</v>
      </c>
      <c r="R3941">
        <v>4</v>
      </c>
      <c r="S3941" t="s">
        <v>583</v>
      </c>
      <c r="T3941" t="s">
        <v>36</v>
      </c>
      <c r="U3941" t="s">
        <v>75</v>
      </c>
      <c r="AC3941" s="2" t="s">
        <v>508</v>
      </c>
    </row>
    <row r="3942" spans="1:29" ht="16.399999999999999" customHeight="1" x14ac:dyDescent="0.35">
      <c r="A3942" s="1">
        <v>42138.414236111108</v>
      </c>
      <c r="B3942">
        <v>462</v>
      </c>
      <c r="C3942" t="s">
        <v>29</v>
      </c>
      <c r="D3942">
        <v>5</v>
      </c>
      <c r="E3942" t="s">
        <v>30</v>
      </c>
      <c r="F3942">
        <v>77345</v>
      </c>
      <c r="G3942" t="s">
        <v>515</v>
      </c>
      <c r="H3942" t="s">
        <v>32</v>
      </c>
      <c r="I3942">
        <v>70855</v>
      </c>
      <c r="J3942">
        <v>1</v>
      </c>
      <c r="K3942" s="1">
        <v>42138.414236111108</v>
      </c>
      <c r="L3942">
        <v>0.2</v>
      </c>
      <c r="M3942">
        <v>283</v>
      </c>
      <c r="N3942" t="s">
        <v>509</v>
      </c>
      <c r="O3942" t="s">
        <v>68</v>
      </c>
      <c r="P3942">
        <v>0.2</v>
      </c>
      <c r="R3942">
        <v>4</v>
      </c>
      <c r="S3942" t="s">
        <v>583</v>
      </c>
      <c r="T3942" t="s">
        <v>36</v>
      </c>
      <c r="U3942" t="s">
        <v>510</v>
      </c>
      <c r="AC3942" s="2" t="s">
        <v>508</v>
      </c>
    </row>
    <row r="3943" spans="1:29" ht="16.399999999999999" customHeight="1" x14ac:dyDescent="0.35">
      <c r="A3943" s="1">
        <v>42138.414236111108</v>
      </c>
      <c r="B3943">
        <v>462</v>
      </c>
      <c r="C3943" t="s">
        <v>29</v>
      </c>
      <c r="D3943">
        <v>5</v>
      </c>
      <c r="E3943" t="s">
        <v>30</v>
      </c>
      <c r="F3943">
        <v>77345</v>
      </c>
      <c r="G3943" t="s">
        <v>515</v>
      </c>
      <c r="H3943" t="s">
        <v>32</v>
      </c>
      <c r="I3943">
        <v>70855</v>
      </c>
      <c r="J3943">
        <v>1</v>
      </c>
      <c r="K3943" s="1">
        <v>42138.414236111108</v>
      </c>
      <c r="L3943">
        <v>0.2</v>
      </c>
      <c r="M3943">
        <v>171</v>
      </c>
      <c r="N3943" t="s">
        <v>81</v>
      </c>
      <c r="O3943" t="s">
        <v>68</v>
      </c>
      <c r="P3943">
        <v>6</v>
      </c>
      <c r="R3943">
        <v>4</v>
      </c>
      <c r="S3943" t="s">
        <v>583</v>
      </c>
      <c r="T3943" t="s">
        <v>36</v>
      </c>
      <c r="U3943" t="s">
        <v>82</v>
      </c>
      <c r="AC3943" s="2" t="s">
        <v>508</v>
      </c>
    </row>
    <row r="3944" spans="1:29" ht="16.399999999999999" customHeight="1" x14ac:dyDescent="0.35">
      <c r="A3944" s="1">
        <v>42138.414236111108</v>
      </c>
      <c r="B3944">
        <v>462</v>
      </c>
      <c r="C3944" t="s">
        <v>29</v>
      </c>
      <c r="D3944">
        <v>5</v>
      </c>
      <c r="E3944" t="s">
        <v>30</v>
      </c>
      <c r="F3944">
        <v>77345</v>
      </c>
      <c r="G3944" t="s">
        <v>515</v>
      </c>
      <c r="H3944" t="s">
        <v>32</v>
      </c>
      <c r="I3944">
        <v>70855</v>
      </c>
      <c r="J3944">
        <v>1</v>
      </c>
      <c r="K3944" s="1">
        <v>42138.414236111108</v>
      </c>
      <c r="L3944">
        <v>0.2</v>
      </c>
      <c r="M3944">
        <v>623.16</v>
      </c>
      <c r="N3944" t="s">
        <v>256</v>
      </c>
      <c r="O3944" t="s">
        <v>34</v>
      </c>
      <c r="P3944">
        <v>1</v>
      </c>
      <c r="R3944">
        <v>4</v>
      </c>
      <c r="S3944" t="s">
        <v>583</v>
      </c>
      <c r="T3944" t="s">
        <v>36</v>
      </c>
      <c r="U3944" t="s">
        <v>37</v>
      </c>
      <c r="V3944" t="s">
        <v>38</v>
      </c>
      <c r="W3944" t="s">
        <v>39</v>
      </c>
      <c r="X3944" t="s">
        <v>40</v>
      </c>
      <c r="Y3944" t="s">
        <v>60</v>
      </c>
      <c r="Z3944" t="s">
        <v>197</v>
      </c>
      <c r="AA3944" t="s">
        <v>198</v>
      </c>
      <c r="AC3944" s="2" t="s">
        <v>508</v>
      </c>
    </row>
    <row r="3945" spans="1:29" ht="16.399999999999999" customHeight="1" x14ac:dyDescent="0.35">
      <c r="A3945" s="1">
        <v>42138.414236111108</v>
      </c>
      <c r="B3945">
        <v>462</v>
      </c>
      <c r="C3945" t="s">
        <v>29</v>
      </c>
      <c r="D3945">
        <v>5</v>
      </c>
      <c r="E3945" t="s">
        <v>30</v>
      </c>
      <c r="F3945">
        <v>77345</v>
      </c>
      <c r="G3945" t="s">
        <v>515</v>
      </c>
      <c r="H3945" t="s">
        <v>32</v>
      </c>
      <c r="I3945">
        <v>70855</v>
      </c>
      <c r="J3945">
        <v>1</v>
      </c>
      <c r="K3945" s="1">
        <v>42138.414236111108</v>
      </c>
      <c r="L3945">
        <v>0.2</v>
      </c>
      <c r="M3945">
        <v>623.12</v>
      </c>
      <c r="N3945" t="s">
        <v>33</v>
      </c>
      <c r="O3945" t="s">
        <v>34</v>
      </c>
      <c r="P3945">
        <v>29</v>
      </c>
      <c r="R3945">
        <v>4</v>
      </c>
      <c r="S3945" t="s">
        <v>583</v>
      </c>
      <c r="T3945" t="s">
        <v>36</v>
      </c>
      <c r="U3945" t="s">
        <v>37</v>
      </c>
      <c r="V3945" t="s">
        <v>38</v>
      </c>
      <c r="W3945" t="s">
        <v>39</v>
      </c>
      <c r="X3945" t="s">
        <v>40</v>
      </c>
      <c r="Y3945" t="s">
        <v>41</v>
      </c>
      <c r="Z3945" t="s">
        <v>42</v>
      </c>
      <c r="AA3945" t="s">
        <v>43</v>
      </c>
      <c r="AC3945" s="2" t="s">
        <v>508</v>
      </c>
    </row>
    <row r="3946" spans="1:29" ht="16.399999999999999" customHeight="1" x14ac:dyDescent="0.35">
      <c r="A3946" s="1">
        <v>42138.414236111108</v>
      </c>
      <c r="B3946">
        <v>462</v>
      </c>
      <c r="C3946" t="s">
        <v>29</v>
      </c>
      <c r="D3946">
        <v>5</v>
      </c>
      <c r="E3946" t="s">
        <v>30</v>
      </c>
      <c r="F3946">
        <v>77345</v>
      </c>
      <c r="G3946" t="s">
        <v>515</v>
      </c>
      <c r="H3946" t="s">
        <v>32</v>
      </c>
      <c r="I3946">
        <v>70855</v>
      </c>
      <c r="J3946">
        <v>1</v>
      </c>
      <c r="K3946" s="1">
        <v>42138.414236111108</v>
      </c>
      <c r="L3946">
        <v>0.2</v>
      </c>
      <c r="M3946">
        <v>623.01</v>
      </c>
      <c r="N3946" t="s">
        <v>280</v>
      </c>
      <c r="O3946" t="s">
        <v>34</v>
      </c>
      <c r="P3946">
        <v>730</v>
      </c>
      <c r="R3946">
        <v>4</v>
      </c>
      <c r="S3946" t="s">
        <v>583</v>
      </c>
      <c r="T3946" t="s">
        <v>36</v>
      </c>
      <c r="U3946" t="s">
        <v>37</v>
      </c>
      <c r="V3946" t="s">
        <v>38</v>
      </c>
      <c r="W3946" t="s">
        <v>50</v>
      </c>
      <c r="X3946" t="s">
        <v>187</v>
      </c>
      <c r="Y3946" t="s">
        <v>281</v>
      </c>
      <c r="Z3946" t="s">
        <v>282</v>
      </c>
      <c r="AA3946" t="s">
        <v>283</v>
      </c>
      <c r="AC3946" s="2" t="s">
        <v>508</v>
      </c>
    </row>
    <row r="3947" spans="1:29" ht="16.399999999999999" customHeight="1" x14ac:dyDescent="0.35">
      <c r="A3947" s="1">
        <v>42138.414236111108</v>
      </c>
      <c r="B3947">
        <v>462</v>
      </c>
      <c r="C3947" t="s">
        <v>29</v>
      </c>
      <c r="D3947">
        <v>5</v>
      </c>
      <c r="E3947" t="s">
        <v>30</v>
      </c>
      <c r="F3947">
        <v>77345</v>
      </c>
      <c r="G3947" t="s">
        <v>515</v>
      </c>
      <c r="H3947" t="s">
        <v>32</v>
      </c>
      <c r="I3947">
        <v>70855</v>
      </c>
      <c r="J3947">
        <v>1</v>
      </c>
      <c r="K3947" s="1">
        <v>42138.414236111108</v>
      </c>
      <c r="L3947">
        <v>0.2</v>
      </c>
      <c r="M3947">
        <v>623.04999999999995</v>
      </c>
      <c r="N3947" t="s">
        <v>179</v>
      </c>
      <c r="O3947" t="s">
        <v>34</v>
      </c>
      <c r="P3947">
        <v>1</v>
      </c>
      <c r="R3947">
        <v>4</v>
      </c>
      <c r="S3947" t="s">
        <v>583</v>
      </c>
      <c r="T3947" t="s">
        <v>36</v>
      </c>
      <c r="U3947" t="s">
        <v>37</v>
      </c>
      <c r="V3947" t="s">
        <v>38</v>
      </c>
      <c r="W3947" t="s">
        <v>39</v>
      </c>
      <c r="X3947" t="s">
        <v>175</v>
      </c>
      <c r="Y3947" t="s">
        <v>176</v>
      </c>
      <c r="Z3947" t="s">
        <v>180</v>
      </c>
      <c r="AA3947" t="s">
        <v>181</v>
      </c>
      <c r="AC3947" s="2" t="s">
        <v>508</v>
      </c>
    </row>
    <row r="3948" spans="1:29" ht="16.399999999999999" customHeight="1" x14ac:dyDescent="0.35">
      <c r="A3948" s="1">
        <v>42138.414236111108</v>
      </c>
      <c r="B3948">
        <v>462</v>
      </c>
      <c r="C3948" t="s">
        <v>29</v>
      </c>
      <c r="D3948">
        <v>5</v>
      </c>
      <c r="E3948" t="s">
        <v>30</v>
      </c>
      <c r="F3948">
        <v>77345</v>
      </c>
      <c r="G3948" t="s">
        <v>515</v>
      </c>
      <c r="H3948" t="s">
        <v>32</v>
      </c>
      <c r="I3948">
        <v>70855</v>
      </c>
      <c r="J3948">
        <v>1</v>
      </c>
      <c r="K3948" s="1">
        <v>42138.414236111108</v>
      </c>
      <c r="L3948">
        <v>0.2</v>
      </c>
      <c r="M3948">
        <v>623.02</v>
      </c>
      <c r="N3948" t="s">
        <v>186</v>
      </c>
      <c r="O3948" t="s">
        <v>34</v>
      </c>
      <c r="P3948">
        <v>19</v>
      </c>
      <c r="R3948">
        <v>4</v>
      </c>
      <c r="S3948" t="s">
        <v>583</v>
      </c>
      <c r="T3948" t="s">
        <v>36</v>
      </c>
      <c r="U3948" t="s">
        <v>37</v>
      </c>
      <c r="V3948" t="s">
        <v>38</v>
      </c>
      <c r="W3948" t="s">
        <v>50</v>
      </c>
      <c r="X3948" t="s">
        <v>187</v>
      </c>
      <c r="Y3948" t="s">
        <v>188</v>
      </c>
      <c r="Z3948" t="s">
        <v>189</v>
      </c>
      <c r="AA3948" t="s">
        <v>190</v>
      </c>
      <c r="AC3948" s="2" t="s">
        <v>508</v>
      </c>
    </row>
    <row r="3949" spans="1:29" ht="16.399999999999999" customHeight="1" x14ac:dyDescent="0.35">
      <c r="A3949" s="1">
        <v>42138.414236111108</v>
      </c>
      <c r="B3949">
        <v>462</v>
      </c>
      <c r="C3949" t="s">
        <v>29</v>
      </c>
      <c r="D3949">
        <v>5</v>
      </c>
      <c r="E3949" t="s">
        <v>30</v>
      </c>
      <c r="F3949">
        <v>77345</v>
      </c>
      <c r="G3949" t="s">
        <v>515</v>
      </c>
      <c r="H3949" t="s">
        <v>32</v>
      </c>
      <c r="I3949">
        <v>70855</v>
      </c>
      <c r="J3949">
        <v>1</v>
      </c>
      <c r="K3949" s="1">
        <v>42138.414236111108</v>
      </c>
      <c r="L3949">
        <v>0.2</v>
      </c>
      <c r="M3949">
        <v>622.04</v>
      </c>
      <c r="N3949" t="s">
        <v>584</v>
      </c>
      <c r="O3949" t="s">
        <v>34</v>
      </c>
      <c r="P3949">
        <v>1</v>
      </c>
      <c r="R3949">
        <v>4</v>
      </c>
      <c r="S3949" t="s">
        <v>583</v>
      </c>
      <c r="T3949" t="s">
        <v>36</v>
      </c>
      <c r="U3949" t="s">
        <v>37</v>
      </c>
      <c r="V3949" t="s">
        <v>38</v>
      </c>
      <c r="W3949" t="s">
        <v>54</v>
      </c>
      <c r="X3949" t="s">
        <v>291</v>
      </c>
      <c r="Y3949" t="s">
        <v>585</v>
      </c>
      <c r="Z3949" t="s">
        <v>586</v>
      </c>
      <c r="AA3949" t="s">
        <v>587</v>
      </c>
      <c r="AB3949" t="s">
        <v>588</v>
      </c>
      <c r="AC3949" s="2" t="s">
        <v>508</v>
      </c>
    </row>
    <row r="3950" spans="1:29" ht="16.399999999999999" customHeight="1" x14ac:dyDescent="0.35">
      <c r="A3950" s="1">
        <v>42138.414236111108</v>
      </c>
      <c r="B3950">
        <v>462</v>
      </c>
      <c r="C3950" t="s">
        <v>29</v>
      </c>
      <c r="D3950">
        <v>5</v>
      </c>
      <c r="E3950" t="s">
        <v>30</v>
      </c>
      <c r="F3950">
        <v>77345</v>
      </c>
      <c r="G3950" t="s">
        <v>515</v>
      </c>
      <c r="H3950" t="s">
        <v>32</v>
      </c>
      <c r="I3950">
        <v>70855</v>
      </c>
      <c r="J3950">
        <v>1</v>
      </c>
      <c r="K3950" s="1">
        <v>42138.414236111108</v>
      </c>
      <c r="L3950">
        <v>0.2</v>
      </c>
      <c r="M3950">
        <v>623.15</v>
      </c>
      <c r="N3950" t="s">
        <v>196</v>
      </c>
      <c r="O3950" t="s">
        <v>34</v>
      </c>
      <c r="P3950">
        <v>1200</v>
      </c>
      <c r="R3950">
        <v>4</v>
      </c>
      <c r="S3950" t="s">
        <v>583</v>
      </c>
      <c r="T3950" t="s">
        <v>36</v>
      </c>
      <c r="U3950" t="s">
        <v>37</v>
      </c>
      <c r="V3950" t="s">
        <v>38</v>
      </c>
      <c r="W3950" t="s">
        <v>39</v>
      </c>
      <c r="X3950" t="s">
        <v>40</v>
      </c>
      <c r="Y3950" t="s">
        <v>60</v>
      </c>
      <c r="Z3950" t="s">
        <v>197</v>
      </c>
      <c r="AA3950" t="s">
        <v>198</v>
      </c>
      <c r="AC3950" s="2" t="s">
        <v>508</v>
      </c>
    </row>
    <row r="3951" spans="1:29" ht="16.399999999999999" customHeight="1" x14ac:dyDescent="0.35">
      <c r="A3951" s="1">
        <v>42138.414236111108</v>
      </c>
      <c r="B3951">
        <v>462</v>
      </c>
      <c r="C3951" t="s">
        <v>29</v>
      </c>
      <c r="D3951">
        <v>5</v>
      </c>
      <c r="E3951" t="s">
        <v>30</v>
      </c>
      <c r="F3951">
        <v>77345</v>
      </c>
      <c r="G3951" t="s">
        <v>515</v>
      </c>
      <c r="H3951" t="s">
        <v>32</v>
      </c>
      <c r="I3951">
        <v>70855</v>
      </c>
      <c r="J3951">
        <v>1</v>
      </c>
      <c r="K3951" s="1">
        <v>42138.414236111108</v>
      </c>
      <c r="L3951">
        <v>0.2</v>
      </c>
      <c r="M3951">
        <v>623.03</v>
      </c>
      <c r="N3951" t="s">
        <v>199</v>
      </c>
      <c r="O3951" t="s">
        <v>34</v>
      </c>
      <c r="P3951">
        <v>29</v>
      </c>
      <c r="R3951">
        <v>4</v>
      </c>
      <c r="S3951" t="s">
        <v>583</v>
      </c>
      <c r="T3951" t="s">
        <v>36</v>
      </c>
      <c r="U3951" t="s">
        <v>37</v>
      </c>
      <c r="V3951" t="s">
        <v>38</v>
      </c>
      <c r="W3951" t="s">
        <v>46</v>
      </c>
      <c r="X3951" t="s">
        <v>200</v>
      </c>
      <c r="Y3951" t="s">
        <v>201</v>
      </c>
      <c r="Z3951" t="s">
        <v>202</v>
      </c>
      <c r="AA3951" t="s">
        <v>203</v>
      </c>
      <c r="AC3951" s="2" t="s">
        <v>508</v>
      </c>
    </row>
    <row r="3952" spans="1:29" ht="16.399999999999999" customHeight="1" x14ac:dyDescent="0.35">
      <c r="A3952" s="1">
        <v>42138.414236111108</v>
      </c>
      <c r="B3952">
        <v>462</v>
      </c>
      <c r="C3952" t="s">
        <v>29</v>
      </c>
      <c r="D3952">
        <v>5</v>
      </c>
      <c r="E3952" t="s">
        <v>30</v>
      </c>
      <c r="F3952">
        <v>77345</v>
      </c>
      <c r="G3952" t="s">
        <v>515</v>
      </c>
      <c r="H3952" t="s">
        <v>32</v>
      </c>
      <c r="I3952">
        <v>70855</v>
      </c>
      <c r="J3952">
        <v>1</v>
      </c>
      <c r="K3952" s="1">
        <v>42138.414236111108</v>
      </c>
      <c r="L3952">
        <v>0.2</v>
      </c>
      <c r="M3952">
        <v>657</v>
      </c>
      <c r="N3952" t="s">
        <v>204</v>
      </c>
      <c r="O3952" t="s">
        <v>34</v>
      </c>
      <c r="P3952">
        <v>10</v>
      </c>
      <c r="R3952">
        <v>4</v>
      </c>
      <c r="S3952" t="s">
        <v>583</v>
      </c>
      <c r="T3952" t="s">
        <v>36</v>
      </c>
      <c r="U3952" t="s">
        <v>37</v>
      </c>
      <c r="V3952" t="s">
        <v>65</v>
      </c>
      <c r="W3952" t="s">
        <v>205</v>
      </c>
      <c r="X3952" t="s">
        <v>206</v>
      </c>
      <c r="Y3952" t="s">
        <v>207</v>
      </c>
      <c r="Z3952" t="s">
        <v>208</v>
      </c>
      <c r="AA3952" t="s">
        <v>209</v>
      </c>
      <c r="AC3952" s="2" t="s">
        <v>508</v>
      </c>
    </row>
    <row r="3953" spans="1:29" ht="16.399999999999999" customHeight="1" x14ac:dyDescent="0.35">
      <c r="A3953" s="1">
        <v>42138.414236111108</v>
      </c>
      <c r="B3953">
        <v>462</v>
      </c>
      <c r="C3953" t="s">
        <v>29</v>
      </c>
      <c r="D3953">
        <v>5</v>
      </c>
      <c r="E3953" t="s">
        <v>30</v>
      </c>
      <c r="F3953">
        <v>77345</v>
      </c>
      <c r="G3953" t="s">
        <v>515</v>
      </c>
      <c r="H3953" t="s">
        <v>32</v>
      </c>
      <c r="I3953">
        <v>70855</v>
      </c>
      <c r="J3953">
        <v>1</v>
      </c>
      <c r="K3953" s="1">
        <v>42138.414236111108</v>
      </c>
      <c r="L3953">
        <v>0.2</v>
      </c>
      <c r="M3953">
        <v>624.02</v>
      </c>
      <c r="N3953" t="s">
        <v>284</v>
      </c>
      <c r="O3953" t="s">
        <v>34</v>
      </c>
      <c r="P3953">
        <v>1</v>
      </c>
      <c r="R3953">
        <v>4</v>
      </c>
      <c r="S3953" t="s">
        <v>583</v>
      </c>
      <c r="T3953" t="s">
        <v>36</v>
      </c>
      <c r="U3953" t="s">
        <v>37</v>
      </c>
      <c r="V3953" t="s">
        <v>38</v>
      </c>
      <c r="W3953" t="s">
        <v>104</v>
      </c>
      <c r="X3953" t="s">
        <v>105</v>
      </c>
      <c r="Y3953" t="s">
        <v>106</v>
      </c>
      <c r="Z3953" t="s">
        <v>107</v>
      </c>
      <c r="AA3953" t="s">
        <v>285</v>
      </c>
      <c r="AC3953" s="2" t="s">
        <v>508</v>
      </c>
    </row>
    <row r="3954" spans="1:29" ht="16.399999999999999" customHeight="1" x14ac:dyDescent="0.35">
      <c r="A3954" s="1">
        <v>42138.414236111108</v>
      </c>
      <c r="B3954">
        <v>462</v>
      </c>
      <c r="C3954" t="s">
        <v>29</v>
      </c>
      <c r="D3954">
        <v>5</v>
      </c>
      <c r="E3954" t="s">
        <v>30</v>
      </c>
      <c r="F3954">
        <v>77345</v>
      </c>
      <c r="G3954" t="s">
        <v>515</v>
      </c>
      <c r="H3954" t="s">
        <v>32</v>
      </c>
      <c r="I3954">
        <v>70855</v>
      </c>
      <c r="J3954">
        <v>1</v>
      </c>
      <c r="K3954" s="1">
        <v>42138.414236111108</v>
      </c>
      <c r="L3954">
        <v>0.2</v>
      </c>
      <c r="M3954">
        <v>659</v>
      </c>
      <c r="N3954" t="s">
        <v>53</v>
      </c>
      <c r="O3954" t="s">
        <v>34</v>
      </c>
      <c r="P3954">
        <v>2800</v>
      </c>
      <c r="R3954">
        <v>4</v>
      </c>
      <c r="S3954" t="s">
        <v>583</v>
      </c>
      <c r="T3954" t="s">
        <v>36</v>
      </c>
      <c r="U3954" t="s">
        <v>37</v>
      </c>
      <c r="V3954" t="s">
        <v>38</v>
      </c>
      <c r="W3954" t="s">
        <v>54</v>
      </c>
      <c r="X3954" t="s">
        <v>55</v>
      </c>
      <c r="Y3954" t="s">
        <v>56</v>
      </c>
      <c r="Z3954" t="s">
        <v>57</v>
      </c>
      <c r="AA3954" t="s">
        <v>58</v>
      </c>
      <c r="AC3954" s="2" t="s">
        <v>508</v>
      </c>
    </row>
    <row r="3955" spans="1:29" ht="16.399999999999999" customHeight="1" x14ac:dyDescent="0.35">
      <c r="A3955" s="1">
        <v>42138.414236111108</v>
      </c>
      <c r="B3955">
        <v>462</v>
      </c>
      <c r="C3955" t="s">
        <v>29</v>
      </c>
      <c r="D3955">
        <v>5</v>
      </c>
      <c r="E3955" t="s">
        <v>30</v>
      </c>
      <c r="F3955">
        <v>77345</v>
      </c>
      <c r="G3955" t="s">
        <v>515</v>
      </c>
      <c r="H3955" t="s">
        <v>32</v>
      </c>
      <c r="I3955">
        <v>70855</v>
      </c>
      <c r="J3955">
        <v>1</v>
      </c>
      <c r="K3955" s="1">
        <v>42138.414236111108</v>
      </c>
      <c r="L3955">
        <v>0.2</v>
      </c>
      <c r="M3955">
        <v>623.32000000000005</v>
      </c>
      <c r="N3955" t="s">
        <v>215</v>
      </c>
      <c r="O3955" t="s">
        <v>216</v>
      </c>
      <c r="P3955">
        <v>95</v>
      </c>
      <c r="R3955">
        <v>4</v>
      </c>
      <c r="S3955" t="s">
        <v>583</v>
      </c>
      <c r="T3955" t="s">
        <v>36</v>
      </c>
      <c r="U3955" t="s">
        <v>37</v>
      </c>
      <c r="V3955" t="s">
        <v>38</v>
      </c>
      <c r="W3955" t="s">
        <v>39</v>
      </c>
      <c r="X3955" t="s">
        <v>40</v>
      </c>
      <c r="Y3955" t="s">
        <v>60</v>
      </c>
      <c r="Z3955" t="s">
        <v>61</v>
      </c>
      <c r="AA3955" t="s">
        <v>217</v>
      </c>
      <c r="AC3955" s="2" t="s">
        <v>508</v>
      </c>
    </row>
    <row r="3956" spans="1:29" ht="16.399999999999999" customHeight="1" x14ac:dyDescent="0.35">
      <c r="A3956" s="1">
        <v>42138.414236111108</v>
      </c>
      <c r="B3956">
        <v>462</v>
      </c>
      <c r="C3956" t="s">
        <v>29</v>
      </c>
      <c r="D3956">
        <v>5</v>
      </c>
      <c r="E3956" t="s">
        <v>30</v>
      </c>
      <c r="F3956">
        <v>77345</v>
      </c>
      <c r="G3956" t="s">
        <v>515</v>
      </c>
      <c r="H3956" t="s">
        <v>32</v>
      </c>
      <c r="I3956">
        <v>70855</v>
      </c>
      <c r="J3956">
        <v>1</v>
      </c>
      <c r="K3956" s="1">
        <v>42138.414236111108</v>
      </c>
      <c r="L3956">
        <v>0.2</v>
      </c>
      <c r="M3956">
        <v>622.04999999999995</v>
      </c>
      <c r="N3956" t="s">
        <v>589</v>
      </c>
      <c r="O3956" t="s">
        <v>34</v>
      </c>
      <c r="P3956">
        <v>1</v>
      </c>
      <c r="R3956">
        <v>4</v>
      </c>
      <c r="S3956" t="s">
        <v>583</v>
      </c>
      <c r="T3956" t="s">
        <v>36</v>
      </c>
      <c r="U3956" t="s">
        <v>37</v>
      </c>
      <c r="V3956" t="s">
        <v>38</v>
      </c>
      <c r="W3956" t="s">
        <v>54</v>
      </c>
      <c r="X3956" t="s">
        <v>291</v>
      </c>
      <c r="Y3956" t="s">
        <v>590</v>
      </c>
      <c r="Z3956" t="s">
        <v>591</v>
      </c>
      <c r="AA3956" t="s">
        <v>592</v>
      </c>
      <c r="AC3956" s="2" t="s">
        <v>508</v>
      </c>
    </row>
    <row r="3957" spans="1:29" ht="16.399999999999999" customHeight="1" x14ac:dyDescent="0.35">
      <c r="A3957" s="1">
        <v>42138.414236111108</v>
      </c>
      <c r="B3957">
        <v>462</v>
      </c>
      <c r="C3957" t="s">
        <v>29</v>
      </c>
      <c r="D3957">
        <v>5</v>
      </c>
      <c r="E3957" t="s">
        <v>30</v>
      </c>
      <c r="F3957">
        <v>77345</v>
      </c>
      <c r="G3957" t="s">
        <v>515</v>
      </c>
      <c r="H3957" t="s">
        <v>32</v>
      </c>
      <c r="I3957">
        <v>70855</v>
      </c>
      <c r="J3957">
        <v>1</v>
      </c>
      <c r="K3957" s="1">
        <v>42138.414236111108</v>
      </c>
      <c r="L3957">
        <v>0.2</v>
      </c>
      <c r="M3957">
        <v>623.20000000000005</v>
      </c>
      <c r="N3957" t="s">
        <v>296</v>
      </c>
      <c r="O3957" t="s">
        <v>34</v>
      </c>
      <c r="P3957">
        <v>1</v>
      </c>
      <c r="R3957">
        <v>4</v>
      </c>
      <c r="S3957" t="s">
        <v>583</v>
      </c>
      <c r="T3957" t="s">
        <v>36</v>
      </c>
      <c r="U3957" t="s">
        <v>37</v>
      </c>
      <c r="V3957" t="s">
        <v>38</v>
      </c>
      <c r="W3957" t="s">
        <v>39</v>
      </c>
      <c r="X3957" t="s">
        <v>40</v>
      </c>
      <c r="Y3957" t="s">
        <v>60</v>
      </c>
      <c r="Z3957" t="s">
        <v>61</v>
      </c>
      <c r="AA3957" t="s">
        <v>297</v>
      </c>
      <c r="AC3957" s="2" t="s">
        <v>508</v>
      </c>
    </row>
    <row r="3958" spans="1:29" ht="16.399999999999999" customHeight="1" x14ac:dyDescent="0.35">
      <c r="A3958" s="1">
        <v>42138.414236111108</v>
      </c>
      <c r="B3958">
        <v>462</v>
      </c>
      <c r="C3958" t="s">
        <v>29</v>
      </c>
      <c r="D3958">
        <v>5</v>
      </c>
      <c r="E3958" t="s">
        <v>30</v>
      </c>
      <c r="F3958">
        <v>77345</v>
      </c>
      <c r="G3958" t="s">
        <v>515</v>
      </c>
      <c r="H3958" t="s">
        <v>32</v>
      </c>
      <c r="I3958">
        <v>70855</v>
      </c>
      <c r="J3958">
        <v>1</v>
      </c>
      <c r="K3958" s="1">
        <v>42138.414236111108</v>
      </c>
      <c r="L3958">
        <v>0.2</v>
      </c>
      <c r="M3958">
        <v>622.02</v>
      </c>
      <c r="N3958" t="s">
        <v>351</v>
      </c>
      <c r="O3958" t="s">
        <v>34</v>
      </c>
      <c r="P3958">
        <v>110</v>
      </c>
      <c r="R3958">
        <v>4</v>
      </c>
      <c r="S3958" t="s">
        <v>583</v>
      </c>
      <c r="T3958" t="s">
        <v>36</v>
      </c>
      <c r="U3958" t="s">
        <v>37</v>
      </c>
      <c r="V3958" t="s">
        <v>38</v>
      </c>
      <c r="W3958" t="s">
        <v>54</v>
      </c>
      <c r="X3958" t="s">
        <v>291</v>
      </c>
      <c r="Y3958" t="s">
        <v>292</v>
      </c>
      <c r="Z3958" t="s">
        <v>293</v>
      </c>
      <c r="AA3958" t="s">
        <v>352</v>
      </c>
      <c r="AC3958" s="2" t="s">
        <v>508</v>
      </c>
    </row>
    <row r="3959" spans="1:29" ht="16.399999999999999" customHeight="1" x14ac:dyDescent="0.35">
      <c r="A3959" s="1">
        <v>42138.414236111108</v>
      </c>
      <c r="B3959">
        <v>462</v>
      </c>
      <c r="C3959" t="s">
        <v>29</v>
      </c>
      <c r="D3959">
        <v>5</v>
      </c>
      <c r="E3959" t="s">
        <v>30</v>
      </c>
      <c r="F3959">
        <v>77345</v>
      </c>
      <c r="G3959" t="s">
        <v>515</v>
      </c>
      <c r="H3959" t="s">
        <v>32</v>
      </c>
      <c r="I3959">
        <v>70855</v>
      </c>
      <c r="J3959">
        <v>1</v>
      </c>
      <c r="K3959" s="1">
        <v>42138.414236111108</v>
      </c>
      <c r="L3959">
        <v>0.2</v>
      </c>
      <c r="M3959">
        <v>623.21</v>
      </c>
      <c r="N3959" t="s">
        <v>59</v>
      </c>
      <c r="O3959" t="s">
        <v>34</v>
      </c>
      <c r="P3959">
        <v>230</v>
      </c>
      <c r="R3959">
        <v>4</v>
      </c>
      <c r="S3959" t="s">
        <v>583</v>
      </c>
      <c r="T3959" t="s">
        <v>36</v>
      </c>
      <c r="U3959" t="s">
        <v>37</v>
      </c>
      <c r="V3959" t="s">
        <v>38</v>
      </c>
      <c r="W3959" t="s">
        <v>39</v>
      </c>
      <c r="X3959" t="s">
        <v>40</v>
      </c>
      <c r="Y3959" t="s">
        <v>60</v>
      </c>
      <c r="Z3959" t="s">
        <v>61</v>
      </c>
      <c r="AA3959" t="s">
        <v>62</v>
      </c>
      <c r="AC3959" s="2" t="s">
        <v>508</v>
      </c>
    </row>
    <row r="3960" spans="1:29" ht="16.399999999999999" customHeight="1" x14ac:dyDescent="0.35">
      <c r="A3960" s="1">
        <v>42138.414236111108</v>
      </c>
      <c r="B3960">
        <v>462</v>
      </c>
      <c r="C3960" t="s">
        <v>29</v>
      </c>
      <c r="D3960">
        <v>5</v>
      </c>
      <c r="E3960" t="s">
        <v>30</v>
      </c>
      <c r="F3960">
        <v>77345</v>
      </c>
      <c r="G3960" t="s">
        <v>515</v>
      </c>
      <c r="H3960" t="s">
        <v>32</v>
      </c>
      <c r="I3960">
        <v>70855</v>
      </c>
      <c r="J3960">
        <v>1</v>
      </c>
      <c r="K3960" s="1">
        <v>42138.414236111108</v>
      </c>
      <c r="L3960">
        <v>0.2</v>
      </c>
      <c r="M3960">
        <v>623.38</v>
      </c>
      <c r="N3960" t="s">
        <v>63</v>
      </c>
      <c r="O3960" t="s">
        <v>34</v>
      </c>
      <c r="P3960">
        <v>1</v>
      </c>
      <c r="R3960">
        <v>4</v>
      </c>
      <c r="S3960" t="s">
        <v>583</v>
      </c>
      <c r="T3960" t="s">
        <v>36</v>
      </c>
      <c r="U3960" t="s">
        <v>37</v>
      </c>
      <c r="V3960" t="s">
        <v>49</v>
      </c>
      <c r="AC3960" s="2" t="s">
        <v>508</v>
      </c>
    </row>
    <row r="3961" spans="1:29" ht="16.399999999999999" customHeight="1" x14ac:dyDescent="0.35">
      <c r="A3961" s="1">
        <v>42138.414236111108</v>
      </c>
      <c r="B3961">
        <v>462</v>
      </c>
      <c r="C3961" t="s">
        <v>29</v>
      </c>
      <c r="D3961">
        <v>5</v>
      </c>
      <c r="E3961" t="s">
        <v>30</v>
      </c>
      <c r="F3961">
        <v>77345</v>
      </c>
      <c r="G3961" t="s">
        <v>515</v>
      </c>
      <c r="H3961" t="s">
        <v>32</v>
      </c>
      <c r="I3961">
        <v>70855</v>
      </c>
      <c r="J3961">
        <v>1</v>
      </c>
      <c r="K3961" s="1">
        <v>42138.414236111108</v>
      </c>
      <c r="L3961">
        <v>0.2</v>
      </c>
      <c r="M3961">
        <v>623.25</v>
      </c>
      <c r="N3961" t="s">
        <v>219</v>
      </c>
      <c r="O3961" t="s">
        <v>34</v>
      </c>
      <c r="P3961">
        <v>130</v>
      </c>
      <c r="R3961">
        <v>4</v>
      </c>
      <c r="S3961" t="s">
        <v>583</v>
      </c>
      <c r="T3961" t="s">
        <v>36</v>
      </c>
      <c r="U3961" t="s">
        <v>37</v>
      </c>
      <c r="V3961" t="s">
        <v>38</v>
      </c>
      <c r="W3961" t="s">
        <v>39</v>
      </c>
      <c r="X3961" t="s">
        <v>40</v>
      </c>
      <c r="Y3961" t="s">
        <v>100</v>
      </c>
      <c r="Z3961" t="s">
        <v>220</v>
      </c>
      <c r="AA3961" t="s">
        <v>221</v>
      </c>
      <c r="AC3961" s="2" t="s">
        <v>508</v>
      </c>
    </row>
    <row r="3962" spans="1:29" ht="16.399999999999999" customHeight="1" x14ac:dyDescent="0.35">
      <c r="A3962" s="1">
        <v>42138.414236111108</v>
      </c>
      <c r="B3962">
        <v>462</v>
      </c>
      <c r="C3962" t="s">
        <v>29</v>
      </c>
      <c r="D3962">
        <v>5</v>
      </c>
      <c r="E3962" t="s">
        <v>30</v>
      </c>
      <c r="F3962">
        <v>77345</v>
      </c>
      <c r="G3962" t="s">
        <v>515</v>
      </c>
      <c r="H3962" t="s">
        <v>32</v>
      </c>
      <c r="I3962">
        <v>70855</v>
      </c>
      <c r="J3962">
        <v>1</v>
      </c>
      <c r="K3962" s="1">
        <v>42138.414236111108</v>
      </c>
      <c r="L3962">
        <v>0.2</v>
      </c>
      <c r="M3962">
        <v>623.17999999999995</v>
      </c>
      <c r="N3962" t="s">
        <v>64</v>
      </c>
      <c r="O3962" t="s">
        <v>34</v>
      </c>
      <c r="P3962">
        <v>1</v>
      </c>
      <c r="R3962">
        <v>4</v>
      </c>
      <c r="S3962" t="s">
        <v>583</v>
      </c>
      <c r="T3962" t="s">
        <v>36</v>
      </c>
      <c r="U3962" t="s">
        <v>37</v>
      </c>
      <c r="V3962" t="s">
        <v>65</v>
      </c>
      <c r="X3962" t="s">
        <v>40</v>
      </c>
      <c r="Y3962" t="s">
        <v>66</v>
      </c>
      <c r="AC3962" s="2" t="s">
        <v>508</v>
      </c>
    </row>
    <row r="3963" spans="1:29" ht="16.399999999999999" customHeight="1" x14ac:dyDescent="0.35">
      <c r="A3963" s="1">
        <v>42138.414236111108</v>
      </c>
      <c r="B3963">
        <v>462</v>
      </c>
      <c r="C3963" t="s">
        <v>29</v>
      </c>
      <c r="D3963">
        <v>5</v>
      </c>
      <c r="E3963" t="s">
        <v>30</v>
      </c>
      <c r="F3963">
        <v>77345</v>
      </c>
      <c r="G3963" t="s">
        <v>515</v>
      </c>
      <c r="H3963" t="s">
        <v>32</v>
      </c>
      <c r="I3963">
        <v>70855</v>
      </c>
      <c r="J3963">
        <v>1</v>
      </c>
      <c r="K3963" s="1">
        <v>42138.414236111108</v>
      </c>
      <c r="L3963">
        <v>0.2</v>
      </c>
      <c r="M3963">
        <v>625.02</v>
      </c>
      <c r="N3963" t="s">
        <v>222</v>
      </c>
      <c r="O3963" t="s">
        <v>34</v>
      </c>
      <c r="P3963">
        <v>1</v>
      </c>
      <c r="R3963">
        <v>4</v>
      </c>
      <c r="S3963" t="s">
        <v>583</v>
      </c>
      <c r="T3963" t="s">
        <v>36</v>
      </c>
      <c r="U3963" t="s">
        <v>37</v>
      </c>
      <c r="V3963" t="s">
        <v>38</v>
      </c>
      <c r="W3963" t="s">
        <v>223</v>
      </c>
      <c r="X3963" t="s">
        <v>224</v>
      </c>
      <c r="Y3963" t="s">
        <v>225</v>
      </c>
      <c r="Z3963" t="s">
        <v>226</v>
      </c>
      <c r="AA3963" t="s">
        <v>227</v>
      </c>
      <c r="AC3963" s="2" t="s">
        <v>508</v>
      </c>
    </row>
    <row r="3964" spans="1:29" ht="16.399999999999999" customHeight="1" x14ac:dyDescent="0.35">
      <c r="A3964" s="1">
        <v>42138.414236111108</v>
      </c>
      <c r="B3964">
        <v>462</v>
      </c>
      <c r="C3964" t="s">
        <v>29</v>
      </c>
      <c r="D3964">
        <v>5</v>
      </c>
      <c r="E3964" t="s">
        <v>30</v>
      </c>
      <c r="F3964">
        <v>77345</v>
      </c>
      <c r="G3964" t="s">
        <v>515</v>
      </c>
      <c r="H3964" t="s">
        <v>32</v>
      </c>
      <c r="I3964">
        <v>70855</v>
      </c>
      <c r="J3964">
        <v>1</v>
      </c>
      <c r="K3964" s="1">
        <v>42138.414236111108</v>
      </c>
      <c r="L3964">
        <v>0.2</v>
      </c>
      <c r="M3964">
        <v>623.53</v>
      </c>
      <c r="N3964" t="s">
        <v>593</v>
      </c>
      <c r="O3964" t="s">
        <v>34</v>
      </c>
      <c r="P3964">
        <v>10</v>
      </c>
      <c r="R3964">
        <v>4</v>
      </c>
      <c r="S3964" t="s">
        <v>583</v>
      </c>
      <c r="T3964" t="s">
        <v>36</v>
      </c>
      <c r="U3964" t="s">
        <v>37</v>
      </c>
      <c r="V3964" t="s">
        <v>49</v>
      </c>
      <c r="AC3964" s="2" t="s">
        <v>508</v>
      </c>
    </row>
    <row r="3965" spans="1:29" ht="16.399999999999999" customHeight="1" x14ac:dyDescent="0.35">
      <c r="A3965" s="1">
        <v>42138.414236111108</v>
      </c>
      <c r="B3965">
        <v>462</v>
      </c>
      <c r="C3965" t="s">
        <v>29</v>
      </c>
      <c r="D3965">
        <v>5</v>
      </c>
      <c r="E3965" t="s">
        <v>30</v>
      </c>
      <c r="F3965">
        <v>77345</v>
      </c>
      <c r="G3965" t="s">
        <v>515</v>
      </c>
      <c r="H3965" t="s">
        <v>32</v>
      </c>
      <c r="I3965">
        <v>70855</v>
      </c>
      <c r="J3965">
        <v>1</v>
      </c>
      <c r="K3965" s="1">
        <v>42138.414236111108</v>
      </c>
      <c r="L3965">
        <v>0.2</v>
      </c>
      <c r="M3965">
        <v>623.24</v>
      </c>
      <c r="N3965" t="s">
        <v>228</v>
      </c>
      <c r="O3965" t="s">
        <v>34</v>
      </c>
      <c r="P3965">
        <v>76</v>
      </c>
      <c r="R3965">
        <v>4</v>
      </c>
      <c r="S3965" t="s">
        <v>583</v>
      </c>
      <c r="T3965" t="s">
        <v>36</v>
      </c>
      <c r="U3965" t="s">
        <v>37</v>
      </c>
      <c r="V3965" t="s">
        <v>38</v>
      </c>
      <c r="W3965" t="s">
        <v>39</v>
      </c>
      <c r="X3965" t="s">
        <v>40</v>
      </c>
      <c r="Y3965" t="s">
        <v>60</v>
      </c>
      <c r="Z3965" t="s">
        <v>183</v>
      </c>
      <c r="AA3965" t="s">
        <v>229</v>
      </c>
      <c r="AC3965" s="2" t="s">
        <v>508</v>
      </c>
    </row>
    <row r="3966" spans="1:29" ht="16.399999999999999" customHeight="1" x14ac:dyDescent="0.35">
      <c r="A3966" s="1">
        <v>42138.414236111108</v>
      </c>
      <c r="B3966">
        <v>462</v>
      </c>
      <c r="C3966" t="s">
        <v>29</v>
      </c>
      <c r="D3966">
        <v>5</v>
      </c>
      <c r="E3966" t="s">
        <v>30</v>
      </c>
      <c r="F3966">
        <v>77345</v>
      </c>
      <c r="G3966" t="s">
        <v>515</v>
      </c>
      <c r="H3966" t="s">
        <v>32</v>
      </c>
      <c r="I3966">
        <v>70855</v>
      </c>
      <c r="J3966">
        <v>1</v>
      </c>
      <c r="K3966" s="1">
        <v>42138.414236111108</v>
      </c>
      <c r="L3966">
        <v>0.2</v>
      </c>
      <c r="M3966">
        <v>623.36</v>
      </c>
      <c r="N3966" t="s">
        <v>230</v>
      </c>
      <c r="O3966" t="s">
        <v>34</v>
      </c>
      <c r="P3966">
        <v>150</v>
      </c>
      <c r="R3966">
        <v>4</v>
      </c>
      <c r="S3966" t="s">
        <v>583</v>
      </c>
      <c r="T3966" t="s">
        <v>36</v>
      </c>
      <c r="U3966" t="s">
        <v>37</v>
      </c>
      <c r="V3966" t="s">
        <v>38</v>
      </c>
      <c r="W3966" t="s">
        <v>39</v>
      </c>
      <c r="X3966" t="s">
        <v>175</v>
      </c>
      <c r="Y3966" t="s">
        <v>176</v>
      </c>
      <c r="Z3966" t="s">
        <v>180</v>
      </c>
      <c r="AA3966" t="s">
        <v>231</v>
      </c>
      <c r="AC3966" s="2" t="s">
        <v>508</v>
      </c>
    </row>
    <row r="3967" spans="1:29" ht="16.399999999999999" customHeight="1" x14ac:dyDescent="0.35">
      <c r="A3967" s="1">
        <v>42138.414236111108</v>
      </c>
      <c r="B3967">
        <v>462</v>
      </c>
      <c r="C3967" t="s">
        <v>29</v>
      </c>
      <c r="D3967">
        <v>5</v>
      </c>
      <c r="E3967" t="s">
        <v>30</v>
      </c>
      <c r="F3967">
        <v>77345</v>
      </c>
      <c r="G3967" t="s">
        <v>515</v>
      </c>
      <c r="H3967" t="s">
        <v>32</v>
      </c>
      <c r="I3967">
        <v>70855</v>
      </c>
      <c r="J3967">
        <v>1</v>
      </c>
      <c r="K3967" s="1">
        <v>42138.414236111108</v>
      </c>
      <c r="L3967">
        <v>0.2</v>
      </c>
      <c r="M3967">
        <v>623.28</v>
      </c>
      <c r="N3967" t="s">
        <v>232</v>
      </c>
      <c r="O3967" t="s">
        <v>34</v>
      </c>
      <c r="P3967">
        <v>1</v>
      </c>
      <c r="R3967">
        <v>4</v>
      </c>
      <c r="S3967" t="s">
        <v>583</v>
      </c>
      <c r="T3967" t="s">
        <v>36</v>
      </c>
      <c r="U3967" t="s">
        <v>37</v>
      </c>
      <c r="V3967" t="s">
        <v>38</v>
      </c>
      <c r="W3967" t="s">
        <v>39</v>
      </c>
      <c r="X3967" t="s">
        <v>175</v>
      </c>
      <c r="Y3967" t="s">
        <v>176</v>
      </c>
      <c r="Z3967" t="s">
        <v>180</v>
      </c>
      <c r="AA3967" t="s">
        <v>233</v>
      </c>
      <c r="AC3967" s="2" t="s">
        <v>508</v>
      </c>
    </row>
    <row r="3968" spans="1:29" ht="16.399999999999999" customHeight="1" x14ac:dyDescent="0.35">
      <c r="A3968" s="1">
        <v>42138.414236111108</v>
      </c>
      <c r="B3968">
        <v>462</v>
      </c>
      <c r="C3968" t="s">
        <v>29</v>
      </c>
      <c r="D3968">
        <v>5</v>
      </c>
      <c r="E3968" t="s">
        <v>30</v>
      </c>
      <c r="F3968">
        <v>77345</v>
      </c>
      <c r="G3968" t="s">
        <v>515</v>
      </c>
      <c r="H3968" t="s">
        <v>32</v>
      </c>
      <c r="I3968">
        <v>70855</v>
      </c>
      <c r="J3968">
        <v>1</v>
      </c>
      <c r="K3968" s="1">
        <v>42138.414236111108</v>
      </c>
      <c r="L3968">
        <v>0.2</v>
      </c>
      <c r="M3968">
        <v>623.07000000000005</v>
      </c>
      <c r="N3968" t="s">
        <v>372</v>
      </c>
      <c r="O3968" t="s">
        <v>34</v>
      </c>
      <c r="P3968">
        <v>1</v>
      </c>
      <c r="R3968">
        <v>4</v>
      </c>
      <c r="S3968" t="s">
        <v>583</v>
      </c>
      <c r="T3968" t="s">
        <v>36</v>
      </c>
      <c r="U3968" t="s">
        <v>37</v>
      </c>
      <c r="V3968" t="s">
        <v>38</v>
      </c>
      <c r="W3968" t="s">
        <v>39</v>
      </c>
      <c r="X3968" t="s">
        <v>175</v>
      </c>
      <c r="Y3968" t="s">
        <v>176</v>
      </c>
      <c r="Z3968" t="s">
        <v>180</v>
      </c>
      <c r="AA3968" t="s">
        <v>373</v>
      </c>
      <c r="AC3968" s="2" t="s">
        <v>508</v>
      </c>
    </row>
    <row r="3969" spans="1:29" ht="16.399999999999999" customHeight="1" x14ac:dyDescent="0.35">
      <c r="A3969" s="1">
        <v>42138.414236111108</v>
      </c>
      <c r="B3969">
        <v>462</v>
      </c>
      <c r="C3969" t="s">
        <v>29</v>
      </c>
      <c r="D3969">
        <v>5</v>
      </c>
      <c r="E3969" t="s">
        <v>30</v>
      </c>
      <c r="F3969">
        <v>77345</v>
      </c>
      <c r="G3969" t="s">
        <v>515</v>
      </c>
      <c r="H3969" t="s">
        <v>32</v>
      </c>
      <c r="I3969">
        <v>70855</v>
      </c>
      <c r="J3969">
        <v>1</v>
      </c>
      <c r="K3969" s="1">
        <v>42138.414236111108</v>
      </c>
      <c r="L3969">
        <v>0.2</v>
      </c>
      <c r="M3969">
        <v>653</v>
      </c>
      <c r="N3969" t="s">
        <v>234</v>
      </c>
      <c r="O3969" t="s">
        <v>34</v>
      </c>
      <c r="P3969">
        <v>29</v>
      </c>
      <c r="R3969">
        <v>4</v>
      </c>
      <c r="S3969" t="s">
        <v>583</v>
      </c>
      <c r="T3969" t="s">
        <v>36</v>
      </c>
      <c r="U3969" t="s">
        <v>37</v>
      </c>
      <c r="V3969" t="s">
        <v>38</v>
      </c>
      <c r="W3969" t="s">
        <v>46</v>
      </c>
      <c r="X3969" t="s">
        <v>200</v>
      </c>
      <c r="Y3969" t="s">
        <v>211</v>
      </c>
      <c r="Z3969" t="s">
        <v>212</v>
      </c>
      <c r="AA3969" t="s">
        <v>235</v>
      </c>
      <c r="AC3969" s="2" t="s">
        <v>508</v>
      </c>
    </row>
    <row r="3970" spans="1:29" ht="16.399999999999999" customHeight="1" x14ac:dyDescent="0.35">
      <c r="A3970" s="1">
        <v>42138.414236111108</v>
      </c>
      <c r="B3970">
        <v>462</v>
      </c>
      <c r="C3970" t="s">
        <v>29</v>
      </c>
      <c r="D3970">
        <v>5</v>
      </c>
      <c r="E3970" t="s">
        <v>30</v>
      </c>
      <c r="F3970">
        <v>77345</v>
      </c>
      <c r="G3970" t="s">
        <v>515</v>
      </c>
      <c r="H3970" t="s">
        <v>32</v>
      </c>
      <c r="I3970">
        <v>70855</v>
      </c>
      <c r="J3970">
        <v>1</v>
      </c>
      <c r="K3970" s="1">
        <v>42138.414236111108</v>
      </c>
      <c r="L3970">
        <v>0.2</v>
      </c>
      <c r="M3970">
        <v>624.01</v>
      </c>
      <c r="N3970" t="s">
        <v>103</v>
      </c>
      <c r="O3970" t="s">
        <v>34</v>
      </c>
      <c r="P3970">
        <v>1</v>
      </c>
      <c r="R3970">
        <v>4</v>
      </c>
      <c r="S3970" t="s">
        <v>583</v>
      </c>
      <c r="T3970" t="s">
        <v>36</v>
      </c>
      <c r="U3970" t="s">
        <v>37</v>
      </c>
      <c r="V3970" t="s">
        <v>38</v>
      </c>
      <c r="W3970" t="s">
        <v>104</v>
      </c>
      <c r="X3970" t="s">
        <v>105</v>
      </c>
      <c r="Y3970" t="s">
        <v>106</v>
      </c>
      <c r="Z3970" t="s">
        <v>107</v>
      </c>
      <c r="AA3970" t="s">
        <v>108</v>
      </c>
      <c r="AC3970" s="2" t="s">
        <v>508</v>
      </c>
    </row>
    <row r="3971" spans="1:29" ht="16.399999999999999" customHeight="1" x14ac:dyDescent="0.35">
      <c r="A3971" s="1">
        <v>42138.414236111108</v>
      </c>
      <c r="B3971">
        <v>462</v>
      </c>
      <c r="C3971" t="s">
        <v>29</v>
      </c>
      <c r="D3971">
        <v>5</v>
      </c>
      <c r="E3971" t="s">
        <v>30</v>
      </c>
      <c r="F3971">
        <v>77345</v>
      </c>
      <c r="G3971" t="s">
        <v>515</v>
      </c>
      <c r="H3971" t="s">
        <v>32</v>
      </c>
      <c r="I3971">
        <v>70855</v>
      </c>
      <c r="J3971">
        <v>1</v>
      </c>
      <c r="K3971" s="1">
        <v>42138.414236111108</v>
      </c>
      <c r="L3971">
        <v>0.2</v>
      </c>
      <c r="M3971">
        <v>623.37</v>
      </c>
      <c r="N3971" t="s">
        <v>329</v>
      </c>
      <c r="O3971" t="s">
        <v>34</v>
      </c>
      <c r="P3971">
        <v>1</v>
      </c>
      <c r="R3971">
        <v>4</v>
      </c>
      <c r="S3971" t="s">
        <v>583</v>
      </c>
      <c r="T3971" t="s">
        <v>36</v>
      </c>
      <c r="U3971" t="s">
        <v>37</v>
      </c>
      <c r="V3971" t="s">
        <v>38</v>
      </c>
      <c r="W3971" t="s">
        <v>39</v>
      </c>
      <c r="X3971" t="s">
        <v>40</v>
      </c>
      <c r="Y3971" t="s">
        <v>41</v>
      </c>
      <c r="Z3971" t="s">
        <v>330</v>
      </c>
      <c r="AA3971" t="s">
        <v>331</v>
      </c>
      <c r="AC3971" s="2" t="s">
        <v>508</v>
      </c>
    </row>
    <row r="3972" spans="1:29" ht="16.399999999999999" customHeight="1" x14ac:dyDescent="0.35">
      <c r="A3972" s="1">
        <v>42138.414236111108</v>
      </c>
      <c r="B3972">
        <v>462</v>
      </c>
      <c r="C3972" t="s">
        <v>29</v>
      </c>
      <c r="D3972">
        <v>5</v>
      </c>
      <c r="E3972" t="s">
        <v>30</v>
      </c>
      <c r="F3972">
        <v>77345</v>
      </c>
      <c r="G3972" t="s">
        <v>515</v>
      </c>
      <c r="H3972" t="s">
        <v>32</v>
      </c>
      <c r="I3972">
        <v>70855</v>
      </c>
      <c r="J3972">
        <v>1</v>
      </c>
      <c r="K3972" s="1">
        <v>42138.414236111108</v>
      </c>
      <c r="L3972">
        <v>0.2</v>
      </c>
      <c r="M3972">
        <v>657.02</v>
      </c>
      <c r="N3972" t="s">
        <v>594</v>
      </c>
      <c r="O3972" t="s">
        <v>34</v>
      </c>
      <c r="P3972">
        <v>1</v>
      </c>
      <c r="R3972">
        <v>4</v>
      </c>
      <c r="S3972" t="s">
        <v>583</v>
      </c>
      <c r="T3972" t="s">
        <v>36</v>
      </c>
      <c r="U3972" t="s">
        <v>37</v>
      </c>
      <c r="V3972" t="s">
        <v>49</v>
      </c>
      <c r="AC3972" s="2" t="s">
        <v>508</v>
      </c>
    </row>
    <row r="3973" spans="1:29" ht="16.399999999999999" customHeight="1" x14ac:dyDescent="0.35">
      <c r="A3973" s="1">
        <v>42122.555902777778</v>
      </c>
      <c r="B3973">
        <v>462</v>
      </c>
      <c r="C3973" t="s">
        <v>29</v>
      </c>
      <c r="D3973">
        <v>5</v>
      </c>
      <c r="E3973" t="s">
        <v>30</v>
      </c>
      <c r="F3973">
        <v>77269</v>
      </c>
      <c r="G3973" t="s">
        <v>578</v>
      </c>
      <c r="H3973" t="s">
        <v>32</v>
      </c>
      <c r="I3973">
        <v>70554</v>
      </c>
      <c r="J3973">
        <v>1</v>
      </c>
      <c r="K3973" s="1">
        <v>42122.555902777778</v>
      </c>
      <c r="L3973">
        <v>0.2</v>
      </c>
      <c r="M3973">
        <v>171</v>
      </c>
      <c r="N3973" t="s">
        <v>81</v>
      </c>
      <c r="O3973" t="s">
        <v>68</v>
      </c>
      <c r="P3973">
        <v>6</v>
      </c>
      <c r="R3973">
        <v>4</v>
      </c>
      <c r="S3973" t="s">
        <v>595</v>
      </c>
      <c r="T3973" t="s">
        <v>36</v>
      </c>
      <c r="U3973" t="s">
        <v>82</v>
      </c>
      <c r="AC3973" s="2" t="s">
        <v>508</v>
      </c>
    </row>
    <row r="3974" spans="1:29" ht="16.399999999999999" customHeight="1" x14ac:dyDescent="0.35">
      <c r="A3974" s="1">
        <v>42122.555902777778</v>
      </c>
      <c r="B3974">
        <v>462</v>
      </c>
      <c r="C3974" t="s">
        <v>29</v>
      </c>
      <c r="D3974">
        <v>5</v>
      </c>
      <c r="E3974" t="s">
        <v>30</v>
      </c>
      <c r="F3974">
        <v>77269</v>
      </c>
      <c r="G3974" t="s">
        <v>578</v>
      </c>
      <c r="H3974" t="s">
        <v>32</v>
      </c>
      <c r="I3974">
        <v>70554</v>
      </c>
      <c r="J3974">
        <v>1</v>
      </c>
      <c r="K3974" s="1">
        <v>42122.555902777778</v>
      </c>
      <c r="L3974">
        <v>0.2</v>
      </c>
      <c r="M3974">
        <v>260.01</v>
      </c>
      <c r="N3974" t="s">
        <v>73</v>
      </c>
      <c r="O3974" t="s">
        <v>68</v>
      </c>
      <c r="P3974">
        <v>2E-3</v>
      </c>
      <c r="Q3974" t="s">
        <v>69</v>
      </c>
      <c r="R3974">
        <v>4</v>
      </c>
      <c r="S3974" t="s">
        <v>595</v>
      </c>
      <c r="T3974" t="s">
        <v>36</v>
      </c>
      <c r="U3974" t="s">
        <v>70</v>
      </c>
      <c r="AC3974" s="2" t="s">
        <v>508</v>
      </c>
    </row>
    <row r="3975" spans="1:29" ht="16.399999999999999" customHeight="1" x14ac:dyDescent="0.35">
      <c r="A3975" s="1">
        <v>42122.555902777778</v>
      </c>
      <c r="B3975">
        <v>462</v>
      </c>
      <c r="C3975" t="s">
        <v>29</v>
      </c>
      <c r="D3975">
        <v>5</v>
      </c>
      <c r="E3975" t="s">
        <v>30</v>
      </c>
      <c r="F3975">
        <v>77269</v>
      </c>
      <c r="G3975" t="s">
        <v>578</v>
      </c>
      <c r="H3975" t="s">
        <v>32</v>
      </c>
      <c r="I3975">
        <v>70554</v>
      </c>
      <c r="J3975">
        <v>1</v>
      </c>
      <c r="K3975" s="1">
        <v>42122.555902777778</v>
      </c>
      <c r="L3975">
        <v>0.2</v>
      </c>
      <c r="M3975">
        <v>260.02</v>
      </c>
      <c r="N3975" t="s">
        <v>67</v>
      </c>
      <c r="O3975" t="s">
        <v>68</v>
      </c>
      <c r="P3975">
        <v>2E-3</v>
      </c>
      <c r="Q3975" t="s">
        <v>69</v>
      </c>
      <c r="R3975">
        <v>4</v>
      </c>
      <c r="S3975" t="s">
        <v>595</v>
      </c>
      <c r="T3975" t="s">
        <v>36</v>
      </c>
      <c r="U3975" t="s">
        <v>70</v>
      </c>
      <c r="AC3975" s="2" t="s">
        <v>508</v>
      </c>
    </row>
    <row r="3976" spans="1:29" ht="16.399999999999999" customHeight="1" x14ac:dyDescent="0.35">
      <c r="A3976" s="1">
        <v>42122.555902777778</v>
      </c>
      <c r="B3976">
        <v>462</v>
      </c>
      <c r="C3976" t="s">
        <v>29</v>
      </c>
      <c r="D3976">
        <v>5</v>
      </c>
      <c r="E3976" t="s">
        <v>30</v>
      </c>
      <c r="F3976">
        <v>77269</v>
      </c>
      <c r="G3976" t="s">
        <v>578</v>
      </c>
      <c r="H3976" t="s">
        <v>32</v>
      </c>
      <c r="I3976">
        <v>70554</v>
      </c>
      <c r="J3976">
        <v>1</v>
      </c>
      <c r="K3976" s="1">
        <v>42122.555902777778</v>
      </c>
      <c r="L3976">
        <v>0.2</v>
      </c>
      <c r="M3976">
        <v>260.02999999999997</v>
      </c>
      <c r="N3976" t="s">
        <v>71</v>
      </c>
      <c r="O3976" t="s">
        <v>72</v>
      </c>
      <c r="P3976">
        <v>2E-3</v>
      </c>
      <c r="Q3976" t="s">
        <v>69</v>
      </c>
      <c r="R3976">
        <v>4</v>
      </c>
      <c r="S3976" t="s">
        <v>595</v>
      </c>
      <c r="T3976" t="s">
        <v>36</v>
      </c>
      <c r="U3976" t="s">
        <v>70</v>
      </c>
      <c r="AC3976" s="2" t="s">
        <v>508</v>
      </c>
    </row>
    <row r="3977" spans="1:29" ht="16.399999999999999" customHeight="1" x14ac:dyDescent="0.35">
      <c r="A3977" s="1">
        <v>42122.555902777778</v>
      </c>
      <c r="B3977">
        <v>462</v>
      </c>
      <c r="C3977" t="s">
        <v>29</v>
      </c>
      <c r="D3977">
        <v>5</v>
      </c>
      <c r="E3977" t="s">
        <v>30</v>
      </c>
      <c r="F3977">
        <v>77269</v>
      </c>
      <c r="G3977" t="s">
        <v>578</v>
      </c>
      <c r="H3977" t="s">
        <v>32</v>
      </c>
      <c r="I3977">
        <v>70554</v>
      </c>
      <c r="J3977">
        <v>1</v>
      </c>
      <c r="K3977" s="1">
        <v>42122.555902777778</v>
      </c>
      <c r="L3977">
        <v>0.2</v>
      </c>
      <c r="M3977">
        <v>260.04000000000002</v>
      </c>
      <c r="N3977" t="s">
        <v>143</v>
      </c>
      <c r="O3977" t="s">
        <v>68</v>
      </c>
      <c r="P3977">
        <v>5.0000000000000001E-3</v>
      </c>
      <c r="Q3977" t="s">
        <v>69</v>
      </c>
      <c r="R3977">
        <v>4</v>
      </c>
      <c r="S3977" t="s">
        <v>595</v>
      </c>
      <c r="T3977" t="s">
        <v>36</v>
      </c>
      <c r="U3977" t="s">
        <v>70</v>
      </c>
      <c r="AC3977" s="2" t="s">
        <v>508</v>
      </c>
    </row>
    <row r="3978" spans="1:29" ht="16.399999999999999" customHeight="1" x14ac:dyDescent="0.35">
      <c r="A3978" s="1">
        <v>42122.555902777778</v>
      </c>
      <c r="B3978">
        <v>462</v>
      </c>
      <c r="C3978" t="s">
        <v>29</v>
      </c>
      <c r="D3978">
        <v>5</v>
      </c>
      <c r="E3978" t="s">
        <v>30</v>
      </c>
      <c r="F3978">
        <v>77269</v>
      </c>
      <c r="G3978" t="s">
        <v>578</v>
      </c>
      <c r="H3978" t="s">
        <v>32</v>
      </c>
      <c r="I3978">
        <v>70554</v>
      </c>
      <c r="J3978">
        <v>1</v>
      </c>
      <c r="K3978" s="1">
        <v>42122.555902777778</v>
      </c>
      <c r="L3978">
        <v>0.2</v>
      </c>
      <c r="M3978">
        <v>260.14999999999998</v>
      </c>
      <c r="N3978" t="s">
        <v>74</v>
      </c>
      <c r="O3978" t="s">
        <v>72</v>
      </c>
      <c r="P3978">
        <v>0.51</v>
      </c>
      <c r="R3978">
        <v>4</v>
      </c>
      <c r="S3978" t="s">
        <v>595</v>
      </c>
      <c r="T3978" t="s">
        <v>36</v>
      </c>
      <c r="U3978" t="s">
        <v>75</v>
      </c>
      <c r="AC3978" s="2" t="s">
        <v>508</v>
      </c>
    </row>
    <row r="3979" spans="1:29" ht="16.399999999999999" customHeight="1" x14ac:dyDescent="0.35">
      <c r="A3979" s="1">
        <v>42122.555902777778</v>
      </c>
      <c r="B3979">
        <v>462</v>
      </c>
      <c r="C3979" t="s">
        <v>29</v>
      </c>
      <c r="D3979">
        <v>5</v>
      </c>
      <c r="E3979" t="s">
        <v>30</v>
      </c>
      <c r="F3979">
        <v>77269</v>
      </c>
      <c r="G3979" t="s">
        <v>578</v>
      </c>
      <c r="H3979" t="s">
        <v>32</v>
      </c>
      <c r="I3979">
        <v>70554</v>
      </c>
      <c r="J3979">
        <v>1</v>
      </c>
      <c r="K3979" s="1">
        <v>42122.555902777778</v>
      </c>
      <c r="L3979">
        <v>0.2</v>
      </c>
      <c r="M3979">
        <v>268.14</v>
      </c>
      <c r="N3979" t="s">
        <v>80</v>
      </c>
      <c r="O3979" t="s">
        <v>68</v>
      </c>
      <c r="P3979">
        <v>0.02</v>
      </c>
      <c r="R3979">
        <v>4</v>
      </c>
      <c r="S3979" t="s">
        <v>595</v>
      </c>
      <c r="T3979" t="s">
        <v>36</v>
      </c>
      <c r="U3979" t="s">
        <v>75</v>
      </c>
      <c r="AC3979" s="2" t="s">
        <v>508</v>
      </c>
    </row>
    <row r="3980" spans="1:29" ht="16.399999999999999" customHeight="1" x14ac:dyDescent="0.35">
      <c r="A3980" s="1">
        <v>42122.555902777778</v>
      </c>
      <c r="B3980">
        <v>462</v>
      </c>
      <c r="C3980" t="s">
        <v>29</v>
      </c>
      <c r="D3980">
        <v>5</v>
      </c>
      <c r="E3980" t="s">
        <v>30</v>
      </c>
      <c r="F3980">
        <v>77269</v>
      </c>
      <c r="G3980" t="s">
        <v>578</v>
      </c>
      <c r="H3980" t="s">
        <v>32</v>
      </c>
      <c r="I3980">
        <v>70554</v>
      </c>
      <c r="J3980">
        <v>1</v>
      </c>
      <c r="K3980" s="1">
        <v>42122.555902777778</v>
      </c>
      <c r="L3980">
        <v>0.2</v>
      </c>
      <c r="M3980">
        <v>268.18</v>
      </c>
      <c r="N3980" t="s">
        <v>79</v>
      </c>
      <c r="O3980" t="s">
        <v>68</v>
      </c>
      <c r="P3980">
        <v>4.0000000000000001E-3</v>
      </c>
      <c r="R3980">
        <v>4</v>
      </c>
      <c r="S3980" t="s">
        <v>595</v>
      </c>
      <c r="T3980" t="s">
        <v>36</v>
      </c>
      <c r="U3980" t="s">
        <v>70</v>
      </c>
      <c r="AC3980" s="2" t="s">
        <v>508</v>
      </c>
    </row>
    <row r="3981" spans="1:29" ht="16.399999999999999" customHeight="1" x14ac:dyDescent="0.35">
      <c r="A3981" s="1">
        <v>42122.555902777778</v>
      </c>
      <c r="B3981">
        <v>462</v>
      </c>
      <c r="C3981" t="s">
        <v>29</v>
      </c>
      <c r="D3981">
        <v>5</v>
      </c>
      <c r="E3981" t="s">
        <v>30</v>
      </c>
      <c r="F3981">
        <v>77269</v>
      </c>
      <c r="G3981" t="s">
        <v>578</v>
      </c>
      <c r="H3981" t="s">
        <v>32</v>
      </c>
      <c r="I3981">
        <v>70554</v>
      </c>
      <c r="J3981">
        <v>1</v>
      </c>
      <c r="K3981" s="1">
        <v>42122.555902777778</v>
      </c>
      <c r="L3981">
        <v>0.2</v>
      </c>
      <c r="M3981">
        <v>283</v>
      </c>
      <c r="N3981" t="s">
        <v>509</v>
      </c>
      <c r="O3981" t="s">
        <v>68</v>
      </c>
      <c r="P3981">
        <v>0.2</v>
      </c>
      <c r="R3981">
        <v>4</v>
      </c>
      <c r="S3981" t="s">
        <v>595</v>
      </c>
      <c r="T3981" t="s">
        <v>36</v>
      </c>
      <c r="U3981" t="s">
        <v>510</v>
      </c>
      <c r="AC3981" s="2" t="s">
        <v>508</v>
      </c>
    </row>
    <row r="3982" spans="1:29" ht="16.399999999999999" customHeight="1" x14ac:dyDescent="0.35">
      <c r="A3982" s="1">
        <v>42122.555902777778</v>
      </c>
      <c r="B3982">
        <v>462</v>
      </c>
      <c r="C3982" t="s">
        <v>29</v>
      </c>
      <c r="D3982">
        <v>5</v>
      </c>
      <c r="E3982" t="s">
        <v>30</v>
      </c>
      <c r="F3982">
        <v>77269</v>
      </c>
      <c r="G3982" t="s">
        <v>578</v>
      </c>
      <c r="H3982" t="s">
        <v>32</v>
      </c>
      <c r="I3982">
        <v>70554</v>
      </c>
      <c r="J3982">
        <v>1</v>
      </c>
      <c r="K3982" s="1">
        <v>42122.555902777778</v>
      </c>
      <c r="L3982">
        <v>0.2</v>
      </c>
      <c r="M3982">
        <v>312</v>
      </c>
      <c r="N3982" t="s">
        <v>505</v>
      </c>
      <c r="O3982" t="s">
        <v>68</v>
      </c>
      <c r="P3982">
        <v>22</v>
      </c>
      <c r="R3982">
        <v>4</v>
      </c>
      <c r="S3982" t="s">
        <v>595</v>
      </c>
      <c r="T3982" t="s">
        <v>36</v>
      </c>
      <c r="U3982" t="s">
        <v>507</v>
      </c>
      <c r="AC3982" s="2" t="s">
        <v>508</v>
      </c>
    </row>
    <row r="3983" spans="1:29" ht="16.399999999999999" customHeight="1" x14ac:dyDescent="0.35">
      <c r="A3983" s="1">
        <v>42122.555902777778</v>
      </c>
      <c r="B3983">
        <v>462</v>
      </c>
      <c r="C3983" t="s">
        <v>29</v>
      </c>
      <c r="D3983">
        <v>5</v>
      </c>
      <c r="E3983" t="s">
        <v>30</v>
      </c>
      <c r="F3983">
        <v>77269</v>
      </c>
      <c r="G3983" t="s">
        <v>578</v>
      </c>
      <c r="H3983" t="s">
        <v>32</v>
      </c>
      <c r="I3983">
        <v>70554</v>
      </c>
      <c r="J3983">
        <v>1</v>
      </c>
      <c r="K3983" s="1">
        <v>42122.555902777778</v>
      </c>
      <c r="L3983">
        <v>0.2</v>
      </c>
      <c r="M3983">
        <v>431</v>
      </c>
      <c r="N3983" t="s">
        <v>165</v>
      </c>
      <c r="O3983" t="s">
        <v>166</v>
      </c>
      <c r="P3983">
        <v>15</v>
      </c>
      <c r="R3983">
        <v>4</v>
      </c>
      <c r="S3983" t="s">
        <v>595</v>
      </c>
      <c r="T3983" t="s">
        <v>36</v>
      </c>
      <c r="U3983" t="s">
        <v>167</v>
      </c>
      <c r="AC3983" s="2" t="s">
        <v>508</v>
      </c>
    </row>
    <row r="3984" spans="1:29" ht="16.399999999999999" customHeight="1" x14ac:dyDescent="0.35">
      <c r="A3984" s="1">
        <v>42122.555902777778</v>
      </c>
      <c r="B3984">
        <v>462</v>
      </c>
      <c r="C3984" t="s">
        <v>29</v>
      </c>
      <c r="D3984">
        <v>5</v>
      </c>
      <c r="E3984" t="s">
        <v>30</v>
      </c>
      <c r="F3984">
        <v>77269</v>
      </c>
      <c r="G3984" t="s">
        <v>578</v>
      </c>
      <c r="H3984" t="s">
        <v>32</v>
      </c>
      <c r="I3984">
        <v>70554</v>
      </c>
      <c r="J3984">
        <v>1</v>
      </c>
      <c r="K3984" s="1">
        <v>42122.555902777778</v>
      </c>
      <c r="L3984">
        <v>0.2</v>
      </c>
      <c r="M3984">
        <v>441.02</v>
      </c>
      <c r="N3984" t="s">
        <v>77</v>
      </c>
      <c r="O3984" t="s">
        <v>68</v>
      </c>
      <c r="P3984">
        <v>6.4</v>
      </c>
      <c r="R3984">
        <v>4</v>
      </c>
      <c r="S3984" t="s">
        <v>595</v>
      </c>
      <c r="T3984" t="s">
        <v>36</v>
      </c>
      <c r="U3984" t="s">
        <v>78</v>
      </c>
      <c r="AC3984" s="2" t="s">
        <v>508</v>
      </c>
    </row>
    <row r="3985" spans="1:29" ht="16.399999999999999" customHeight="1" x14ac:dyDescent="0.35">
      <c r="A3985" s="1">
        <v>42122.555902777778</v>
      </c>
      <c r="B3985">
        <v>462</v>
      </c>
      <c r="C3985" t="s">
        <v>29</v>
      </c>
      <c r="D3985">
        <v>5</v>
      </c>
      <c r="E3985" t="s">
        <v>30</v>
      </c>
      <c r="F3985">
        <v>77269</v>
      </c>
      <c r="G3985" t="s">
        <v>578</v>
      </c>
      <c r="H3985" t="s">
        <v>32</v>
      </c>
      <c r="I3985">
        <v>70554</v>
      </c>
      <c r="J3985">
        <v>1</v>
      </c>
      <c r="K3985" s="1">
        <v>42122.555902777778</v>
      </c>
      <c r="L3985">
        <v>0.2</v>
      </c>
      <c r="M3985">
        <v>621.07000000000005</v>
      </c>
      <c r="N3985" t="s">
        <v>172</v>
      </c>
      <c r="O3985" t="s">
        <v>34</v>
      </c>
      <c r="P3985">
        <v>74</v>
      </c>
      <c r="R3985">
        <v>4</v>
      </c>
      <c r="S3985" t="s">
        <v>595</v>
      </c>
      <c r="T3985" t="s">
        <v>36</v>
      </c>
      <c r="U3985" t="s">
        <v>37</v>
      </c>
      <c r="V3985" t="s">
        <v>38</v>
      </c>
      <c r="W3985" t="s">
        <v>52</v>
      </c>
      <c r="X3985" t="s">
        <v>95</v>
      </c>
      <c r="Y3985" t="s">
        <v>150</v>
      </c>
      <c r="Z3985" t="s">
        <v>151</v>
      </c>
      <c r="AA3985" t="s">
        <v>152</v>
      </c>
      <c r="AB3985" t="s">
        <v>173</v>
      </c>
      <c r="AC3985" s="2" t="s">
        <v>508</v>
      </c>
    </row>
    <row r="3986" spans="1:29" ht="16.399999999999999" customHeight="1" x14ac:dyDescent="0.35">
      <c r="A3986" s="1">
        <v>42122.555902777778</v>
      </c>
      <c r="B3986">
        <v>462</v>
      </c>
      <c r="C3986" t="s">
        <v>29</v>
      </c>
      <c r="D3986">
        <v>5</v>
      </c>
      <c r="E3986" t="s">
        <v>30</v>
      </c>
      <c r="F3986">
        <v>77269</v>
      </c>
      <c r="G3986" t="s">
        <v>578</v>
      </c>
      <c r="H3986" t="s">
        <v>32</v>
      </c>
      <c r="I3986">
        <v>70554</v>
      </c>
      <c r="J3986">
        <v>1</v>
      </c>
      <c r="K3986" s="1">
        <v>42122.555902777778</v>
      </c>
      <c r="L3986">
        <v>0.2</v>
      </c>
      <c r="M3986">
        <v>621.37</v>
      </c>
      <c r="N3986" t="s">
        <v>580</v>
      </c>
      <c r="O3986" t="s">
        <v>34</v>
      </c>
      <c r="P3986">
        <v>1</v>
      </c>
      <c r="R3986">
        <v>4</v>
      </c>
      <c r="S3986" t="s">
        <v>595</v>
      </c>
      <c r="T3986" t="s">
        <v>36</v>
      </c>
      <c r="U3986" t="s">
        <v>37</v>
      </c>
      <c r="V3986" t="s">
        <v>38</v>
      </c>
      <c r="W3986" t="s">
        <v>52</v>
      </c>
      <c r="X3986" t="s">
        <v>95</v>
      </c>
      <c r="Y3986" t="s">
        <v>150</v>
      </c>
      <c r="Z3986" t="s">
        <v>581</v>
      </c>
      <c r="AA3986" t="s">
        <v>582</v>
      </c>
      <c r="AC3986" s="2" t="s">
        <v>508</v>
      </c>
    </row>
    <row r="3987" spans="1:29" ht="16.399999999999999" customHeight="1" x14ac:dyDescent="0.35">
      <c r="A3987" s="1">
        <v>42122.555902777778</v>
      </c>
      <c r="B3987">
        <v>462</v>
      </c>
      <c r="C3987" t="s">
        <v>29</v>
      </c>
      <c r="D3987">
        <v>5</v>
      </c>
      <c r="E3987" t="s">
        <v>30</v>
      </c>
      <c r="F3987">
        <v>77269</v>
      </c>
      <c r="G3987" t="s">
        <v>578</v>
      </c>
      <c r="H3987" t="s">
        <v>32</v>
      </c>
      <c r="I3987">
        <v>70554</v>
      </c>
      <c r="J3987">
        <v>1</v>
      </c>
      <c r="K3987" s="1">
        <v>42122.555902777778</v>
      </c>
      <c r="L3987">
        <v>0.2</v>
      </c>
      <c r="M3987">
        <v>621.99</v>
      </c>
      <c r="N3987" t="s">
        <v>153</v>
      </c>
      <c r="O3987" t="s">
        <v>34</v>
      </c>
      <c r="P3987">
        <v>75.11</v>
      </c>
      <c r="R3987">
        <v>4</v>
      </c>
      <c r="S3987" t="s">
        <v>595</v>
      </c>
      <c r="T3987" t="s">
        <v>36</v>
      </c>
      <c r="U3987" t="s">
        <v>37</v>
      </c>
      <c r="V3987" t="s">
        <v>49</v>
      </c>
      <c r="AC3987" s="2" t="s">
        <v>508</v>
      </c>
    </row>
    <row r="3988" spans="1:29" ht="16.399999999999999" customHeight="1" x14ac:dyDescent="0.35">
      <c r="A3988" s="1">
        <v>42122.555902777778</v>
      </c>
      <c r="B3988">
        <v>462</v>
      </c>
      <c r="C3988" t="s">
        <v>29</v>
      </c>
      <c r="D3988">
        <v>5</v>
      </c>
      <c r="E3988" t="s">
        <v>30</v>
      </c>
      <c r="F3988">
        <v>77269</v>
      </c>
      <c r="G3988" t="s">
        <v>578</v>
      </c>
      <c r="H3988" t="s">
        <v>32</v>
      </c>
      <c r="I3988">
        <v>70554</v>
      </c>
      <c r="J3988">
        <v>1</v>
      </c>
      <c r="K3988" s="1">
        <v>42122.555902777778</v>
      </c>
      <c r="L3988">
        <v>0.2</v>
      </c>
      <c r="M3988">
        <v>622.04999999999995</v>
      </c>
      <c r="N3988" t="s">
        <v>589</v>
      </c>
      <c r="O3988" t="s">
        <v>34</v>
      </c>
      <c r="P3988">
        <v>1</v>
      </c>
      <c r="R3988">
        <v>4</v>
      </c>
      <c r="S3988" t="s">
        <v>595</v>
      </c>
      <c r="T3988" t="s">
        <v>36</v>
      </c>
      <c r="U3988" t="s">
        <v>37</v>
      </c>
      <c r="V3988" t="s">
        <v>38</v>
      </c>
      <c r="W3988" t="s">
        <v>54</v>
      </c>
      <c r="X3988" t="s">
        <v>291</v>
      </c>
      <c r="Y3988" t="s">
        <v>590</v>
      </c>
      <c r="Z3988" t="s">
        <v>591</v>
      </c>
      <c r="AA3988" t="s">
        <v>592</v>
      </c>
      <c r="AC3988" s="2" t="s">
        <v>508</v>
      </c>
    </row>
    <row r="3989" spans="1:29" ht="16.399999999999999" customHeight="1" x14ac:dyDescent="0.35">
      <c r="A3989" s="1">
        <v>42122.555902777778</v>
      </c>
      <c r="B3989">
        <v>462</v>
      </c>
      <c r="C3989" t="s">
        <v>29</v>
      </c>
      <c r="D3989">
        <v>5</v>
      </c>
      <c r="E3989" t="s">
        <v>30</v>
      </c>
      <c r="F3989">
        <v>77269</v>
      </c>
      <c r="G3989" t="s">
        <v>578</v>
      </c>
      <c r="H3989" t="s">
        <v>32</v>
      </c>
      <c r="I3989">
        <v>70554</v>
      </c>
      <c r="J3989">
        <v>1</v>
      </c>
      <c r="K3989" s="1">
        <v>42122.555902777778</v>
      </c>
      <c r="L3989">
        <v>0.2</v>
      </c>
      <c r="M3989">
        <v>622.08000000000004</v>
      </c>
      <c r="N3989" t="s">
        <v>84</v>
      </c>
      <c r="O3989" t="s">
        <v>34</v>
      </c>
      <c r="P3989">
        <v>1</v>
      </c>
      <c r="R3989">
        <v>4</v>
      </c>
      <c r="S3989" t="s">
        <v>595</v>
      </c>
      <c r="T3989" t="s">
        <v>36</v>
      </c>
      <c r="U3989" t="s">
        <v>37</v>
      </c>
      <c r="V3989" t="s">
        <v>38</v>
      </c>
      <c r="W3989" t="s">
        <v>54</v>
      </c>
      <c r="X3989" t="s">
        <v>85</v>
      </c>
      <c r="Y3989" t="s">
        <v>86</v>
      </c>
      <c r="Z3989" t="s">
        <v>87</v>
      </c>
      <c r="AA3989" t="s">
        <v>88</v>
      </c>
      <c r="AC3989" s="2" t="s">
        <v>508</v>
      </c>
    </row>
    <row r="3990" spans="1:29" ht="16.399999999999999" customHeight="1" x14ac:dyDescent="0.35">
      <c r="A3990" s="1">
        <v>42122.555902777778</v>
      </c>
      <c r="B3990">
        <v>462</v>
      </c>
      <c r="C3990" t="s">
        <v>29</v>
      </c>
      <c r="D3990">
        <v>5</v>
      </c>
      <c r="E3990" t="s">
        <v>30</v>
      </c>
      <c r="F3990">
        <v>77269</v>
      </c>
      <c r="G3990" t="s">
        <v>578</v>
      </c>
      <c r="H3990" t="s">
        <v>32</v>
      </c>
      <c r="I3990">
        <v>70554</v>
      </c>
      <c r="J3990">
        <v>1</v>
      </c>
      <c r="K3990" s="1">
        <v>42122.555902777778</v>
      </c>
      <c r="L3990">
        <v>0.2</v>
      </c>
      <c r="M3990">
        <v>623.01</v>
      </c>
      <c r="N3990" t="s">
        <v>280</v>
      </c>
      <c r="O3990" t="s">
        <v>34</v>
      </c>
      <c r="P3990">
        <v>270</v>
      </c>
      <c r="R3990">
        <v>4</v>
      </c>
      <c r="S3990" t="s">
        <v>595</v>
      </c>
      <c r="T3990" t="s">
        <v>36</v>
      </c>
      <c r="U3990" t="s">
        <v>37</v>
      </c>
      <c r="V3990" t="s">
        <v>38</v>
      </c>
      <c r="W3990" t="s">
        <v>50</v>
      </c>
      <c r="X3990" t="s">
        <v>187</v>
      </c>
      <c r="Y3990" t="s">
        <v>281</v>
      </c>
      <c r="Z3990" t="s">
        <v>282</v>
      </c>
      <c r="AA3990" t="s">
        <v>283</v>
      </c>
      <c r="AC3990" s="2" t="s">
        <v>508</v>
      </c>
    </row>
    <row r="3991" spans="1:29" ht="16.399999999999999" customHeight="1" x14ac:dyDescent="0.35">
      <c r="A3991" s="1">
        <v>42122.555902777778</v>
      </c>
      <c r="B3991">
        <v>462</v>
      </c>
      <c r="C3991" t="s">
        <v>29</v>
      </c>
      <c r="D3991">
        <v>5</v>
      </c>
      <c r="E3991" t="s">
        <v>30</v>
      </c>
      <c r="F3991">
        <v>77269</v>
      </c>
      <c r="G3991" t="s">
        <v>578</v>
      </c>
      <c r="H3991" t="s">
        <v>32</v>
      </c>
      <c r="I3991">
        <v>70554</v>
      </c>
      <c r="J3991">
        <v>1</v>
      </c>
      <c r="K3991" s="1">
        <v>42122.555902777778</v>
      </c>
      <c r="L3991">
        <v>0.2</v>
      </c>
      <c r="M3991">
        <v>623.03</v>
      </c>
      <c r="N3991" t="s">
        <v>199</v>
      </c>
      <c r="O3991" t="s">
        <v>34</v>
      </c>
      <c r="P3991">
        <v>560</v>
      </c>
      <c r="R3991">
        <v>4</v>
      </c>
      <c r="S3991" t="s">
        <v>595</v>
      </c>
      <c r="T3991" t="s">
        <v>36</v>
      </c>
      <c r="U3991" t="s">
        <v>37</v>
      </c>
      <c r="V3991" t="s">
        <v>38</v>
      </c>
      <c r="W3991" t="s">
        <v>46</v>
      </c>
      <c r="X3991" t="s">
        <v>200</v>
      </c>
      <c r="Y3991" t="s">
        <v>201</v>
      </c>
      <c r="Z3991" t="s">
        <v>202</v>
      </c>
      <c r="AA3991" t="s">
        <v>203</v>
      </c>
      <c r="AC3991" s="2" t="s">
        <v>508</v>
      </c>
    </row>
    <row r="3992" spans="1:29" ht="16.399999999999999" customHeight="1" x14ac:dyDescent="0.35">
      <c r="A3992" s="1">
        <v>42122.555902777778</v>
      </c>
      <c r="B3992">
        <v>462</v>
      </c>
      <c r="C3992" t="s">
        <v>29</v>
      </c>
      <c r="D3992">
        <v>5</v>
      </c>
      <c r="E3992" t="s">
        <v>30</v>
      </c>
      <c r="F3992">
        <v>77269</v>
      </c>
      <c r="G3992" t="s">
        <v>578</v>
      </c>
      <c r="H3992" t="s">
        <v>32</v>
      </c>
      <c r="I3992">
        <v>70554</v>
      </c>
      <c r="J3992">
        <v>1</v>
      </c>
      <c r="K3992" s="1">
        <v>42122.555902777778</v>
      </c>
      <c r="L3992">
        <v>0.2</v>
      </c>
      <c r="M3992">
        <v>623.04</v>
      </c>
      <c r="N3992" t="s">
        <v>174</v>
      </c>
      <c r="O3992" t="s">
        <v>34</v>
      </c>
      <c r="P3992">
        <v>1</v>
      </c>
      <c r="R3992">
        <v>4</v>
      </c>
      <c r="S3992" t="s">
        <v>595</v>
      </c>
      <c r="T3992" t="s">
        <v>36</v>
      </c>
      <c r="U3992" t="s">
        <v>37</v>
      </c>
      <c r="V3992" t="s">
        <v>38</v>
      </c>
      <c r="W3992" t="s">
        <v>39</v>
      </c>
      <c r="X3992" t="s">
        <v>175</v>
      </c>
      <c r="Y3992" t="s">
        <v>176</v>
      </c>
      <c r="Z3992" t="s">
        <v>177</v>
      </c>
      <c r="AA3992" t="s">
        <v>178</v>
      </c>
      <c r="AC3992" s="2" t="s">
        <v>508</v>
      </c>
    </row>
    <row r="3993" spans="1:29" ht="16.399999999999999" customHeight="1" x14ac:dyDescent="0.35">
      <c r="A3993" s="1">
        <v>42122.555902777778</v>
      </c>
      <c r="B3993">
        <v>462</v>
      </c>
      <c r="C3993" t="s">
        <v>29</v>
      </c>
      <c r="D3993">
        <v>5</v>
      </c>
      <c r="E3993" t="s">
        <v>30</v>
      </c>
      <c r="F3993">
        <v>77269</v>
      </c>
      <c r="G3993" t="s">
        <v>578</v>
      </c>
      <c r="H3993" t="s">
        <v>32</v>
      </c>
      <c r="I3993">
        <v>70554</v>
      </c>
      <c r="J3993">
        <v>1</v>
      </c>
      <c r="K3993" s="1">
        <v>42122.555902777778</v>
      </c>
      <c r="L3993">
        <v>0.2</v>
      </c>
      <c r="M3993">
        <v>623.04999999999995</v>
      </c>
      <c r="N3993" t="s">
        <v>179</v>
      </c>
      <c r="O3993" t="s">
        <v>34</v>
      </c>
      <c r="P3993">
        <v>1</v>
      </c>
      <c r="R3993">
        <v>4</v>
      </c>
      <c r="S3993" t="s">
        <v>595</v>
      </c>
      <c r="T3993" t="s">
        <v>36</v>
      </c>
      <c r="U3993" t="s">
        <v>37</v>
      </c>
      <c r="V3993" t="s">
        <v>38</v>
      </c>
      <c r="W3993" t="s">
        <v>39</v>
      </c>
      <c r="X3993" t="s">
        <v>175</v>
      </c>
      <c r="Y3993" t="s">
        <v>176</v>
      </c>
      <c r="Z3993" t="s">
        <v>180</v>
      </c>
      <c r="AA3993" t="s">
        <v>181</v>
      </c>
      <c r="AC3993" s="2" t="s">
        <v>508</v>
      </c>
    </row>
    <row r="3994" spans="1:29" ht="16.399999999999999" customHeight="1" x14ac:dyDescent="0.35">
      <c r="A3994" s="1">
        <v>42122.555902777778</v>
      </c>
      <c r="B3994">
        <v>462</v>
      </c>
      <c r="C3994" t="s">
        <v>29</v>
      </c>
      <c r="D3994">
        <v>5</v>
      </c>
      <c r="E3994" t="s">
        <v>30</v>
      </c>
      <c r="F3994">
        <v>77269</v>
      </c>
      <c r="G3994" t="s">
        <v>578</v>
      </c>
      <c r="H3994" t="s">
        <v>32</v>
      </c>
      <c r="I3994">
        <v>70554</v>
      </c>
      <c r="J3994">
        <v>1</v>
      </c>
      <c r="K3994" s="1">
        <v>42122.555902777778</v>
      </c>
      <c r="L3994">
        <v>0.2</v>
      </c>
      <c r="M3994">
        <v>623.07000000000005</v>
      </c>
      <c r="N3994" t="s">
        <v>372</v>
      </c>
      <c r="O3994" t="s">
        <v>34</v>
      </c>
      <c r="P3994">
        <v>1</v>
      </c>
      <c r="R3994">
        <v>4</v>
      </c>
      <c r="S3994" t="s">
        <v>595</v>
      </c>
      <c r="T3994" t="s">
        <v>36</v>
      </c>
      <c r="U3994" t="s">
        <v>37</v>
      </c>
      <c r="V3994" t="s">
        <v>38</v>
      </c>
      <c r="W3994" t="s">
        <v>39</v>
      </c>
      <c r="X3994" t="s">
        <v>175</v>
      </c>
      <c r="Y3994" t="s">
        <v>176</v>
      </c>
      <c r="Z3994" t="s">
        <v>180</v>
      </c>
      <c r="AA3994" t="s">
        <v>373</v>
      </c>
      <c r="AC3994" s="2" t="s">
        <v>508</v>
      </c>
    </row>
    <row r="3995" spans="1:29" ht="16.399999999999999" customHeight="1" x14ac:dyDescent="0.35">
      <c r="A3995" s="1">
        <v>42122.555902777778</v>
      </c>
      <c r="B3995">
        <v>462</v>
      </c>
      <c r="C3995" t="s">
        <v>29</v>
      </c>
      <c r="D3995">
        <v>5</v>
      </c>
      <c r="E3995" t="s">
        <v>30</v>
      </c>
      <c r="F3995">
        <v>77269</v>
      </c>
      <c r="G3995" t="s">
        <v>578</v>
      </c>
      <c r="H3995" t="s">
        <v>32</v>
      </c>
      <c r="I3995">
        <v>70554</v>
      </c>
      <c r="J3995">
        <v>1</v>
      </c>
      <c r="K3995" s="1">
        <v>42122.555902777778</v>
      </c>
      <c r="L3995">
        <v>0.2</v>
      </c>
      <c r="M3995">
        <v>623.13</v>
      </c>
      <c r="N3995" t="s">
        <v>522</v>
      </c>
      <c r="O3995" t="s">
        <v>34</v>
      </c>
      <c r="P3995">
        <v>29</v>
      </c>
      <c r="R3995">
        <v>4</v>
      </c>
      <c r="S3995" t="s">
        <v>595</v>
      </c>
      <c r="T3995" t="s">
        <v>36</v>
      </c>
      <c r="U3995" t="s">
        <v>37</v>
      </c>
      <c r="V3995" t="s">
        <v>38</v>
      </c>
      <c r="W3995" t="s">
        <v>39</v>
      </c>
      <c r="X3995" t="s">
        <v>40</v>
      </c>
      <c r="Y3995" t="s">
        <v>60</v>
      </c>
      <c r="Z3995" t="s">
        <v>271</v>
      </c>
      <c r="AA3995" t="s">
        <v>523</v>
      </c>
      <c r="AC3995" s="2" t="s">
        <v>508</v>
      </c>
    </row>
    <row r="3996" spans="1:29" ht="16.399999999999999" customHeight="1" x14ac:dyDescent="0.35">
      <c r="A3996" s="1">
        <v>42122.555902777778</v>
      </c>
      <c r="B3996">
        <v>462</v>
      </c>
      <c r="C3996" t="s">
        <v>29</v>
      </c>
      <c r="D3996">
        <v>5</v>
      </c>
      <c r="E3996" t="s">
        <v>30</v>
      </c>
      <c r="F3996">
        <v>77269</v>
      </c>
      <c r="G3996" t="s">
        <v>578</v>
      </c>
      <c r="H3996" t="s">
        <v>32</v>
      </c>
      <c r="I3996">
        <v>70554</v>
      </c>
      <c r="J3996">
        <v>1</v>
      </c>
      <c r="K3996" s="1">
        <v>42122.555902777778</v>
      </c>
      <c r="L3996">
        <v>0.2</v>
      </c>
      <c r="M3996">
        <v>623.15</v>
      </c>
      <c r="N3996" t="s">
        <v>196</v>
      </c>
      <c r="O3996" t="s">
        <v>34</v>
      </c>
      <c r="P3996">
        <v>3400</v>
      </c>
      <c r="R3996">
        <v>4</v>
      </c>
      <c r="S3996" t="s">
        <v>595</v>
      </c>
      <c r="T3996" t="s">
        <v>36</v>
      </c>
      <c r="U3996" t="s">
        <v>37</v>
      </c>
      <c r="V3996" t="s">
        <v>38</v>
      </c>
      <c r="W3996" t="s">
        <v>39</v>
      </c>
      <c r="X3996" t="s">
        <v>40</v>
      </c>
      <c r="Y3996" t="s">
        <v>60</v>
      </c>
      <c r="Z3996" t="s">
        <v>197</v>
      </c>
      <c r="AA3996" t="s">
        <v>198</v>
      </c>
      <c r="AC3996" s="2" t="s">
        <v>508</v>
      </c>
    </row>
    <row r="3997" spans="1:29" ht="16.399999999999999" customHeight="1" x14ac:dyDescent="0.35">
      <c r="A3997" s="1">
        <v>42122.555902777778</v>
      </c>
      <c r="B3997">
        <v>462</v>
      </c>
      <c r="C3997" t="s">
        <v>29</v>
      </c>
      <c r="D3997">
        <v>5</v>
      </c>
      <c r="E3997" t="s">
        <v>30</v>
      </c>
      <c r="F3997">
        <v>77269</v>
      </c>
      <c r="G3997" t="s">
        <v>578</v>
      </c>
      <c r="H3997" t="s">
        <v>32</v>
      </c>
      <c r="I3997">
        <v>70554</v>
      </c>
      <c r="J3997">
        <v>1</v>
      </c>
      <c r="K3997" s="1">
        <v>42122.555902777778</v>
      </c>
      <c r="L3997">
        <v>0.2</v>
      </c>
      <c r="M3997">
        <v>623.16</v>
      </c>
      <c r="N3997" t="s">
        <v>256</v>
      </c>
      <c r="O3997" t="s">
        <v>34</v>
      </c>
      <c r="P3997">
        <v>1</v>
      </c>
      <c r="R3997">
        <v>4</v>
      </c>
      <c r="S3997" t="s">
        <v>595</v>
      </c>
      <c r="T3997" t="s">
        <v>36</v>
      </c>
      <c r="U3997" t="s">
        <v>37</v>
      </c>
      <c r="V3997" t="s">
        <v>38</v>
      </c>
      <c r="W3997" t="s">
        <v>39</v>
      </c>
      <c r="X3997" t="s">
        <v>40</v>
      </c>
      <c r="Y3997" t="s">
        <v>60</v>
      </c>
      <c r="Z3997" t="s">
        <v>197</v>
      </c>
      <c r="AA3997" t="s">
        <v>198</v>
      </c>
      <c r="AC3997" s="2" t="s">
        <v>508</v>
      </c>
    </row>
    <row r="3998" spans="1:29" ht="16.399999999999999" customHeight="1" x14ac:dyDescent="0.35">
      <c r="A3998" s="1">
        <v>42122.555902777778</v>
      </c>
      <c r="B3998">
        <v>462</v>
      </c>
      <c r="C3998" t="s">
        <v>29</v>
      </c>
      <c r="D3998">
        <v>5</v>
      </c>
      <c r="E3998" t="s">
        <v>30</v>
      </c>
      <c r="F3998">
        <v>77269</v>
      </c>
      <c r="G3998" t="s">
        <v>578</v>
      </c>
      <c r="H3998" t="s">
        <v>32</v>
      </c>
      <c r="I3998">
        <v>70554</v>
      </c>
      <c r="J3998">
        <v>1</v>
      </c>
      <c r="K3998" s="1">
        <v>42122.555902777778</v>
      </c>
      <c r="L3998">
        <v>0.2</v>
      </c>
      <c r="M3998">
        <v>623.17999999999995</v>
      </c>
      <c r="N3998" t="s">
        <v>64</v>
      </c>
      <c r="O3998" t="s">
        <v>34</v>
      </c>
      <c r="P3998">
        <v>1</v>
      </c>
      <c r="R3998">
        <v>4</v>
      </c>
      <c r="S3998" t="s">
        <v>595</v>
      </c>
      <c r="T3998" t="s">
        <v>36</v>
      </c>
      <c r="U3998" t="s">
        <v>37</v>
      </c>
      <c r="V3998" t="s">
        <v>65</v>
      </c>
      <c r="X3998" t="s">
        <v>40</v>
      </c>
      <c r="Y3998" t="s">
        <v>66</v>
      </c>
      <c r="AC3998" s="2" t="s">
        <v>508</v>
      </c>
    </row>
    <row r="3999" spans="1:29" ht="16.399999999999999" customHeight="1" x14ac:dyDescent="0.35">
      <c r="A3999" s="1">
        <v>42122.555902777778</v>
      </c>
      <c r="B3999">
        <v>462</v>
      </c>
      <c r="C3999" t="s">
        <v>29</v>
      </c>
      <c r="D3999">
        <v>5</v>
      </c>
      <c r="E3999" t="s">
        <v>30</v>
      </c>
      <c r="F3999">
        <v>77269</v>
      </c>
      <c r="G3999" t="s">
        <v>578</v>
      </c>
      <c r="H3999" t="s">
        <v>32</v>
      </c>
      <c r="I3999">
        <v>70554</v>
      </c>
      <c r="J3999">
        <v>1</v>
      </c>
      <c r="K3999" s="1">
        <v>42122.555902777778</v>
      </c>
      <c r="L3999">
        <v>0.2</v>
      </c>
      <c r="M3999">
        <v>623.20000000000005</v>
      </c>
      <c r="N3999" t="s">
        <v>296</v>
      </c>
      <c r="O3999" t="s">
        <v>34</v>
      </c>
      <c r="P3999">
        <v>1</v>
      </c>
      <c r="R3999">
        <v>4</v>
      </c>
      <c r="S3999" t="s">
        <v>595</v>
      </c>
      <c r="T3999" t="s">
        <v>36</v>
      </c>
      <c r="U3999" t="s">
        <v>37</v>
      </c>
      <c r="V3999" t="s">
        <v>38</v>
      </c>
      <c r="W3999" t="s">
        <v>39</v>
      </c>
      <c r="X3999" t="s">
        <v>40</v>
      </c>
      <c r="Y3999" t="s">
        <v>60</v>
      </c>
      <c r="Z3999" t="s">
        <v>61</v>
      </c>
      <c r="AA3999" t="s">
        <v>297</v>
      </c>
      <c r="AC3999" s="2" t="s">
        <v>508</v>
      </c>
    </row>
    <row r="4000" spans="1:29" ht="16.399999999999999" customHeight="1" x14ac:dyDescent="0.35">
      <c r="A4000" s="1">
        <v>42122.555902777778</v>
      </c>
      <c r="B4000">
        <v>462</v>
      </c>
      <c r="C4000" t="s">
        <v>29</v>
      </c>
      <c r="D4000">
        <v>5</v>
      </c>
      <c r="E4000" t="s">
        <v>30</v>
      </c>
      <c r="F4000">
        <v>77269</v>
      </c>
      <c r="G4000" t="s">
        <v>578</v>
      </c>
      <c r="H4000" t="s">
        <v>32</v>
      </c>
      <c r="I4000">
        <v>70554</v>
      </c>
      <c r="J4000">
        <v>1</v>
      </c>
      <c r="K4000" s="1">
        <v>42122.555902777778</v>
      </c>
      <c r="L4000">
        <v>0.2</v>
      </c>
      <c r="M4000">
        <v>623.21</v>
      </c>
      <c r="N4000" t="s">
        <v>59</v>
      </c>
      <c r="O4000" t="s">
        <v>34</v>
      </c>
      <c r="P4000">
        <v>200</v>
      </c>
      <c r="R4000">
        <v>4</v>
      </c>
      <c r="S4000" t="s">
        <v>595</v>
      </c>
      <c r="T4000" t="s">
        <v>36</v>
      </c>
      <c r="U4000" t="s">
        <v>37</v>
      </c>
      <c r="V4000" t="s">
        <v>38</v>
      </c>
      <c r="W4000" t="s">
        <v>39</v>
      </c>
      <c r="X4000" t="s">
        <v>40</v>
      </c>
      <c r="Y4000" t="s">
        <v>60</v>
      </c>
      <c r="Z4000" t="s">
        <v>61</v>
      </c>
      <c r="AA4000" t="s">
        <v>62</v>
      </c>
      <c r="AC4000" s="2" t="s">
        <v>508</v>
      </c>
    </row>
    <row r="4001" spans="1:29" ht="16.399999999999999" customHeight="1" x14ac:dyDescent="0.35">
      <c r="A4001" s="1">
        <v>42122.555902777778</v>
      </c>
      <c r="B4001">
        <v>462</v>
      </c>
      <c r="C4001" t="s">
        <v>29</v>
      </c>
      <c r="D4001">
        <v>5</v>
      </c>
      <c r="E4001" t="s">
        <v>30</v>
      </c>
      <c r="F4001">
        <v>77269</v>
      </c>
      <c r="G4001" t="s">
        <v>578</v>
      </c>
      <c r="H4001" t="s">
        <v>32</v>
      </c>
      <c r="I4001">
        <v>70554</v>
      </c>
      <c r="J4001">
        <v>1</v>
      </c>
      <c r="K4001" s="1">
        <v>42122.555902777778</v>
      </c>
      <c r="L4001">
        <v>0.2</v>
      </c>
      <c r="M4001">
        <v>623.22</v>
      </c>
      <c r="N4001" t="s">
        <v>99</v>
      </c>
      <c r="O4001" t="s">
        <v>34</v>
      </c>
      <c r="P4001">
        <v>1</v>
      </c>
      <c r="R4001">
        <v>4</v>
      </c>
      <c r="S4001" t="s">
        <v>595</v>
      </c>
      <c r="T4001" t="s">
        <v>36</v>
      </c>
      <c r="U4001" t="s">
        <v>37</v>
      </c>
      <c r="V4001" t="s">
        <v>38</v>
      </c>
      <c r="W4001" t="s">
        <v>39</v>
      </c>
      <c r="X4001" t="s">
        <v>40</v>
      </c>
      <c r="Y4001" t="s">
        <v>100</v>
      </c>
      <c r="Z4001" t="s">
        <v>101</v>
      </c>
      <c r="AA4001" t="s">
        <v>102</v>
      </c>
      <c r="AC4001" s="2" t="s">
        <v>508</v>
      </c>
    </row>
    <row r="4002" spans="1:29" ht="16.399999999999999" customHeight="1" x14ac:dyDescent="0.35">
      <c r="A4002" s="1">
        <v>42122.555902777778</v>
      </c>
      <c r="B4002">
        <v>462</v>
      </c>
      <c r="C4002" t="s">
        <v>29</v>
      </c>
      <c r="D4002">
        <v>5</v>
      </c>
      <c r="E4002" t="s">
        <v>30</v>
      </c>
      <c r="F4002">
        <v>77269</v>
      </c>
      <c r="G4002" t="s">
        <v>578</v>
      </c>
      <c r="H4002" t="s">
        <v>32</v>
      </c>
      <c r="I4002">
        <v>70554</v>
      </c>
      <c r="J4002">
        <v>1</v>
      </c>
      <c r="K4002" s="1">
        <v>42122.555902777778</v>
      </c>
      <c r="L4002">
        <v>0.2</v>
      </c>
      <c r="M4002">
        <v>623.24</v>
      </c>
      <c r="N4002" t="s">
        <v>228</v>
      </c>
      <c r="O4002" t="s">
        <v>34</v>
      </c>
      <c r="P4002">
        <v>1</v>
      </c>
      <c r="R4002">
        <v>4</v>
      </c>
      <c r="S4002" t="s">
        <v>595</v>
      </c>
      <c r="T4002" t="s">
        <v>36</v>
      </c>
      <c r="U4002" t="s">
        <v>37</v>
      </c>
      <c r="V4002" t="s">
        <v>38</v>
      </c>
      <c r="W4002" t="s">
        <v>39</v>
      </c>
      <c r="X4002" t="s">
        <v>40</v>
      </c>
      <c r="Y4002" t="s">
        <v>60</v>
      </c>
      <c r="Z4002" t="s">
        <v>183</v>
      </c>
      <c r="AA4002" t="s">
        <v>229</v>
      </c>
      <c r="AC4002" s="2" t="s">
        <v>508</v>
      </c>
    </row>
    <row r="4003" spans="1:29" ht="16.399999999999999" customHeight="1" x14ac:dyDescent="0.35">
      <c r="A4003" s="1">
        <v>42122.555902777778</v>
      </c>
      <c r="B4003">
        <v>462</v>
      </c>
      <c r="C4003" t="s">
        <v>29</v>
      </c>
      <c r="D4003">
        <v>5</v>
      </c>
      <c r="E4003" t="s">
        <v>30</v>
      </c>
      <c r="F4003">
        <v>77269</v>
      </c>
      <c r="G4003" t="s">
        <v>578</v>
      </c>
      <c r="H4003" t="s">
        <v>32</v>
      </c>
      <c r="I4003">
        <v>70554</v>
      </c>
      <c r="J4003">
        <v>1</v>
      </c>
      <c r="K4003" s="1">
        <v>42122.555902777778</v>
      </c>
      <c r="L4003">
        <v>0.2</v>
      </c>
      <c r="M4003">
        <v>623.25</v>
      </c>
      <c r="N4003" t="s">
        <v>219</v>
      </c>
      <c r="O4003" t="s">
        <v>34</v>
      </c>
      <c r="P4003">
        <v>19</v>
      </c>
      <c r="R4003">
        <v>4</v>
      </c>
      <c r="S4003" t="s">
        <v>595</v>
      </c>
      <c r="T4003" t="s">
        <v>36</v>
      </c>
      <c r="U4003" t="s">
        <v>37</v>
      </c>
      <c r="V4003" t="s">
        <v>38</v>
      </c>
      <c r="W4003" t="s">
        <v>39</v>
      </c>
      <c r="X4003" t="s">
        <v>40</v>
      </c>
      <c r="Y4003" t="s">
        <v>100</v>
      </c>
      <c r="Z4003" t="s">
        <v>220</v>
      </c>
      <c r="AA4003" t="s">
        <v>221</v>
      </c>
      <c r="AC4003" s="2" t="s">
        <v>508</v>
      </c>
    </row>
    <row r="4004" spans="1:29" ht="16.399999999999999" customHeight="1" x14ac:dyDescent="0.35">
      <c r="A4004" s="1">
        <v>42122.555902777778</v>
      </c>
      <c r="B4004">
        <v>462</v>
      </c>
      <c r="C4004" t="s">
        <v>29</v>
      </c>
      <c r="D4004">
        <v>5</v>
      </c>
      <c r="E4004" t="s">
        <v>30</v>
      </c>
      <c r="F4004">
        <v>77269</v>
      </c>
      <c r="G4004" t="s">
        <v>578</v>
      </c>
      <c r="H4004" t="s">
        <v>32</v>
      </c>
      <c r="I4004">
        <v>70554</v>
      </c>
      <c r="J4004">
        <v>1</v>
      </c>
      <c r="K4004" s="1">
        <v>42122.555902777778</v>
      </c>
      <c r="L4004">
        <v>0.2</v>
      </c>
      <c r="M4004">
        <v>623.27</v>
      </c>
      <c r="N4004" t="s">
        <v>364</v>
      </c>
      <c r="O4004" t="s">
        <v>34</v>
      </c>
      <c r="P4004">
        <v>1</v>
      </c>
      <c r="R4004">
        <v>4</v>
      </c>
      <c r="S4004" t="s">
        <v>595</v>
      </c>
      <c r="T4004" t="s">
        <v>36</v>
      </c>
      <c r="U4004" t="s">
        <v>37</v>
      </c>
      <c r="V4004" t="s">
        <v>38</v>
      </c>
      <c r="W4004" t="s">
        <v>39</v>
      </c>
      <c r="X4004" t="s">
        <v>365</v>
      </c>
      <c r="Y4004" t="s">
        <v>366</v>
      </c>
      <c r="Z4004" t="s">
        <v>367</v>
      </c>
      <c r="AA4004" t="s">
        <v>368</v>
      </c>
      <c r="AC4004" s="2" t="s">
        <v>508</v>
      </c>
    </row>
    <row r="4005" spans="1:29" ht="16.399999999999999" customHeight="1" x14ac:dyDescent="0.35">
      <c r="A4005" s="1">
        <v>42122.555902777778</v>
      </c>
      <c r="B4005">
        <v>462</v>
      </c>
      <c r="C4005" t="s">
        <v>29</v>
      </c>
      <c r="D4005">
        <v>5</v>
      </c>
      <c r="E4005" t="s">
        <v>30</v>
      </c>
      <c r="F4005">
        <v>77269</v>
      </c>
      <c r="G4005" t="s">
        <v>578</v>
      </c>
      <c r="H4005" t="s">
        <v>32</v>
      </c>
      <c r="I4005">
        <v>70554</v>
      </c>
      <c r="J4005">
        <v>1</v>
      </c>
      <c r="K4005" s="1">
        <v>42122.555902777778</v>
      </c>
      <c r="L4005">
        <v>0.2</v>
      </c>
      <c r="M4005">
        <v>623.28</v>
      </c>
      <c r="N4005" t="s">
        <v>232</v>
      </c>
      <c r="O4005" t="s">
        <v>34</v>
      </c>
      <c r="P4005">
        <v>1</v>
      </c>
      <c r="R4005">
        <v>4</v>
      </c>
      <c r="S4005" t="s">
        <v>595</v>
      </c>
      <c r="T4005" t="s">
        <v>36</v>
      </c>
      <c r="U4005" t="s">
        <v>37</v>
      </c>
      <c r="V4005" t="s">
        <v>38</v>
      </c>
      <c r="W4005" t="s">
        <v>39</v>
      </c>
      <c r="X4005" t="s">
        <v>175</v>
      </c>
      <c r="Y4005" t="s">
        <v>176</v>
      </c>
      <c r="Z4005" t="s">
        <v>180</v>
      </c>
      <c r="AA4005" t="s">
        <v>233</v>
      </c>
      <c r="AC4005" s="2" t="s">
        <v>508</v>
      </c>
    </row>
    <row r="4006" spans="1:29" ht="16.399999999999999" customHeight="1" x14ac:dyDescent="0.35">
      <c r="A4006" s="1">
        <v>42122.555902777778</v>
      </c>
      <c r="B4006">
        <v>462</v>
      </c>
      <c r="C4006" t="s">
        <v>29</v>
      </c>
      <c r="D4006">
        <v>5</v>
      </c>
      <c r="E4006" t="s">
        <v>30</v>
      </c>
      <c r="F4006">
        <v>77269</v>
      </c>
      <c r="G4006" t="s">
        <v>578</v>
      </c>
      <c r="H4006" t="s">
        <v>32</v>
      </c>
      <c r="I4006">
        <v>70554</v>
      </c>
      <c r="J4006">
        <v>1</v>
      </c>
      <c r="K4006" s="1">
        <v>42122.555902777778</v>
      </c>
      <c r="L4006">
        <v>0.2</v>
      </c>
      <c r="M4006">
        <v>623.32000000000005</v>
      </c>
      <c r="N4006" t="s">
        <v>215</v>
      </c>
      <c r="O4006" t="s">
        <v>216</v>
      </c>
      <c r="P4006">
        <v>200</v>
      </c>
      <c r="R4006">
        <v>4</v>
      </c>
      <c r="S4006" t="s">
        <v>595</v>
      </c>
      <c r="T4006" t="s">
        <v>36</v>
      </c>
      <c r="U4006" t="s">
        <v>37</v>
      </c>
      <c r="V4006" t="s">
        <v>38</v>
      </c>
      <c r="W4006" t="s">
        <v>39</v>
      </c>
      <c r="X4006" t="s">
        <v>40</v>
      </c>
      <c r="Y4006" t="s">
        <v>60</v>
      </c>
      <c r="Z4006" t="s">
        <v>61</v>
      </c>
      <c r="AA4006" t="s">
        <v>217</v>
      </c>
      <c r="AC4006" s="2" t="s">
        <v>508</v>
      </c>
    </row>
    <row r="4007" spans="1:29" ht="16.399999999999999" customHeight="1" x14ac:dyDescent="0.35">
      <c r="A4007" s="1">
        <v>42122.555902777778</v>
      </c>
      <c r="B4007">
        <v>462</v>
      </c>
      <c r="C4007" t="s">
        <v>29</v>
      </c>
      <c r="D4007">
        <v>5</v>
      </c>
      <c r="E4007" t="s">
        <v>30</v>
      </c>
      <c r="F4007">
        <v>77269</v>
      </c>
      <c r="G4007" t="s">
        <v>578</v>
      </c>
      <c r="H4007" t="s">
        <v>32</v>
      </c>
      <c r="I4007">
        <v>70554</v>
      </c>
      <c r="J4007">
        <v>1</v>
      </c>
      <c r="K4007" s="1">
        <v>42122.555902777778</v>
      </c>
      <c r="L4007">
        <v>0.2</v>
      </c>
      <c r="M4007">
        <v>623.34</v>
      </c>
      <c r="N4007" t="s">
        <v>404</v>
      </c>
      <c r="O4007" t="s">
        <v>34</v>
      </c>
      <c r="P4007">
        <v>1</v>
      </c>
      <c r="R4007">
        <v>4</v>
      </c>
      <c r="S4007" t="s">
        <v>595</v>
      </c>
      <c r="T4007" t="s">
        <v>36</v>
      </c>
      <c r="U4007" t="s">
        <v>37</v>
      </c>
      <c r="V4007" t="s">
        <v>38</v>
      </c>
      <c r="W4007" t="s">
        <v>39</v>
      </c>
      <c r="X4007" t="s">
        <v>40</v>
      </c>
      <c r="Y4007" t="s">
        <v>66</v>
      </c>
      <c r="Z4007" t="s">
        <v>405</v>
      </c>
      <c r="AA4007" t="s">
        <v>406</v>
      </c>
      <c r="AC4007" s="2" t="s">
        <v>508</v>
      </c>
    </row>
    <row r="4008" spans="1:29" ht="16.399999999999999" customHeight="1" x14ac:dyDescent="0.35">
      <c r="A4008" s="1">
        <v>42122.555902777778</v>
      </c>
      <c r="B4008">
        <v>462</v>
      </c>
      <c r="C4008" t="s">
        <v>29</v>
      </c>
      <c r="D4008">
        <v>5</v>
      </c>
      <c r="E4008" t="s">
        <v>30</v>
      </c>
      <c r="F4008">
        <v>77269</v>
      </c>
      <c r="G4008" t="s">
        <v>578</v>
      </c>
      <c r="H4008" t="s">
        <v>32</v>
      </c>
      <c r="I4008">
        <v>70554</v>
      </c>
      <c r="J4008">
        <v>1</v>
      </c>
      <c r="K4008" s="1">
        <v>42122.555902777778</v>
      </c>
      <c r="L4008">
        <v>0.2</v>
      </c>
      <c r="M4008">
        <v>623.35</v>
      </c>
      <c r="N4008" t="s">
        <v>499</v>
      </c>
      <c r="O4008" t="s">
        <v>34</v>
      </c>
      <c r="P4008">
        <v>220</v>
      </c>
      <c r="R4008">
        <v>4</v>
      </c>
      <c r="S4008" t="s">
        <v>595</v>
      </c>
      <c r="T4008" t="s">
        <v>36</v>
      </c>
      <c r="U4008" t="s">
        <v>37</v>
      </c>
      <c r="V4008" t="s">
        <v>38</v>
      </c>
      <c r="W4008" t="s">
        <v>39</v>
      </c>
      <c r="X4008" t="s">
        <v>40</v>
      </c>
      <c r="Y4008" t="s">
        <v>66</v>
      </c>
      <c r="Z4008" t="s">
        <v>500</v>
      </c>
      <c r="AA4008" t="s">
        <v>501</v>
      </c>
      <c r="AC4008" s="2" t="s">
        <v>508</v>
      </c>
    </row>
    <row r="4009" spans="1:29" ht="16.399999999999999" customHeight="1" x14ac:dyDescent="0.35">
      <c r="A4009" s="1">
        <v>42122.555902777778</v>
      </c>
      <c r="B4009">
        <v>462</v>
      </c>
      <c r="C4009" t="s">
        <v>29</v>
      </c>
      <c r="D4009">
        <v>5</v>
      </c>
      <c r="E4009" t="s">
        <v>30</v>
      </c>
      <c r="F4009">
        <v>77269</v>
      </c>
      <c r="G4009" t="s">
        <v>578</v>
      </c>
      <c r="H4009" t="s">
        <v>32</v>
      </c>
      <c r="I4009">
        <v>70554</v>
      </c>
      <c r="J4009">
        <v>1</v>
      </c>
      <c r="K4009" s="1">
        <v>42122.555902777778</v>
      </c>
      <c r="L4009">
        <v>0.2</v>
      </c>
      <c r="M4009">
        <v>623.36</v>
      </c>
      <c r="N4009" t="s">
        <v>230</v>
      </c>
      <c r="O4009" t="s">
        <v>34</v>
      </c>
      <c r="P4009">
        <v>1</v>
      </c>
      <c r="R4009">
        <v>4</v>
      </c>
      <c r="S4009" t="s">
        <v>595</v>
      </c>
      <c r="T4009" t="s">
        <v>36</v>
      </c>
      <c r="U4009" t="s">
        <v>37</v>
      </c>
      <c r="V4009" t="s">
        <v>38</v>
      </c>
      <c r="W4009" t="s">
        <v>39</v>
      </c>
      <c r="X4009" t="s">
        <v>175</v>
      </c>
      <c r="Y4009" t="s">
        <v>176</v>
      </c>
      <c r="Z4009" t="s">
        <v>180</v>
      </c>
      <c r="AA4009" t="s">
        <v>231</v>
      </c>
      <c r="AC4009" s="2" t="s">
        <v>508</v>
      </c>
    </row>
    <row r="4010" spans="1:29" ht="16.399999999999999" customHeight="1" x14ac:dyDescent="0.35">
      <c r="A4010" s="1">
        <v>42122.555902777778</v>
      </c>
      <c r="B4010">
        <v>462</v>
      </c>
      <c r="C4010" t="s">
        <v>29</v>
      </c>
      <c r="D4010">
        <v>5</v>
      </c>
      <c r="E4010" t="s">
        <v>30</v>
      </c>
      <c r="F4010">
        <v>77269</v>
      </c>
      <c r="G4010" t="s">
        <v>578</v>
      </c>
      <c r="H4010" t="s">
        <v>32</v>
      </c>
      <c r="I4010">
        <v>70554</v>
      </c>
      <c r="J4010">
        <v>1</v>
      </c>
      <c r="K4010" s="1">
        <v>42122.555902777778</v>
      </c>
      <c r="L4010">
        <v>0.2</v>
      </c>
      <c r="M4010">
        <v>623.37</v>
      </c>
      <c r="N4010" t="s">
        <v>329</v>
      </c>
      <c r="O4010" t="s">
        <v>34</v>
      </c>
      <c r="P4010">
        <v>1</v>
      </c>
      <c r="R4010">
        <v>4</v>
      </c>
      <c r="S4010" t="s">
        <v>595</v>
      </c>
      <c r="T4010" t="s">
        <v>36</v>
      </c>
      <c r="U4010" t="s">
        <v>37</v>
      </c>
      <c r="V4010" t="s">
        <v>38</v>
      </c>
      <c r="W4010" t="s">
        <v>39</v>
      </c>
      <c r="X4010" t="s">
        <v>40</v>
      </c>
      <c r="Y4010" t="s">
        <v>41</v>
      </c>
      <c r="Z4010" t="s">
        <v>330</v>
      </c>
      <c r="AA4010" t="s">
        <v>331</v>
      </c>
      <c r="AC4010" s="2" t="s">
        <v>508</v>
      </c>
    </row>
    <row r="4011" spans="1:29" ht="16.399999999999999" customHeight="1" x14ac:dyDescent="0.35">
      <c r="A4011" s="1">
        <v>42122.555902777778</v>
      </c>
      <c r="B4011">
        <v>462</v>
      </c>
      <c r="C4011" t="s">
        <v>29</v>
      </c>
      <c r="D4011">
        <v>5</v>
      </c>
      <c r="E4011" t="s">
        <v>30</v>
      </c>
      <c r="F4011">
        <v>77269</v>
      </c>
      <c r="G4011" t="s">
        <v>578</v>
      </c>
      <c r="H4011" t="s">
        <v>32</v>
      </c>
      <c r="I4011">
        <v>70554</v>
      </c>
      <c r="J4011">
        <v>1</v>
      </c>
      <c r="K4011" s="1">
        <v>42122.555902777778</v>
      </c>
      <c r="L4011">
        <v>0.2</v>
      </c>
      <c r="M4011">
        <v>623.38</v>
      </c>
      <c r="N4011" t="s">
        <v>63</v>
      </c>
      <c r="O4011" t="s">
        <v>34</v>
      </c>
      <c r="P4011">
        <v>1</v>
      </c>
      <c r="R4011">
        <v>4</v>
      </c>
      <c r="S4011" t="s">
        <v>595</v>
      </c>
      <c r="T4011" t="s">
        <v>36</v>
      </c>
      <c r="U4011" t="s">
        <v>37</v>
      </c>
      <c r="V4011" t="s">
        <v>49</v>
      </c>
      <c r="AC4011" s="2" t="s">
        <v>508</v>
      </c>
    </row>
    <row r="4012" spans="1:29" ht="16.399999999999999" customHeight="1" x14ac:dyDescent="0.35">
      <c r="A4012" s="1">
        <v>42122.555902777778</v>
      </c>
      <c r="B4012">
        <v>462</v>
      </c>
      <c r="C4012" t="s">
        <v>29</v>
      </c>
      <c r="D4012">
        <v>5</v>
      </c>
      <c r="E4012" t="s">
        <v>30</v>
      </c>
      <c r="F4012">
        <v>77269</v>
      </c>
      <c r="G4012" t="s">
        <v>578</v>
      </c>
      <c r="H4012" t="s">
        <v>32</v>
      </c>
      <c r="I4012">
        <v>70554</v>
      </c>
      <c r="J4012">
        <v>1</v>
      </c>
      <c r="K4012" s="1">
        <v>42122.555902777778</v>
      </c>
      <c r="L4012">
        <v>0.2</v>
      </c>
      <c r="M4012">
        <v>624.01</v>
      </c>
      <c r="N4012" t="s">
        <v>103</v>
      </c>
      <c r="O4012" t="s">
        <v>34</v>
      </c>
      <c r="P4012">
        <v>10</v>
      </c>
      <c r="R4012">
        <v>4</v>
      </c>
      <c r="S4012" t="s">
        <v>595</v>
      </c>
      <c r="T4012" t="s">
        <v>36</v>
      </c>
      <c r="U4012" t="s">
        <v>37</v>
      </c>
      <c r="V4012" t="s">
        <v>38</v>
      </c>
      <c r="W4012" t="s">
        <v>104</v>
      </c>
      <c r="X4012" t="s">
        <v>105</v>
      </c>
      <c r="Y4012" t="s">
        <v>106</v>
      </c>
      <c r="Z4012" t="s">
        <v>107</v>
      </c>
      <c r="AA4012" t="s">
        <v>108</v>
      </c>
      <c r="AC4012" s="2" t="s">
        <v>508</v>
      </c>
    </row>
    <row r="4013" spans="1:29" ht="16.399999999999999" customHeight="1" x14ac:dyDescent="0.35">
      <c r="A4013" s="1">
        <v>42122.555902777778</v>
      </c>
      <c r="B4013">
        <v>462</v>
      </c>
      <c r="C4013" t="s">
        <v>29</v>
      </c>
      <c r="D4013">
        <v>5</v>
      </c>
      <c r="E4013" t="s">
        <v>30</v>
      </c>
      <c r="F4013">
        <v>77269</v>
      </c>
      <c r="G4013" t="s">
        <v>578</v>
      </c>
      <c r="H4013" t="s">
        <v>32</v>
      </c>
      <c r="I4013">
        <v>70554</v>
      </c>
      <c r="J4013">
        <v>1</v>
      </c>
      <c r="K4013" s="1">
        <v>42122.555902777778</v>
      </c>
      <c r="L4013">
        <v>0.2</v>
      </c>
      <c r="M4013">
        <v>624.02</v>
      </c>
      <c r="N4013" t="s">
        <v>284</v>
      </c>
      <c r="O4013" t="s">
        <v>34</v>
      </c>
      <c r="P4013">
        <v>1</v>
      </c>
      <c r="R4013">
        <v>4</v>
      </c>
      <c r="S4013" t="s">
        <v>595</v>
      </c>
      <c r="T4013" t="s">
        <v>36</v>
      </c>
      <c r="U4013" t="s">
        <v>37</v>
      </c>
      <c r="V4013" t="s">
        <v>38</v>
      </c>
      <c r="W4013" t="s">
        <v>104</v>
      </c>
      <c r="X4013" t="s">
        <v>105</v>
      </c>
      <c r="Y4013" t="s">
        <v>106</v>
      </c>
      <c r="Z4013" t="s">
        <v>107</v>
      </c>
      <c r="AA4013" t="s">
        <v>285</v>
      </c>
      <c r="AC4013" s="2" t="s">
        <v>508</v>
      </c>
    </row>
    <row r="4014" spans="1:29" ht="16.399999999999999" customHeight="1" x14ac:dyDescent="0.35">
      <c r="A4014" s="1">
        <v>42122.555902777778</v>
      </c>
      <c r="B4014">
        <v>462</v>
      </c>
      <c r="C4014" t="s">
        <v>29</v>
      </c>
      <c r="D4014">
        <v>5</v>
      </c>
      <c r="E4014" t="s">
        <v>30</v>
      </c>
      <c r="F4014">
        <v>77269</v>
      </c>
      <c r="G4014" t="s">
        <v>578</v>
      </c>
      <c r="H4014" t="s">
        <v>32</v>
      </c>
      <c r="I4014">
        <v>70554</v>
      </c>
      <c r="J4014">
        <v>1</v>
      </c>
      <c r="K4014" s="1">
        <v>42122.555902777778</v>
      </c>
      <c r="L4014">
        <v>0.2</v>
      </c>
      <c r="M4014">
        <v>625.01</v>
      </c>
      <c r="N4014" t="s">
        <v>264</v>
      </c>
      <c r="O4014" t="s">
        <v>34</v>
      </c>
      <c r="P4014">
        <v>95</v>
      </c>
      <c r="R4014">
        <v>4</v>
      </c>
      <c r="S4014" t="s">
        <v>595</v>
      </c>
      <c r="T4014" t="s">
        <v>36</v>
      </c>
      <c r="U4014" t="s">
        <v>37</v>
      </c>
      <c r="V4014" t="s">
        <v>38</v>
      </c>
      <c r="W4014" t="s">
        <v>223</v>
      </c>
      <c r="X4014" t="s">
        <v>224</v>
      </c>
      <c r="Y4014" t="s">
        <v>265</v>
      </c>
      <c r="Z4014" t="s">
        <v>266</v>
      </c>
      <c r="AA4014" t="s">
        <v>267</v>
      </c>
      <c r="AC4014" s="2" t="s">
        <v>508</v>
      </c>
    </row>
    <row r="4015" spans="1:29" ht="16.399999999999999" customHeight="1" x14ac:dyDescent="0.35">
      <c r="A4015" s="1">
        <v>42122.555902777778</v>
      </c>
      <c r="B4015">
        <v>462</v>
      </c>
      <c r="C4015" t="s">
        <v>29</v>
      </c>
      <c r="D4015">
        <v>5</v>
      </c>
      <c r="E4015" t="s">
        <v>30</v>
      </c>
      <c r="F4015">
        <v>77269</v>
      </c>
      <c r="G4015" t="s">
        <v>578</v>
      </c>
      <c r="H4015" t="s">
        <v>32</v>
      </c>
      <c r="I4015">
        <v>70554</v>
      </c>
      <c r="J4015">
        <v>1</v>
      </c>
      <c r="K4015" s="1">
        <v>42122.555902777778</v>
      </c>
      <c r="L4015">
        <v>0.2</v>
      </c>
      <c r="M4015">
        <v>625.02</v>
      </c>
      <c r="N4015" t="s">
        <v>222</v>
      </c>
      <c r="O4015" t="s">
        <v>34</v>
      </c>
      <c r="P4015">
        <v>1</v>
      </c>
      <c r="R4015">
        <v>4</v>
      </c>
      <c r="S4015" t="s">
        <v>595</v>
      </c>
      <c r="T4015" t="s">
        <v>36</v>
      </c>
      <c r="U4015" t="s">
        <v>37</v>
      </c>
      <c r="V4015" t="s">
        <v>38</v>
      </c>
      <c r="W4015" t="s">
        <v>223</v>
      </c>
      <c r="X4015" t="s">
        <v>224</v>
      </c>
      <c r="Y4015" t="s">
        <v>225</v>
      </c>
      <c r="Z4015" t="s">
        <v>226</v>
      </c>
      <c r="AA4015" t="s">
        <v>227</v>
      </c>
      <c r="AC4015" s="2" t="s">
        <v>508</v>
      </c>
    </row>
    <row r="4016" spans="1:29" ht="16.399999999999999" customHeight="1" x14ac:dyDescent="0.35">
      <c r="A4016" s="1">
        <v>42122.555902777778</v>
      </c>
      <c r="B4016">
        <v>462</v>
      </c>
      <c r="C4016" t="s">
        <v>29</v>
      </c>
      <c r="D4016">
        <v>5</v>
      </c>
      <c r="E4016" t="s">
        <v>30</v>
      </c>
      <c r="F4016">
        <v>77269</v>
      </c>
      <c r="G4016" t="s">
        <v>578</v>
      </c>
      <c r="H4016" t="s">
        <v>32</v>
      </c>
      <c r="I4016">
        <v>70554</v>
      </c>
      <c r="J4016">
        <v>1</v>
      </c>
      <c r="K4016" s="1">
        <v>42122.555902777778</v>
      </c>
      <c r="L4016">
        <v>0.2</v>
      </c>
      <c r="M4016">
        <v>649</v>
      </c>
      <c r="N4016" t="s">
        <v>268</v>
      </c>
      <c r="O4016" t="s">
        <v>34</v>
      </c>
      <c r="P4016">
        <v>48</v>
      </c>
      <c r="R4016">
        <v>4</v>
      </c>
      <c r="S4016" t="s">
        <v>595</v>
      </c>
      <c r="T4016" t="s">
        <v>36</v>
      </c>
      <c r="U4016" t="s">
        <v>37</v>
      </c>
      <c r="V4016" t="s">
        <v>38</v>
      </c>
      <c r="W4016" t="s">
        <v>46</v>
      </c>
      <c r="X4016" t="s">
        <v>200</v>
      </c>
      <c r="Y4016" t="s">
        <v>211</v>
      </c>
      <c r="Z4016" t="s">
        <v>212</v>
      </c>
      <c r="AA4016" t="s">
        <v>213</v>
      </c>
      <c r="AC4016" s="2" t="s">
        <v>508</v>
      </c>
    </row>
    <row r="4017" spans="1:29" ht="16.399999999999999" customHeight="1" x14ac:dyDescent="0.35">
      <c r="A4017" s="1">
        <v>42122.555902777778</v>
      </c>
      <c r="B4017">
        <v>462</v>
      </c>
      <c r="C4017" t="s">
        <v>29</v>
      </c>
      <c r="D4017">
        <v>5</v>
      </c>
      <c r="E4017" t="s">
        <v>30</v>
      </c>
      <c r="F4017">
        <v>77269</v>
      </c>
      <c r="G4017" t="s">
        <v>578</v>
      </c>
      <c r="H4017" t="s">
        <v>32</v>
      </c>
      <c r="I4017">
        <v>70554</v>
      </c>
      <c r="J4017">
        <v>1</v>
      </c>
      <c r="K4017" s="1">
        <v>42122.555902777778</v>
      </c>
      <c r="L4017">
        <v>0.2</v>
      </c>
      <c r="M4017">
        <v>649.01</v>
      </c>
      <c r="N4017" t="s">
        <v>210</v>
      </c>
      <c r="O4017" t="s">
        <v>34</v>
      </c>
      <c r="P4017">
        <v>130</v>
      </c>
      <c r="R4017">
        <v>4</v>
      </c>
      <c r="S4017" t="s">
        <v>595</v>
      </c>
      <c r="T4017" t="s">
        <v>36</v>
      </c>
      <c r="U4017" t="s">
        <v>37</v>
      </c>
      <c r="V4017" t="s">
        <v>38</v>
      </c>
      <c r="W4017" t="s">
        <v>46</v>
      </c>
      <c r="X4017" t="s">
        <v>200</v>
      </c>
      <c r="Y4017" t="s">
        <v>211</v>
      </c>
      <c r="Z4017" t="s">
        <v>212</v>
      </c>
      <c r="AA4017" t="s">
        <v>213</v>
      </c>
      <c r="AB4017" t="s">
        <v>214</v>
      </c>
      <c r="AC4017" s="2" t="s">
        <v>508</v>
      </c>
    </row>
    <row r="4018" spans="1:29" ht="16.399999999999999" customHeight="1" x14ac:dyDescent="0.35">
      <c r="A4018" s="1">
        <v>42122.555902777778</v>
      </c>
      <c r="B4018">
        <v>462</v>
      </c>
      <c r="C4018" t="s">
        <v>29</v>
      </c>
      <c r="D4018">
        <v>5</v>
      </c>
      <c r="E4018" t="s">
        <v>30</v>
      </c>
      <c r="F4018">
        <v>77269</v>
      </c>
      <c r="G4018" t="s">
        <v>578</v>
      </c>
      <c r="H4018" t="s">
        <v>32</v>
      </c>
      <c r="I4018">
        <v>70554</v>
      </c>
      <c r="J4018">
        <v>1</v>
      </c>
      <c r="K4018" s="1">
        <v>42122.555902777778</v>
      </c>
      <c r="L4018">
        <v>0.2</v>
      </c>
      <c r="M4018">
        <v>650</v>
      </c>
      <c r="N4018" t="s">
        <v>182</v>
      </c>
      <c r="O4018" t="s">
        <v>34</v>
      </c>
      <c r="P4018">
        <v>19</v>
      </c>
      <c r="R4018">
        <v>4</v>
      </c>
      <c r="S4018" t="s">
        <v>595</v>
      </c>
      <c r="T4018" t="s">
        <v>36</v>
      </c>
      <c r="U4018" t="s">
        <v>37</v>
      </c>
      <c r="V4018" t="s">
        <v>38</v>
      </c>
      <c r="W4018" t="s">
        <v>39</v>
      </c>
      <c r="X4018" t="s">
        <v>40</v>
      </c>
      <c r="Y4018" t="s">
        <v>60</v>
      </c>
      <c r="Z4018" t="s">
        <v>183</v>
      </c>
      <c r="AA4018" t="s">
        <v>184</v>
      </c>
      <c r="AC4018" s="2" t="s">
        <v>508</v>
      </c>
    </row>
    <row r="4019" spans="1:29" ht="16.399999999999999" customHeight="1" x14ac:dyDescent="0.35">
      <c r="A4019" s="1">
        <v>42122.555902777778</v>
      </c>
      <c r="B4019">
        <v>462</v>
      </c>
      <c r="C4019" t="s">
        <v>29</v>
      </c>
      <c r="D4019">
        <v>5</v>
      </c>
      <c r="E4019" t="s">
        <v>30</v>
      </c>
      <c r="F4019">
        <v>77269</v>
      </c>
      <c r="G4019" t="s">
        <v>578</v>
      </c>
      <c r="H4019" t="s">
        <v>32</v>
      </c>
      <c r="I4019">
        <v>70554</v>
      </c>
      <c r="J4019">
        <v>1</v>
      </c>
      <c r="K4019" s="1">
        <v>42122.555902777778</v>
      </c>
      <c r="L4019">
        <v>0.2</v>
      </c>
      <c r="M4019">
        <v>653</v>
      </c>
      <c r="N4019" t="s">
        <v>234</v>
      </c>
      <c r="O4019" t="s">
        <v>34</v>
      </c>
      <c r="P4019">
        <v>1</v>
      </c>
      <c r="R4019">
        <v>4</v>
      </c>
      <c r="S4019" t="s">
        <v>595</v>
      </c>
      <c r="T4019" t="s">
        <v>36</v>
      </c>
      <c r="U4019" t="s">
        <v>37</v>
      </c>
      <c r="V4019" t="s">
        <v>38</v>
      </c>
      <c r="W4019" t="s">
        <v>46</v>
      </c>
      <c r="X4019" t="s">
        <v>200</v>
      </c>
      <c r="Y4019" t="s">
        <v>211</v>
      </c>
      <c r="Z4019" t="s">
        <v>212</v>
      </c>
      <c r="AA4019" t="s">
        <v>235</v>
      </c>
      <c r="AC4019" s="2" t="s">
        <v>508</v>
      </c>
    </row>
    <row r="4020" spans="1:29" ht="16.399999999999999" customHeight="1" x14ac:dyDescent="0.35">
      <c r="A4020" s="1">
        <v>42122.555902777778</v>
      </c>
      <c r="B4020">
        <v>462</v>
      </c>
      <c r="C4020" t="s">
        <v>29</v>
      </c>
      <c r="D4020">
        <v>5</v>
      </c>
      <c r="E4020" t="s">
        <v>30</v>
      </c>
      <c r="F4020">
        <v>77269</v>
      </c>
      <c r="G4020" t="s">
        <v>578</v>
      </c>
      <c r="H4020" t="s">
        <v>32</v>
      </c>
      <c r="I4020">
        <v>70554</v>
      </c>
      <c r="J4020">
        <v>1</v>
      </c>
      <c r="K4020" s="1">
        <v>42122.555902777778</v>
      </c>
      <c r="L4020">
        <v>0.2</v>
      </c>
      <c r="M4020">
        <v>657</v>
      </c>
      <c r="N4020" t="s">
        <v>204</v>
      </c>
      <c r="O4020" t="s">
        <v>34</v>
      </c>
      <c r="P4020">
        <v>10</v>
      </c>
      <c r="R4020">
        <v>4</v>
      </c>
      <c r="S4020" t="s">
        <v>595</v>
      </c>
      <c r="T4020" t="s">
        <v>36</v>
      </c>
      <c r="U4020" t="s">
        <v>37</v>
      </c>
      <c r="V4020" t="s">
        <v>65</v>
      </c>
      <c r="W4020" t="s">
        <v>205</v>
      </c>
      <c r="X4020" t="s">
        <v>206</v>
      </c>
      <c r="Y4020" t="s">
        <v>207</v>
      </c>
      <c r="Z4020" t="s">
        <v>208</v>
      </c>
      <c r="AA4020" t="s">
        <v>209</v>
      </c>
      <c r="AC4020" s="2" t="s">
        <v>508</v>
      </c>
    </row>
    <row r="4021" spans="1:29" ht="16.399999999999999" customHeight="1" x14ac:dyDescent="0.35">
      <c r="A4021" s="1">
        <v>42122.555902777778</v>
      </c>
      <c r="B4021">
        <v>462</v>
      </c>
      <c r="C4021" t="s">
        <v>29</v>
      </c>
      <c r="D4021">
        <v>5</v>
      </c>
      <c r="E4021" t="s">
        <v>30</v>
      </c>
      <c r="F4021">
        <v>77269</v>
      </c>
      <c r="G4021" t="s">
        <v>578</v>
      </c>
      <c r="H4021" t="s">
        <v>32</v>
      </c>
      <c r="I4021">
        <v>70554</v>
      </c>
      <c r="J4021">
        <v>1</v>
      </c>
      <c r="K4021" s="1">
        <v>42122.555902777778</v>
      </c>
      <c r="L4021">
        <v>0.2</v>
      </c>
      <c r="M4021">
        <v>657.01</v>
      </c>
      <c r="N4021" t="s">
        <v>327</v>
      </c>
      <c r="O4021" t="s">
        <v>34</v>
      </c>
      <c r="P4021">
        <v>1</v>
      </c>
      <c r="R4021">
        <v>4</v>
      </c>
      <c r="S4021" t="s">
        <v>595</v>
      </c>
      <c r="T4021" t="s">
        <v>36</v>
      </c>
      <c r="U4021" t="s">
        <v>37</v>
      </c>
      <c r="V4021" t="s">
        <v>49</v>
      </c>
      <c r="AC4021" s="2" t="s">
        <v>508</v>
      </c>
    </row>
    <row r="4022" spans="1:29" ht="16.399999999999999" customHeight="1" x14ac:dyDescent="0.35">
      <c r="A4022" s="1">
        <v>42122.555902777778</v>
      </c>
      <c r="B4022">
        <v>462</v>
      </c>
      <c r="C4022" t="s">
        <v>29</v>
      </c>
      <c r="D4022">
        <v>5</v>
      </c>
      <c r="E4022" t="s">
        <v>30</v>
      </c>
      <c r="F4022">
        <v>77269</v>
      </c>
      <c r="G4022" t="s">
        <v>578</v>
      </c>
      <c r="H4022" t="s">
        <v>32</v>
      </c>
      <c r="I4022">
        <v>70554</v>
      </c>
      <c r="J4022">
        <v>1</v>
      </c>
      <c r="K4022" s="1">
        <v>42122.555902777778</v>
      </c>
      <c r="L4022">
        <v>0.2</v>
      </c>
      <c r="M4022">
        <v>659</v>
      </c>
      <c r="N4022" t="s">
        <v>53</v>
      </c>
      <c r="O4022" t="s">
        <v>34</v>
      </c>
      <c r="P4022">
        <v>7100</v>
      </c>
      <c r="R4022">
        <v>4</v>
      </c>
      <c r="S4022" t="s">
        <v>595</v>
      </c>
      <c r="T4022" t="s">
        <v>36</v>
      </c>
      <c r="U4022" t="s">
        <v>37</v>
      </c>
      <c r="V4022" t="s">
        <v>38</v>
      </c>
      <c r="W4022" t="s">
        <v>54</v>
      </c>
      <c r="X4022" t="s">
        <v>55</v>
      </c>
      <c r="Y4022" t="s">
        <v>56</v>
      </c>
      <c r="Z4022" t="s">
        <v>57</v>
      </c>
      <c r="AA4022" t="s">
        <v>58</v>
      </c>
      <c r="AC4022" s="2" t="s">
        <v>508</v>
      </c>
    </row>
    <row r="4023" spans="1:29" ht="16.399999999999999" customHeight="1" x14ac:dyDescent="0.35">
      <c r="A4023" s="1">
        <v>42138.406365740739</v>
      </c>
      <c r="B4023">
        <v>462</v>
      </c>
      <c r="C4023" t="s">
        <v>29</v>
      </c>
      <c r="D4023">
        <v>5</v>
      </c>
      <c r="E4023" t="s">
        <v>30</v>
      </c>
      <c r="F4023">
        <v>77263</v>
      </c>
      <c r="G4023" t="s">
        <v>515</v>
      </c>
      <c r="H4023" t="s">
        <v>109</v>
      </c>
      <c r="J4023">
        <v>1</v>
      </c>
      <c r="K4023" s="1">
        <v>42138.406504629631</v>
      </c>
      <c r="L4023">
        <v>0.36699999999999999</v>
      </c>
      <c r="M4023">
        <v>168</v>
      </c>
      <c r="N4023" t="s">
        <v>416</v>
      </c>
      <c r="O4023" t="s">
        <v>417</v>
      </c>
      <c r="P4023">
        <v>12.3</v>
      </c>
      <c r="R4023">
        <v>11</v>
      </c>
      <c r="S4023" t="s">
        <v>596</v>
      </c>
      <c r="U4023" t="s">
        <v>419</v>
      </c>
      <c r="AC4023" s="2" t="s">
        <v>527</v>
      </c>
    </row>
    <row r="4024" spans="1:29" ht="16.399999999999999" customHeight="1" x14ac:dyDescent="0.35">
      <c r="A4024" s="1">
        <v>42138.406365740739</v>
      </c>
      <c r="B4024">
        <v>462</v>
      </c>
      <c r="C4024" t="s">
        <v>29</v>
      </c>
      <c r="D4024">
        <v>5</v>
      </c>
      <c r="E4024" t="s">
        <v>30</v>
      </c>
      <c r="F4024">
        <v>77263</v>
      </c>
      <c r="G4024" t="s">
        <v>515</v>
      </c>
      <c r="H4024" t="s">
        <v>109</v>
      </c>
      <c r="J4024">
        <v>1</v>
      </c>
      <c r="K4024" s="1">
        <v>42138.406504629631</v>
      </c>
      <c r="L4024">
        <v>0.36699999999999999</v>
      </c>
      <c r="M4024">
        <v>101</v>
      </c>
      <c r="N4024" t="s">
        <v>114</v>
      </c>
      <c r="O4024" t="s">
        <v>115</v>
      </c>
      <c r="P4024">
        <v>5.0999999999999996</v>
      </c>
      <c r="R4024">
        <v>11</v>
      </c>
      <c r="S4024" t="s">
        <v>596</v>
      </c>
      <c r="U4024" t="s">
        <v>419</v>
      </c>
      <c r="AC4024" s="2" t="s">
        <v>527</v>
      </c>
    </row>
    <row r="4025" spans="1:29" ht="16.399999999999999" customHeight="1" x14ac:dyDescent="0.35">
      <c r="A4025" s="1">
        <v>42138.406365740739</v>
      </c>
      <c r="B4025">
        <v>462</v>
      </c>
      <c r="C4025" t="s">
        <v>29</v>
      </c>
      <c r="D4025">
        <v>5</v>
      </c>
      <c r="E4025" t="s">
        <v>30</v>
      </c>
      <c r="F4025">
        <v>77263</v>
      </c>
      <c r="G4025" t="s">
        <v>515</v>
      </c>
      <c r="H4025" t="s">
        <v>109</v>
      </c>
      <c r="J4025">
        <v>1</v>
      </c>
      <c r="K4025" s="1">
        <v>42138.406504629631</v>
      </c>
      <c r="L4025">
        <v>0.36699999999999999</v>
      </c>
      <c r="M4025">
        <v>141.01</v>
      </c>
      <c r="N4025" t="s">
        <v>116</v>
      </c>
      <c r="O4025" t="s">
        <v>117</v>
      </c>
      <c r="P4025">
        <v>64</v>
      </c>
      <c r="R4025">
        <v>11</v>
      </c>
      <c r="S4025" t="s">
        <v>596</v>
      </c>
      <c r="U4025" t="s">
        <v>419</v>
      </c>
      <c r="AC4025" s="2" t="s">
        <v>527</v>
      </c>
    </row>
    <row r="4026" spans="1:29" ht="16.399999999999999" customHeight="1" x14ac:dyDescent="0.35">
      <c r="A4026" s="1">
        <v>42138.406365740739</v>
      </c>
      <c r="B4026">
        <v>462</v>
      </c>
      <c r="C4026" t="s">
        <v>29</v>
      </c>
      <c r="D4026">
        <v>5</v>
      </c>
      <c r="E4026" t="s">
        <v>30</v>
      </c>
      <c r="F4026">
        <v>77263</v>
      </c>
      <c r="G4026" t="s">
        <v>515</v>
      </c>
      <c r="H4026" t="s">
        <v>109</v>
      </c>
      <c r="J4026">
        <v>1</v>
      </c>
      <c r="K4026" s="1">
        <v>42138.406504629631</v>
      </c>
      <c r="L4026">
        <v>0.36699999999999999</v>
      </c>
      <c r="M4026">
        <v>154.1</v>
      </c>
      <c r="N4026" t="s">
        <v>110</v>
      </c>
      <c r="P4026">
        <v>7.4</v>
      </c>
      <c r="R4026">
        <v>11</v>
      </c>
      <c r="S4026" t="s">
        <v>596</v>
      </c>
      <c r="U4026" t="s">
        <v>419</v>
      </c>
      <c r="AC4026" s="2" t="s">
        <v>527</v>
      </c>
    </row>
    <row r="4027" spans="1:29" ht="16.399999999999999" customHeight="1" x14ac:dyDescent="0.35">
      <c r="A4027" s="1">
        <v>42138.406365740739</v>
      </c>
      <c r="B4027">
        <v>462</v>
      </c>
      <c r="C4027" t="s">
        <v>29</v>
      </c>
      <c r="D4027">
        <v>5</v>
      </c>
      <c r="E4027" t="s">
        <v>30</v>
      </c>
      <c r="F4027">
        <v>77263</v>
      </c>
      <c r="G4027" t="s">
        <v>515</v>
      </c>
      <c r="H4027" t="s">
        <v>109</v>
      </c>
      <c r="J4027">
        <v>1</v>
      </c>
      <c r="K4027" s="1">
        <v>42138.406504629631</v>
      </c>
      <c r="L4027">
        <v>0.36699999999999999</v>
      </c>
      <c r="M4027">
        <v>151</v>
      </c>
      <c r="N4027" t="s">
        <v>421</v>
      </c>
      <c r="O4027" t="s">
        <v>422</v>
      </c>
      <c r="P4027">
        <v>87.5</v>
      </c>
      <c r="R4027">
        <v>11</v>
      </c>
      <c r="S4027" t="s">
        <v>596</v>
      </c>
      <c r="U4027" t="s">
        <v>419</v>
      </c>
      <c r="AC4027" s="2" t="s">
        <v>527</v>
      </c>
    </row>
    <row r="4028" spans="1:29" ht="16.399999999999999" customHeight="1" x14ac:dyDescent="0.35">
      <c r="A4028" s="1">
        <v>42138.406365740739</v>
      </c>
      <c r="B4028">
        <v>462</v>
      </c>
      <c r="C4028" t="s">
        <v>29</v>
      </c>
      <c r="D4028">
        <v>5</v>
      </c>
      <c r="E4028" t="s">
        <v>30</v>
      </c>
      <c r="F4028">
        <v>77263</v>
      </c>
      <c r="G4028" t="s">
        <v>515</v>
      </c>
      <c r="H4028" t="s">
        <v>109</v>
      </c>
      <c r="J4028">
        <v>1</v>
      </c>
      <c r="K4028" s="1">
        <v>42138.406504629631</v>
      </c>
      <c r="L4028">
        <v>0.36699999999999999</v>
      </c>
      <c r="M4028">
        <v>136.01</v>
      </c>
      <c r="N4028" t="s">
        <v>118</v>
      </c>
      <c r="O4028" t="s">
        <v>119</v>
      </c>
      <c r="P4028">
        <v>4.8</v>
      </c>
      <c r="R4028">
        <v>11</v>
      </c>
      <c r="S4028" t="s">
        <v>596</v>
      </c>
      <c r="U4028" t="s">
        <v>419</v>
      </c>
      <c r="AC4028" s="2" t="s">
        <v>527</v>
      </c>
    </row>
    <row r="4029" spans="1:29" ht="16.399999999999999" customHeight="1" x14ac:dyDescent="0.35">
      <c r="A4029" s="1">
        <v>42138.406365740739</v>
      </c>
      <c r="B4029">
        <v>462</v>
      </c>
      <c r="C4029" t="s">
        <v>29</v>
      </c>
      <c r="D4029">
        <v>5</v>
      </c>
      <c r="E4029" t="s">
        <v>30</v>
      </c>
      <c r="F4029">
        <v>77263</v>
      </c>
      <c r="G4029" t="s">
        <v>515</v>
      </c>
      <c r="H4029" t="s">
        <v>109</v>
      </c>
      <c r="J4029">
        <v>1</v>
      </c>
      <c r="K4029" s="1">
        <v>42138.406504629631</v>
      </c>
      <c r="L4029">
        <v>0.36699999999999999</v>
      </c>
      <c r="M4029">
        <v>266.01</v>
      </c>
      <c r="N4029" t="s">
        <v>122</v>
      </c>
      <c r="O4029" t="s">
        <v>123</v>
      </c>
      <c r="P4029">
        <v>98.2</v>
      </c>
      <c r="R4029">
        <v>11</v>
      </c>
      <c r="S4029" t="s">
        <v>596</v>
      </c>
      <c r="U4029" t="s">
        <v>419</v>
      </c>
      <c r="AC4029" s="2" t="s">
        <v>527</v>
      </c>
    </row>
    <row r="4030" spans="1:29" ht="16.399999999999999" customHeight="1" x14ac:dyDescent="0.35">
      <c r="A4030" s="1">
        <v>42138.406365740739</v>
      </c>
      <c r="B4030">
        <v>462</v>
      </c>
      <c r="C4030" t="s">
        <v>29</v>
      </c>
      <c r="D4030">
        <v>5</v>
      </c>
      <c r="E4030" t="s">
        <v>30</v>
      </c>
      <c r="F4030">
        <v>77263</v>
      </c>
      <c r="G4030" t="s">
        <v>515</v>
      </c>
      <c r="H4030" t="s">
        <v>109</v>
      </c>
      <c r="J4030">
        <v>1</v>
      </c>
      <c r="K4030" s="1">
        <v>42138.406504629631</v>
      </c>
      <c r="L4030">
        <v>0.36699999999999999</v>
      </c>
      <c r="M4030">
        <v>266</v>
      </c>
      <c r="N4030" t="s">
        <v>121</v>
      </c>
      <c r="O4030" t="s">
        <v>68</v>
      </c>
      <c r="P4030">
        <v>11.59</v>
      </c>
      <c r="R4030">
        <v>11</v>
      </c>
      <c r="S4030" t="s">
        <v>596</v>
      </c>
      <c r="U4030" t="s">
        <v>419</v>
      </c>
      <c r="AC4030" s="2" t="s">
        <v>527</v>
      </c>
    </row>
    <row r="4031" spans="1:29" ht="16.399999999999999" customHeight="1" x14ac:dyDescent="0.35">
      <c r="A4031" s="1">
        <v>42151.560532407406</v>
      </c>
      <c r="B4031">
        <v>462</v>
      </c>
      <c r="C4031" t="s">
        <v>29</v>
      </c>
      <c r="D4031">
        <v>5</v>
      </c>
      <c r="E4031" t="s">
        <v>30</v>
      </c>
      <c r="F4031">
        <v>77258</v>
      </c>
      <c r="G4031" t="s">
        <v>578</v>
      </c>
      <c r="H4031" t="s">
        <v>109</v>
      </c>
      <c r="J4031">
        <v>1</v>
      </c>
      <c r="K4031" s="1">
        <v>42151.560995370368</v>
      </c>
      <c r="L4031">
        <v>0.217</v>
      </c>
      <c r="M4031">
        <v>101</v>
      </c>
      <c r="N4031" t="s">
        <v>114</v>
      </c>
      <c r="O4031" t="s">
        <v>115</v>
      </c>
      <c r="P4031">
        <v>5.34</v>
      </c>
      <c r="R4031">
        <v>11</v>
      </c>
      <c r="S4031" t="s">
        <v>597</v>
      </c>
      <c r="U4031" t="s">
        <v>419</v>
      </c>
      <c r="AC4031" s="2" t="s">
        <v>527</v>
      </c>
    </row>
    <row r="4032" spans="1:29" ht="16.399999999999999" customHeight="1" x14ac:dyDescent="0.35">
      <c r="A4032" s="1">
        <v>42151.560532407406</v>
      </c>
      <c r="B4032">
        <v>462</v>
      </c>
      <c r="C4032" t="s">
        <v>29</v>
      </c>
      <c r="D4032">
        <v>5</v>
      </c>
      <c r="E4032" t="s">
        <v>30</v>
      </c>
      <c r="F4032">
        <v>77258</v>
      </c>
      <c r="G4032" t="s">
        <v>578</v>
      </c>
      <c r="H4032" t="s">
        <v>109</v>
      </c>
      <c r="J4032">
        <v>1</v>
      </c>
      <c r="K4032" s="1">
        <v>42151.560995370368</v>
      </c>
      <c r="L4032">
        <v>0.217</v>
      </c>
      <c r="M4032">
        <v>136.01</v>
      </c>
      <c r="N4032" t="s">
        <v>118</v>
      </c>
      <c r="O4032" t="s">
        <v>119</v>
      </c>
      <c r="P4032">
        <v>5.9</v>
      </c>
      <c r="R4032">
        <v>11</v>
      </c>
      <c r="S4032" t="s">
        <v>597</v>
      </c>
      <c r="U4032" t="s">
        <v>419</v>
      </c>
      <c r="AC4032" s="2" t="s">
        <v>527</v>
      </c>
    </row>
    <row r="4033" spans="1:29" ht="16.399999999999999" customHeight="1" x14ac:dyDescent="0.35">
      <c r="A4033" s="1">
        <v>42151.560532407406</v>
      </c>
      <c r="B4033">
        <v>462</v>
      </c>
      <c r="C4033" t="s">
        <v>29</v>
      </c>
      <c r="D4033">
        <v>5</v>
      </c>
      <c r="E4033" t="s">
        <v>30</v>
      </c>
      <c r="F4033">
        <v>77258</v>
      </c>
      <c r="G4033" t="s">
        <v>578</v>
      </c>
      <c r="H4033" t="s">
        <v>109</v>
      </c>
      <c r="J4033">
        <v>1</v>
      </c>
      <c r="K4033" s="1">
        <v>42151.560995370368</v>
      </c>
      <c r="L4033">
        <v>0.217</v>
      </c>
      <c r="M4033">
        <v>141.01</v>
      </c>
      <c r="N4033" t="s">
        <v>116</v>
      </c>
      <c r="O4033" t="s">
        <v>117</v>
      </c>
      <c r="P4033">
        <v>64</v>
      </c>
      <c r="R4033">
        <v>11</v>
      </c>
      <c r="S4033" t="s">
        <v>597</v>
      </c>
      <c r="U4033" t="s">
        <v>419</v>
      </c>
      <c r="AC4033" s="2" t="s">
        <v>527</v>
      </c>
    </row>
    <row r="4034" spans="1:29" ht="16.399999999999999" customHeight="1" x14ac:dyDescent="0.35">
      <c r="A4034" s="1">
        <v>42151.560532407406</v>
      </c>
      <c r="B4034">
        <v>462</v>
      </c>
      <c r="C4034" t="s">
        <v>29</v>
      </c>
      <c r="D4034">
        <v>5</v>
      </c>
      <c r="E4034" t="s">
        <v>30</v>
      </c>
      <c r="F4034">
        <v>77258</v>
      </c>
      <c r="G4034" t="s">
        <v>578</v>
      </c>
      <c r="H4034" t="s">
        <v>109</v>
      </c>
      <c r="J4034">
        <v>1</v>
      </c>
      <c r="K4034" s="1">
        <v>42151.560995370368</v>
      </c>
      <c r="L4034">
        <v>0.217</v>
      </c>
      <c r="M4034">
        <v>151</v>
      </c>
      <c r="N4034" t="s">
        <v>421</v>
      </c>
      <c r="O4034" t="s">
        <v>422</v>
      </c>
      <c r="P4034">
        <v>117.5</v>
      </c>
      <c r="R4034">
        <v>11</v>
      </c>
      <c r="S4034" t="s">
        <v>597</v>
      </c>
      <c r="U4034" t="s">
        <v>419</v>
      </c>
      <c r="AC4034" s="2" t="s">
        <v>527</v>
      </c>
    </row>
    <row r="4035" spans="1:29" ht="16.399999999999999" customHeight="1" x14ac:dyDescent="0.35">
      <c r="A4035" s="1">
        <v>42151.560532407406</v>
      </c>
      <c r="B4035">
        <v>462</v>
      </c>
      <c r="C4035" t="s">
        <v>29</v>
      </c>
      <c r="D4035">
        <v>5</v>
      </c>
      <c r="E4035" t="s">
        <v>30</v>
      </c>
      <c r="F4035">
        <v>77258</v>
      </c>
      <c r="G4035" t="s">
        <v>578</v>
      </c>
      <c r="H4035" t="s">
        <v>109</v>
      </c>
      <c r="J4035">
        <v>1</v>
      </c>
      <c r="K4035" s="1">
        <v>42151.560995370368</v>
      </c>
      <c r="L4035">
        <v>0.217</v>
      </c>
      <c r="M4035">
        <v>154.1</v>
      </c>
      <c r="N4035" t="s">
        <v>110</v>
      </c>
      <c r="P4035">
        <v>7.56</v>
      </c>
      <c r="R4035">
        <v>11</v>
      </c>
      <c r="S4035" t="s">
        <v>597</v>
      </c>
      <c r="U4035" t="s">
        <v>419</v>
      </c>
      <c r="AC4035" s="2" t="s">
        <v>527</v>
      </c>
    </row>
    <row r="4036" spans="1:29" ht="16.399999999999999" customHeight="1" x14ac:dyDescent="0.35">
      <c r="A4036" s="1">
        <v>42151.560532407406</v>
      </c>
      <c r="B4036">
        <v>462</v>
      </c>
      <c r="C4036" t="s">
        <v>29</v>
      </c>
      <c r="D4036">
        <v>5</v>
      </c>
      <c r="E4036" t="s">
        <v>30</v>
      </c>
      <c r="F4036">
        <v>77258</v>
      </c>
      <c r="G4036" t="s">
        <v>578</v>
      </c>
      <c r="H4036" t="s">
        <v>109</v>
      </c>
      <c r="J4036">
        <v>1</v>
      </c>
      <c r="K4036" s="1">
        <v>42151.560995370368</v>
      </c>
      <c r="L4036">
        <v>0.217</v>
      </c>
      <c r="M4036">
        <v>168</v>
      </c>
      <c r="N4036" t="s">
        <v>416</v>
      </c>
      <c r="O4036" t="s">
        <v>417</v>
      </c>
      <c r="P4036">
        <v>12.4</v>
      </c>
      <c r="R4036">
        <v>11</v>
      </c>
      <c r="S4036" t="s">
        <v>597</v>
      </c>
      <c r="U4036" t="s">
        <v>419</v>
      </c>
      <c r="AC4036" s="2" t="s">
        <v>527</v>
      </c>
    </row>
    <row r="4037" spans="1:29" ht="16.399999999999999" customHeight="1" x14ac:dyDescent="0.35">
      <c r="A4037" s="1">
        <v>42151.560532407406</v>
      </c>
      <c r="B4037">
        <v>462</v>
      </c>
      <c r="C4037" t="s">
        <v>29</v>
      </c>
      <c r="D4037">
        <v>5</v>
      </c>
      <c r="E4037" t="s">
        <v>30</v>
      </c>
      <c r="F4037">
        <v>77258</v>
      </c>
      <c r="G4037" t="s">
        <v>578</v>
      </c>
      <c r="H4037" t="s">
        <v>109</v>
      </c>
      <c r="J4037">
        <v>1</v>
      </c>
      <c r="K4037" s="1">
        <v>42151.560995370368</v>
      </c>
      <c r="L4037">
        <v>0.217</v>
      </c>
      <c r="M4037">
        <v>266</v>
      </c>
      <c r="N4037" t="s">
        <v>121</v>
      </c>
      <c r="O4037" t="s">
        <v>68</v>
      </c>
      <c r="P4037">
        <v>12</v>
      </c>
      <c r="R4037">
        <v>11</v>
      </c>
      <c r="S4037" t="s">
        <v>597</v>
      </c>
      <c r="U4037" t="s">
        <v>419</v>
      </c>
      <c r="AC4037" s="2" t="s">
        <v>527</v>
      </c>
    </row>
    <row r="4038" spans="1:29" ht="16.399999999999999" customHeight="1" x14ac:dyDescent="0.35">
      <c r="A4038" s="1">
        <v>42151.560532407406</v>
      </c>
      <c r="B4038">
        <v>462</v>
      </c>
      <c r="C4038" t="s">
        <v>29</v>
      </c>
      <c r="D4038">
        <v>5</v>
      </c>
      <c r="E4038" t="s">
        <v>30</v>
      </c>
      <c r="F4038">
        <v>77258</v>
      </c>
      <c r="G4038" t="s">
        <v>578</v>
      </c>
      <c r="H4038" t="s">
        <v>109</v>
      </c>
      <c r="J4038">
        <v>1</v>
      </c>
      <c r="K4038" s="1">
        <v>42151.560995370368</v>
      </c>
      <c r="L4038">
        <v>0.217</v>
      </c>
      <c r="M4038">
        <v>266.01</v>
      </c>
      <c r="N4038" t="s">
        <v>122</v>
      </c>
      <c r="O4038" t="s">
        <v>123</v>
      </c>
      <c r="P4038">
        <v>102.7</v>
      </c>
      <c r="R4038">
        <v>11</v>
      </c>
      <c r="S4038" t="s">
        <v>597</v>
      </c>
      <c r="U4038" t="s">
        <v>419</v>
      </c>
      <c r="AC4038" s="2" t="s">
        <v>527</v>
      </c>
    </row>
    <row r="4039" spans="1:29" ht="16.399999999999999" customHeight="1" x14ac:dyDescent="0.35">
      <c r="A4039" s="1">
        <v>42166.562615740739</v>
      </c>
      <c r="B4039">
        <v>462</v>
      </c>
      <c r="C4039" t="s">
        <v>29</v>
      </c>
      <c r="D4039">
        <v>5</v>
      </c>
      <c r="E4039" t="s">
        <v>30</v>
      </c>
      <c r="F4039">
        <v>77253</v>
      </c>
      <c r="G4039" t="s">
        <v>319</v>
      </c>
      <c r="H4039" t="s">
        <v>109</v>
      </c>
      <c r="J4039">
        <v>1</v>
      </c>
      <c r="K4039" s="1">
        <v>42166.562685185185</v>
      </c>
      <c r="L4039">
        <v>0.34499999999999997</v>
      </c>
      <c r="M4039">
        <v>136.01</v>
      </c>
      <c r="N4039" t="s">
        <v>118</v>
      </c>
      <c r="O4039" t="s">
        <v>119</v>
      </c>
      <c r="P4039">
        <v>7.4</v>
      </c>
      <c r="R4039">
        <v>11</v>
      </c>
      <c r="S4039" t="s">
        <v>598</v>
      </c>
      <c r="U4039" t="s">
        <v>419</v>
      </c>
      <c r="AC4039" s="2" t="s">
        <v>527</v>
      </c>
    </row>
    <row r="4040" spans="1:29" ht="16.399999999999999" customHeight="1" x14ac:dyDescent="0.35">
      <c r="A4040" s="1">
        <v>42166.562615740739</v>
      </c>
      <c r="B4040">
        <v>462</v>
      </c>
      <c r="C4040" t="s">
        <v>29</v>
      </c>
      <c r="D4040">
        <v>5</v>
      </c>
      <c r="E4040" t="s">
        <v>30</v>
      </c>
      <c r="F4040">
        <v>77253</v>
      </c>
      <c r="G4040" t="s">
        <v>319</v>
      </c>
      <c r="H4040" t="s">
        <v>109</v>
      </c>
      <c r="J4040">
        <v>1</v>
      </c>
      <c r="K4040" s="1">
        <v>42166.562685185185</v>
      </c>
      <c r="L4040">
        <v>0.34499999999999997</v>
      </c>
      <c r="M4040">
        <v>266.01</v>
      </c>
      <c r="N4040" t="s">
        <v>122</v>
      </c>
      <c r="O4040" t="s">
        <v>123</v>
      </c>
      <c r="P4040">
        <v>97.5</v>
      </c>
      <c r="R4040">
        <v>11</v>
      </c>
      <c r="S4040" t="s">
        <v>598</v>
      </c>
      <c r="U4040" t="s">
        <v>419</v>
      </c>
      <c r="AC4040" s="2" t="s">
        <v>527</v>
      </c>
    </row>
    <row r="4041" spans="1:29" ht="16.399999999999999" customHeight="1" x14ac:dyDescent="0.35">
      <c r="A4041" s="1">
        <v>42166.562615740739</v>
      </c>
      <c r="B4041">
        <v>462</v>
      </c>
      <c r="C4041" t="s">
        <v>29</v>
      </c>
      <c r="D4041">
        <v>5</v>
      </c>
      <c r="E4041" t="s">
        <v>30</v>
      </c>
      <c r="F4041">
        <v>77253</v>
      </c>
      <c r="G4041" t="s">
        <v>319</v>
      </c>
      <c r="H4041" t="s">
        <v>109</v>
      </c>
      <c r="J4041">
        <v>1</v>
      </c>
      <c r="K4041" s="1">
        <v>42166.562685185185</v>
      </c>
      <c r="L4041">
        <v>0.34499999999999997</v>
      </c>
      <c r="M4041">
        <v>266</v>
      </c>
      <c r="N4041" t="s">
        <v>121</v>
      </c>
      <c r="O4041" t="s">
        <v>68</v>
      </c>
      <c r="P4041">
        <v>11.95</v>
      </c>
      <c r="R4041">
        <v>11</v>
      </c>
      <c r="S4041" t="s">
        <v>598</v>
      </c>
      <c r="U4041" t="s">
        <v>419</v>
      </c>
      <c r="AC4041" s="2" t="s">
        <v>527</v>
      </c>
    </row>
    <row r="4042" spans="1:29" ht="16.399999999999999" customHeight="1" x14ac:dyDescent="0.35">
      <c r="A4042" s="1">
        <v>42166.562615740739</v>
      </c>
      <c r="B4042">
        <v>462</v>
      </c>
      <c r="C4042" t="s">
        <v>29</v>
      </c>
      <c r="D4042">
        <v>5</v>
      </c>
      <c r="E4042" t="s">
        <v>30</v>
      </c>
      <c r="F4042">
        <v>77253</v>
      </c>
      <c r="G4042" t="s">
        <v>319</v>
      </c>
      <c r="H4042" t="s">
        <v>109</v>
      </c>
      <c r="J4042">
        <v>1</v>
      </c>
      <c r="K4042" s="1">
        <v>42166.562685185185</v>
      </c>
      <c r="L4042">
        <v>0.34499999999999997</v>
      </c>
      <c r="M4042">
        <v>168</v>
      </c>
      <c r="N4042" t="s">
        <v>416</v>
      </c>
      <c r="O4042" t="s">
        <v>417</v>
      </c>
      <c r="P4042">
        <v>12.4</v>
      </c>
      <c r="R4042">
        <v>11</v>
      </c>
      <c r="S4042" t="s">
        <v>598</v>
      </c>
      <c r="U4042" t="s">
        <v>419</v>
      </c>
      <c r="AC4042" s="2" t="s">
        <v>527</v>
      </c>
    </row>
    <row r="4043" spans="1:29" ht="16.399999999999999" customHeight="1" x14ac:dyDescent="0.35">
      <c r="A4043" s="1">
        <v>42166.562615740739</v>
      </c>
      <c r="B4043">
        <v>462</v>
      </c>
      <c r="C4043" t="s">
        <v>29</v>
      </c>
      <c r="D4043">
        <v>5</v>
      </c>
      <c r="E4043" t="s">
        <v>30</v>
      </c>
      <c r="F4043">
        <v>77253</v>
      </c>
      <c r="G4043" t="s">
        <v>319</v>
      </c>
      <c r="H4043" t="s">
        <v>109</v>
      </c>
      <c r="J4043">
        <v>1</v>
      </c>
      <c r="K4043" s="1">
        <v>42166.562685185185</v>
      </c>
      <c r="L4043">
        <v>0.34499999999999997</v>
      </c>
      <c r="M4043">
        <v>101</v>
      </c>
      <c r="N4043" t="s">
        <v>114</v>
      </c>
      <c r="O4043" t="s">
        <v>115</v>
      </c>
      <c r="P4043">
        <v>4.03</v>
      </c>
      <c r="R4043">
        <v>11</v>
      </c>
      <c r="S4043" t="s">
        <v>598</v>
      </c>
      <c r="U4043" t="s">
        <v>419</v>
      </c>
      <c r="AC4043" s="2" t="s">
        <v>527</v>
      </c>
    </row>
    <row r="4044" spans="1:29" ht="16.399999999999999" customHeight="1" x14ac:dyDescent="0.35">
      <c r="A4044" s="1">
        <v>42166.562615740739</v>
      </c>
      <c r="B4044">
        <v>462</v>
      </c>
      <c r="C4044" t="s">
        <v>29</v>
      </c>
      <c r="D4044">
        <v>5</v>
      </c>
      <c r="E4044" t="s">
        <v>30</v>
      </c>
      <c r="F4044">
        <v>77253</v>
      </c>
      <c r="G4044" t="s">
        <v>319</v>
      </c>
      <c r="H4044" t="s">
        <v>109</v>
      </c>
      <c r="J4044">
        <v>1</v>
      </c>
      <c r="K4044" s="1">
        <v>42166.562685185185</v>
      </c>
      <c r="L4044">
        <v>0.34499999999999997</v>
      </c>
      <c r="M4044">
        <v>141.01</v>
      </c>
      <c r="N4044" t="s">
        <v>116</v>
      </c>
      <c r="O4044" t="s">
        <v>117</v>
      </c>
      <c r="P4044">
        <v>64</v>
      </c>
      <c r="R4044">
        <v>11</v>
      </c>
      <c r="S4044" t="s">
        <v>598</v>
      </c>
      <c r="U4044" t="s">
        <v>419</v>
      </c>
      <c r="AC4044" s="2" t="s">
        <v>527</v>
      </c>
    </row>
    <row r="4045" spans="1:29" ht="16.399999999999999" customHeight="1" x14ac:dyDescent="0.35">
      <c r="A4045" s="1">
        <v>42166.562615740739</v>
      </c>
      <c r="B4045">
        <v>462</v>
      </c>
      <c r="C4045" t="s">
        <v>29</v>
      </c>
      <c r="D4045">
        <v>5</v>
      </c>
      <c r="E4045" t="s">
        <v>30</v>
      </c>
      <c r="F4045">
        <v>77253</v>
      </c>
      <c r="G4045" t="s">
        <v>319</v>
      </c>
      <c r="H4045" t="s">
        <v>109</v>
      </c>
      <c r="J4045">
        <v>1</v>
      </c>
      <c r="K4045" s="1">
        <v>42166.562685185185</v>
      </c>
      <c r="L4045">
        <v>0.34499999999999997</v>
      </c>
      <c r="M4045">
        <v>154.1</v>
      </c>
      <c r="N4045" t="s">
        <v>110</v>
      </c>
      <c r="P4045">
        <v>7.61</v>
      </c>
      <c r="R4045">
        <v>11</v>
      </c>
      <c r="S4045" t="s">
        <v>598</v>
      </c>
      <c r="U4045" t="s">
        <v>419</v>
      </c>
      <c r="AC4045" s="2" t="s">
        <v>527</v>
      </c>
    </row>
    <row r="4046" spans="1:29" ht="16.399999999999999" customHeight="1" x14ac:dyDescent="0.35">
      <c r="A4046" s="1">
        <v>42166.562615740739</v>
      </c>
      <c r="B4046">
        <v>462</v>
      </c>
      <c r="C4046" t="s">
        <v>29</v>
      </c>
      <c r="D4046">
        <v>5</v>
      </c>
      <c r="E4046" t="s">
        <v>30</v>
      </c>
      <c r="F4046">
        <v>77253</v>
      </c>
      <c r="G4046" t="s">
        <v>319</v>
      </c>
      <c r="H4046" t="s">
        <v>109</v>
      </c>
      <c r="J4046">
        <v>1</v>
      </c>
      <c r="K4046" s="1">
        <v>42166.562685185185</v>
      </c>
      <c r="L4046">
        <v>0.34499999999999997</v>
      </c>
      <c r="M4046">
        <v>151</v>
      </c>
      <c r="N4046" t="s">
        <v>421</v>
      </c>
      <c r="O4046" t="s">
        <v>422</v>
      </c>
      <c r="P4046">
        <v>58.4</v>
      </c>
      <c r="R4046">
        <v>11</v>
      </c>
      <c r="S4046" t="s">
        <v>598</v>
      </c>
      <c r="U4046" t="s">
        <v>419</v>
      </c>
      <c r="AC4046" s="2" t="s">
        <v>527</v>
      </c>
    </row>
    <row r="4047" spans="1:29" ht="16.399999999999999" customHeight="1" x14ac:dyDescent="0.35">
      <c r="A4047" s="1">
        <v>42166.5625</v>
      </c>
      <c r="B4047">
        <v>462</v>
      </c>
      <c r="C4047" t="s">
        <v>29</v>
      </c>
      <c r="D4047">
        <v>5</v>
      </c>
      <c r="E4047" t="s">
        <v>30</v>
      </c>
      <c r="F4047">
        <v>77243</v>
      </c>
      <c r="G4047" t="s">
        <v>319</v>
      </c>
      <c r="H4047" t="s">
        <v>109</v>
      </c>
      <c r="J4047">
        <v>14</v>
      </c>
      <c r="K4047" s="1">
        <v>42166.5625</v>
      </c>
      <c r="L4047">
        <v>2.7</v>
      </c>
      <c r="M4047">
        <v>432</v>
      </c>
      <c r="N4047" t="s">
        <v>298</v>
      </c>
      <c r="O4047" t="s">
        <v>299</v>
      </c>
      <c r="P4047">
        <v>19.37</v>
      </c>
      <c r="R4047">
        <v>11</v>
      </c>
      <c r="S4047" t="s">
        <v>599</v>
      </c>
      <c r="U4047" t="s">
        <v>475</v>
      </c>
      <c r="AC4047" s="2" t="s">
        <v>533</v>
      </c>
    </row>
    <row r="4048" spans="1:29" ht="16.399999999999999" customHeight="1" x14ac:dyDescent="0.35">
      <c r="A4048" s="1">
        <v>42166.5625</v>
      </c>
      <c r="B4048">
        <v>462</v>
      </c>
      <c r="C4048" t="s">
        <v>29</v>
      </c>
      <c r="D4048">
        <v>5</v>
      </c>
      <c r="E4048" t="s">
        <v>30</v>
      </c>
      <c r="F4048">
        <v>77243</v>
      </c>
      <c r="G4048" t="s">
        <v>319</v>
      </c>
      <c r="H4048" t="s">
        <v>109</v>
      </c>
      <c r="J4048">
        <v>13</v>
      </c>
      <c r="K4048" s="1">
        <v>42166.5625</v>
      </c>
      <c r="L4048">
        <v>2.5</v>
      </c>
      <c r="M4048">
        <v>432</v>
      </c>
      <c r="N4048" t="s">
        <v>298</v>
      </c>
      <c r="O4048" t="s">
        <v>299</v>
      </c>
      <c r="P4048">
        <v>21.64</v>
      </c>
      <c r="R4048">
        <v>11</v>
      </c>
      <c r="S4048" t="s">
        <v>599</v>
      </c>
      <c r="U4048" t="s">
        <v>475</v>
      </c>
      <c r="AC4048" s="2" t="s">
        <v>533</v>
      </c>
    </row>
    <row r="4049" spans="1:29" ht="16.399999999999999" customHeight="1" x14ac:dyDescent="0.35">
      <c r="A4049" s="1">
        <v>42166.5625</v>
      </c>
      <c r="B4049">
        <v>462</v>
      </c>
      <c r="C4049" t="s">
        <v>29</v>
      </c>
      <c r="D4049">
        <v>5</v>
      </c>
      <c r="E4049" t="s">
        <v>30</v>
      </c>
      <c r="F4049">
        <v>77243</v>
      </c>
      <c r="G4049" t="s">
        <v>319</v>
      </c>
      <c r="H4049" t="s">
        <v>109</v>
      </c>
      <c r="J4049">
        <v>12</v>
      </c>
      <c r="K4049" s="1">
        <v>42166.5625</v>
      </c>
      <c r="L4049">
        <v>2.25</v>
      </c>
      <c r="M4049">
        <v>432</v>
      </c>
      <c r="N4049" t="s">
        <v>298</v>
      </c>
      <c r="O4049" t="s">
        <v>299</v>
      </c>
      <c r="P4049">
        <v>28.94</v>
      </c>
      <c r="R4049">
        <v>11</v>
      </c>
      <c r="S4049" t="s">
        <v>599</v>
      </c>
      <c r="U4049" t="s">
        <v>475</v>
      </c>
      <c r="AC4049" s="2" t="s">
        <v>533</v>
      </c>
    </row>
    <row r="4050" spans="1:29" ht="16.399999999999999" customHeight="1" x14ac:dyDescent="0.35">
      <c r="A4050" s="1">
        <v>42166.5625</v>
      </c>
      <c r="B4050">
        <v>462</v>
      </c>
      <c r="C4050" t="s">
        <v>29</v>
      </c>
      <c r="D4050">
        <v>5</v>
      </c>
      <c r="E4050" t="s">
        <v>30</v>
      </c>
      <c r="F4050">
        <v>77243</v>
      </c>
      <c r="G4050" t="s">
        <v>319</v>
      </c>
      <c r="H4050" t="s">
        <v>109</v>
      </c>
      <c r="J4050">
        <v>11</v>
      </c>
      <c r="K4050" s="1">
        <v>42166.5625</v>
      </c>
      <c r="L4050">
        <v>2</v>
      </c>
      <c r="M4050">
        <v>432</v>
      </c>
      <c r="N4050" t="s">
        <v>298</v>
      </c>
      <c r="O4050" t="s">
        <v>299</v>
      </c>
      <c r="P4050">
        <v>40.409999999999997</v>
      </c>
      <c r="R4050">
        <v>11</v>
      </c>
      <c r="S4050" t="s">
        <v>599</v>
      </c>
      <c r="U4050" t="s">
        <v>475</v>
      </c>
      <c r="AC4050" s="2" t="s">
        <v>533</v>
      </c>
    </row>
    <row r="4051" spans="1:29" ht="16.399999999999999" customHeight="1" x14ac:dyDescent="0.35">
      <c r="A4051" s="1">
        <v>42166.5625</v>
      </c>
      <c r="B4051">
        <v>462</v>
      </c>
      <c r="C4051" t="s">
        <v>29</v>
      </c>
      <c r="D4051">
        <v>5</v>
      </c>
      <c r="E4051" t="s">
        <v>30</v>
      </c>
      <c r="F4051">
        <v>77243</v>
      </c>
      <c r="G4051" t="s">
        <v>319</v>
      </c>
      <c r="H4051" t="s">
        <v>109</v>
      </c>
      <c r="J4051">
        <v>10</v>
      </c>
      <c r="K4051" s="1">
        <v>42166.5625</v>
      </c>
      <c r="L4051">
        <v>1.75</v>
      </c>
      <c r="M4051">
        <v>432</v>
      </c>
      <c r="N4051" t="s">
        <v>298</v>
      </c>
      <c r="O4051" t="s">
        <v>299</v>
      </c>
      <c r="P4051">
        <v>62.41</v>
      </c>
      <c r="R4051">
        <v>11</v>
      </c>
      <c r="S4051" t="s">
        <v>599</v>
      </c>
      <c r="U4051" t="s">
        <v>475</v>
      </c>
      <c r="AC4051" s="2" t="s">
        <v>533</v>
      </c>
    </row>
    <row r="4052" spans="1:29" ht="16.399999999999999" customHeight="1" x14ac:dyDescent="0.35">
      <c r="A4052" s="1">
        <v>42166.5625</v>
      </c>
      <c r="B4052">
        <v>462</v>
      </c>
      <c r="C4052" t="s">
        <v>29</v>
      </c>
      <c r="D4052">
        <v>5</v>
      </c>
      <c r="E4052" t="s">
        <v>30</v>
      </c>
      <c r="F4052">
        <v>77243</v>
      </c>
      <c r="G4052" t="s">
        <v>319</v>
      </c>
      <c r="H4052" t="s">
        <v>109</v>
      </c>
      <c r="J4052">
        <v>9</v>
      </c>
      <c r="K4052" s="1">
        <v>42166.5625</v>
      </c>
      <c r="L4052">
        <v>1.5</v>
      </c>
      <c r="M4052">
        <v>432</v>
      </c>
      <c r="N4052" t="s">
        <v>298</v>
      </c>
      <c r="O4052" t="s">
        <v>299</v>
      </c>
      <c r="P4052">
        <v>83.98</v>
      </c>
      <c r="R4052">
        <v>11</v>
      </c>
      <c r="S4052" t="s">
        <v>599</v>
      </c>
      <c r="U4052" t="s">
        <v>475</v>
      </c>
      <c r="AC4052" s="2" t="s">
        <v>533</v>
      </c>
    </row>
    <row r="4053" spans="1:29" ht="16.399999999999999" customHeight="1" x14ac:dyDescent="0.35">
      <c r="A4053" s="1">
        <v>42166.5625</v>
      </c>
      <c r="B4053">
        <v>462</v>
      </c>
      <c r="C4053" t="s">
        <v>29</v>
      </c>
      <c r="D4053">
        <v>5</v>
      </c>
      <c r="E4053" t="s">
        <v>30</v>
      </c>
      <c r="F4053">
        <v>77243</v>
      </c>
      <c r="G4053" t="s">
        <v>319</v>
      </c>
      <c r="H4053" t="s">
        <v>109</v>
      </c>
      <c r="J4053">
        <v>8</v>
      </c>
      <c r="K4053" s="1">
        <v>42166.5625</v>
      </c>
      <c r="L4053">
        <v>1.25</v>
      </c>
      <c r="M4053">
        <v>432</v>
      </c>
      <c r="N4053" t="s">
        <v>298</v>
      </c>
      <c r="O4053" t="s">
        <v>299</v>
      </c>
      <c r="P4053">
        <v>144.4</v>
      </c>
      <c r="R4053">
        <v>11</v>
      </c>
      <c r="S4053" t="s">
        <v>599</v>
      </c>
      <c r="U4053" t="s">
        <v>475</v>
      </c>
      <c r="AC4053" s="2" t="s">
        <v>533</v>
      </c>
    </row>
    <row r="4054" spans="1:29" ht="16.399999999999999" customHeight="1" x14ac:dyDescent="0.35">
      <c r="A4054" s="1">
        <v>42166.5625</v>
      </c>
      <c r="B4054">
        <v>462</v>
      </c>
      <c r="C4054" t="s">
        <v>29</v>
      </c>
      <c r="D4054">
        <v>5</v>
      </c>
      <c r="E4054" t="s">
        <v>30</v>
      </c>
      <c r="F4054">
        <v>77243</v>
      </c>
      <c r="G4054" t="s">
        <v>319</v>
      </c>
      <c r="H4054" t="s">
        <v>109</v>
      </c>
      <c r="J4054">
        <v>7</v>
      </c>
      <c r="K4054" s="1">
        <v>42166.5625</v>
      </c>
      <c r="L4054">
        <v>1</v>
      </c>
      <c r="M4054">
        <v>432</v>
      </c>
      <c r="N4054" t="s">
        <v>298</v>
      </c>
      <c r="O4054" t="s">
        <v>299</v>
      </c>
      <c r="P4054">
        <v>187.1</v>
      </c>
      <c r="R4054">
        <v>11</v>
      </c>
      <c r="S4054" t="s">
        <v>599</v>
      </c>
      <c r="U4054" t="s">
        <v>475</v>
      </c>
      <c r="AC4054" s="2" t="s">
        <v>533</v>
      </c>
    </row>
    <row r="4055" spans="1:29" ht="16.399999999999999" customHeight="1" x14ac:dyDescent="0.35">
      <c r="A4055" s="1">
        <v>42166.5625</v>
      </c>
      <c r="B4055">
        <v>462</v>
      </c>
      <c r="C4055" t="s">
        <v>29</v>
      </c>
      <c r="D4055">
        <v>5</v>
      </c>
      <c r="E4055" t="s">
        <v>30</v>
      </c>
      <c r="F4055">
        <v>77243</v>
      </c>
      <c r="G4055" t="s">
        <v>319</v>
      </c>
      <c r="H4055" t="s">
        <v>109</v>
      </c>
      <c r="J4055">
        <v>6</v>
      </c>
      <c r="K4055" s="1">
        <v>42166.5625</v>
      </c>
      <c r="L4055">
        <v>0.75</v>
      </c>
      <c r="M4055">
        <v>432</v>
      </c>
      <c r="N4055" t="s">
        <v>298</v>
      </c>
      <c r="O4055" t="s">
        <v>299</v>
      </c>
      <c r="P4055">
        <v>298.7</v>
      </c>
      <c r="R4055">
        <v>11</v>
      </c>
      <c r="S4055" t="s">
        <v>599</v>
      </c>
      <c r="U4055" t="s">
        <v>475</v>
      </c>
      <c r="AC4055" s="2" t="s">
        <v>533</v>
      </c>
    </row>
    <row r="4056" spans="1:29" ht="16.399999999999999" customHeight="1" x14ac:dyDescent="0.35">
      <c r="A4056" s="1">
        <v>42166.5625</v>
      </c>
      <c r="B4056">
        <v>462</v>
      </c>
      <c r="C4056" t="s">
        <v>29</v>
      </c>
      <c r="D4056">
        <v>5</v>
      </c>
      <c r="E4056" t="s">
        <v>30</v>
      </c>
      <c r="F4056">
        <v>77243</v>
      </c>
      <c r="G4056" t="s">
        <v>319</v>
      </c>
      <c r="H4056" t="s">
        <v>109</v>
      </c>
      <c r="J4056">
        <v>5</v>
      </c>
      <c r="K4056" s="1">
        <v>42166.5625</v>
      </c>
      <c r="L4056">
        <v>0.5</v>
      </c>
      <c r="M4056">
        <v>432</v>
      </c>
      <c r="N4056" t="s">
        <v>298</v>
      </c>
      <c r="O4056" t="s">
        <v>299</v>
      </c>
      <c r="P4056">
        <v>351.2</v>
      </c>
      <c r="R4056">
        <v>11</v>
      </c>
      <c r="S4056" t="s">
        <v>599</v>
      </c>
      <c r="U4056" t="s">
        <v>475</v>
      </c>
      <c r="AC4056" s="2" t="s">
        <v>533</v>
      </c>
    </row>
    <row r="4057" spans="1:29" ht="16.399999999999999" customHeight="1" x14ac:dyDescent="0.35">
      <c r="A4057" s="1">
        <v>42166.5625</v>
      </c>
      <c r="B4057">
        <v>462</v>
      </c>
      <c r="C4057" t="s">
        <v>29</v>
      </c>
      <c r="D4057">
        <v>5</v>
      </c>
      <c r="E4057" t="s">
        <v>30</v>
      </c>
      <c r="F4057">
        <v>77243</v>
      </c>
      <c r="G4057" t="s">
        <v>319</v>
      </c>
      <c r="H4057" t="s">
        <v>109</v>
      </c>
      <c r="J4057">
        <v>4</v>
      </c>
      <c r="K4057" s="1">
        <v>42166.5625</v>
      </c>
      <c r="L4057">
        <v>0.25</v>
      </c>
      <c r="M4057">
        <v>432</v>
      </c>
      <c r="N4057" t="s">
        <v>298</v>
      </c>
      <c r="O4057" t="s">
        <v>299</v>
      </c>
      <c r="P4057">
        <v>606.29999999999995</v>
      </c>
      <c r="R4057">
        <v>11</v>
      </c>
      <c r="S4057" t="s">
        <v>599</v>
      </c>
      <c r="U4057" t="s">
        <v>475</v>
      </c>
      <c r="AC4057" s="2" t="s">
        <v>533</v>
      </c>
    </row>
    <row r="4058" spans="1:29" ht="16.399999999999999" customHeight="1" x14ac:dyDescent="0.35">
      <c r="A4058" s="1">
        <v>42166.5625</v>
      </c>
      <c r="B4058">
        <v>462</v>
      </c>
      <c r="C4058" t="s">
        <v>29</v>
      </c>
      <c r="D4058">
        <v>5</v>
      </c>
      <c r="E4058" t="s">
        <v>30</v>
      </c>
      <c r="F4058">
        <v>77243</v>
      </c>
      <c r="G4058" t="s">
        <v>319</v>
      </c>
      <c r="H4058" t="s">
        <v>109</v>
      </c>
      <c r="J4058">
        <v>3</v>
      </c>
      <c r="K4058" s="1">
        <v>42166.5625</v>
      </c>
      <c r="L4058">
        <v>0</v>
      </c>
      <c r="M4058">
        <v>432</v>
      </c>
      <c r="N4058" t="s">
        <v>298</v>
      </c>
      <c r="O4058" t="s">
        <v>299</v>
      </c>
      <c r="P4058">
        <v>895.2</v>
      </c>
      <c r="R4058">
        <v>11</v>
      </c>
      <c r="S4058" t="s">
        <v>599</v>
      </c>
      <c r="U4058" t="s">
        <v>476</v>
      </c>
      <c r="AC4058" s="2" t="s">
        <v>533</v>
      </c>
    </row>
    <row r="4059" spans="1:29" ht="16.399999999999999" customHeight="1" x14ac:dyDescent="0.35">
      <c r="A4059" s="1">
        <v>42166.5625</v>
      </c>
      <c r="B4059">
        <v>462</v>
      </c>
      <c r="C4059" t="s">
        <v>29</v>
      </c>
      <c r="D4059">
        <v>5</v>
      </c>
      <c r="E4059" t="s">
        <v>30</v>
      </c>
      <c r="F4059">
        <v>77243</v>
      </c>
      <c r="G4059" t="s">
        <v>319</v>
      </c>
      <c r="H4059" t="s">
        <v>109</v>
      </c>
      <c r="J4059">
        <v>2</v>
      </c>
      <c r="K4059" s="1">
        <v>42166.5625</v>
      </c>
      <c r="L4059">
        <v>0.2</v>
      </c>
      <c r="M4059">
        <v>103.02</v>
      </c>
      <c r="N4059" t="s">
        <v>245</v>
      </c>
      <c r="O4059" t="s">
        <v>246</v>
      </c>
      <c r="P4059">
        <v>1000</v>
      </c>
      <c r="R4059">
        <v>11</v>
      </c>
      <c r="S4059" t="s">
        <v>599</v>
      </c>
      <c r="T4059" t="s">
        <v>36</v>
      </c>
      <c r="AC4059" s="2" t="s">
        <v>533</v>
      </c>
    </row>
    <row r="4060" spans="1:29" ht="16.399999999999999" customHeight="1" x14ac:dyDescent="0.35">
      <c r="A4060" s="1">
        <v>42166.5625</v>
      </c>
      <c r="B4060">
        <v>462</v>
      </c>
      <c r="C4060" t="s">
        <v>29</v>
      </c>
      <c r="D4060">
        <v>5</v>
      </c>
      <c r="E4060" t="s">
        <v>30</v>
      </c>
      <c r="F4060">
        <v>77243</v>
      </c>
      <c r="G4060" t="s">
        <v>319</v>
      </c>
      <c r="H4060" t="s">
        <v>109</v>
      </c>
      <c r="J4060">
        <v>2</v>
      </c>
      <c r="K4060" s="1">
        <v>42166.5625</v>
      </c>
      <c r="L4060">
        <v>0.2</v>
      </c>
      <c r="M4060">
        <v>136.01</v>
      </c>
      <c r="N4060" t="s">
        <v>118</v>
      </c>
      <c r="O4060" t="s">
        <v>119</v>
      </c>
      <c r="P4060">
        <v>7.88</v>
      </c>
      <c r="R4060">
        <v>11</v>
      </c>
      <c r="S4060" t="s">
        <v>599</v>
      </c>
      <c r="T4060" t="s">
        <v>36</v>
      </c>
      <c r="U4060" t="s">
        <v>120</v>
      </c>
      <c r="AC4060" s="2" t="s">
        <v>533</v>
      </c>
    </row>
    <row r="4061" spans="1:29" ht="16.399999999999999" customHeight="1" x14ac:dyDescent="0.35">
      <c r="A4061" s="1">
        <v>42166.5625</v>
      </c>
      <c r="B4061">
        <v>462</v>
      </c>
      <c r="C4061" t="s">
        <v>29</v>
      </c>
      <c r="D4061">
        <v>5</v>
      </c>
      <c r="E4061" t="s">
        <v>30</v>
      </c>
      <c r="F4061">
        <v>77243</v>
      </c>
      <c r="G4061" t="s">
        <v>319</v>
      </c>
      <c r="H4061" t="s">
        <v>109</v>
      </c>
      <c r="J4061">
        <v>2</v>
      </c>
      <c r="K4061" s="1">
        <v>42166.5625</v>
      </c>
      <c r="L4061">
        <v>0.2</v>
      </c>
      <c r="M4061">
        <v>136.05000000000001</v>
      </c>
      <c r="N4061" t="s">
        <v>537</v>
      </c>
      <c r="O4061" t="s">
        <v>538</v>
      </c>
      <c r="P4061">
        <v>2.8</v>
      </c>
      <c r="R4061">
        <v>11</v>
      </c>
      <c r="S4061" t="s">
        <v>599</v>
      </c>
      <c r="T4061" t="s">
        <v>36</v>
      </c>
      <c r="U4061" t="s">
        <v>539</v>
      </c>
      <c r="AC4061" s="2" t="s">
        <v>533</v>
      </c>
    </row>
    <row r="4062" spans="1:29" ht="16.399999999999999" customHeight="1" x14ac:dyDescent="0.35">
      <c r="A4062" s="1">
        <v>42166.5625</v>
      </c>
      <c r="B4062">
        <v>462</v>
      </c>
      <c r="C4062" t="s">
        <v>29</v>
      </c>
      <c r="D4062">
        <v>5</v>
      </c>
      <c r="E4062" t="s">
        <v>30</v>
      </c>
      <c r="F4062">
        <v>77243</v>
      </c>
      <c r="G4062" t="s">
        <v>319</v>
      </c>
      <c r="H4062" t="s">
        <v>109</v>
      </c>
      <c r="J4062">
        <v>2</v>
      </c>
      <c r="K4062" s="1">
        <v>42166.5625</v>
      </c>
      <c r="L4062">
        <v>0.2</v>
      </c>
      <c r="M4062">
        <v>141.01</v>
      </c>
      <c r="N4062" t="s">
        <v>116</v>
      </c>
      <c r="O4062" t="s">
        <v>117</v>
      </c>
      <c r="P4062">
        <v>68</v>
      </c>
      <c r="R4062">
        <v>11</v>
      </c>
      <c r="S4062" t="s">
        <v>599</v>
      </c>
      <c r="T4062" t="s">
        <v>36</v>
      </c>
      <c r="U4062" t="s">
        <v>112</v>
      </c>
      <c r="AC4062" s="2" t="s">
        <v>533</v>
      </c>
    </row>
    <row r="4063" spans="1:29" ht="16.399999999999999" customHeight="1" x14ac:dyDescent="0.35">
      <c r="A4063" s="1">
        <v>42166.5625</v>
      </c>
      <c r="B4063">
        <v>462</v>
      </c>
      <c r="C4063" t="s">
        <v>29</v>
      </c>
      <c r="D4063">
        <v>5</v>
      </c>
      <c r="E4063" t="s">
        <v>30</v>
      </c>
      <c r="F4063">
        <v>77243</v>
      </c>
      <c r="G4063" t="s">
        <v>319</v>
      </c>
      <c r="H4063" t="s">
        <v>109</v>
      </c>
      <c r="J4063">
        <v>2</v>
      </c>
      <c r="K4063" s="1">
        <v>42166.5625</v>
      </c>
      <c r="L4063">
        <v>0.2</v>
      </c>
      <c r="M4063">
        <v>151</v>
      </c>
      <c r="N4063" t="s">
        <v>421</v>
      </c>
      <c r="O4063" t="s">
        <v>422</v>
      </c>
      <c r="P4063">
        <v>201</v>
      </c>
      <c r="R4063">
        <v>11</v>
      </c>
      <c r="S4063" t="s">
        <v>599</v>
      </c>
      <c r="T4063" t="s">
        <v>36</v>
      </c>
      <c r="U4063" t="s">
        <v>550</v>
      </c>
      <c r="AC4063" s="2" t="s">
        <v>533</v>
      </c>
    </row>
    <row r="4064" spans="1:29" ht="16.399999999999999" customHeight="1" x14ac:dyDescent="0.35">
      <c r="A4064" s="1">
        <v>42166.5625</v>
      </c>
      <c r="B4064">
        <v>462</v>
      </c>
      <c r="C4064" t="s">
        <v>29</v>
      </c>
      <c r="D4064">
        <v>5</v>
      </c>
      <c r="E4064" t="s">
        <v>30</v>
      </c>
      <c r="F4064">
        <v>77243</v>
      </c>
      <c r="G4064" t="s">
        <v>319</v>
      </c>
      <c r="H4064" t="s">
        <v>109</v>
      </c>
      <c r="J4064">
        <v>2</v>
      </c>
      <c r="K4064" s="1">
        <v>42166.5625</v>
      </c>
      <c r="L4064">
        <v>0.2</v>
      </c>
      <c r="M4064">
        <v>154.1</v>
      </c>
      <c r="N4064" t="s">
        <v>110</v>
      </c>
      <c r="P4064">
        <v>7.39</v>
      </c>
      <c r="R4064">
        <v>11</v>
      </c>
      <c r="S4064" t="s">
        <v>599</v>
      </c>
      <c r="T4064" t="s">
        <v>36</v>
      </c>
      <c r="U4064" t="s">
        <v>112</v>
      </c>
      <c r="AC4064" s="2" t="s">
        <v>533</v>
      </c>
    </row>
    <row r="4065" spans="1:29" ht="16.399999999999999" customHeight="1" x14ac:dyDescent="0.35">
      <c r="A4065" s="1">
        <v>42166.5625</v>
      </c>
      <c r="B4065">
        <v>462</v>
      </c>
      <c r="C4065" t="s">
        <v>29</v>
      </c>
      <c r="D4065">
        <v>5</v>
      </c>
      <c r="E4065" t="s">
        <v>30</v>
      </c>
      <c r="F4065">
        <v>77243</v>
      </c>
      <c r="G4065" t="s">
        <v>319</v>
      </c>
      <c r="H4065" t="s">
        <v>109</v>
      </c>
      <c r="J4065">
        <v>1</v>
      </c>
      <c r="K4065" s="1">
        <v>42166.5625</v>
      </c>
      <c r="L4065">
        <v>0</v>
      </c>
      <c r="M4065">
        <v>102</v>
      </c>
      <c r="N4065" t="s">
        <v>129</v>
      </c>
      <c r="O4065" t="s">
        <v>115</v>
      </c>
      <c r="P4065">
        <v>9</v>
      </c>
      <c r="R4065">
        <v>11</v>
      </c>
      <c r="S4065" t="s">
        <v>599</v>
      </c>
      <c r="T4065" t="s">
        <v>126</v>
      </c>
      <c r="AC4065" s="2" t="s">
        <v>533</v>
      </c>
    </row>
    <row r="4066" spans="1:29" ht="16.399999999999999" customHeight="1" x14ac:dyDescent="0.35">
      <c r="A4066" s="1">
        <v>42166.5625</v>
      </c>
      <c r="B4066">
        <v>462</v>
      </c>
      <c r="C4066" t="s">
        <v>29</v>
      </c>
      <c r="D4066">
        <v>5</v>
      </c>
      <c r="E4066" t="s">
        <v>30</v>
      </c>
      <c r="F4066">
        <v>77243</v>
      </c>
      <c r="G4066" t="s">
        <v>319</v>
      </c>
      <c r="H4066" t="s">
        <v>109</v>
      </c>
      <c r="J4066">
        <v>1</v>
      </c>
      <c r="K4066" s="1">
        <v>42166.5625</v>
      </c>
      <c r="L4066">
        <v>0</v>
      </c>
      <c r="M4066">
        <v>110.11</v>
      </c>
      <c r="N4066" t="s">
        <v>130</v>
      </c>
      <c r="P4066">
        <v>0</v>
      </c>
      <c r="R4066">
        <v>11</v>
      </c>
      <c r="S4066" t="s">
        <v>599</v>
      </c>
      <c r="T4066" t="s">
        <v>126</v>
      </c>
      <c r="U4066" t="s">
        <v>131</v>
      </c>
      <c r="AC4066" s="2" t="s">
        <v>533</v>
      </c>
    </row>
    <row r="4067" spans="1:29" ht="16.399999999999999" customHeight="1" x14ac:dyDescent="0.35">
      <c r="A4067" s="1">
        <v>42166.5625</v>
      </c>
      <c r="B4067">
        <v>462</v>
      </c>
      <c r="C4067" t="s">
        <v>29</v>
      </c>
      <c r="D4067">
        <v>5</v>
      </c>
      <c r="E4067" t="s">
        <v>30</v>
      </c>
      <c r="F4067">
        <v>77243</v>
      </c>
      <c r="G4067" t="s">
        <v>319</v>
      </c>
      <c r="H4067" t="s">
        <v>109</v>
      </c>
      <c r="J4067">
        <v>1</v>
      </c>
      <c r="K4067" s="1">
        <v>42166.5625</v>
      </c>
      <c r="L4067">
        <v>0</v>
      </c>
      <c r="M4067">
        <v>131</v>
      </c>
      <c r="N4067" t="s">
        <v>138</v>
      </c>
      <c r="O4067" t="s">
        <v>139</v>
      </c>
      <c r="P4067">
        <v>0.92</v>
      </c>
      <c r="R4067">
        <v>11</v>
      </c>
      <c r="S4067" t="s">
        <v>599</v>
      </c>
      <c r="T4067" t="s">
        <v>126</v>
      </c>
      <c r="AC4067" s="2" t="s">
        <v>533</v>
      </c>
    </row>
    <row r="4068" spans="1:29" ht="16.399999999999999" customHeight="1" x14ac:dyDescent="0.35">
      <c r="A4068" s="1">
        <v>42166.5625</v>
      </c>
      <c r="B4068">
        <v>462</v>
      </c>
      <c r="C4068" t="s">
        <v>29</v>
      </c>
      <c r="D4068">
        <v>5</v>
      </c>
      <c r="E4068" t="s">
        <v>30</v>
      </c>
      <c r="F4068">
        <v>77243</v>
      </c>
      <c r="G4068" t="s">
        <v>319</v>
      </c>
      <c r="H4068" t="s">
        <v>109</v>
      </c>
      <c r="J4068">
        <v>1</v>
      </c>
      <c r="K4068" s="1">
        <v>42166.5625</v>
      </c>
      <c r="L4068">
        <v>0</v>
      </c>
      <c r="M4068">
        <v>133.38</v>
      </c>
      <c r="N4068" t="s">
        <v>136</v>
      </c>
      <c r="O4068" t="s">
        <v>137</v>
      </c>
      <c r="P4068">
        <v>7</v>
      </c>
      <c r="R4068">
        <v>11</v>
      </c>
      <c r="S4068" t="s">
        <v>599</v>
      </c>
      <c r="T4068" t="s">
        <v>126</v>
      </c>
      <c r="AC4068" s="2" t="s">
        <v>533</v>
      </c>
    </row>
    <row r="4069" spans="1:29" ht="16.399999999999999" customHeight="1" x14ac:dyDescent="0.35">
      <c r="A4069" s="1">
        <v>42166.5625</v>
      </c>
      <c r="B4069">
        <v>462</v>
      </c>
      <c r="C4069" t="s">
        <v>29</v>
      </c>
      <c r="D4069">
        <v>5</v>
      </c>
      <c r="E4069" t="s">
        <v>30</v>
      </c>
      <c r="F4069">
        <v>77243</v>
      </c>
      <c r="G4069" t="s">
        <v>319</v>
      </c>
      <c r="H4069" t="s">
        <v>109</v>
      </c>
      <c r="J4069">
        <v>1</v>
      </c>
      <c r="K4069" s="1">
        <v>42166.5625</v>
      </c>
      <c r="L4069">
        <v>0</v>
      </c>
      <c r="M4069">
        <v>167.02</v>
      </c>
      <c r="N4069" t="s">
        <v>132</v>
      </c>
      <c r="P4069">
        <v>2</v>
      </c>
      <c r="R4069">
        <v>11</v>
      </c>
      <c r="S4069" t="s">
        <v>599</v>
      </c>
      <c r="T4069" t="s">
        <v>126</v>
      </c>
      <c r="U4069" t="s">
        <v>133</v>
      </c>
      <c r="AC4069" s="2" t="s">
        <v>533</v>
      </c>
    </row>
    <row r="4070" spans="1:29" ht="16.399999999999999" customHeight="1" x14ac:dyDescent="0.35">
      <c r="A4070" s="1">
        <v>42166.5625</v>
      </c>
      <c r="B4070">
        <v>462</v>
      </c>
      <c r="C4070" t="s">
        <v>29</v>
      </c>
      <c r="D4070">
        <v>5</v>
      </c>
      <c r="E4070" t="s">
        <v>30</v>
      </c>
      <c r="F4070">
        <v>77243</v>
      </c>
      <c r="G4070" t="s">
        <v>319</v>
      </c>
      <c r="H4070" t="s">
        <v>109</v>
      </c>
      <c r="J4070">
        <v>1</v>
      </c>
      <c r="K4070" s="1">
        <v>42166.5625</v>
      </c>
      <c r="L4070">
        <v>0</v>
      </c>
      <c r="M4070">
        <v>180.07</v>
      </c>
      <c r="N4070" t="s">
        <v>124</v>
      </c>
      <c r="O4070" t="s">
        <v>125</v>
      </c>
      <c r="P4070">
        <v>270</v>
      </c>
      <c r="R4070">
        <v>11</v>
      </c>
      <c r="S4070" t="s">
        <v>599</v>
      </c>
      <c r="T4070" t="s">
        <v>126</v>
      </c>
      <c r="AC4070" s="2" t="s">
        <v>533</v>
      </c>
    </row>
    <row r="4071" spans="1:29" ht="16.399999999999999" customHeight="1" x14ac:dyDescent="0.35">
      <c r="A4071" s="1">
        <v>42166.5625</v>
      </c>
      <c r="B4071">
        <v>462</v>
      </c>
      <c r="C4071" t="s">
        <v>29</v>
      </c>
      <c r="D4071">
        <v>5</v>
      </c>
      <c r="E4071" t="s">
        <v>30</v>
      </c>
      <c r="F4071">
        <v>77243</v>
      </c>
      <c r="G4071" t="s">
        <v>319</v>
      </c>
      <c r="H4071" t="s">
        <v>109</v>
      </c>
      <c r="J4071">
        <v>1</v>
      </c>
      <c r="K4071" s="1">
        <v>42166.5625</v>
      </c>
      <c r="L4071">
        <v>0</v>
      </c>
      <c r="M4071">
        <v>185.1</v>
      </c>
      <c r="N4071" t="s">
        <v>127</v>
      </c>
      <c r="O4071" t="s">
        <v>128</v>
      </c>
      <c r="P4071">
        <v>4</v>
      </c>
      <c r="R4071">
        <v>11</v>
      </c>
      <c r="S4071" t="s">
        <v>599</v>
      </c>
      <c r="T4071" t="s">
        <v>126</v>
      </c>
      <c r="AC4071" s="2" t="s">
        <v>533</v>
      </c>
    </row>
    <row r="4072" spans="1:29" ht="16.399999999999999" customHeight="1" x14ac:dyDescent="0.35">
      <c r="A4072" s="1">
        <v>42166.5625</v>
      </c>
      <c r="B4072">
        <v>462</v>
      </c>
      <c r="C4072" t="s">
        <v>29</v>
      </c>
      <c r="D4072">
        <v>5</v>
      </c>
      <c r="E4072" t="s">
        <v>30</v>
      </c>
      <c r="F4072">
        <v>77243</v>
      </c>
      <c r="G4072" t="s">
        <v>319</v>
      </c>
      <c r="H4072" t="s">
        <v>109</v>
      </c>
      <c r="J4072">
        <v>1</v>
      </c>
      <c r="K4072" s="1">
        <v>42166.5625</v>
      </c>
      <c r="L4072">
        <v>0</v>
      </c>
      <c r="M4072">
        <v>188</v>
      </c>
      <c r="N4072" t="s">
        <v>134</v>
      </c>
      <c r="O4072" t="s">
        <v>135</v>
      </c>
      <c r="P4072">
        <v>1</v>
      </c>
      <c r="R4072">
        <v>11</v>
      </c>
      <c r="S4072" t="s">
        <v>599</v>
      </c>
      <c r="T4072" t="s">
        <v>126</v>
      </c>
      <c r="AC4072" s="2" t="s">
        <v>533</v>
      </c>
    </row>
    <row r="4073" spans="1:29" ht="16.399999999999999" customHeight="1" x14ac:dyDescent="0.35">
      <c r="A4073" s="1">
        <v>42151.559027777781</v>
      </c>
      <c r="B4073">
        <v>462</v>
      </c>
      <c r="C4073" t="s">
        <v>29</v>
      </c>
      <c r="D4073">
        <v>5</v>
      </c>
      <c r="E4073" t="s">
        <v>30</v>
      </c>
      <c r="F4073">
        <v>77238</v>
      </c>
      <c r="G4073" t="s">
        <v>578</v>
      </c>
      <c r="H4073" t="s">
        <v>109</v>
      </c>
      <c r="J4073">
        <v>14</v>
      </c>
      <c r="K4073" s="1">
        <v>42151.559027777781</v>
      </c>
      <c r="L4073">
        <v>2.65</v>
      </c>
      <c r="M4073">
        <v>432</v>
      </c>
      <c r="N4073" t="s">
        <v>298</v>
      </c>
      <c r="O4073" t="s">
        <v>299</v>
      </c>
      <c r="P4073">
        <v>26.61</v>
      </c>
      <c r="R4073">
        <v>11</v>
      </c>
      <c r="S4073" t="s">
        <v>600</v>
      </c>
      <c r="U4073" t="s">
        <v>475</v>
      </c>
      <c r="AC4073" s="2" t="s">
        <v>533</v>
      </c>
    </row>
    <row r="4074" spans="1:29" ht="16.399999999999999" customHeight="1" x14ac:dyDescent="0.35">
      <c r="A4074" s="1">
        <v>42151.559027777781</v>
      </c>
      <c r="B4074">
        <v>462</v>
      </c>
      <c r="C4074" t="s">
        <v>29</v>
      </c>
      <c r="D4074">
        <v>5</v>
      </c>
      <c r="E4074" t="s">
        <v>30</v>
      </c>
      <c r="F4074">
        <v>77238</v>
      </c>
      <c r="G4074" t="s">
        <v>578</v>
      </c>
      <c r="H4074" t="s">
        <v>109</v>
      </c>
      <c r="J4074">
        <v>13</v>
      </c>
      <c r="K4074" s="1">
        <v>42151.559027777781</v>
      </c>
      <c r="L4074">
        <v>2.5</v>
      </c>
      <c r="M4074">
        <v>432</v>
      </c>
      <c r="N4074" t="s">
        <v>298</v>
      </c>
      <c r="O4074" t="s">
        <v>299</v>
      </c>
      <c r="P4074">
        <v>30.99</v>
      </c>
      <c r="R4074">
        <v>11</v>
      </c>
      <c r="S4074" t="s">
        <v>600</v>
      </c>
      <c r="U4074" t="s">
        <v>475</v>
      </c>
      <c r="AC4074" s="2" t="s">
        <v>533</v>
      </c>
    </row>
    <row r="4075" spans="1:29" ht="16.399999999999999" customHeight="1" x14ac:dyDescent="0.35">
      <c r="A4075" s="1">
        <v>42151.559027777781</v>
      </c>
      <c r="B4075">
        <v>462</v>
      </c>
      <c r="C4075" t="s">
        <v>29</v>
      </c>
      <c r="D4075">
        <v>5</v>
      </c>
      <c r="E4075" t="s">
        <v>30</v>
      </c>
      <c r="F4075">
        <v>77238</v>
      </c>
      <c r="G4075" t="s">
        <v>578</v>
      </c>
      <c r="H4075" t="s">
        <v>109</v>
      </c>
      <c r="J4075">
        <v>12</v>
      </c>
      <c r="K4075" s="1">
        <v>42151.559027777781</v>
      </c>
      <c r="L4075">
        <v>2.25</v>
      </c>
      <c r="M4075">
        <v>432</v>
      </c>
      <c r="N4075" t="s">
        <v>298</v>
      </c>
      <c r="O4075" t="s">
        <v>299</v>
      </c>
      <c r="P4075">
        <v>43.13</v>
      </c>
      <c r="R4075">
        <v>11</v>
      </c>
      <c r="S4075" t="s">
        <v>600</v>
      </c>
      <c r="U4075" t="s">
        <v>475</v>
      </c>
      <c r="AC4075" s="2" t="s">
        <v>533</v>
      </c>
    </row>
    <row r="4076" spans="1:29" ht="16.399999999999999" customHeight="1" x14ac:dyDescent="0.35">
      <c r="A4076" s="1">
        <v>42151.559027777781</v>
      </c>
      <c r="B4076">
        <v>462</v>
      </c>
      <c r="C4076" t="s">
        <v>29</v>
      </c>
      <c r="D4076">
        <v>5</v>
      </c>
      <c r="E4076" t="s">
        <v>30</v>
      </c>
      <c r="F4076">
        <v>77238</v>
      </c>
      <c r="G4076" t="s">
        <v>578</v>
      </c>
      <c r="H4076" t="s">
        <v>109</v>
      </c>
      <c r="J4076">
        <v>11</v>
      </c>
      <c r="K4076" s="1">
        <v>42151.559027777781</v>
      </c>
      <c r="L4076">
        <v>2</v>
      </c>
      <c r="M4076">
        <v>432</v>
      </c>
      <c r="N4076" t="s">
        <v>298</v>
      </c>
      <c r="O4076" t="s">
        <v>299</v>
      </c>
      <c r="P4076">
        <v>52.18</v>
      </c>
      <c r="R4076">
        <v>11</v>
      </c>
      <c r="S4076" t="s">
        <v>600</v>
      </c>
      <c r="U4076" t="s">
        <v>475</v>
      </c>
      <c r="AC4076" s="2" t="s">
        <v>533</v>
      </c>
    </row>
    <row r="4077" spans="1:29" ht="16.399999999999999" customHeight="1" x14ac:dyDescent="0.35">
      <c r="A4077" s="1">
        <v>42151.559027777781</v>
      </c>
      <c r="B4077">
        <v>462</v>
      </c>
      <c r="C4077" t="s">
        <v>29</v>
      </c>
      <c r="D4077">
        <v>5</v>
      </c>
      <c r="E4077" t="s">
        <v>30</v>
      </c>
      <c r="F4077">
        <v>77238</v>
      </c>
      <c r="G4077" t="s">
        <v>578</v>
      </c>
      <c r="H4077" t="s">
        <v>109</v>
      </c>
      <c r="J4077">
        <v>10</v>
      </c>
      <c r="K4077" s="1">
        <v>42151.559027777781</v>
      </c>
      <c r="L4077">
        <v>1.75</v>
      </c>
      <c r="M4077">
        <v>432</v>
      </c>
      <c r="N4077" t="s">
        <v>298</v>
      </c>
      <c r="O4077" t="s">
        <v>299</v>
      </c>
      <c r="P4077">
        <v>57.96</v>
      </c>
      <c r="R4077">
        <v>11</v>
      </c>
      <c r="S4077" t="s">
        <v>600</v>
      </c>
      <c r="U4077" t="s">
        <v>475</v>
      </c>
      <c r="AC4077" s="2" t="s">
        <v>533</v>
      </c>
    </row>
    <row r="4078" spans="1:29" ht="16.399999999999999" customHeight="1" x14ac:dyDescent="0.35">
      <c r="A4078" s="1">
        <v>42151.559027777781</v>
      </c>
      <c r="B4078">
        <v>462</v>
      </c>
      <c r="C4078" t="s">
        <v>29</v>
      </c>
      <c r="D4078">
        <v>5</v>
      </c>
      <c r="E4078" t="s">
        <v>30</v>
      </c>
      <c r="F4078">
        <v>77238</v>
      </c>
      <c r="G4078" t="s">
        <v>578</v>
      </c>
      <c r="H4078" t="s">
        <v>109</v>
      </c>
      <c r="J4078">
        <v>9</v>
      </c>
      <c r="K4078" s="1">
        <v>42151.559027777781</v>
      </c>
      <c r="L4078">
        <v>1.5</v>
      </c>
      <c r="M4078">
        <v>432</v>
      </c>
      <c r="N4078" t="s">
        <v>298</v>
      </c>
      <c r="O4078" t="s">
        <v>299</v>
      </c>
      <c r="P4078">
        <v>69.42</v>
      </c>
      <c r="R4078">
        <v>11</v>
      </c>
      <c r="S4078" t="s">
        <v>600</v>
      </c>
      <c r="U4078" t="s">
        <v>475</v>
      </c>
      <c r="AC4078" s="2" t="s">
        <v>533</v>
      </c>
    </row>
    <row r="4079" spans="1:29" ht="16.399999999999999" customHeight="1" x14ac:dyDescent="0.35">
      <c r="A4079" s="1">
        <v>42151.559027777781</v>
      </c>
      <c r="B4079">
        <v>462</v>
      </c>
      <c r="C4079" t="s">
        <v>29</v>
      </c>
      <c r="D4079">
        <v>5</v>
      </c>
      <c r="E4079" t="s">
        <v>30</v>
      </c>
      <c r="F4079">
        <v>77238</v>
      </c>
      <c r="G4079" t="s">
        <v>578</v>
      </c>
      <c r="H4079" t="s">
        <v>109</v>
      </c>
      <c r="J4079">
        <v>8</v>
      </c>
      <c r="K4079" s="1">
        <v>42151.559027777781</v>
      </c>
      <c r="L4079">
        <v>1.25</v>
      </c>
      <c r="M4079">
        <v>432</v>
      </c>
      <c r="N4079" t="s">
        <v>298</v>
      </c>
      <c r="O4079" t="s">
        <v>299</v>
      </c>
      <c r="P4079">
        <v>101.2</v>
      </c>
      <c r="R4079">
        <v>11</v>
      </c>
      <c r="S4079" t="s">
        <v>600</v>
      </c>
      <c r="U4079" t="s">
        <v>475</v>
      </c>
      <c r="AC4079" s="2" t="s">
        <v>533</v>
      </c>
    </row>
    <row r="4080" spans="1:29" ht="16.399999999999999" customHeight="1" x14ac:dyDescent="0.35">
      <c r="A4080" s="1">
        <v>42151.559027777781</v>
      </c>
      <c r="B4080">
        <v>462</v>
      </c>
      <c r="C4080" t="s">
        <v>29</v>
      </c>
      <c r="D4080">
        <v>5</v>
      </c>
      <c r="E4080" t="s">
        <v>30</v>
      </c>
      <c r="F4080">
        <v>77238</v>
      </c>
      <c r="G4080" t="s">
        <v>578</v>
      </c>
      <c r="H4080" t="s">
        <v>109</v>
      </c>
      <c r="J4080">
        <v>7</v>
      </c>
      <c r="K4080" s="1">
        <v>42151.559027777781</v>
      </c>
      <c r="L4080">
        <v>1</v>
      </c>
      <c r="M4080">
        <v>432</v>
      </c>
      <c r="N4080" t="s">
        <v>298</v>
      </c>
      <c r="O4080" t="s">
        <v>299</v>
      </c>
      <c r="P4080">
        <v>139.9</v>
      </c>
      <c r="R4080">
        <v>11</v>
      </c>
      <c r="S4080" t="s">
        <v>600</v>
      </c>
      <c r="U4080" t="s">
        <v>475</v>
      </c>
      <c r="AC4080" s="2" t="s">
        <v>533</v>
      </c>
    </row>
    <row r="4081" spans="1:29" ht="16.399999999999999" customHeight="1" x14ac:dyDescent="0.35">
      <c r="A4081" s="1">
        <v>42151.559027777781</v>
      </c>
      <c r="B4081">
        <v>462</v>
      </c>
      <c r="C4081" t="s">
        <v>29</v>
      </c>
      <c r="D4081">
        <v>5</v>
      </c>
      <c r="E4081" t="s">
        <v>30</v>
      </c>
      <c r="F4081">
        <v>77238</v>
      </c>
      <c r="G4081" t="s">
        <v>578</v>
      </c>
      <c r="H4081" t="s">
        <v>109</v>
      </c>
      <c r="J4081">
        <v>6</v>
      </c>
      <c r="K4081" s="1">
        <v>42151.559027777781</v>
      </c>
      <c r="L4081">
        <v>0.75</v>
      </c>
      <c r="M4081">
        <v>432</v>
      </c>
      <c r="N4081" t="s">
        <v>298</v>
      </c>
      <c r="O4081" t="s">
        <v>299</v>
      </c>
      <c r="P4081">
        <v>166.5</v>
      </c>
      <c r="R4081">
        <v>11</v>
      </c>
      <c r="S4081" t="s">
        <v>600</v>
      </c>
      <c r="U4081" t="s">
        <v>475</v>
      </c>
      <c r="AC4081" s="2" t="s">
        <v>533</v>
      </c>
    </row>
    <row r="4082" spans="1:29" ht="16.399999999999999" customHeight="1" x14ac:dyDescent="0.35">
      <c r="A4082" s="1">
        <v>42151.559027777781</v>
      </c>
      <c r="B4082">
        <v>462</v>
      </c>
      <c r="C4082" t="s">
        <v>29</v>
      </c>
      <c r="D4082">
        <v>5</v>
      </c>
      <c r="E4082" t="s">
        <v>30</v>
      </c>
      <c r="F4082">
        <v>77238</v>
      </c>
      <c r="G4082" t="s">
        <v>578</v>
      </c>
      <c r="H4082" t="s">
        <v>109</v>
      </c>
      <c r="J4082">
        <v>5</v>
      </c>
      <c r="K4082" s="1">
        <v>42151.559027777781</v>
      </c>
      <c r="L4082">
        <v>0.5</v>
      </c>
      <c r="M4082">
        <v>432</v>
      </c>
      <c r="N4082" t="s">
        <v>298</v>
      </c>
      <c r="O4082" t="s">
        <v>299</v>
      </c>
      <c r="P4082">
        <v>207.8</v>
      </c>
      <c r="R4082">
        <v>11</v>
      </c>
      <c r="S4082" t="s">
        <v>600</v>
      </c>
      <c r="U4082" t="s">
        <v>475</v>
      </c>
      <c r="AC4082" s="2" t="s">
        <v>533</v>
      </c>
    </row>
    <row r="4083" spans="1:29" ht="16.399999999999999" customHeight="1" x14ac:dyDescent="0.35">
      <c r="A4083" s="1">
        <v>42151.559027777781</v>
      </c>
      <c r="B4083">
        <v>462</v>
      </c>
      <c r="C4083" t="s">
        <v>29</v>
      </c>
      <c r="D4083">
        <v>5</v>
      </c>
      <c r="E4083" t="s">
        <v>30</v>
      </c>
      <c r="F4083">
        <v>77238</v>
      </c>
      <c r="G4083" t="s">
        <v>578</v>
      </c>
      <c r="H4083" t="s">
        <v>109</v>
      </c>
      <c r="J4083">
        <v>4</v>
      </c>
      <c r="K4083" s="1">
        <v>42151.559027777781</v>
      </c>
      <c r="L4083">
        <v>0.25</v>
      </c>
      <c r="M4083">
        <v>432</v>
      </c>
      <c r="N4083" t="s">
        <v>298</v>
      </c>
      <c r="O4083" t="s">
        <v>299</v>
      </c>
      <c r="P4083">
        <v>242.7</v>
      </c>
      <c r="R4083">
        <v>11</v>
      </c>
      <c r="S4083" t="s">
        <v>600</v>
      </c>
      <c r="U4083" t="s">
        <v>475</v>
      </c>
      <c r="AC4083" s="2" t="s">
        <v>533</v>
      </c>
    </row>
    <row r="4084" spans="1:29" ht="16.399999999999999" customHeight="1" x14ac:dyDescent="0.35">
      <c r="A4084" s="1">
        <v>42151.559027777781</v>
      </c>
      <c r="B4084">
        <v>462</v>
      </c>
      <c r="C4084" t="s">
        <v>29</v>
      </c>
      <c r="D4084">
        <v>5</v>
      </c>
      <c r="E4084" t="s">
        <v>30</v>
      </c>
      <c r="F4084">
        <v>77238</v>
      </c>
      <c r="G4084" t="s">
        <v>578</v>
      </c>
      <c r="H4084" t="s">
        <v>109</v>
      </c>
      <c r="J4084">
        <v>3</v>
      </c>
      <c r="K4084" s="1">
        <v>42151.559027777781</v>
      </c>
      <c r="L4084">
        <v>0</v>
      </c>
      <c r="M4084">
        <v>432</v>
      </c>
      <c r="N4084" t="s">
        <v>298</v>
      </c>
      <c r="O4084" t="s">
        <v>299</v>
      </c>
      <c r="P4084">
        <v>366.7</v>
      </c>
      <c r="R4084">
        <v>11</v>
      </c>
      <c r="S4084" t="s">
        <v>600</v>
      </c>
      <c r="U4084" t="s">
        <v>476</v>
      </c>
      <c r="AC4084" s="2" t="s">
        <v>533</v>
      </c>
    </row>
    <row r="4085" spans="1:29" ht="16.399999999999999" customHeight="1" x14ac:dyDescent="0.35">
      <c r="A4085" s="1">
        <v>42151.559027777781</v>
      </c>
      <c r="B4085">
        <v>462</v>
      </c>
      <c r="C4085" t="s">
        <v>29</v>
      </c>
      <c r="D4085">
        <v>5</v>
      </c>
      <c r="E4085" t="s">
        <v>30</v>
      </c>
      <c r="F4085">
        <v>77238</v>
      </c>
      <c r="G4085" t="s">
        <v>578</v>
      </c>
      <c r="H4085" t="s">
        <v>109</v>
      </c>
      <c r="J4085">
        <v>2</v>
      </c>
      <c r="K4085" s="1">
        <v>42151.559027777781</v>
      </c>
      <c r="L4085">
        <v>0.2</v>
      </c>
      <c r="M4085">
        <v>154.1</v>
      </c>
      <c r="N4085" t="s">
        <v>110</v>
      </c>
      <c r="P4085">
        <v>7.63</v>
      </c>
      <c r="R4085">
        <v>11</v>
      </c>
      <c r="S4085" t="s">
        <v>600</v>
      </c>
      <c r="T4085" t="s">
        <v>36</v>
      </c>
      <c r="U4085" t="s">
        <v>112</v>
      </c>
      <c r="AC4085" s="2" t="s">
        <v>533</v>
      </c>
    </row>
    <row r="4086" spans="1:29" ht="16.399999999999999" customHeight="1" x14ac:dyDescent="0.35">
      <c r="A4086" s="1">
        <v>42151.559027777781</v>
      </c>
      <c r="B4086">
        <v>462</v>
      </c>
      <c r="C4086" t="s">
        <v>29</v>
      </c>
      <c r="D4086">
        <v>5</v>
      </c>
      <c r="E4086" t="s">
        <v>30</v>
      </c>
      <c r="F4086">
        <v>77238</v>
      </c>
      <c r="G4086" t="s">
        <v>578</v>
      </c>
      <c r="H4086" t="s">
        <v>109</v>
      </c>
      <c r="J4086">
        <v>2</v>
      </c>
      <c r="K4086" s="1">
        <v>42151.559027777781</v>
      </c>
      <c r="L4086">
        <v>0.2</v>
      </c>
      <c r="M4086">
        <v>141.01</v>
      </c>
      <c r="N4086" t="s">
        <v>116</v>
      </c>
      <c r="O4086" t="s">
        <v>117</v>
      </c>
      <c r="P4086">
        <v>68</v>
      </c>
      <c r="R4086">
        <v>11</v>
      </c>
      <c r="S4086" t="s">
        <v>600</v>
      </c>
      <c r="T4086" t="s">
        <v>36</v>
      </c>
      <c r="U4086" t="s">
        <v>112</v>
      </c>
      <c r="AC4086" s="2" t="s">
        <v>533</v>
      </c>
    </row>
    <row r="4087" spans="1:29" ht="16.399999999999999" customHeight="1" x14ac:dyDescent="0.35">
      <c r="A4087" s="1">
        <v>42151.559027777781</v>
      </c>
      <c r="B4087">
        <v>462</v>
      </c>
      <c r="C4087" t="s">
        <v>29</v>
      </c>
      <c r="D4087">
        <v>5</v>
      </c>
      <c r="E4087" t="s">
        <v>30</v>
      </c>
      <c r="F4087">
        <v>77238</v>
      </c>
      <c r="G4087" t="s">
        <v>578</v>
      </c>
      <c r="H4087" t="s">
        <v>109</v>
      </c>
      <c r="J4087">
        <v>2</v>
      </c>
      <c r="K4087" s="1">
        <v>42151.559027777781</v>
      </c>
      <c r="L4087">
        <v>0.2</v>
      </c>
      <c r="M4087">
        <v>151</v>
      </c>
      <c r="N4087" t="s">
        <v>421</v>
      </c>
      <c r="O4087" t="s">
        <v>422</v>
      </c>
      <c r="P4087">
        <v>162</v>
      </c>
      <c r="R4087">
        <v>11</v>
      </c>
      <c r="S4087" t="s">
        <v>600</v>
      </c>
      <c r="T4087" t="s">
        <v>36</v>
      </c>
      <c r="U4087" t="s">
        <v>550</v>
      </c>
      <c r="AC4087" s="2" t="s">
        <v>533</v>
      </c>
    </row>
    <row r="4088" spans="1:29" ht="16.399999999999999" customHeight="1" x14ac:dyDescent="0.35">
      <c r="A4088" s="1">
        <v>42151.559027777781</v>
      </c>
      <c r="B4088">
        <v>462</v>
      </c>
      <c r="C4088" t="s">
        <v>29</v>
      </c>
      <c r="D4088">
        <v>5</v>
      </c>
      <c r="E4088" t="s">
        <v>30</v>
      </c>
      <c r="F4088">
        <v>77238</v>
      </c>
      <c r="G4088" t="s">
        <v>578</v>
      </c>
      <c r="H4088" t="s">
        <v>109</v>
      </c>
      <c r="J4088">
        <v>2</v>
      </c>
      <c r="K4088" s="1">
        <v>42151.559027777781</v>
      </c>
      <c r="L4088">
        <v>0.2</v>
      </c>
      <c r="M4088">
        <v>136.01</v>
      </c>
      <c r="N4088" t="s">
        <v>118</v>
      </c>
      <c r="O4088" t="s">
        <v>119</v>
      </c>
      <c r="P4088">
        <v>5.94</v>
      </c>
      <c r="R4088">
        <v>11</v>
      </c>
      <c r="S4088" t="s">
        <v>600</v>
      </c>
      <c r="T4088" t="s">
        <v>36</v>
      </c>
      <c r="U4088" t="s">
        <v>120</v>
      </c>
      <c r="AC4088" s="2" t="s">
        <v>533</v>
      </c>
    </row>
    <row r="4089" spans="1:29" ht="16.399999999999999" customHeight="1" x14ac:dyDescent="0.35">
      <c r="A4089" s="1">
        <v>42151.559027777781</v>
      </c>
      <c r="B4089">
        <v>462</v>
      </c>
      <c r="C4089" t="s">
        <v>29</v>
      </c>
      <c r="D4089">
        <v>5</v>
      </c>
      <c r="E4089" t="s">
        <v>30</v>
      </c>
      <c r="F4089">
        <v>77238</v>
      </c>
      <c r="G4089" t="s">
        <v>578</v>
      </c>
      <c r="H4089" t="s">
        <v>109</v>
      </c>
      <c r="J4089">
        <v>2</v>
      </c>
      <c r="K4089" s="1">
        <v>42151.559027777781</v>
      </c>
      <c r="L4089">
        <v>0.2</v>
      </c>
      <c r="M4089">
        <v>136.05000000000001</v>
      </c>
      <c r="N4089" t="s">
        <v>537</v>
      </c>
      <c r="O4089" t="s">
        <v>538</v>
      </c>
      <c r="P4089">
        <v>1.44</v>
      </c>
      <c r="R4089">
        <v>11</v>
      </c>
      <c r="S4089" t="s">
        <v>600</v>
      </c>
      <c r="T4089" t="s">
        <v>36</v>
      </c>
      <c r="U4089" t="s">
        <v>539</v>
      </c>
      <c r="AC4089" s="2" t="s">
        <v>533</v>
      </c>
    </row>
    <row r="4090" spans="1:29" ht="16.399999999999999" customHeight="1" x14ac:dyDescent="0.35">
      <c r="A4090" s="1">
        <v>42151.559027777781</v>
      </c>
      <c r="B4090">
        <v>462</v>
      </c>
      <c r="C4090" t="s">
        <v>29</v>
      </c>
      <c r="D4090">
        <v>5</v>
      </c>
      <c r="E4090" t="s">
        <v>30</v>
      </c>
      <c r="F4090">
        <v>77238</v>
      </c>
      <c r="G4090" t="s">
        <v>578</v>
      </c>
      <c r="H4090" t="s">
        <v>109</v>
      </c>
      <c r="J4090">
        <v>2</v>
      </c>
      <c r="K4090" s="1">
        <v>42151.559027777781</v>
      </c>
      <c r="L4090">
        <v>0.2</v>
      </c>
      <c r="M4090">
        <v>103.02</v>
      </c>
      <c r="N4090" t="s">
        <v>245</v>
      </c>
      <c r="O4090" t="s">
        <v>246</v>
      </c>
      <c r="P4090">
        <v>1000</v>
      </c>
      <c r="R4090">
        <v>11</v>
      </c>
      <c r="S4090" t="s">
        <v>600</v>
      </c>
      <c r="T4090" t="s">
        <v>36</v>
      </c>
      <c r="AC4090" s="2" t="s">
        <v>533</v>
      </c>
    </row>
    <row r="4091" spans="1:29" ht="16.399999999999999" customHeight="1" x14ac:dyDescent="0.35">
      <c r="A4091" s="1">
        <v>42151.559027777781</v>
      </c>
      <c r="B4091">
        <v>462</v>
      </c>
      <c r="C4091" t="s">
        <v>29</v>
      </c>
      <c r="D4091">
        <v>5</v>
      </c>
      <c r="E4091" t="s">
        <v>30</v>
      </c>
      <c r="F4091">
        <v>77238</v>
      </c>
      <c r="G4091" t="s">
        <v>578</v>
      </c>
      <c r="H4091" t="s">
        <v>109</v>
      </c>
      <c r="J4091">
        <v>1</v>
      </c>
      <c r="K4091" s="1">
        <v>42151.559027777781</v>
      </c>
      <c r="L4091">
        <v>0</v>
      </c>
      <c r="M4091">
        <v>180.07</v>
      </c>
      <c r="N4091" t="s">
        <v>124</v>
      </c>
      <c r="O4091" t="s">
        <v>125</v>
      </c>
      <c r="P4091">
        <v>315</v>
      </c>
      <c r="R4091">
        <v>11</v>
      </c>
      <c r="S4091" t="s">
        <v>600</v>
      </c>
      <c r="T4091" t="s">
        <v>126</v>
      </c>
      <c r="AC4091" s="2" t="s">
        <v>533</v>
      </c>
    </row>
    <row r="4092" spans="1:29" ht="16.399999999999999" customHeight="1" x14ac:dyDescent="0.35">
      <c r="A4092" s="1">
        <v>42151.559027777781</v>
      </c>
      <c r="B4092">
        <v>462</v>
      </c>
      <c r="C4092" t="s">
        <v>29</v>
      </c>
      <c r="D4092">
        <v>5</v>
      </c>
      <c r="E4092" t="s">
        <v>30</v>
      </c>
      <c r="F4092">
        <v>77238</v>
      </c>
      <c r="G4092" t="s">
        <v>578</v>
      </c>
      <c r="H4092" t="s">
        <v>109</v>
      </c>
      <c r="J4092">
        <v>1</v>
      </c>
      <c r="K4092" s="1">
        <v>42151.559027777781</v>
      </c>
      <c r="L4092">
        <v>0</v>
      </c>
      <c r="M4092">
        <v>185.1</v>
      </c>
      <c r="N4092" t="s">
        <v>127</v>
      </c>
      <c r="O4092" t="s">
        <v>128</v>
      </c>
      <c r="P4092">
        <v>3</v>
      </c>
      <c r="R4092">
        <v>11</v>
      </c>
      <c r="S4092" t="s">
        <v>600</v>
      </c>
      <c r="T4092" t="s">
        <v>126</v>
      </c>
      <c r="AC4092" s="2" t="s">
        <v>533</v>
      </c>
    </row>
    <row r="4093" spans="1:29" ht="16.399999999999999" customHeight="1" x14ac:dyDescent="0.35">
      <c r="A4093" s="1">
        <v>42151.559027777781</v>
      </c>
      <c r="B4093">
        <v>462</v>
      </c>
      <c r="C4093" t="s">
        <v>29</v>
      </c>
      <c r="D4093">
        <v>5</v>
      </c>
      <c r="E4093" t="s">
        <v>30</v>
      </c>
      <c r="F4093">
        <v>77238</v>
      </c>
      <c r="G4093" t="s">
        <v>578</v>
      </c>
      <c r="H4093" t="s">
        <v>109</v>
      </c>
      <c r="J4093">
        <v>1</v>
      </c>
      <c r="K4093" s="1">
        <v>42151.559027777781</v>
      </c>
      <c r="L4093">
        <v>0</v>
      </c>
      <c r="M4093">
        <v>102</v>
      </c>
      <c r="N4093" t="s">
        <v>129</v>
      </c>
      <c r="O4093" t="s">
        <v>115</v>
      </c>
      <c r="P4093">
        <v>8</v>
      </c>
      <c r="R4093">
        <v>11</v>
      </c>
      <c r="S4093" t="s">
        <v>600</v>
      </c>
      <c r="T4093" t="s">
        <v>126</v>
      </c>
      <c r="AC4093" s="2" t="s">
        <v>533</v>
      </c>
    </row>
    <row r="4094" spans="1:29" ht="16.399999999999999" customHeight="1" x14ac:dyDescent="0.35">
      <c r="A4094" s="1">
        <v>42151.559027777781</v>
      </c>
      <c r="B4094">
        <v>462</v>
      </c>
      <c r="C4094" t="s">
        <v>29</v>
      </c>
      <c r="D4094">
        <v>5</v>
      </c>
      <c r="E4094" t="s">
        <v>30</v>
      </c>
      <c r="F4094">
        <v>77238</v>
      </c>
      <c r="G4094" t="s">
        <v>578</v>
      </c>
      <c r="H4094" t="s">
        <v>109</v>
      </c>
      <c r="J4094">
        <v>1</v>
      </c>
      <c r="K4094" s="1">
        <v>42151.559027777781</v>
      </c>
      <c r="L4094">
        <v>0</v>
      </c>
      <c r="M4094">
        <v>110.11</v>
      </c>
      <c r="N4094" t="s">
        <v>130</v>
      </c>
      <c r="P4094">
        <v>0</v>
      </c>
      <c r="R4094">
        <v>11</v>
      </c>
      <c r="S4094" t="s">
        <v>600</v>
      </c>
      <c r="T4094" t="s">
        <v>126</v>
      </c>
      <c r="U4094" t="s">
        <v>131</v>
      </c>
      <c r="AC4094" s="2" t="s">
        <v>533</v>
      </c>
    </row>
    <row r="4095" spans="1:29" ht="16.399999999999999" customHeight="1" x14ac:dyDescent="0.35">
      <c r="A4095" s="1">
        <v>42151.559027777781</v>
      </c>
      <c r="B4095">
        <v>462</v>
      </c>
      <c r="C4095" t="s">
        <v>29</v>
      </c>
      <c r="D4095">
        <v>5</v>
      </c>
      <c r="E4095" t="s">
        <v>30</v>
      </c>
      <c r="F4095">
        <v>77238</v>
      </c>
      <c r="G4095" t="s">
        <v>578</v>
      </c>
      <c r="H4095" t="s">
        <v>109</v>
      </c>
      <c r="J4095">
        <v>1</v>
      </c>
      <c r="K4095" s="1">
        <v>42151.559027777781</v>
      </c>
      <c r="L4095">
        <v>0</v>
      </c>
      <c r="M4095">
        <v>167.02</v>
      </c>
      <c r="N4095" t="s">
        <v>132</v>
      </c>
      <c r="P4095">
        <v>1</v>
      </c>
      <c r="R4095">
        <v>11</v>
      </c>
      <c r="S4095" t="s">
        <v>600</v>
      </c>
      <c r="T4095" t="s">
        <v>126</v>
      </c>
      <c r="U4095" t="s">
        <v>133</v>
      </c>
      <c r="AC4095" s="2" t="s">
        <v>533</v>
      </c>
    </row>
    <row r="4096" spans="1:29" ht="16.399999999999999" customHeight="1" x14ac:dyDescent="0.35">
      <c r="A4096" s="1">
        <v>42151.559027777781</v>
      </c>
      <c r="B4096">
        <v>462</v>
      </c>
      <c r="C4096" t="s">
        <v>29</v>
      </c>
      <c r="D4096">
        <v>5</v>
      </c>
      <c r="E4096" t="s">
        <v>30</v>
      </c>
      <c r="F4096">
        <v>77238</v>
      </c>
      <c r="G4096" t="s">
        <v>578</v>
      </c>
      <c r="H4096" t="s">
        <v>109</v>
      </c>
      <c r="J4096">
        <v>1</v>
      </c>
      <c r="K4096" s="1">
        <v>42151.559027777781</v>
      </c>
      <c r="L4096">
        <v>0</v>
      </c>
      <c r="M4096">
        <v>188</v>
      </c>
      <c r="N4096" t="s">
        <v>134</v>
      </c>
      <c r="O4096" t="s">
        <v>135</v>
      </c>
      <c r="P4096">
        <v>8</v>
      </c>
      <c r="R4096">
        <v>11</v>
      </c>
      <c r="S4096" t="s">
        <v>600</v>
      </c>
      <c r="T4096" t="s">
        <v>126</v>
      </c>
      <c r="AC4096" s="2" t="s">
        <v>533</v>
      </c>
    </row>
    <row r="4097" spans="1:29" ht="16.399999999999999" customHeight="1" x14ac:dyDescent="0.35">
      <c r="A4097" s="1">
        <v>42151.559027777781</v>
      </c>
      <c r="B4097">
        <v>462</v>
      </c>
      <c r="C4097" t="s">
        <v>29</v>
      </c>
      <c r="D4097">
        <v>5</v>
      </c>
      <c r="E4097" t="s">
        <v>30</v>
      </c>
      <c r="F4097">
        <v>77238</v>
      </c>
      <c r="G4097" t="s">
        <v>578</v>
      </c>
      <c r="H4097" t="s">
        <v>109</v>
      </c>
      <c r="J4097">
        <v>1</v>
      </c>
      <c r="K4097" s="1">
        <v>42151.559027777781</v>
      </c>
      <c r="L4097">
        <v>0</v>
      </c>
      <c r="M4097">
        <v>133.38</v>
      </c>
      <c r="N4097" t="s">
        <v>136</v>
      </c>
      <c r="O4097" t="s">
        <v>137</v>
      </c>
      <c r="P4097">
        <v>7</v>
      </c>
      <c r="R4097">
        <v>11</v>
      </c>
      <c r="S4097" t="s">
        <v>600</v>
      </c>
      <c r="T4097" t="s">
        <v>126</v>
      </c>
      <c r="AC4097" s="2" t="s">
        <v>533</v>
      </c>
    </row>
    <row r="4098" spans="1:29" ht="16.399999999999999" customHeight="1" x14ac:dyDescent="0.35">
      <c r="A4098" s="1">
        <v>42151.559027777781</v>
      </c>
      <c r="B4098">
        <v>462</v>
      </c>
      <c r="C4098" t="s">
        <v>29</v>
      </c>
      <c r="D4098">
        <v>5</v>
      </c>
      <c r="E4098" t="s">
        <v>30</v>
      </c>
      <c r="F4098">
        <v>77238</v>
      </c>
      <c r="G4098" t="s">
        <v>578</v>
      </c>
      <c r="H4098" t="s">
        <v>109</v>
      </c>
      <c r="J4098">
        <v>1</v>
      </c>
      <c r="K4098" s="1">
        <v>42151.559027777781</v>
      </c>
      <c r="L4098">
        <v>0</v>
      </c>
      <c r="M4098">
        <v>131</v>
      </c>
      <c r="N4098" t="s">
        <v>138</v>
      </c>
      <c r="O4098" t="s">
        <v>139</v>
      </c>
      <c r="P4098">
        <v>1.25</v>
      </c>
      <c r="R4098">
        <v>11</v>
      </c>
      <c r="S4098" t="s">
        <v>600</v>
      </c>
      <c r="T4098" t="s">
        <v>126</v>
      </c>
      <c r="AC4098" s="2" t="s">
        <v>533</v>
      </c>
    </row>
    <row r="4099" spans="1:29" ht="16.399999999999999" customHeight="1" x14ac:dyDescent="0.35">
      <c r="A4099" s="1">
        <v>42138.40625</v>
      </c>
      <c r="B4099">
        <v>462</v>
      </c>
      <c r="C4099" t="s">
        <v>29</v>
      </c>
      <c r="D4099">
        <v>5</v>
      </c>
      <c r="E4099" t="s">
        <v>30</v>
      </c>
      <c r="F4099">
        <v>77233</v>
      </c>
      <c r="G4099" t="s">
        <v>515</v>
      </c>
      <c r="H4099" t="s">
        <v>109</v>
      </c>
      <c r="J4099">
        <v>14</v>
      </c>
      <c r="K4099" s="1">
        <v>42138.40625</v>
      </c>
      <c r="L4099">
        <v>2.7</v>
      </c>
      <c r="M4099">
        <v>432</v>
      </c>
      <c r="N4099" t="s">
        <v>298</v>
      </c>
      <c r="O4099" t="s">
        <v>299</v>
      </c>
      <c r="P4099">
        <v>13.27</v>
      </c>
      <c r="R4099">
        <v>11</v>
      </c>
      <c r="S4099" t="s">
        <v>601</v>
      </c>
      <c r="U4099" t="s">
        <v>602</v>
      </c>
      <c r="AC4099" s="2" t="s">
        <v>533</v>
      </c>
    </row>
    <row r="4100" spans="1:29" ht="16.399999999999999" customHeight="1" x14ac:dyDescent="0.35">
      <c r="A4100" s="1">
        <v>42138.40625</v>
      </c>
      <c r="B4100">
        <v>462</v>
      </c>
      <c r="C4100" t="s">
        <v>29</v>
      </c>
      <c r="D4100">
        <v>5</v>
      </c>
      <c r="E4100" t="s">
        <v>30</v>
      </c>
      <c r="F4100">
        <v>77233</v>
      </c>
      <c r="G4100" t="s">
        <v>515</v>
      </c>
      <c r="H4100" t="s">
        <v>109</v>
      </c>
      <c r="J4100">
        <v>13</v>
      </c>
      <c r="K4100" s="1">
        <v>42138.40625</v>
      </c>
      <c r="L4100">
        <v>2.5</v>
      </c>
      <c r="M4100">
        <v>432</v>
      </c>
      <c r="N4100" t="s">
        <v>298</v>
      </c>
      <c r="O4100" t="s">
        <v>299</v>
      </c>
      <c r="P4100">
        <v>16.649999999999999</v>
      </c>
      <c r="R4100">
        <v>11</v>
      </c>
      <c r="S4100" t="s">
        <v>601</v>
      </c>
      <c r="U4100" t="s">
        <v>602</v>
      </c>
      <c r="AC4100" s="2" t="s">
        <v>533</v>
      </c>
    </row>
    <row r="4101" spans="1:29" ht="16.399999999999999" customHeight="1" x14ac:dyDescent="0.35">
      <c r="A4101" s="1">
        <v>42138.40625</v>
      </c>
      <c r="B4101">
        <v>462</v>
      </c>
      <c r="C4101" t="s">
        <v>29</v>
      </c>
      <c r="D4101">
        <v>5</v>
      </c>
      <c r="E4101" t="s">
        <v>30</v>
      </c>
      <c r="F4101">
        <v>77233</v>
      </c>
      <c r="G4101" t="s">
        <v>515</v>
      </c>
      <c r="H4101" t="s">
        <v>109</v>
      </c>
      <c r="J4101">
        <v>12</v>
      </c>
      <c r="K4101" s="1">
        <v>42138.40625</v>
      </c>
      <c r="L4101">
        <v>2.25</v>
      </c>
      <c r="M4101">
        <v>432</v>
      </c>
      <c r="N4101" t="s">
        <v>298</v>
      </c>
      <c r="O4101" t="s">
        <v>299</v>
      </c>
      <c r="P4101">
        <v>18.829999999999998</v>
      </c>
      <c r="R4101">
        <v>11</v>
      </c>
      <c r="S4101" t="s">
        <v>601</v>
      </c>
      <c r="U4101" t="s">
        <v>602</v>
      </c>
      <c r="AC4101" s="2" t="s">
        <v>533</v>
      </c>
    </row>
    <row r="4102" spans="1:29" ht="16.399999999999999" customHeight="1" x14ac:dyDescent="0.35">
      <c r="A4102" s="1">
        <v>42138.40625</v>
      </c>
      <c r="B4102">
        <v>462</v>
      </c>
      <c r="C4102" t="s">
        <v>29</v>
      </c>
      <c r="D4102">
        <v>5</v>
      </c>
      <c r="E4102" t="s">
        <v>30</v>
      </c>
      <c r="F4102">
        <v>77233</v>
      </c>
      <c r="G4102" t="s">
        <v>515</v>
      </c>
      <c r="H4102" t="s">
        <v>109</v>
      </c>
      <c r="J4102">
        <v>11</v>
      </c>
      <c r="K4102" s="1">
        <v>42138.40625</v>
      </c>
      <c r="L4102">
        <v>2</v>
      </c>
      <c r="M4102">
        <v>432</v>
      </c>
      <c r="N4102" t="s">
        <v>298</v>
      </c>
      <c r="O4102" t="s">
        <v>299</v>
      </c>
      <c r="P4102">
        <v>27.37</v>
      </c>
      <c r="R4102">
        <v>11</v>
      </c>
      <c r="S4102" t="s">
        <v>601</v>
      </c>
      <c r="U4102" t="s">
        <v>602</v>
      </c>
      <c r="AC4102" s="2" t="s">
        <v>533</v>
      </c>
    </row>
    <row r="4103" spans="1:29" ht="16.399999999999999" customHeight="1" x14ac:dyDescent="0.35">
      <c r="A4103" s="1">
        <v>42138.40625</v>
      </c>
      <c r="B4103">
        <v>462</v>
      </c>
      <c r="C4103" t="s">
        <v>29</v>
      </c>
      <c r="D4103">
        <v>5</v>
      </c>
      <c r="E4103" t="s">
        <v>30</v>
      </c>
      <c r="F4103">
        <v>77233</v>
      </c>
      <c r="G4103" t="s">
        <v>515</v>
      </c>
      <c r="H4103" t="s">
        <v>109</v>
      </c>
      <c r="J4103">
        <v>10</v>
      </c>
      <c r="K4103" s="1">
        <v>42138.40625</v>
      </c>
      <c r="L4103">
        <v>1.75</v>
      </c>
      <c r="M4103">
        <v>432</v>
      </c>
      <c r="N4103" t="s">
        <v>298</v>
      </c>
      <c r="O4103" t="s">
        <v>299</v>
      </c>
      <c r="P4103">
        <v>40.880000000000003</v>
      </c>
      <c r="R4103">
        <v>11</v>
      </c>
      <c r="S4103" t="s">
        <v>601</v>
      </c>
      <c r="U4103" t="s">
        <v>602</v>
      </c>
      <c r="AC4103" s="2" t="s">
        <v>533</v>
      </c>
    </row>
    <row r="4104" spans="1:29" ht="16.399999999999999" customHeight="1" x14ac:dyDescent="0.35">
      <c r="A4104" s="1">
        <v>42138.40625</v>
      </c>
      <c r="B4104">
        <v>462</v>
      </c>
      <c r="C4104" t="s">
        <v>29</v>
      </c>
      <c r="D4104">
        <v>5</v>
      </c>
      <c r="E4104" t="s">
        <v>30</v>
      </c>
      <c r="F4104">
        <v>77233</v>
      </c>
      <c r="G4104" t="s">
        <v>515</v>
      </c>
      <c r="H4104" t="s">
        <v>109</v>
      </c>
      <c r="J4104">
        <v>9</v>
      </c>
      <c r="K4104" s="1">
        <v>42138.40625</v>
      </c>
      <c r="L4104">
        <v>1.5</v>
      </c>
      <c r="M4104">
        <v>432</v>
      </c>
      <c r="N4104" t="s">
        <v>298</v>
      </c>
      <c r="O4104" t="s">
        <v>299</v>
      </c>
      <c r="P4104">
        <v>54.17</v>
      </c>
      <c r="R4104">
        <v>11</v>
      </c>
      <c r="S4104" t="s">
        <v>601</v>
      </c>
      <c r="U4104" t="s">
        <v>602</v>
      </c>
      <c r="AC4104" s="2" t="s">
        <v>533</v>
      </c>
    </row>
    <row r="4105" spans="1:29" ht="16.399999999999999" customHeight="1" x14ac:dyDescent="0.35">
      <c r="A4105" s="1">
        <v>42138.40625</v>
      </c>
      <c r="B4105">
        <v>462</v>
      </c>
      <c r="C4105" t="s">
        <v>29</v>
      </c>
      <c r="D4105">
        <v>5</v>
      </c>
      <c r="E4105" t="s">
        <v>30</v>
      </c>
      <c r="F4105">
        <v>77233</v>
      </c>
      <c r="G4105" t="s">
        <v>515</v>
      </c>
      <c r="H4105" t="s">
        <v>109</v>
      </c>
      <c r="J4105">
        <v>8</v>
      </c>
      <c r="K4105" s="1">
        <v>42138.40625</v>
      </c>
      <c r="L4105">
        <v>1.25</v>
      </c>
      <c r="M4105">
        <v>432</v>
      </c>
      <c r="N4105" t="s">
        <v>298</v>
      </c>
      <c r="O4105" t="s">
        <v>299</v>
      </c>
      <c r="P4105">
        <v>56.05</v>
      </c>
      <c r="R4105">
        <v>11</v>
      </c>
      <c r="S4105" t="s">
        <v>601</v>
      </c>
      <c r="U4105" t="s">
        <v>602</v>
      </c>
      <c r="AC4105" s="2" t="s">
        <v>533</v>
      </c>
    </row>
    <row r="4106" spans="1:29" ht="16.399999999999999" customHeight="1" x14ac:dyDescent="0.35">
      <c r="A4106" s="1">
        <v>42138.40625</v>
      </c>
      <c r="B4106">
        <v>462</v>
      </c>
      <c r="C4106" t="s">
        <v>29</v>
      </c>
      <c r="D4106">
        <v>5</v>
      </c>
      <c r="E4106" t="s">
        <v>30</v>
      </c>
      <c r="F4106">
        <v>77233</v>
      </c>
      <c r="G4106" t="s">
        <v>515</v>
      </c>
      <c r="H4106" t="s">
        <v>109</v>
      </c>
      <c r="J4106">
        <v>7</v>
      </c>
      <c r="K4106" s="1">
        <v>42138.40625</v>
      </c>
      <c r="L4106">
        <v>1</v>
      </c>
      <c r="M4106">
        <v>432</v>
      </c>
      <c r="N4106" t="s">
        <v>298</v>
      </c>
      <c r="O4106" t="s">
        <v>299</v>
      </c>
      <c r="P4106">
        <v>75.040000000000006</v>
      </c>
      <c r="R4106">
        <v>11</v>
      </c>
      <c r="S4106" t="s">
        <v>601</v>
      </c>
      <c r="U4106" t="s">
        <v>602</v>
      </c>
      <c r="AC4106" s="2" t="s">
        <v>533</v>
      </c>
    </row>
    <row r="4107" spans="1:29" ht="16.399999999999999" customHeight="1" x14ac:dyDescent="0.35">
      <c r="A4107" s="1">
        <v>42138.40625</v>
      </c>
      <c r="B4107">
        <v>462</v>
      </c>
      <c r="C4107" t="s">
        <v>29</v>
      </c>
      <c r="D4107">
        <v>5</v>
      </c>
      <c r="E4107" t="s">
        <v>30</v>
      </c>
      <c r="F4107">
        <v>77233</v>
      </c>
      <c r="G4107" t="s">
        <v>515</v>
      </c>
      <c r="H4107" t="s">
        <v>109</v>
      </c>
      <c r="J4107">
        <v>6</v>
      </c>
      <c r="K4107" s="1">
        <v>42138.40625</v>
      </c>
      <c r="L4107">
        <v>0.75</v>
      </c>
      <c r="M4107">
        <v>432</v>
      </c>
      <c r="N4107" t="s">
        <v>298</v>
      </c>
      <c r="O4107" t="s">
        <v>299</v>
      </c>
      <c r="P4107">
        <v>106.2</v>
      </c>
      <c r="R4107">
        <v>11</v>
      </c>
      <c r="S4107" t="s">
        <v>601</v>
      </c>
      <c r="U4107" t="s">
        <v>602</v>
      </c>
      <c r="AC4107" s="2" t="s">
        <v>533</v>
      </c>
    </row>
    <row r="4108" spans="1:29" ht="16.399999999999999" customHeight="1" x14ac:dyDescent="0.35">
      <c r="A4108" s="1">
        <v>42138.40625</v>
      </c>
      <c r="B4108">
        <v>462</v>
      </c>
      <c r="C4108" t="s">
        <v>29</v>
      </c>
      <c r="D4108">
        <v>5</v>
      </c>
      <c r="E4108" t="s">
        <v>30</v>
      </c>
      <c r="F4108">
        <v>77233</v>
      </c>
      <c r="G4108" t="s">
        <v>515</v>
      </c>
      <c r="H4108" t="s">
        <v>109</v>
      </c>
      <c r="J4108">
        <v>5</v>
      </c>
      <c r="K4108" s="1">
        <v>42138.40625</v>
      </c>
      <c r="L4108">
        <v>0.5</v>
      </c>
      <c r="M4108">
        <v>432</v>
      </c>
      <c r="N4108" t="s">
        <v>298</v>
      </c>
      <c r="O4108" t="s">
        <v>299</v>
      </c>
      <c r="P4108">
        <v>136.9</v>
      </c>
      <c r="R4108">
        <v>11</v>
      </c>
      <c r="S4108" t="s">
        <v>601</v>
      </c>
      <c r="U4108" t="s">
        <v>602</v>
      </c>
      <c r="AC4108" s="2" t="s">
        <v>533</v>
      </c>
    </row>
    <row r="4109" spans="1:29" ht="16.399999999999999" customHeight="1" x14ac:dyDescent="0.35">
      <c r="A4109" s="1">
        <v>42138.40625</v>
      </c>
      <c r="B4109">
        <v>462</v>
      </c>
      <c r="C4109" t="s">
        <v>29</v>
      </c>
      <c r="D4109">
        <v>5</v>
      </c>
      <c r="E4109" t="s">
        <v>30</v>
      </c>
      <c r="F4109">
        <v>77233</v>
      </c>
      <c r="G4109" t="s">
        <v>515</v>
      </c>
      <c r="H4109" t="s">
        <v>109</v>
      </c>
      <c r="J4109">
        <v>4</v>
      </c>
      <c r="K4109" s="1">
        <v>42138.40625</v>
      </c>
      <c r="L4109">
        <v>0.25</v>
      </c>
      <c r="M4109">
        <v>432</v>
      </c>
      <c r="N4109" t="s">
        <v>298</v>
      </c>
      <c r="O4109" t="s">
        <v>299</v>
      </c>
      <c r="P4109">
        <v>157.1</v>
      </c>
      <c r="R4109">
        <v>11</v>
      </c>
      <c r="S4109" t="s">
        <v>601</v>
      </c>
      <c r="U4109" t="s">
        <v>602</v>
      </c>
      <c r="AC4109" s="2" t="s">
        <v>533</v>
      </c>
    </row>
    <row r="4110" spans="1:29" ht="16.399999999999999" customHeight="1" x14ac:dyDescent="0.35">
      <c r="A4110" s="1">
        <v>42138.40625</v>
      </c>
      <c r="B4110">
        <v>462</v>
      </c>
      <c r="C4110" t="s">
        <v>29</v>
      </c>
      <c r="D4110">
        <v>5</v>
      </c>
      <c r="E4110" t="s">
        <v>30</v>
      </c>
      <c r="F4110">
        <v>77233</v>
      </c>
      <c r="G4110" t="s">
        <v>515</v>
      </c>
      <c r="H4110" t="s">
        <v>109</v>
      </c>
      <c r="J4110">
        <v>3</v>
      </c>
      <c r="K4110" s="1">
        <v>42138.40625</v>
      </c>
      <c r="L4110">
        <v>0</v>
      </c>
      <c r="M4110">
        <v>432</v>
      </c>
      <c r="N4110" t="s">
        <v>298</v>
      </c>
      <c r="O4110" t="s">
        <v>299</v>
      </c>
      <c r="P4110">
        <v>246.9</v>
      </c>
      <c r="R4110">
        <v>11</v>
      </c>
      <c r="S4110" t="s">
        <v>601</v>
      </c>
      <c r="U4110" t="s">
        <v>603</v>
      </c>
      <c r="AC4110" s="2" t="s">
        <v>533</v>
      </c>
    </row>
    <row r="4111" spans="1:29" ht="16.399999999999999" customHeight="1" x14ac:dyDescent="0.35">
      <c r="A4111" s="1">
        <v>42138.40625</v>
      </c>
      <c r="B4111">
        <v>462</v>
      </c>
      <c r="C4111" t="s">
        <v>29</v>
      </c>
      <c r="D4111">
        <v>5</v>
      </c>
      <c r="E4111" t="s">
        <v>30</v>
      </c>
      <c r="F4111">
        <v>77233</v>
      </c>
      <c r="G4111" t="s">
        <v>515</v>
      </c>
      <c r="H4111" t="s">
        <v>109</v>
      </c>
      <c r="J4111">
        <v>2</v>
      </c>
      <c r="K4111" s="1">
        <v>42138.40625</v>
      </c>
      <c r="L4111">
        <v>0.2</v>
      </c>
      <c r="M4111">
        <v>154.1</v>
      </c>
      <c r="N4111" t="s">
        <v>110</v>
      </c>
      <c r="P4111">
        <v>7.48</v>
      </c>
      <c r="R4111">
        <v>11</v>
      </c>
      <c r="S4111" t="s">
        <v>601</v>
      </c>
      <c r="T4111" t="s">
        <v>36</v>
      </c>
      <c r="U4111" t="s">
        <v>112</v>
      </c>
      <c r="AC4111" s="2" t="s">
        <v>533</v>
      </c>
    </row>
    <row r="4112" spans="1:29" ht="16.399999999999999" customHeight="1" x14ac:dyDescent="0.35">
      <c r="A4112" s="1">
        <v>42138.40625</v>
      </c>
      <c r="B4112">
        <v>462</v>
      </c>
      <c r="C4112" t="s">
        <v>29</v>
      </c>
      <c r="D4112">
        <v>5</v>
      </c>
      <c r="E4112" t="s">
        <v>30</v>
      </c>
      <c r="F4112">
        <v>77233</v>
      </c>
      <c r="G4112" t="s">
        <v>515</v>
      </c>
      <c r="H4112" t="s">
        <v>109</v>
      </c>
      <c r="J4112">
        <v>2</v>
      </c>
      <c r="K4112" s="1">
        <v>42138.40625</v>
      </c>
      <c r="L4112">
        <v>0.2</v>
      </c>
      <c r="M4112">
        <v>141.01</v>
      </c>
      <c r="N4112" t="s">
        <v>116</v>
      </c>
      <c r="O4112" t="s">
        <v>117</v>
      </c>
      <c r="P4112">
        <v>68</v>
      </c>
      <c r="R4112">
        <v>11</v>
      </c>
      <c r="S4112" t="s">
        <v>601</v>
      </c>
      <c r="T4112" t="s">
        <v>36</v>
      </c>
      <c r="U4112" t="s">
        <v>112</v>
      </c>
      <c r="AC4112" s="2" t="s">
        <v>533</v>
      </c>
    </row>
    <row r="4113" spans="1:29" ht="16.399999999999999" customHeight="1" x14ac:dyDescent="0.35">
      <c r="A4113" s="1">
        <v>42138.40625</v>
      </c>
      <c r="B4113">
        <v>462</v>
      </c>
      <c r="C4113" t="s">
        <v>29</v>
      </c>
      <c r="D4113">
        <v>5</v>
      </c>
      <c r="E4113" t="s">
        <v>30</v>
      </c>
      <c r="F4113">
        <v>77233</v>
      </c>
      <c r="G4113" t="s">
        <v>515</v>
      </c>
      <c r="H4113" t="s">
        <v>109</v>
      </c>
      <c r="J4113">
        <v>2</v>
      </c>
      <c r="K4113" s="1">
        <v>42138.40625</v>
      </c>
      <c r="L4113">
        <v>0.2</v>
      </c>
      <c r="M4113">
        <v>151</v>
      </c>
      <c r="N4113" t="s">
        <v>421</v>
      </c>
      <c r="O4113" t="s">
        <v>422</v>
      </c>
      <c r="P4113">
        <v>165</v>
      </c>
      <c r="R4113">
        <v>11</v>
      </c>
      <c r="S4113" t="s">
        <v>601</v>
      </c>
      <c r="T4113" t="s">
        <v>36</v>
      </c>
      <c r="U4113" t="s">
        <v>550</v>
      </c>
      <c r="AC4113" s="2" t="s">
        <v>533</v>
      </c>
    </row>
    <row r="4114" spans="1:29" ht="16.399999999999999" customHeight="1" x14ac:dyDescent="0.35">
      <c r="A4114" s="1">
        <v>42138.40625</v>
      </c>
      <c r="B4114">
        <v>462</v>
      </c>
      <c r="C4114" t="s">
        <v>29</v>
      </c>
      <c r="D4114">
        <v>5</v>
      </c>
      <c r="E4114" t="s">
        <v>30</v>
      </c>
      <c r="F4114">
        <v>77233</v>
      </c>
      <c r="G4114" t="s">
        <v>515</v>
      </c>
      <c r="H4114" t="s">
        <v>109</v>
      </c>
      <c r="J4114">
        <v>2</v>
      </c>
      <c r="K4114" s="1">
        <v>42138.40625</v>
      </c>
      <c r="L4114">
        <v>0.2</v>
      </c>
      <c r="M4114">
        <v>136.01</v>
      </c>
      <c r="N4114" t="s">
        <v>118</v>
      </c>
      <c r="O4114" t="s">
        <v>119</v>
      </c>
      <c r="P4114">
        <v>4.71</v>
      </c>
      <c r="R4114">
        <v>11</v>
      </c>
      <c r="S4114" t="s">
        <v>601</v>
      </c>
      <c r="T4114" t="s">
        <v>36</v>
      </c>
      <c r="U4114" t="s">
        <v>120</v>
      </c>
      <c r="AC4114" s="2" t="s">
        <v>533</v>
      </c>
    </row>
    <row r="4115" spans="1:29" ht="16.399999999999999" customHeight="1" x14ac:dyDescent="0.35">
      <c r="A4115" s="1">
        <v>42138.40625</v>
      </c>
      <c r="B4115">
        <v>462</v>
      </c>
      <c r="C4115" t="s">
        <v>29</v>
      </c>
      <c r="D4115">
        <v>5</v>
      </c>
      <c r="E4115" t="s">
        <v>30</v>
      </c>
      <c r="F4115">
        <v>77233</v>
      </c>
      <c r="G4115" t="s">
        <v>515</v>
      </c>
      <c r="H4115" t="s">
        <v>109</v>
      </c>
      <c r="J4115">
        <v>2</v>
      </c>
      <c r="K4115" s="1">
        <v>42138.40625</v>
      </c>
      <c r="L4115">
        <v>0.2</v>
      </c>
      <c r="M4115">
        <v>136.05000000000001</v>
      </c>
      <c r="N4115" t="s">
        <v>537</v>
      </c>
      <c r="O4115" t="s">
        <v>538</v>
      </c>
      <c r="P4115">
        <v>2.12</v>
      </c>
      <c r="R4115">
        <v>11</v>
      </c>
      <c r="S4115" t="s">
        <v>601</v>
      </c>
      <c r="T4115" t="s">
        <v>36</v>
      </c>
      <c r="U4115" t="s">
        <v>539</v>
      </c>
      <c r="AC4115" s="2" t="s">
        <v>533</v>
      </c>
    </row>
    <row r="4116" spans="1:29" ht="16.399999999999999" customHeight="1" x14ac:dyDescent="0.35">
      <c r="A4116" s="1">
        <v>42138.40625</v>
      </c>
      <c r="B4116">
        <v>462</v>
      </c>
      <c r="C4116" t="s">
        <v>29</v>
      </c>
      <c r="D4116">
        <v>5</v>
      </c>
      <c r="E4116" t="s">
        <v>30</v>
      </c>
      <c r="F4116">
        <v>77233</v>
      </c>
      <c r="G4116" t="s">
        <v>515</v>
      </c>
      <c r="H4116" t="s">
        <v>109</v>
      </c>
      <c r="J4116">
        <v>2</v>
      </c>
      <c r="K4116" s="1">
        <v>42138.40625</v>
      </c>
      <c r="L4116">
        <v>0.2</v>
      </c>
      <c r="M4116">
        <v>103.02</v>
      </c>
      <c r="N4116" t="s">
        <v>245</v>
      </c>
      <c r="O4116" t="s">
        <v>246</v>
      </c>
      <c r="P4116">
        <v>1000</v>
      </c>
      <c r="R4116">
        <v>11</v>
      </c>
      <c r="S4116" t="s">
        <v>601</v>
      </c>
      <c r="T4116" t="s">
        <v>36</v>
      </c>
      <c r="AC4116" s="2" t="s">
        <v>533</v>
      </c>
    </row>
    <row r="4117" spans="1:29" ht="16.399999999999999" customHeight="1" x14ac:dyDescent="0.35">
      <c r="A4117" s="1">
        <v>42138.40625</v>
      </c>
      <c r="B4117">
        <v>462</v>
      </c>
      <c r="C4117" t="s">
        <v>29</v>
      </c>
      <c r="D4117">
        <v>5</v>
      </c>
      <c r="E4117" t="s">
        <v>30</v>
      </c>
      <c r="F4117">
        <v>77233</v>
      </c>
      <c r="G4117" t="s">
        <v>515</v>
      </c>
      <c r="H4117" t="s">
        <v>109</v>
      </c>
      <c r="J4117">
        <v>1</v>
      </c>
      <c r="K4117" s="1">
        <v>42138.40625</v>
      </c>
      <c r="L4117">
        <v>0</v>
      </c>
      <c r="M4117">
        <v>180.07</v>
      </c>
      <c r="N4117" t="s">
        <v>124</v>
      </c>
      <c r="O4117" t="s">
        <v>125</v>
      </c>
      <c r="P4117">
        <v>225</v>
      </c>
      <c r="R4117">
        <v>11</v>
      </c>
      <c r="S4117" t="s">
        <v>601</v>
      </c>
      <c r="T4117" t="s">
        <v>126</v>
      </c>
      <c r="AC4117" s="2" t="s">
        <v>533</v>
      </c>
    </row>
    <row r="4118" spans="1:29" ht="16.399999999999999" customHeight="1" x14ac:dyDescent="0.35">
      <c r="A4118" s="1">
        <v>42138.40625</v>
      </c>
      <c r="B4118">
        <v>462</v>
      </c>
      <c r="C4118" t="s">
        <v>29</v>
      </c>
      <c r="D4118">
        <v>5</v>
      </c>
      <c r="E4118" t="s">
        <v>30</v>
      </c>
      <c r="F4118">
        <v>77233</v>
      </c>
      <c r="G4118" t="s">
        <v>515</v>
      </c>
      <c r="H4118" t="s">
        <v>109</v>
      </c>
      <c r="J4118">
        <v>1</v>
      </c>
      <c r="K4118" s="1">
        <v>42138.40625</v>
      </c>
      <c r="L4118">
        <v>0</v>
      </c>
      <c r="M4118">
        <v>185.1</v>
      </c>
      <c r="N4118" t="s">
        <v>127</v>
      </c>
      <c r="O4118" t="s">
        <v>128</v>
      </c>
      <c r="P4118">
        <v>5</v>
      </c>
      <c r="R4118">
        <v>11</v>
      </c>
      <c r="S4118" t="s">
        <v>601</v>
      </c>
      <c r="T4118" t="s">
        <v>126</v>
      </c>
      <c r="AC4118" s="2" t="s">
        <v>533</v>
      </c>
    </row>
    <row r="4119" spans="1:29" ht="16.399999999999999" customHeight="1" x14ac:dyDescent="0.35">
      <c r="A4119" s="1">
        <v>42138.40625</v>
      </c>
      <c r="B4119">
        <v>462</v>
      </c>
      <c r="C4119" t="s">
        <v>29</v>
      </c>
      <c r="D4119">
        <v>5</v>
      </c>
      <c r="E4119" t="s">
        <v>30</v>
      </c>
      <c r="F4119">
        <v>77233</v>
      </c>
      <c r="G4119" t="s">
        <v>515</v>
      </c>
      <c r="H4119" t="s">
        <v>109</v>
      </c>
      <c r="J4119">
        <v>1</v>
      </c>
      <c r="K4119" s="1">
        <v>42138.40625</v>
      </c>
      <c r="L4119">
        <v>0</v>
      </c>
      <c r="M4119">
        <v>102</v>
      </c>
      <c r="N4119" t="s">
        <v>129</v>
      </c>
      <c r="O4119" t="s">
        <v>115</v>
      </c>
      <c r="P4119">
        <v>8</v>
      </c>
      <c r="R4119">
        <v>11</v>
      </c>
      <c r="S4119" t="s">
        <v>601</v>
      </c>
      <c r="T4119" t="s">
        <v>126</v>
      </c>
      <c r="AC4119" s="2" t="s">
        <v>533</v>
      </c>
    </row>
    <row r="4120" spans="1:29" ht="16.399999999999999" customHeight="1" x14ac:dyDescent="0.35">
      <c r="A4120" s="1">
        <v>42138.40625</v>
      </c>
      <c r="B4120">
        <v>462</v>
      </c>
      <c r="C4120" t="s">
        <v>29</v>
      </c>
      <c r="D4120">
        <v>5</v>
      </c>
      <c r="E4120" t="s">
        <v>30</v>
      </c>
      <c r="F4120">
        <v>77233</v>
      </c>
      <c r="G4120" t="s">
        <v>515</v>
      </c>
      <c r="H4120" t="s">
        <v>109</v>
      </c>
      <c r="J4120">
        <v>1</v>
      </c>
      <c r="K4120" s="1">
        <v>42138.40625</v>
      </c>
      <c r="L4120">
        <v>0</v>
      </c>
      <c r="M4120">
        <v>110.11</v>
      </c>
      <c r="N4120" t="s">
        <v>130</v>
      </c>
      <c r="P4120">
        <v>0</v>
      </c>
      <c r="R4120">
        <v>11</v>
      </c>
      <c r="S4120" t="s">
        <v>601</v>
      </c>
      <c r="T4120" t="s">
        <v>126</v>
      </c>
      <c r="U4120" t="s">
        <v>131</v>
      </c>
      <c r="AC4120" s="2" t="s">
        <v>533</v>
      </c>
    </row>
    <row r="4121" spans="1:29" ht="16.399999999999999" customHeight="1" x14ac:dyDescent="0.35">
      <c r="A4121" s="1">
        <v>42138.40625</v>
      </c>
      <c r="B4121">
        <v>462</v>
      </c>
      <c r="C4121" t="s">
        <v>29</v>
      </c>
      <c r="D4121">
        <v>5</v>
      </c>
      <c r="E4121" t="s">
        <v>30</v>
      </c>
      <c r="F4121">
        <v>77233</v>
      </c>
      <c r="G4121" t="s">
        <v>515</v>
      </c>
      <c r="H4121" t="s">
        <v>109</v>
      </c>
      <c r="J4121">
        <v>1</v>
      </c>
      <c r="K4121" s="1">
        <v>42138.40625</v>
      </c>
      <c r="L4121">
        <v>0</v>
      </c>
      <c r="M4121">
        <v>167.02</v>
      </c>
      <c r="N4121" t="s">
        <v>132</v>
      </c>
      <c r="P4121">
        <v>3</v>
      </c>
      <c r="R4121">
        <v>11</v>
      </c>
      <c r="S4121" t="s">
        <v>601</v>
      </c>
      <c r="T4121" t="s">
        <v>126</v>
      </c>
      <c r="U4121" t="s">
        <v>133</v>
      </c>
      <c r="AC4121" s="2" t="s">
        <v>533</v>
      </c>
    </row>
    <row r="4122" spans="1:29" ht="16.399999999999999" customHeight="1" x14ac:dyDescent="0.35">
      <c r="A4122" s="1">
        <v>42138.40625</v>
      </c>
      <c r="B4122">
        <v>462</v>
      </c>
      <c r="C4122" t="s">
        <v>29</v>
      </c>
      <c r="D4122">
        <v>5</v>
      </c>
      <c r="E4122" t="s">
        <v>30</v>
      </c>
      <c r="F4122">
        <v>77233</v>
      </c>
      <c r="G4122" t="s">
        <v>515</v>
      </c>
      <c r="H4122" t="s">
        <v>109</v>
      </c>
      <c r="J4122">
        <v>1</v>
      </c>
      <c r="K4122" s="1">
        <v>42138.40625</v>
      </c>
      <c r="L4122">
        <v>0</v>
      </c>
      <c r="M4122">
        <v>188</v>
      </c>
      <c r="N4122" t="s">
        <v>134</v>
      </c>
      <c r="O4122" t="s">
        <v>135</v>
      </c>
      <c r="P4122">
        <v>8</v>
      </c>
      <c r="R4122">
        <v>11</v>
      </c>
      <c r="S4122" t="s">
        <v>601</v>
      </c>
      <c r="T4122" t="s">
        <v>126</v>
      </c>
      <c r="AC4122" s="2" t="s">
        <v>533</v>
      </c>
    </row>
    <row r="4123" spans="1:29" ht="16.399999999999999" customHeight="1" x14ac:dyDescent="0.35">
      <c r="A4123" s="1">
        <v>42138.40625</v>
      </c>
      <c r="B4123">
        <v>462</v>
      </c>
      <c r="C4123" t="s">
        <v>29</v>
      </c>
      <c r="D4123">
        <v>5</v>
      </c>
      <c r="E4123" t="s">
        <v>30</v>
      </c>
      <c r="F4123">
        <v>77233</v>
      </c>
      <c r="G4123" t="s">
        <v>515</v>
      </c>
      <c r="H4123" t="s">
        <v>109</v>
      </c>
      <c r="J4123">
        <v>1</v>
      </c>
      <c r="K4123" s="1">
        <v>42138.40625</v>
      </c>
      <c r="L4123">
        <v>0</v>
      </c>
      <c r="M4123">
        <v>133.38</v>
      </c>
      <c r="N4123" t="s">
        <v>136</v>
      </c>
      <c r="O4123" t="s">
        <v>137</v>
      </c>
      <c r="P4123">
        <v>7</v>
      </c>
      <c r="R4123">
        <v>11</v>
      </c>
      <c r="S4123" t="s">
        <v>601</v>
      </c>
      <c r="T4123" t="s">
        <v>126</v>
      </c>
      <c r="AC4123" s="2" t="s">
        <v>533</v>
      </c>
    </row>
    <row r="4124" spans="1:29" ht="16.399999999999999" customHeight="1" x14ac:dyDescent="0.35">
      <c r="A4124" s="1">
        <v>42138.40625</v>
      </c>
      <c r="B4124">
        <v>462</v>
      </c>
      <c r="C4124" t="s">
        <v>29</v>
      </c>
      <c r="D4124">
        <v>5</v>
      </c>
      <c r="E4124" t="s">
        <v>30</v>
      </c>
      <c r="F4124">
        <v>77233</v>
      </c>
      <c r="G4124" t="s">
        <v>515</v>
      </c>
      <c r="H4124" t="s">
        <v>109</v>
      </c>
      <c r="J4124">
        <v>1</v>
      </c>
      <c r="K4124" s="1">
        <v>42138.40625</v>
      </c>
      <c r="L4124">
        <v>0</v>
      </c>
      <c r="M4124">
        <v>131</v>
      </c>
      <c r="N4124" t="s">
        <v>138</v>
      </c>
      <c r="O4124" t="s">
        <v>139</v>
      </c>
      <c r="P4124">
        <v>1.7</v>
      </c>
      <c r="R4124">
        <v>11</v>
      </c>
      <c r="S4124" t="s">
        <v>601</v>
      </c>
      <c r="T4124" t="s">
        <v>126</v>
      </c>
      <c r="AC4124" s="2" t="s">
        <v>533</v>
      </c>
    </row>
    <row r="4125" spans="1:29" ht="16.399999999999999" customHeight="1" x14ac:dyDescent="0.35">
      <c r="A4125" s="1">
        <v>42093.434374999997</v>
      </c>
      <c r="B4125">
        <v>462</v>
      </c>
      <c r="C4125" t="s">
        <v>29</v>
      </c>
      <c r="D4125">
        <v>5</v>
      </c>
      <c r="E4125" t="s">
        <v>30</v>
      </c>
      <c r="F4125">
        <v>77198</v>
      </c>
      <c r="G4125" t="s">
        <v>559</v>
      </c>
      <c r="H4125" t="s">
        <v>32</v>
      </c>
      <c r="I4125">
        <v>70074</v>
      </c>
      <c r="J4125">
        <v>1</v>
      </c>
      <c r="K4125" s="1">
        <v>42093.434374999997</v>
      </c>
      <c r="L4125">
        <v>0.2</v>
      </c>
      <c r="M4125">
        <v>260.04000000000002</v>
      </c>
      <c r="N4125" t="s">
        <v>143</v>
      </c>
      <c r="O4125" t="s">
        <v>68</v>
      </c>
      <c r="P4125">
        <v>5.0000000000000001E-3</v>
      </c>
      <c r="Q4125" t="s">
        <v>69</v>
      </c>
      <c r="R4125">
        <v>4</v>
      </c>
      <c r="S4125" t="s">
        <v>604</v>
      </c>
      <c r="T4125" t="s">
        <v>36</v>
      </c>
      <c r="U4125" t="s">
        <v>70</v>
      </c>
      <c r="AC4125" s="2" t="s">
        <v>508</v>
      </c>
    </row>
    <row r="4126" spans="1:29" ht="16.399999999999999" customHeight="1" x14ac:dyDescent="0.35">
      <c r="A4126" s="1">
        <v>42093.434374999997</v>
      </c>
      <c r="B4126">
        <v>462</v>
      </c>
      <c r="C4126" t="s">
        <v>29</v>
      </c>
      <c r="D4126">
        <v>5</v>
      </c>
      <c r="E4126" t="s">
        <v>30</v>
      </c>
      <c r="F4126">
        <v>77198</v>
      </c>
      <c r="G4126" t="s">
        <v>559</v>
      </c>
      <c r="H4126" t="s">
        <v>32</v>
      </c>
      <c r="I4126">
        <v>70074</v>
      </c>
      <c r="J4126">
        <v>1</v>
      </c>
      <c r="K4126" s="1">
        <v>42093.434374999997</v>
      </c>
      <c r="L4126">
        <v>0.2</v>
      </c>
      <c r="M4126">
        <v>260.14999999999998</v>
      </c>
      <c r="N4126" t="s">
        <v>74</v>
      </c>
      <c r="O4126" t="s">
        <v>72</v>
      </c>
      <c r="P4126">
        <v>0.36</v>
      </c>
      <c r="R4126">
        <v>4</v>
      </c>
      <c r="S4126" t="s">
        <v>604</v>
      </c>
      <c r="T4126" t="s">
        <v>36</v>
      </c>
      <c r="U4126" t="s">
        <v>75</v>
      </c>
      <c r="AC4126" s="2" t="s">
        <v>508</v>
      </c>
    </row>
    <row r="4127" spans="1:29" ht="16.399999999999999" customHeight="1" x14ac:dyDescent="0.35">
      <c r="A4127" s="1">
        <v>42093.434374999997</v>
      </c>
      <c r="B4127">
        <v>462</v>
      </c>
      <c r="C4127" t="s">
        <v>29</v>
      </c>
      <c r="D4127">
        <v>5</v>
      </c>
      <c r="E4127" t="s">
        <v>30</v>
      </c>
      <c r="F4127">
        <v>77198</v>
      </c>
      <c r="G4127" t="s">
        <v>559</v>
      </c>
      <c r="H4127" t="s">
        <v>32</v>
      </c>
      <c r="I4127">
        <v>70074</v>
      </c>
      <c r="J4127">
        <v>1</v>
      </c>
      <c r="K4127" s="1">
        <v>42093.434374999997</v>
      </c>
      <c r="L4127">
        <v>0.2</v>
      </c>
      <c r="M4127">
        <v>268.14</v>
      </c>
      <c r="N4127" t="s">
        <v>80</v>
      </c>
      <c r="O4127" t="s">
        <v>68</v>
      </c>
      <c r="P4127">
        <v>0.01</v>
      </c>
      <c r="Q4127" t="s">
        <v>69</v>
      </c>
      <c r="R4127">
        <v>4</v>
      </c>
      <c r="S4127" t="s">
        <v>604</v>
      </c>
      <c r="T4127" t="s">
        <v>36</v>
      </c>
      <c r="U4127" t="s">
        <v>75</v>
      </c>
      <c r="AC4127" s="2" t="s">
        <v>508</v>
      </c>
    </row>
    <row r="4128" spans="1:29" ht="16.399999999999999" customHeight="1" x14ac:dyDescent="0.35">
      <c r="A4128" s="1">
        <v>42093.434374999997</v>
      </c>
      <c r="B4128">
        <v>462</v>
      </c>
      <c r="C4128" t="s">
        <v>29</v>
      </c>
      <c r="D4128">
        <v>5</v>
      </c>
      <c r="E4128" t="s">
        <v>30</v>
      </c>
      <c r="F4128">
        <v>77198</v>
      </c>
      <c r="G4128" t="s">
        <v>559</v>
      </c>
      <c r="H4128" t="s">
        <v>32</v>
      </c>
      <c r="I4128">
        <v>70074</v>
      </c>
      <c r="J4128">
        <v>1</v>
      </c>
      <c r="K4128" s="1">
        <v>42093.434374999997</v>
      </c>
      <c r="L4128">
        <v>0.2</v>
      </c>
      <c r="M4128">
        <v>268.18</v>
      </c>
      <c r="N4128" t="s">
        <v>79</v>
      </c>
      <c r="O4128" t="s">
        <v>68</v>
      </c>
      <c r="P4128">
        <v>5.0000000000000001E-3</v>
      </c>
      <c r="R4128">
        <v>4</v>
      </c>
      <c r="S4128" t="s">
        <v>604</v>
      </c>
      <c r="T4128" t="s">
        <v>36</v>
      </c>
      <c r="U4128" t="s">
        <v>70</v>
      </c>
      <c r="AC4128" s="2" t="s">
        <v>508</v>
      </c>
    </row>
    <row r="4129" spans="1:29" ht="16.399999999999999" customHeight="1" x14ac:dyDescent="0.35">
      <c r="A4129" s="1">
        <v>42093.434374999997</v>
      </c>
      <c r="B4129">
        <v>462</v>
      </c>
      <c r="C4129" t="s">
        <v>29</v>
      </c>
      <c r="D4129">
        <v>5</v>
      </c>
      <c r="E4129" t="s">
        <v>30</v>
      </c>
      <c r="F4129">
        <v>77198</v>
      </c>
      <c r="G4129" t="s">
        <v>559</v>
      </c>
      <c r="H4129" t="s">
        <v>32</v>
      </c>
      <c r="I4129">
        <v>70074</v>
      </c>
      <c r="J4129">
        <v>1</v>
      </c>
      <c r="K4129" s="1">
        <v>42093.434374999997</v>
      </c>
      <c r="L4129">
        <v>0.2</v>
      </c>
      <c r="M4129">
        <v>283</v>
      </c>
      <c r="N4129" t="s">
        <v>509</v>
      </c>
      <c r="O4129" t="s">
        <v>68</v>
      </c>
      <c r="P4129">
        <v>0.3</v>
      </c>
      <c r="R4129">
        <v>4</v>
      </c>
      <c r="S4129" t="s">
        <v>604</v>
      </c>
      <c r="T4129" t="s">
        <v>36</v>
      </c>
      <c r="U4129" t="s">
        <v>510</v>
      </c>
      <c r="AC4129" s="2" t="s">
        <v>508</v>
      </c>
    </row>
    <row r="4130" spans="1:29" ht="16.399999999999999" customHeight="1" x14ac:dyDescent="0.35">
      <c r="A4130" s="1">
        <v>42093.434374999997</v>
      </c>
      <c r="B4130">
        <v>462</v>
      </c>
      <c r="C4130" t="s">
        <v>29</v>
      </c>
      <c r="D4130">
        <v>5</v>
      </c>
      <c r="E4130" t="s">
        <v>30</v>
      </c>
      <c r="F4130">
        <v>77198</v>
      </c>
      <c r="G4130" t="s">
        <v>559</v>
      </c>
      <c r="H4130" t="s">
        <v>32</v>
      </c>
      <c r="I4130">
        <v>70074</v>
      </c>
      <c r="J4130">
        <v>1</v>
      </c>
      <c r="K4130" s="1">
        <v>42093.434374999997</v>
      </c>
      <c r="L4130">
        <v>0.2</v>
      </c>
      <c r="M4130">
        <v>312</v>
      </c>
      <c r="N4130" t="s">
        <v>505</v>
      </c>
      <c r="O4130" t="s">
        <v>68</v>
      </c>
      <c r="P4130">
        <v>21</v>
      </c>
      <c r="R4130">
        <v>4</v>
      </c>
      <c r="S4130" t="s">
        <v>604</v>
      </c>
      <c r="T4130" t="s">
        <v>36</v>
      </c>
      <c r="U4130" t="s">
        <v>507</v>
      </c>
      <c r="AC4130" s="2" t="s">
        <v>508</v>
      </c>
    </row>
    <row r="4131" spans="1:29" ht="16.399999999999999" customHeight="1" x14ac:dyDescent="0.35">
      <c r="A4131" s="1">
        <v>42093.434374999997</v>
      </c>
      <c r="B4131">
        <v>462</v>
      </c>
      <c r="C4131" t="s">
        <v>29</v>
      </c>
      <c r="D4131">
        <v>5</v>
      </c>
      <c r="E4131" t="s">
        <v>30</v>
      </c>
      <c r="F4131">
        <v>77198</v>
      </c>
      <c r="G4131" t="s">
        <v>559</v>
      </c>
      <c r="H4131" t="s">
        <v>32</v>
      </c>
      <c r="I4131">
        <v>70074</v>
      </c>
      <c r="J4131">
        <v>1</v>
      </c>
      <c r="K4131" s="1">
        <v>42093.434374999997</v>
      </c>
      <c r="L4131">
        <v>0.2</v>
      </c>
      <c r="M4131">
        <v>431</v>
      </c>
      <c r="N4131" t="s">
        <v>165</v>
      </c>
      <c r="O4131" t="s">
        <v>166</v>
      </c>
      <c r="P4131">
        <v>1.7</v>
      </c>
      <c r="R4131">
        <v>4</v>
      </c>
      <c r="S4131" t="s">
        <v>604</v>
      </c>
      <c r="T4131" t="s">
        <v>36</v>
      </c>
      <c r="U4131" t="s">
        <v>167</v>
      </c>
      <c r="AC4131" s="2" t="s">
        <v>508</v>
      </c>
    </row>
    <row r="4132" spans="1:29" ht="16.399999999999999" customHeight="1" x14ac:dyDescent="0.35">
      <c r="A4132" s="1">
        <v>42093.434374999997</v>
      </c>
      <c r="B4132">
        <v>462</v>
      </c>
      <c r="C4132" t="s">
        <v>29</v>
      </c>
      <c r="D4132">
        <v>5</v>
      </c>
      <c r="E4132" t="s">
        <v>30</v>
      </c>
      <c r="F4132">
        <v>77198</v>
      </c>
      <c r="G4132" t="s">
        <v>559</v>
      </c>
      <c r="H4132" t="s">
        <v>32</v>
      </c>
      <c r="I4132">
        <v>70074</v>
      </c>
      <c r="J4132">
        <v>1</v>
      </c>
      <c r="K4132" s="1">
        <v>42093.434374999997</v>
      </c>
      <c r="L4132">
        <v>0.2</v>
      </c>
      <c r="M4132">
        <v>441.02</v>
      </c>
      <c r="N4132" t="s">
        <v>77</v>
      </c>
      <c r="O4132" t="s">
        <v>68</v>
      </c>
      <c r="P4132">
        <v>4.2</v>
      </c>
      <c r="R4132">
        <v>4</v>
      </c>
      <c r="S4132" t="s">
        <v>604</v>
      </c>
      <c r="T4132" t="s">
        <v>36</v>
      </c>
      <c r="U4132" t="s">
        <v>78</v>
      </c>
      <c r="AC4132" s="2" t="s">
        <v>508</v>
      </c>
    </row>
    <row r="4133" spans="1:29" ht="16.399999999999999" customHeight="1" x14ac:dyDescent="0.35">
      <c r="A4133" s="1">
        <v>42093.434374999997</v>
      </c>
      <c r="B4133">
        <v>462</v>
      </c>
      <c r="C4133" t="s">
        <v>29</v>
      </c>
      <c r="D4133">
        <v>5</v>
      </c>
      <c r="E4133" t="s">
        <v>30</v>
      </c>
      <c r="F4133">
        <v>77198</v>
      </c>
      <c r="G4133" t="s">
        <v>559</v>
      </c>
      <c r="H4133" t="s">
        <v>32</v>
      </c>
      <c r="I4133">
        <v>70074</v>
      </c>
      <c r="J4133">
        <v>1</v>
      </c>
      <c r="K4133" s="1">
        <v>42093.434374999997</v>
      </c>
      <c r="L4133">
        <v>0.2</v>
      </c>
      <c r="M4133">
        <v>171</v>
      </c>
      <c r="N4133" t="s">
        <v>81</v>
      </c>
      <c r="O4133" t="s">
        <v>68</v>
      </c>
      <c r="P4133">
        <v>2</v>
      </c>
      <c r="Q4133" t="s">
        <v>69</v>
      </c>
      <c r="R4133">
        <v>4</v>
      </c>
      <c r="S4133" t="s">
        <v>604</v>
      </c>
      <c r="T4133" t="s">
        <v>36</v>
      </c>
      <c r="U4133" t="s">
        <v>82</v>
      </c>
      <c r="AC4133" s="2" t="s">
        <v>508</v>
      </c>
    </row>
    <row r="4134" spans="1:29" ht="16.399999999999999" customHeight="1" x14ac:dyDescent="0.35">
      <c r="A4134" s="1">
        <v>42093.434374999997</v>
      </c>
      <c r="B4134">
        <v>462</v>
      </c>
      <c r="C4134" t="s">
        <v>29</v>
      </c>
      <c r="D4134">
        <v>5</v>
      </c>
      <c r="E4134" t="s">
        <v>30</v>
      </c>
      <c r="F4134">
        <v>77198</v>
      </c>
      <c r="G4134" t="s">
        <v>559</v>
      </c>
      <c r="H4134" t="s">
        <v>32</v>
      </c>
      <c r="I4134">
        <v>70074</v>
      </c>
      <c r="J4134">
        <v>1</v>
      </c>
      <c r="K4134" s="1">
        <v>42093.434374999997</v>
      </c>
      <c r="L4134">
        <v>0.2</v>
      </c>
      <c r="M4134">
        <v>260.01</v>
      </c>
      <c r="N4134" t="s">
        <v>73</v>
      </c>
      <c r="O4134" t="s">
        <v>68</v>
      </c>
      <c r="P4134">
        <v>2E-3</v>
      </c>
      <c r="Q4134" t="s">
        <v>69</v>
      </c>
      <c r="R4134">
        <v>4</v>
      </c>
      <c r="S4134" t="s">
        <v>604</v>
      </c>
      <c r="T4134" t="s">
        <v>36</v>
      </c>
      <c r="U4134" t="s">
        <v>70</v>
      </c>
      <c r="AC4134" s="2" t="s">
        <v>508</v>
      </c>
    </row>
    <row r="4135" spans="1:29" ht="16.399999999999999" customHeight="1" x14ac:dyDescent="0.35">
      <c r="A4135" s="1">
        <v>42093.434374999997</v>
      </c>
      <c r="B4135">
        <v>462</v>
      </c>
      <c r="C4135" t="s">
        <v>29</v>
      </c>
      <c r="D4135">
        <v>5</v>
      </c>
      <c r="E4135" t="s">
        <v>30</v>
      </c>
      <c r="F4135">
        <v>77198</v>
      </c>
      <c r="G4135" t="s">
        <v>559</v>
      </c>
      <c r="H4135" t="s">
        <v>32</v>
      </c>
      <c r="I4135">
        <v>70074</v>
      </c>
      <c r="J4135">
        <v>1</v>
      </c>
      <c r="K4135" s="1">
        <v>42093.434374999997</v>
      </c>
      <c r="L4135">
        <v>0.2</v>
      </c>
      <c r="M4135">
        <v>260.02</v>
      </c>
      <c r="N4135" t="s">
        <v>67</v>
      </c>
      <c r="O4135" t="s">
        <v>68</v>
      </c>
      <c r="P4135">
        <v>2E-3</v>
      </c>
      <c r="Q4135" t="s">
        <v>69</v>
      </c>
      <c r="R4135">
        <v>4</v>
      </c>
      <c r="S4135" t="s">
        <v>604</v>
      </c>
      <c r="T4135" t="s">
        <v>36</v>
      </c>
      <c r="U4135" t="s">
        <v>70</v>
      </c>
      <c r="AC4135" s="2" t="s">
        <v>508</v>
      </c>
    </row>
    <row r="4136" spans="1:29" ht="16.399999999999999" customHeight="1" x14ac:dyDescent="0.35">
      <c r="A4136" s="1">
        <v>42093.434374999997</v>
      </c>
      <c r="B4136">
        <v>462</v>
      </c>
      <c r="C4136" t="s">
        <v>29</v>
      </c>
      <c r="D4136">
        <v>5</v>
      </c>
      <c r="E4136" t="s">
        <v>30</v>
      </c>
      <c r="F4136">
        <v>77198</v>
      </c>
      <c r="G4136" t="s">
        <v>559</v>
      </c>
      <c r="H4136" t="s">
        <v>32</v>
      </c>
      <c r="I4136">
        <v>70074</v>
      </c>
      <c r="J4136">
        <v>1</v>
      </c>
      <c r="K4136" s="1">
        <v>42093.434374999997</v>
      </c>
      <c r="L4136">
        <v>0.2</v>
      </c>
      <c r="M4136">
        <v>260.02999999999997</v>
      </c>
      <c r="N4136" t="s">
        <v>71</v>
      </c>
      <c r="O4136" t="s">
        <v>72</v>
      </c>
      <c r="P4136">
        <v>3.0000000000000001E-3</v>
      </c>
      <c r="R4136">
        <v>4</v>
      </c>
      <c r="S4136" t="s">
        <v>604</v>
      </c>
      <c r="T4136" t="s">
        <v>36</v>
      </c>
      <c r="U4136" t="s">
        <v>70</v>
      </c>
      <c r="AC4136" s="2" t="s">
        <v>508</v>
      </c>
    </row>
    <row r="4137" spans="1:29" ht="16.399999999999999" customHeight="1" x14ac:dyDescent="0.35">
      <c r="A4137" s="1">
        <v>42122.55914351852</v>
      </c>
      <c r="B4137">
        <v>462</v>
      </c>
      <c r="C4137" t="s">
        <v>29</v>
      </c>
      <c r="D4137">
        <v>5</v>
      </c>
      <c r="E4137" t="s">
        <v>30</v>
      </c>
      <c r="F4137">
        <v>77186</v>
      </c>
      <c r="G4137" t="s">
        <v>578</v>
      </c>
      <c r="H4137" t="s">
        <v>109</v>
      </c>
      <c r="J4137">
        <v>1</v>
      </c>
      <c r="K4137" s="1">
        <v>42122.559039351851</v>
      </c>
      <c r="L4137">
        <v>0.29899999999999999</v>
      </c>
      <c r="M4137">
        <v>101</v>
      </c>
      <c r="N4137" t="s">
        <v>114</v>
      </c>
      <c r="O4137" t="s">
        <v>115</v>
      </c>
      <c r="P4137">
        <v>9.11</v>
      </c>
      <c r="R4137">
        <v>11</v>
      </c>
      <c r="S4137" t="s">
        <v>605</v>
      </c>
      <c r="U4137" t="s">
        <v>419</v>
      </c>
      <c r="AC4137" s="2" t="s">
        <v>527</v>
      </c>
    </row>
    <row r="4138" spans="1:29" ht="16.399999999999999" customHeight="1" x14ac:dyDescent="0.35">
      <c r="A4138" s="1">
        <v>42122.55914351852</v>
      </c>
      <c r="B4138">
        <v>462</v>
      </c>
      <c r="C4138" t="s">
        <v>29</v>
      </c>
      <c r="D4138">
        <v>5</v>
      </c>
      <c r="E4138" t="s">
        <v>30</v>
      </c>
      <c r="F4138">
        <v>77186</v>
      </c>
      <c r="G4138" t="s">
        <v>578</v>
      </c>
      <c r="H4138" t="s">
        <v>109</v>
      </c>
      <c r="J4138">
        <v>1</v>
      </c>
      <c r="K4138" s="1">
        <v>42122.559039351851</v>
      </c>
      <c r="L4138">
        <v>0.29899999999999999</v>
      </c>
      <c r="M4138">
        <v>136.01</v>
      </c>
      <c r="N4138" t="s">
        <v>118</v>
      </c>
      <c r="O4138" t="s">
        <v>119</v>
      </c>
      <c r="P4138">
        <v>3.7</v>
      </c>
      <c r="R4138">
        <v>11</v>
      </c>
      <c r="S4138" t="s">
        <v>605</v>
      </c>
      <c r="U4138" t="s">
        <v>419</v>
      </c>
      <c r="AC4138" s="2" t="s">
        <v>527</v>
      </c>
    </row>
    <row r="4139" spans="1:29" ht="16.399999999999999" customHeight="1" x14ac:dyDescent="0.35">
      <c r="A4139" s="1">
        <v>42122.55914351852</v>
      </c>
      <c r="B4139">
        <v>462</v>
      </c>
      <c r="C4139" t="s">
        <v>29</v>
      </c>
      <c r="D4139">
        <v>5</v>
      </c>
      <c r="E4139" t="s">
        <v>30</v>
      </c>
      <c r="F4139">
        <v>77186</v>
      </c>
      <c r="G4139" t="s">
        <v>578</v>
      </c>
      <c r="H4139" t="s">
        <v>109</v>
      </c>
      <c r="J4139">
        <v>1</v>
      </c>
      <c r="K4139" s="1">
        <v>42122.559039351851</v>
      </c>
      <c r="L4139">
        <v>0.29899999999999999</v>
      </c>
      <c r="M4139">
        <v>141.01</v>
      </c>
      <c r="N4139" t="s">
        <v>116</v>
      </c>
      <c r="O4139" t="s">
        <v>117</v>
      </c>
      <c r="P4139">
        <v>68</v>
      </c>
      <c r="R4139">
        <v>11</v>
      </c>
      <c r="S4139" t="s">
        <v>605</v>
      </c>
      <c r="U4139" t="s">
        <v>419</v>
      </c>
      <c r="AC4139" s="2" t="s">
        <v>527</v>
      </c>
    </row>
    <row r="4140" spans="1:29" ht="16.399999999999999" customHeight="1" x14ac:dyDescent="0.35">
      <c r="A4140" s="1">
        <v>42122.55914351852</v>
      </c>
      <c r="B4140">
        <v>462</v>
      </c>
      <c r="C4140" t="s">
        <v>29</v>
      </c>
      <c r="D4140">
        <v>5</v>
      </c>
      <c r="E4140" t="s">
        <v>30</v>
      </c>
      <c r="F4140">
        <v>77186</v>
      </c>
      <c r="G4140" t="s">
        <v>578</v>
      </c>
      <c r="H4140" t="s">
        <v>109</v>
      </c>
      <c r="J4140">
        <v>1</v>
      </c>
      <c r="K4140" s="1">
        <v>42122.559039351851</v>
      </c>
      <c r="L4140">
        <v>0.29899999999999999</v>
      </c>
      <c r="M4140">
        <v>151</v>
      </c>
      <c r="N4140" t="s">
        <v>421</v>
      </c>
      <c r="O4140" t="s">
        <v>422</v>
      </c>
      <c r="P4140">
        <v>92.2</v>
      </c>
      <c r="R4140">
        <v>11</v>
      </c>
      <c r="S4140" t="s">
        <v>605</v>
      </c>
      <c r="U4140" t="s">
        <v>419</v>
      </c>
      <c r="AC4140" s="2" t="s">
        <v>527</v>
      </c>
    </row>
    <row r="4141" spans="1:29" ht="16.399999999999999" customHeight="1" x14ac:dyDescent="0.35">
      <c r="A4141" s="1">
        <v>42122.55914351852</v>
      </c>
      <c r="B4141">
        <v>462</v>
      </c>
      <c r="C4141" t="s">
        <v>29</v>
      </c>
      <c r="D4141">
        <v>5</v>
      </c>
      <c r="E4141" t="s">
        <v>30</v>
      </c>
      <c r="F4141">
        <v>77186</v>
      </c>
      <c r="G4141" t="s">
        <v>578</v>
      </c>
      <c r="H4141" t="s">
        <v>109</v>
      </c>
      <c r="J4141">
        <v>1</v>
      </c>
      <c r="K4141" s="1">
        <v>42122.559039351851</v>
      </c>
      <c r="L4141">
        <v>0.29899999999999999</v>
      </c>
      <c r="M4141">
        <v>154.1</v>
      </c>
      <c r="N4141" t="s">
        <v>110</v>
      </c>
      <c r="P4141">
        <v>7.65</v>
      </c>
      <c r="R4141">
        <v>11</v>
      </c>
      <c r="S4141" t="s">
        <v>605</v>
      </c>
      <c r="U4141" t="s">
        <v>419</v>
      </c>
      <c r="AC4141" s="2" t="s">
        <v>527</v>
      </c>
    </row>
    <row r="4142" spans="1:29" ht="16.399999999999999" customHeight="1" x14ac:dyDescent="0.35">
      <c r="A4142" s="1">
        <v>42122.55914351852</v>
      </c>
      <c r="B4142">
        <v>462</v>
      </c>
      <c r="C4142" t="s">
        <v>29</v>
      </c>
      <c r="D4142">
        <v>5</v>
      </c>
      <c r="E4142" t="s">
        <v>30</v>
      </c>
      <c r="F4142">
        <v>77186</v>
      </c>
      <c r="G4142" t="s">
        <v>578</v>
      </c>
      <c r="H4142" t="s">
        <v>109</v>
      </c>
      <c r="J4142">
        <v>1</v>
      </c>
      <c r="K4142" s="1">
        <v>42122.559039351851</v>
      </c>
      <c r="L4142">
        <v>0.29899999999999999</v>
      </c>
      <c r="M4142">
        <v>168</v>
      </c>
      <c r="N4142" t="s">
        <v>416</v>
      </c>
      <c r="O4142" t="s">
        <v>417</v>
      </c>
      <c r="P4142">
        <v>12.3</v>
      </c>
      <c r="R4142">
        <v>11</v>
      </c>
      <c r="S4142" t="s">
        <v>605</v>
      </c>
      <c r="U4142" t="s">
        <v>419</v>
      </c>
      <c r="AC4142" s="2" t="s">
        <v>527</v>
      </c>
    </row>
    <row r="4143" spans="1:29" ht="16.399999999999999" customHeight="1" x14ac:dyDescent="0.35">
      <c r="A4143" s="1">
        <v>42122.55914351852</v>
      </c>
      <c r="B4143">
        <v>462</v>
      </c>
      <c r="C4143" t="s">
        <v>29</v>
      </c>
      <c r="D4143">
        <v>5</v>
      </c>
      <c r="E4143" t="s">
        <v>30</v>
      </c>
      <c r="F4143">
        <v>77186</v>
      </c>
      <c r="G4143" t="s">
        <v>578</v>
      </c>
      <c r="H4143" t="s">
        <v>109</v>
      </c>
      <c r="J4143">
        <v>1</v>
      </c>
      <c r="K4143" s="1">
        <v>42122.559039351851</v>
      </c>
      <c r="L4143">
        <v>0.29899999999999999</v>
      </c>
      <c r="M4143">
        <v>266</v>
      </c>
      <c r="N4143" t="s">
        <v>121</v>
      </c>
      <c r="O4143" t="s">
        <v>68</v>
      </c>
      <c r="P4143">
        <v>10.71</v>
      </c>
      <c r="R4143">
        <v>11</v>
      </c>
      <c r="S4143" t="s">
        <v>605</v>
      </c>
      <c r="U4143" t="s">
        <v>419</v>
      </c>
      <c r="AC4143" s="2" t="s">
        <v>527</v>
      </c>
    </row>
    <row r="4144" spans="1:29" ht="16.399999999999999" customHeight="1" x14ac:dyDescent="0.35">
      <c r="A4144" s="1">
        <v>42122.55914351852</v>
      </c>
      <c r="B4144">
        <v>462</v>
      </c>
      <c r="C4144" t="s">
        <v>29</v>
      </c>
      <c r="D4144">
        <v>5</v>
      </c>
      <c r="E4144" t="s">
        <v>30</v>
      </c>
      <c r="F4144">
        <v>77186</v>
      </c>
      <c r="G4144" t="s">
        <v>578</v>
      </c>
      <c r="H4144" t="s">
        <v>109</v>
      </c>
      <c r="J4144">
        <v>1</v>
      </c>
      <c r="K4144" s="1">
        <v>42122.559039351851</v>
      </c>
      <c r="L4144">
        <v>0.29899999999999999</v>
      </c>
      <c r="M4144">
        <v>266.01</v>
      </c>
      <c r="N4144" t="s">
        <v>122</v>
      </c>
      <c r="O4144" t="s">
        <v>123</v>
      </c>
      <c r="P4144">
        <v>99.8</v>
      </c>
      <c r="R4144">
        <v>11</v>
      </c>
      <c r="S4144" t="s">
        <v>605</v>
      </c>
      <c r="U4144" t="s">
        <v>419</v>
      </c>
      <c r="AC4144" s="2" t="s">
        <v>527</v>
      </c>
    </row>
    <row r="4145" spans="1:29" ht="16.399999999999999" customHeight="1" x14ac:dyDescent="0.35">
      <c r="A4145" s="1">
        <v>42122.552083333336</v>
      </c>
      <c r="B4145">
        <v>462</v>
      </c>
      <c r="C4145" t="s">
        <v>29</v>
      </c>
      <c r="D4145">
        <v>5</v>
      </c>
      <c r="E4145" t="s">
        <v>30</v>
      </c>
      <c r="F4145">
        <v>77172</v>
      </c>
      <c r="G4145" t="s">
        <v>578</v>
      </c>
      <c r="H4145" t="s">
        <v>109</v>
      </c>
      <c r="J4145">
        <v>13</v>
      </c>
      <c r="K4145" s="1">
        <v>42122.552083333336</v>
      </c>
      <c r="L4145">
        <v>2.5</v>
      </c>
      <c r="M4145">
        <v>432</v>
      </c>
      <c r="N4145" t="s">
        <v>298</v>
      </c>
      <c r="O4145" t="s">
        <v>299</v>
      </c>
      <c r="P4145">
        <v>10.47</v>
      </c>
      <c r="R4145">
        <v>11</v>
      </c>
      <c r="S4145" t="s">
        <v>606</v>
      </c>
      <c r="U4145" t="s">
        <v>607</v>
      </c>
      <c r="AC4145" s="2" t="s">
        <v>533</v>
      </c>
    </row>
    <row r="4146" spans="1:29" ht="16.399999999999999" customHeight="1" x14ac:dyDescent="0.35">
      <c r="A4146" s="1">
        <v>42122.552083333336</v>
      </c>
      <c r="B4146">
        <v>462</v>
      </c>
      <c r="C4146" t="s">
        <v>29</v>
      </c>
      <c r="D4146">
        <v>5</v>
      </c>
      <c r="E4146" t="s">
        <v>30</v>
      </c>
      <c r="F4146">
        <v>77172</v>
      </c>
      <c r="G4146" t="s">
        <v>578</v>
      </c>
      <c r="H4146" t="s">
        <v>109</v>
      </c>
      <c r="J4146">
        <v>12</v>
      </c>
      <c r="K4146" s="1">
        <v>42122.552083333336</v>
      </c>
      <c r="L4146">
        <v>2.25</v>
      </c>
      <c r="M4146">
        <v>432</v>
      </c>
      <c r="N4146" t="s">
        <v>298</v>
      </c>
      <c r="O4146" t="s">
        <v>299</v>
      </c>
      <c r="P4146">
        <v>88.6</v>
      </c>
      <c r="R4146">
        <v>11</v>
      </c>
      <c r="S4146" t="s">
        <v>606</v>
      </c>
      <c r="U4146" t="s">
        <v>607</v>
      </c>
      <c r="AC4146" s="2" t="s">
        <v>533</v>
      </c>
    </row>
    <row r="4147" spans="1:29" ht="16.399999999999999" customHeight="1" x14ac:dyDescent="0.35">
      <c r="A4147" s="1">
        <v>42122.552083333336</v>
      </c>
      <c r="B4147">
        <v>462</v>
      </c>
      <c r="C4147" t="s">
        <v>29</v>
      </c>
      <c r="D4147">
        <v>5</v>
      </c>
      <c r="E4147" t="s">
        <v>30</v>
      </c>
      <c r="F4147">
        <v>77172</v>
      </c>
      <c r="G4147" t="s">
        <v>578</v>
      </c>
      <c r="H4147" t="s">
        <v>109</v>
      </c>
      <c r="J4147">
        <v>11</v>
      </c>
      <c r="K4147" s="1">
        <v>42122.552083333336</v>
      </c>
      <c r="L4147">
        <v>2</v>
      </c>
      <c r="M4147">
        <v>432</v>
      </c>
      <c r="N4147" t="s">
        <v>298</v>
      </c>
      <c r="O4147" t="s">
        <v>299</v>
      </c>
      <c r="P4147">
        <v>198</v>
      </c>
      <c r="R4147">
        <v>11</v>
      </c>
      <c r="S4147" t="s">
        <v>606</v>
      </c>
      <c r="U4147" t="s">
        <v>607</v>
      </c>
      <c r="AC4147" s="2" t="s">
        <v>533</v>
      </c>
    </row>
    <row r="4148" spans="1:29" ht="16.399999999999999" customHeight="1" x14ac:dyDescent="0.35">
      <c r="A4148" s="1">
        <v>42122.552083333336</v>
      </c>
      <c r="B4148">
        <v>462</v>
      </c>
      <c r="C4148" t="s">
        <v>29</v>
      </c>
      <c r="D4148">
        <v>5</v>
      </c>
      <c r="E4148" t="s">
        <v>30</v>
      </c>
      <c r="F4148">
        <v>77172</v>
      </c>
      <c r="G4148" t="s">
        <v>578</v>
      </c>
      <c r="H4148" t="s">
        <v>109</v>
      </c>
      <c r="J4148">
        <v>10</v>
      </c>
      <c r="K4148" s="1">
        <v>42122.552083333336</v>
      </c>
      <c r="L4148">
        <v>1.75</v>
      </c>
      <c r="M4148">
        <v>432</v>
      </c>
      <c r="N4148" t="s">
        <v>298</v>
      </c>
      <c r="O4148" t="s">
        <v>299</v>
      </c>
      <c r="P4148">
        <v>303</v>
      </c>
      <c r="R4148">
        <v>11</v>
      </c>
      <c r="S4148" t="s">
        <v>606</v>
      </c>
      <c r="U4148" t="s">
        <v>607</v>
      </c>
      <c r="AC4148" s="2" t="s">
        <v>533</v>
      </c>
    </row>
    <row r="4149" spans="1:29" ht="16.399999999999999" customHeight="1" x14ac:dyDescent="0.35">
      <c r="A4149" s="1">
        <v>42122.552083333336</v>
      </c>
      <c r="B4149">
        <v>462</v>
      </c>
      <c r="C4149" t="s">
        <v>29</v>
      </c>
      <c r="D4149">
        <v>5</v>
      </c>
      <c r="E4149" t="s">
        <v>30</v>
      </c>
      <c r="F4149">
        <v>77172</v>
      </c>
      <c r="G4149" t="s">
        <v>578</v>
      </c>
      <c r="H4149" t="s">
        <v>109</v>
      </c>
      <c r="J4149">
        <v>9</v>
      </c>
      <c r="K4149" s="1">
        <v>42122.552083333336</v>
      </c>
      <c r="L4149">
        <v>1.5</v>
      </c>
      <c r="M4149">
        <v>432</v>
      </c>
      <c r="N4149" t="s">
        <v>298</v>
      </c>
      <c r="O4149" t="s">
        <v>299</v>
      </c>
      <c r="P4149">
        <v>447</v>
      </c>
      <c r="R4149">
        <v>11</v>
      </c>
      <c r="S4149" t="s">
        <v>606</v>
      </c>
      <c r="U4149" t="s">
        <v>607</v>
      </c>
      <c r="AC4149" s="2" t="s">
        <v>533</v>
      </c>
    </row>
    <row r="4150" spans="1:29" ht="16.399999999999999" customHeight="1" x14ac:dyDescent="0.35">
      <c r="A4150" s="1">
        <v>42122.552083333336</v>
      </c>
      <c r="B4150">
        <v>462</v>
      </c>
      <c r="C4150" t="s">
        <v>29</v>
      </c>
      <c r="D4150">
        <v>5</v>
      </c>
      <c r="E4150" t="s">
        <v>30</v>
      </c>
      <c r="F4150">
        <v>77172</v>
      </c>
      <c r="G4150" t="s">
        <v>578</v>
      </c>
      <c r="H4150" t="s">
        <v>109</v>
      </c>
      <c r="J4150">
        <v>8</v>
      </c>
      <c r="K4150" s="1">
        <v>42122.552083333336</v>
      </c>
      <c r="L4150">
        <v>1.25</v>
      </c>
      <c r="M4150">
        <v>432</v>
      </c>
      <c r="N4150" t="s">
        <v>298</v>
      </c>
      <c r="O4150" t="s">
        <v>299</v>
      </c>
      <c r="P4150">
        <v>599</v>
      </c>
      <c r="R4150">
        <v>11</v>
      </c>
      <c r="S4150" t="s">
        <v>606</v>
      </c>
      <c r="U4150" t="s">
        <v>607</v>
      </c>
      <c r="AC4150" s="2" t="s">
        <v>533</v>
      </c>
    </row>
    <row r="4151" spans="1:29" ht="16.399999999999999" customHeight="1" x14ac:dyDescent="0.35">
      <c r="A4151" s="1">
        <v>42122.552083333336</v>
      </c>
      <c r="B4151">
        <v>462</v>
      </c>
      <c r="C4151" t="s">
        <v>29</v>
      </c>
      <c r="D4151">
        <v>5</v>
      </c>
      <c r="E4151" t="s">
        <v>30</v>
      </c>
      <c r="F4151">
        <v>77172</v>
      </c>
      <c r="G4151" t="s">
        <v>578</v>
      </c>
      <c r="H4151" t="s">
        <v>109</v>
      </c>
      <c r="J4151">
        <v>7</v>
      </c>
      <c r="K4151" s="1">
        <v>42122.552083333336</v>
      </c>
      <c r="L4151">
        <v>1</v>
      </c>
      <c r="M4151">
        <v>432</v>
      </c>
      <c r="N4151" t="s">
        <v>298</v>
      </c>
      <c r="O4151" t="s">
        <v>299</v>
      </c>
      <c r="P4151">
        <v>647</v>
      </c>
      <c r="R4151">
        <v>11</v>
      </c>
      <c r="S4151" t="s">
        <v>606</v>
      </c>
      <c r="U4151" t="s">
        <v>607</v>
      </c>
      <c r="AC4151" s="2" t="s">
        <v>533</v>
      </c>
    </row>
    <row r="4152" spans="1:29" ht="16.399999999999999" customHeight="1" x14ac:dyDescent="0.35">
      <c r="A4152" s="1">
        <v>42122.552083333336</v>
      </c>
      <c r="B4152">
        <v>462</v>
      </c>
      <c r="C4152" t="s">
        <v>29</v>
      </c>
      <c r="D4152">
        <v>5</v>
      </c>
      <c r="E4152" t="s">
        <v>30</v>
      </c>
      <c r="F4152">
        <v>77172</v>
      </c>
      <c r="G4152" t="s">
        <v>578</v>
      </c>
      <c r="H4152" t="s">
        <v>109</v>
      </c>
      <c r="J4152">
        <v>6</v>
      </c>
      <c r="K4152" s="1">
        <v>42122.552083333336</v>
      </c>
      <c r="L4152">
        <v>0.75</v>
      </c>
      <c r="M4152">
        <v>432</v>
      </c>
      <c r="N4152" t="s">
        <v>298</v>
      </c>
      <c r="O4152" t="s">
        <v>299</v>
      </c>
      <c r="P4152">
        <v>710</v>
      </c>
      <c r="R4152">
        <v>11</v>
      </c>
      <c r="S4152" t="s">
        <v>606</v>
      </c>
      <c r="U4152" t="s">
        <v>607</v>
      </c>
      <c r="AC4152" s="2" t="s">
        <v>533</v>
      </c>
    </row>
    <row r="4153" spans="1:29" ht="16.399999999999999" customHeight="1" x14ac:dyDescent="0.35">
      <c r="A4153" s="1">
        <v>42122.552083333336</v>
      </c>
      <c r="B4153">
        <v>462</v>
      </c>
      <c r="C4153" t="s">
        <v>29</v>
      </c>
      <c r="D4153">
        <v>5</v>
      </c>
      <c r="E4153" t="s">
        <v>30</v>
      </c>
      <c r="F4153">
        <v>77172</v>
      </c>
      <c r="G4153" t="s">
        <v>578</v>
      </c>
      <c r="H4153" t="s">
        <v>109</v>
      </c>
      <c r="J4153">
        <v>5</v>
      </c>
      <c r="K4153" s="1">
        <v>42122.552083333336</v>
      </c>
      <c r="L4153">
        <v>0.5</v>
      </c>
      <c r="M4153">
        <v>432</v>
      </c>
      <c r="N4153" t="s">
        <v>298</v>
      </c>
      <c r="O4153" t="s">
        <v>299</v>
      </c>
      <c r="P4153">
        <v>887</v>
      </c>
      <c r="R4153">
        <v>11</v>
      </c>
      <c r="S4153" t="s">
        <v>606</v>
      </c>
      <c r="U4153" t="s">
        <v>607</v>
      </c>
      <c r="AC4153" s="2" t="s">
        <v>533</v>
      </c>
    </row>
    <row r="4154" spans="1:29" ht="16.399999999999999" customHeight="1" x14ac:dyDescent="0.35">
      <c r="A4154" s="1">
        <v>42122.552083333336</v>
      </c>
      <c r="B4154">
        <v>462</v>
      </c>
      <c r="C4154" t="s">
        <v>29</v>
      </c>
      <c r="D4154">
        <v>5</v>
      </c>
      <c r="E4154" t="s">
        <v>30</v>
      </c>
      <c r="F4154">
        <v>77172</v>
      </c>
      <c r="G4154" t="s">
        <v>578</v>
      </c>
      <c r="H4154" t="s">
        <v>109</v>
      </c>
      <c r="J4154">
        <v>4</v>
      </c>
      <c r="K4154" s="1">
        <v>42122.552083333336</v>
      </c>
      <c r="L4154">
        <v>0.25</v>
      </c>
      <c r="M4154">
        <v>432</v>
      </c>
      <c r="N4154" t="s">
        <v>298</v>
      </c>
      <c r="O4154" t="s">
        <v>299</v>
      </c>
      <c r="P4154">
        <v>1047</v>
      </c>
      <c r="R4154">
        <v>11</v>
      </c>
      <c r="S4154" t="s">
        <v>606</v>
      </c>
      <c r="U4154" t="s">
        <v>607</v>
      </c>
      <c r="AC4154" s="2" t="s">
        <v>533</v>
      </c>
    </row>
    <row r="4155" spans="1:29" ht="16.399999999999999" customHeight="1" x14ac:dyDescent="0.35">
      <c r="A4155" s="1">
        <v>42122.552083333336</v>
      </c>
      <c r="B4155">
        <v>462</v>
      </c>
      <c r="C4155" t="s">
        <v>29</v>
      </c>
      <c r="D4155">
        <v>5</v>
      </c>
      <c r="E4155" t="s">
        <v>30</v>
      </c>
      <c r="F4155">
        <v>77172</v>
      </c>
      <c r="G4155" t="s">
        <v>578</v>
      </c>
      <c r="H4155" t="s">
        <v>109</v>
      </c>
      <c r="J4155">
        <v>3</v>
      </c>
      <c r="K4155" s="1">
        <v>42122.552083333336</v>
      </c>
      <c r="L4155">
        <v>0</v>
      </c>
      <c r="M4155">
        <v>432</v>
      </c>
      <c r="N4155" t="s">
        <v>298</v>
      </c>
      <c r="O4155" t="s">
        <v>299</v>
      </c>
      <c r="P4155">
        <v>1116</v>
      </c>
      <c r="R4155">
        <v>11</v>
      </c>
      <c r="S4155" t="s">
        <v>606</v>
      </c>
      <c r="U4155" t="s">
        <v>608</v>
      </c>
      <c r="AC4155" s="2" t="s">
        <v>533</v>
      </c>
    </row>
    <row r="4156" spans="1:29" ht="16.399999999999999" customHeight="1" x14ac:dyDescent="0.35">
      <c r="A4156" s="1">
        <v>42122.552083333336</v>
      </c>
      <c r="B4156">
        <v>462</v>
      </c>
      <c r="C4156" t="s">
        <v>29</v>
      </c>
      <c r="D4156">
        <v>5</v>
      </c>
      <c r="E4156" t="s">
        <v>30</v>
      </c>
      <c r="F4156">
        <v>77172</v>
      </c>
      <c r="G4156" t="s">
        <v>578</v>
      </c>
      <c r="H4156" t="s">
        <v>109</v>
      </c>
      <c r="J4156">
        <v>2</v>
      </c>
      <c r="K4156" s="1">
        <v>42122.552083333336</v>
      </c>
      <c r="L4156">
        <v>0.2</v>
      </c>
      <c r="M4156">
        <v>141.01</v>
      </c>
      <c r="N4156" t="s">
        <v>116</v>
      </c>
      <c r="O4156" t="s">
        <v>117</v>
      </c>
      <c r="P4156">
        <v>72</v>
      </c>
      <c r="R4156">
        <v>11</v>
      </c>
      <c r="S4156" t="s">
        <v>606</v>
      </c>
      <c r="T4156" t="s">
        <v>36</v>
      </c>
      <c r="U4156" t="s">
        <v>112</v>
      </c>
      <c r="AC4156" s="2" t="s">
        <v>533</v>
      </c>
    </row>
    <row r="4157" spans="1:29" ht="16.399999999999999" customHeight="1" x14ac:dyDescent="0.35">
      <c r="A4157" s="1">
        <v>42122.552083333336</v>
      </c>
      <c r="B4157">
        <v>462</v>
      </c>
      <c r="C4157" t="s">
        <v>29</v>
      </c>
      <c r="D4157">
        <v>5</v>
      </c>
      <c r="E4157" t="s">
        <v>30</v>
      </c>
      <c r="F4157">
        <v>77172</v>
      </c>
      <c r="G4157" t="s">
        <v>578</v>
      </c>
      <c r="H4157" t="s">
        <v>109</v>
      </c>
      <c r="J4157">
        <v>2</v>
      </c>
      <c r="K4157" s="1">
        <v>42122.552083333336</v>
      </c>
      <c r="L4157">
        <v>0.2</v>
      </c>
      <c r="M4157">
        <v>103.02</v>
      </c>
      <c r="N4157" t="s">
        <v>245</v>
      </c>
      <c r="O4157" t="s">
        <v>246</v>
      </c>
      <c r="P4157">
        <v>1000</v>
      </c>
      <c r="R4157">
        <v>11</v>
      </c>
      <c r="S4157" t="s">
        <v>606</v>
      </c>
      <c r="T4157" t="s">
        <v>36</v>
      </c>
      <c r="AC4157" s="2" t="s">
        <v>533</v>
      </c>
    </row>
    <row r="4158" spans="1:29" ht="16.399999999999999" customHeight="1" x14ac:dyDescent="0.35">
      <c r="A4158" s="1">
        <v>42122.552083333336</v>
      </c>
      <c r="B4158">
        <v>462</v>
      </c>
      <c r="C4158" t="s">
        <v>29</v>
      </c>
      <c r="D4158">
        <v>5</v>
      </c>
      <c r="E4158" t="s">
        <v>30</v>
      </c>
      <c r="F4158">
        <v>77172</v>
      </c>
      <c r="G4158" t="s">
        <v>578</v>
      </c>
      <c r="H4158" t="s">
        <v>109</v>
      </c>
      <c r="J4158">
        <v>2</v>
      </c>
      <c r="K4158" s="1">
        <v>42122.552083333336</v>
      </c>
      <c r="L4158">
        <v>0.2</v>
      </c>
      <c r="M4158">
        <v>154.1</v>
      </c>
      <c r="N4158" t="s">
        <v>110</v>
      </c>
      <c r="P4158">
        <v>7.87</v>
      </c>
      <c r="R4158">
        <v>11</v>
      </c>
      <c r="S4158" t="s">
        <v>606</v>
      </c>
      <c r="T4158" t="s">
        <v>36</v>
      </c>
      <c r="U4158" t="s">
        <v>112</v>
      </c>
      <c r="AC4158" s="2" t="s">
        <v>533</v>
      </c>
    </row>
    <row r="4159" spans="1:29" ht="16.399999999999999" customHeight="1" x14ac:dyDescent="0.35">
      <c r="A4159" s="1">
        <v>42122.552083333336</v>
      </c>
      <c r="B4159">
        <v>462</v>
      </c>
      <c r="C4159" t="s">
        <v>29</v>
      </c>
      <c r="D4159">
        <v>5</v>
      </c>
      <c r="E4159" t="s">
        <v>30</v>
      </c>
      <c r="F4159">
        <v>77172</v>
      </c>
      <c r="G4159" t="s">
        <v>578</v>
      </c>
      <c r="H4159" t="s">
        <v>109</v>
      </c>
      <c r="J4159">
        <v>1</v>
      </c>
      <c r="K4159" s="1">
        <v>42122.552083333336</v>
      </c>
      <c r="L4159">
        <v>0</v>
      </c>
      <c r="M4159">
        <v>180.07</v>
      </c>
      <c r="N4159" t="s">
        <v>124</v>
      </c>
      <c r="O4159" t="s">
        <v>125</v>
      </c>
      <c r="P4159">
        <v>270</v>
      </c>
      <c r="R4159">
        <v>11</v>
      </c>
      <c r="S4159" t="s">
        <v>606</v>
      </c>
      <c r="T4159" t="s">
        <v>126</v>
      </c>
      <c r="AC4159" s="2" t="s">
        <v>533</v>
      </c>
    </row>
    <row r="4160" spans="1:29" ht="16.399999999999999" customHeight="1" x14ac:dyDescent="0.35">
      <c r="A4160" s="1">
        <v>42122.552083333336</v>
      </c>
      <c r="B4160">
        <v>462</v>
      </c>
      <c r="C4160" t="s">
        <v>29</v>
      </c>
      <c r="D4160">
        <v>5</v>
      </c>
      <c r="E4160" t="s">
        <v>30</v>
      </c>
      <c r="F4160">
        <v>77172</v>
      </c>
      <c r="G4160" t="s">
        <v>578</v>
      </c>
      <c r="H4160" t="s">
        <v>109</v>
      </c>
      <c r="J4160">
        <v>1</v>
      </c>
      <c r="K4160" s="1">
        <v>42122.552083333336</v>
      </c>
      <c r="L4160">
        <v>0</v>
      </c>
      <c r="M4160">
        <v>185.1</v>
      </c>
      <c r="N4160" t="s">
        <v>127</v>
      </c>
      <c r="O4160" t="s">
        <v>128</v>
      </c>
      <c r="P4160">
        <v>3</v>
      </c>
      <c r="R4160">
        <v>11</v>
      </c>
      <c r="S4160" t="s">
        <v>606</v>
      </c>
      <c r="T4160" t="s">
        <v>126</v>
      </c>
      <c r="AC4160" s="2" t="s">
        <v>533</v>
      </c>
    </row>
    <row r="4161" spans="1:29" ht="16.399999999999999" customHeight="1" x14ac:dyDescent="0.35">
      <c r="A4161" s="1">
        <v>42122.552083333336</v>
      </c>
      <c r="B4161">
        <v>462</v>
      </c>
      <c r="C4161" t="s">
        <v>29</v>
      </c>
      <c r="D4161">
        <v>5</v>
      </c>
      <c r="E4161" t="s">
        <v>30</v>
      </c>
      <c r="F4161">
        <v>77172</v>
      </c>
      <c r="G4161" t="s">
        <v>578</v>
      </c>
      <c r="H4161" t="s">
        <v>109</v>
      </c>
      <c r="J4161">
        <v>1</v>
      </c>
      <c r="K4161" s="1">
        <v>42122.552083333336</v>
      </c>
      <c r="L4161">
        <v>0</v>
      </c>
      <c r="M4161">
        <v>102</v>
      </c>
      <c r="N4161" t="s">
        <v>129</v>
      </c>
      <c r="O4161" t="s">
        <v>115</v>
      </c>
      <c r="P4161">
        <v>13</v>
      </c>
      <c r="R4161">
        <v>11</v>
      </c>
      <c r="S4161" t="s">
        <v>606</v>
      </c>
      <c r="T4161" t="s">
        <v>126</v>
      </c>
      <c r="AC4161" s="2" t="s">
        <v>533</v>
      </c>
    </row>
    <row r="4162" spans="1:29" ht="16.399999999999999" customHeight="1" x14ac:dyDescent="0.35">
      <c r="A4162" s="1">
        <v>42122.552083333336</v>
      </c>
      <c r="B4162">
        <v>462</v>
      </c>
      <c r="C4162" t="s">
        <v>29</v>
      </c>
      <c r="D4162">
        <v>5</v>
      </c>
      <c r="E4162" t="s">
        <v>30</v>
      </c>
      <c r="F4162">
        <v>77172</v>
      </c>
      <c r="G4162" t="s">
        <v>578</v>
      </c>
      <c r="H4162" t="s">
        <v>109</v>
      </c>
      <c r="J4162">
        <v>1</v>
      </c>
      <c r="K4162" s="1">
        <v>42122.552083333336</v>
      </c>
      <c r="L4162">
        <v>0</v>
      </c>
      <c r="M4162">
        <v>110.11</v>
      </c>
      <c r="N4162" t="s">
        <v>130</v>
      </c>
      <c r="P4162">
        <v>0</v>
      </c>
      <c r="R4162">
        <v>11</v>
      </c>
      <c r="S4162" t="s">
        <v>606</v>
      </c>
      <c r="T4162" t="s">
        <v>126</v>
      </c>
      <c r="U4162" t="s">
        <v>131</v>
      </c>
      <c r="AC4162" s="2" t="s">
        <v>533</v>
      </c>
    </row>
    <row r="4163" spans="1:29" ht="16.399999999999999" customHeight="1" x14ac:dyDescent="0.35">
      <c r="A4163" s="1">
        <v>42122.552083333336</v>
      </c>
      <c r="B4163">
        <v>462</v>
      </c>
      <c r="C4163" t="s">
        <v>29</v>
      </c>
      <c r="D4163">
        <v>5</v>
      </c>
      <c r="E4163" t="s">
        <v>30</v>
      </c>
      <c r="F4163">
        <v>77172</v>
      </c>
      <c r="G4163" t="s">
        <v>578</v>
      </c>
      <c r="H4163" t="s">
        <v>109</v>
      </c>
      <c r="J4163">
        <v>1</v>
      </c>
      <c r="K4163" s="1">
        <v>42122.552083333336</v>
      </c>
      <c r="L4163">
        <v>0</v>
      </c>
      <c r="M4163">
        <v>167.02</v>
      </c>
      <c r="N4163" t="s">
        <v>132</v>
      </c>
      <c r="P4163">
        <v>2</v>
      </c>
      <c r="R4163">
        <v>11</v>
      </c>
      <c r="S4163" t="s">
        <v>606</v>
      </c>
      <c r="T4163" t="s">
        <v>126</v>
      </c>
      <c r="U4163" t="s">
        <v>133</v>
      </c>
      <c r="AC4163" s="2" t="s">
        <v>533</v>
      </c>
    </row>
    <row r="4164" spans="1:29" ht="16.399999999999999" customHeight="1" x14ac:dyDescent="0.35">
      <c r="A4164" s="1">
        <v>42122.552083333336</v>
      </c>
      <c r="B4164">
        <v>462</v>
      </c>
      <c r="C4164" t="s">
        <v>29</v>
      </c>
      <c r="D4164">
        <v>5</v>
      </c>
      <c r="E4164" t="s">
        <v>30</v>
      </c>
      <c r="F4164">
        <v>77172</v>
      </c>
      <c r="G4164" t="s">
        <v>578</v>
      </c>
      <c r="H4164" t="s">
        <v>109</v>
      </c>
      <c r="J4164">
        <v>1</v>
      </c>
      <c r="K4164" s="1">
        <v>42122.552083333336</v>
      </c>
      <c r="L4164">
        <v>0</v>
      </c>
      <c r="M4164">
        <v>188</v>
      </c>
      <c r="N4164" t="s">
        <v>134</v>
      </c>
      <c r="O4164" t="s">
        <v>135</v>
      </c>
      <c r="P4164">
        <v>2</v>
      </c>
      <c r="R4164">
        <v>11</v>
      </c>
      <c r="S4164" t="s">
        <v>606</v>
      </c>
      <c r="T4164" t="s">
        <v>126</v>
      </c>
      <c r="AC4164" s="2" t="s">
        <v>533</v>
      </c>
    </row>
    <row r="4165" spans="1:29" ht="16.399999999999999" customHeight="1" x14ac:dyDescent="0.35">
      <c r="A4165" s="1">
        <v>42122.552083333336</v>
      </c>
      <c r="B4165">
        <v>462</v>
      </c>
      <c r="C4165" t="s">
        <v>29</v>
      </c>
      <c r="D4165">
        <v>5</v>
      </c>
      <c r="E4165" t="s">
        <v>30</v>
      </c>
      <c r="F4165">
        <v>77172</v>
      </c>
      <c r="G4165" t="s">
        <v>578</v>
      </c>
      <c r="H4165" t="s">
        <v>109</v>
      </c>
      <c r="J4165">
        <v>1</v>
      </c>
      <c r="K4165" s="1">
        <v>42122.552083333336</v>
      </c>
      <c r="L4165">
        <v>0</v>
      </c>
      <c r="M4165">
        <v>133.38</v>
      </c>
      <c r="N4165" t="s">
        <v>136</v>
      </c>
      <c r="O4165" t="s">
        <v>137</v>
      </c>
      <c r="P4165">
        <v>7</v>
      </c>
      <c r="R4165">
        <v>11</v>
      </c>
      <c r="S4165" t="s">
        <v>606</v>
      </c>
      <c r="T4165" t="s">
        <v>126</v>
      </c>
      <c r="AC4165" s="2" t="s">
        <v>533</v>
      </c>
    </row>
    <row r="4166" spans="1:29" ht="16.399999999999999" customHeight="1" x14ac:dyDescent="0.35">
      <c r="A4166" s="1">
        <v>42058.527430555558</v>
      </c>
      <c r="B4166">
        <v>462</v>
      </c>
      <c r="C4166" t="s">
        <v>29</v>
      </c>
      <c r="D4166">
        <v>5</v>
      </c>
      <c r="E4166" t="s">
        <v>30</v>
      </c>
      <c r="F4166">
        <v>77078</v>
      </c>
      <c r="G4166" t="s">
        <v>609</v>
      </c>
      <c r="H4166" t="s">
        <v>32</v>
      </c>
      <c r="I4166">
        <v>69496</v>
      </c>
      <c r="J4166">
        <v>1</v>
      </c>
      <c r="K4166" s="1">
        <v>42058.527430555558</v>
      </c>
      <c r="L4166">
        <v>0.2</v>
      </c>
      <c r="M4166">
        <v>312</v>
      </c>
      <c r="N4166" t="s">
        <v>505</v>
      </c>
      <c r="O4166" t="s">
        <v>68</v>
      </c>
      <c r="P4166">
        <v>22</v>
      </c>
      <c r="R4166">
        <v>4</v>
      </c>
      <c r="S4166" t="s">
        <v>610</v>
      </c>
      <c r="T4166" t="s">
        <v>36</v>
      </c>
      <c r="U4166" t="s">
        <v>507</v>
      </c>
      <c r="AC4166" s="2" t="s">
        <v>508</v>
      </c>
    </row>
    <row r="4167" spans="1:29" ht="16.399999999999999" customHeight="1" x14ac:dyDescent="0.35">
      <c r="A4167" s="1">
        <v>42058.527430555558</v>
      </c>
      <c r="B4167">
        <v>462</v>
      </c>
      <c r="C4167" t="s">
        <v>29</v>
      </c>
      <c r="D4167">
        <v>5</v>
      </c>
      <c r="E4167" t="s">
        <v>30</v>
      </c>
      <c r="F4167">
        <v>77078</v>
      </c>
      <c r="G4167" t="s">
        <v>609</v>
      </c>
      <c r="H4167" t="s">
        <v>32</v>
      </c>
      <c r="I4167">
        <v>69496</v>
      </c>
      <c r="J4167">
        <v>1</v>
      </c>
      <c r="K4167" s="1">
        <v>42058.527430555558</v>
      </c>
      <c r="L4167">
        <v>0.2</v>
      </c>
      <c r="M4167">
        <v>260.04000000000002</v>
      </c>
      <c r="N4167" t="s">
        <v>143</v>
      </c>
      <c r="O4167" t="s">
        <v>68</v>
      </c>
      <c r="P4167">
        <v>5.0000000000000001E-3</v>
      </c>
      <c r="Q4167" t="s">
        <v>69</v>
      </c>
      <c r="R4167">
        <v>4</v>
      </c>
      <c r="S4167" t="s">
        <v>610</v>
      </c>
      <c r="T4167" t="s">
        <v>36</v>
      </c>
      <c r="U4167" t="s">
        <v>70</v>
      </c>
      <c r="AC4167" s="2" t="s">
        <v>508</v>
      </c>
    </row>
    <row r="4168" spans="1:29" ht="16.399999999999999" customHeight="1" x14ac:dyDescent="0.35">
      <c r="A4168" s="1">
        <v>42058.527430555558</v>
      </c>
      <c r="B4168">
        <v>462</v>
      </c>
      <c r="C4168" t="s">
        <v>29</v>
      </c>
      <c r="D4168">
        <v>5</v>
      </c>
      <c r="E4168" t="s">
        <v>30</v>
      </c>
      <c r="F4168">
        <v>77078</v>
      </c>
      <c r="G4168" t="s">
        <v>609</v>
      </c>
      <c r="H4168" t="s">
        <v>32</v>
      </c>
      <c r="I4168">
        <v>69496</v>
      </c>
      <c r="J4168">
        <v>1</v>
      </c>
      <c r="K4168" s="1">
        <v>42058.527430555558</v>
      </c>
      <c r="L4168">
        <v>0.2</v>
      </c>
      <c r="M4168">
        <v>431</v>
      </c>
      <c r="N4168" t="s">
        <v>165</v>
      </c>
      <c r="O4168" t="s">
        <v>166</v>
      </c>
      <c r="P4168">
        <v>1.6</v>
      </c>
      <c r="R4168">
        <v>4</v>
      </c>
      <c r="S4168" t="s">
        <v>610</v>
      </c>
      <c r="T4168" t="s">
        <v>36</v>
      </c>
      <c r="U4168" t="s">
        <v>167</v>
      </c>
      <c r="AC4168" s="2" t="s">
        <v>508</v>
      </c>
    </row>
    <row r="4169" spans="1:29" ht="16.399999999999999" customHeight="1" x14ac:dyDescent="0.35">
      <c r="A4169" s="1">
        <v>42058.527430555558</v>
      </c>
      <c r="B4169">
        <v>462</v>
      </c>
      <c r="C4169" t="s">
        <v>29</v>
      </c>
      <c r="D4169">
        <v>5</v>
      </c>
      <c r="E4169" t="s">
        <v>30</v>
      </c>
      <c r="F4169">
        <v>77078</v>
      </c>
      <c r="G4169" t="s">
        <v>609</v>
      </c>
      <c r="H4169" t="s">
        <v>32</v>
      </c>
      <c r="I4169">
        <v>69496</v>
      </c>
      <c r="J4169">
        <v>1</v>
      </c>
      <c r="K4169" s="1">
        <v>42058.527430555558</v>
      </c>
      <c r="L4169">
        <v>0.2</v>
      </c>
      <c r="M4169">
        <v>260.02</v>
      </c>
      <c r="N4169" t="s">
        <v>67</v>
      </c>
      <c r="O4169" t="s">
        <v>68</v>
      </c>
      <c r="P4169">
        <v>2E-3</v>
      </c>
      <c r="Q4169" t="s">
        <v>69</v>
      </c>
      <c r="R4169">
        <v>4</v>
      </c>
      <c r="S4169" t="s">
        <v>610</v>
      </c>
      <c r="T4169" t="s">
        <v>36</v>
      </c>
      <c r="U4169" t="s">
        <v>70</v>
      </c>
      <c r="AC4169" s="2" t="s">
        <v>508</v>
      </c>
    </row>
    <row r="4170" spans="1:29" ht="16.399999999999999" customHeight="1" x14ac:dyDescent="0.35">
      <c r="A4170" s="1">
        <v>42058.527430555558</v>
      </c>
      <c r="B4170">
        <v>462</v>
      </c>
      <c r="C4170" t="s">
        <v>29</v>
      </c>
      <c r="D4170">
        <v>5</v>
      </c>
      <c r="E4170" t="s">
        <v>30</v>
      </c>
      <c r="F4170">
        <v>77078</v>
      </c>
      <c r="G4170" t="s">
        <v>609</v>
      </c>
      <c r="H4170" t="s">
        <v>32</v>
      </c>
      <c r="I4170">
        <v>69496</v>
      </c>
      <c r="J4170">
        <v>1</v>
      </c>
      <c r="K4170" s="1">
        <v>42058.527430555558</v>
      </c>
      <c r="L4170">
        <v>0.2</v>
      </c>
      <c r="M4170">
        <v>260.02999999999997</v>
      </c>
      <c r="N4170" t="s">
        <v>71</v>
      </c>
      <c r="O4170" t="s">
        <v>72</v>
      </c>
      <c r="P4170">
        <v>2E-3</v>
      </c>
      <c r="Q4170" t="s">
        <v>69</v>
      </c>
      <c r="R4170">
        <v>4</v>
      </c>
      <c r="S4170" t="s">
        <v>610</v>
      </c>
      <c r="T4170" t="s">
        <v>36</v>
      </c>
      <c r="U4170" t="s">
        <v>70</v>
      </c>
      <c r="AC4170" s="2" t="s">
        <v>508</v>
      </c>
    </row>
    <row r="4171" spans="1:29" ht="16.399999999999999" customHeight="1" x14ac:dyDescent="0.35">
      <c r="A4171" s="1">
        <v>42058.527430555558</v>
      </c>
      <c r="B4171">
        <v>462</v>
      </c>
      <c r="C4171" t="s">
        <v>29</v>
      </c>
      <c r="D4171">
        <v>5</v>
      </c>
      <c r="E4171" t="s">
        <v>30</v>
      </c>
      <c r="F4171">
        <v>77078</v>
      </c>
      <c r="G4171" t="s">
        <v>609</v>
      </c>
      <c r="H4171" t="s">
        <v>32</v>
      </c>
      <c r="I4171">
        <v>69496</v>
      </c>
      <c r="J4171">
        <v>1</v>
      </c>
      <c r="K4171" s="1">
        <v>42058.527430555558</v>
      </c>
      <c r="L4171">
        <v>0.2</v>
      </c>
      <c r="M4171">
        <v>260.01</v>
      </c>
      <c r="N4171" t="s">
        <v>73</v>
      </c>
      <c r="O4171" t="s">
        <v>68</v>
      </c>
      <c r="P4171">
        <v>2E-3</v>
      </c>
      <c r="Q4171" t="s">
        <v>69</v>
      </c>
      <c r="R4171">
        <v>4</v>
      </c>
      <c r="S4171" t="s">
        <v>610</v>
      </c>
      <c r="T4171" t="s">
        <v>36</v>
      </c>
      <c r="U4171" t="s">
        <v>70</v>
      </c>
      <c r="AC4171" s="2" t="s">
        <v>508</v>
      </c>
    </row>
    <row r="4172" spans="1:29" ht="16.399999999999999" customHeight="1" x14ac:dyDescent="0.35">
      <c r="A4172" s="1">
        <v>42058.527430555558</v>
      </c>
      <c r="B4172">
        <v>462</v>
      </c>
      <c r="C4172" t="s">
        <v>29</v>
      </c>
      <c r="D4172">
        <v>5</v>
      </c>
      <c r="E4172" t="s">
        <v>30</v>
      </c>
      <c r="F4172">
        <v>77078</v>
      </c>
      <c r="G4172" t="s">
        <v>609</v>
      </c>
      <c r="H4172" t="s">
        <v>32</v>
      </c>
      <c r="I4172">
        <v>69496</v>
      </c>
      <c r="J4172">
        <v>1</v>
      </c>
      <c r="K4172" s="1">
        <v>42058.527430555558</v>
      </c>
      <c r="L4172">
        <v>0.2</v>
      </c>
      <c r="M4172">
        <v>260.14999999999998</v>
      </c>
      <c r="N4172" t="s">
        <v>74</v>
      </c>
      <c r="O4172" t="s">
        <v>72</v>
      </c>
      <c r="P4172">
        <v>0.51</v>
      </c>
      <c r="R4172">
        <v>4</v>
      </c>
      <c r="S4172" t="s">
        <v>610</v>
      </c>
      <c r="T4172" t="s">
        <v>36</v>
      </c>
      <c r="U4172" t="s">
        <v>75</v>
      </c>
      <c r="AC4172" s="2" t="s">
        <v>508</v>
      </c>
    </row>
    <row r="4173" spans="1:29" ht="16.399999999999999" customHeight="1" x14ac:dyDescent="0.35">
      <c r="A4173" s="1">
        <v>42058.527430555558</v>
      </c>
      <c r="B4173">
        <v>462</v>
      </c>
      <c r="C4173" t="s">
        <v>29</v>
      </c>
      <c r="D4173">
        <v>5</v>
      </c>
      <c r="E4173" t="s">
        <v>30</v>
      </c>
      <c r="F4173">
        <v>77078</v>
      </c>
      <c r="G4173" t="s">
        <v>609</v>
      </c>
      <c r="H4173" t="s">
        <v>32</v>
      </c>
      <c r="I4173">
        <v>69496</v>
      </c>
      <c r="J4173">
        <v>1</v>
      </c>
      <c r="K4173" s="1">
        <v>42058.527430555558</v>
      </c>
      <c r="L4173">
        <v>0.2</v>
      </c>
      <c r="M4173">
        <v>441.02</v>
      </c>
      <c r="N4173" t="s">
        <v>77</v>
      </c>
      <c r="O4173" t="s">
        <v>68</v>
      </c>
      <c r="P4173">
        <v>4.5999999999999996</v>
      </c>
      <c r="R4173">
        <v>4</v>
      </c>
      <c r="S4173" t="s">
        <v>610</v>
      </c>
      <c r="T4173" t="s">
        <v>36</v>
      </c>
      <c r="U4173" t="s">
        <v>78</v>
      </c>
      <c r="AC4173" s="2" t="s">
        <v>508</v>
      </c>
    </row>
    <row r="4174" spans="1:29" ht="16.399999999999999" customHeight="1" x14ac:dyDescent="0.35">
      <c r="A4174" s="1">
        <v>42058.527430555558</v>
      </c>
      <c r="B4174">
        <v>462</v>
      </c>
      <c r="C4174" t="s">
        <v>29</v>
      </c>
      <c r="D4174">
        <v>5</v>
      </c>
      <c r="E4174" t="s">
        <v>30</v>
      </c>
      <c r="F4174">
        <v>77078</v>
      </c>
      <c r="G4174" t="s">
        <v>609</v>
      </c>
      <c r="H4174" t="s">
        <v>32</v>
      </c>
      <c r="I4174">
        <v>69496</v>
      </c>
      <c r="J4174">
        <v>1</v>
      </c>
      <c r="K4174" s="1">
        <v>42058.527430555558</v>
      </c>
      <c r="L4174">
        <v>0.2</v>
      </c>
      <c r="M4174">
        <v>268.18</v>
      </c>
      <c r="N4174" t="s">
        <v>79</v>
      </c>
      <c r="O4174" t="s">
        <v>68</v>
      </c>
      <c r="P4174">
        <v>6.0000000000000001E-3</v>
      </c>
      <c r="R4174">
        <v>4</v>
      </c>
      <c r="S4174" t="s">
        <v>610</v>
      </c>
      <c r="T4174" t="s">
        <v>36</v>
      </c>
      <c r="U4174" t="s">
        <v>70</v>
      </c>
      <c r="AC4174" s="2" t="s">
        <v>508</v>
      </c>
    </row>
    <row r="4175" spans="1:29" ht="16.399999999999999" customHeight="1" x14ac:dyDescent="0.35">
      <c r="A4175" s="1">
        <v>42058.527430555558</v>
      </c>
      <c r="B4175">
        <v>462</v>
      </c>
      <c r="C4175" t="s">
        <v>29</v>
      </c>
      <c r="D4175">
        <v>5</v>
      </c>
      <c r="E4175" t="s">
        <v>30</v>
      </c>
      <c r="F4175">
        <v>77078</v>
      </c>
      <c r="G4175" t="s">
        <v>609</v>
      </c>
      <c r="H4175" t="s">
        <v>32</v>
      </c>
      <c r="I4175">
        <v>69496</v>
      </c>
      <c r="J4175">
        <v>1</v>
      </c>
      <c r="K4175" s="1">
        <v>42058.527430555558</v>
      </c>
      <c r="L4175">
        <v>0.2</v>
      </c>
      <c r="M4175">
        <v>268.14</v>
      </c>
      <c r="N4175" t="s">
        <v>80</v>
      </c>
      <c r="O4175" t="s">
        <v>68</v>
      </c>
      <c r="P4175">
        <v>0.01</v>
      </c>
      <c r="R4175">
        <v>4</v>
      </c>
      <c r="S4175" t="s">
        <v>610</v>
      </c>
      <c r="T4175" t="s">
        <v>36</v>
      </c>
      <c r="U4175" t="s">
        <v>75</v>
      </c>
      <c r="AC4175" s="2" t="s">
        <v>508</v>
      </c>
    </row>
    <row r="4176" spans="1:29" ht="16.399999999999999" customHeight="1" x14ac:dyDescent="0.35">
      <c r="A4176" s="1">
        <v>42058.527430555558</v>
      </c>
      <c r="B4176">
        <v>462</v>
      </c>
      <c r="C4176" t="s">
        <v>29</v>
      </c>
      <c r="D4176">
        <v>5</v>
      </c>
      <c r="E4176" t="s">
        <v>30</v>
      </c>
      <c r="F4176">
        <v>77078</v>
      </c>
      <c r="G4176" t="s">
        <v>609</v>
      </c>
      <c r="H4176" t="s">
        <v>32</v>
      </c>
      <c r="I4176">
        <v>69496</v>
      </c>
      <c r="J4176">
        <v>1</v>
      </c>
      <c r="K4176" s="1">
        <v>42058.527430555558</v>
      </c>
      <c r="L4176">
        <v>0.2</v>
      </c>
      <c r="M4176">
        <v>283</v>
      </c>
      <c r="N4176" t="s">
        <v>509</v>
      </c>
      <c r="O4176" t="s">
        <v>68</v>
      </c>
      <c r="P4176">
        <v>0.3</v>
      </c>
      <c r="R4176">
        <v>4</v>
      </c>
      <c r="S4176" t="s">
        <v>610</v>
      </c>
      <c r="T4176" t="s">
        <v>36</v>
      </c>
      <c r="U4176" t="s">
        <v>510</v>
      </c>
      <c r="AC4176" s="2" t="s">
        <v>508</v>
      </c>
    </row>
    <row r="4177" spans="1:29" ht="16.399999999999999" customHeight="1" x14ac:dyDescent="0.35">
      <c r="A4177" s="1">
        <v>42058.527430555558</v>
      </c>
      <c r="B4177">
        <v>462</v>
      </c>
      <c r="C4177" t="s">
        <v>29</v>
      </c>
      <c r="D4177">
        <v>5</v>
      </c>
      <c r="E4177" t="s">
        <v>30</v>
      </c>
      <c r="F4177">
        <v>77078</v>
      </c>
      <c r="G4177" t="s">
        <v>609</v>
      </c>
      <c r="H4177" t="s">
        <v>32</v>
      </c>
      <c r="I4177">
        <v>69496</v>
      </c>
      <c r="J4177">
        <v>1</v>
      </c>
      <c r="K4177" s="1">
        <v>42058.527430555558</v>
      </c>
      <c r="L4177">
        <v>0.2</v>
      </c>
      <c r="M4177">
        <v>171</v>
      </c>
      <c r="N4177" t="s">
        <v>81</v>
      </c>
      <c r="O4177" t="s">
        <v>68</v>
      </c>
      <c r="P4177">
        <v>2</v>
      </c>
      <c r="Q4177" t="s">
        <v>69</v>
      </c>
      <c r="R4177">
        <v>4</v>
      </c>
      <c r="S4177" t="s">
        <v>610</v>
      </c>
      <c r="T4177" t="s">
        <v>36</v>
      </c>
      <c r="U4177" t="s">
        <v>82</v>
      </c>
      <c r="AC4177" s="2" t="s">
        <v>508</v>
      </c>
    </row>
    <row r="4178" spans="1:29" ht="16.399999999999999" customHeight="1" x14ac:dyDescent="0.35">
      <c r="A4178" s="1">
        <v>42058.527430555558</v>
      </c>
      <c r="B4178">
        <v>462</v>
      </c>
      <c r="C4178" t="s">
        <v>29</v>
      </c>
      <c r="D4178">
        <v>5</v>
      </c>
      <c r="E4178" t="s">
        <v>30</v>
      </c>
      <c r="F4178">
        <v>77078</v>
      </c>
      <c r="G4178" t="s">
        <v>609</v>
      </c>
      <c r="H4178" t="s">
        <v>32</v>
      </c>
      <c r="I4178">
        <v>69496</v>
      </c>
      <c r="J4178">
        <v>1</v>
      </c>
      <c r="K4178" s="1">
        <v>42058.527430555558</v>
      </c>
      <c r="L4178">
        <v>0.2</v>
      </c>
      <c r="M4178">
        <v>621.03</v>
      </c>
      <c r="N4178" t="s">
        <v>359</v>
      </c>
      <c r="O4178" t="s">
        <v>34</v>
      </c>
      <c r="P4178">
        <v>35</v>
      </c>
      <c r="R4178">
        <v>4</v>
      </c>
      <c r="S4178" t="s">
        <v>610</v>
      </c>
      <c r="T4178" t="s">
        <v>36</v>
      </c>
      <c r="U4178" t="s">
        <v>37</v>
      </c>
      <c r="V4178" t="s">
        <v>38</v>
      </c>
      <c r="W4178" t="s">
        <v>52</v>
      </c>
      <c r="X4178" t="s">
        <v>95</v>
      </c>
      <c r="Y4178" t="s">
        <v>361</v>
      </c>
      <c r="Z4178" t="s">
        <v>362</v>
      </c>
      <c r="AA4178" t="s">
        <v>363</v>
      </c>
      <c r="AC4178" s="2" t="s">
        <v>508</v>
      </c>
    </row>
    <row r="4179" spans="1:29" ht="16.399999999999999" customHeight="1" x14ac:dyDescent="0.35">
      <c r="A4179" s="1">
        <v>42058.527430555558</v>
      </c>
      <c r="B4179">
        <v>462</v>
      </c>
      <c r="C4179" t="s">
        <v>29</v>
      </c>
      <c r="D4179">
        <v>5</v>
      </c>
      <c r="E4179" t="s">
        <v>30</v>
      </c>
      <c r="F4179">
        <v>77078</v>
      </c>
      <c r="G4179" t="s">
        <v>609</v>
      </c>
      <c r="H4179" t="s">
        <v>32</v>
      </c>
      <c r="I4179">
        <v>69496</v>
      </c>
      <c r="J4179">
        <v>1</v>
      </c>
      <c r="K4179" s="1">
        <v>42058.527430555558</v>
      </c>
      <c r="L4179">
        <v>0.2</v>
      </c>
      <c r="M4179">
        <v>621.01</v>
      </c>
      <c r="N4179" t="s">
        <v>611</v>
      </c>
      <c r="O4179" t="s">
        <v>34</v>
      </c>
      <c r="P4179">
        <v>3</v>
      </c>
      <c r="R4179">
        <v>4</v>
      </c>
      <c r="S4179" t="s">
        <v>610</v>
      </c>
      <c r="T4179" t="s">
        <v>36</v>
      </c>
      <c r="U4179" t="s">
        <v>37</v>
      </c>
      <c r="V4179" t="s">
        <v>38</v>
      </c>
      <c r="W4179" t="s">
        <v>52</v>
      </c>
      <c r="X4179" t="s">
        <v>95</v>
      </c>
      <c r="Y4179" t="s">
        <v>361</v>
      </c>
      <c r="Z4179" t="s">
        <v>362</v>
      </c>
      <c r="AA4179" t="s">
        <v>612</v>
      </c>
      <c r="AC4179" s="2" t="s">
        <v>508</v>
      </c>
    </row>
    <row r="4180" spans="1:29" ht="16.399999999999999" customHeight="1" x14ac:dyDescent="0.35">
      <c r="A4180" s="1">
        <v>42058.527430555558</v>
      </c>
      <c r="B4180">
        <v>462</v>
      </c>
      <c r="C4180" t="s">
        <v>29</v>
      </c>
      <c r="D4180">
        <v>5</v>
      </c>
      <c r="E4180" t="s">
        <v>30</v>
      </c>
      <c r="F4180">
        <v>77078</v>
      </c>
      <c r="G4180" t="s">
        <v>609</v>
      </c>
      <c r="H4180" t="s">
        <v>32</v>
      </c>
      <c r="I4180">
        <v>69496</v>
      </c>
      <c r="J4180">
        <v>1</v>
      </c>
      <c r="K4180" s="1">
        <v>42058.527430555558</v>
      </c>
      <c r="L4180">
        <v>0.2</v>
      </c>
      <c r="M4180">
        <v>621.07000000000005</v>
      </c>
      <c r="N4180" t="s">
        <v>172</v>
      </c>
      <c r="O4180" t="s">
        <v>34</v>
      </c>
      <c r="P4180">
        <v>47</v>
      </c>
      <c r="R4180">
        <v>4</v>
      </c>
      <c r="S4180" t="s">
        <v>610</v>
      </c>
      <c r="T4180" t="s">
        <v>36</v>
      </c>
      <c r="U4180" t="s">
        <v>37</v>
      </c>
      <c r="V4180" t="s">
        <v>38</v>
      </c>
      <c r="W4180" t="s">
        <v>52</v>
      </c>
      <c r="X4180" t="s">
        <v>95</v>
      </c>
      <c r="Y4180" t="s">
        <v>150</v>
      </c>
      <c r="Z4180" t="s">
        <v>151</v>
      </c>
      <c r="AA4180" t="s">
        <v>152</v>
      </c>
      <c r="AB4180" t="s">
        <v>173</v>
      </c>
      <c r="AC4180" s="2" t="s">
        <v>508</v>
      </c>
    </row>
    <row r="4181" spans="1:29" ht="16.399999999999999" customHeight="1" x14ac:dyDescent="0.35">
      <c r="A4181" s="1">
        <v>42058.527430555558</v>
      </c>
      <c r="B4181">
        <v>462</v>
      </c>
      <c r="C4181" t="s">
        <v>29</v>
      </c>
      <c r="D4181">
        <v>5</v>
      </c>
      <c r="E4181" t="s">
        <v>30</v>
      </c>
      <c r="F4181">
        <v>77078</v>
      </c>
      <c r="G4181" t="s">
        <v>609</v>
      </c>
      <c r="H4181" t="s">
        <v>32</v>
      </c>
      <c r="I4181">
        <v>69496</v>
      </c>
      <c r="J4181">
        <v>1</v>
      </c>
      <c r="K4181" s="1">
        <v>42058.527430555558</v>
      </c>
      <c r="L4181">
        <v>0.2</v>
      </c>
      <c r="M4181">
        <v>622.08000000000004</v>
      </c>
      <c r="N4181" t="s">
        <v>84</v>
      </c>
      <c r="O4181" t="s">
        <v>34</v>
      </c>
      <c r="P4181">
        <v>76</v>
      </c>
      <c r="R4181">
        <v>4</v>
      </c>
      <c r="S4181" t="s">
        <v>610</v>
      </c>
      <c r="T4181" t="s">
        <v>36</v>
      </c>
      <c r="U4181" t="s">
        <v>37</v>
      </c>
      <c r="V4181" t="s">
        <v>38</v>
      </c>
      <c r="W4181" t="s">
        <v>54</v>
      </c>
      <c r="X4181" t="s">
        <v>85</v>
      </c>
      <c r="Y4181" t="s">
        <v>86</v>
      </c>
      <c r="Z4181" t="s">
        <v>87</v>
      </c>
      <c r="AA4181" t="s">
        <v>88</v>
      </c>
      <c r="AC4181" s="2" t="s">
        <v>508</v>
      </c>
    </row>
    <row r="4182" spans="1:29" ht="16.399999999999999" customHeight="1" x14ac:dyDescent="0.35">
      <c r="A4182" s="1">
        <v>42058.527430555558</v>
      </c>
      <c r="B4182">
        <v>462</v>
      </c>
      <c r="C4182" t="s">
        <v>29</v>
      </c>
      <c r="D4182">
        <v>5</v>
      </c>
      <c r="E4182" t="s">
        <v>30</v>
      </c>
      <c r="F4182">
        <v>77078</v>
      </c>
      <c r="G4182" t="s">
        <v>609</v>
      </c>
      <c r="H4182" t="s">
        <v>32</v>
      </c>
      <c r="I4182">
        <v>69496</v>
      </c>
      <c r="J4182">
        <v>1</v>
      </c>
      <c r="K4182" s="1">
        <v>42058.527430555558</v>
      </c>
      <c r="L4182">
        <v>0.2</v>
      </c>
      <c r="M4182">
        <v>623.16</v>
      </c>
      <c r="N4182" t="s">
        <v>256</v>
      </c>
      <c r="O4182" t="s">
        <v>34</v>
      </c>
      <c r="P4182">
        <v>1</v>
      </c>
      <c r="R4182">
        <v>4</v>
      </c>
      <c r="S4182" t="s">
        <v>610</v>
      </c>
      <c r="T4182" t="s">
        <v>36</v>
      </c>
      <c r="U4182" t="s">
        <v>37</v>
      </c>
      <c r="V4182" t="s">
        <v>38</v>
      </c>
      <c r="W4182" t="s">
        <v>39</v>
      </c>
      <c r="X4182" t="s">
        <v>40</v>
      </c>
      <c r="Y4182" t="s">
        <v>60</v>
      </c>
      <c r="Z4182" t="s">
        <v>197</v>
      </c>
      <c r="AA4182" t="s">
        <v>198</v>
      </c>
      <c r="AC4182" s="2" t="s">
        <v>508</v>
      </c>
    </row>
    <row r="4183" spans="1:29" ht="16.399999999999999" customHeight="1" x14ac:dyDescent="0.35">
      <c r="A4183" s="1">
        <v>42058.527430555558</v>
      </c>
      <c r="B4183">
        <v>462</v>
      </c>
      <c r="C4183" t="s">
        <v>29</v>
      </c>
      <c r="D4183">
        <v>5</v>
      </c>
      <c r="E4183" t="s">
        <v>30</v>
      </c>
      <c r="F4183">
        <v>77078</v>
      </c>
      <c r="G4183" t="s">
        <v>609</v>
      </c>
      <c r="H4183" t="s">
        <v>32</v>
      </c>
      <c r="I4183">
        <v>69496</v>
      </c>
      <c r="J4183">
        <v>1</v>
      </c>
      <c r="K4183" s="1">
        <v>42058.527430555558</v>
      </c>
      <c r="L4183">
        <v>0.2</v>
      </c>
      <c r="M4183">
        <v>623.01</v>
      </c>
      <c r="N4183" t="s">
        <v>280</v>
      </c>
      <c r="O4183" t="s">
        <v>34</v>
      </c>
      <c r="P4183">
        <v>180</v>
      </c>
      <c r="R4183">
        <v>4</v>
      </c>
      <c r="S4183" t="s">
        <v>610</v>
      </c>
      <c r="T4183" t="s">
        <v>36</v>
      </c>
      <c r="U4183" t="s">
        <v>37</v>
      </c>
      <c r="V4183" t="s">
        <v>38</v>
      </c>
      <c r="W4183" t="s">
        <v>50</v>
      </c>
      <c r="X4183" t="s">
        <v>187</v>
      </c>
      <c r="Y4183" t="s">
        <v>281</v>
      </c>
      <c r="Z4183" t="s">
        <v>282</v>
      </c>
      <c r="AA4183" t="s">
        <v>283</v>
      </c>
      <c r="AC4183" s="2" t="s">
        <v>508</v>
      </c>
    </row>
    <row r="4184" spans="1:29" ht="16.399999999999999" customHeight="1" x14ac:dyDescent="0.35">
      <c r="A4184" s="1">
        <v>42058.527430555558</v>
      </c>
      <c r="B4184">
        <v>462</v>
      </c>
      <c r="C4184" t="s">
        <v>29</v>
      </c>
      <c r="D4184">
        <v>5</v>
      </c>
      <c r="E4184" t="s">
        <v>30</v>
      </c>
      <c r="F4184">
        <v>77078</v>
      </c>
      <c r="G4184" t="s">
        <v>609</v>
      </c>
      <c r="H4184" t="s">
        <v>32</v>
      </c>
      <c r="I4184">
        <v>69496</v>
      </c>
      <c r="J4184">
        <v>1</v>
      </c>
      <c r="K4184" s="1">
        <v>42058.527430555558</v>
      </c>
      <c r="L4184">
        <v>0.2</v>
      </c>
      <c r="M4184">
        <v>623.04999999999995</v>
      </c>
      <c r="N4184" t="s">
        <v>179</v>
      </c>
      <c r="O4184" t="s">
        <v>34</v>
      </c>
      <c r="P4184">
        <v>1</v>
      </c>
      <c r="R4184">
        <v>4</v>
      </c>
      <c r="S4184" t="s">
        <v>610</v>
      </c>
      <c r="T4184" t="s">
        <v>36</v>
      </c>
      <c r="U4184" t="s">
        <v>37</v>
      </c>
      <c r="V4184" t="s">
        <v>38</v>
      </c>
      <c r="W4184" t="s">
        <v>39</v>
      </c>
      <c r="X4184" t="s">
        <v>175</v>
      </c>
      <c r="Y4184" t="s">
        <v>176</v>
      </c>
      <c r="Z4184" t="s">
        <v>180</v>
      </c>
      <c r="AA4184" t="s">
        <v>181</v>
      </c>
      <c r="AC4184" s="2" t="s">
        <v>508</v>
      </c>
    </row>
    <row r="4185" spans="1:29" ht="16.399999999999999" customHeight="1" x14ac:dyDescent="0.35">
      <c r="A4185" s="1">
        <v>42058.527430555558</v>
      </c>
      <c r="B4185">
        <v>462</v>
      </c>
      <c r="C4185" t="s">
        <v>29</v>
      </c>
      <c r="D4185">
        <v>5</v>
      </c>
      <c r="E4185" t="s">
        <v>30</v>
      </c>
      <c r="F4185">
        <v>77078</v>
      </c>
      <c r="G4185" t="s">
        <v>609</v>
      </c>
      <c r="H4185" t="s">
        <v>32</v>
      </c>
      <c r="I4185">
        <v>69496</v>
      </c>
      <c r="J4185">
        <v>1</v>
      </c>
      <c r="K4185" s="1">
        <v>42058.527430555558</v>
      </c>
      <c r="L4185">
        <v>0.2</v>
      </c>
      <c r="M4185">
        <v>650</v>
      </c>
      <c r="N4185" t="s">
        <v>182</v>
      </c>
      <c r="O4185" t="s">
        <v>34</v>
      </c>
      <c r="P4185">
        <v>45</v>
      </c>
      <c r="R4185">
        <v>4</v>
      </c>
      <c r="S4185" t="s">
        <v>610</v>
      </c>
      <c r="T4185" t="s">
        <v>36</v>
      </c>
      <c r="U4185" t="s">
        <v>37</v>
      </c>
      <c r="V4185" t="s">
        <v>38</v>
      </c>
      <c r="W4185" t="s">
        <v>39</v>
      </c>
      <c r="X4185" t="s">
        <v>40</v>
      </c>
      <c r="Y4185" t="s">
        <v>60</v>
      </c>
      <c r="Z4185" t="s">
        <v>183</v>
      </c>
      <c r="AA4185" t="s">
        <v>184</v>
      </c>
      <c r="AC4185" s="2" t="s">
        <v>508</v>
      </c>
    </row>
    <row r="4186" spans="1:29" ht="16.399999999999999" customHeight="1" x14ac:dyDescent="0.35">
      <c r="A4186" s="1">
        <v>42058.527430555558</v>
      </c>
      <c r="B4186">
        <v>462</v>
      </c>
      <c r="C4186" t="s">
        <v>29</v>
      </c>
      <c r="D4186">
        <v>5</v>
      </c>
      <c r="E4186" t="s">
        <v>30</v>
      </c>
      <c r="F4186">
        <v>77078</v>
      </c>
      <c r="G4186" t="s">
        <v>609</v>
      </c>
      <c r="H4186" t="s">
        <v>32</v>
      </c>
      <c r="I4186">
        <v>69496</v>
      </c>
      <c r="J4186">
        <v>1</v>
      </c>
      <c r="K4186" s="1">
        <v>42058.527430555558</v>
      </c>
      <c r="L4186">
        <v>0.2</v>
      </c>
      <c r="M4186">
        <v>623.02</v>
      </c>
      <c r="N4186" t="s">
        <v>186</v>
      </c>
      <c r="O4186" t="s">
        <v>34</v>
      </c>
      <c r="P4186">
        <v>8</v>
      </c>
      <c r="R4186">
        <v>4</v>
      </c>
      <c r="S4186" t="s">
        <v>610</v>
      </c>
      <c r="T4186" t="s">
        <v>36</v>
      </c>
      <c r="U4186" t="s">
        <v>37</v>
      </c>
      <c r="V4186" t="s">
        <v>38</v>
      </c>
      <c r="W4186" t="s">
        <v>50</v>
      </c>
      <c r="X4186" t="s">
        <v>187</v>
      </c>
      <c r="Y4186" t="s">
        <v>188</v>
      </c>
      <c r="Z4186" t="s">
        <v>189</v>
      </c>
      <c r="AA4186" t="s">
        <v>190</v>
      </c>
      <c r="AC4186" s="2" t="s">
        <v>508</v>
      </c>
    </row>
    <row r="4187" spans="1:29" ht="16.399999999999999" customHeight="1" x14ac:dyDescent="0.35">
      <c r="A4187" s="1">
        <v>42058.527430555558</v>
      </c>
      <c r="B4187">
        <v>462</v>
      </c>
      <c r="C4187" t="s">
        <v>29</v>
      </c>
      <c r="D4187">
        <v>5</v>
      </c>
      <c r="E4187" t="s">
        <v>30</v>
      </c>
      <c r="F4187">
        <v>77078</v>
      </c>
      <c r="G4187" t="s">
        <v>609</v>
      </c>
      <c r="H4187" t="s">
        <v>32</v>
      </c>
      <c r="I4187">
        <v>69496</v>
      </c>
      <c r="J4187">
        <v>1</v>
      </c>
      <c r="K4187" s="1">
        <v>42058.527430555558</v>
      </c>
      <c r="L4187">
        <v>0.2</v>
      </c>
      <c r="M4187">
        <v>623.15</v>
      </c>
      <c r="N4187" t="s">
        <v>196</v>
      </c>
      <c r="O4187" t="s">
        <v>34</v>
      </c>
      <c r="P4187">
        <v>190</v>
      </c>
      <c r="R4187">
        <v>4</v>
      </c>
      <c r="S4187" t="s">
        <v>610</v>
      </c>
      <c r="T4187" t="s">
        <v>36</v>
      </c>
      <c r="U4187" t="s">
        <v>37</v>
      </c>
      <c r="V4187" t="s">
        <v>38</v>
      </c>
      <c r="W4187" t="s">
        <v>39</v>
      </c>
      <c r="X4187" t="s">
        <v>40</v>
      </c>
      <c r="Y4187" t="s">
        <v>60</v>
      </c>
      <c r="Z4187" t="s">
        <v>197</v>
      </c>
      <c r="AA4187" t="s">
        <v>198</v>
      </c>
      <c r="AC4187" s="2" t="s">
        <v>508</v>
      </c>
    </row>
    <row r="4188" spans="1:29" ht="16.399999999999999" customHeight="1" x14ac:dyDescent="0.35">
      <c r="A4188" s="1">
        <v>42058.527430555558</v>
      </c>
      <c r="B4188">
        <v>462</v>
      </c>
      <c r="C4188" t="s">
        <v>29</v>
      </c>
      <c r="D4188">
        <v>5</v>
      </c>
      <c r="E4188" t="s">
        <v>30</v>
      </c>
      <c r="F4188">
        <v>77078</v>
      </c>
      <c r="G4188" t="s">
        <v>609</v>
      </c>
      <c r="H4188" t="s">
        <v>32</v>
      </c>
      <c r="I4188">
        <v>69496</v>
      </c>
      <c r="J4188">
        <v>1</v>
      </c>
      <c r="K4188" s="1">
        <v>42058.527430555558</v>
      </c>
      <c r="L4188">
        <v>0.2</v>
      </c>
      <c r="M4188">
        <v>623.03</v>
      </c>
      <c r="N4188" t="s">
        <v>199</v>
      </c>
      <c r="O4188" t="s">
        <v>34</v>
      </c>
      <c r="P4188">
        <v>2</v>
      </c>
      <c r="R4188">
        <v>4</v>
      </c>
      <c r="S4188" t="s">
        <v>610</v>
      </c>
      <c r="T4188" t="s">
        <v>36</v>
      </c>
      <c r="U4188" t="s">
        <v>37</v>
      </c>
      <c r="V4188" t="s">
        <v>38</v>
      </c>
      <c r="W4188" t="s">
        <v>46</v>
      </c>
      <c r="X4188" t="s">
        <v>200</v>
      </c>
      <c r="Y4188" t="s">
        <v>201</v>
      </c>
      <c r="Z4188" t="s">
        <v>202</v>
      </c>
      <c r="AA4188" t="s">
        <v>203</v>
      </c>
      <c r="AC4188" s="2" t="s">
        <v>508</v>
      </c>
    </row>
    <row r="4189" spans="1:29" ht="16.399999999999999" customHeight="1" x14ac:dyDescent="0.35">
      <c r="A4189" s="1">
        <v>42058.527430555558</v>
      </c>
      <c r="B4189">
        <v>462</v>
      </c>
      <c r="C4189" t="s">
        <v>29</v>
      </c>
      <c r="D4189">
        <v>5</v>
      </c>
      <c r="E4189" t="s">
        <v>30</v>
      </c>
      <c r="F4189">
        <v>77078</v>
      </c>
      <c r="G4189" t="s">
        <v>609</v>
      </c>
      <c r="H4189" t="s">
        <v>32</v>
      </c>
      <c r="I4189">
        <v>69496</v>
      </c>
      <c r="J4189">
        <v>1</v>
      </c>
      <c r="K4189" s="1">
        <v>42058.527430555558</v>
      </c>
      <c r="L4189">
        <v>0.2</v>
      </c>
      <c r="M4189">
        <v>657</v>
      </c>
      <c r="N4189" t="s">
        <v>204</v>
      </c>
      <c r="O4189" t="s">
        <v>34</v>
      </c>
      <c r="P4189">
        <v>140</v>
      </c>
      <c r="R4189">
        <v>4</v>
      </c>
      <c r="S4189" t="s">
        <v>610</v>
      </c>
      <c r="T4189" t="s">
        <v>36</v>
      </c>
      <c r="U4189" t="s">
        <v>37</v>
      </c>
      <c r="V4189" t="s">
        <v>65</v>
      </c>
      <c r="W4189" t="s">
        <v>205</v>
      </c>
      <c r="X4189" t="s">
        <v>206</v>
      </c>
      <c r="Y4189" t="s">
        <v>207</v>
      </c>
      <c r="Z4189" t="s">
        <v>208</v>
      </c>
      <c r="AA4189" t="s">
        <v>209</v>
      </c>
      <c r="AC4189" s="2" t="s">
        <v>508</v>
      </c>
    </row>
    <row r="4190" spans="1:29" ht="16.399999999999999" customHeight="1" x14ac:dyDescent="0.35">
      <c r="A4190" s="1">
        <v>42058.527430555558</v>
      </c>
      <c r="B4190">
        <v>462</v>
      </c>
      <c r="C4190" t="s">
        <v>29</v>
      </c>
      <c r="D4190">
        <v>5</v>
      </c>
      <c r="E4190" t="s">
        <v>30</v>
      </c>
      <c r="F4190">
        <v>77078</v>
      </c>
      <c r="G4190" t="s">
        <v>609</v>
      </c>
      <c r="H4190" t="s">
        <v>32</v>
      </c>
      <c r="I4190">
        <v>69496</v>
      </c>
      <c r="J4190">
        <v>1</v>
      </c>
      <c r="K4190" s="1">
        <v>42058.527430555558</v>
      </c>
      <c r="L4190">
        <v>0.2</v>
      </c>
      <c r="M4190">
        <v>623.79999999999995</v>
      </c>
      <c r="N4190" t="s">
        <v>613</v>
      </c>
      <c r="O4190" t="s">
        <v>34</v>
      </c>
      <c r="P4190">
        <v>2</v>
      </c>
      <c r="R4190">
        <v>4</v>
      </c>
      <c r="S4190" t="s">
        <v>610</v>
      </c>
      <c r="T4190" t="s">
        <v>36</v>
      </c>
      <c r="U4190" t="s">
        <v>37</v>
      </c>
      <c r="V4190" t="s">
        <v>49</v>
      </c>
      <c r="AC4190" s="2" t="s">
        <v>508</v>
      </c>
    </row>
    <row r="4191" spans="1:29" ht="16.399999999999999" customHeight="1" x14ac:dyDescent="0.35">
      <c r="A4191" s="1">
        <v>42058.527430555558</v>
      </c>
      <c r="B4191">
        <v>462</v>
      </c>
      <c r="C4191" t="s">
        <v>29</v>
      </c>
      <c r="D4191">
        <v>5</v>
      </c>
      <c r="E4191" t="s">
        <v>30</v>
      </c>
      <c r="F4191">
        <v>77078</v>
      </c>
      <c r="G4191" t="s">
        <v>609</v>
      </c>
      <c r="H4191" t="s">
        <v>32</v>
      </c>
      <c r="I4191">
        <v>69496</v>
      </c>
      <c r="J4191">
        <v>1</v>
      </c>
      <c r="K4191" s="1">
        <v>42058.527430555558</v>
      </c>
      <c r="L4191">
        <v>0.2</v>
      </c>
      <c r="M4191">
        <v>624.02</v>
      </c>
      <c r="N4191" t="s">
        <v>284</v>
      </c>
      <c r="O4191" t="s">
        <v>34</v>
      </c>
      <c r="P4191">
        <v>1</v>
      </c>
      <c r="R4191">
        <v>4</v>
      </c>
      <c r="S4191" t="s">
        <v>610</v>
      </c>
      <c r="T4191" t="s">
        <v>36</v>
      </c>
      <c r="U4191" t="s">
        <v>37</v>
      </c>
      <c r="V4191" t="s">
        <v>38</v>
      </c>
      <c r="W4191" t="s">
        <v>104</v>
      </c>
      <c r="X4191" t="s">
        <v>105</v>
      </c>
      <c r="Y4191" t="s">
        <v>106</v>
      </c>
      <c r="Z4191" t="s">
        <v>107</v>
      </c>
      <c r="AA4191" t="s">
        <v>285</v>
      </c>
      <c r="AC4191" s="2" t="s">
        <v>508</v>
      </c>
    </row>
    <row r="4192" spans="1:29" ht="16.399999999999999" customHeight="1" x14ac:dyDescent="0.35">
      <c r="A4192" s="1">
        <v>42058.527430555558</v>
      </c>
      <c r="B4192">
        <v>462</v>
      </c>
      <c r="C4192" t="s">
        <v>29</v>
      </c>
      <c r="D4192">
        <v>5</v>
      </c>
      <c r="E4192" t="s">
        <v>30</v>
      </c>
      <c r="F4192">
        <v>77078</v>
      </c>
      <c r="G4192" t="s">
        <v>609</v>
      </c>
      <c r="H4192" t="s">
        <v>32</v>
      </c>
      <c r="I4192">
        <v>69496</v>
      </c>
      <c r="J4192">
        <v>1</v>
      </c>
      <c r="K4192" s="1">
        <v>42058.527430555558</v>
      </c>
      <c r="L4192">
        <v>0.2</v>
      </c>
      <c r="M4192">
        <v>623.32000000000005</v>
      </c>
      <c r="N4192" t="s">
        <v>215</v>
      </c>
      <c r="O4192" t="s">
        <v>216</v>
      </c>
      <c r="P4192">
        <v>60</v>
      </c>
      <c r="R4192">
        <v>4</v>
      </c>
      <c r="S4192" t="s">
        <v>610</v>
      </c>
      <c r="T4192" t="s">
        <v>36</v>
      </c>
      <c r="U4192" t="s">
        <v>37</v>
      </c>
      <c r="V4192" t="s">
        <v>38</v>
      </c>
      <c r="W4192" t="s">
        <v>39</v>
      </c>
      <c r="X4192" t="s">
        <v>40</v>
      </c>
      <c r="Y4192" t="s">
        <v>60</v>
      </c>
      <c r="Z4192" t="s">
        <v>61</v>
      </c>
      <c r="AA4192" t="s">
        <v>217</v>
      </c>
      <c r="AC4192" s="2" t="s">
        <v>508</v>
      </c>
    </row>
    <row r="4193" spans="1:29" ht="16.399999999999999" customHeight="1" x14ac:dyDescent="0.35">
      <c r="A4193" s="1">
        <v>42058.527430555558</v>
      </c>
      <c r="B4193">
        <v>462</v>
      </c>
      <c r="C4193" t="s">
        <v>29</v>
      </c>
      <c r="D4193">
        <v>5</v>
      </c>
      <c r="E4193" t="s">
        <v>30</v>
      </c>
      <c r="F4193">
        <v>77078</v>
      </c>
      <c r="G4193" t="s">
        <v>609</v>
      </c>
      <c r="H4193" t="s">
        <v>32</v>
      </c>
      <c r="I4193">
        <v>69496</v>
      </c>
      <c r="J4193">
        <v>1</v>
      </c>
      <c r="K4193" s="1">
        <v>42058.527430555558</v>
      </c>
      <c r="L4193">
        <v>0.2</v>
      </c>
      <c r="M4193">
        <v>622.04999999999995</v>
      </c>
      <c r="N4193" t="s">
        <v>589</v>
      </c>
      <c r="O4193" t="s">
        <v>34</v>
      </c>
      <c r="P4193">
        <v>1</v>
      </c>
      <c r="R4193">
        <v>4</v>
      </c>
      <c r="S4193" t="s">
        <v>610</v>
      </c>
      <c r="T4193" t="s">
        <v>36</v>
      </c>
      <c r="U4193" t="s">
        <v>37</v>
      </c>
      <c r="V4193" t="s">
        <v>38</v>
      </c>
      <c r="W4193" t="s">
        <v>54</v>
      </c>
      <c r="X4193" t="s">
        <v>291</v>
      </c>
      <c r="Y4193" t="s">
        <v>590</v>
      </c>
      <c r="Z4193" t="s">
        <v>591</v>
      </c>
      <c r="AA4193" t="s">
        <v>592</v>
      </c>
      <c r="AC4193" s="2" t="s">
        <v>508</v>
      </c>
    </row>
    <row r="4194" spans="1:29" ht="16.399999999999999" customHeight="1" x14ac:dyDescent="0.35">
      <c r="A4194" s="1">
        <v>42058.527430555558</v>
      </c>
      <c r="B4194">
        <v>462</v>
      </c>
      <c r="C4194" t="s">
        <v>29</v>
      </c>
      <c r="D4194">
        <v>5</v>
      </c>
      <c r="E4194" t="s">
        <v>30</v>
      </c>
      <c r="F4194">
        <v>77078</v>
      </c>
      <c r="G4194" t="s">
        <v>609</v>
      </c>
      <c r="H4194" t="s">
        <v>32</v>
      </c>
      <c r="I4194">
        <v>69496</v>
      </c>
      <c r="J4194">
        <v>1</v>
      </c>
      <c r="K4194" s="1">
        <v>42058.527430555558</v>
      </c>
      <c r="L4194">
        <v>0.2</v>
      </c>
      <c r="M4194">
        <v>623.20000000000005</v>
      </c>
      <c r="N4194" t="s">
        <v>296</v>
      </c>
      <c r="O4194" t="s">
        <v>34</v>
      </c>
      <c r="P4194">
        <v>1</v>
      </c>
      <c r="R4194">
        <v>4</v>
      </c>
      <c r="S4194" t="s">
        <v>610</v>
      </c>
      <c r="T4194" t="s">
        <v>36</v>
      </c>
      <c r="U4194" t="s">
        <v>37</v>
      </c>
      <c r="V4194" t="s">
        <v>38</v>
      </c>
      <c r="W4194" t="s">
        <v>39</v>
      </c>
      <c r="X4194" t="s">
        <v>40</v>
      </c>
      <c r="Y4194" t="s">
        <v>60</v>
      </c>
      <c r="Z4194" t="s">
        <v>61</v>
      </c>
      <c r="AA4194" t="s">
        <v>297</v>
      </c>
      <c r="AC4194" s="2" t="s">
        <v>508</v>
      </c>
    </row>
    <row r="4195" spans="1:29" ht="16.399999999999999" customHeight="1" x14ac:dyDescent="0.35">
      <c r="A4195" s="1">
        <v>42058.527430555558</v>
      </c>
      <c r="B4195">
        <v>462</v>
      </c>
      <c r="C4195" t="s">
        <v>29</v>
      </c>
      <c r="D4195">
        <v>5</v>
      </c>
      <c r="E4195" t="s">
        <v>30</v>
      </c>
      <c r="F4195">
        <v>77078</v>
      </c>
      <c r="G4195" t="s">
        <v>609</v>
      </c>
      <c r="H4195" t="s">
        <v>32</v>
      </c>
      <c r="I4195">
        <v>69496</v>
      </c>
      <c r="J4195">
        <v>1</v>
      </c>
      <c r="K4195" s="1">
        <v>42058.527430555558</v>
      </c>
      <c r="L4195">
        <v>0.2</v>
      </c>
      <c r="M4195">
        <v>622.02</v>
      </c>
      <c r="N4195" t="s">
        <v>351</v>
      </c>
      <c r="O4195" t="s">
        <v>34</v>
      </c>
      <c r="P4195">
        <v>1</v>
      </c>
      <c r="R4195">
        <v>4</v>
      </c>
      <c r="S4195" t="s">
        <v>610</v>
      </c>
      <c r="T4195" t="s">
        <v>36</v>
      </c>
      <c r="U4195" t="s">
        <v>37</v>
      </c>
      <c r="V4195" t="s">
        <v>38</v>
      </c>
      <c r="W4195" t="s">
        <v>54</v>
      </c>
      <c r="X4195" t="s">
        <v>291</v>
      </c>
      <c r="Y4195" t="s">
        <v>292</v>
      </c>
      <c r="Z4195" t="s">
        <v>293</v>
      </c>
      <c r="AA4195" t="s">
        <v>352</v>
      </c>
      <c r="AC4195" s="2" t="s">
        <v>508</v>
      </c>
    </row>
    <row r="4196" spans="1:29" ht="16.399999999999999" customHeight="1" x14ac:dyDescent="0.35">
      <c r="A4196" s="1">
        <v>42058.527430555558</v>
      </c>
      <c r="B4196">
        <v>462</v>
      </c>
      <c r="C4196" t="s">
        <v>29</v>
      </c>
      <c r="D4196">
        <v>5</v>
      </c>
      <c r="E4196" t="s">
        <v>30</v>
      </c>
      <c r="F4196">
        <v>77078</v>
      </c>
      <c r="G4196" t="s">
        <v>609</v>
      </c>
      <c r="H4196" t="s">
        <v>32</v>
      </c>
      <c r="I4196">
        <v>69496</v>
      </c>
      <c r="J4196">
        <v>1</v>
      </c>
      <c r="K4196" s="1">
        <v>42058.527430555558</v>
      </c>
      <c r="L4196">
        <v>0.2</v>
      </c>
      <c r="M4196">
        <v>623.21</v>
      </c>
      <c r="N4196" t="s">
        <v>59</v>
      </c>
      <c r="O4196" t="s">
        <v>34</v>
      </c>
      <c r="P4196">
        <v>68</v>
      </c>
      <c r="R4196">
        <v>4</v>
      </c>
      <c r="S4196" t="s">
        <v>610</v>
      </c>
      <c r="T4196" t="s">
        <v>36</v>
      </c>
      <c r="U4196" t="s">
        <v>37</v>
      </c>
      <c r="V4196" t="s">
        <v>38</v>
      </c>
      <c r="W4196" t="s">
        <v>39</v>
      </c>
      <c r="X4196" t="s">
        <v>40</v>
      </c>
      <c r="Y4196" t="s">
        <v>60</v>
      </c>
      <c r="Z4196" t="s">
        <v>61</v>
      </c>
      <c r="AA4196" t="s">
        <v>62</v>
      </c>
      <c r="AC4196" s="2" t="s">
        <v>508</v>
      </c>
    </row>
    <row r="4197" spans="1:29" ht="16.399999999999999" customHeight="1" x14ac:dyDescent="0.35">
      <c r="A4197" s="1">
        <v>42058.527430555558</v>
      </c>
      <c r="B4197">
        <v>462</v>
      </c>
      <c r="C4197" t="s">
        <v>29</v>
      </c>
      <c r="D4197">
        <v>5</v>
      </c>
      <c r="E4197" t="s">
        <v>30</v>
      </c>
      <c r="F4197">
        <v>77078</v>
      </c>
      <c r="G4197" t="s">
        <v>609</v>
      </c>
      <c r="H4197" t="s">
        <v>32</v>
      </c>
      <c r="I4197">
        <v>69496</v>
      </c>
      <c r="J4197">
        <v>1</v>
      </c>
      <c r="K4197" s="1">
        <v>42058.527430555558</v>
      </c>
      <c r="L4197">
        <v>0.2</v>
      </c>
      <c r="M4197">
        <v>623.25</v>
      </c>
      <c r="N4197" t="s">
        <v>219</v>
      </c>
      <c r="O4197" t="s">
        <v>34</v>
      </c>
      <c r="P4197">
        <v>16</v>
      </c>
      <c r="R4197">
        <v>4</v>
      </c>
      <c r="S4197" t="s">
        <v>610</v>
      </c>
      <c r="T4197" t="s">
        <v>36</v>
      </c>
      <c r="U4197" t="s">
        <v>37</v>
      </c>
      <c r="V4197" t="s">
        <v>38</v>
      </c>
      <c r="W4197" t="s">
        <v>39</v>
      </c>
      <c r="X4197" t="s">
        <v>40</v>
      </c>
      <c r="Y4197" t="s">
        <v>100</v>
      </c>
      <c r="Z4197" t="s">
        <v>220</v>
      </c>
      <c r="AA4197" t="s">
        <v>221</v>
      </c>
      <c r="AC4197" s="2" t="s">
        <v>508</v>
      </c>
    </row>
    <row r="4198" spans="1:29" ht="16.399999999999999" customHeight="1" x14ac:dyDescent="0.35">
      <c r="A4198" s="1">
        <v>42058.527430555558</v>
      </c>
      <c r="B4198">
        <v>462</v>
      </c>
      <c r="C4198" t="s">
        <v>29</v>
      </c>
      <c r="D4198">
        <v>5</v>
      </c>
      <c r="E4198" t="s">
        <v>30</v>
      </c>
      <c r="F4198">
        <v>77078</v>
      </c>
      <c r="G4198" t="s">
        <v>609</v>
      </c>
      <c r="H4198" t="s">
        <v>32</v>
      </c>
      <c r="I4198">
        <v>69496</v>
      </c>
      <c r="J4198">
        <v>1</v>
      </c>
      <c r="K4198" s="1">
        <v>42058.527430555558</v>
      </c>
      <c r="L4198">
        <v>0.2</v>
      </c>
      <c r="M4198">
        <v>623.17999999999995</v>
      </c>
      <c r="N4198" t="s">
        <v>64</v>
      </c>
      <c r="O4198" t="s">
        <v>34</v>
      </c>
      <c r="P4198">
        <v>1</v>
      </c>
      <c r="R4198">
        <v>4</v>
      </c>
      <c r="S4198" t="s">
        <v>610</v>
      </c>
      <c r="T4198" t="s">
        <v>36</v>
      </c>
      <c r="U4198" t="s">
        <v>37</v>
      </c>
      <c r="V4198" t="s">
        <v>65</v>
      </c>
      <c r="X4198" t="s">
        <v>40</v>
      </c>
      <c r="Y4198" t="s">
        <v>66</v>
      </c>
      <c r="AC4198" s="2" t="s">
        <v>508</v>
      </c>
    </row>
    <row r="4199" spans="1:29" ht="16.399999999999999" customHeight="1" x14ac:dyDescent="0.35">
      <c r="A4199" s="1">
        <v>42058.527430555558</v>
      </c>
      <c r="B4199">
        <v>462</v>
      </c>
      <c r="C4199" t="s">
        <v>29</v>
      </c>
      <c r="D4199">
        <v>5</v>
      </c>
      <c r="E4199" t="s">
        <v>30</v>
      </c>
      <c r="F4199">
        <v>77078</v>
      </c>
      <c r="G4199" t="s">
        <v>609</v>
      </c>
      <c r="H4199" t="s">
        <v>32</v>
      </c>
      <c r="I4199">
        <v>69496</v>
      </c>
      <c r="J4199">
        <v>1</v>
      </c>
      <c r="K4199" s="1">
        <v>42058.527430555558</v>
      </c>
      <c r="L4199">
        <v>0.2</v>
      </c>
      <c r="M4199">
        <v>625.02</v>
      </c>
      <c r="N4199" t="s">
        <v>222</v>
      </c>
      <c r="O4199" t="s">
        <v>34</v>
      </c>
      <c r="P4199">
        <v>1</v>
      </c>
      <c r="R4199">
        <v>4</v>
      </c>
      <c r="S4199" t="s">
        <v>610</v>
      </c>
      <c r="T4199" t="s">
        <v>36</v>
      </c>
      <c r="U4199" t="s">
        <v>37</v>
      </c>
      <c r="V4199" t="s">
        <v>38</v>
      </c>
      <c r="W4199" t="s">
        <v>223</v>
      </c>
      <c r="X4199" t="s">
        <v>224</v>
      </c>
      <c r="Y4199" t="s">
        <v>225</v>
      </c>
      <c r="Z4199" t="s">
        <v>226</v>
      </c>
      <c r="AA4199" t="s">
        <v>227</v>
      </c>
      <c r="AC4199" s="2" t="s">
        <v>508</v>
      </c>
    </row>
    <row r="4200" spans="1:29" ht="16.399999999999999" customHeight="1" x14ac:dyDescent="0.35">
      <c r="A4200" s="1">
        <v>42058.527430555558</v>
      </c>
      <c r="B4200">
        <v>462</v>
      </c>
      <c r="C4200" t="s">
        <v>29</v>
      </c>
      <c r="D4200">
        <v>5</v>
      </c>
      <c r="E4200" t="s">
        <v>30</v>
      </c>
      <c r="F4200">
        <v>77078</v>
      </c>
      <c r="G4200" t="s">
        <v>609</v>
      </c>
      <c r="H4200" t="s">
        <v>32</v>
      </c>
      <c r="I4200">
        <v>69496</v>
      </c>
      <c r="J4200">
        <v>1</v>
      </c>
      <c r="K4200" s="1">
        <v>42058.527430555558</v>
      </c>
      <c r="L4200">
        <v>0.2</v>
      </c>
      <c r="M4200">
        <v>623.48</v>
      </c>
      <c r="N4200" t="s">
        <v>614</v>
      </c>
      <c r="O4200" t="s">
        <v>34</v>
      </c>
      <c r="P4200">
        <v>1</v>
      </c>
      <c r="R4200">
        <v>4</v>
      </c>
      <c r="S4200" t="s">
        <v>610</v>
      </c>
      <c r="T4200" t="s">
        <v>36</v>
      </c>
      <c r="U4200" t="s">
        <v>37</v>
      </c>
      <c r="V4200" t="s">
        <v>49</v>
      </c>
      <c r="AC4200" s="2" t="s">
        <v>508</v>
      </c>
    </row>
    <row r="4201" spans="1:29" ht="16.399999999999999" customHeight="1" x14ac:dyDescent="0.35">
      <c r="A4201" s="1">
        <v>42058.527430555558</v>
      </c>
      <c r="B4201">
        <v>462</v>
      </c>
      <c r="C4201" t="s">
        <v>29</v>
      </c>
      <c r="D4201">
        <v>5</v>
      </c>
      <c r="E4201" t="s">
        <v>30</v>
      </c>
      <c r="F4201">
        <v>77078</v>
      </c>
      <c r="G4201" t="s">
        <v>609</v>
      </c>
      <c r="H4201" t="s">
        <v>32</v>
      </c>
      <c r="I4201">
        <v>69496</v>
      </c>
      <c r="J4201">
        <v>1</v>
      </c>
      <c r="K4201" s="1">
        <v>42058.527430555558</v>
      </c>
      <c r="L4201">
        <v>0.2</v>
      </c>
      <c r="M4201">
        <v>623.24</v>
      </c>
      <c r="N4201" t="s">
        <v>228</v>
      </c>
      <c r="O4201" t="s">
        <v>34</v>
      </c>
      <c r="P4201">
        <v>17</v>
      </c>
      <c r="R4201">
        <v>4</v>
      </c>
      <c r="S4201" t="s">
        <v>610</v>
      </c>
      <c r="T4201" t="s">
        <v>36</v>
      </c>
      <c r="U4201" t="s">
        <v>37</v>
      </c>
      <c r="V4201" t="s">
        <v>38</v>
      </c>
      <c r="W4201" t="s">
        <v>39</v>
      </c>
      <c r="X4201" t="s">
        <v>40</v>
      </c>
      <c r="Y4201" t="s">
        <v>60</v>
      </c>
      <c r="Z4201" t="s">
        <v>183</v>
      </c>
      <c r="AA4201" t="s">
        <v>229</v>
      </c>
      <c r="AC4201" s="2" t="s">
        <v>508</v>
      </c>
    </row>
    <row r="4202" spans="1:29" ht="16.399999999999999" customHeight="1" x14ac:dyDescent="0.35">
      <c r="A4202" s="1">
        <v>42058.527430555558</v>
      </c>
      <c r="B4202">
        <v>462</v>
      </c>
      <c r="C4202" t="s">
        <v>29</v>
      </c>
      <c r="D4202">
        <v>5</v>
      </c>
      <c r="E4202" t="s">
        <v>30</v>
      </c>
      <c r="F4202">
        <v>77078</v>
      </c>
      <c r="G4202" t="s">
        <v>609</v>
      </c>
      <c r="H4202" t="s">
        <v>32</v>
      </c>
      <c r="I4202">
        <v>69496</v>
      </c>
      <c r="J4202">
        <v>1</v>
      </c>
      <c r="K4202" s="1">
        <v>42058.527430555558</v>
      </c>
      <c r="L4202">
        <v>0.2</v>
      </c>
      <c r="M4202">
        <v>623.22</v>
      </c>
      <c r="N4202" t="s">
        <v>99</v>
      </c>
      <c r="O4202" t="s">
        <v>34</v>
      </c>
      <c r="P4202">
        <v>120</v>
      </c>
      <c r="R4202">
        <v>4</v>
      </c>
      <c r="S4202" t="s">
        <v>610</v>
      </c>
      <c r="T4202" t="s">
        <v>36</v>
      </c>
      <c r="U4202" t="s">
        <v>37</v>
      </c>
      <c r="V4202" t="s">
        <v>38</v>
      </c>
      <c r="W4202" t="s">
        <v>39</v>
      </c>
      <c r="X4202" t="s">
        <v>40</v>
      </c>
      <c r="Y4202" t="s">
        <v>100</v>
      </c>
      <c r="Z4202" t="s">
        <v>101</v>
      </c>
      <c r="AA4202" t="s">
        <v>102</v>
      </c>
      <c r="AC4202" s="2" t="s">
        <v>508</v>
      </c>
    </row>
    <row r="4203" spans="1:29" ht="16.399999999999999" customHeight="1" x14ac:dyDescent="0.35">
      <c r="A4203" s="1">
        <v>42058.527430555558</v>
      </c>
      <c r="B4203">
        <v>462</v>
      </c>
      <c r="C4203" t="s">
        <v>29</v>
      </c>
      <c r="D4203">
        <v>5</v>
      </c>
      <c r="E4203" t="s">
        <v>30</v>
      </c>
      <c r="F4203">
        <v>77078</v>
      </c>
      <c r="G4203" t="s">
        <v>609</v>
      </c>
      <c r="H4203" t="s">
        <v>32</v>
      </c>
      <c r="I4203">
        <v>69496</v>
      </c>
      <c r="J4203">
        <v>1</v>
      </c>
      <c r="K4203" s="1">
        <v>42058.527430555558</v>
      </c>
      <c r="L4203">
        <v>0.2</v>
      </c>
      <c r="M4203">
        <v>623.36</v>
      </c>
      <c r="N4203" t="s">
        <v>230</v>
      </c>
      <c r="O4203" t="s">
        <v>34</v>
      </c>
      <c r="P4203">
        <v>1</v>
      </c>
      <c r="R4203">
        <v>4</v>
      </c>
      <c r="S4203" t="s">
        <v>610</v>
      </c>
      <c r="T4203" t="s">
        <v>36</v>
      </c>
      <c r="U4203" t="s">
        <v>37</v>
      </c>
      <c r="V4203" t="s">
        <v>38</v>
      </c>
      <c r="W4203" t="s">
        <v>39</v>
      </c>
      <c r="X4203" t="s">
        <v>175</v>
      </c>
      <c r="Y4203" t="s">
        <v>176</v>
      </c>
      <c r="Z4203" t="s">
        <v>180</v>
      </c>
      <c r="AA4203" t="s">
        <v>231</v>
      </c>
      <c r="AC4203" s="2" t="s">
        <v>508</v>
      </c>
    </row>
    <row r="4204" spans="1:29" ht="16.399999999999999" customHeight="1" x14ac:dyDescent="0.35">
      <c r="A4204" s="1">
        <v>42058.527430555558</v>
      </c>
      <c r="B4204">
        <v>462</v>
      </c>
      <c r="C4204" t="s">
        <v>29</v>
      </c>
      <c r="D4204">
        <v>5</v>
      </c>
      <c r="E4204" t="s">
        <v>30</v>
      </c>
      <c r="F4204">
        <v>77078</v>
      </c>
      <c r="G4204" t="s">
        <v>609</v>
      </c>
      <c r="H4204" t="s">
        <v>32</v>
      </c>
      <c r="I4204">
        <v>69496</v>
      </c>
      <c r="J4204">
        <v>1</v>
      </c>
      <c r="K4204" s="1">
        <v>42058.527430555558</v>
      </c>
      <c r="L4204">
        <v>0.2</v>
      </c>
      <c r="M4204">
        <v>623.28</v>
      </c>
      <c r="N4204" t="s">
        <v>232</v>
      </c>
      <c r="O4204" t="s">
        <v>34</v>
      </c>
      <c r="P4204">
        <v>1</v>
      </c>
      <c r="R4204">
        <v>4</v>
      </c>
      <c r="S4204" t="s">
        <v>610</v>
      </c>
      <c r="T4204" t="s">
        <v>36</v>
      </c>
      <c r="U4204" t="s">
        <v>37</v>
      </c>
      <c r="V4204" t="s">
        <v>38</v>
      </c>
      <c r="W4204" t="s">
        <v>39</v>
      </c>
      <c r="X4204" t="s">
        <v>175</v>
      </c>
      <c r="Y4204" t="s">
        <v>176</v>
      </c>
      <c r="Z4204" t="s">
        <v>180</v>
      </c>
      <c r="AA4204" t="s">
        <v>233</v>
      </c>
      <c r="AC4204" s="2" t="s">
        <v>508</v>
      </c>
    </row>
    <row r="4205" spans="1:29" ht="16.399999999999999" customHeight="1" x14ac:dyDescent="0.35">
      <c r="A4205" s="1">
        <v>42058.527430555558</v>
      </c>
      <c r="B4205">
        <v>462</v>
      </c>
      <c r="C4205" t="s">
        <v>29</v>
      </c>
      <c r="D4205">
        <v>5</v>
      </c>
      <c r="E4205" t="s">
        <v>30</v>
      </c>
      <c r="F4205">
        <v>77078</v>
      </c>
      <c r="G4205" t="s">
        <v>609</v>
      </c>
      <c r="H4205" t="s">
        <v>32</v>
      </c>
      <c r="I4205">
        <v>69496</v>
      </c>
      <c r="J4205">
        <v>1</v>
      </c>
      <c r="K4205" s="1">
        <v>42058.527430555558</v>
      </c>
      <c r="L4205">
        <v>0.2</v>
      </c>
      <c r="M4205">
        <v>622.09</v>
      </c>
      <c r="N4205" t="s">
        <v>342</v>
      </c>
      <c r="O4205" t="s">
        <v>34</v>
      </c>
      <c r="P4205">
        <v>12</v>
      </c>
      <c r="R4205">
        <v>4</v>
      </c>
      <c r="S4205" t="s">
        <v>610</v>
      </c>
      <c r="T4205" t="s">
        <v>36</v>
      </c>
      <c r="U4205" t="s">
        <v>37</v>
      </c>
      <c r="V4205" t="s">
        <v>38</v>
      </c>
      <c r="W4205" t="s">
        <v>54</v>
      </c>
      <c r="X4205" t="s">
        <v>85</v>
      </c>
      <c r="Y4205" t="s">
        <v>86</v>
      </c>
      <c r="Z4205" t="s">
        <v>87</v>
      </c>
      <c r="AA4205" t="s">
        <v>343</v>
      </c>
      <c r="AC4205" s="2" t="s">
        <v>508</v>
      </c>
    </row>
    <row r="4206" spans="1:29" ht="16.399999999999999" customHeight="1" x14ac:dyDescent="0.35">
      <c r="A4206" s="1">
        <v>42058.527430555558</v>
      </c>
      <c r="B4206">
        <v>462</v>
      </c>
      <c r="C4206" t="s">
        <v>29</v>
      </c>
      <c r="D4206">
        <v>5</v>
      </c>
      <c r="E4206" t="s">
        <v>30</v>
      </c>
      <c r="F4206">
        <v>77078</v>
      </c>
      <c r="G4206" t="s">
        <v>609</v>
      </c>
      <c r="H4206" t="s">
        <v>32</v>
      </c>
      <c r="I4206">
        <v>69496</v>
      </c>
      <c r="J4206">
        <v>1</v>
      </c>
      <c r="K4206" s="1">
        <v>42058.527430555558</v>
      </c>
      <c r="L4206">
        <v>0.2</v>
      </c>
      <c r="M4206">
        <v>621.99</v>
      </c>
      <c r="N4206" t="s">
        <v>153</v>
      </c>
      <c r="O4206" t="s">
        <v>34</v>
      </c>
      <c r="P4206">
        <v>84.87</v>
      </c>
      <c r="R4206">
        <v>4</v>
      </c>
      <c r="S4206" t="s">
        <v>610</v>
      </c>
      <c r="T4206" t="s">
        <v>36</v>
      </c>
      <c r="U4206" t="s">
        <v>37</v>
      </c>
      <c r="V4206" t="s">
        <v>49</v>
      </c>
      <c r="AC4206" s="2" t="s">
        <v>508</v>
      </c>
    </row>
    <row r="4207" spans="1:29" ht="16.399999999999999" customHeight="1" x14ac:dyDescent="0.35">
      <c r="A4207" s="1">
        <v>42058.527430555558</v>
      </c>
      <c r="B4207">
        <v>462</v>
      </c>
      <c r="C4207" t="s">
        <v>29</v>
      </c>
      <c r="D4207">
        <v>5</v>
      </c>
      <c r="E4207" t="s">
        <v>30</v>
      </c>
      <c r="F4207">
        <v>77078</v>
      </c>
      <c r="G4207" t="s">
        <v>609</v>
      </c>
      <c r="H4207" t="s">
        <v>32</v>
      </c>
      <c r="I4207">
        <v>69496</v>
      </c>
      <c r="J4207">
        <v>1</v>
      </c>
      <c r="K4207" s="1">
        <v>42058.527430555558</v>
      </c>
      <c r="L4207">
        <v>0.2</v>
      </c>
      <c r="M4207">
        <v>623.37</v>
      </c>
      <c r="N4207" t="s">
        <v>329</v>
      </c>
      <c r="O4207" t="s">
        <v>34</v>
      </c>
      <c r="P4207">
        <v>1</v>
      </c>
      <c r="R4207">
        <v>4</v>
      </c>
      <c r="S4207" t="s">
        <v>610</v>
      </c>
      <c r="T4207" t="s">
        <v>36</v>
      </c>
      <c r="U4207" t="s">
        <v>37</v>
      </c>
      <c r="V4207" t="s">
        <v>38</v>
      </c>
      <c r="W4207" t="s">
        <v>39</v>
      </c>
      <c r="X4207" t="s">
        <v>40</v>
      </c>
      <c r="Y4207" t="s">
        <v>41</v>
      </c>
      <c r="Z4207" t="s">
        <v>330</v>
      </c>
      <c r="AA4207" t="s">
        <v>331</v>
      </c>
      <c r="AC4207" s="2" t="s">
        <v>508</v>
      </c>
    </row>
    <row r="4208" spans="1:29" ht="16.399999999999999" customHeight="1" x14ac:dyDescent="0.35">
      <c r="A4208" s="1">
        <v>42093.388310185182</v>
      </c>
      <c r="B4208">
        <v>462</v>
      </c>
      <c r="C4208" t="s">
        <v>29</v>
      </c>
      <c r="D4208">
        <v>5</v>
      </c>
      <c r="E4208" t="s">
        <v>30</v>
      </c>
      <c r="F4208">
        <v>77073</v>
      </c>
      <c r="G4208" t="s">
        <v>559</v>
      </c>
      <c r="H4208" t="s">
        <v>109</v>
      </c>
      <c r="J4208">
        <v>1</v>
      </c>
      <c r="K4208" s="1">
        <v>42093.388842592591</v>
      </c>
      <c r="L4208">
        <v>0.20899999999999999</v>
      </c>
      <c r="M4208">
        <v>168</v>
      </c>
      <c r="N4208" t="s">
        <v>416</v>
      </c>
      <c r="O4208" t="s">
        <v>417</v>
      </c>
      <c r="P4208">
        <v>12.2</v>
      </c>
      <c r="R4208">
        <v>11</v>
      </c>
      <c r="S4208" t="s">
        <v>615</v>
      </c>
      <c r="U4208" t="s">
        <v>419</v>
      </c>
      <c r="AC4208" s="2" t="s">
        <v>527</v>
      </c>
    </row>
    <row r="4209" spans="1:29" ht="16.399999999999999" customHeight="1" x14ac:dyDescent="0.35">
      <c r="A4209" s="1">
        <v>42093.388310185182</v>
      </c>
      <c r="B4209">
        <v>462</v>
      </c>
      <c r="C4209" t="s">
        <v>29</v>
      </c>
      <c r="D4209">
        <v>5</v>
      </c>
      <c r="E4209" t="s">
        <v>30</v>
      </c>
      <c r="F4209">
        <v>77073</v>
      </c>
      <c r="G4209" t="s">
        <v>559</v>
      </c>
      <c r="H4209" t="s">
        <v>109</v>
      </c>
      <c r="J4209">
        <v>1</v>
      </c>
      <c r="K4209" s="1">
        <v>42093.388842592591</v>
      </c>
      <c r="L4209">
        <v>0.20899999999999999</v>
      </c>
      <c r="M4209">
        <v>101</v>
      </c>
      <c r="N4209" t="s">
        <v>114</v>
      </c>
      <c r="O4209" t="s">
        <v>115</v>
      </c>
      <c r="P4209">
        <v>11.96</v>
      </c>
      <c r="R4209">
        <v>11</v>
      </c>
      <c r="S4209" t="s">
        <v>615</v>
      </c>
      <c r="U4209" t="s">
        <v>419</v>
      </c>
      <c r="AC4209" s="2" t="s">
        <v>527</v>
      </c>
    </row>
    <row r="4210" spans="1:29" ht="16.399999999999999" customHeight="1" x14ac:dyDescent="0.35">
      <c r="A4210" s="1">
        <v>42093.388310185182</v>
      </c>
      <c r="B4210">
        <v>462</v>
      </c>
      <c r="C4210" t="s">
        <v>29</v>
      </c>
      <c r="D4210">
        <v>5</v>
      </c>
      <c r="E4210" t="s">
        <v>30</v>
      </c>
      <c r="F4210">
        <v>77073</v>
      </c>
      <c r="G4210" t="s">
        <v>559</v>
      </c>
      <c r="H4210" t="s">
        <v>109</v>
      </c>
      <c r="J4210">
        <v>1</v>
      </c>
      <c r="K4210" s="1">
        <v>42093.388842592591</v>
      </c>
      <c r="L4210">
        <v>0.20899999999999999</v>
      </c>
      <c r="M4210">
        <v>141.01</v>
      </c>
      <c r="N4210" t="s">
        <v>116</v>
      </c>
      <c r="O4210" t="s">
        <v>117</v>
      </c>
      <c r="P4210">
        <v>67</v>
      </c>
      <c r="R4210">
        <v>11</v>
      </c>
      <c r="S4210" t="s">
        <v>615</v>
      </c>
      <c r="U4210" t="s">
        <v>419</v>
      </c>
      <c r="AC4210" s="2" t="s">
        <v>527</v>
      </c>
    </row>
    <row r="4211" spans="1:29" ht="16.399999999999999" customHeight="1" x14ac:dyDescent="0.35">
      <c r="A4211" s="1">
        <v>42093.388310185182</v>
      </c>
      <c r="B4211">
        <v>462</v>
      </c>
      <c r="C4211" t="s">
        <v>29</v>
      </c>
      <c r="D4211">
        <v>5</v>
      </c>
      <c r="E4211" t="s">
        <v>30</v>
      </c>
      <c r="F4211">
        <v>77073</v>
      </c>
      <c r="G4211" t="s">
        <v>559</v>
      </c>
      <c r="H4211" t="s">
        <v>109</v>
      </c>
      <c r="J4211">
        <v>1</v>
      </c>
      <c r="K4211" s="1">
        <v>42093.388842592591</v>
      </c>
      <c r="L4211">
        <v>0.20899999999999999</v>
      </c>
      <c r="M4211">
        <v>154.1</v>
      </c>
      <c r="N4211" t="s">
        <v>110</v>
      </c>
      <c r="P4211">
        <v>7.92</v>
      </c>
      <c r="R4211">
        <v>11</v>
      </c>
      <c r="S4211" t="s">
        <v>615</v>
      </c>
      <c r="U4211" t="s">
        <v>419</v>
      </c>
      <c r="AC4211" s="2" t="s">
        <v>527</v>
      </c>
    </row>
    <row r="4212" spans="1:29" ht="16.399999999999999" customHeight="1" x14ac:dyDescent="0.35">
      <c r="A4212" s="1">
        <v>42093.388310185182</v>
      </c>
      <c r="B4212">
        <v>462</v>
      </c>
      <c r="C4212" t="s">
        <v>29</v>
      </c>
      <c r="D4212">
        <v>5</v>
      </c>
      <c r="E4212" t="s">
        <v>30</v>
      </c>
      <c r="F4212">
        <v>77073</v>
      </c>
      <c r="G4212" t="s">
        <v>559</v>
      </c>
      <c r="H4212" t="s">
        <v>109</v>
      </c>
      <c r="J4212">
        <v>1</v>
      </c>
      <c r="K4212" s="1">
        <v>42093.388842592591</v>
      </c>
      <c r="L4212">
        <v>0.20899999999999999</v>
      </c>
      <c r="M4212">
        <v>151</v>
      </c>
      <c r="N4212" t="s">
        <v>421</v>
      </c>
      <c r="O4212" t="s">
        <v>422</v>
      </c>
      <c r="P4212">
        <v>88.2</v>
      </c>
      <c r="R4212">
        <v>11</v>
      </c>
      <c r="S4212" t="s">
        <v>615</v>
      </c>
      <c r="U4212" t="s">
        <v>419</v>
      </c>
      <c r="AC4212" s="2" t="s">
        <v>527</v>
      </c>
    </row>
    <row r="4213" spans="1:29" ht="16.399999999999999" customHeight="1" x14ac:dyDescent="0.35">
      <c r="A4213" s="1">
        <v>42093.388310185182</v>
      </c>
      <c r="B4213">
        <v>462</v>
      </c>
      <c r="C4213" t="s">
        <v>29</v>
      </c>
      <c r="D4213">
        <v>5</v>
      </c>
      <c r="E4213" t="s">
        <v>30</v>
      </c>
      <c r="F4213">
        <v>77073</v>
      </c>
      <c r="G4213" t="s">
        <v>559</v>
      </c>
      <c r="H4213" t="s">
        <v>109</v>
      </c>
      <c r="J4213">
        <v>1</v>
      </c>
      <c r="K4213" s="1">
        <v>42093.388842592591</v>
      </c>
      <c r="L4213">
        <v>0.20899999999999999</v>
      </c>
      <c r="M4213">
        <v>136.01</v>
      </c>
      <c r="N4213" t="s">
        <v>118</v>
      </c>
      <c r="O4213" t="s">
        <v>119</v>
      </c>
      <c r="P4213">
        <v>1.6</v>
      </c>
      <c r="R4213">
        <v>11</v>
      </c>
      <c r="S4213" t="s">
        <v>615</v>
      </c>
      <c r="U4213" t="s">
        <v>419</v>
      </c>
      <c r="AC4213" s="2" t="s">
        <v>527</v>
      </c>
    </row>
    <row r="4214" spans="1:29" ht="16.399999999999999" customHeight="1" x14ac:dyDescent="0.35">
      <c r="A4214" s="1">
        <v>42093.388310185182</v>
      </c>
      <c r="B4214">
        <v>462</v>
      </c>
      <c r="C4214" t="s">
        <v>29</v>
      </c>
      <c r="D4214">
        <v>5</v>
      </c>
      <c r="E4214" t="s">
        <v>30</v>
      </c>
      <c r="F4214">
        <v>77073</v>
      </c>
      <c r="G4214" t="s">
        <v>559</v>
      </c>
      <c r="H4214" t="s">
        <v>109</v>
      </c>
      <c r="J4214">
        <v>1</v>
      </c>
      <c r="K4214" s="1">
        <v>42093.388842592591</v>
      </c>
      <c r="L4214">
        <v>0.20899999999999999</v>
      </c>
      <c r="M4214">
        <v>266.01</v>
      </c>
      <c r="N4214" t="s">
        <v>122</v>
      </c>
      <c r="O4214" t="s">
        <v>123</v>
      </c>
      <c r="P4214">
        <v>102.4</v>
      </c>
      <c r="R4214">
        <v>11</v>
      </c>
      <c r="S4214" t="s">
        <v>615</v>
      </c>
      <c r="U4214" t="s">
        <v>419</v>
      </c>
      <c r="AC4214" s="2" t="s">
        <v>527</v>
      </c>
    </row>
    <row r="4215" spans="1:29" ht="16.399999999999999" customHeight="1" x14ac:dyDescent="0.35">
      <c r="A4215" s="1">
        <v>42093.388310185182</v>
      </c>
      <c r="B4215">
        <v>462</v>
      </c>
      <c r="C4215" t="s">
        <v>29</v>
      </c>
      <c r="D4215">
        <v>5</v>
      </c>
      <c r="E4215" t="s">
        <v>30</v>
      </c>
      <c r="F4215">
        <v>77073</v>
      </c>
      <c r="G4215" t="s">
        <v>559</v>
      </c>
      <c r="H4215" t="s">
        <v>109</v>
      </c>
      <c r="J4215">
        <v>1</v>
      </c>
      <c r="K4215" s="1">
        <v>42093.388842592591</v>
      </c>
      <c r="L4215">
        <v>0.20899999999999999</v>
      </c>
      <c r="M4215">
        <v>266</v>
      </c>
      <c r="N4215" t="s">
        <v>121</v>
      </c>
      <c r="O4215" t="s">
        <v>68</v>
      </c>
      <c r="P4215">
        <v>10.220000000000001</v>
      </c>
      <c r="R4215">
        <v>11</v>
      </c>
      <c r="S4215" t="s">
        <v>615</v>
      </c>
      <c r="U4215" t="s">
        <v>419</v>
      </c>
      <c r="AC4215" s="2" t="s">
        <v>527</v>
      </c>
    </row>
    <row r="4216" spans="1:29" ht="16.399999999999999" customHeight="1" x14ac:dyDescent="0.35">
      <c r="A4216" s="1">
        <v>42093.387499999997</v>
      </c>
      <c r="B4216">
        <v>462</v>
      </c>
      <c r="C4216" t="s">
        <v>29</v>
      </c>
      <c r="D4216">
        <v>5</v>
      </c>
      <c r="E4216" t="s">
        <v>30</v>
      </c>
      <c r="F4216">
        <v>77070</v>
      </c>
      <c r="G4216" t="s">
        <v>559</v>
      </c>
      <c r="H4216" t="s">
        <v>109</v>
      </c>
      <c r="J4216">
        <v>14</v>
      </c>
      <c r="K4216" s="1">
        <v>42093.387499999997</v>
      </c>
      <c r="L4216">
        <v>2.7</v>
      </c>
      <c r="M4216">
        <v>432</v>
      </c>
      <c r="N4216" t="s">
        <v>298</v>
      </c>
      <c r="O4216" t="s">
        <v>299</v>
      </c>
      <c r="P4216">
        <v>83.1</v>
      </c>
      <c r="R4216">
        <v>11</v>
      </c>
      <c r="S4216" t="s">
        <v>616</v>
      </c>
      <c r="U4216" t="s">
        <v>617</v>
      </c>
      <c r="AC4216" s="2" t="s">
        <v>533</v>
      </c>
    </row>
    <row r="4217" spans="1:29" ht="16.399999999999999" customHeight="1" x14ac:dyDescent="0.35">
      <c r="A4217" s="1">
        <v>42093.387499999997</v>
      </c>
      <c r="B4217">
        <v>462</v>
      </c>
      <c r="C4217" t="s">
        <v>29</v>
      </c>
      <c r="D4217">
        <v>5</v>
      </c>
      <c r="E4217" t="s">
        <v>30</v>
      </c>
      <c r="F4217">
        <v>77070</v>
      </c>
      <c r="G4217" t="s">
        <v>559</v>
      </c>
      <c r="H4217" t="s">
        <v>109</v>
      </c>
      <c r="J4217">
        <v>13</v>
      </c>
      <c r="K4217" s="1">
        <v>42093.387499999997</v>
      </c>
      <c r="L4217">
        <v>2.5</v>
      </c>
      <c r="M4217">
        <v>432</v>
      </c>
      <c r="N4217" t="s">
        <v>298</v>
      </c>
      <c r="O4217" t="s">
        <v>299</v>
      </c>
      <c r="P4217">
        <v>199.2</v>
      </c>
      <c r="R4217">
        <v>11</v>
      </c>
      <c r="S4217" t="s">
        <v>616</v>
      </c>
      <c r="U4217" t="s">
        <v>617</v>
      </c>
      <c r="AC4217" s="2" t="s">
        <v>533</v>
      </c>
    </row>
    <row r="4218" spans="1:29" ht="16.399999999999999" customHeight="1" x14ac:dyDescent="0.35">
      <c r="A4218" s="1">
        <v>42093.387499999997</v>
      </c>
      <c r="B4218">
        <v>462</v>
      </c>
      <c r="C4218" t="s">
        <v>29</v>
      </c>
      <c r="D4218">
        <v>5</v>
      </c>
      <c r="E4218" t="s">
        <v>30</v>
      </c>
      <c r="F4218">
        <v>77070</v>
      </c>
      <c r="G4218" t="s">
        <v>559</v>
      </c>
      <c r="H4218" t="s">
        <v>109</v>
      </c>
      <c r="J4218">
        <v>12</v>
      </c>
      <c r="K4218" s="1">
        <v>42093.387499999997</v>
      </c>
      <c r="L4218">
        <v>2.25</v>
      </c>
      <c r="M4218">
        <v>432</v>
      </c>
      <c r="N4218" t="s">
        <v>298</v>
      </c>
      <c r="O4218" t="s">
        <v>299</v>
      </c>
      <c r="P4218">
        <v>303.10000000000002</v>
      </c>
      <c r="R4218">
        <v>11</v>
      </c>
      <c r="S4218" t="s">
        <v>616</v>
      </c>
      <c r="U4218" t="s">
        <v>617</v>
      </c>
      <c r="AC4218" s="2" t="s">
        <v>533</v>
      </c>
    </row>
    <row r="4219" spans="1:29" ht="16.399999999999999" customHeight="1" x14ac:dyDescent="0.35">
      <c r="A4219" s="1">
        <v>42093.387499999997</v>
      </c>
      <c r="B4219">
        <v>462</v>
      </c>
      <c r="C4219" t="s">
        <v>29</v>
      </c>
      <c r="D4219">
        <v>5</v>
      </c>
      <c r="E4219" t="s">
        <v>30</v>
      </c>
      <c r="F4219">
        <v>77070</v>
      </c>
      <c r="G4219" t="s">
        <v>559</v>
      </c>
      <c r="H4219" t="s">
        <v>109</v>
      </c>
      <c r="J4219">
        <v>11</v>
      </c>
      <c r="K4219" s="1">
        <v>42093.387499999997</v>
      </c>
      <c r="L4219">
        <v>2</v>
      </c>
      <c r="M4219">
        <v>432</v>
      </c>
      <c r="N4219" t="s">
        <v>298</v>
      </c>
      <c r="O4219" t="s">
        <v>299</v>
      </c>
      <c r="P4219">
        <v>399.6</v>
      </c>
      <c r="R4219">
        <v>11</v>
      </c>
      <c r="S4219" t="s">
        <v>616</v>
      </c>
      <c r="U4219" t="s">
        <v>617</v>
      </c>
      <c r="AC4219" s="2" t="s">
        <v>533</v>
      </c>
    </row>
    <row r="4220" spans="1:29" ht="16.399999999999999" customHeight="1" x14ac:dyDescent="0.35">
      <c r="A4220" s="1">
        <v>42093.387499999997</v>
      </c>
      <c r="B4220">
        <v>462</v>
      </c>
      <c r="C4220" t="s">
        <v>29</v>
      </c>
      <c r="D4220">
        <v>5</v>
      </c>
      <c r="E4220" t="s">
        <v>30</v>
      </c>
      <c r="F4220">
        <v>77070</v>
      </c>
      <c r="G4220" t="s">
        <v>559</v>
      </c>
      <c r="H4220" t="s">
        <v>109</v>
      </c>
      <c r="J4220">
        <v>10</v>
      </c>
      <c r="K4220" s="1">
        <v>42093.387499999997</v>
      </c>
      <c r="L4220">
        <v>1.75</v>
      </c>
      <c r="M4220">
        <v>432</v>
      </c>
      <c r="N4220" t="s">
        <v>298</v>
      </c>
      <c r="O4220" t="s">
        <v>299</v>
      </c>
      <c r="P4220">
        <v>413.4</v>
      </c>
      <c r="R4220">
        <v>11</v>
      </c>
      <c r="S4220" t="s">
        <v>616</v>
      </c>
      <c r="U4220" t="s">
        <v>617</v>
      </c>
      <c r="AC4220" s="2" t="s">
        <v>533</v>
      </c>
    </row>
    <row r="4221" spans="1:29" ht="16.399999999999999" customHeight="1" x14ac:dyDescent="0.35">
      <c r="A4221" s="1">
        <v>42093.387499999997</v>
      </c>
      <c r="B4221">
        <v>462</v>
      </c>
      <c r="C4221" t="s">
        <v>29</v>
      </c>
      <c r="D4221">
        <v>5</v>
      </c>
      <c r="E4221" t="s">
        <v>30</v>
      </c>
      <c r="F4221">
        <v>77070</v>
      </c>
      <c r="G4221" t="s">
        <v>559</v>
      </c>
      <c r="H4221" t="s">
        <v>109</v>
      </c>
      <c r="J4221">
        <v>9</v>
      </c>
      <c r="K4221" s="1">
        <v>42093.387499999997</v>
      </c>
      <c r="L4221">
        <v>1.5</v>
      </c>
      <c r="M4221">
        <v>432</v>
      </c>
      <c r="N4221" t="s">
        <v>298</v>
      </c>
      <c r="O4221" t="s">
        <v>299</v>
      </c>
      <c r="P4221">
        <v>597.29999999999995</v>
      </c>
      <c r="R4221">
        <v>11</v>
      </c>
      <c r="S4221" t="s">
        <v>616</v>
      </c>
      <c r="U4221" t="s">
        <v>617</v>
      </c>
      <c r="AC4221" s="2" t="s">
        <v>533</v>
      </c>
    </row>
    <row r="4222" spans="1:29" ht="16.399999999999999" customHeight="1" x14ac:dyDescent="0.35">
      <c r="A4222" s="1">
        <v>42093.387499999997</v>
      </c>
      <c r="B4222">
        <v>462</v>
      </c>
      <c r="C4222" t="s">
        <v>29</v>
      </c>
      <c r="D4222">
        <v>5</v>
      </c>
      <c r="E4222" t="s">
        <v>30</v>
      </c>
      <c r="F4222">
        <v>77070</v>
      </c>
      <c r="G4222" t="s">
        <v>559</v>
      </c>
      <c r="H4222" t="s">
        <v>109</v>
      </c>
      <c r="J4222">
        <v>8</v>
      </c>
      <c r="K4222" s="1">
        <v>42093.387499999997</v>
      </c>
      <c r="L4222">
        <v>1.25</v>
      </c>
      <c r="M4222">
        <v>432</v>
      </c>
      <c r="N4222" t="s">
        <v>298</v>
      </c>
      <c r="O4222" t="s">
        <v>299</v>
      </c>
      <c r="P4222">
        <v>641.29999999999995</v>
      </c>
      <c r="R4222">
        <v>11</v>
      </c>
      <c r="S4222" t="s">
        <v>616</v>
      </c>
      <c r="U4222" t="s">
        <v>617</v>
      </c>
      <c r="AC4222" s="2" t="s">
        <v>533</v>
      </c>
    </row>
    <row r="4223" spans="1:29" ht="16.399999999999999" customHeight="1" x14ac:dyDescent="0.35">
      <c r="A4223" s="1">
        <v>42093.387499999997</v>
      </c>
      <c r="B4223">
        <v>462</v>
      </c>
      <c r="C4223" t="s">
        <v>29</v>
      </c>
      <c r="D4223">
        <v>5</v>
      </c>
      <c r="E4223" t="s">
        <v>30</v>
      </c>
      <c r="F4223">
        <v>77070</v>
      </c>
      <c r="G4223" t="s">
        <v>559</v>
      </c>
      <c r="H4223" t="s">
        <v>109</v>
      </c>
      <c r="J4223">
        <v>7</v>
      </c>
      <c r="K4223" s="1">
        <v>42093.387499999997</v>
      </c>
      <c r="L4223">
        <v>1</v>
      </c>
      <c r="M4223">
        <v>432</v>
      </c>
      <c r="N4223" t="s">
        <v>298</v>
      </c>
      <c r="O4223" t="s">
        <v>299</v>
      </c>
      <c r="P4223">
        <v>747.7</v>
      </c>
      <c r="R4223">
        <v>11</v>
      </c>
      <c r="S4223" t="s">
        <v>616</v>
      </c>
      <c r="U4223" t="s">
        <v>617</v>
      </c>
      <c r="AC4223" s="2" t="s">
        <v>533</v>
      </c>
    </row>
    <row r="4224" spans="1:29" ht="16.399999999999999" customHeight="1" x14ac:dyDescent="0.35">
      <c r="A4224" s="1">
        <v>42093.387499999997</v>
      </c>
      <c r="B4224">
        <v>462</v>
      </c>
      <c r="C4224" t="s">
        <v>29</v>
      </c>
      <c r="D4224">
        <v>5</v>
      </c>
      <c r="E4224" t="s">
        <v>30</v>
      </c>
      <c r="F4224">
        <v>77070</v>
      </c>
      <c r="G4224" t="s">
        <v>559</v>
      </c>
      <c r="H4224" t="s">
        <v>109</v>
      </c>
      <c r="J4224">
        <v>6</v>
      </c>
      <c r="K4224" s="1">
        <v>42093.387499999997</v>
      </c>
      <c r="L4224">
        <v>0.75</v>
      </c>
      <c r="M4224">
        <v>432</v>
      </c>
      <c r="N4224" t="s">
        <v>298</v>
      </c>
      <c r="O4224" t="s">
        <v>299</v>
      </c>
      <c r="P4224">
        <v>799.3</v>
      </c>
      <c r="R4224">
        <v>11</v>
      </c>
      <c r="S4224" t="s">
        <v>616</v>
      </c>
      <c r="U4224" t="s">
        <v>617</v>
      </c>
      <c r="AC4224" s="2" t="s">
        <v>533</v>
      </c>
    </row>
    <row r="4225" spans="1:29" ht="16.399999999999999" customHeight="1" x14ac:dyDescent="0.35">
      <c r="A4225" s="1">
        <v>42093.387499999997</v>
      </c>
      <c r="B4225">
        <v>462</v>
      </c>
      <c r="C4225" t="s">
        <v>29</v>
      </c>
      <c r="D4225">
        <v>5</v>
      </c>
      <c r="E4225" t="s">
        <v>30</v>
      </c>
      <c r="F4225">
        <v>77070</v>
      </c>
      <c r="G4225" t="s">
        <v>559</v>
      </c>
      <c r="H4225" t="s">
        <v>109</v>
      </c>
      <c r="J4225">
        <v>5</v>
      </c>
      <c r="K4225" s="1">
        <v>42093.387499999997</v>
      </c>
      <c r="L4225">
        <v>0.5</v>
      </c>
      <c r="M4225">
        <v>432</v>
      </c>
      <c r="N4225" t="s">
        <v>298</v>
      </c>
      <c r="O4225" t="s">
        <v>299</v>
      </c>
      <c r="P4225">
        <v>947.1</v>
      </c>
      <c r="R4225">
        <v>11</v>
      </c>
      <c r="S4225" t="s">
        <v>616</v>
      </c>
      <c r="U4225" t="s">
        <v>617</v>
      </c>
      <c r="AC4225" s="2" t="s">
        <v>533</v>
      </c>
    </row>
    <row r="4226" spans="1:29" ht="16.399999999999999" customHeight="1" x14ac:dyDescent="0.35">
      <c r="A4226" s="1">
        <v>42093.387499999997</v>
      </c>
      <c r="B4226">
        <v>462</v>
      </c>
      <c r="C4226" t="s">
        <v>29</v>
      </c>
      <c r="D4226">
        <v>5</v>
      </c>
      <c r="E4226" t="s">
        <v>30</v>
      </c>
      <c r="F4226">
        <v>77070</v>
      </c>
      <c r="G4226" t="s">
        <v>559</v>
      </c>
      <c r="H4226" t="s">
        <v>109</v>
      </c>
      <c r="J4226">
        <v>4</v>
      </c>
      <c r="K4226" s="1">
        <v>42093.387499999997</v>
      </c>
      <c r="L4226">
        <v>0.25</v>
      </c>
      <c r="M4226">
        <v>432</v>
      </c>
      <c r="N4226" t="s">
        <v>298</v>
      </c>
      <c r="O4226" t="s">
        <v>299</v>
      </c>
      <c r="P4226">
        <v>1123</v>
      </c>
      <c r="R4226">
        <v>11</v>
      </c>
      <c r="S4226" t="s">
        <v>616</v>
      </c>
      <c r="U4226" t="s">
        <v>617</v>
      </c>
      <c r="AC4226" s="2" t="s">
        <v>533</v>
      </c>
    </row>
    <row r="4227" spans="1:29" ht="16.399999999999999" customHeight="1" x14ac:dyDescent="0.35">
      <c r="A4227" s="1">
        <v>42093.387499999997</v>
      </c>
      <c r="B4227">
        <v>462</v>
      </c>
      <c r="C4227" t="s">
        <v>29</v>
      </c>
      <c r="D4227">
        <v>5</v>
      </c>
      <c r="E4227" t="s">
        <v>30</v>
      </c>
      <c r="F4227">
        <v>77070</v>
      </c>
      <c r="G4227" t="s">
        <v>559</v>
      </c>
      <c r="H4227" t="s">
        <v>109</v>
      </c>
      <c r="J4227">
        <v>3</v>
      </c>
      <c r="K4227" s="1">
        <v>42093.387499999997</v>
      </c>
      <c r="L4227">
        <v>0</v>
      </c>
      <c r="M4227">
        <v>432</v>
      </c>
      <c r="N4227" t="s">
        <v>298</v>
      </c>
      <c r="O4227" t="s">
        <v>299</v>
      </c>
      <c r="P4227">
        <v>1343</v>
      </c>
      <c r="R4227">
        <v>11</v>
      </c>
      <c r="S4227" t="s">
        <v>616</v>
      </c>
      <c r="U4227" t="s">
        <v>618</v>
      </c>
      <c r="AC4227" s="2" t="s">
        <v>533</v>
      </c>
    </row>
    <row r="4228" spans="1:29" ht="16.399999999999999" customHeight="1" x14ac:dyDescent="0.35">
      <c r="A4228" s="1">
        <v>42093.387499999997</v>
      </c>
      <c r="B4228">
        <v>462</v>
      </c>
      <c r="C4228" t="s">
        <v>29</v>
      </c>
      <c r="D4228">
        <v>5</v>
      </c>
      <c r="E4228" t="s">
        <v>30</v>
      </c>
      <c r="F4228">
        <v>77070</v>
      </c>
      <c r="G4228" t="s">
        <v>559</v>
      </c>
      <c r="H4228" t="s">
        <v>109</v>
      </c>
      <c r="J4228">
        <v>2</v>
      </c>
      <c r="K4228" s="1">
        <v>42093.387499999997</v>
      </c>
      <c r="L4228">
        <v>0.2</v>
      </c>
      <c r="M4228">
        <v>103.02</v>
      </c>
      <c r="N4228" t="s">
        <v>245</v>
      </c>
      <c r="O4228" t="s">
        <v>246</v>
      </c>
      <c r="P4228">
        <v>1000</v>
      </c>
      <c r="R4228">
        <v>11</v>
      </c>
      <c r="S4228" t="s">
        <v>616</v>
      </c>
      <c r="T4228" t="s">
        <v>36</v>
      </c>
      <c r="AC4228" s="2" t="s">
        <v>533</v>
      </c>
    </row>
    <row r="4229" spans="1:29" ht="16.399999999999999" customHeight="1" x14ac:dyDescent="0.35">
      <c r="A4229" s="1">
        <v>42093.387499999997</v>
      </c>
      <c r="B4229">
        <v>462</v>
      </c>
      <c r="C4229" t="s">
        <v>29</v>
      </c>
      <c r="D4229">
        <v>5</v>
      </c>
      <c r="E4229" t="s">
        <v>30</v>
      </c>
      <c r="F4229">
        <v>77070</v>
      </c>
      <c r="G4229" t="s">
        <v>559</v>
      </c>
      <c r="H4229" t="s">
        <v>109</v>
      </c>
      <c r="J4229">
        <v>1</v>
      </c>
      <c r="K4229" s="1">
        <v>42093.387499999997</v>
      </c>
      <c r="L4229">
        <v>0</v>
      </c>
      <c r="M4229">
        <v>180.07</v>
      </c>
      <c r="N4229" t="s">
        <v>124</v>
      </c>
      <c r="O4229" t="s">
        <v>125</v>
      </c>
      <c r="P4229">
        <v>315</v>
      </c>
      <c r="R4229">
        <v>11</v>
      </c>
      <c r="S4229" t="s">
        <v>616</v>
      </c>
      <c r="T4229" t="s">
        <v>126</v>
      </c>
      <c r="AC4229" s="2" t="s">
        <v>533</v>
      </c>
    </row>
    <row r="4230" spans="1:29" ht="16.399999999999999" customHeight="1" x14ac:dyDescent="0.35">
      <c r="A4230" s="1">
        <v>42093.387499999997</v>
      </c>
      <c r="B4230">
        <v>462</v>
      </c>
      <c r="C4230" t="s">
        <v>29</v>
      </c>
      <c r="D4230">
        <v>5</v>
      </c>
      <c r="E4230" t="s">
        <v>30</v>
      </c>
      <c r="F4230">
        <v>77070</v>
      </c>
      <c r="G4230" t="s">
        <v>559</v>
      </c>
      <c r="H4230" t="s">
        <v>109</v>
      </c>
      <c r="J4230">
        <v>1</v>
      </c>
      <c r="K4230" s="1">
        <v>42093.387499999997</v>
      </c>
      <c r="L4230">
        <v>0</v>
      </c>
      <c r="M4230">
        <v>185.1</v>
      </c>
      <c r="N4230" t="s">
        <v>127</v>
      </c>
      <c r="O4230" t="s">
        <v>128</v>
      </c>
      <c r="P4230">
        <v>3</v>
      </c>
      <c r="R4230">
        <v>11</v>
      </c>
      <c r="S4230" t="s">
        <v>616</v>
      </c>
      <c r="T4230" t="s">
        <v>126</v>
      </c>
      <c r="AC4230" s="2" t="s">
        <v>533</v>
      </c>
    </row>
    <row r="4231" spans="1:29" ht="16.399999999999999" customHeight="1" x14ac:dyDescent="0.35">
      <c r="A4231" s="1">
        <v>42093.387499999997</v>
      </c>
      <c r="B4231">
        <v>462</v>
      </c>
      <c r="C4231" t="s">
        <v>29</v>
      </c>
      <c r="D4231">
        <v>5</v>
      </c>
      <c r="E4231" t="s">
        <v>30</v>
      </c>
      <c r="F4231">
        <v>77070</v>
      </c>
      <c r="G4231" t="s">
        <v>559</v>
      </c>
      <c r="H4231" t="s">
        <v>109</v>
      </c>
      <c r="J4231">
        <v>1</v>
      </c>
      <c r="K4231" s="1">
        <v>42093.387499999997</v>
      </c>
      <c r="L4231">
        <v>0</v>
      </c>
      <c r="M4231">
        <v>102</v>
      </c>
      <c r="N4231" t="s">
        <v>129</v>
      </c>
      <c r="O4231" t="s">
        <v>115</v>
      </c>
      <c r="P4231">
        <v>11</v>
      </c>
      <c r="R4231">
        <v>11</v>
      </c>
      <c r="S4231" t="s">
        <v>616</v>
      </c>
      <c r="T4231" t="s">
        <v>126</v>
      </c>
      <c r="AC4231" s="2" t="s">
        <v>533</v>
      </c>
    </row>
    <row r="4232" spans="1:29" ht="16.399999999999999" customHeight="1" x14ac:dyDescent="0.35">
      <c r="A4232" s="1">
        <v>42093.387499999997</v>
      </c>
      <c r="B4232">
        <v>462</v>
      </c>
      <c r="C4232" t="s">
        <v>29</v>
      </c>
      <c r="D4232">
        <v>5</v>
      </c>
      <c r="E4232" t="s">
        <v>30</v>
      </c>
      <c r="F4232">
        <v>77070</v>
      </c>
      <c r="G4232" t="s">
        <v>559</v>
      </c>
      <c r="H4232" t="s">
        <v>109</v>
      </c>
      <c r="J4232">
        <v>1</v>
      </c>
      <c r="K4232" s="1">
        <v>42093.387499999997</v>
      </c>
      <c r="L4232">
        <v>0</v>
      </c>
      <c r="M4232">
        <v>110.11</v>
      </c>
      <c r="N4232" t="s">
        <v>130</v>
      </c>
      <c r="P4232">
        <v>0</v>
      </c>
      <c r="R4232">
        <v>11</v>
      </c>
      <c r="S4232" t="s">
        <v>616</v>
      </c>
      <c r="T4232" t="s">
        <v>126</v>
      </c>
      <c r="U4232" t="s">
        <v>131</v>
      </c>
      <c r="AC4232" s="2" t="s">
        <v>533</v>
      </c>
    </row>
    <row r="4233" spans="1:29" ht="16.399999999999999" customHeight="1" x14ac:dyDescent="0.35">
      <c r="A4233" s="1">
        <v>42093.387499999997</v>
      </c>
      <c r="B4233">
        <v>462</v>
      </c>
      <c r="C4233" t="s">
        <v>29</v>
      </c>
      <c r="D4233">
        <v>5</v>
      </c>
      <c r="E4233" t="s">
        <v>30</v>
      </c>
      <c r="F4233">
        <v>77070</v>
      </c>
      <c r="G4233" t="s">
        <v>559</v>
      </c>
      <c r="H4233" t="s">
        <v>109</v>
      </c>
      <c r="J4233">
        <v>1</v>
      </c>
      <c r="K4233" s="1">
        <v>42093.387499999997</v>
      </c>
      <c r="L4233">
        <v>0</v>
      </c>
      <c r="M4233">
        <v>167.02</v>
      </c>
      <c r="N4233" t="s">
        <v>132</v>
      </c>
      <c r="P4233">
        <v>2</v>
      </c>
      <c r="R4233">
        <v>11</v>
      </c>
      <c r="S4233" t="s">
        <v>616</v>
      </c>
      <c r="T4233" t="s">
        <v>126</v>
      </c>
      <c r="U4233" t="s">
        <v>133</v>
      </c>
      <c r="AC4233" s="2" t="s">
        <v>533</v>
      </c>
    </row>
    <row r="4234" spans="1:29" ht="16.399999999999999" customHeight="1" x14ac:dyDescent="0.35">
      <c r="A4234" s="1">
        <v>42093.387499999997</v>
      </c>
      <c r="B4234">
        <v>462</v>
      </c>
      <c r="C4234" t="s">
        <v>29</v>
      </c>
      <c r="D4234">
        <v>5</v>
      </c>
      <c r="E4234" t="s">
        <v>30</v>
      </c>
      <c r="F4234">
        <v>77070</v>
      </c>
      <c r="G4234" t="s">
        <v>559</v>
      </c>
      <c r="H4234" t="s">
        <v>109</v>
      </c>
      <c r="J4234">
        <v>1</v>
      </c>
      <c r="K4234" s="1">
        <v>42093.387499999997</v>
      </c>
      <c r="L4234">
        <v>0</v>
      </c>
      <c r="M4234">
        <v>188</v>
      </c>
      <c r="N4234" t="s">
        <v>134</v>
      </c>
      <c r="O4234" t="s">
        <v>135</v>
      </c>
      <c r="P4234">
        <v>6</v>
      </c>
      <c r="R4234">
        <v>11</v>
      </c>
      <c r="S4234" t="s">
        <v>616</v>
      </c>
      <c r="T4234" t="s">
        <v>126</v>
      </c>
      <c r="AC4234" s="2" t="s">
        <v>533</v>
      </c>
    </row>
    <row r="4235" spans="1:29" ht="16.399999999999999" customHeight="1" x14ac:dyDescent="0.35">
      <c r="A4235" s="1">
        <v>42093.387499999997</v>
      </c>
      <c r="B4235">
        <v>462</v>
      </c>
      <c r="C4235" t="s">
        <v>29</v>
      </c>
      <c r="D4235">
        <v>5</v>
      </c>
      <c r="E4235" t="s">
        <v>30</v>
      </c>
      <c r="F4235">
        <v>77070</v>
      </c>
      <c r="G4235" t="s">
        <v>559</v>
      </c>
      <c r="H4235" t="s">
        <v>109</v>
      </c>
      <c r="J4235">
        <v>1</v>
      </c>
      <c r="K4235" s="1">
        <v>42093.387499999997</v>
      </c>
      <c r="L4235">
        <v>0</v>
      </c>
      <c r="M4235">
        <v>133.38</v>
      </c>
      <c r="N4235" t="s">
        <v>136</v>
      </c>
      <c r="O4235" t="s">
        <v>137</v>
      </c>
      <c r="P4235">
        <v>7</v>
      </c>
      <c r="R4235">
        <v>11</v>
      </c>
      <c r="S4235" t="s">
        <v>616</v>
      </c>
      <c r="T4235" t="s">
        <v>126</v>
      </c>
      <c r="AC4235" s="2" t="s">
        <v>533</v>
      </c>
    </row>
    <row r="4236" spans="1:29" ht="16.399999999999999" customHeight="1" x14ac:dyDescent="0.35">
      <c r="A4236" s="1">
        <v>42058.502893518518</v>
      </c>
      <c r="B4236">
        <v>462</v>
      </c>
      <c r="C4236" t="s">
        <v>29</v>
      </c>
      <c r="D4236">
        <v>5</v>
      </c>
      <c r="E4236" t="s">
        <v>30</v>
      </c>
      <c r="F4236">
        <v>77060</v>
      </c>
      <c r="G4236" t="s">
        <v>609</v>
      </c>
      <c r="H4236" t="s">
        <v>109</v>
      </c>
      <c r="J4236">
        <v>1</v>
      </c>
      <c r="K4236" s="1">
        <v>42058.502939814818</v>
      </c>
      <c r="L4236">
        <v>0.16300000000000001</v>
      </c>
      <c r="M4236">
        <v>101</v>
      </c>
      <c r="N4236" t="s">
        <v>114</v>
      </c>
      <c r="O4236" t="s">
        <v>115</v>
      </c>
      <c r="P4236">
        <v>19.5</v>
      </c>
      <c r="R4236">
        <v>11</v>
      </c>
      <c r="S4236" t="s">
        <v>619</v>
      </c>
      <c r="U4236" t="s">
        <v>419</v>
      </c>
      <c r="AC4236" s="2" t="s">
        <v>527</v>
      </c>
    </row>
    <row r="4237" spans="1:29" ht="16.399999999999999" customHeight="1" x14ac:dyDescent="0.35">
      <c r="A4237" s="1">
        <v>42058.502893518518</v>
      </c>
      <c r="B4237">
        <v>462</v>
      </c>
      <c r="C4237" t="s">
        <v>29</v>
      </c>
      <c r="D4237">
        <v>5</v>
      </c>
      <c r="E4237" t="s">
        <v>30</v>
      </c>
      <c r="F4237">
        <v>77060</v>
      </c>
      <c r="G4237" t="s">
        <v>609</v>
      </c>
      <c r="H4237" t="s">
        <v>109</v>
      </c>
      <c r="J4237">
        <v>1</v>
      </c>
      <c r="K4237" s="1">
        <v>42058.502939814818</v>
      </c>
      <c r="L4237">
        <v>0.16300000000000001</v>
      </c>
      <c r="M4237">
        <v>136.01</v>
      </c>
      <c r="N4237" t="s">
        <v>118</v>
      </c>
      <c r="O4237" t="s">
        <v>119</v>
      </c>
      <c r="P4237">
        <v>1.2</v>
      </c>
      <c r="R4237">
        <v>11</v>
      </c>
      <c r="S4237" t="s">
        <v>619</v>
      </c>
      <c r="U4237" t="s">
        <v>419</v>
      </c>
      <c r="AC4237" s="2" t="s">
        <v>527</v>
      </c>
    </row>
    <row r="4238" spans="1:29" ht="16.399999999999999" customHeight="1" x14ac:dyDescent="0.35">
      <c r="A4238" s="1">
        <v>42058.502893518518</v>
      </c>
      <c r="B4238">
        <v>462</v>
      </c>
      <c r="C4238" t="s">
        <v>29</v>
      </c>
      <c r="D4238">
        <v>5</v>
      </c>
      <c r="E4238" t="s">
        <v>30</v>
      </c>
      <c r="F4238">
        <v>77060</v>
      </c>
      <c r="G4238" t="s">
        <v>609</v>
      </c>
      <c r="H4238" t="s">
        <v>109</v>
      </c>
      <c r="J4238">
        <v>1</v>
      </c>
      <c r="K4238" s="1">
        <v>42058.502939814818</v>
      </c>
      <c r="L4238">
        <v>0.16300000000000001</v>
      </c>
      <c r="M4238">
        <v>141.01</v>
      </c>
      <c r="N4238" t="s">
        <v>116</v>
      </c>
      <c r="O4238" t="s">
        <v>117</v>
      </c>
      <c r="P4238">
        <v>69</v>
      </c>
      <c r="R4238">
        <v>11</v>
      </c>
      <c r="S4238" t="s">
        <v>619</v>
      </c>
      <c r="U4238" t="s">
        <v>419</v>
      </c>
      <c r="AC4238" s="2" t="s">
        <v>527</v>
      </c>
    </row>
    <row r="4239" spans="1:29" ht="16.399999999999999" customHeight="1" x14ac:dyDescent="0.35">
      <c r="A4239" s="1">
        <v>42058.502893518518</v>
      </c>
      <c r="B4239">
        <v>462</v>
      </c>
      <c r="C4239" t="s">
        <v>29</v>
      </c>
      <c r="D4239">
        <v>5</v>
      </c>
      <c r="E4239" t="s">
        <v>30</v>
      </c>
      <c r="F4239">
        <v>77060</v>
      </c>
      <c r="G4239" t="s">
        <v>609</v>
      </c>
      <c r="H4239" t="s">
        <v>109</v>
      </c>
      <c r="J4239">
        <v>1</v>
      </c>
      <c r="K4239" s="1">
        <v>42058.502939814818</v>
      </c>
      <c r="L4239">
        <v>0.16300000000000001</v>
      </c>
      <c r="M4239">
        <v>151</v>
      </c>
      <c r="N4239" t="s">
        <v>421</v>
      </c>
      <c r="O4239" t="s">
        <v>422</v>
      </c>
      <c r="P4239">
        <v>95.4</v>
      </c>
      <c r="R4239">
        <v>11</v>
      </c>
      <c r="S4239" t="s">
        <v>619</v>
      </c>
      <c r="U4239" t="s">
        <v>419</v>
      </c>
      <c r="AC4239" s="2" t="s">
        <v>527</v>
      </c>
    </row>
    <row r="4240" spans="1:29" ht="16.399999999999999" customHeight="1" x14ac:dyDescent="0.35">
      <c r="A4240" s="1">
        <v>42058.502893518518</v>
      </c>
      <c r="B4240">
        <v>462</v>
      </c>
      <c r="C4240" t="s">
        <v>29</v>
      </c>
      <c r="D4240">
        <v>5</v>
      </c>
      <c r="E4240" t="s">
        <v>30</v>
      </c>
      <c r="F4240">
        <v>77060</v>
      </c>
      <c r="G4240" t="s">
        <v>609</v>
      </c>
      <c r="H4240" t="s">
        <v>109</v>
      </c>
      <c r="J4240">
        <v>1</v>
      </c>
      <c r="K4240" s="1">
        <v>42058.502939814818</v>
      </c>
      <c r="L4240">
        <v>0.16300000000000001</v>
      </c>
      <c r="M4240">
        <v>154.1</v>
      </c>
      <c r="N4240" t="s">
        <v>110</v>
      </c>
      <c r="P4240">
        <v>7.76</v>
      </c>
      <c r="R4240">
        <v>11</v>
      </c>
      <c r="S4240" t="s">
        <v>619</v>
      </c>
      <c r="U4240" t="s">
        <v>419</v>
      </c>
      <c r="AC4240" s="2" t="s">
        <v>527</v>
      </c>
    </row>
    <row r="4241" spans="1:29" ht="16.399999999999999" customHeight="1" x14ac:dyDescent="0.35">
      <c r="A4241" s="1">
        <v>42058.502893518518</v>
      </c>
      <c r="B4241">
        <v>462</v>
      </c>
      <c r="C4241" t="s">
        <v>29</v>
      </c>
      <c r="D4241">
        <v>5</v>
      </c>
      <c r="E4241" t="s">
        <v>30</v>
      </c>
      <c r="F4241">
        <v>77060</v>
      </c>
      <c r="G4241" t="s">
        <v>609</v>
      </c>
      <c r="H4241" t="s">
        <v>109</v>
      </c>
      <c r="J4241">
        <v>1</v>
      </c>
      <c r="K4241" s="1">
        <v>42058.502939814818</v>
      </c>
      <c r="L4241">
        <v>0.16300000000000001</v>
      </c>
      <c r="M4241">
        <v>168</v>
      </c>
      <c r="N4241" t="s">
        <v>416</v>
      </c>
      <c r="O4241" t="s">
        <v>417</v>
      </c>
      <c r="P4241">
        <v>12.2</v>
      </c>
      <c r="R4241">
        <v>11</v>
      </c>
      <c r="S4241" t="s">
        <v>619</v>
      </c>
      <c r="U4241" t="s">
        <v>419</v>
      </c>
      <c r="AC4241" s="2" t="s">
        <v>527</v>
      </c>
    </row>
    <row r="4242" spans="1:29" ht="16.399999999999999" customHeight="1" x14ac:dyDescent="0.35">
      <c r="A4242" s="1">
        <v>42058.502893518518</v>
      </c>
      <c r="B4242">
        <v>462</v>
      </c>
      <c r="C4242" t="s">
        <v>29</v>
      </c>
      <c r="D4242">
        <v>5</v>
      </c>
      <c r="E4242" t="s">
        <v>30</v>
      </c>
      <c r="F4242">
        <v>77060</v>
      </c>
      <c r="G4242" t="s">
        <v>609</v>
      </c>
      <c r="H4242" t="s">
        <v>109</v>
      </c>
      <c r="J4242">
        <v>1</v>
      </c>
      <c r="K4242" s="1">
        <v>42058.502939814818</v>
      </c>
      <c r="L4242">
        <v>0.16300000000000001</v>
      </c>
      <c r="M4242">
        <v>266</v>
      </c>
      <c r="N4242" t="s">
        <v>121</v>
      </c>
      <c r="O4242" t="s">
        <v>68</v>
      </c>
      <c r="P4242">
        <v>8.3699999999999992</v>
      </c>
      <c r="R4242">
        <v>11</v>
      </c>
      <c r="S4242" t="s">
        <v>619</v>
      </c>
      <c r="U4242" t="s">
        <v>419</v>
      </c>
      <c r="AC4242" s="2" t="s">
        <v>527</v>
      </c>
    </row>
    <row r="4243" spans="1:29" ht="16.399999999999999" customHeight="1" x14ac:dyDescent="0.35">
      <c r="A4243" s="1">
        <v>42058.502893518518</v>
      </c>
      <c r="B4243">
        <v>462</v>
      </c>
      <c r="C4243" t="s">
        <v>29</v>
      </c>
      <c r="D4243">
        <v>5</v>
      </c>
      <c r="E4243" t="s">
        <v>30</v>
      </c>
      <c r="F4243">
        <v>77060</v>
      </c>
      <c r="G4243" t="s">
        <v>609</v>
      </c>
      <c r="H4243" t="s">
        <v>109</v>
      </c>
      <c r="J4243">
        <v>1</v>
      </c>
      <c r="K4243" s="1">
        <v>42058.502939814818</v>
      </c>
      <c r="L4243">
        <v>0.16300000000000001</v>
      </c>
      <c r="M4243">
        <v>266.01</v>
      </c>
      <c r="N4243" t="s">
        <v>122</v>
      </c>
      <c r="O4243" t="s">
        <v>123</v>
      </c>
      <c r="P4243">
        <v>99.2</v>
      </c>
      <c r="R4243">
        <v>11</v>
      </c>
      <c r="S4243" t="s">
        <v>619</v>
      </c>
      <c r="U4243" t="s">
        <v>419</v>
      </c>
      <c r="AC4243" s="2" t="s">
        <v>527</v>
      </c>
    </row>
    <row r="4244" spans="1:29" ht="16.399999999999999" customHeight="1" x14ac:dyDescent="0.35">
      <c r="A4244" s="1">
        <v>42058.502083333333</v>
      </c>
      <c r="B4244">
        <v>462</v>
      </c>
      <c r="C4244" t="s">
        <v>29</v>
      </c>
      <c r="D4244">
        <v>5</v>
      </c>
      <c r="E4244" t="s">
        <v>30</v>
      </c>
      <c r="F4244">
        <v>77055</v>
      </c>
      <c r="G4244" t="s">
        <v>609</v>
      </c>
      <c r="H4244" t="s">
        <v>109</v>
      </c>
      <c r="J4244">
        <v>15</v>
      </c>
      <c r="K4244" s="1">
        <v>42058.502083333333</v>
      </c>
      <c r="L4244">
        <v>2.8</v>
      </c>
      <c r="M4244">
        <v>432</v>
      </c>
      <c r="N4244" t="s">
        <v>298</v>
      </c>
      <c r="O4244" t="s">
        <v>299</v>
      </c>
      <c r="P4244">
        <v>41.4</v>
      </c>
      <c r="R4244">
        <v>11</v>
      </c>
      <c r="S4244" t="s">
        <v>620</v>
      </c>
      <c r="U4244" t="s">
        <v>388</v>
      </c>
      <c r="AC4244" s="2" t="s">
        <v>533</v>
      </c>
    </row>
    <row r="4245" spans="1:29" ht="16.399999999999999" customHeight="1" x14ac:dyDescent="0.35">
      <c r="A4245" s="1">
        <v>42058.502083333333</v>
      </c>
      <c r="B4245">
        <v>462</v>
      </c>
      <c r="C4245" t="s">
        <v>29</v>
      </c>
      <c r="D4245">
        <v>5</v>
      </c>
      <c r="E4245" t="s">
        <v>30</v>
      </c>
      <c r="F4245">
        <v>77055</v>
      </c>
      <c r="G4245" t="s">
        <v>609</v>
      </c>
      <c r="H4245" t="s">
        <v>109</v>
      </c>
      <c r="J4245">
        <v>14</v>
      </c>
      <c r="K4245" s="1">
        <v>42058.502083333333</v>
      </c>
      <c r="L4245">
        <v>2.75</v>
      </c>
      <c r="M4245">
        <v>432</v>
      </c>
      <c r="N4245" t="s">
        <v>298</v>
      </c>
      <c r="O4245" t="s">
        <v>299</v>
      </c>
      <c r="P4245">
        <v>54.85</v>
      </c>
      <c r="R4245">
        <v>11</v>
      </c>
      <c r="S4245" t="s">
        <v>620</v>
      </c>
      <c r="U4245" t="s">
        <v>388</v>
      </c>
      <c r="AC4245" s="2" t="s">
        <v>533</v>
      </c>
    </row>
    <row r="4246" spans="1:29" ht="16.399999999999999" customHeight="1" x14ac:dyDescent="0.35">
      <c r="A4246" s="1">
        <v>42058.502083333333</v>
      </c>
      <c r="B4246">
        <v>462</v>
      </c>
      <c r="C4246" t="s">
        <v>29</v>
      </c>
      <c r="D4246">
        <v>5</v>
      </c>
      <c r="E4246" t="s">
        <v>30</v>
      </c>
      <c r="F4246">
        <v>77055</v>
      </c>
      <c r="G4246" t="s">
        <v>609</v>
      </c>
      <c r="H4246" t="s">
        <v>109</v>
      </c>
      <c r="J4246">
        <v>13</v>
      </c>
      <c r="K4246" s="1">
        <v>42058.502083333333</v>
      </c>
      <c r="L4246">
        <v>2.5</v>
      </c>
      <c r="M4246">
        <v>432</v>
      </c>
      <c r="N4246" t="s">
        <v>298</v>
      </c>
      <c r="O4246" t="s">
        <v>299</v>
      </c>
      <c r="P4246">
        <v>70.53</v>
      </c>
      <c r="R4246">
        <v>11</v>
      </c>
      <c r="S4246" t="s">
        <v>620</v>
      </c>
      <c r="U4246" t="s">
        <v>388</v>
      </c>
      <c r="AC4246" s="2" t="s">
        <v>533</v>
      </c>
    </row>
    <row r="4247" spans="1:29" ht="16.399999999999999" customHeight="1" x14ac:dyDescent="0.35">
      <c r="A4247" s="1">
        <v>42058.502083333333</v>
      </c>
      <c r="B4247">
        <v>462</v>
      </c>
      <c r="C4247" t="s">
        <v>29</v>
      </c>
      <c r="D4247">
        <v>5</v>
      </c>
      <c r="E4247" t="s">
        <v>30</v>
      </c>
      <c r="F4247">
        <v>77055</v>
      </c>
      <c r="G4247" t="s">
        <v>609</v>
      </c>
      <c r="H4247" t="s">
        <v>109</v>
      </c>
      <c r="J4247">
        <v>12</v>
      </c>
      <c r="K4247" s="1">
        <v>42058.502083333333</v>
      </c>
      <c r="L4247">
        <v>2.25</v>
      </c>
      <c r="M4247">
        <v>432</v>
      </c>
      <c r="N4247" t="s">
        <v>298</v>
      </c>
      <c r="O4247" t="s">
        <v>299</v>
      </c>
      <c r="P4247">
        <v>98.35</v>
      </c>
      <c r="R4247">
        <v>11</v>
      </c>
      <c r="S4247" t="s">
        <v>620</v>
      </c>
      <c r="U4247" t="s">
        <v>388</v>
      </c>
      <c r="AC4247" s="2" t="s">
        <v>533</v>
      </c>
    </row>
    <row r="4248" spans="1:29" ht="16.399999999999999" customHeight="1" x14ac:dyDescent="0.35">
      <c r="A4248" s="1">
        <v>42058.502083333333</v>
      </c>
      <c r="B4248">
        <v>462</v>
      </c>
      <c r="C4248" t="s">
        <v>29</v>
      </c>
      <c r="D4248">
        <v>5</v>
      </c>
      <c r="E4248" t="s">
        <v>30</v>
      </c>
      <c r="F4248">
        <v>77055</v>
      </c>
      <c r="G4248" t="s">
        <v>609</v>
      </c>
      <c r="H4248" t="s">
        <v>109</v>
      </c>
      <c r="J4248">
        <v>11</v>
      </c>
      <c r="K4248" s="1">
        <v>42058.502083333333</v>
      </c>
      <c r="L4248">
        <v>2</v>
      </c>
      <c r="M4248">
        <v>432</v>
      </c>
      <c r="N4248" t="s">
        <v>298</v>
      </c>
      <c r="O4248" t="s">
        <v>299</v>
      </c>
      <c r="P4248">
        <v>116.7</v>
      </c>
      <c r="R4248">
        <v>11</v>
      </c>
      <c r="S4248" t="s">
        <v>620</v>
      </c>
      <c r="U4248" t="s">
        <v>388</v>
      </c>
      <c r="AC4248" s="2" t="s">
        <v>533</v>
      </c>
    </row>
    <row r="4249" spans="1:29" ht="16.399999999999999" customHeight="1" x14ac:dyDescent="0.35">
      <c r="A4249" s="1">
        <v>42058.502083333333</v>
      </c>
      <c r="B4249">
        <v>462</v>
      </c>
      <c r="C4249" t="s">
        <v>29</v>
      </c>
      <c r="D4249">
        <v>5</v>
      </c>
      <c r="E4249" t="s">
        <v>30</v>
      </c>
      <c r="F4249">
        <v>77055</v>
      </c>
      <c r="G4249" t="s">
        <v>609</v>
      </c>
      <c r="H4249" t="s">
        <v>109</v>
      </c>
      <c r="J4249">
        <v>10</v>
      </c>
      <c r="K4249" s="1">
        <v>42058.502083333333</v>
      </c>
      <c r="L4249">
        <v>1.75</v>
      </c>
      <c r="M4249">
        <v>432</v>
      </c>
      <c r="N4249" t="s">
        <v>298</v>
      </c>
      <c r="O4249" t="s">
        <v>299</v>
      </c>
      <c r="P4249">
        <v>157.69999999999999</v>
      </c>
      <c r="R4249">
        <v>11</v>
      </c>
      <c r="S4249" t="s">
        <v>620</v>
      </c>
      <c r="U4249" t="s">
        <v>388</v>
      </c>
      <c r="AC4249" s="2" t="s">
        <v>533</v>
      </c>
    </row>
    <row r="4250" spans="1:29" ht="16.399999999999999" customHeight="1" x14ac:dyDescent="0.35">
      <c r="A4250" s="1">
        <v>42058.502083333333</v>
      </c>
      <c r="B4250">
        <v>462</v>
      </c>
      <c r="C4250" t="s">
        <v>29</v>
      </c>
      <c r="D4250">
        <v>5</v>
      </c>
      <c r="E4250" t="s">
        <v>30</v>
      </c>
      <c r="F4250">
        <v>77055</v>
      </c>
      <c r="G4250" t="s">
        <v>609</v>
      </c>
      <c r="H4250" t="s">
        <v>109</v>
      </c>
      <c r="J4250">
        <v>9</v>
      </c>
      <c r="K4250" s="1">
        <v>42058.502083333333</v>
      </c>
      <c r="L4250">
        <v>1.5</v>
      </c>
      <c r="M4250">
        <v>432</v>
      </c>
      <c r="N4250" t="s">
        <v>298</v>
      </c>
      <c r="O4250" t="s">
        <v>299</v>
      </c>
      <c r="P4250">
        <v>194.4</v>
      </c>
      <c r="R4250">
        <v>11</v>
      </c>
      <c r="S4250" t="s">
        <v>620</v>
      </c>
      <c r="U4250" t="s">
        <v>388</v>
      </c>
      <c r="AC4250" s="2" t="s">
        <v>533</v>
      </c>
    </row>
    <row r="4251" spans="1:29" ht="16.399999999999999" customHeight="1" x14ac:dyDescent="0.35">
      <c r="A4251" s="1">
        <v>42058.502083333333</v>
      </c>
      <c r="B4251">
        <v>462</v>
      </c>
      <c r="C4251" t="s">
        <v>29</v>
      </c>
      <c r="D4251">
        <v>5</v>
      </c>
      <c r="E4251" t="s">
        <v>30</v>
      </c>
      <c r="F4251">
        <v>77055</v>
      </c>
      <c r="G4251" t="s">
        <v>609</v>
      </c>
      <c r="H4251" t="s">
        <v>109</v>
      </c>
      <c r="J4251">
        <v>8</v>
      </c>
      <c r="K4251" s="1">
        <v>42058.502083333333</v>
      </c>
      <c r="L4251">
        <v>1.25</v>
      </c>
      <c r="M4251">
        <v>432</v>
      </c>
      <c r="N4251" t="s">
        <v>298</v>
      </c>
      <c r="O4251" t="s">
        <v>299</v>
      </c>
      <c r="P4251">
        <v>226.8</v>
      </c>
      <c r="R4251">
        <v>11</v>
      </c>
      <c r="S4251" t="s">
        <v>620</v>
      </c>
      <c r="U4251" t="s">
        <v>388</v>
      </c>
      <c r="AC4251" s="2" t="s">
        <v>533</v>
      </c>
    </row>
    <row r="4252" spans="1:29" ht="16.399999999999999" customHeight="1" x14ac:dyDescent="0.35">
      <c r="A4252" s="1">
        <v>42058.502083333333</v>
      </c>
      <c r="B4252">
        <v>462</v>
      </c>
      <c r="C4252" t="s">
        <v>29</v>
      </c>
      <c r="D4252">
        <v>5</v>
      </c>
      <c r="E4252" t="s">
        <v>30</v>
      </c>
      <c r="F4252">
        <v>77055</v>
      </c>
      <c r="G4252" t="s">
        <v>609</v>
      </c>
      <c r="H4252" t="s">
        <v>109</v>
      </c>
      <c r="J4252">
        <v>7</v>
      </c>
      <c r="K4252" s="1">
        <v>42058.502083333333</v>
      </c>
      <c r="L4252">
        <v>1</v>
      </c>
      <c r="M4252">
        <v>432</v>
      </c>
      <c r="N4252" t="s">
        <v>298</v>
      </c>
      <c r="O4252" t="s">
        <v>299</v>
      </c>
      <c r="P4252">
        <v>281.39999999999998</v>
      </c>
      <c r="R4252">
        <v>11</v>
      </c>
      <c r="S4252" t="s">
        <v>620</v>
      </c>
      <c r="U4252" t="s">
        <v>388</v>
      </c>
      <c r="AC4252" s="2" t="s">
        <v>533</v>
      </c>
    </row>
    <row r="4253" spans="1:29" ht="16.399999999999999" customHeight="1" x14ac:dyDescent="0.35">
      <c r="A4253" s="1">
        <v>42058.502083333333</v>
      </c>
      <c r="B4253">
        <v>462</v>
      </c>
      <c r="C4253" t="s">
        <v>29</v>
      </c>
      <c r="D4253">
        <v>5</v>
      </c>
      <c r="E4253" t="s">
        <v>30</v>
      </c>
      <c r="F4253">
        <v>77055</v>
      </c>
      <c r="G4253" t="s">
        <v>609</v>
      </c>
      <c r="H4253" t="s">
        <v>109</v>
      </c>
      <c r="J4253">
        <v>6</v>
      </c>
      <c r="K4253" s="1">
        <v>42058.502083333333</v>
      </c>
      <c r="L4253">
        <v>0.75</v>
      </c>
      <c r="M4253">
        <v>432</v>
      </c>
      <c r="N4253" t="s">
        <v>298</v>
      </c>
      <c r="O4253" t="s">
        <v>299</v>
      </c>
      <c r="P4253">
        <v>326.60000000000002</v>
      </c>
      <c r="R4253">
        <v>11</v>
      </c>
      <c r="S4253" t="s">
        <v>620</v>
      </c>
      <c r="U4253" t="s">
        <v>388</v>
      </c>
      <c r="AC4253" s="2" t="s">
        <v>533</v>
      </c>
    </row>
    <row r="4254" spans="1:29" ht="16.399999999999999" customHeight="1" x14ac:dyDescent="0.35">
      <c r="A4254" s="1">
        <v>42058.502083333333</v>
      </c>
      <c r="B4254">
        <v>462</v>
      </c>
      <c r="C4254" t="s">
        <v>29</v>
      </c>
      <c r="D4254">
        <v>5</v>
      </c>
      <c r="E4254" t="s">
        <v>30</v>
      </c>
      <c r="F4254">
        <v>77055</v>
      </c>
      <c r="G4254" t="s">
        <v>609</v>
      </c>
      <c r="H4254" t="s">
        <v>109</v>
      </c>
      <c r="J4254">
        <v>5</v>
      </c>
      <c r="K4254" s="1">
        <v>42058.502083333333</v>
      </c>
      <c r="L4254">
        <v>0.5</v>
      </c>
      <c r="M4254">
        <v>432</v>
      </c>
      <c r="N4254" t="s">
        <v>298</v>
      </c>
      <c r="O4254" t="s">
        <v>299</v>
      </c>
      <c r="P4254">
        <v>354.7</v>
      </c>
      <c r="R4254">
        <v>11</v>
      </c>
      <c r="S4254" t="s">
        <v>620</v>
      </c>
      <c r="U4254" t="s">
        <v>388</v>
      </c>
      <c r="AC4254" s="2" t="s">
        <v>533</v>
      </c>
    </row>
    <row r="4255" spans="1:29" ht="16.399999999999999" customHeight="1" x14ac:dyDescent="0.35">
      <c r="A4255" s="1">
        <v>42058.502083333333</v>
      </c>
      <c r="B4255">
        <v>462</v>
      </c>
      <c r="C4255" t="s">
        <v>29</v>
      </c>
      <c r="D4255">
        <v>5</v>
      </c>
      <c r="E4255" t="s">
        <v>30</v>
      </c>
      <c r="F4255">
        <v>77055</v>
      </c>
      <c r="G4255" t="s">
        <v>609</v>
      </c>
      <c r="H4255" t="s">
        <v>109</v>
      </c>
      <c r="J4255">
        <v>4</v>
      </c>
      <c r="K4255" s="1">
        <v>42058.502083333333</v>
      </c>
      <c r="L4255">
        <v>0.25</v>
      </c>
      <c r="M4255">
        <v>432</v>
      </c>
      <c r="N4255" t="s">
        <v>298</v>
      </c>
      <c r="O4255" t="s">
        <v>299</v>
      </c>
      <c r="P4255">
        <v>421.8</v>
      </c>
      <c r="R4255">
        <v>11</v>
      </c>
      <c r="S4255" t="s">
        <v>620</v>
      </c>
      <c r="U4255" t="s">
        <v>388</v>
      </c>
      <c r="AC4255" s="2" t="s">
        <v>533</v>
      </c>
    </row>
    <row r="4256" spans="1:29" ht="16.399999999999999" customHeight="1" x14ac:dyDescent="0.35">
      <c r="A4256" s="1">
        <v>42058.502083333333</v>
      </c>
      <c r="B4256">
        <v>462</v>
      </c>
      <c r="C4256" t="s">
        <v>29</v>
      </c>
      <c r="D4256">
        <v>5</v>
      </c>
      <c r="E4256" t="s">
        <v>30</v>
      </c>
      <c r="F4256">
        <v>77055</v>
      </c>
      <c r="G4256" t="s">
        <v>609</v>
      </c>
      <c r="H4256" t="s">
        <v>109</v>
      </c>
      <c r="J4256">
        <v>3</v>
      </c>
      <c r="K4256" s="1">
        <v>42058.502083333333</v>
      </c>
      <c r="L4256">
        <v>0</v>
      </c>
      <c r="M4256">
        <v>432</v>
      </c>
      <c r="N4256" t="s">
        <v>298</v>
      </c>
      <c r="O4256" t="s">
        <v>299</v>
      </c>
      <c r="P4256">
        <v>579.70000000000005</v>
      </c>
      <c r="R4256">
        <v>11</v>
      </c>
      <c r="S4256" t="s">
        <v>620</v>
      </c>
      <c r="U4256" t="s">
        <v>408</v>
      </c>
      <c r="AC4256" s="2" t="s">
        <v>533</v>
      </c>
    </row>
    <row r="4257" spans="1:29" ht="16.399999999999999" customHeight="1" x14ac:dyDescent="0.35">
      <c r="A4257" s="1">
        <v>42058.502083333333</v>
      </c>
      <c r="B4257">
        <v>462</v>
      </c>
      <c r="C4257" t="s">
        <v>29</v>
      </c>
      <c r="D4257">
        <v>5</v>
      </c>
      <c r="E4257" t="s">
        <v>30</v>
      </c>
      <c r="F4257">
        <v>77055</v>
      </c>
      <c r="G4257" t="s">
        <v>609</v>
      </c>
      <c r="H4257" t="s">
        <v>109</v>
      </c>
      <c r="J4257">
        <v>2</v>
      </c>
      <c r="K4257" s="1">
        <v>42058.502083333333</v>
      </c>
      <c r="L4257">
        <v>0.2</v>
      </c>
      <c r="M4257">
        <v>103.02</v>
      </c>
      <c r="N4257" t="s">
        <v>245</v>
      </c>
      <c r="O4257" t="s">
        <v>246</v>
      </c>
      <c r="P4257">
        <v>1000</v>
      </c>
      <c r="R4257">
        <v>11</v>
      </c>
      <c r="S4257" t="s">
        <v>620</v>
      </c>
      <c r="T4257" t="s">
        <v>36</v>
      </c>
      <c r="AC4257" s="2" t="s">
        <v>533</v>
      </c>
    </row>
    <row r="4258" spans="1:29" ht="16.399999999999999" customHeight="1" x14ac:dyDescent="0.35">
      <c r="A4258" s="1">
        <v>42058.502083333333</v>
      </c>
      <c r="B4258">
        <v>462</v>
      </c>
      <c r="C4258" t="s">
        <v>29</v>
      </c>
      <c r="D4258">
        <v>5</v>
      </c>
      <c r="E4258" t="s">
        <v>30</v>
      </c>
      <c r="F4258">
        <v>77055</v>
      </c>
      <c r="G4258" t="s">
        <v>609</v>
      </c>
      <c r="H4258" t="s">
        <v>109</v>
      </c>
      <c r="J4258">
        <v>1</v>
      </c>
      <c r="K4258" s="1">
        <v>42058.502083333333</v>
      </c>
      <c r="L4258">
        <v>0</v>
      </c>
      <c r="M4258">
        <v>102</v>
      </c>
      <c r="N4258" t="s">
        <v>129</v>
      </c>
      <c r="O4258" t="s">
        <v>115</v>
      </c>
      <c r="P4258">
        <v>18</v>
      </c>
      <c r="R4258">
        <v>11</v>
      </c>
      <c r="S4258" t="s">
        <v>620</v>
      </c>
      <c r="T4258" t="s">
        <v>126</v>
      </c>
      <c r="AC4258" s="2" t="s">
        <v>533</v>
      </c>
    </row>
    <row r="4259" spans="1:29" ht="16.399999999999999" customHeight="1" x14ac:dyDescent="0.35">
      <c r="A4259" s="1">
        <v>42058.502083333333</v>
      </c>
      <c r="B4259">
        <v>462</v>
      </c>
      <c r="C4259" t="s">
        <v>29</v>
      </c>
      <c r="D4259">
        <v>5</v>
      </c>
      <c r="E4259" t="s">
        <v>30</v>
      </c>
      <c r="F4259">
        <v>77055</v>
      </c>
      <c r="G4259" t="s">
        <v>609</v>
      </c>
      <c r="H4259" t="s">
        <v>109</v>
      </c>
      <c r="J4259">
        <v>1</v>
      </c>
      <c r="K4259" s="1">
        <v>42058.502083333333</v>
      </c>
      <c r="L4259">
        <v>0</v>
      </c>
      <c r="M4259">
        <v>110.11</v>
      </c>
      <c r="N4259" t="s">
        <v>130</v>
      </c>
      <c r="P4259">
        <v>0</v>
      </c>
      <c r="R4259">
        <v>11</v>
      </c>
      <c r="S4259" t="s">
        <v>620</v>
      </c>
      <c r="T4259" t="s">
        <v>126</v>
      </c>
      <c r="U4259" t="s">
        <v>131</v>
      </c>
      <c r="AC4259" s="2" t="s">
        <v>533</v>
      </c>
    </row>
    <row r="4260" spans="1:29" ht="16.399999999999999" customHeight="1" x14ac:dyDescent="0.35">
      <c r="A4260" s="1">
        <v>42058.502083333333</v>
      </c>
      <c r="B4260">
        <v>462</v>
      </c>
      <c r="C4260" t="s">
        <v>29</v>
      </c>
      <c r="D4260">
        <v>5</v>
      </c>
      <c r="E4260" t="s">
        <v>30</v>
      </c>
      <c r="F4260">
        <v>77055</v>
      </c>
      <c r="G4260" t="s">
        <v>609</v>
      </c>
      <c r="H4260" t="s">
        <v>109</v>
      </c>
      <c r="J4260">
        <v>1</v>
      </c>
      <c r="K4260" s="1">
        <v>42058.502083333333</v>
      </c>
      <c r="L4260">
        <v>0</v>
      </c>
      <c r="M4260">
        <v>133.38</v>
      </c>
      <c r="N4260" t="s">
        <v>136</v>
      </c>
      <c r="O4260" t="s">
        <v>137</v>
      </c>
      <c r="P4260">
        <v>7</v>
      </c>
      <c r="R4260">
        <v>11</v>
      </c>
      <c r="S4260" t="s">
        <v>620</v>
      </c>
      <c r="T4260" t="s">
        <v>126</v>
      </c>
      <c r="AC4260" s="2" t="s">
        <v>533</v>
      </c>
    </row>
    <row r="4261" spans="1:29" ht="16.399999999999999" customHeight="1" x14ac:dyDescent="0.35">
      <c r="A4261" s="1">
        <v>42058.502083333333</v>
      </c>
      <c r="B4261">
        <v>462</v>
      </c>
      <c r="C4261" t="s">
        <v>29</v>
      </c>
      <c r="D4261">
        <v>5</v>
      </c>
      <c r="E4261" t="s">
        <v>30</v>
      </c>
      <c r="F4261">
        <v>77055</v>
      </c>
      <c r="G4261" t="s">
        <v>609</v>
      </c>
      <c r="H4261" t="s">
        <v>109</v>
      </c>
      <c r="J4261">
        <v>1</v>
      </c>
      <c r="K4261" s="1">
        <v>42058.502083333333</v>
      </c>
      <c r="L4261">
        <v>0</v>
      </c>
      <c r="M4261">
        <v>167.02</v>
      </c>
      <c r="N4261" t="s">
        <v>132</v>
      </c>
      <c r="P4261">
        <v>2</v>
      </c>
      <c r="R4261">
        <v>11</v>
      </c>
      <c r="S4261" t="s">
        <v>620</v>
      </c>
      <c r="T4261" t="s">
        <v>126</v>
      </c>
      <c r="U4261" t="s">
        <v>133</v>
      </c>
      <c r="AC4261" s="2" t="s">
        <v>533</v>
      </c>
    </row>
    <row r="4262" spans="1:29" ht="16.399999999999999" customHeight="1" x14ac:dyDescent="0.35">
      <c r="A4262" s="1">
        <v>42058.502083333333</v>
      </c>
      <c r="B4262">
        <v>462</v>
      </c>
      <c r="C4262" t="s">
        <v>29</v>
      </c>
      <c r="D4262">
        <v>5</v>
      </c>
      <c r="E4262" t="s">
        <v>30</v>
      </c>
      <c r="F4262">
        <v>77055</v>
      </c>
      <c r="G4262" t="s">
        <v>609</v>
      </c>
      <c r="H4262" t="s">
        <v>109</v>
      </c>
      <c r="J4262">
        <v>1</v>
      </c>
      <c r="K4262" s="1">
        <v>42058.502083333333</v>
      </c>
      <c r="L4262">
        <v>0</v>
      </c>
      <c r="M4262">
        <v>180.07</v>
      </c>
      <c r="N4262" t="s">
        <v>124</v>
      </c>
      <c r="O4262" t="s">
        <v>125</v>
      </c>
      <c r="P4262">
        <v>315</v>
      </c>
      <c r="R4262">
        <v>11</v>
      </c>
      <c r="S4262" t="s">
        <v>620</v>
      </c>
      <c r="T4262" t="s">
        <v>126</v>
      </c>
      <c r="AC4262" s="2" t="s">
        <v>533</v>
      </c>
    </row>
    <row r="4263" spans="1:29" ht="16.399999999999999" customHeight="1" x14ac:dyDescent="0.35">
      <c r="A4263" s="1">
        <v>42058.502083333333</v>
      </c>
      <c r="B4263">
        <v>462</v>
      </c>
      <c r="C4263" t="s">
        <v>29</v>
      </c>
      <c r="D4263">
        <v>5</v>
      </c>
      <c r="E4263" t="s">
        <v>30</v>
      </c>
      <c r="F4263">
        <v>77055</v>
      </c>
      <c r="G4263" t="s">
        <v>609</v>
      </c>
      <c r="H4263" t="s">
        <v>109</v>
      </c>
      <c r="J4263">
        <v>1</v>
      </c>
      <c r="K4263" s="1">
        <v>42058.502083333333</v>
      </c>
      <c r="L4263">
        <v>0</v>
      </c>
      <c r="M4263">
        <v>185.1</v>
      </c>
      <c r="N4263" t="s">
        <v>127</v>
      </c>
      <c r="O4263" t="s">
        <v>128</v>
      </c>
      <c r="P4263">
        <v>4</v>
      </c>
      <c r="R4263">
        <v>11</v>
      </c>
      <c r="S4263" t="s">
        <v>620</v>
      </c>
      <c r="T4263" t="s">
        <v>126</v>
      </c>
      <c r="AC4263" s="2" t="s">
        <v>533</v>
      </c>
    </row>
    <row r="4264" spans="1:29" ht="16.399999999999999" customHeight="1" x14ac:dyDescent="0.35">
      <c r="A4264" s="1">
        <v>42058.502083333333</v>
      </c>
      <c r="B4264">
        <v>462</v>
      </c>
      <c r="C4264" t="s">
        <v>29</v>
      </c>
      <c r="D4264">
        <v>5</v>
      </c>
      <c r="E4264" t="s">
        <v>30</v>
      </c>
      <c r="F4264">
        <v>77055</v>
      </c>
      <c r="G4264" t="s">
        <v>609</v>
      </c>
      <c r="H4264" t="s">
        <v>109</v>
      </c>
      <c r="J4264">
        <v>1</v>
      </c>
      <c r="K4264" s="1">
        <v>42058.502083333333</v>
      </c>
      <c r="L4264">
        <v>0</v>
      </c>
      <c r="M4264">
        <v>188</v>
      </c>
      <c r="N4264" t="s">
        <v>134</v>
      </c>
      <c r="O4264" t="s">
        <v>135</v>
      </c>
      <c r="P4264">
        <v>7</v>
      </c>
      <c r="R4264">
        <v>11</v>
      </c>
      <c r="S4264" t="s">
        <v>620</v>
      </c>
      <c r="T4264" t="s">
        <v>126</v>
      </c>
      <c r="AC4264" s="2" t="s">
        <v>533</v>
      </c>
    </row>
    <row r="4265" spans="1:29" ht="16.399999999999999" customHeight="1" x14ac:dyDescent="0.35">
      <c r="A4265" s="1">
        <v>42032.472569444442</v>
      </c>
      <c r="B4265">
        <v>462</v>
      </c>
      <c r="C4265" t="s">
        <v>29</v>
      </c>
      <c r="D4265">
        <v>5</v>
      </c>
      <c r="E4265" t="s">
        <v>30</v>
      </c>
      <c r="F4265">
        <v>77029</v>
      </c>
      <c r="G4265" t="s">
        <v>621</v>
      </c>
      <c r="H4265" t="s">
        <v>32</v>
      </c>
      <c r="I4265">
        <v>69044</v>
      </c>
      <c r="J4265">
        <v>1</v>
      </c>
      <c r="K4265" s="1">
        <v>42032.472569444442</v>
      </c>
      <c r="L4265">
        <v>0.2</v>
      </c>
      <c r="M4265">
        <v>623.15</v>
      </c>
      <c r="N4265" t="s">
        <v>196</v>
      </c>
      <c r="O4265" t="s">
        <v>34</v>
      </c>
      <c r="P4265">
        <v>560</v>
      </c>
      <c r="R4265">
        <v>4</v>
      </c>
      <c r="S4265" t="s">
        <v>622</v>
      </c>
      <c r="T4265" t="s">
        <v>36</v>
      </c>
      <c r="U4265" t="s">
        <v>37</v>
      </c>
      <c r="V4265" t="s">
        <v>38</v>
      </c>
      <c r="W4265" t="s">
        <v>39</v>
      </c>
      <c r="X4265" t="s">
        <v>40</v>
      </c>
      <c r="Y4265" t="s">
        <v>60</v>
      </c>
      <c r="Z4265" t="s">
        <v>197</v>
      </c>
      <c r="AA4265" t="s">
        <v>198</v>
      </c>
      <c r="AC4265" s="2" t="s">
        <v>508</v>
      </c>
    </row>
    <row r="4266" spans="1:29" ht="16.399999999999999" customHeight="1" x14ac:dyDescent="0.35">
      <c r="A4266" s="1">
        <v>42032.472569444442</v>
      </c>
      <c r="B4266">
        <v>462</v>
      </c>
      <c r="C4266" t="s">
        <v>29</v>
      </c>
      <c r="D4266">
        <v>5</v>
      </c>
      <c r="E4266" t="s">
        <v>30</v>
      </c>
      <c r="F4266">
        <v>77029</v>
      </c>
      <c r="G4266" t="s">
        <v>621</v>
      </c>
      <c r="H4266" t="s">
        <v>32</v>
      </c>
      <c r="I4266">
        <v>69044</v>
      </c>
      <c r="J4266">
        <v>1</v>
      </c>
      <c r="K4266" s="1">
        <v>42032.472569444442</v>
      </c>
      <c r="L4266">
        <v>0.2</v>
      </c>
      <c r="M4266">
        <v>623.03</v>
      </c>
      <c r="N4266" t="s">
        <v>199</v>
      </c>
      <c r="O4266" t="s">
        <v>34</v>
      </c>
      <c r="P4266">
        <v>10</v>
      </c>
      <c r="R4266">
        <v>4</v>
      </c>
      <c r="S4266" t="s">
        <v>622</v>
      </c>
      <c r="T4266" t="s">
        <v>36</v>
      </c>
      <c r="U4266" t="s">
        <v>37</v>
      </c>
      <c r="V4266" t="s">
        <v>38</v>
      </c>
      <c r="W4266" t="s">
        <v>46</v>
      </c>
      <c r="X4266" t="s">
        <v>200</v>
      </c>
      <c r="Y4266" t="s">
        <v>201</v>
      </c>
      <c r="Z4266" t="s">
        <v>202</v>
      </c>
      <c r="AA4266" t="s">
        <v>203</v>
      </c>
      <c r="AC4266" s="2" t="s">
        <v>508</v>
      </c>
    </row>
    <row r="4267" spans="1:29" ht="16.399999999999999" customHeight="1" x14ac:dyDescent="0.35">
      <c r="A4267" s="1">
        <v>42032.472569444442</v>
      </c>
      <c r="B4267">
        <v>462</v>
      </c>
      <c r="C4267" t="s">
        <v>29</v>
      </c>
      <c r="D4267">
        <v>5</v>
      </c>
      <c r="E4267" t="s">
        <v>30</v>
      </c>
      <c r="F4267">
        <v>77029</v>
      </c>
      <c r="G4267" t="s">
        <v>621</v>
      </c>
      <c r="H4267" t="s">
        <v>32</v>
      </c>
      <c r="I4267">
        <v>69044</v>
      </c>
      <c r="J4267">
        <v>1</v>
      </c>
      <c r="K4267" s="1">
        <v>42032.472569444442</v>
      </c>
      <c r="L4267">
        <v>0.2</v>
      </c>
      <c r="M4267">
        <v>657</v>
      </c>
      <c r="N4267" t="s">
        <v>204</v>
      </c>
      <c r="O4267" t="s">
        <v>34</v>
      </c>
      <c r="P4267">
        <v>1</v>
      </c>
      <c r="R4267">
        <v>4</v>
      </c>
      <c r="S4267" t="s">
        <v>622</v>
      </c>
      <c r="T4267" t="s">
        <v>36</v>
      </c>
      <c r="U4267" t="s">
        <v>37</v>
      </c>
      <c r="V4267" t="s">
        <v>65</v>
      </c>
      <c r="W4267" t="s">
        <v>205</v>
      </c>
      <c r="X4267" t="s">
        <v>206</v>
      </c>
      <c r="Y4267" t="s">
        <v>207</v>
      </c>
      <c r="Z4267" t="s">
        <v>208</v>
      </c>
      <c r="AA4267" t="s">
        <v>209</v>
      </c>
      <c r="AC4267" s="2" t="s">
        <v>508</v>
      </c>
    </row>
    <row r="4268" spans="1:29" ht="16.399999999999999" customHeight="1" x14ac:dyDescent="0.35">
      <c r="A4268" s="1">
        <v>42032.472569444442</v>
      </c>
      <c r="B4268">
        <v>462</v>
      </c>
      <c r="C4268" t="s">
        <v>29</v>
      </c>
      <c r="D4268">
        <v>5</v>
      </c>
      <c r="E4268" t="s">
        <v>30</v>
      </c>
      <c r="F4268">
        <v>77029</v>
      </c>
      <c r="G4268" t="s">
        <v>621</v>
      </c>
      <c r="H4268" t="s">
        <v>32</v>
      </c>
      <c r="I4268">
        <v>69044</v>
      </c>
      <c r="J4268">
        <v>1</v>
      </c>
      <c r="K4268" s="1">
        <v>42032.472569444442</v>
      </c>
      <c r="L4268">
        <v>0.2</v>
      </c>
      <c r="M4268">
        <v>659</v>
      </c>
      <c r="N4268" t="s">
        <v>53</v>
      </c>
      <c r="O4268" t="s">
        <v>34</v>
      </c>
      <c r="P4268">
        <v>1</v>
      </c>
      <c r="R4268">
        <v>4</v>
      </c>
      <c r="S4268" t="s">
        <v>622</v>
      </c>
      <c r="T4268" t="s">
        <v>36</v>
      </c>
      <c r="U4268" t="s">
        <v>37</v>
      </c>
      <c r="V4268" t="s">
        <v>38</v>
      </c>
      <c r="W4268" t="s">
        <v>54</v>
      </c>
      <c r="X4268" t="s">
        <v>55</v>
      </c>
      <c r="Y4268" t="s">
        <v>56</v>
      </c>
      <c r="Z4268" t="s">
        <v>57</v>
      </c>
      <c r="AA4268" t="s">
        <v>58</v>
      </c>
      <c r="AC4268" s="2" t="s">
        <v>508</v>
      </c>
    </row>
    <row r="4269" spans="1:29" ht="16.399999999999999" customHeight="1" x14ac:dyDescent="0.35">
      <c r="A4269" s="1">
        <v>42032.472569444442</v>
      </c>
      <c r="B4269">
        <v>462</v>
      </c>
      <c r="C4269" t="s">
        <v>29</v>
      </c>
      <c r="D4269">
        <v>5</v>
      </c>
      <c r="E4269" t="s">
        <v>30</v>
      </c>
      <c r="F4269">
        <v>77029</v>
      </c>
      <c r="G4269" t="s">
        <v>621</v>
      </c>
      <c r="H4269" t="s">
        <v>32</v>
      </c>
      <c r="I4269">
        <v>69044</v>
      </c>
      <c r="J4269">
        <v>1</v>
      </c>
      <c r="K4269" s="1">
        <v>42032.472569444442</v>
      </c>
      <c r="L4269">
        <v>0.2</v>
      </c>
      <c r="M4269">
        <v>655</v>
      </c>
      <c r="N4269" t="s">
        <v>623</v>
      </c>
      <c r="O4269" t="s">
        <v>34</v>
      </c>
      <c r="P4269">
        <v>1</v>
      </c>
      <c r="R4269">
        <v>4</v>
      </c>
      <c r="S4269" t="s">
        <v>622</v>
      </c>
      <c r="T4269" t="s">
        <v>36</v>
      </c>
      <c r="U4269" t="s">
        <v>37</v>
      </c>
      <c r="V4269" t="s">
        <v>38</v>
      </c>
      <c r="W4269" t="s">
        <v>54</v>
      </c>
      <c r="X4269" t="s">
        <v>291</v>
      </c>
      <c r="Y4269" t="s">
        <v>585</v>
      </c>
      <c r="Z4269" t="s">
        <v>624</v>
      </c>
      <c r="AA4269" t="s">
        <v>625</v>
      </c>
      <c r="AC4269" s="2" t="s">
        <v>508</v>
      </c>
    </row>
    <row r="4270" spans="1:29" ht="16.399999999999999" customHeight="1" x14ac:dyDescent="0.35">
      <c r="A4270" s="1">
        <v>42032.472569444442</v>
      </c>
      <c r="B4270">
        <v>462</v>
      </c>
      <c r="C4270" t="s">
        <v>29</v>
      </c>
      <c r="D4270">
        <v>5</v>
      </c>
      <c r="E4270" t="s">
        <v>30</v>
      </c>
      <c r="F4270">
        <v>77029</v>
      </c>
      <c r="G4270" t="s">
        <v>621</v>
      </c>
      <c r="H4270" t="s">
        <v>32</v>
      </c>
      <c r="I4270">
        <v>69044</v>
      </c>
      <c r="J4270">
        <v>1</v>
      </c>
      <c r="K4270" s="1">
        <v>42032.472569444442</v>
      </c>
      <c r="L4270">
        <v>0.2</v>
      </c>
      <c r="M4270">
        <v>649.01</v>
      </c>
      <c r="N4270" t="s">
        <v>210</v>
      </c>
      <c r="O4270" t="s">
        <v>34</v>
      </c>
      <c r="P4270">
        <v>1</v>
      </c>
      <c r="R4270">
        <v>4</v>
      </c>
      <c r="S4270" t="s">
        <v>622</v>
      </c>
      <c r="T4270" t="s">
        <v>36</v>
      </c>
      <c r="U4270" t="s">
        <v>37</v>
      </c>
      <c r="V4270" t="s">
        <v>38</v>
      </c>
      <c r="W4270" t="s">
        <v>46</v>
      </c>
      <c r="X4270" t="s">
        <v>200</v>
      </c>
      <c r="Y4270" t="s">
        <v>211</v>
      </c>
      <c r="Z4270" t="s">
        <v>212</v>
      </c>
      <c r="AA4270" t="s">
        <v>213</v>
      </c>
      <c r="AB4270" t="s">
        <v>214</v>
      </c>
      <c r="AC4270" s="2" t="s">
        <v>508</v>
      </c>
    </row>
    <row r="4271" spans="1:29" ht="16.399999999999999" customHeight="1" x14ac:dyDescent="0.35">
      <c r="A4271" s="1">
        <v>42032.472569444442</v>
      </c>
      <c r="B4271">
        <v>462</v>
      </c>
      <c r="C4271" t="s">
        <v>29</v>
      </c>
      <c r="D4271">
        <v>5</v>
      </c>
      <c r="E4271" t="s">
        <v>30</v>
      </c>
      <c r="F4271">
        <v>77029</v>
      </c>
      <c r="G4271" t="s">
        <v>621</v>
      </c>
      <c r="H4271" t="s">
        <v>32</v>
      </c>
      <c r="I4271">
        <v>69044</v>
      </c>
      <c r="J4271">
        <v>1</v>
      </c>
      <c r="K4271" s="1">
        <v>42032.472569444442</v>
      </c>
      <c r="L4271">
        <v>0.2</v>
      </c>
      <c r="M4271">
        <v>623.32000000000005</v>
      </c>
      <c r="N4271" t="s">
        <v>215</v>
      </c>
      <c r="O4271" t="s">
        <v>216</v>
      </c>
      <c r="P4271">
        <v>130</v>
      </c>
      <c r="R4271">
        <v>4</v>
      </c>
      <c r="S4271" t="s">
        <v>622</v>
      </c>
      <c r="T4271" t="s">
        <v>36</v>
      </c>
      <c r="U4271" t="s">
        <v>37</v>
      </c>
      <c r="V4271" t="s">
        <v>38</v>
      </c>
      <c r="W4271" t="s">
        <v>39</v>
      </c>
      <c r="X4271" t="s">
        <v>40</v>
      </c>
      <c r="Y4271" t="s">
        <v>60</v>
      </c>
      <c r="Z4271" t="s">
        <v>61</v>
      </c>
      <c r="AA4271" t="s">
        <v>217</v>
      </c>
      <c r="AC4271" s="2" t="s">
        <v>508</v>
      </c>
    </row>
    <row r="4272" spans="1:29" ht="16.399999999999999" customHeight="1" x14ac:dyDescent="0.35">
      <c r="A4272" s="1">
        <v>42032.472569444442</v>
      </c>
      <c r="B4272">
        <v>462</v>
      </c>
      <c r="C4272" t="s">
        <v>29</v>
      </c>
      <c r="D4272">
        <v>5</v>
      </c>
      <c r="E4272" t="s">
        <v>30</v>
      </c>
      <c r="F4272">
        <v>77029</v>
      </c>
      <c r="G4272" t="s">
        <v>621</v>
      </c>
      <c r="H4272" t="s">
        <v>32</v>
      </c>
      <c r="I4272">
        <v>69044</v>
      </c>
      <c r="J4272">
        <v>1</v>
      </c>
      <c r="K4272" s="1">
        <v>42032.472569444442</v>
      </c>
      <c r="L4272">
        <v>0.2</v>
      </c>
      <c r="M4272">
        <v>623.1</v>
      </c>
      <c r="N4272" t="s">
        <v>447</v>
      </c>
      <c r="O4272" t="s">
        <v>34</v>
      </c>
      <c r="P4272">
        <v>1</v>
      </c>
      <c r="R4272">
        <v>4</v>
      </c>
      <c r="S4272" t="s">
        <v>622</v>
      </c>
      <c r="T4272" t="s">
        <v>36</v>
      </c>
      <c r="U4272" t="s">
        <v>37</v>
      </c>
      <c r="V4272" t="s">
        <v>38</v>
      </c>
      <c r="W4272" t="s">
        <v>39</v>
      </c>
      <c r="X4272" t="s">
        <v>175</v>
      </c>
      <c r="Y4272" t="s">
        <v>176</v>
      </c>
      <c r="Z4272" t="s">
        <v>448</v>
      </c>
      <c r="AA4272" t="s">
        <v>449</v>
      </c>
      <c r="AC4272" s="2" t="s">
        <v>508</v>
      </c>
    </row>
    <row r="4273" spans="1:29" ht="16.399999999999999" customHeight="1" x14ac:dyDescent="0.35">
      <c r="A4273" s="1">
        <v>42032.472569444442</v>
      </c>
      <c r="B4273">
        <v>462</v>
      </c>
      <c r="C4273" t="s">
        <v>29</v>
      </c>
      <c r="D4273">
        <v>5</v>
      </c>
      <c r="E4273" t="s">
        <v>30</v>
      </c>
      <c r="F4273">
        <v>77029</v>
      </c>
      <c r="G4273" t="s">
        <v>621</v>
      </c>
      <c r="H4273" t="s">
        <v>32</v>
      </c>
      <c r="I4273">
        <v>69044</v>
      </c>
      <c r="J4273">
        <v>1</v>
      </c>
      <c r="K4273" s="1">
        <v>42032.472569444442</v>
      </c>
      <c r="L4273">
        <v>0.2</v>
      </c>
      <c r="M4273">
        <v>622.04999999999995</v>
      </c>
      <c r="N4273" t="s">
        <v>589</v>
      </c>
      <c r="O4273" t="s">
        <v>34</v>
      </c>
      <c r="P4273">
        <v>1</v>
      </c>
      <c r="R4273">
        <v>4</v>
      </c>
      <c r="S4273" t="s">
        <v>622</v>
      </c>
      <c r="T4273" t="s">
        <v>36</v>
      </c>
      <c r="U4273" t="s">
        <v>37</v>
      </c>
      <c r="V4273" t="s">
        <v>38</v>
      </c>
      <c r="W4273" t="s">
        <v>54</v>
      </c>
      <c r="X4273" t="s">
        <v>291</v>
      </c>
      <c r="Y4273" t="s">
        <v>590</v>
      </c>
      <c r="Z4273" t="s">
        <v>591</v>
      </c>
      <c r="AA4273" t="s">
        <v>592</v>
      </c>
      <c r="AC4273" s="2" t="s">
        <v>508</v>
      </c>
    </row>
    <row r="4274" spans="1:29" ht="16.399999999999999" customHeight="1" x14ac:dyDescent="0.35">
      <c r="A4274" s="1">
        <v>42032.472569444442</v>
      </c>
      <c r="B4274">
        <v>462</v>
      </c>
      <c r="C4274" t="s">
        <v>29</v>
      </c>
      <c r="D4274">
        <v>5</v>
      </c>
      <c r="E4274" t="s">
        <v>30</v>
      </c>
      <c r="F4274">
        <v>77029</v>
      </c>
      <c r="G4274" t="s">
        <v>621</v>
      </c>
      <c r="H4274" t="s">
        <v>32</v>
      </c>
      <c r="I4274">
        <v>69044</v>
      </c>
      <c r="J4274">
        <v>1</v>
      </c>
      <c r="K4274" s="1">
        <v>42032.472569444442</v>
      </c>
      <c r="L4274">
        <v>0.2</v>
      </c>
      <c r="M4274">
        <v>623.20000000000005</v>
      </c>
      <c r="N4274" t="s">
        <v>296</v>
      </c>
      <c r="O4274" t="s">
        <v>34</v>
      </c>
      <c r="P4274">
        <v>1</v>
      </c>
      <c r="R4274">
        <v>4</v>
      </c>
      <c r="S4274" t="s">
        <v>622</v>
      </c>
      <c r="T4274" t="s">
        <v>36</v>
      </c>
      <c r="U4274" t="s">
        <v>37</v>
      </c>
      <c r="V4274" t="s">
        <v>38</v>
      </c>
      <c r="W4274" t="s">
        <v>39</v>
      </c>
      <c r="X4274" t="s">
        <v>40</v>
      </c>
      <c r="Y4274" t="s">
        <v>60</v>
      </c>
      <c r="Z4274" t="s">
        <v>61</v>
      </c>
      <c r="AA4274" t="s">
        <v>297</v>
      </c>
      <c r="AC4274" s="2" t="s">
        <v>508</v>
      </c>
    </row>
    <row r="4275" spans="1:29" ht="16.399999999999999" customHeight="1" x14ac:dyDescent="0.35">
      <c r="A4275" s="1">
        <v>42032.472569444442</v>
      </c>
      <c r="B4275">
        <v>462</v>
      </c>
      <c r="C4275" t="s">
        <v>29</v>
      </c>
      <c r="D4275">
        <v>5</v>
      </c>
      <c r="E4275" t="s">
        <v>30</v>
      </c>
      <c r="F4275">
        <v>77029</v>
      </c>
      <c r="G4275" t="s">
        <v>621</v>
      </c>
      <c r="H4275" t="s">
        <v>32</v>
      </c>
      <c r="I4275">
        <v>69044</v>
      </c>
      <c r="J4275">
        <v>1</v>
      </c>
      <c r="K4275" s="1">
        <v>42032.472569444442</v>
      </c>
      <c r="L4275">
        <v>0.2</v>
      </c>
      <c r="M4275">
        <v>622.02</v>
      </c>
      <c r="N4275" t="s">
        <v>351</v>
      </c>
      <c r="O4275" t="s">
        <v>34</v>
      </c>
      <c r="P4275">
        <v>1</v>
      </c>
      <c r="R4275">
        <v>4</v>
      </c>
      <c r="S4275" t="s">
        <v>622</v>
      </c>
      <c r="T4275" t="s">
        <v>36</v>
      </c>
      <c r="U4275" t="s">
        <v>37</v>
      </c>
      <c r="V4275" t="s">
        <v>38</v>
      </c>
      <c r="W4275" t="s">
        <v>54</v>
      </c>
      <c r="X4275" t="s">
        <v>291</v>
      </c>
      <c r="Y4275" t="s">
        <v>292</v>
      </c>
      <c r="Z4275" t="s">
        <v>293</v>
      </c>
      <c r="AA4275" t="s">
        <v>352</v>
      </c>
      <c r="AC4275" s="2" t="s">
        <v>508</v>
      </c>
    </row>
    <row r="4276" spans="1:29" ht="16.399999999999999" customHeight="1" x14ac:dyDescent="0.35">
      <c r="A4276" s="1">
        <v>42032.472569444442</v>
      </c>
      <c r="B4276">
        <v>462</v>
      </c>
      <c r="C4276" t="s">
        <v>29</v>
      </c>
      <c r="D4276">
        <v>5</v>
      </c>
      <c r="E4276" t="s">
        <v>30</v>
      </c>
      <c r="F4276">
        <v>77029</v>
      </c>
      <c r="G4276" t="s">
        <v>621</v>
      </c>
      <c r="H4276" t="s">
        <v>32</v>
      </c>
      <c r="I4276">
        <v>69044</v>
      </c>
      <c r="J4276">
        <v>1</v>
      </c>
      <c r="K4276" s="1">
        <v>42032.472569444442</v>
      </c>
      <c r="L4276">
        <v>0.2</v>
      </c>
      <c r="M4276">
        <v>621.4</v>
      </c>
      <c r="N4276" t="s">
        <v>159</v>
      </c>
      <c r="O4276" t="s">
        <v>34</v>
      </c>
      <c r="P4276">
        <v>0</v>
      </c>
      <c r="R4276">
        <v>4</v>
      </c>
      <c r="S4276" t="s">
        <v>622</v>
      </c>
      <c r="T4276" t="s">
        <v>36</v>
      </c>
      <c r="U4276" t="s">
        <v>37</v>
      </c>
      <c r="V4276" t="s">
        <v>49</v>
      </c>
      <c r="AC4276" s="2" t="s">
        <v>508</v>
      </c>
    </row>
    <row r="4277" spans="1:29" ht="16.399999999999999" customHeight="1" x14ac:dyDescent="0.35">
      <c r="A4277" s="1">
        <v>42032.472569444442</v>
      </c>
      <c r="B4277">
        <v>462</v>
      </c>
      <c r="C4277" t="s">
        <v>29</v>
      </c>
      <c r="D4277">
        <v>5</v>
      </c>
      <c r="E4277" t="s">
        <v>30</v>
      </c>
      <c r="F4277">
        <v>77029</v>
      </c>
      <c r="G4277" t="s">
        <v>621</v>
      </c>
      <c r="H4277" t="s">
        <v>32</v>
      </c>
      <c r="I4277">
        <v>69044</v>
      </c>
      <c r="J4277">
        <v>1</v>
      </c>
      <c r="K4277" s="1">
        <v>42032.472569444442</v>
      </c>
      <c r="L4277">
        <v>0.2</v>
      </c>
      <c r="M4277">
        <v>623.21</v>
      </c>
      <c r="N4277" t="s">
        <v>59</v>
      </c>
      <c r="O4277" t="s">
        <v>34</v>
      </c>
      <c r="P4277">
        <v>120</v>
      </c>
      <c r="R4277">
        <v>4</v>
      </c>
      <c r="S4277" t="s">
        <v>622</v>
      </c>
      <c r="T4277" t="s">
        <v>36</v>
      </c>
      <c r="U4277" t="s">
        <v>37</v>
      </c>
      <c r="V4277" t="s">
        <v>38</v>
      </c>
      <c r="W4277" t="s">
        <v>39</v>
      </c>
      <c r="X4277" t="s">
        <v>40</v>
      </c>
      <c r="Y4277" t="s">
        <v>60</v>
      </c>
      <c r="Z4277" t="s">
        <v>61</v>
      </c>
      <c r="AA4277" t="s">
        <v>62</v>
      </c>
      <c r="AC4277" s="2" t="s">
        <v>508</v>
      </c>
    </row>
    <row r="4278" spans="1:29" ht="16.399999999999999" customHeight="1" x14ac:dyDescent="0.35">
      <c r="A4278" s="1">
        <v>42032.472569444442</v>
      </c>
      <c r="B4278">
        <v>462</v>
      </c>
      <c r="C4278" t="s">
        <v>29</v>
      </c>
      <c r="D4278">
        <v>5</v>
      </c>
      <c r="E4278" t="s">
        <v>30</v>
      </c>
      <c r="F4278">
        <v>77029</v>
      </c>
      <c r="G4278" t="s">
        <v>621</v>
      </c>
      <c r="H4278" t="s">
        <v>32</v>
      </c>
      <c r="I4278">
        <v>69044</v>
      </c>
      <c r="J4278">
        <v>1</v>
      </c>
      <c r="K4278" s="1">
        <v>42032.472569444442</v>
      </c>
      <c r="L4278">
        <v>0.2</v>
      </c>
      <c r="M4278">
        <v>623.25</v>
      </c>
      <c r="N4278" t="s">
        <v>219</v>
      </c>
      <c r="O4278" t="s">
        <v>34</v>
      </c>
      <c r="P4278">
        <v>1</v>
      </c>
      <c r="R4278">
        <v>4</v>
      </c>
      <c r="S4278" t="s">
        <v>622</v>
      </c>
      <c r="T4278" t="s">
        <v>36</v>
      </c>
      <c r="U4278" t="s">
        <v>37</v>
      </c>
      <c r="V4278" t="s">
        <v>38</v>
      </c>
      <c r="W4278" t="s">
        <v>39</v>
      </c>
      <c r="X4278" t="s">
        <v>40</v>
      </c>
      <c r="Y4278" t="s">
        <v>100</v>
      </c>
      <c r="Z4278" t="s">
        <v>220</v>
      </c>
      <c r="AA4278" t="s">
        <v>221</v>
      </c>
      <c r="AC4278" s="2" t="s">
        <v>508</v>
      </c>
    </row>
    <row r="4279" spans="1:29" ht="16.399999999999999" customHeight="1" x14ac:dyDescent="0.35">
      <c r="A4279" s="1">
        <v>42032.472569444442</v>
      </c>
      <c r="B4279">
        <v>462</v>
      </c>
      <c r="C4279" t="s">
        <v>29</v>
      </c>
      <c r="D4279">
        <v>5</v>
      </c>
      <c r="E4279" t="s">
        <v>30</v>
      </c>
      <c r="F4279">
        <v>77029</v>
      </c>
      <c r="G4279" t="s">
        <v>621</v>
      </c>
      <c r="H4279" t="s">
        <v>32</v>
      </c>
      <c r="I4279">
        <v>69044</v>
      </c>
      <c r="J4279">
        <v>1</v>
      </c>
      <c r="K4279" s="1">
        <v>42032.472569444442</v>
      </c>
      <c r="L4279">
        <v>0.2</v>
      </c>
      <c r="M4279">
        <v>623.17999999999995</v>
      </c>
      <c r="N4279" t="s">
        <v>64</v>
      </c>
      <c r="O4279" t="s">
        <v>34</v>
      </c>
      <c r="P4279">
        <v>1</v>
      </c>
      <c r="R4279">
        <v>4</v>
      </c>
      <c r="S4279" t="s">
        <v>622</v>
      </c>
      <c r="T4279" t="s">
        <v>36</v>
      </c>
      <c r="U4279" t="s">
        <v>37</v>
      </c>
      <c r="V4279" t="s">
        <v>65</v>
      </c>
      <c r="X4279" t="s">
        <v>40</v>
      </c>
      <c r="Y4279" t="s">
        <v>66</v>
      </c>
      <c r="AC4279" s="2" t="s">
        <v>508</v>
      </c>
    </row>
    <row r="4280" spans="1:29" ht="16.399999999999999" customHeight="1" x14ac:dyDescent="0.35">
      <c r="A4280" s="1">
        <v>42032.472569444442</v>
      </c>
      <c r="B4280">
        <v>462</v>
      </c>
      <c r="C4280" t="s">
        <v>29</v>
      </c>
      <c r="D4280">
        <v>5</v>
      </c>
      <c r="E4280" t="s">
        <v>30</v>
      </c>
      <c r="F4280">
        <v>77029</v>
      </c>
      <c r="G4280" t="s">
        <v>621</v>
      </c>
      <c r="H4280" t="s">
        <v>32</v>
      </c>
      <c r="I4280">
        <v>69044</v>
      </c>
      <c r="J4280">
        <v>1</v>
      </c>
      <c r="K4280" s="1">
        <v>42032.472569444442</v>
      </c>
      <c r="L4280">
        <v>0.2</v>
      </c>
      <c r="M4280">
        <v>625.02</v>
      </c>
      <c r="N4280" t="s">
        <v>222</v>
      </c>
      <c r="O4280" t="s">
        <v>34</v>
      </c>
      <c r="P4280">
        <v>1</v>
      </c>
      <c r="R4280">
        <v>4</v>
      </c>
      <c r="S4280" t="s">
        <v>622</v>
      </c>
      <c r="T4280" t="s">
        <v>36</v>
      </c>
      <c r="U4280" t="s">
        <v>37</v>
      </c>
      <c r="V4280" t="s">
        <v>38</v>
      </c>
      <c r="W4280" t="s">
        <v>223</v>
      </c>
      <c r="X4280" t="s">
        <v>224</v>
      </c>
      <c r="Y4280" t="s">
        <v>225</v>
      </c>
      <c r="Z4280" t="s">
        <v>226</v>
      </c>
      <c r="AA4280" t="s">
        <v>227</v>
      </c>
      <c r="AC4280" s="2" t="s">
        <v>508</v>
      </c>
    </row>
    <row r="4281" spans="1:29" ht="16.399999999999999" customHeight="1" x14ac:dyDescent="0.35">
      <c r="A4281" s="1">
        <v>42032.472569444442</v>
      </c>
      <c r="B4281">
        <v>462</v>
      </c>
      <c r="C4281" t="s">
        <v>29</v>
      </c>
      <c r="D4281">
        <v>5</v>
      </c>
      <c r="E4281" t="s">
        <v>30</v>
      </c>
      <c r="F4281">
        <v>77029</v>
      </c>
      <c r="G4281" t="s">
        <v>621</v>
      </c>
      <c r="H4281" t="s">
        <v>32</v>
      </c>
      <c r="I4281">
        <v>69044</v>
      </c>
      <c r="J4281">
        <v>1</v>
      </c>
      <c r="K4281" s="1">
        <v>42032.472569444442</v>
      </c>
      <c r="L4281">
        <v>0.2</v>
      </c>
      <c r="M4281">
        <v>623.22</v>
      </c>
      <c r="N4281" t="s">
        <v>99</v>
      </c>
      <c r="O4281" t="s">
        <v>34</v>
      </c>
      <c r="P4281">
        <v>19</v>
      </c>
      <c r="R4281">
        <v>4</v>
      </c>
      <c r="S4281" t="s">
        <v>622</v>
      </c>
      <c r="T4281" t="s">
        <v>36</v>
      </c>
      <c r="U4281" t="s">
        <v>37</v>
      </c>
      <c r="V4281" t="s">
        <v>38</v>
      </c>
      <c r="W4281" t="s">
        <v>39</v>
      </c>
      <c r="X4281" t="s">
        <v>40</v>
      </c>
      <c r="Y4281" t="s">
        <v>100</v>
      </c>
      <c r="Z4281" t="s">
        <v>101</v>
      </c>
      <c r="AA4281" t="s">
        <v>102</v>
      </c>
      <c r="AC4281" s="2" t="s">
        <v>508</v>
      </c>
    </row>
    <row r="4282" spans="1:29" ht="16.399999999999999" customHeight="1" x14ac:dyDescent="0.35">
      <c r="A4282" s="1">
        <v>42032.472569444442</v>
      </c>
      <c r="B4282">
        <v>462</v>
      </c>
      <c r="C4282" t="s">
        <v>29</v>
      </c>
      <c r="D4282">
        <v>5</v>
      </c>
      <c r="E4282" t="s">
        <v>30</v>
      </c>
      <c r="F4282">
        <v>77029</v>
      </c>
      <c r="G4282" t="s">
        <v>621</v>
      </c>
      <c r="H4282" t="s">
        <v>32</v>
      </c>
      <c r="I4282">
        <v>69044</v>
      </c>
      <c r="J4282">
        <v>1</v>
      </c>
      <c r="K4282" s="1">
        <v>42032.472569444442</v>
      </c>
      <c r="L4282">
        <v>0.2</v>
      </c>
      <c r="M4282">
        <v>623.36</v>
      </c>
      <c r="N4282" t="s">
        <v>230</v>
      </c>
      <c r="O4282" t="s">
        <v>34</v>
      </c>
      <c r="P4282">
        <v>1</v>
      </c>
      <c r="R4282">
        <v>4</v>
      </c>
      <c r="S4282" t="s">
        <v>622</v>
      </c>
      <c r="T4282" t="s">
        <v>36</v>
      </c>
      <c r="U4282" t="s">
        <v>37</v>
      </c>
      <c r="V4282" t="s">
        <v>38</v>
      </c>
      <c r="W4282" t="s">
        <v>39</v>
      </c>
      <c r="X4282" t="s">
        <v>175</v>
      </c>
      <c r="Y4282" t="s">
        <v>176</v>
      </c>
      <c r="Z4282" t="s">
        <v>180</v>
      </c>
      <c r="AA4282" t="s">
        <v>231</v>
      </c>
      <c r="AC4282" s="2" t="s">
        <v>508</v>
      </c>
    </row>
    <row r="4283" spans="1:29" ht="16.399999999999999" customHeight="1" x14ac:dyDescent="0.35">
      <c r="A4283" s="1">
        <v>42032.472569444442</v>
      </c>
      <c r="B4283">
        <v>462</v>
      </c>
      <c r="C4283" t="s">
        <v>29</v>
      </c>
      <c r="D4283">
        <v>5</v>
      </c>
      <c r="E4283" t="s">
        <v>30</v>
      </c>
      <c r="F4283">
        <v>77029</v>
      </c>
      <c r="G4283" t="s">
        <v>621</v>
      </c>
      <c r="H4283" t="s">
        <v>32</v>
      </c>
      <c r="I4283">
        <v>69044</v>
      </c>
      <c r="J4283">
        <v>1</v>
      </c>
      <c r="K4283" s="1">
        <v>42032.472569444442</v>
      </c>
      <c r="L4283">
        <v>0.2</v>
      </c>
      <c r="M4283">
        <v>623.28</v>
      </c>
      <c r="N4283" t="s">
        <v>232</v>
      </c>
      <c r="O4283" t="s">
        <v>34</v>
      </c>
      <c r="P4283">
        <v>1</v>
      </c>
      <c r="R4283">
        <v>4</v>
      </c>
      <c r="S4283" t="s">
        <v>622</v>
      </c>
      <c r="T4283" t="s">
        <v>36</v>
      </c>
      <c r="U4283" t="s">
        <v>37</v>
      </c>
      <c r="V4283" t="s">
        <v>38</v>
      </c>
      <c r="W4283" t="s">
        <v>39</v>
      </c>
      <c r="X4283" t="s">
        <v>175</v>
      </c>
      <c r="Y4283" t="s">
        <v>176</v>
      </c>
      <c r="Z4283" t="s">
        <v>180</v>
      </c>
      <c r="AA4283" t="s">
        <v>233</v>
      </c>
      <c r="AC4283" s="2" t="s">
        <v>508</v>
      </c>
    </row>
    <row r="4284" spans="1:29" ht="16.399999999999999" customHeight="1" x14ac:dyDescent="0.35">
      <c r="A4284" s="1">
        <v>42032.472569444442</v>
      </c>
      <c r="B4284">
        <v>462</v>
      </c>
      <c r="C4284" t="s">
        <v>29</v>
      </c>
      <c r="D4284">
        <v>5</v>
      </c>
      <c r="E4284" t="s">
        <v>30</v>
      </c>
      <c r="F4284">
        <v>77029</v>
      </c>
      <c r="G4284" t="s">
        <v>621</v>
      </c>
      <c r="H4284" t="s">
        <v>32</v>
      </c>
      <c r="I4284">
        <v>69044</v>
      </c>
      <c r="J4284">
        <v>1</v>
      </c>
      <c r="K4284" s="1">
        <v>42032.472569444442</v>
      </c>
      <c r="L4284">
        <v>0.2</v>
      </c>
      <c r="M4284">
        <v>622.09</v>
      </c>
      <c r="N4284" t="s">
        <v>342</v>
      </c>
      <c r="O4284" t="s">
        <v>34</v>
      </c>
      <c r="P4284">
        <v>1</v>
      </c>
      <c r="R4284">
        <v>4</v>
      </c>
      <c r="S4284" t="s">
        <v>622</v>
      </c>
      <c r="T4284" t="s">
        <v>36</v>
      </c>
      <c r="U4284" t="s">
        <v>37</v>
      </c>
      <c r="V4284" t="s">
        <v>38</v>
      </c>
      <c r="W4284" t="s">
        <v>54</v>
      </c>
      <c r="X4284" t="s">
        <v>85</v>
      </c>
      <c r="Y4284" t="s">
        <v>86</v>
      </c>
      <c r="Z4284" t="s">
        <v>87</v>
      </c>
      <c r="AA4284" t="s">
        <v>343</v>
      </c>
      <c r="AC4284" s="2" t="s">
        <v>508</v>
      </c>
    </row>
    <row r="4285" spans="1:29" ht="16.399999999999999" customHeight="1" x14ac:dyDescent="0.35">
      <c r="A4285" s="1">
        <v>42032.472569444442</v>
      </c>
      <c r="B4285">
        <v>462</v>
      </c>
      <c r="C4285" t="s">
        <v>29</v>
      </c>
      <c r="D4285">
        <v>5</v>
      </c>
      <c r="E4285" t="s">
        <v>30</v>
      </c>
      <c r="F4285">
        <v>77029</v>
      </c>
      <c r="G4285" t="s">
        <v>621</v>
      </c>
      <c r="H4285" t="s">
        <v>32</v>
      </c>
      <c r="I4285">
        <v>69044</v>
      </c>
      <c r="J4285">
        <v>1</v>
      </c>
      <c r="K4285" s="1">
        <v>42032.472569444442</v>
      </c>
      <c r="L4285">
        <v>0.2</v>
      </c>
      <c r="M4285">
        <v>653</v>
      </c>
      <c r="N4285" t="s">
        <v>234</v>
      </c>
      <c r="O4285" t="s">
        <v>34</v>
      </c>
      <c r="P4285">
        <v>1</v>
      </c>
      <c r="R4285">
        <v>4</v>
      </c>
      <c r="S4285" t="s">
        <v>622</v>
      </c>
      <c r="T4285" t="s">
        <v>36</v>
      </c>
      <c r="U4285" t="s">
        <v>37</v>
      </c>
      <c r="V4285" t="s">
        <v>38</v>
      </c>
      <c r="W4285" t="s">
        <v>46</v>
      </c>
      <c r="X4285" t="s">
        <v>200</v>
      </c>
      <c r="Y4285" t="s">
        <v>211</v>
      </c>
      <c r="Z4285" t="s">
        <v>212</v>
      </c>
      <c r="AA4285" t="s">
        <v>235</v>
      </c>
      <c r="AC4285" s="2" t="s">
        <v>508</v>
      </c>
    </row>
    <row r="4286" spans="1:29" ht="16.399999999999999" customHeight="1" x14ac:dyDescent="0.35">
      <c r="A4286" s="1">
        <v>42032.472569444442</v>
      </c>
      <c r="B4286">
        <v>462</v>
      </c>
      <c r="C4286" t="s">
        <v>29</v>
      </c>
      <c r="D4286">
        <v>5</v>
      </c>
      <c r="E4286" t="s">
        <v>30</v>
      </c>
      <c r="F4286">
        <v>77029</v>
      </c>
      <c r="G4286" t="s">
        <v>621</v>
      </c>
      <c r="H4286" t="s">
        <v>32</v>
      </c>
      <c r="I4286">
        <v>69044</v>
      </c>
      <c r="J4286">
        <v>1</v>
      </c>
      <c r="K4286" s="1">
        <v>42032.472569444442</v>
      </c>
      <c r="L4286">
        <v>0.2</v>
      </c>
      <c r="M4286">
        <v>621.99</v>
      </c>
      <c r="N4286" t="s">
        <v>153</v>
      </c>
      <c r="O4286" t="s">
        <v>34</v>
      </c>
      <c r="P4286">
        <v>38.200000000000003</v>
      </c>
      <c r="R4286">
        <v>4</v>
      </c>
      <c r="S4286" t="s">
        <v>622</v>
      </c>
      <c r="T4286" t="s">
        <v>36</v>
      </c>
      <c r="U4286" t="s">
        <v>37</v>
      </c>
      <c r="V4286" t="s">
        <v>49</v>
      </c>
      <c r="AC4286" s="2" t="s">
        <v>508</v>
      </c>
    </row>
    <row r="4287" spans="1:29" ht="16.399999999999999" customHeight="1" x14ac:dyDescent="0.35">
      <c r="A4287" s="1">
        <v>42032.472569444442</v>
      </c>
      <c r="B4287">
        <v>462</v>
      </c>
      <c r="C4287" t="s">
        <v>29</v>
      </c>
      <c r="D4287">
        <v>5</v>
      </c>
      <c r="E4287" t="s">
        <v>30</v>
      </c>
      <c r="F4287">
        <v>77029</v>
      </c>
      <c r="G4287" t="s">
        <v>621</v>
      </c>
      <c r="H4287" t="s">
        <v>32</v>
      </c>
      <c r="I4287">
        <v>69044</v>
      </c>
      <c r="J4287">
        <v>1</v>
      </c>
      <c r="K4287" s="1">
        <v>42032.472569444442</v>
      </c>
      <c r="L4287">
        <v>0.2</v>
      </c>
      <c r="M4287">
        <v>624.01</v>
      </c>
      <c r="N4287" t="s">
        <v>103</v>
      </c>
      <c r="O4287" t="s">
        <v>34</v>
      </c>
      <c r="P4287">
        <v>1</v>
      </c>
      <c r="R4287">
        <v>4</v>
      </c>
      <c r="S4287" t="s">
        <v>622</v>
      </c>
      <c r="T4287" t="s">
        <v>36</v>
      </c>
      <c r="U4287" t="s">
        <v>37</v>
      </c>
      <c r="V4287" t="s">
        <v>38</v>
      </c>
      <c r="W4287" t="s">
        <v>104</v>
      </c>
      <c r="X4287" t="s">
        <v>105</v>
      </c>
      <c r="Y4287" t="s">
        <v>106</v>
      </c>
      <c r="Z4287" t="s">
        <v>107</v>
      </c>
      <c r="AA4287" t="s">
        <v>108</v>
      </c>
      <c r="AC4287" s="2" t="s">
        <v>508</v>
      </c>
    </row>
    <row r="4288" spans="1:29" ht="16.399999999999999" customHeight="1" x14ac:dyDescent="0.35">
      <c r="A4288" s="1">
        <v>42032.472569444442</v>
      </c>
      <c r="B4288">
        <v>462</v>
      </c>
      <c r="C4288" t="s">
        <v>29</v>
      </c>
      <c r="D4288">
        <v>5</v>
      </c>
      <c r="E4288" t="s">
        <v>30</v>
      </c>
      <c r="F4288">
        <v>77029</v>
      </c>
      <c r="G4288" t="s">
        <v>621</v>
      </c>
      <c r="H4288" t="s">
        <v>32</v>
      </c>
      <c r="I4288">
        <v>69044</v>
      </c>
      <c r="J4288">
        <v>1</v>
      </c>
      <c r="K4288" s="1">
        <v>42032.472569444442</v>
      </c>
      <c r="L4288">
        <v>0.2</v>
      </c>
      <c r="M4288">
        <v>652.5</v>
      </c>
      <c r="N4288" t="s">
        <v>344</v>
      </c>
      <c r="O4288" t="s">
        <v>34</v>
      </c>
      <c r="P4288">
        <v>19</v>
      </c>
      <c r="R4288">
        <v>4</v>
      </c>
      <c r="S4288" t="s">
        <v>622</v>
      </c>
      <c r="T4288" t="s">
        <v>36</v>
      </c>
      <c r="U4288" t="s">
        <v>37</v>
      </c>
      <c r="V4288" t="s">
        <v>49</v>
      </c>
      <c r="AC4288" s="2" t="s">
        <v>508</v>
      </c>
    </row>
    <row r="4289" spans="1:29" ht="16.399999999999999" customHeight="1" x14ac:dyDescent="0.35">
      <c r="A4289" s="1">
        <v>42032.472569444442</v>
      </c>
      <c r="B4289">
        <v>462</v>
      </c>
      <c r="C4289" t="s">
        <v>29</v>
      </c>
      <c r="D4289">
        <v>5</v>
      </c>
      <c r="E4289" t="s">
        <v>30</v>
      </c>
      <c r="F4289">
        <v>77029</v>
      </c>
      <c r="G4289" t="s">
        <v>621</v>
      </c>
      <c r="H4289" t="s">
        <v>32</v>
      </c>
      <c r="I4289">
        <v>69044</v>
      </c>
      <c r="J4289">
        <v>1</v>
      </c>
      <c r="K4289" s="1">
        <v>42032.472569444442</v>
      </c>
      <c r="L4289">
        <v>0.2</v>
      </c>
      <c r="M4289">
        <v>623.42999999999995</v>
      </c>
      <c r="N4289" t="s">
        <v>307</v>
      </c>
      <c r="O4289" t="s">
        <v>34</v>
      </c>
      <c r="P4289">
        <v>1</v>
      </c>
      <c r="R4289">
        <v>4</v>
      </c>
      <c r="S4289" t="s">
        <v>622</v>
      </c>
      <c r="T4289" t="s">
        <v>36</v>
      </c>
      <c r="U4289" t="s">
        <v>37</v>
      </c>
      <c r="V4289" t="s">
        <v>49</v>
      </c>
      <c r="AC4289" s="2" t="s">
        <v>508</v>
      </c>
    </row>
    <row r="4290" spans="1:29" ht="16.399999999999999" customHeight="1" x14ac:dyDescent="0.35">
      <c r="A4290" s="1">
        <v>42032.472569444442</v>
      </c>
      <c r="B4290">
        <v>462</v>
      </c>
      <c r="C4290" t="s">
        <v>29</v>
      </c>
      <c r="D4290">
        <v>5</v>
      </c>
      <c r="E4290" t="s">
        <v>30</v>
      </c>
      <c r="F4290">
        <v>77029</v>
      </c>
      <c r="G4290" t="s">
        <v>621</v>
      </c>
      <c r="H4290" t="s">
        <v>32</v>
      </c>
      <c r="I4290">
        <v>69044</v>
      </c>
      <c r="J4290">
        <v>1</v>
      </c>
      <c r="K4290" s="1">
        <v>42032.472569444442</v>
      </c>
      <c r="L4290">
        <v>0.2</v>
      </c>
      <c r="M4290">
        <v>312</v>
      </c>
      <c r="N4290" t="s">
        <v>505</v>
      </c>
      <c r="O4290" t="s">
        <v>68</v>
      </c>
      <c r="P4290">
        <v>21</v>
      </c>
      <c r="R4290">
        <v>4</v>
      </c>
      <c r="S4290" t="s">
        <v>622</v>
      </c>
      <c r="T4290" t="s">
        <v>36</v>
      </c>
      <c r="U4290" t="s">
        <v>507</v>
      </c>
      <c r="AC4290" s="2" t="s">
        <v>508</v>
      </c>
    </row>
    <row r="4291" spans="1:29" ht="16.399999999999999" customHeight="1" x14ac:dyDescent="0.35">
      <c r="A4291" s="1">
        <v>42032.472569444442</v>
      </c>
      <c r="B4291">
        <v>462</v>
      </c>
      <c r="C4291" t="s">
        <v>29</v>
      </c>
      <c r="D4291">
        <v>5</v>
      </c>
      <c r="E4291" t="s">
        <v>30</v>
      </c>
      <c r="F4291">
        <v>77029</v>
      </c>
      <c r="G4291" t="s">
        <v>621</v>
      </c>
      <c r="H4291" t="s">
        <v>32</v>
      </c>
      <c r="I4291">
        <v>69044</v>
      </c>
      <c r="J4291">
        <v>1</v>
      </c>
      <c r="K4291" s="1">
        <v>42032.472569444442</v>
      </c>
      <c r="L4291">
        <v>0.2</v>
      </c>
      <c r="M4291">
        <v>260.04000000000002</v>
      </c>
      <c r="N4291" t="s">
        <v>143</v>
      </c>
      <c r="O4291" t="s">
        <v>68</v>
      </c>
      <c r="P4291">
        <v>5.0000000000000001E-3</v>
      </c>
      <c r="Q4291" t="s">
        <v>69</v>
      </c>
      <c r="R4291">
        <v>4</v>
      </c>
      <c r="S4291" t="s">
        <v>622</v>
      </c>
      <c r="T4291" t="s">
        <v>36</v>
      </c>
      <c r="U4291" t="s">
        <v>70</v>
      </c>
      <c r="AC4291" s="2" t="s">
        <v>508</v>
      </c>
    </row>
    <row r="4292" spans="1:29" ht="16.399999999999999" customHeight="1" x14ac:dyDescent="0.35">
      <c r="A4292" s="1">
        <v>42032.472569444442</v>
      </c>
      <c r="B4292">
        <v>462</v>
      </c>
      <c r="C4292" t="s">
        <v>29</v>
      </c>
      <c r="D4292">
        <v>5</v>
      </c>
      <c r="E4292" t="s">
        <v>30</v>
      </c>
      <c r="F4292">
        <v>77029</v>
      </c>
      <c r="G4292" t="s">
        <v>621</v>
      </c>
      <c r="H4292" t="s">
        <v>32</v>
      </c>
      <c r="I4292">
        <v>69044</v>
      </c>
      <c r="J4292">
        <v>1</v>
      </c>
      <c r="K4292" s="1">
        <v>42032.472569444442</v>
      </c>
      <c r="L4292">
        <v>0.2</v>
      </c>
      <c r="M4292">
        <v>431</v>
      </c>
      <c r="N4292" t="s">
        <v>165</v>
      </c>
      <c r="O4292" t="s">
        <v>166</v>
      </c>
      <c r="P4292">
        <v>1.1000000000000001</v>
      </c>
      <c r="R4292">
        <v>4</v>
      </c>
      <c r="S4292" t="s">
        <v>622</v>
      </c>
      <c r="T4292" t="s">
        <v>36</v>
      </c>
      <c r="U4292" t="s">
        <v>167</v>
      </c>
      <c r="AC4292" s="2" t="s">
        <v>508</v>
      </c>
    </row>
    <row r="4293" spans="1:29" ht="16.399999999999999" customHeight="1" x14ac:dyDescent="0.35">
      <c r="A4293" s="1">
        <v>42032.472569444442</v>
      </c>
      <c r="B4293">
        <v>462</v>
      </c>
      <c r="C4293" t="s">
        <v>29</v>
      </c>
      <c r="D4293">
        <v>5</v>
      </c>
      <c r="E4293" t="s">
        <v>30</v>
      </c>
      <c r="F4293">
        <v>77029</v>
      </c>
      <c r="G4293" t="s">
        <v>621</v>
      </c>
      <c r="H4293" t="s">
        <v>32</v>
      </c>
      <c r="I4293">
        <v>69044</v>
      </c>
      <c r="J4293">
        <v>1</v>
      </c>
      <c r="K4293" s="1">
        <v>42032.472569444442</v>
      </c>
      <c r="L4293">
        <v>0.2</v>
      </c>
      <c r="M4293">
        <v>260.02</v>
      </c>
      <c r="N4293" t="s">
        <v>67</v>
      </c>
      <c r="O4293" t="s">
        <v>68</v>
      </c>
      <c r="P4293">
        <v>2E-3</v>
      </c>
      <c r="Q4293" t="s">
        <v>69</v>
      </c>
      <c r="R4293">
        <v>4</v>
      </c>
      <c r="S4293" t="s">
        <v>622</v>
      </c>
      <c r="T4293" t="s">
        <v>36</v>
      </c>
      <c r="U4293" t="s">
        <v>70</v>
      </c>
      <c r="AC4293" s="2" t="s">
        <v>508</v>
      </c>
    </row>
    <row r="4294" spans="1:29" ht="16.399999999999999" customHeight="1" x14ac:dyDescent="0.35">
      <c r="A4294" s="1">
        <v>42032.472569444442</v>
      </c>
      <c r="B4294">
        <v>462</v>
      </c>
      <c r="C4294" t="s">
        <v>29</v>
      </c>
      <c r="D4294">
        <v>5</v>
      </c>
      <c r="E4294" t="s">
        <v>30</v>
      </c>
      <c r="F4294">
        <v>77029</v>
      </c>
      <c r="G4294" t="s">
        <v>621</v>
      </c>
      <c r="H4294" t="s">
        <v>32</v>
      </c>
      <c r="I4294">
        <v>69044</v>
      </c>
      <c r="J4294">
        <v>1</v>
      </c>
      <c r="K4294" s="1">
        <v>42032.472569444442</v>
      </c>
      <c r="L4294">
        <v>0.2</v>
      </c>
      <c r="M4294">
        <v>260.02999999999997</v>
      </c>
      <c r="N4294" t="s">
        <v>71</v>
      </c>
      <c r="O4294" t="s">
        <v>72</v>
      </c>
      <c r="P4294">
        <v>2E-3</v>
      </c>
      <c r="Q4294" t="s">
        <v>69</v>
      </c>
      <c r="R4294">
        <v>4</v>
      </c>
      <c r="S4294" t="s">
        <v>622</v>
      </c>
      <c r="T4294" t="s">
        <v>36</v>
      </c>
      <c r="U4294" t="s">
        <v>70</v>
      </c>
      <c r="AC4294" s="2" t="s">
        <v>508</v>
      </c>
    </row>
    <row r="4295" spans="1:29" ht="16.399999999999999" customHeight="1" x14ac:dyDescent="0.35">
      <c r="A4295" s="1">
        <v>42032.472569444442</v>
      </c>
      <c r="B4295">
        <v>462</v>
      </c>
      <c r="C4295" t="s">
        <v>29</v>
      </c>
      <c r="D4295">
        <v>5</v>
      </c>
      <c r="E4295" t="s">
        <v>30</v>
      </c>
      <c r="F4295">
        <v>77029</v>
      </c>
      <c r="G4295" t="s">
        <v>621</v>
      </c>
      <c r="H4295" t="s">
        <v>32</v>
      </c>
      <c r="I4295">
        <v>69044</v>
      </c>
      <c r="J4295">
        <v>1</v>
      </c>
      <c r="K4295" s="1">
        <v>42032.472569444442</v>
      </c>
      <c r="L4295">
        <v>0.2</v>
      </c>
      <c r="M4295">
        <v>260.01</v>
      </c>
      <c r="N4295" t="s">
        <v>73</v>
      </c>
      <c r="O4295" t="s">
        <v>68</v>
      </c>
      <c r="P4295">
        <v>2E-3</v>
      </c>
      <c r="Q4295" t="s">
        <v>69</v>
      </c>
      <c r="R4295">
        <v>4</v>
      </c>
      <c r="S4295" t="s">
        <v>622</v>
      </c>
      <c r="T4295" t="s">
        <v>36</v>
      </c>
      <c r="U4295" t="s">
        <v>70</v>
      </c>
      <c r="AC4295" s="2" t="s">
        <v>508</v>
      </c>
    </row>
    <row r="4296" spans="1:29" ht="16.399999999999999" customHeight="1" x14ac:dyDescent="0.35">
      <c r="A4296" s="1">
        <v>42032.472569444442</v>
      </c>
      <c r="B4296">
        <v>462</v>
      </c>
      <c r="C4296" t="s">
        <v>29</v>
      </c>
      <c r="D4296">
        <v>5</v>
      </c>
      <c r="E4296" t="s">
        <v>30</v>
      </c>
      <c r="F4296">
        <v>77029</v>
      </c>
      <c r="G4296" t="s">
        <v>621</v>
      </c>
      <c r="H4296" t="s">
        <v>32</v>
      </c>
      <c r="I4296">
        <v>69044</v>
      </c>
      <c r="J4296">
        <v>1</v>
      </c>
      <c r="K4296" s="1">
        <v>42032.472569444442</v>
      </c>
      <c r="L4296">
        <v>0.2</v>
      </c>
      <c r="M4296">
        <v>260.14999999999998</v>
      </c>
      <c r="N4296" t="s">
        <v>74</v>
      </c>
      <c r="O4296" t="s">
        <v>72</v>
      </c>
      <c r="P4296">
        <v>0.34</v>
      </c>
      <c r="R4296">
        <v>4</v>
      </c>
      <c r="S4296" t="s">
        <v>622</v>
      </c>
      <c r="T4296" t="s">
        <v>36</v>
      </c>
      <c r="U4296" t="s">
        <v>75</v>
      </c>
      <c r="AC4296" s="2" t="s">
        <v>508</v>
      </c>
    </row>
    <row r="4297" spans="1:29" ht="16.399999999999999" customHeight="1" x14ac:dyDescent="0.35">
      <c r="A4297" s="1">
        <v>42032.472569444442</v>
      </c>
      <c r="B4297">
        <v>462</v>
      </c>
      <c r="C4297" t="s">
        <v>29</v>
      </c>
      <c r="D4297">
        <v>5</v>
      </c>
      <c r="E4297" t="s">
        <v>30</v>
      </c>
      <c r="F4297">
        <v>77029</v>
      </c>
      <c r="G4297" t="s">
        <v>621</v>
      </c>
      <c r="H4297" t="s">
        <v>32</v>
      </c>
      <c r="I4297">
        <v>69044</v>
      </c>
      <c r="J4297">
        <v>1</v>
      </c>
      <c r="K4297" s="1">
        <v>42032.472569444442</v>
      </c>
      <c r="L4297">
        <v>0.2</v>
      </c>
      <c r="M4297">
        <v>441.02</v>
      </c>
      <c r="N4297" t="s">
        <v>77</v>
      </c>
      <c r="O4297" t="s">
        <v>68</v>
      </c>
      <c r="P4297">
        <v>4.5</v>
      </c>
      <c r="R4297">
        <v>4</v>
      </c>
      <c r="S4297" t="s">
        <v>622</v>
      </c>
      <c r="T4297" t="s">
        <v>36</v>
      </c>
      <c r="U4297" t="s">
        <v>78</v>
      </c>
      <c r="AC4297" s="2" t="s">
        <v>508</v>
      </c>
    </row>
    <row r="4298" spans="1:29" ht="16.399999999999999" customHeight="1" x14ac:dyDescent="0.35">
      <c r="A4298" s="1">
        <v>42032.472569444442</v>
      </c>
      <c r="B4298">
        <v>462</v>
      </c>
      <c r="C4298" t="s">
        <v>29</v>
      </c>
      <c r="D4298">
        <v>5</v>
      </c>
      <c r="E4298" t="s">
        <v>30</v>
      </c>
      <c r="F4298">
        <v>77029</v>
      </c>
      <c r="G4298" t="s">
        <v>621</v>
      </c>
      <c r="H4298" t="s">
        <v>32</v>
      </c>
      <c r="I4298">
        <v>69044</v>
      </c>
      <c r="J4298">
        <v>1</v>
      </c>
      <c r="K4298" s="1">
        <v>42032.472569444442</v>
      </c>
      <c r="L4298">
        <v>0.2</v>
      </c>
      <c r="M4298">
        <v>268.18</v>
      </c>
      <c r="N4298" t="s">
        <v>79</v>
      </c>
      <c r="O4298" t="s">
        <v>68</v>
      </c>
      <c r="P4298">
        <v>6.0000000000000001E-3</v>
      </c>
      <c r="R4298">
        <v>4</v>
      </c>
      <c r="S4298" t="s">
        <v>622</v>
      </c>
      <c r="T4298" t="s">
        <v>36</v>
      </c>
      <c r="U4298" t="s">
        <v>70</v>
      </c>
      <c r="AC4298" s="2" t="s">
        <v>508</v>
      </c>
    </row>
    <row r="4299" spans="1:29" ht="16.399999999999999" customHeight="1" x14ac:dyDescent="0.35">
      <c r="A4299" s="1">
        <v>42032.472569444442</v>
      </c>
      <c r="B4299">
        <v>462</v>
      </c>
      <c r="C4299" t="s">
        <v>29</v>
      </c>
      <c r="D4299">
        <v>5</v>
      </c>
      <c r="E4299" t="s">
        <v>30</v>
      </c>
      <c r="F4299">
        <v>77029</v>
      </c>
      <c r="G4299" t="s">
        <v>621</v>
      </c>
      <c r="H4299" t="s">
        <v>32</v>
      </c>
      <c r="I4299">
        <v>69044</v>
      </c>
      <c r="J4299">
        <v>1</v>
      </c>
      <c r="K4299" s="1">
        <v>42032.472569444442</v>
      </c>
      <c r="L4299">
        <v>0.2</v>
      </c>
      <c r="M4299">
        <v>268.14</v>
      </c>
      <c r="N4299" t="s">
        <v>80</v>
      </c>
      <c r="O4299" t="s">
        <v>68</v>
      </c>
      <c r="P4299">
        <v>0.01</v>
      </c>
      <c r="R4299">
        <v>4</v>
      </c>
      <c r="S4299" t="s">
        <v>622</v>
      </c>
      <c r="T4299" t="s">
        <v>36</v>
      </c>
      <c r="U4299" t="s">
        <v>75</v>
      </c>
      <c r="AC4299" s="2" t="s">
        <v>508</v>
      </c>
    </row>
    <row r="4300" spans="1:29" ht="16.399999999999999" customHeight="1" x14ac:dyDescent="0.35">
      <c r="A4300" s="1">
        <v>42032.472569444442</v>
      </c>
      <c r="B4300">
        <v>462</v>
      </c>
      <c r="C4300" t="s">
        <v>29</v>
      </c>
      <c r="D4300">
        <v>5</v>
      </c>
      <c r="E4300" t="s">
        <v>30</v>
      </c>
      <c r="F4300">
        <v>77029</v>
      </c>
      <c r="G4300" t="s">
        <v>621</v>
      </c>
      <c r="H4300" t="s">
        <v>32</v>
      </c>
      <c r="I4300">
        <v>69044</v>
      </c>
      <c r="J4300">
        <v>1</v>
      </c>
      <c r="K4300" s="1">
        <v>42032.472569444442</v>
      </c>
      <c r="L4300">
        <v>0.2</v>
      </c>
      <c r="M4300">
        <v>283</v>
      </c>
      <c r="N4300" t="s">
        <v>509</v>
      </c>
      <c r="O4300" t="s">
        <v>68</v>
      </c>
      <c r="P4300">
        <v>0.4</v>
      </c>
      <c r="R4300">
        <v>4</v>
      </c>
      <c r="S4300" t="s">
        <v>622</v>
      </c>
      <c r="T4300" t="s">
        <v>36</v>
      </c>
      <c r="U4300" t="s">
        <v>510</v>
      </c>
      <c r="AC4300" s="2" t="s">
        <v>508</v>
      </c>
    </row>
    <row r="4301" spans="1:29" ht="16.399999999999999" customHeight="1" x14ac:dyDescent="0.35">
      <c r="A4301" s="1">
        <v>42032.472569444442</v>
      </c>
      <c r="B4301">
        <v>462</v>
      </c>
      <c r="C4301" t="s">
        <v>29</v>
      </c>
      <c r="D4301">
        <v>5</v>
      </c>
      <c r="E4301" t="s">
        <v>30</v>
      </c>
      <c r="F4301">
        <v>77029</v>
      </c>
      <c r="G4301" t="s">
        <v>621</v>
      </c>
      <c r="H4301" t="s">
        <v>32</v>
      </c>
      <c r="I4301">
        <v>69044</v>
      </c>
      <c r="J4301">
        <v>1</v>
      </c>
      <c r="K4301" s="1">
        <v>42032.472569444442</v>
      </c>
      <c r="L4301">
        <v>0.2</v>
      </c>
      <c r="M4301">
        <v>171</v>
      </c>
      <c r="N4301" t="s">
        <v>81</v>
      </c>
      <c r="O4301" t="s">
        <v>68</v>
      </c>
      <c r="P4301">
        <v>2</v>
      </c>
      <c r="Q4301" t="s">
        <v>69</v>
      </c>
      <c r="R4301">
        <v>4</v>
      </c>
      <c r="S4301" t="s">
        <v>622</v>
      </c>
      <c r="T4301" t="s">
        <v>36</v>
      </c>
      <c r="U4301" t="s">
        <v>82</v>
      </c>
      <c r="AC4301" s="2" t="s">
        <v>508</v>
      </c>
    </row>
    <row r="4302" spans="1:29" ht="16.399999999999999" customHeight="1" x14ac:dyDescent="0.35">
      <c r="A4302" s="1">
        <v>42032.472569444442</v>
      </c>
      <c r="B4302">
        <v>462</v>
      </c>
      <c r="C4302" t="s">
        <v>29</v>
      </c>
      <c r="D4302">
        <v>5</v>
      </c>
      <c r="E4302" t="s">
        <v>30</v>
      </c>
      <c r="F4302">
        <v>77029</v>
      </c>
      <c r="G4302" t="s">
        <v>621</v>
      </c>
      <c r="H4302" t="s">
        <v>32</v>
      </c>
      <c r="I4302">
        <v>69044</v>
      </c>
      <c r="J4302">
        <v>1</v>
      </c>
      <c r="K4302" s="1">
        <v>42032.472569444442</v>
      </c>
      <c r="L4302">
        <v>0.2</v>
      </c>
      <c r="M4302">
        <v>622.01</v>
      </c>
      <c r="N4302" t="s">
        <v>626</v>
      </c>
      <c r="O4302" t="s">
        <v>34</v>
      </c>
      <c r="P4302">
        <v>1</v>
      </c>
      <c r="R4302">
        <v>4</v>
      </c>
      <c r="S4302" t="s">
        <v>622</v>
      </c>
      <c r="T4302" t="s">
        <v>36</v>
      </c>
      <c r="U4302" t="s">
        <v>37</v>
      </c>
      <c r="V4302" t="s">
        <v>38</v>
      </c>
      <c r="W4302" t="s">
        <v>54</v>
      </c>
      <c r="X4302" t="s">
        <v>291</v>
      </c>
      <c r="Y4302" t="s">
        <v>627</v>
      </c>
      <c r="Z4302" t="s">
        <v>628</v>
      </c>
      <c r="AA4302" t="s">
        <v>629</v>
      </c>
      <c r="AC4302" s="2" t="s">
        <v>508</v>
      </c>
    </row>
    <row r="4303" spans="1:29" ht="16.399999999999999" customHeight="1" x14ac:dyDescent="0.35">
      <c r="A4303" s="1">
        <v>42032.472569444442</v>
      </c>
      <c r="B4303">
        <v>462</v>
      </c>
      <c r="C4303" t="s">
        <v>29</v>
      </c>
      <c r="D4303">
        <v>5</v>
      </c>
      <c r="E4303" t="s">
        <v>30</v>
      </c>
      <c r="F4303">
        <v>77029</v>
      </c>
      <c r="G4303" t="s">
        <v>621</v>
      </c>
      <c r="H4303" t="s">
        <v>32</v>
      </c>
      <c r="I4303">
        <v>69044</v>
      </c>
      <c r="J4303">
        <v>1</v>
      </c>
      <c r="K4303" s="1">
        <v>42032.472569444442</v>
      </c>
      <c r="L4303">
        <v>0.2</v>
      </c>
      <c r="M4303">
        <v>621.41</v>
      </c>
      <c r="N4303" t="s">
        <v>630</v>
      </c>
      <c r="O4303" t="s">
        <v>34</v>
      </c>
      <c r="P4303">
        <v>0</v>
      </c>
      <c r="R4303">
        <v>4</v>
      </c>
      <c r="S4303" t="s">
        <v>622</v>
      </c>
      <c r="T4303" t="s">
        <v>36</v>
      </c>
      <c r="U4303" t="s">
        <v>37</v>
      </c>
      <c r="V4303" t="s">
        <v>49</v>
      </c>
      <c r="AC4303" s="2" t="s">
        <v>508</v>
      </c>
    </row>
    <row r="4304" spans="1:29" ht="16.399999999999999" customHeight="1" x14ac:dyDescent="0.35">
      <c r="A4304" s="1">
        <v>42032.472569444442</v>
      </c>
      <c r="B4304">
        <v>462</v>
      </c>
      <c r="C4304" t="s">
        <v>29</v>
      </c>
      <c r="D4304">
        <v>5</v>
      </c>
      <c r="E4304" t="s">
        <v>30</v>
      </c>
      <c r="F4304">
        <v>77029</v>
      </c>
      <c r="G4304" t="s">
        <v>621</v>
      </c>
      <c r="H4304" t="s">
        <v>32</v>
      </c>
      <c r="I4304">
        <v>69044</v>
      </c>
      <c r="J4304">
        <v>1</v>
      </c>
      <c r="K4304" s="1">
        <v>42032.472569444442</v>
      </c>
      <c r="L4304">
        <v>0.2</v>
      </c>
      <c r="M4304">
        <v>621.03</v>
      </c>
      <c r="N4304" t="s">
        <v>359</v>
      </c>
      <c r="O4304" t="s">
        <v>34</v>
      </c>
      <c r="P4304">
        <v>21</v>
      </c>
      <c r="R4304">
        <v>4</v>
      </c>
      <c r="S4304" t="s">
        <v>622</v>
      </c>
      <c r="T4304" t="s">
        <v>36</v>
      </c>
      <c r="U4304" t="s">
        <v>37</v>
      </c>
      <c r="V4304" t="s">
        <v>38</v>
      </c>
      <c r="W4304" t="s">
        <v>52</v>
      </c>
      <c r="X4304" t="s">
        <v>95</v>
      </c>
      <c r="Y4304" t="s">
        <v>361</v>
      </c>
      <c r="Z4304" t="s">
        <v>362</v>
      </c>
      <c r="AA4304" t="s">
        <v>363</v>
      </c>
      <c r="AC4304" s="2" t="s">
        <v>508</v>
      </c>
    </row>
    <row r="4305" spans="1:29" ht="16.399999999999999" customHeight="1" x14ac:dyDescent="0.35">
      <c r="A4305" s="1">
        <v>42032.472569444442</v>
      </c>
      <c r="B4305">
        <v>462</v>
      </c>
      <c r="C4305" t="s">
        <v>29</v>
      </c>
      <c r="D4305">
        <v>5</v>
      </c>
      <c r="E4305" t="s">
        <v>30</v>
      </c>
      <c r="F4305">
        <v>77029</v>
      </c>
      <c r="G4305" t="s">
        <v>621</v>
      </c>
      <c r="H4305" t="s">
        <v>32</v>
      </c>
      <c r="I4305">
        <v>69044</v>
      </c>
      <c r="J4305">
        <v>1</v>
      </c>
      <c r="K4305" s="1">
        <v>42032.472569444442</v>
      </c>
      <c r="L4305">
        <v>0.2</v>
      </c>
      <c r="M4305">
        <v>623.27</v>
      </c>
      <c r="N4305" t="s">
        <v>364</v>
      </c>
      <c r="O4305" t="s">
        <v>34</v>
      </c>
      <c r="P4305">
        <v>1</v>
      </c>
      <c r="R4305">
        <v>4</v>
      </c>
      <c r="S4305" t="s">
        <v>622</v>
      </c>
      <c r="T4305" t="s">
        <v>36</v>
      </c>
      <c r="U4305" t="s">
        <v>37</v>
      </c>
      <c r="V4305" t="s">
        <v>38</v>
      </c>
      <c r="W4305" t="s">
        <v>39</v>
      </c>
      <c r="X4305" t="s">
        <v>365</v>
      </c>
      <c r="Y4305" t="s">
        <v>366</v>
      </c>
      <c r="Z4305" t="s">
        <v>367</v>
      </c>
      <c r="AA4305" t="s">
        <v>368</v>
      </c>
      <c r="AC4305" s="2" t="s">
        <v>508</v>
      </c>
    </row>
    <row r="4306" spans="1:29" ht="16.399999999999999" customHeight="1" x14ac:dyDescent="0.35">
      <c r="A4306" s="1">
        <v>42032.472569444442</v>
      </c>
      <c r="B4306">
        <v>462</v>
      </c>
      <c r="C4306" t="s">
        <v>29</v>
      </c>
      <c r="D4306">
        <v>5</v>
      </c>
      <c r="E4306" t="s">
        <v>30</v>
      </c>
      <c r="F4306">
        <v>77029</v>
      </c>
      <c r="G4306" t="s">
        <v>621</v>
      </c>
      <c r="H4306" t="s">
        <v>32</v>
      </c>
      <c r="I4306">
        <v>69044</v>
      </c>
      <c r="J4306">
        <v>1</v>
      </c>
      <c r="K4306" s="1">
        <v>42032.472569444442</v>
      </c>
      <c r="L4306">
        <v>0.2</v>
      </c>
      <c r="M4306">
        <v>623.33000000000004</v>
      </c>
      <c r="N4306" t="s">
        <v>270</v>
      </c>
      <c r="O4306" t="s">
        <v>34</v>
      </c>
      <c r="P4306">
        <v>10</v>
      </c>
      <c r="R4306">
        <v>4</v>
      </c>
      <c r="S4306" t="s">
        <v>622</v>
      </c>
      <c r="T4306" t="s">
        <v>36</v>
      </c>
      <c r="U4306" t="s">
        <v>37</v>
      </c>
      <c r="V4306" t="s">
        <v>38</v>
      </c>
      <c r="W4306" t="s">
        <v>39</v>
      </c>
      <c r="X4306" t="s">
        <v>40</v>
      </c>
      <c r="Y4306" t="s">
        <v>60</v>
      </c>
      <c r="Z4306" t="s">
        <v>271</v>
      </c>
      <c r="AA4306" t="s">
        <v>272</v>
      </c>
      <c r="AC4306" s="2" t="s">
        <v>508</v>
      </c>
    </row>
    <row r="4307" spans="1:29" ht="16.399999999999999" customHeight="1" x14ac:dyDescent="0.35">
      <c r="A4307" s="1">
        <v>42032.472569444442</v>
      </c>
      <c r="B4307">
        <v>462</v>
      </c>
      <c r="C4307" t="s">
        <v>29</v>
      </c>
      <c r="D4307">
        <v>5</v>
      </c>
      <c r="E4307" t="s">
        <v>30</v>
      </c>
      <c r="F4307">
        <v>77029</v>
      </c>
      <c r="G4307" t="s">
        <v>621</v>
      </c>
      <c r="H4307" t="s">
        <v>32</v>
      </c>
      <c r="I4307">
        <v>69044</v>
      </c>
      <c r="J4307">
        <v>1</v>
      </c>
      <c r="K4307" s="1">
        <v>42032.472569444442</v>
      </c>
      <c r="L4307">
        <v>0.2</v>
      </c>
      <c r="M4307">
        <v>621.07000000000005</v>
      </c>
      <c r="N4307" t="s">
        <v>172</v>
      </c>
      <c r="O4307" t="s">
        <v>34</v>
      </c>
      <c r="P4307">
        <v>14</v>
      </c>
      <c r="R4307">
        <v>4</v>
      </c>
      <c r="S4307" t="s">
        <v>622</v>
      </c>
      <c r="T4307" t="s">
        <v>36</v>
      </c>
      <c r="U4307" t="s">
        <v>37</v>
      </c>
      <c r="V4307" t="s">
        <v>38</v>
      </c>
      <c r="W4307" t="s">
        <v>52</v>
      </c>
      <c r="X4307" t="s">
        <v>95</v>
      </c>
      <c r="Y4307" t="s">
        <v>150</v>
      </c>
      <c r="Z4307" t="s">
        <v>151</v>
      </c>
      <c r="AA4307" t="s">
        <v>152</v>
      </c>
      <c r="AB4307" t="s">
        <v>173</v>
      </c>
      <c r="AC4307" s="2" t="s">
        <v>508</v>
      </c>
    </row>
    <row r="4308" spans="1:29" ht="16.399999999999999" customHeight="1" x14ac:dyDescent="0.35">
      <c r="A4308" s="1">
        <v>42032.472569444442</v>
      </c>
      <c r="B4308">
        <v>462</v>
      </c>
      <c r="C4308" t="s">
        <v>29</v>
      </c>
      <c r="D4308">
        <v>5</v>
      </c>
      <c r="E4308" t="s">
        <v>30</v>
      </c>
      <c r="F4308">
        <v>77029</v>
      </c>
      <c r="G4308" t="s">
        <v>621</v>
      </c>
      <c r="H4308" t="s">
        <v>32</v>
      </c>
      <c r="I4308">
        <v>69044</v>
      </c>
      <c r="J4308">
        <v>1</v>
      </c>
      <c r="K4308" s="1">
        <v>42032.472569444442</v>
      </c>
      <c r="L4308">
        <v>0.2</v>
      </c>
      <c r="M4308">
        <v>622.08000000000004</v>
      </c>
      <c r="N4308" t="s">
        <v>84</v>
      </c>
      <c r="O4308" t="s">
        <v>34</v>
      </c>
      <c r="P4308">
        <v>1</v>
      </c>
      <c r="R4308">
        <v>4</v>
      </c>
      <c r="S4308" t="s">
        <v>622</v>
      </c>
      <c r="T4308" t="s">
        <v>36</v>
      </c>
      <c r="U4308" t="s">
        <v>37</v>
      </c>
      <c r="V4308" t="s">
        <v>38</v>
      </c>
      <c r="W4308" t="s">
        <v>54</v>
      </c>
      <c r="X4308" t="s">
        <v>85</v>
      </c>
      <c r="Y4308" t="s">
        <v>86</v>
      </c>
      <c r="Z4308" t="s">
        <v>87</v>
      </c>
      <c r="AA4308" t="s">
        <v>88</v>
      </c>
      <c r="AC4308" s="2" t="s">
        <v>508</v>
      </c>
    </row>
    <row r="4309" spans="1:29" ht="16.399999999999999" customHeight="1" x14ac:dyDescent="0.35">
      <c r="A4309" s="1">
        <v>42032.472569444442</v>
      </c>
      <c r="B4309">
        <v>462</v>
      </c>
      <c r="C4309" t="s">
        <v>29</v>
      </c>
      <c r="D4309">
        <v>5</v>
      </c>
      <c r="E4309" t="s">
        <v>30</v>
      </c>
      <c r="F4309">
        <v>77029</v>
      </c>
      <c r="G4309" t="s">
        <v>621</v>
      </c>
      <c r="H4309" t="s">
        <v>32</v>
      </c>
      <c r="I4309">
        <v>69044</v>
      </c>
      <c r="J4309">
        <v>1</v>
      </c>
      <c r="K4309" s="1">
        <v>42032.472569444442</v>
      </c>
      <c r="L4309">
        <v>0.2</v>
      </c>
      <c r="M4309">
        <v>622.05999999999995</v>
      </c>
      <c r="N4309" t="s">
        <v>89</v>
      </c>
      <c r="O4309" t="s">
        <v>34</v>
      </c>
      <c r="P4309">
        <v>220</v>
      </c>
      <c r="R4309">
        <v>4</v>
      </c>
      <c r="S4309" t="s">
        <v>622</v>
      </c>
      <c r="T4309" t="s">
        <v>36</v>
      </c>
      <c r="U4309" t="s">
        <v>37</v>
      </c>
      <c r="V4309" t="s">
        <v>38</v>
      </c>
      <c r="W4309" t="s">
        <v>54</v>
      </c>
      <c r="X4309" t="s">
        <v>90</v>
      </c>
      <c r="Y4309" t="s">
        <v>91</v>
      </c>
      <c r="Z4309" t="s">
        <v>92</v>
      </c>
      <c r="AA4309" t="s">
        <v>93</v>
      </c>
      <c r="AC4309" s="2" t="s">
        <v>508</v>
      </c>
    </row>
    <row r="4310" spans="1:29" ht="16.399999999999999" customHeight="1" x14ac:dyDescent="0.35">
      <c r="A4310" s="1">
        <v>42032.472569444442</v>
      </c>
      <c r="B4310">
        <v>462</v>
      </c>
      <c r="C4310" t="s">
        <v>29</v>
      </c>
      <c r="D4310">
        <v>5</v>
      </c>
      <c r="E4310" t="s">
        <v>30</v>
      </c>
      <c r="F4310">
        <v>77029</v>
      </c>
      <c r="G4310" t="s">
        <v>621</v>
      </c>
      <c r="H4310" t="s">
        <v>32</v>
      </c>
      <c r="I4310">
        <v>69044</v>
      </c>
      <c r="J4310">
        <v>1</v>
      </c>
      <c r="K4310" s="1">
        <v>42032.472569444442</v>
      </c>
      <c r="L4310">
        <v>0.2</v>
      </c>
      <c r="M4310">
        <v>621.42999999999995</v>
      </c>
      <c r="N4310" t="s">
        <v>631</v>
      </c>
      <c r="O4310" t="s">
        <v>34</v>
      </c>
      <c r="P4310">
        <v>1</v>
      </c>
      <c r="R4310">
        <v>4</v>
      </c>
      <c r="S4310" t="s">
        <v>622</v>
      </c>
      <c r="T4310" t="s">
        <v>36</v>
      </c>
      <c r="U4310" t="s">
        <v>37</v>
      </c>
      <c r="V4310" t="s">
        <v>49</v>
      </c>
      <c r="AC4310" s="2" t="s">
        <v>508</v>
      </c>
    </row>
    <row r="4311" spans="1:29" ht="16.399999999999999" customHeight="1" x14ac:dyDescent="0.35">
      <c r="A4311" s="1">
        <v>42032.472569444442</v>
      </c>
      <c r="B4311">
        <v>462</v>
      </c>
      <c r="C4311" t="s">
        <v>29</v>
      </c>
      <c r="D4311">
        <v>5</v>
      </c>
      <c r="E4311" t="s">
        <v>30</v>
      </c>
      <c r="F4311">
        <v>77029</v>
      </c>
      <c r="G4311" t="s">
        <v>621</v>
      </c>
      <c r="H4311" t="s">
        <v>32</v>
      </c>
      <c r="I4311">
        <v>69044</v>
      </c>
      <c r="J4311">
        <v>1</v>
      </c>
      <c r="K4311" s="1">
        <v>42032.472569444442</v>
      </c>
      <c r="L4311">
        <v>0.2</v>
      </c>
      <c r="M4311">
        <v>623.12</v>
      </c>
      <c r="N4311" t="s">
        <v>33</v>
      </c>
      <c r="O4311" t="s">
        <v>34</v>
      </c>
      <c r="P4311">
        <v>10</v>
      </c>
      <c r="R4311">
        <v>4</v>
      </c>
      <c r="S4311" t="s">
        <v>622</v>
      </c>
      <c r="T4311" t="s">
        <v>36</v>
      </c>
      <c r="U4311" t="s">
        <v>37</v>
      </c>
      <c r="V4311" t="s">
        <v>38</v>
      </c>
      <c r="W4311" t="s">
        <v>39</v>
      </c>
      <c r="X4311" t="s">
        <v>40</v>
      </c>
      <c r="Y4311" t="s">
        <v>41</v>
      </c>
      <c r="Z4311" t="s">
        <v>42</v>
      </c>
      <c r="AA4311" t="s">
        <v>43</v>
      </c>
      <c r="AC4311" s="2" t="s">
        <v>508</v>
      </c>
    </row>
    <row r="4312" spans="1:29" ht="16.399999999999999" customHeight="1" x14ac:dyDescent="0.35">
      <c r="A4312" s="1">
        <v>42032.472569444442</v>
      </c>
      <c r="B4312">
        <v>462</v>
      </c>
      <c r="C4312" t="s">
        <v>29</v>
      </c>
      <c r="D4312">
        <v>5</v>
      </c>
      <c r="E4312" t="s">
        <v>30</v>
      </c>
      <c r="F4312">
        <v>77029</v>
      </c>
      <c r="G4312" t="s">
        <v>621</v>
      </c>
      <c r="H4312" t="s">
        <v>32</v>
      </c>
      <c r="I4312">
        <v>69044</v>
      </c>
      <c r="J4312">
        <v>1</v>
      </c>
      <c r="K4312" s="1">
        <v>42032.472569444442</v>
      </c>
      <c r="L4312">
        <v>0.2</v>
      </c>
      <c r="M4312">
        <v>623.01</v>
      </c>
      <c r="N4312" t="s">
        <v>280</v>
      </c>
      <c r="O4312" t="s">
        <v>34</v>
      </c>
      <c r="P4312">
        <v>150</v>
      </c>
      <c r="R4312">
        <v>4</v>
      </c>
      <c r="S4312" t="s">
        <v>622</v>
      </c>
      <c r="T4312" t="s">
        <v>36</v>
      </c>
      <c r="U4312" t="s">
        <v>37</v>
      </c>
      <c r="V4312" t="s">
        <v>38</v>
      </c>
      <c r="W4312" t="s">
        <v>50</v>
      </c>
      <c r="X4312" t="s">
        <v>187</v>
      </c>
      <c r="Y4312" t="s">
        <v>281</v>
      </c>
      <c r="Z4312" t="s">
        <v>282</v>
      </c>
      <c r="AA4312" t="s">
        <v>283</v>
      </c>
      <c r="AC4312" s="2" t="s">
        <v>508</v>
      </c>
    </row>
    <row r="4313" spans="1:29" ht="16.399999999999999" customHeight="1" x14ac:dyDescent="0.35">
      <c r="A4313" s="1">
        <v>42032.472569444442</v>
      </c>
      <c r="B4313">
        <v>462</v>
      </c>
      <c r="C4313" t="s">
        <v>29</v>
      </c>
      <c r="D4313">
        <v>5</v>
      </c>
      <c r="E4313" t="s">
        <v>30</v>
      </c>
      <c r="F4313">
        <v>77029</v>
      </c>
      <c r="G4313" t="s">
        <v>621</v>
      </c>
      <c r="H4313" t="s">
        <v>32</v>
      </c>
      <c r="I4313">
        <v>69044</v>
      </c>
      <c r="J4313">
        <v>1</v>
      </c>
      <c r="K4313" s="1">
        <v>42032.472569444442</v>
      </c>
      <c r="L4313">
        <v>0.2</v>
      </c>
      <c r="M4313">
        <v>623.04</v>
      </c>
      <c r="N4313" t="s">
        <v>174</v>
      </c>
      <c r="O4313" t="s">
        <v>34</v>
      </c>
      <c r="P4313">
        <v>1</v>
      </c>
      <c r="R4313">
        <v>4</v>
      </c>
      <c r="S4313" t="s">
        <v>622</v>
      </c>
      <c r="T4313" t="s">
        <v>36</v>
      </c>
      <c r="U4313" t="s">
        <v>37</v>
      </c>
      <c r="V4313" t="s">
        <v>38</v>
      </c>
      <c r="W4313" t="s">
        <v>39</v>
      </c>
      <c r="X4313" t="s">
        <v>175</v>
      </c>
      <c r="Y4313" t="s">
        <v>176</v>
      </c>
      <c r="Z4313" t="s">
        <v>177</v>
      </c>
      <c r="AA4313" t="s">
        <v>178</v>
      </c>
      <c r="AC4313" s="2" t="s">
        <v>508</v>
      </c>
    </row>
    <row r="4314" spans="1:29" ht="16.399999999999999" customHeight="1" x14ac:dyDescent="0.35">
      <c r="A4314" s="1">
        <v>42032.472569444442</v>
      </c>
      <c r="B4314">
        <v>462</v>
      </c>
      <c r="C4314" t="s">
        <v>29</v>
      </c>
      <c r="D4314">
        <v>5</v>
      </c>
      <c r="E4314" t="s">
        <v>30</v>
      </c>
      <c r="F4314">
        <v>77029</v>
      </c>
      <c r="G4314" t="s">
        <v>621</v>
      </c>
      <c r="H4314" t="s">
        <v>32</v>
      </c>
      <c r="I4314">
        <v>69044</v>
      </c>
      <c r="J4314">
        <v>1</v>
      </c>
      <c r="K4314" s="1">
        <v>42032.472569444442</v>
      </c>
      <c r="L4314">
        <v>0.2</v>
      </c>
      <c r="M4314">
        <v>650</v>
      </c>
      <c r="N4314" t="s">
        <v>182</v>
      </c>
      <c r="O4314" t="s">
        <v>34</v>
      </c>
      <c r="P4314">
        <v>1</v>
      </c>
      <c r="R4314">
        <v>4</v>
      </c>
      <c r="S4314" t="s">
        <v>622</v>
      </c>
      <c r="T4314" t="s">
        <v>36</v>
      </c>
      <c r="U4314" t="s">
        <v>37</v>
      </c>
      <c r="V4314" t="s">
        <v>38</v>
      </c>
      <c r="W4314" t="s">
        <v>39</v>
      </c>
      <c r="X4314" t="s">
        <v>40</v>
      </c>
      <c r="Y4314" t="s">
        <v>60</v>
      </c>
      <c r="Z4314" t="s">
        <v>183</v>
      </c>
      <c r="AA4314" t="s">
        <v>184</v>
      </c>
      <c r="AC4314" s="2" t="s">
        <v>508</v>
      </c>
    </row>
    <row r="4315" spans="1:29" ht="16.399999999999999" customHeight="1" x14ac:dyDescent="0.35">
      <c r="A4315" s="1">
        <v>42032.472569444442</v>
      </c>
      <c r="B4315">
        <v>462</v>
      </c>
      <c r="C4315" t="s">
        <v>29</v>
      </c>
      <c r="D4315">
        <v>5</v>
      </c>
      <c r="E4315" t="s">
        <v>30</v>
      </c>
      <c r="F4315">
        <v>77029</v>
      </c>
      <c r="G4315" t="s">
        <v>621</v>
      </c>
      <c r="H4315" t="s">
        <v>32</v>
      </c>
      <c r="I4315">
        <v>69044</v>
      </c>
      <c r="J4315">
        <v>1</v>
      </c>
      <c r="K4315" s="1">
        <v>42032.472569444442</v>
      </c>
      <c r="L4315">
        <v>0.2</v>
      </c>
      <c r="M4315">
        <v>623.02</v>
      </c>
      <c r="N4315" t="s">
        <v>186</v>
      </c>
      <c r="O4315" t="s">
        <v>34</v>
      </c>
      <c r="P4315">
        <v>1</v>
      </c>
      <c r="R4315">
        <v>4</v>
      </c>
      <c r="S4315" t="s">
        <v>622</v>
      </c>
      <c r="T4315" t="s">
        <v>36</v>
      </c>
      <c r="U4315" t="s">
        <v>37</v>
      </c>
      <c r="V4315" t="s">
        <v>38</v>
      </c>
      <c r="W4315" t="s">
        <v>50</v>
      </c>
      <c r="X4315" t="s">
        <v>187</v>
      </c>
      <c r="Y4315" t="s">
        <v>188</v>
      </c>
      <c r="Z4315" t="s">
        <v>189</v>
      </c>
      <c r="AA4315" t="s">
        <v>190</v>
      </c>
      <c r="AC4315" s="2" t="s">
        <v>508</v>
      </c>
    </row>
    <row r="4316" spans="1:29" ht="16.399999999999999" customHeight="1" x14ac:dyDescent="0.35">
      <c r="A4316" s="1">
        <v>42032.472569444442</v>
      </c>
      <c r="B4316">
        <v>462</v>
      </c>
      <c r="C4316" t="s">
        <v>29</v>
      </c>
      <c r="D4316">
        <v>5</v>
      </c>
      <c r="E4316" t="s">
        <v>30</v>
      </c>
      <c r="F4316">
        <v>77029</v>
      </c>
      <c r="G4316" t="s">
        <v>621</v>
      </c>
      <c r="H4316" t="s">
        <v>32</v>
      </c>
      <c r="I4316">
        <v>69044</v>
      </c>
      <c r="J4316">
        <v>1</v>
      </c>
      <c r="K4316" s="1">
        <v>42032.472569444442</v>
      </c>
      <c r="L4316">
        <v>0.2</v>
      </c>
      <c r="M4316">
        <v>623.39</v>
      </c>
      <c r="N4316" t="s">
        <v>632</v>
      </c>
      <c r="O4316" t="s">
        <v>34</v>
      </c>
      <c r="P4316">
        <v>3</v>
      </c>
      <c r="R4316">
        <v>4</v>
      </c>
      <c r="S4316" t="s">
        <v>622</v>
      </c>
      <c r="T4316" t="s">
        <v>36</v>
      </c>
      <c r="U4316" t="s">
        <v>37</v>
      </c>
      <c r="V4316" t="s">
        <v>49</v>
      </c>
      <c r="AC4316" s="2" t="s">
        <v>508</v>
      </c>
    </row>
    <row r="4317" spans="1:29" ht="16.399999999999999" customHeight="1" x14ac:dyDescent="0.35">
      <c r="A4317" s="1">
        <v>42032.46261574074</v>
      </c>
      <c r="B4317">
        <v>462</v>
      </c>
      <c r="C4317" t="s">
        <v>29</v>
      </c>
      <c r="D4317">
        <v>5</v>
      </c>
      <c r="E4317" t="s">
        <v>30</v>
      </c>
      <c r="F4317">
        <v>76932</v>
      </c>
      <c r="G4317" t="s">
        <v>621</v>
      </c>
      <c r="H4317" t="s">
        <v>109</v>
      </c>
      <c r="J4317">
        <v>1</v>
      </c>
      <c r="K4317" s="1">
        <v>42032.462754629632</v>
      </c>
      <c r="L4317">
        <v>0.29599999999999999</v>
      </c>
      <c r="M4317">
        <v>168</v>
      </c>
      <c r="N4317" t="s">
        <v>416</v>
      </c>
      <c r="O4317" t="s">
        <v>417</v>
      </c>
      <c r="P4317">
        <v>12.2</v>
      </c>
      <c r="R4317">
        <v>11</v>
      </c>
      <c r="S4317" t="s">
        <v>633</v>
      </c>
      <c r="U4317" t="s">
        <v>419</v>
      </c>
      <c r="AC4317" s="2" t="s">
        <v>527</v>
      </c>
    </row>
    <row r="4318" spans="1:29" ht="16.399999999999999" customHeight="1" x14ac:dyDescent="0.35">
      <c r="A4318" s="1">
        <v>42032.46261574074</v>
      </c>
      <c r="B4318">
        <v>462</v>
      </c>
      <c r="C4318" t="s">
        <v>29</v>
      </c>
      <c r="D4318">
        <v>5</v>
      </c>
      <c r="E4318" t="s">
        <v>30</v>
      </c>
      <c r="F4318">
        <v>76932</v>
      </c>
      <c r="G4318" t="s">
        <v>621</v>
      </c>
      <c r="H4318" t="s">
        <v>109</v>
      </c>
      <c r="J4318">
        <v>1</v>
      </c>
      <c r="K4318" s="1">
        <v>42032.462754629632</v>
      </c>
      <c r="L4318">
        <v>0.29599999999999999</v>
      </c>
      <c r="M4318">
        <v>101</v>
      </c>
      <c r="N4318" t="s">
        <v>114</v>
      </c>
      <c r="O4318" t="s">
        <v>115</v>
      </c>
      <c r="P4318">
        <v>15.65</v>
      </c>
      <c r="R4318">
        <v>11</v>
      </c>
      <c r="S4318" t="s">
        <v>633</v>
      </c>
      <c r="U4318" t="s">
        <v>419</v>
      </c>
      <c r="AC4318" s="2" t="s">
        <v>527</v>
      </c>
    </row>
    <row r="4319" spans="1:29" ht="16.399999999999999" customHeight="1" x14ac:dyDescent="0.35">
      <c r="A4319" s="1">
        <v>42032.46261574074</v>
      </c>
      <c r="B4319">
        <v>462</v>
      </c>
      <c r="C4319" t="s">
        <v>29</v>
      </c>
      <c r="D4319">
        <v>5</v>
      </c>
      <c r="E4319" t="s">
        <v>30</v>
      </c>
      <c r="F4319">
        <v>76932</v>
      </c>
      <c r="G4319" t="s">
        <v>621</v>
      </c>
      <c r="H4319" t="s">
        <v>109</v>
      </c>
      <c r="J4319">
        <v>1</v>
      </c>
      <c r="K4319" s="1">
        <v>42032.462754629632</v>
      </c>
      <c r="L4319">
        <v>0.29599999999999999</v>
      </c>
      <c r="M4319">
        <v>141.01</v>
      </c>
      <c r="N4319" t="s">
        <v>116</v>
      </c>
      <c r="O4319" t="s">
        <v>117</v>
      </c>
      <c r="P4319">
        <v>70</v>
      </c>
      <c r="R4319">
        <v>11</v>
      </c>
      <c r="S4319" t="s">
        <v>633</v>
      </c>
      <c r="U4319" t="s">
        <v>419</v>
      </c>
      <c r="AC4319" s="2" t="s">
        <v>527</v>
      </c>
    </row>
    <row r="4320" spans="1:29" ht="16.399999999999999" customHeight="1" x14ac:dyDescent="0.35">
      <c r="A4320" s="1">
        <v>42032.46261574074</v>
      </c>
      <c r="B4320">
        <v>462</v>
      </c>
      <c r="C4320" t="s">
        <v>29</v>
      </c>
      <c r="D4320">
        <v>5</v>
      </c>
      <c r="E4320" t="s">
        <v>30</v>
      </c>
      <c r="F4320">
        <v>76932</v>
      </c>
      <c r="G4320" t="s">
        <v>621</v>
      </c>
      <c r="H4320" t="s">
        <v>109</v>
      </c>
      <c r="J4320">
        <v>1</v>
      </c>
      <c r="K4320" s="1">
        <v>42032.462754629632</v>
      </c>
      <c r="L4320">
        <v>0.29599999999999999</v>
      </c>
      <c r="M4320">
        <v>154.1</v>
      </c>
      <c r="N4320" t="s">
        <v>110</v>
      </c>
      <c r="P4320">
        <v>7.85</v>
      </c>
      <c r="R4320">
        <v>11</v>
      </c>
      <c r="S4320" t="s">
        <v>633</v>
      </c>
      <c r="U4320" t="s">
        <v>419</v>
      </c>
      <c r="AC4320" s="2" t="s">
        <v>527</v>
      </c>
    </row>
    <row r="4321" spans="1:29" ht="16.399999999999999" customHeight="1" x14ac:dyDescent="0.35">
      <c r="A4321" s="1">
        <v>42032.46261574074</v>
      </c>
      <c r="B4321">
        <v>462</v>
      </c>
      <c r="C4321" t="s">
        <v>29</v>
      </c>
      <c r="D4321">
        <v>5</v>
      </c>
      <c r="E4321" t="s">
        <v>30</v>
      </c>
      <c r="F4321">
        <v>76932</v>
      </c>
      <c r="G4321" t="s">
        <v>621</v>
      </c>
      <c r="H4321" t="s">
        <v>109</v>
      </c>
      <c r="J4321">
        <v>1</v>
      </c>
      <c r="K4321" s="1">
        <v>42032.462754629632</v>
      </c>
      <c r="L4321">
        <v>0.29599999999999999</v>
      </c>
      <c r="M4321">
        <v>151</v>
      </c>
      <c r="N4321" t="s">
        <v>421</v>
      </c>
      <c r="O4321" t="s">
        <v>422</v>
      </c>
      <c r="P4321">
        <v>169.2</v>
      </c>
      <c r="R4321">
        <v>11</v>
      </c>
      <c r="S4321" t="s">
        <v>633</v>
      </c>
      <c r="U4321" t="s">
        <v>419</v>
      </c>
      <c r="AC4321" s="2" t="s">
        <v>527</v>
      </c>
    </row>
    <row r="4322" spans="1:29" ht="16.399999999999999" customHeight="1" x14ac:dyDescent="0.35">
      <c r="A4322" s="1">
        <v>42032.46261574074</v>
      </c>
      <c r="B4322">
        <v>462</v>
      </c>
      <c r="C4322" t="s">
        <v>29</v>
      </c>
      <c r="D4322">
        <v>5</v>
      </c>
      <c r="E4322" t="s">
        <v>30</v>
      </c>
      <c r="F4322">
        <v>76932</v>
      </c>
      <c r="G4322" t="s">
        <v>621</v>
      </c>
      <c r="H4322" t="s">
        <v>109</v>
      </c>
      <c r="J4322">
        <v>1</v>
      </c>
      <c r="K4322" s="1">
        <v>42032.462754629632</v>
      </c>
      <c r="L4322">
        <v>0.29599999999999999</v>
      </c>
      <c r="M4322">
        <v>136.01</v>
      </c>
      <c r="N4322" t="s">
        <v>118</v>
      </c>
      <c r="O4322" t="s">
        <v>119</v>
      </c>
      <c r="P4322">
        <v>0</v>
      </c>
      <c r="R4322">
        <v>11</v>
      </c>
      <c r="S4322" t="s">
        <v>633</v>
      </c>
      <c r="U4322" t="s">
        <v>419</v>
      </c>
      <c r="AC4322" s="2" t="s">
        <v>527</v>
      </c>
    </row>
    <row r="4323" spans="1:29" ht="16.399999999999999" customHeight="1" x14ac:dyDescent="0.35">
      <c r="A4323" s="1">
        <v>42032.46261574074</v>
      </c>
      <c r="B4323">
        <v>462</v>
      </c>
      <c r="C4323" t="s">
        <v>29</v>
      </c>
      <c r="D4323">
        <v>5</v>
      </c>
      <c r="E4323" t="s">
        <v>30</v>
      </c>
      <c r="F4323">
        <v>76932</v>
      </c>
      <c r="G4323" t="s">
        <v>621</v>
      </c>
      <c r="H4323" t="s">
        <v>109</v>
      </c>
      <c r="J4323">
        <v>1</v>
      </c>
      <c r="K4323" s="1">
        <v>42032.462754629632</v>
      </c>
      <c r="L4323">
        <v>0.29599999999999999</v>
      </c>
      <c r="M4323">
        <v>266.01</v>
      </c>
      <c r="N4323" t="s">
        <v>122</v>
      </c>
      <c r="O4323" t="s">
        <v>123</v>
      </c>
      <c r="P4323">
        <v>100.1</v>
      </c>
      <c r="R4323">
        <v>11</v>
      </c>
      <c r="S4323" t="s">
        <v>633</v>
      </c>
      <c r="U4323" t="s">
        <v>419</v>
      </c>
      <c r="AC4323" s="2" t="s">
        <v>527</v>
      </c>
    </row>
    <row r="4324" spans="1:29" ht="16.399999999999999" customHeight="1" x14ac:dyDescent="0.35">
      <c r="A4324" s="1">
        <v>42032.46261574074</v>
      </c>
      <c r="B4324">
        <v>462</v>
      </c>
      <c r="C4324" t="s">
        <v>29</v>
      </c>
      <c r="D4324">
        <v>5</v>
      </c>
      <c r="E4324" t="s">
        <v>30</v>
      </c>
      <c r="F4324">
        <v>76932</v>
      </c>
      <c r="G4324" t="s">
        <v>621</v>
      </c>
      <c r="H4324" t="s">
        <v>109</v>
      </c>
      <c r="J4324">
        <v>1</v>
      </c>
      <c r="K4324" s="1">
        <v>42032.462754629632</v>
      </c>
      <c r="L4324">
        <v>0.29599999999999999</v>
      </c>
      <c r="M4324">
        <v>266</v>
      </c>
      <c r="N4324" t="s">
        <v>121</v>
      </c>
      <c r="O4324" t="s">
        <v>68</v>
      </c>
      <c r="P4324">
        <v>9.18</v>
      </c>
      <c r="R4324">
        <v>11</v>
      </c>
      <c r="S4324" t="s">
        <v>633</v>
      </c>
      <c r="U4324" t="s">
        <v>419</v>
      </c>
      <c r="AC4324" s="2" t="s">
        <v>527</v>
      </c>
    </row>
    <row r="4325" spans="1:29" ht="16.399999999999999" customHeight="1" x14ac:dyDescent="0.35">
      <c r="A4325" s="1">
        <v>42032.461805555555</v>
      </c>
      <c r="B4325">
        <v>462</v>
      </c>
      <c r="C4325" t="s">
        <v>29</v>
      </c>
      <c r="D4325">
        <v>5</v>
      </c>
      <c r="E4325" t="s">
        <v>30</v>
      </c>
      <c r="F4325">
        <v>76927</v>
      </c>
      <c r="G4325" t="s">
        <v>621</v>
      </c>
      <c r="H4325" t="s">
        <v>109</v>
      </c>
      <c r="J4325">
        <v>17</v>
      </c>
      <c r="K4325" s="1">
        <v>42032.461805555555</v>
      </c>
      <c r="L4325">
        <v>3.4</v>
      </c>
      <c r="M4325">
        <v>432</v>
      </c>
      <c r="N4325" t="s">
        <v>298</v>
      </c>
      <c r="O4325" t="s">
        <v>299</v>
      </c>
      <c r="P4325">
        <v>145.30000000000001</v>
      </c>
      <c r="R4325">
        <v>11</v>
      </c>
      <c r="S4325" t="s">
        <v>634</v>
      </c>
      <c r="U4325" t="s">
        <v>635</v>
      </c>
      <c r="AC4325" s="2" t="s">
        <v>533</v>
      </c>
    </row>
    <row r="4326" spans="1:29" ht="16.399999999999999" customHeight="1" x14ac:dyDescent="0.35">
      <c r="A4326" s="1">
        <v>42032.461805555555</v>
      </c>
      <c r="B4326">
        <v>462</v>
      </c>
      <c r="C4326" t="s">
        <v>29</v>
      </c>
      <c r="D4326">
        <v>5</v>
      </c>
      <c r="E4326" t="s">
        <v>30</v>
      </c>
      <c r="F4326">
        <v>76927</v>
      </c>
      <c r="G4326" t="s">
        <v>621</v>
      </c>
      <c r="H4326" t="s">
        <v>109</v>
      </c>
      <c r="J4326">
        <v>16</v>
      </c>
      <c r="K4326" s="1">
        <v>42032.461805555555</v>
      </c>
      <c r="L4326">
        <v>3.25</v>
      </c>
      <c r="M4326">
        <v>432</v>
      </c>
      <c r="N4326" t="s">
        <v>298</v>
      </c>
      <c r="O4326" t="s">
        <v>299</v>
      </c>
      <c r="P4326">
        <v>177.8</v>
      </c>
      <c r="R4326">
        <v>11</v>
      </c>
      <c r="S4326" t="s">
        <v>634</v>
      </c>
      <c r="U4326" t="s">
        <v>635</v>
      </c>
      <c r="AC4326" s="2" t="s">
        <v>533</v>
      </c>
    </row>
    <row r="4327" spans="1:29" ht="16.399999999999999" customHeight="1" x14ac:dyDescent="0.35">
      <c r="A4327" s="1">
        <v>42032.461805555555</v>
      </c>
      <c r="B4327">
        <v>462</v>
      </c>
      <c r="C4327" t="s">
        <v>29</v>
      </c>
      <c r="D4327">
        <v>5</v>
      </c>
      <c r="E4327" t="s">
        <v>30</v>
      </c>
      <c r="F4327">
        <v>76927</v>
      </c>
      <c r="G4327" t="s">
        <v>621</v>
      </c>
      <c r="H4327" t="s">
        <v>109</v>
      </c>
      <c r="J4327">
        <v>15</v>
      </c>
      <c r="K4327" s="1">
        <v>42032.461805555555</v>
      </c>
      <c r="L4327">
        <v>3</v>
      </c>
      <c r="M4327">
        <v>432</v>
      </c>
      <c r="N4327" t="s">
        <v>298</v>
      </c>
      <c r="O4327" t="s">
        <v>299</v>
      </c>
      <c r="P4327">
        <v>238.5</v>
      </c>
      <c r="R4327">
        <v>11</v>
      </c>
      <c r="S4327" t="s">
        <v>634</v>
      </c>
      <c r="U4327" t="s">
        <v>635</v>
      </c>
      <c r="AC4327" s="2" t="s">
        <v>533</v>
      </c>
    </row>
    <row r="4328" spans="1:29" ht="16.399999999999999" customHeight="1" x14ac:dyDescent="0.35">
      <c r="A4328" s="1">
        <v>42032.461805555555</v>
      </c>
      <c r="B4328">
        <v>462</v>
      </c>
      <c r="C4328" t="s">
        <v>29</v>
      </c>
      <c r="D4328">
        <v>5</v>
      </c>
      <c r="E4328" t="s">
        <v>30</v>
      </c>
      <c r="F4328">
        <v>76927</v>
      </c>
      <c r="G4328" t="s">
        <v>621</v>
      </c>
      <c r="H4328" t="s">
        <v>109</v>
      </c>
      <c r="J4328">
        <v>14</v>
      </c>
      <c r="K4328" s="1">
        <v>42032.461805555555</v>
      </c>
      <c r="L4328">
        <v>2.75</v>
      </c>
      <c r="M4328">
        <v>432</v>
      </c>
      <c r="N4328" t="s">
        <v>298</v>
      </c>
      <c r="O4328" t="s">
        <v>299</v>
      </c>
      <c r="P4328">
        <v>401.8</v>
      </c>
      <c r="R4328">
        <v>11</v>
      </c>
      <c r="S4328" t="s">
        <v>634</v>
      </c>
      <c r="U4328" t="s">
        <v>635</v>
      </c>
      <c r="AC4328" s="2" t="s">
        <v>533</v>
      </c>
    </row>
    <row r="4329" spans="1:29" ht="16.399999999999999" customHeight="1" x14ac:dyDescent="0.35">
      <c r="A4329" s="1">
        <v>42032.461805555555</v>
      </c>
      <c r="B4329">
        <v>462</v>
      </c>
      <c r="C4329" t="s">
        <v>29</v>
      </c>
      <c r="D4329">
        <v>5</v>
      </c>
      <c r="E4329" t="s">
        <v>30</v>
      </c>
      <c r="F4329">
        <v>76927</v>
      </c>
      <c r="G4329" t="s">
        <v>621</v>
      </c>
      <c r="H4329" t="s">
        <v>109</v>
      </c>
      <c r="J4329">
        <v>13</v>
      </c>
      <c r="K4329" s="1">
        <v>42032.461805555555</v>
      </c>
      <c r="L4329">
        <v>2.5</v>
      </c>
      <c r="M4329">
        <v>432</v>
      </c>
      <c r="N4329" t="s">
        <v>298</v>
      </c>
      <c r="O4329" t="s">
        <v>299</v>
      </c>
      <c r="P4329">
        <v>425.7</v>
      </c>
      <c r="R4329">
        <v>11</v>
      </c>
      <c r="S4329" t="s">
        <v>634</v>
      </c>
      <c r="U4329" t="s">
        <v>635</v>
      </c>
      <c r="AC4329" s="2" t="s">
        <v>533</v>
      </c>
    </row>
    <row r="4330" spans="1:29" ht="16.399999999999999" customHeight="1" x14ac:dyDescent="0.35">
      <c r="A4330" s="1">
        <v>42032.461805555555</v>
      </c>
      <c r="B4330">
        <v>462</v>
      </c>
      <c r="C4330" t="s">
        <v>29</v>
      </c>
      <c r="D4330">
        <v>5</v>
      </c>
      <c r="E4330" t="s">
        <v>30</v>
      </c>
      <c r="F4330">
        <v>76927</v>
      </c>
      <c r="G4330" t="s">
        <v>621</v>
      </c>
      <c r="H4330" t="s">
        <v>109</v>
      </c>
      <c r="J4330">
        <v>12</v>
      </c>
      <c r="K4330" s="1">
        <v>42032.461805555555</v>
      </c>
      <c r="L4330">
        <v>2.25</v>
      </c>
      <c r="M4330">
        <v>432</v>
      </c>
      <c r="N4330" t="s">
        <v>298</v>
      </c>
      <c r="O4330" t="s">
        <v>299</v>
      </c>
      <c r="P4330">
        <v>453</v>
      </c>
      <c r="R4330">
        <v>11</v>
      </c>
      <c r="S4330" t="s">
        <v>634</v>
      </c>
      <c r="U4330" t="s">
        <v>635</v>
      </c>
      <c r="AC4330" s="2" t="s">
        <v>533</v>
      </c>
    </row>
    <row r="4331" spans="1:29" ht="16.399999999999999" customHeight="1" x14ac:dyDescent="0.35">
      <c r="A4331" s="1">
        <v>42032.461805555555</v>
      </c>
      <c r="B4331">
        <v>462</v>
      </c>
      <c r="C4331" t="s">
        <v>29</v>
      </c>
      <c r="D4331">
        <v>5</v>
      </c>
      <c r="E4331" t="s">
        <v>30</v>
      </c>
      <c r="F4331">
        <v>76927</v>
      </c>
      <c r="G4331" t="s">
        <v>621</v>
      </c>
      <c r="H4331" t="s">
        <v>109</v>
      </c>
      <c r="J4331">
        <v>11</v>
      </c>
      <c r="K4331" s="1">
        <v>42032.461805555555</v>
      </c>
      <c r="L4331">
        <v>2</v>
      </c>
      <c r="M4331">
        <v>432</v>
      </c>
      <c r="N4331" t="s">
        <v>298</v>
      </c>
      <c r="O4331" t="s">
        <v>299</v>
      </c>
      <c r="P4331">
        <v>502.7</v>
      </c>
      <c r="R4331">
        <v>11</v>
      </c>
      <c r="S4331" t="s">
        <v>634</v>
      </c>
      <c r="U4331" t="s">
        <v>635</v>
      </c>
      <c r="AC4331" s="2" t="s">
        <v>533</v>
      </c>
    </row>
    <row r="4332" spans="1:29" ht="16.399999999999999" customHeight="1" x14ac:dyDescent="0.35">
      <c r="A4332" s="1">
        <v>42032.461805555555</v>
      </c>
      <c r="B4332">
        <v>462</v>
      </c>
      <c r="C4332" t="s">
        <v>29</v>
      </c>
      <c r="D4332">
        <v>5</v>
      </c>
      <c r="E4332" t="s">
        <v>30</v>
      </c>
      <c r="F4332">
        <v>76927</v>
      </c>
      <c r="G4332" t="s">
        <v>621</v>
      </c>
      <c r="H4332" t="s">
        <v>109</v>
      </c>
      <c r="J4332">
        <v>10</v>
      </c>
      <c r="K4332" s="1">
        <v>42032.461805555555</v>
      </c>
      <c r="L4332">
        <v>1.75</v>
      </c>
      <c r="M4332">
        <v>432</v>
      </c>
      <c r="N4332" t="s">
        <v>298</v>
      </c>
      <c r="O4332" t="s">
        <v>299</v>
      </c>
      <c r="P4332">
        <v>511.5</v>
      </c>
      <c r="R4332">
        <v>11</v>
      </c>
      <c r="S4332" t="s">
        <v>634</v>
      </c>
      <c r="U4332" t="s">
        <v>635</v>
      </c>
      <c r="AC4332" s="2" t="s">
        <v>533</v>
      </c>
    </row>
    <row r="4333" spans="1:29" ht="16.399999999999999" customHeight="1" x14ac:dyDescent="0.35">
      <c r="A4333" s="1">
        <v>42032.461805555555</v>
      </c>
      <c r="B4333">
        <v>462</v>
      </c>
      <c r="C4333" t="s">
        <v>29</v>
      </c>
      <c r="D4333">
        <v>5</v>
      </c>
      <c r="E4333" t="s">
        <v>30</v>
      </c>
      <c r="F4333">
        <v>76927</v>
      </c>
      <c r="G4333" t="s">
        <v>621</v>
      </c>
      <c r="H4333" t="s">
        <v>109</v>
      </c>
      <c r="J4333">
        <v>9</v>
      </c>
      <c r="K4333" s="1">
        <v>42032.461805555555</v>
      </c>
      <c r="L4333">
        <v>1.5</v>
      </c>
      <c r="M4333">
        <v>432</v>
      </c>
      <c r="N4333" t="s">
        <v>298</v>
      </c>
      <c r="O4333" t="s">
        <v>299</v>
      </c>
      <c r="P4333">
        <v>522</v>
      </c>
      <c r="R4333">
        <v>11</v>
      </c>
      <c r="S4333" t="s">
        <v>634</v>
      </c>
      <c r="U4333" t="s">
        <v>635</v>
      </c>
      <c r="AC4333" s="2" t="s">
        <v>533</v>
      </c>
    </row>
    <row r="4334" spans="1:29" ht="16.399999999999999" customHeight="1" x14ac:dyDescent="0.35">
      <c r="A4334" s="1">
        <v>42032.461805555555</v>
      </c>
      <c r="B4334">
        <v>462</v>
      </c>
      <c r="C4334" t="s">
        <v>29</v>
      </c>
      <c r="D4334">
        <v>5</v>
      </c>
      <c r="E4334" t="s">
        <v>30</v>
      </c>
      <c r="F4334">
        <v>76927</v>
      </c>
      <c r="G4334" t="s">
        <v>621</v>
      </c>
      <c r="H4334" t="s">
        <v>109</v>
      </c>
      <c r="J4334">
        <v>8</v>
      </c>
      <c r="K4334" s="1">
        <v>42032.461805555555</v>
      </c>
      <c r="L4334">
        <v>1.25</v>
      </c>
      <c r="M4334">
        <v>432</v>
      </c>
      <c r="N4334" t="s">
        <v>298</v>
      </c>
      <c r="O4334" t="s">
        <v>299</v>
      </c>
      <c r="P4334">
        <v>594.5</v>
      </c>
      <c r="R4334">
        <v>11</v>
      </c>
      <c r="S4334" t="s">
        <v>634</v>
      </c>
      <c r="U4334" t="s">
        <v>635</v>
      </c>
      <c r="AC4334" s="2" t="s">
        <v>533</v>
      </c>
    </row>
    <row r="4335" spans="1:29" ht="16.399999999999999" customHeight="1" x14ac:dyDescent="0.35">
      <c r="A4335" s="1">
        <v>42032.461805555555</v>
      </c>
      <c r="B4335">
        <v>462</v>
      </c>
      <c r="C4335" t="s">
        <v>29</v>
      </c>
      <c r="D4335">
        <v>5</v>
      </c>
      <c r="E4335" t="s">
        <v>30</v>
      </c>
      <c r="F4335">
        <v>76927</v>
      </c>
      <c r="G4335" t="s">
        <v>621</v>
      </c>
      <c r="H4335" t="s">
        <v>109</v>
      </c>
      <c r="J4335">
        <v>7</v>
      </c>
      <c r="K4335" s="1">
        <v>42032.461805555555</v>
      </c>
      <c r="L4335">
        <v>1</v>
      </c>
      <c r="M4335">
        <v>432</v>
      </c>
      <c r="N4335" t="s">
        <v>298</v>
      </c>
      <c r="O4335" t="s">
        <v>299</v>
      </c>
      <c r="P4335">
        <v>609</v>
      </c>
      <c r="R4335">
        <v>11</v>
      </c>
      <c r="S4335" t="s">
        <v>634</v>
      </c>
      <c r="U4335" t="s">
        <v>635</v>
      </c>
      <c r="AC4335" s="2" t="s">
        <v>533</v>
      </c>
    </row>
    <row r="4336" spans="1:29" ht="16.399999999999999" customHeight="1" x14ac:dyDescent="0.35">
      <c r="A4336" s="1">
        <v>42032.461805555555</v>
      </c>
      <c r="B4336">
        <v>462</v>
      </c>
      <c r="C4336" t="s">
        <v>29</v>
      </c>
      <c r="D4336">
        <v>5</v>
      </c>
      <c r="E4336" t="s">
        <v>30</v>
      </c>
      <c r="F4336">
        <v>76927</v>
      </c>
      <c r="G4336" t="s">
        <v>621</v>
      </c>
      <c r="H4336" t="s">
        <v>109</v>
      </c>
      <c r="J4336">
        <v>6</v>
      </c>
      <c r="K4336" s="1">
        <v>42032.461805555555</v>
      </c>
      <c r="L4336">
        <v>0.75</v>
      </c>
      <c r="M4336">
        <v>432</v>
      </c>
      <c r="N4336" t="s">
        <v>298</v>
      </c>
      <c r="O4336" t="s">
        <v>299</v>
      </c>
      <c r="P4336">
        <v>628.1</v>
      </c>
      <c r="R4336">
        <v>11</v>
      </c>
      <c r="S4336" t="s">
        <v>634</v>
      </c>
      <c r="U4336" t="s">
        <v>635</v>
      </c>
      <c r="AC4336" s="2" t="s">
        <v>533</v>
      </c>
    </row>
    <row r="4337" spans="1:29" ht="16.399999999999999" customHeight="1" x14ac:dyDescent="0.35">
      <c r="A4337" s="1">
        <v>42032.461805555555</v>
      </c>
      <c r="B4337">
        <v>462</v>
      </c>
      <c r="C4337" t="s">
        <v>29</v>
      </c>
      <c r="D4337">
        <v>5</v>
      </c>
      <c r="E4337" t="s">
        <v>30</v>
      </c>
      <c r="F4337">
        <v>76927</v>
      </c>
      <c r="G4337" t="s">
        <v>621</v>
      </c>
      <c r="H4337" t="s">
        <v>109</v>
      </c>
      <c r="J4337">
        <v>5</v>
      </c>
      <c r="K4337" s="1">
        <v>42032.461805555555</v>
      </c>
      <c r="L4337">
        <v>0.5</v>
      </c>
      <c r="M4337">
        <v>432</v>
      </c>
      <c r="N4337" t="s">
        <v>298</v>
      </c>
      <c r="O4337" t="s">
        <v>299</v>
      </c>
      <c r="P4337">
        <v>685.3</v>
      </c>
      <c r="R4337">
        <v>11</v>
      </c>
      <c r="S4337" t="s">
        <v>634</v>
      </c>
      <c r="U4337" t="s">
        <v>635</v>
      </c>
      <c r="AC4337" s="2" t="s">
        <v>533</v>
      </c>
    </row>
    <row r="4338" spans="1:29" ht="16.399999999999999" customHeight="1" x14ac:dyDescent="0.35">
      <c r="A4338" s="1">
        <v>42032.461805555555</v>
      </c>
      <c r="B4338">
        <v>462</v>
      </c>
      <c r="C4338" t="s">
        <v>29</v>
      </c>
      <c r="D4338">
        <v>5</v>
      </c>
      <c r="E4338" t="s">
        <v>30</v>
      </c>
      <c r="F4338">
        <v>76927</v>
      </c>
      <c r="G4338" t="s">
        <v>621</v>
      </c>
      <c r="H4338" t="s">
        <v>109</v>
      </c>
      <c r="J4338">
        <v>4</v>
      </c>
      <c r="K4338" s="1">
        <v>42032.461805555555</v>
      </c>
      <c r="L4338">
        <v>0.25</v>
      </c>
      <c r="M4338">
        <v>432</v>
      </c>
      <c r="N4338" t="s">
        <v>298</v>
      </c>
      <c r="O4338" t="s">
        <v>299</v>
      </c>
      <c r="P4338">
        <v>804.1</v>
      </c>
      <c r="R4338">
        <v>11</v>
      </c>
      <c r="S4338" t="s">
        <v>634</v>
      </c>
      <c r="U4338" t="s">
        <v>635</v>
      </c>
      <c r="AC4338" s="2" t="s">
        <v>533</v>
      </c>
    </row>
    <row r="4339" spans="1:29" ht="16.399999999999999" customHeight="1" x14ac:dyDescent="0.35">
      <c r="A4339" s="1">
        <v>42032.461805555555</v>
      </c>
      <c r="B4339">
        <v>462</v>
      </c>
      <c r="C4339" t="s">
        <v>29</v>
      </c>
      <c r="D4339">
        <v>5</v>
      </c>
      <c r="E4339" t="s">
        <v>30</v>
      </c>
      <c r="F4339">
        <v>76927</v>
      </c>
      <c r="G4339" t="s">
        <v>621</v>
      </c>
      <c r="H4339" t="s">
        <v>109</v>
      </c>
      <c r="J4339">
        <v>3</v>
      </c>
      <c r="K4339" s="1">
        <v>42032.461805555555</v>
      </c>
      <c r="L4339">
        <v>0</v>
      </c>
      <c r="M4339">
        <v>432</v>
      </c>
      <c r="N4339" t="s">
        <v>298</v>
      </c>
      <c r="O4339" t="s">
        <v>299</v>
      </c>
      <c r="P4339">
        <v>978.2</v>
      </c>
      <c r="R4339">
        <v>11</v>
      </c>
      <c r="S4339" t="s">
        <v>634</v>
      </c>
      <c r="U4339" t="s">
        <v>636</v>
      </c>
      <c r="AC4339" s="2" t="s">
        <v>533</v>
      </c>
    </row>
    <row r="4340" spans="1:29" ht="16.399999999999999" customHeight="1" x14ac:dyDescent="0.35">
      <c r="A4340" s="1">
        <v>42032.461805555555</v>
      </c>
      <c r="B4340">
        <v>462</v>
      </c>
      <c r="C4340" t="s">
        <v>29</v>
      </c>
      <c r="D4340">
        <v>5</v>
      </c>
      <c r="E4340" t="s">
        <v>30</v>
      </c>
      <c r="F4340">
        <v>76927</v>
      </c>
      <c r="G4340" t="s">
        <v>621</v>
      </c>
      <c r="H4340" t="s">
        <v>109</v>
      </c>
      <c r="J4340">
        <v>2</v>
      </c>
      <c r="K4340" s="1">
        <v>42032.461805555555</v>
      </c>
      <c r="L4340">
        <v>0.2</v>
      </c>
      <c r="M4340">
        <v>103.02</v>
      </c>
      <c r="N4340" t="s">
        <v>245</v>
      </c>
      <c r="O4340" t="s">
        <v>246</v>
      </c>
      <c r="P4340">
        <v>1000</v>
      </c>
      <c r="R4340">
        <v>11</v>
      </c>
      <c r="S4340" t="s">
        <v>634</v>
      </c>
      <c r="T4340" t="s">
        <v>36</v>
      </c>
      <c r="AC4340" s="2" t="s">
        <v>533</v>
      </c>
    </row>
    <row r="4341" spans="1:29" ht="16.399999999999999" customHeight="1" x14ac:dyDescent="0.35">
      <c r="A4341" s="1">
        <v>42032.461805555555</v>
      </c>
      <c r="B4341">
        <v>462</v>
      </c>
      <c r="C4341" t="s">
        <v>29</v>
      </c>
      <c r="D4341">
        <v>5</v>
      </c>
      <c r="E4341" t="s">
        <v>30</v>
      </c>
      <c r="F4341">
        <v>76927</v>
      </c>
      <c r="G4341" t="s">
        <v>621</v>
      </c>
      <c r="H4341" t="s">
        <v>109</v>
      </c>
      <c r="J4341">
        <v>1</v>
      </c>
      <c r="K4341" s="1">
        <v>42032.461805555555</v>
      </c>
      <c r="L4341">
        <v>0</v>
      </c>
      <c r="M4341">
        <v>180.07</v>
      </c>
      <c r="N4341" t="s">
        <v>124</v>
      </c>
      <c r="O4341" t="s">
        <v>125</v>
      </c>
      <c r="P4341">
        <v>225</v>
      </c>
      <c r="R4341">
        <v>11</v>
      </c>
      <c r="S4341" t="s">
        <v>634</v>
      </c>
      <c r="T4341" t="s">
        <v>126</v>
      </c>
      <c r="AC4341" s="2" t="s">
        <v>533</v>
      </c>
    </row>
    <row r="4342" spans="1:29" ht="16.399999999999999" customHeight="1" x14ac:dyDescent="0.35">
      <c r="A4342" s="1">
        <v>42032.461805555555</v>
      </c>
      <c r="B4342">
        <v>462</v>
      </c>
      <c r="C4342" t="s">
        <v>29</v>
      </c>
      <c r="D4342">
        <v>5</v>
      </c>
      <c r="E4342" t="s">
        <v>30</v>
      </c>
      <c r="F4342">
        <v>76927</v>
      </c>
      <c r="G4342" t="s">
        <v>621</v>
      </c>
      <c r="H4342" t="s">
        <v>109</v>
      </c>
      <c r="J4342">
        <v>1</v>
      </c>
      <c r="K4342" s="1">
        <v>42032.461805555555</v>
      </c>
      <c r="L4342">
        <v>0</v>
      </c>
      <c r="M4342">
        <v>185.1</v>
      </c>
      <c r="N4342" t="s">
        <v>127</v>
      </c>
      <c r="O4342" t="s">
        <v>128</v>
      </c>
      <c r="P4342">
        <v>3</v>
      </c>
      <c r="R4342">
        <v>11</v>
      </c>
      <c r="S4342" t="s">
        <v>634</v>
      </c>
      <c r="T4342" t="s">
        <v>126</v>
      </c>
      <c r="AC4342" s="2" t="s">
        <v>533</v>
      </c>
    </row>
    <row r="4343" spans="1:29" ht="16.399999999999999" customHeight="1" x14ac:dyDescent="0.35">
      <c r="A4343" s="1">
        <v>42032.461805555555</v>
      </c>
      <c r="B4343">
        <v>462</v>
      </c>
      <c r="C4343" t="s">
        <v>29</v>
      </c>
      <c r="D4343">
        <v>5</v>
      </c>
      <c r="E4343" t="s">
        <v>30</v>
      </c>
      <c r="F4343">
        <v>76927</v>
      </c>
      <c r="G4343" t="s">
        <v>621</v>
      </c>
      <c r="H4343" t="s">
        <v>109</v>
      </c>
      <c r="J4343">
        <v>1</v>
      </c>
      <c r="K4343" s="1">
        <v>42032.461805555555</v>
      </c>
      <c r="L4343">
        <v>0</v>
      </c>
      <c r="M4343">
        <v>102</v>
      </c>
      <c r="N4343" t="s">
        <v>129</v>
      </c>
      <c r="O4343" t="s">
        <v>115</v>
      </c>
      <c r="P4343">
        <v>15</v>
      </c>
      <c r="R4343">
        <v>11</v>
      </c>
      <c r="S4343" t="s">
        <v>634</v>
      </c>
      <c r="T4343" t="s">
        <v>126</v>
      </c>
      <c r="AC4343" s="2" t="s">
        <v>533</v>
      </c>
    </row>
    <row r="4344" spans="1:29" ht="16.399999999999999" customHeight="1" x14ac:dyDescent="0.35">
      <c r="A4344" s="1">
        <v>42032.461805555555</v>
      </c>
      <c r="B4344">
        <v>462</v>
      </c>
      <c r="C4344" t="s">
        <v>29</v>
      </c>
      <c r="D4344">
        <v>5</v>
      </c>
      <c r="E4344" t="s">
        <v>30</v>
      </c>
      <c r="F4344">
        <v>76927</v>
      </c>
      <c r="G4344" t="s">
        <v>621</v>
      </c>
      <c r="H4344" t="s">
        <v>109</v>
      </c>
      <c r="J4344">
        <v>1</v>
      </c>
      <c r="K4344" s="1">
        <v>42032.461805555555</v>
      </c>
      <c r="L4344">
        <v>0</v>
      </c>
      <c r="M4344">
        <v>110.11</v>
      </c>
      <c r="N4344" t="s">
        <v>130</v>
      </c>
      <c r="P4344">
        <v>0</v>
      </c>
      <c r="R4344">
        <v>11</v>
      </c>
      <c r="S4344" t="s">
        <v>634</v>
      </c>
      <c r="T4344" t="s">
        <v>126</v>
      </c>
      <c r="U4344" t="s">
        <v>131</v>
      </c>
      <c r="AC4344" s="2" t="s">
        <v>533</v>
      </c>
    </row>
    <row r="4345" spans="1:29" ht="16.399999999999999" customHeight="1" x14ac:dyDescent="0.35">
      <c r="A4345" s="1">
        <v>42032.461805555555</v>
      </c>
      <c r="B4345">
        <v>462</v>
      </c>
      <c r="C4345" t="s">
        <v>29</v>
      </c>
      <c r="D4345">
        <v>5</v>
      </c>
      <c r="E4345" t="s">
        <v>30</v>
      </c>
      <c r="F4345">
        <v>76927</v>
      </c>
      <c r="G4345" t="s">
        <v>621</v>
      </c>
      <c r="H4345" t="s">
        <v>109</v>
      </c>
      <c r="J4345">
        <v>1</v>
      </c>
      <c r="K4345" s="1">
        <v>42032.461805555555</v>
      </c>
      <c r="L4345">
        <v>0</v>
      </c>
      <c r="M4345">
        <v>167.02</v>
      </c>
      <c r="N4345" t="s">
        <v>132</v>
      </c>
      <c r="P4345">
        <v>1</v>
      </c>
      <c r="R4345">
        <v>11</v>
      </c>
      <c r="S4345" t="s">
        <v>634</v>
      </c>
      <c r="T4345" t="s">
        <v>126</v>
      </c>
      <c r="U4345" t="s">
        <v>133</v>
      </c>
      <c r="AC4345" s="2" t="s">
        <v>533</v>
      </c>
    </row>
    <row r="4346" spans="1:29" ht="16.399999999999999" customHeight="1" x14ac:dyDescent="0.35">
      <c r="A4346" s="1">
        <v>42032.461805555555</v>
      </c>
      <c r="B4346">
        <v>462</v>
      </c>
      <c r="C4346" t="s">
        <v>29</v>
      </c>
      <c r="D4346">
        <v>5</v>
      </c>
      <c r="E4346" t="s">
        <v>30</v>
      </c>
      <c r="F4346">
        <v>76927</v>
      </c>
      <c r="G4346" t="s">
        <v>621</v>
      </c>
      <c r="H4346" t="s">
        <v>109</v>
      </c>
      <c r="J4346">
        <v>1</v>
      </c>
      <c r="K4346" s="1">
        <v>42032.461805555555</v>
      </c>
      <c r="L4346">
        <v>0</v>
      </c>
      <c r="M4346">
        <v>188</v>
      </c>
      <c r="N4346" t="s">
        <v>134</v>
      </c>
      <c r="O4346" t="s">
        <v>135</v>
      </c>
      <c r="P4346">
        <v>7</v>
      </c>
      <c r="R4346">
        <v>11</v>
      </c>
      <c r="S4346" t="s">
        <v>634</v>
      </c>
      <c r="T4346" t="s">
        <v>126</v>
      </c>
      <c r="AC4346" s="2" t="s">
        <v>533</v>
      </c>
    </row>
    <row r="4347" spans="1:29" ht="16.399999999999999" customHeight="1" x14ac:dyDescent="0.35">
      <c r="A4347" s="1">
        <v>42032.461805555555</v>
      </c>
      <c r="B4347">
        <v>462</v>
      </c>
      <c r="C4347" t="s">
        <v>29</v>
      </c>
      <c r="D4347">
        <v>5</v>
      </c>
      <c r="E4347" t="s">
        <v>30</v>
      </c>
      <c r="F4347">
        <v>76927</v>
      </c>
      <c r="G4347" t="s">
        <v>621</v>
      </c>
      <c r="H4347" t="s">
        <v>109</v>
      </c>
      <c r="J4347">
        <v>1</v>
      </c>
      <c r="K4347" s="1">
        <v>42032.461805555555</v>
      </c>
      <c r="L4347">
        <v>0</v>
      </c>
      <c r="M4347">
        <v>133.38</v>
      </c>
      <c r="N4347" t="s">
        <v>136</v>
      </c>
      <c r="O4347" t="s">
        <v>137</v>
      </c>
      <c r="P4347">
        <v>5</v>
      </c>
      <c r="R4347">
        <v>11</v>
      </c>
      <c r="S4347" t="s">
        <v>634</v>
      </c>
      <c r="T4347" t="s">
        <v>126</v>
      </c>
      <c r="AC4347" s="2" t="s">
        <v>533</v>
      </c>
    </row>
    <row r="4348" spans="1:29" ht="16.399999999999999" customHeight="1" x14ac:dyDescent="0.35">
      <c r="A4348" s="1">
        <v>41964.479513888888</v>
      </c>
      <c r="B4348">
        <v>462</v>
      </c>
      <c r="C4348" t="s">
        <v>29</v>
      </c>
      <c r="D4348">
        <v>5</v>
      </c>
      <c r="E4348" t="s">
        <v>30</v>
      </c>
      <c r="F4348">
        <v>76894</v>
      </c>
      <c r="G4348" t="s">
        <v>170</v>
      </c>
      <c r="H4348" t="s">
        <v>32</v>
      </c>
      <c r="I4348">
        <v>68102</v>
      </c>
      <c r="J4348">
        <v>1</v>
      </c>
      <c r="K4348" s="1">
        <v>41964.479513888888</v>
      </c>
      <c r="L4348">
        <v>0.2</v>
      </c>
      <c r="M4348">
        <v>268.14</v>
      </c>
      <c r="N4348" t="s">
        <v>80</v>
      </c>
      <c r="O4348" t="s">
        <v>68</v>
      </c>
      <c r="P4348">
        <v>0.01</v>
      </c>
      <c r="R4348">
        <v>4</v>
      </c>
      <c r="S4348" t="s">
        <v>637</v>
      </c>
      <c r="T4348" t="s">
        <v>36</v>
      </c>
      <c r="U4348" t="s">
        <v>75</v>
      </c>
      <c r="AC4348" s="2" t="s">
        <v>508</v>
      </c>
    </row>
    <row r="4349" spans="1:29" ht="16.399999999999999" customHeight="1" x14ac:dyDescent="0.35">
      <c r="A4349" s="1">
        <v>41964.479513888888</v>
      </c>
      <c r="B4349">
        <v>462</v>
      </c>
      <c r="C4349" t="s">
        <v>29</v>
      </c>
      <c r="D4349">
        <v>5</v>
      </c>
      <c r="E4349" t="s">
        <v>30</v>
      </c>
      <c r="F4349">
        <v>76894</v>
      </c>
      <c r="G4349" t="s">
        <v>170</v>
      </c>
      <c r="H4349" t="s">
        <v>32</v>
      </c>
      <c r="I4349">
        <v>68102</v>
      </c>
      <c r="J4349">
        <v>1</v>
      </c>
      <c r="K4349" s="1">
        <v>41964.479513888888</v>
      </c>
      <c r="L4349">
        <v>0.2</v>
      </c>
      <c r="M4349">
        <v>283</v>
      </c>
      <c r="N4349" t="s">
        <v>509</v>
      </c>
      <c r="O4349" t="s">
        <v>68</v>
      </c>
      <c r="P4349">
        <v>0.5</v>
      </c>
      <c r="R4349">
        <v>4</v>
      </c>
      <c r="S4349" t="s">
        <v>637</v>
      </c>
      <c r="T4349" t="s">
        <v>36</v>
      </c>
      <c r="U4349" t="s">
        <v>510</v>
      </c>
      <c r="AC4349" s="2" t="s">
        <v>508</v>
      </c>
    </row>
    <row r="4350" spans="1:29" ht="16.399999999999999" customHeight="1" x14ac:dyDescent="0.35">
      <c r="A4350" s="1">
        <v>41964.479513888888</v>
      </c>
      <c r="B4350">
        <v>462</v>
      </c>
      <c r="C4350" t="s">
        <v>29</v>
      </c>
      <c r="D4350">
        <v>5</v>
      </c>
      <c r="E4350" t="s">
        <v>30</v>
      </c>
      <c r="F4350">
        <v>76894</v>
      </c>
      <c r="G4350" t="s">
        <v>170</v>
      </c>
      <c r="H4350" t="s">
        <v>32</v>
      </c>
      <c r="I4350">
        <v>68102</v>
      </c>
      <c r="J4350">
        <v>1</v>
      </c>
      <c r="K4350" s="1">
        <v>41964.479513888888</v>
      </c>
      <c r="L4350">
        <v>0.2</v>
      </c>
      <c r="M4350">
        <v>171</v>
      </c>
      <c r="N4350" t="s">
        <v>81</v>
      </c>
      <c r="O4350" t="s">
        <v>68</v>
      </c>
      <c r="P4350">
        <v>2</v>
      </c>
      <c r="R4350">
        <v>4</v>
      </c>
      <c r="S4350" t="s">
        <v>637</v>
      </c>
      <c r="T4350" t="s">
        <v>36</v>
      </c>
      <c r="U4350" t="s">
        <v>82</v>
      </c>
      <c r="AC4350" s="2" t="s">
        <v>508</v>
      </c>
    </row>
    <row r="4351" spans="1:29" ht="16.399999999999999" customHeight="1" x14ac:dyDescent="0.35">
      <c r="A4351" s="1">
        <v>41964.479513888888</v>
      </c>
      <c r="B4351">
        <v>462</v>
      </c>
      <c r="C4351" t="s">
        <v>29</v>
      </c>
      <c r="D4351">
        <v>5</v>
      </c>
      <c r="E4351" t="s">
        <v>30</v>
      </c>
      <c r="F4351">
        <v>76894</v>
      </c>
      <c r="G4351" t="s">
        <v>170</v>
      </c>
      <c r="H4351" t="s">
        <v>32</v>
      </c>
      <c r="I4351">
        <v>68102</v>
      </c>
      <c r="J4351">
        <v>1</v>
      </c>
      <c r="K4351" s="1">
        <v>41964.479513888888</v>
      </c>
      <c r="L4351">
        <v>0.2</v>
      </c>
      <c r="M4351">
        <v>623.27</v>
      </c>
      <c r="N4351" t="s">
        <v>364</v>
      </c>
      <c r="O4351" t="s">
        <v>34</v>
      </c>
      <c r="P4351">
        <v>1</v>
      </c>
      <c r="R4351">
        <v>4</v>
      </c>
      <c r="S4351" t="s">
        <v>637</v>
      </c>
      <c r="T4351" t="s">
        <v>36</v>
      </c>
      <c r="U4351" t="s">
        <v>37</v>
      </c>
      <c r="V4351" t="s">
        <v>38</v>
      </c>
      <c r="W4351" t="s">
        <v>39</v>
      </c>
      <c r="X4351" t="s">
        <v>365</v>
      </c>
      <c r="Y4351" t="s">
        <v>366</v>
      </c>
      <c r="Z4351" t="s">
        <v>367</v>
      </c>
      <c r="AA4351" t="s">
        <v>368</v>
      </c>
      <c r="AC4351" s="2" t="s">
        <v>508</v>
      </c>
    </row>
    <row r="4352" spans="1:29" ht="16.399999999999999" customHeight="1" x14ac:dyDescent="0.35">
      <c r="A4352" s="1">
        <v>41964.479513888888</v>
      </c>
      <c r="B4352">
        <v>462</v>
      </c>
      <c r="C4352" t="s">
        <v>29</v>
      </c>
      <c r="D4352">
        <v>5</v>
      </c>
      <c r="E4352" t="s">
        <v>30</v>
      </c>
      <c r="F4352">
        <v>76894</v>
      </c>
      <c r="G4352" t="s">
        <v>170</v>
      </c>
      <c r="H4352" t="s">
        <v>32</v>
      </c>
      <c r="I4352">
        <v>68102</v>
      </c>
      <c r="J4352">
        <v>1</v>
      </c>
      <c r="K4352" s="1">
        <v>41964.479513888888</v>
      </c>
      <c r="L4352">
        <v>0.2</v>
      </c>
      <c r="M4352">
        <v>621.07000000000005</v>
      </c>
      <c r="N4352" t="s">
        <v>172</v>
      </c>
      <c r="O4352" t="s">
        <v>34</v>
      </c>
      <c r="P4352">
        <v>780</v>
      </c>
      <c r="R4352">
        <v>4</v>
      </c>
      <c r="S4352" t="s">
        <v>637</v>
      </c>
      <c r="T4352" t="s">
        <v>36</v>
      </c>
      <c r="U4352" t="s">
        <v>37</v>
      </c>
      <c r="V4352" t="s">
        <v>38</v>
      </c>
      <c r="W4352" t="s">
        <v>52</v>
      </c>
      <c r="X4352" t="s">
        <v>95</v>
      </c>
      <c r="Y4352" t="s">
        <v>150</v>
      </c>
      <c r="Z4352" t="s">
        <v>151</v>
      </c>
      <c r="AA4352" t="s">
        <v>152</v>
      </c>
      <c r="AB4352" t="s">
        <v>173</v>
      </c>
      <c r="AC4352" s="2" t="s">
        <v>508</v>
      </c>
    </row>
    <row r="4353" spans="1:29" ht="16.399999999999999" customHeight="1" x14ac:dyDescent="0.35">
      <c r="A4353" s="1">
        <v>41964.479513888888</v>
      </c>
      <c r="B4353">
        <v>462</v>
      </c>
      <c r="C4353" t="s">
        <v>29</v>
      </c>
      <c r="D4353">
        <v>5</v>
      </c>
      <c r="E4353" t="s">
        <v>30</v>
      </c>
      <c r="F4353">
        <v>76894</v>
      </c>
      <c r="G4353" t="s">
        <v>170</v>
      </c>
      <c r="H4353" t="s">
        <v>32</v>
      </c>
      <c r="I4353">
        <v>68102</v>
      </c>
      <c r="J4353">
        <v>1</v>
      </c>
      <c r="K4353" s="1">
        <v>41964.479513888888</v>
      </c>
      <c r="L4353">
        <v>0.2</v>
      </c>
      <c r="M4353">
        <v>622.08000000000004</v>
      </c>
      <c r="N4353" t="s">
        <v>84</v>
      </c>
      <c r="O4353" t="s">
        <v>34</v>
      </c>
      <c r="P4353">
        <v>1</v>
      </c>
      <c r="R4353">
        <v>4</v>
      </c>
      <c r="S4353" t="s">
        <v>637</v>
      </c>
      <c r="T4353" t="s">
        <v>36</v>
      </c>
      <c r="U4353" t="s">
        <v>37</v>
      </c>
      <c r="V4353" t="s">
        <v>38</v>
      </c>
      <c r="W4353" t="s">
        <v>54</v>
      </c>
      <c r="X4353" t="s">
        <v>85</v>
      </c>
      <c r="Y4353" t="s">
        <v>86</v>
      </c>
      <c r="Z4353" t="s">
        <v>87</v>
      </c>
      <c r="AA4353" t="s">
        <v>88</v>
      </c>
      <c r="AC4353" s="2" t="s">
        <v>508</v>
      </c>
    </row>
    <row r="4354" spans="1:29" ht="16.399999999999999" customHeight="1" x14ac:dyDescent="0.35">
      <c r="A4354" s="1">
        <v>41964.479513888888</v>
      </c>
      <c r="B4354">
        <v>462</v>
      </c>
      <c r="C4354" t="s">
        <v>29</v>
      </c>
      <c r="D4354">
        <v>5</v>
      </c>
      <c r="E4354" t="s">
        <v>30</v>
      </c>
      <c r="F4354">
        <v>76894</v>
      </c>
      <c r="G4354" t="s">
        <v>170</v>
      </c>
      <c r="H4354" t="s">
        <v>32</v>
      </c>
      <c r="I4354">
        <v>68102</v>
      </c>
      <c r="J4354">
        <v>1</v>
      </c>
      <c r="K4354" s="1">
        <v>41964.479513888888</v>
      </c>
      <c r="L4354">
        <v>0.2</v>
      </c>
      <c r="M4354">
        <v>623.01</v>
      </c>
      <c r="N4354" t="s">
        <v>280</v>
      </c>
      <c r="O4354" t="s">
        <v>34</v>
      </c>
      <c r="P4354">
        <v>130</v>
      </c>
      <c r="R4354">
        <v>4</v>
      </c>
      <c r="S4354" t="s">
        <v>637</v>
      </c>
      <c r="T4354" t="s">
        <v>36</v>
      </c>
      <c r="U4354" t="s">
        <v>37</v>
      </c>
      <c r="V4354" t="s">
        <v>38</v>
      </c>
      <c r="W4354" t="s">
        <v>50</v>
      </c>
      <c r="X4354" t="s">
        <v>187</v>
      </c>
      <c r="Y4354" t="s">
        <v>281</v>
      </c>
      <c r="Z4354" t="s">
        <v>282</v>
      </c>
      <c r="AA4354" t="s">
        <v>283</v>
      </c>
      <c r="AC4354" s="2" t="s">
        <v>508</v>
      </c>
    </row>
    <row r="4355" spans="1:29" ht="16.399999999999999" customHeight="1" x14ac:dyDescent="0.35">
      <c r="A4355" s="1">
        <v>41964.479513888888</v>
      </c>
      <c r="B4355">
        <v>462</v>
      </c>
      <c r="C4355" t="s">
        <v>29</v>
      </c>
      <c r="D4355">
        <v>5</v>
      </c>
      <c r="E4355" t="s">
        <v>30</v>
      </c>
      <c r="F4355">
        <v>76894</v>
      </c>
      <c r="G4355" t="s">
        <v>170</v>
      </c>
      <c r="H4355" t="s">
        <v>32</v>
      </c>
      <c r="I4355">
        <v>68102</v>
      </c>
      <c r="J4355">
        <v>1</v>
      </c>
      <c r="K4355" s="1">
        <v>41964.479513888888</v>
      </c>
      <c r="L4355">
        <v>0.2</v>
      </c>
      <c r="M4355">
        <v>650</v>
      </c>
      <c r="N4355" t="s">
        <v>182</v>
      </c>
      <c r="O4355" t="s">
        <v>34</v>
      </c>
      <c r="P4355">
        <v>39</v>
      </c>
      <c r="R4355">
        <v>4</v>
      </c>
      <c r="S4355" t="s">
        <v>637</v>
      </c>
      <c r="T4355" t="s">
        <v>36</v>
      </c>
      <c r="U4355" t="s">
        <v>37</v>
      </c>
      <c r="V4355" t="s">
        <v>38</v>
      </c>
      <c r="W4355" t="s">
        <v>39</v>
      </c>
      <c r="X4355" t="s">
        <v>40</v>
      </c>
      <c r="Y4355" t="s">
        <v>60</v>
      </c>
      <c r="Z4355" t="s">
        <v>183</v>
      </c>
      <c r="AA4355" t="s">
        <v>184</v>
      </c>
      <c r="AC4355" s="2" t="s">
        <v>508</v>
      </c>
    </row>
    <row r="4356" spans="1:29" ht="16.399999999999999" customHeight="1" x14ac:dyDescent="0.35">
      <c r="A4356" s="1">
        <v>41964.479513888888</v>
      </c>
      <c r="B4356">
        <v>462</v>
      </c>
      <c r="C4356" t="s">
        <v>29</v>
      </c>
      <c r="D4356">
        <v>5</v>
      </c>
      <c r="E4356" t="s">
        <v>30</v>
      </c>
      <c r="F4356">
        <v>76894</v>
      </c>
      <c r="G4356" t="s">
        <v>170</v>
      </c>
      <c r="H4356" t="s">
        <v>32</v>
      </c>
      <c r="I4356">
        <v>68102</v>
      </c>
      <c r="J4356">
        <v>1</v>
      </c>
      <c r="K4356" s="1">
        <v>41964.479513888888</v>
      </c>
      <c r="L4356">
        <v>0.2</v>
      </c>
      <c r="M4356">
        <v>623.02</v>
      </c>
      <c r="N4356" t="s">
        <v>186</v>
      </c>
      <c r="O4356" t="s">
        <v>34</v>
      </c>
      <c r="P4356">
        <v>19</v>
      </c>
      <c r="R4356">
        <v>4</v>
      </c>
      <c r="S4356" t="s">
        <v>637</v>
      </c>
      <c r="T4356" t="s">
        <v>36</v>
      </c>
      <c r="U4356" t="s">
        <v>37</v>
      </c>
      <c r="V4356" t="s">
        <v>38</v>
      </c>
      <c r="W4356" t="s">
        <v>50</v>
      </c>
      <c r="X4356" t="s">
        <v>187</v>
      </c>
      <c r="Y4356" t="s">
        <v>188</v>
      </c>
      <c r="Z4356" t="s">
        <v>189</v>
      </c>
      <c r="AA4356" t="s">
        <v>190</v>
      </c>
      <c r="AC4356" s="2" t="s">
        <v>508</v>
      </c>
    </row>
    <row r="4357" spans="1:29" ht="16.399999999999999" customHeight="1" x14ac:dyDescent="0.35">
      <c r="A4357" s="1">
        <v>41964.479513888888</v>
      </c>
      <c r="B4357">
        <v>462</v>
      </c>
      <c r="C4357" t="s">
        <v>29</v>
      </c>
      <c r="D4357">
        <v>5</v>
      </c>
      <c r="E4357" t="s">
        <v>30</v>
      </c>
      <c r="F4357">
        <v>76894</v>
      </c>
      <c r="G4357" t="s">
        <v>170</v>
      </c>
      <c r="H4357" t="s">
        <v>32</v>
      </c>
      <c r="I4357">
        <v>68102</v>
      </c>
      <c r="J4357">
        <v>1</v>
      </c>
      <c r="K4357" s="1">
        <v>41964.479513888888</v>
      </c>
      <c r="L4357">
        <v>0.2</v>
      </c>
      <c r="M4357">
        <v>622.07000000000005</v>
      </c>
      <c r="N4357" t="s">
        <v>191</v>
      </c>
      <c r="O4357" t="s">
        <v>34</v>
      </c>
      <c r="P4357">
        <v>1</v>
      </c>
      <c r="R4357">
        <v>4</v>
      </c>
      <c r="S4357" t="s">
        <v>637</v>
      </c>
      <c r="T4357" t="s">
        <v>36</v>
      </c>
      <c r="U4357" t="s">
        <v>37</v>
      </c>
      <c r="V4357" t="s">
        <v>38</v>
      </c>
      <c r="W4357" t="s">
        <v>54</v>
      </c>
      <c r="X4357" t="s">
        <v>90</v>
      </c>
      <c r="Y4357" t="s">
        <v>192</v>
      </c>
      <c r="Z4357" t="s">
        <v>193</v>
      </c>
      <c r="AA4357" t="s">
        <v>194</v>
      </c>
      <c r="AC4357" s="2" t="s">
        <v>508</v>
      </c>
    </row>
    <row r="4358" spans="1:29" ht="16.399999999999999" customHeight="1" x14ac:dyDescent="0.35">
      <c r="A4358" s="1">
        <v>41964.479513888888</v>
      </c>
      <c r="B4358">
        <v>462</v>
      </c>
      <c r="C4358" t="s">
        <v>29</v>
      </c>
      <c r="D4358">
        <v>5</v>
      </c>
      <c r="E4358" t="s">
        <v>30</v>
      </c>
      <c r="F4358">
        <v>76894</v>
      </c>
      <c r="G4358" t="s">
        <v>170</v>
      </c>
      <c r="H4358" t="s">
        <v>32</v>
      </c>
      <c r="I4358">
        <v>68102</v>
      </c>
      <c r="J4358">
        <v>1</v>
      </c>
      <c r="K4358" s="1">
        <v>41964.479513888888</v>
      </c>
      <c r="L4358">
        <v>0.2</v>
      </c>
      <c r="M4358">
        <v>623.15</v>
      </c>
      <c r="N4358" t="s">
        <v>196</v>
      </c>
      <c r="O4358" t="s">
        <v>34</v>
      </c>
      <c r="P4358">
        <v>1600</v>
      </c>
      <c r="R4358">
        <v>4</v>
      </c>
      <c r="S4358" t="s">
        <v>637</v>
      </c>
      <c r="T4358" t="s">
        <v>36</v>
      </c>
      <c r="U4358" t="s">
        <v>37</v>
      </c>
      <c r="V4358" t="s">
        <v>38</v>
      </c>
      <c r="W4358" t="s">
        <v>39</v>
      </c>
      <c r="X4358" t="s">
        <v>40</v>
      </c>
      <c r="Y4358" t="s">
        <v>60</v>
      </c>
      <c r="Z4358" t="s">
        <v>197</v>
      </c>
      <c r="AA4358" t="s">
        <v>198</v>
      </c>
      <c r="AC4358" s="2" t="s">
        <v>508</v>
      </c>
    </row>
    <row r="4359" spans="1:29" ht="16.399999999999999" customHeight="1" x14ac:dyDescent="0.35">
      <c r="A4359" s="1">
        <v>41964.479513888888</v>
      </c>
      <c r="B4359">
        <v>462</v>
      </c>
      <c r="C4359" t="s">
        <v>29</v>
      </c>
      <c r="D4359">
        <v>5</v>
      </c>
      <c r="E4359" t="s">
        <v>30</v>
      </c>
      <c r="F4359">
        <v>76894</v>
      </c>
      <c r="G4359" t="s">
        <v>170</v>
      </c>
      <c r="H4359" t="s">
        <v>32</v>
      </c>
      <c r="I4359">
        <v>68102</v>
      </c>
      <c r="J4359">
        <v>1</v>
      </c>
      <c r="K4359" s="1">
        <v>41964.479513888888</v>
      </c>
      <c r="L4359">
        <v>0.2</v>
      </c>
      <c r="M4359">
        <v>625.01</v>
      </c>
      <c r="N4359" t="s">
        <v>264</v>
      </c>
      <c r="O4359" t="s">
        <v>34</v>
      </c>
      <c r="P4359">
        <v>1</v>
      </c>
      <c r="R4359">
        <v>4</v>
      </c>
      <c r="S4359" t="s">
        <v>637</v>
      </c>
      <c r="T4359" t="s">
        <v>36</v>
      </c>
      <c r="U4359" t="s">
        <v>37</v>
      </c>
      <c r="V4359" t="s">
        <v>38</v>
      </c>
      <c r="W4359" t="s">
        <v>223</v>
      </c>
      <c r="X4359" t="s">
        <v>224</v>
      </c>
      <c r="Y4359" t="s">
        <v>265</v>
      </c>
      <c r="Z4359" t="s">
        <v>266</v>
      </c>
      <c r="AA4359" t="s">
        <v>267</v>
      </c>
      <c r="AC4359" s="2" t="s">
        <v>508</v>
      </c>
    </row>
    <row r="4360" spans="1:29" ht="16.399999999999999" customHeight="1" x14ac:dyDescent="0.35">
      <c r="A4360" s="1">
        <v>41964.479513888888</v>
      </c>
      <c r="B4360">
        <v>462</v>
      </c>
      <c r="C4360" t="s">
        <v>29</v>
      </c>
      <c r="D4360">
        <v>5</v>
      </c>
      <c r="E4360" t="s">
        <v>30</v>
      </c>
      <c r="F4360">
        <v>76894</v>
      </c>
      <c r="G4360" t="s">
        <v>170</v>
      </c>
      <c r="H4360" t="s">
        <v>32</v>
      </c>
      <c r="I4360">
        <v>68102</v>
      </c>
      <c r="J4360">
        <v>1</v>
      </c>
      <c r="K4360" s="1">
        <v>41964.479513888888</v>
      </c>
      <c r="L4360">
        <v>0.2</v>
      </c>
      <c r="M4360">
        <v>623.35</v>
      </c>
      <c r="N4360" t="s">
        <v>499</v>
      </c>
      <c r="O4360" t="s">
        <v>34</v>
      </c>
      <c r="P4360">
        <v>87</v>
      </c>
      <c r="R4360">
        <v>4</v>
      </c>
      <c r="S4360" t="s">
        <v>637</v>
      </c>
      <c r="T4360" t="s">
        <v>36</v>
      </c>
      <c r="U4360" t="s">
        <v>37</v>
      </c>
      <c r="V4360" t="s">
        <v>38</v>
      </c>
      <c r="W4360" t="s">
        <v>39</v>
      </c>
      <c r="X4360" t="s">
        <v>40</v>
      </c>
      <c r="Y4360" t="s">
        <v>66</v>
      </c>
      <c r="Z4360" t="s">
        <v>500</v>
      </c>
      <c r="AA4360" t="s">
        <v>501</v>
      </c>
      <c r="AC4360" s="2" t="s">
        <v>508</v>
      </c>
    </row>
    <row r="4361" spans="1:29" ht="16.399999999999999" customHeight="1" x14ac:dyDescent="0.35">
      <c r="A4361" s="1">
        <v>41964.479513888888</v>
      </c>
      <c r="B4361">
        <v>462</v>
      </c>
      <c r="C4361" t="s">
        <v>29</v>
      </c>
      <c r="D4361">
        <v>5</v>
      </c>
      <c r="E4361" t="s">
        <v>30</v>
      </c>
      <c r="F4361">
        <v>76894</v>
      </c>
      <c r="G4361" t="s">
        <v>170</v>
      </c>
      <c r="H4361" t="s">
        <v>32</v>
      </c>
      <c r="I4361">
        <v>68102</v>
      </c>
      <c r="J4361">
        <v>1</v>
      </c>
      <c r="K4361" s="1">
        <v>41964.479513888888</v>
      </c>
      <c r="L4361">
        <v>0.2</v>
      </c>
      <c r="M4361">
        <v>649</v>
      </c>
      <c r="N4361" t="s">
        <v>268</v>
      </c>
      <c r="O4361" t="s">
        <v>34</v>
      </c>
      <c r="P4361">
        <v>10</v>
      </c>
      <c r="R4361">
        <v>4</v>
      </c>
      <c r="S4361" t="s">
        <v>637</v>
      </c>
      <c r="T4361" t="s">
        <v>36</v>
      </c>
      <c r="U4361" t="s">
        <v>37</v>
      </c>
      <c r="V4361" t="s">
        <v>38</v>
      </c>
      <c r="W4361" t="s">
        <v>46</v>
      </c>
      <c r="X4361" t="s">
        <v>200</v>
      </c>
      <c r="Y4361" t="s">
        <v>211</v>
      </c>
      <c r="Z4361" t="s">
        <v>212</v>
      </c>
      <c r="AA4361" t="s">
        <v>213</v>
      </c>
      <c r="AC4361" s="2" t="s">
        <v>508</v>
      </c>
    </row>
    <row r="4362" spans="1:29" ht="16.399999999999999" customHeight="1" x14ac:dyDescent="0.35">
      <c r="A4362" s="1">
        <v>41964.479513888888</v>
      </c>
      <c r="B4362">
        <v>462</v>
      </c>
      <c r="C4362" t="s">
        <v>29</v>
      </c>
      <c r="D4362">
        <v>5</v>
      </c>
      <c r="E4362" t="s">
        <v>30</v>
      </c>
      <c r="F4362">
        <v>76894</v>
      </c>
      <c r="G4362" t="s">
        <v>170</v>
      </c>
      <c r="H4362" t="s">
        <v>32</v>
      </c>
      <c r="I4362">
        <v>68102</v>
      </c>
      <c r="J4362">
        <v>1</v>
      </c>
      <c r="K4362" s="1">
        <v>41964.479513888888</v>
      </c>
      <c r="L4362">
        <v>0.2</v>
      </c>
      <c r="M4362">
        <v>623.32000000000005</v>
      </c>
      <c r="N4362" t="s">
        <v>215</v>
      </c>
      <c r="O4362" t="s">
        <v>216</v>
      </c>
      <c r="P4362">
        <v>1300</v>
      </c>
      <c r="R4362">
        <v>4</v>
      </c>
      <c r="S4362" t="s">
        <v>637</v>
      </c>
      <c r="T4362" t="s">
        <v>36</v>
      </c>
      <c r="U4362" t="s">
        <v>37</v>
      </c>
      <c r="V4362" t="s">
        <v>38</v>
      </c>
      <c r="W4362" t="s">
        <v>39</v>
      </c>
      <c r="X4362" t="s">
        <v>40</v>
      </c>
      <c r="Y4362" t="s">
        <v>60</v>
      </c>
      <c r="Z4362" t="s">
        <v>61</v>
      </c>
      <c r="AA4362" t="s">
        <v>217</v>
      </c>
      <c r="AC4362" s="2" t="s">
        <v>508</v>
      </c>
    </row>
    <row r="4363" spans="1:29" ht="16.399999999999999" customHeight="1" x14ac:dyDescent="0.35">
      <c r="A4363" s="1">
        <v>41964.479513888888</v>
      </c>
      <c r="B4363">
        <v>462</v>
      </c>
      <c r="C4363" t="s">
        <v>29</v>
      </c>
      <c r="D4363">
        <v>5</v>
      </c>
      <c r="E4363" t="s">
        <v>30</v>
      </c>
      <c r="F4363">
        <v>76894</v>
      </c>
      <c r="G4363" t="s">
        <v>170</v>
      </c>
      <c r="H4363" t="s">
        <v>32</v>
      </c>
      <c r="I4363">
        <v>68102</v>
      </c>
      <c r="J4363">
        <v>1</v>
      </c>
      <c r="K4363" s="1">
        <v>41964.479513888888</v>
      </c>
      <c r="L4363">
        <v>0.2</v>
      </c>
      <c r="M4363">
        <v>623.20000000000005</v>
      </c>
      <c r="N4363" t="s">
        <v>296</v>
      </c>
      <c r="O4363" t="s">
        <v>34</v>
      </c>
      <c r="P4363">
        <v>1</v>
      </c>
      <c r="R4363">
        <v>4</v>
      </c>
      <c r="S4363" t="s">
        <v>637</v>
      </c>
      <c r="T4363" t="s">
        <v>36</v>
      </c>
      <c r="U4363" t="s">
        <v>37</v>
      </c>
      <c r="V4363" t="s">
        <v>38</v>
      </c>
      <c r="W4363" t="s">
        <v>39</v>
      </c>
      <c r="X4363" t="s">
        <v>40</v>
      </c>
      <c r="Y4363" t="s">
        <v>60</v>
      </c>
      <c r="Z4363" t="s">
        <v>61</v>
      </c>
      <c r="AA4363" t="s">
        <v>297</v>
      </c>
      <c r="AC4363" s="2" t="s">
        <v>508</v>
      </c>
    </row>
    <row r="4364" spans="1:29" ht="16.399999999999999" customHeight="1" x14ac:dyDescent="0.35">
      <c r="A4364" s="1">
        <v>41964.479513888888</v>
      </c>
      <c r="B4364">
        <v>462</v>
      </c>
      <c r="C4364" t="s">
        <v>29</v>
      </c>
      <c r="D4364">
        <v>5</v>
      </c>
      <c r="E4364" t="s">
        <v>30</v>
      </c>
      <c r="F4364">
        <v>76894</v>
      </c>
      <c r="G4364" t="s">
        <v>170</v>
      </c>
      <c r="H4364" t="s">
        <v>32</v>
      </c>
      <c r="I4364">
        <v>68102</v>
      </c>
      <c r="J4364">
        <v>1</v>
      </c>
      <c r="K4364" s="1">
        <v>41964.479513888888</v>
      </c>
      <c r="L4364">
        <v>0.2</v>
      </c>
      <c r="M4364">
        <v>623.21</v>
      </c>
      <c r="N4364" t="s">
        <v>59</v>
      </c>
      <c r="O4364" t="s">
        <v>34</v>
      </c>
      <c r="P4364">
        <v>3600</v>
      </c>
      <c r="R4364">
        <v>4</v>
      </c>
      <c r="S4364" t="s">
        <v>637</v>
      </c>
      <c r="T4364" t="s">
        <v>36</v>
      </c>
      <c r="U4364" t="s">
        <v>37</v>
      </c>
      <c r="V4364" t="s">
        <v>38</v>
      </c>
      <c r="W4364" t="s">
        <v>39</v>
      </c>
      <c r="X4364" t="s">
        <v>40</v>
      </c>
      <c r="Y4364" t="s">
        <v>60</v>
      </c>
      <c r="Z4364" t="s">
        <v>61</v>
      </c>
      <c r="AA4364" t="s">
        <v>62</v>
      </c>
      <c r="AC4364" s="2" t="s">
        <v>508</v>
      </c>
    </row>
    <row r="4365" spans="1:29" ht="16.399999999999999" customHeight="1" x14ac:dyDescent="0.35">
      <c r="A4365" s="1">
        <v>41964.479513888888</v>
      </c>
      <c r="B4365">
        <v>462</v>
      </c>
      <c r="C4365" t="s">
        <v>29</v>
      </c>
      <c r="D4365">
        <v>5</v>
      </c>
      <c r="E4365" t="s">
        <v>30</v>
      </c>
      <c r="F4365">
        <v>76894</v>
      </c>
      <c r="G4365" t="s">
        <v>170</v>
      </c>
      <c r="H4365" t="s">
        <v>32</v>
      </c>
      <c r="I4365">
        <v>68102</v>
      </c>
      <c r="J4365">
        <v>1</v>
      </c>
      <c r="K4365" s="1">
        <v>41964.479513888888</v>
      </c>
      <c r="L4365">
        <v>0.2</v>
      </c>
      <c r="M4365">
        <v>623.22</v>
      </c>
      <c r="N4365" t="s">
        <v>99</v>
      </c>
      <c r="O4365" t="s">
        <v>34</v>
      </c>
      <c r="P4365">
        <v>220</v>
      </c>
      <c r="R4365">
        <v>4</v>
      </c>
      <c r="S4365" t="s">
        <v>637</v>
      </c>
      <c r="T4365" t="s">
        <v>36</v>
      </c>
      <c r="U4365" t="s">
        <v>37</v>
      </c>
      <c r="V4365" t="s">
        <v>38</v>
      </c>
      <c r="W4365" t="s">
        <v>39</v>
      </c>
      <c r="X4365" t="s">
        <v>40</v>
      </c>
      <c r="Y4365" t="s">
        <v>100</v>
      </c>
      <c r="Z4365" t="s">
        <v>101</v>
      </c>
      <c r="AA4365" t="s">
        <v>102</v>
      </c>
      <c r="AC4365" s="2" t="s">
        <v>508</v>
      </c>
    </row>
    <row r="4366" spans="1:29" ht="16.399999999999999" customHeight="1" x14ac:dyDescent="0.35">
      <c r="A4366" s="1">
        <v>41964.479513888888</v>
      </c>
      <c r="B4366">
        <v>462</v>
      </c>
      <c r="C4366" t="s">
        <v>29</v>
      </c>
      <c r="D4366">
        <v>5</v>
      </c>
      <c r="E4366" t="s">
        <v>30</v>
      </c>
      <c r="F4366">
        <v>76894</v>
      </c>
      <c r="G4366" t="s">
        <v>170</v>
      </c>
      <c r="H4366" t="s">
        <v>32</v>
      </c>
      <c r="I4366">
        <v>68102</v>
      </c>
      <c r="J4366">
        <v>1</v>
      </c>
      <c r="K4366" s="1">
        <v>41964.479513888888</v>
      </c>
      <c r="L4366">
        <v>0.2</v>
      </c>
      <c r="M4366">
        <v>623.41999999999996</v>
      </c>
      <c r="N4366" t="s">
        <v>638</v>
      </c>
      <c r="O4366" t="s">
        <v>34</v>
      </c>
      <c r="P4366">
        <v>1</v>
      </c>
      <c r="R4366">
        <v>4</v>
      </c>
      <c r="S4366" t="s">
        <v>637</v>
      </c>
      <c r="T4366" t="s">
        <v>36</v>
      </c>
      <c r="U4366" t="s">
        <v>37</v>
      </c>
      <c r="V4366" t="s">
        <v>49</v>
      </c>
      <c r="AC4366" s="2" t="s">
        <v>508</v>
      </c>
    </row>
    <row r="4367" spans="1:29" ht="16.399999999999999" customHeight="1" x14ac:dyDescent="0.35">
      <c r="A4367" s="1">
        <v>41964.479513888888</v>
      </c>
      <c r="B4367">
        <v>462</v>
      </c>
      <c r="C4367" t="s">
        <v>29</v>
      </c>
      <c r="D4367">
        <v>5</v>
      </c>
      <c r="E4367" t="s">
        <v>30</v>
      </c>
      <c r="F4367">
        <v>76894</v>
      </c>
      <c r="G4367" t="s">
        <v>170</v>
      </c>
      <c r="H4367" t="s">
        <v>32</v>
      </c>
      <c r="I4367">
        <v>68102</v>
      </c>
      <c r="J4367">
        <v>1</v>
      </c>
      <c r="K4367" s="1">
        <v>41964.479513888888</v>
      </c>
      <c r="L4367">
        <v>0.2</v>
      </c>
      <c r="M4367">
        <v>621.99</v>
      </c>
      <c r="N4367" t="s">
        <v>153</v>
      </c>
      <c r="O4367" t="s">
        <v>34</v>
      </c>
      <c r="P4367">
        <v>781.82</v>
      </c>
      <c r="R4367">
        <v>4</v>
      </c>
      <c r="S4367" t="s">
        <v>637</v>
      </c>
      <c r="T4367" t="s">
        <v>36</v>
      </c>
      <c r="U4367" t="s">
        <v>37</v>
      </c>
      <c r="V4367" t="s">
        <v>49</v>
      </c>
      <c r="AC4367" s="2" t="s">
        <v>508</v>
      </c>
    </row>
    <row r="4368" spans="1:29" ht="16.399999999999999" customHeight="1" x14ac:dyDescent="0.35">
      <c r="A4368" s="1">
        <v>41964.479513888888</v>
      </c>
      <c r="B4368">
        <v>462</v>
      </c>
      <c r="C4368" t="s">
        <v>29</v>
      </c>
      <c r="D4368">
        <v>5</v>
      </c>
      <c r="E4368" t="s">
        <v>30</v>
      </c>
      <c r="F4368">
        <v>76894</v>
      </c>
      <c r="G4368" t="s">
        <v>170</v>
      </c>
      <c r="H4368" t="s">
        <v>32</v>
      </c>
      <c r="I4368">
        <v>68102</v>
      </c>
      <c r="J4368">
        <v>1</v>
      </c>
      <c r="K4368" s="1">
        <v>41964.479513888888</v>
      </c>
      <c r="L4368">
        <v>0.2</v>
      </c>
      <c r="M4368">
        <v>651</v>
      </c>
      <c r="N4368" t="s">
        <v>45</v>
      </c>
      <c r="O4368" t="s">
        <v>34</v>
      </c>
      <c r="P4368">
        <v>320</v>
      </c>
      <c r="R4368">
        <v>4</v>
      </c>
      <c r="S4368" t="s">
        <v>637</v>
      </c>
      <c r="T4368" t="s">
        <v>36</v>
      </c>
      <c r="U4368" t="s">
        <v>37</v>
      </c>
      <c r="AC4368" s="2" t="s">
        <v>508</v>
      </c>
    </row>
    <row r="4369" spans="1:29" ht="16.399999999999999" customHeight="1" x14ac:dyDescent="0.35">
      <c r="A4369" s="1">
        <v>41964.479513888888</v>
      </c>
      <c r="B4369">
        <v>462</v>
      </c>
      <c r="C4369" t="s">
        <v>29</v>
      </c>
      <c r="D4369">
        <v>5</v>
      </c>
      <c r="E4369" t="s">
        <v>30</v>
      </c>
      <c r="F4369">
        <v>76894</v>
      </c>
      <c r="G4369" t="s">
        <v>170</v>
      </c>
      <c r="H4369" t="s">
        <v>32</v>
      </c>
      <c r="I4369">
        <v>68102</v>
      </c>
      <c r="J4369">
        <v>1</v>
      </c>
      <c r="K4369" s="1">
        <v>41964.479513888888</v>
      </c>
      <c r="L4369">
        <v>0.2</v>
      </c>
      <c r="M4369">
        <v>657</v>
      </c>
      <c r="N4369" t="s">
        <v>204</v>
      </c>
      <c r="O4369" t="s">
        <v>34</v>
      </c>
      <c r="P4369">
        <v>120</v>
      </c>
      <c r="R4369">
        <v>4</v>
      </c>
      <c r="S4369" t="s">
        <v>637</v>
      </c>
      <c r="T4369" t="s">
        <v>36</v>
      </c>
      <c r="U4369" t="s">
        <v>37</v>
      </c>
      <c r="V4369" t="s">
        <v>65</v>
      </c>
      <c r="W4369" t="s">
        <v>205</v>
      </c>
      <c r="X4369" t="s">
        <v>206</v>
      </c>
      <c r="Y4369" t="s">
        <v>207</v>
      </c>
      <c r="Z4369" t="s">
        <v>208</v>
      </c>
      <c r="AA4369" t="s">
        <v>209</v>
      </c>
      <c r="AC4369" s="2" t="s">
        <v>508</v>
      </c>
    </row>
    <row r="4370" spans="1:29" ht="16.399999999999999" customHeight="1" x14ac:dyDescent="0.35">
      <c r="A4370" s="1">
        <v>41964.479513888888</v>
      </c>
      <c r="B4370">
        <v>462</v>
      </c>
      <c r="C4370" t="s">
        <v>29</v>
      </c>
      <c r="D4370">
        <v>5</v>
      </c>
      <c r="E4370" t="s">
        <v>30</v>
      </c>
      <c r="F4370">
        <v>76894</v>
      </c>
      <c r="G4370" t="s">
        <v>170</v>
      </c>
      <c r="H4370" t="s">
        <v>32</v>
      </c>
      <c r="I4370">
        <v>68102</v>
      </c>
      <c r="J4370">
        <v>1</v>
      </c>
      <c r="K4370" s="1">
        <v>41964.479513888888</v>
      </c>
      <c r="L4370">
        <v>0.2</v>
      </c>
      <c r="M4370">
        <v>312</v>
      </c>
      <c r="N4370" t="s">
        <v>505</v>
      </c>
      <c r="O4370" t="s">
        <v>68</v>
      </c>
      <c r="P4370">
        <v>18</v>
      </c>
      <c r="R4370">
        <v>4</v>
      </c>
      <c r="S4370" t="s">
        <v>637</v>
      </c>
      <c r="T4370" t="s">
        <v>36</v>
      </c>
      <c r="U4370" t="s">
        <v>507</v>
      </c>
      <c r="AC4370" s="2" t="s">
        <v>508</v>
      </c>
    </row>
    <row r="4371" spans="1:29" ht="16.399999999999999" customHeight="1" x14ac:dyDescent="0.35">
      <c r="A4371" s="1">
        <v>41964.479513888888</v>
      </c>
      <c r="B4371">
        <v>462</v>
      </c>
      <c r="C4371" t="s">
        <v>29</v>
      </c>
      <c r="D4371">
        <v>5</v>
      </c>
      <c r="E4371" t="s">
        <v>30</v>
      </c>
      <c r="F4371">
        <v>76894</v>
      </c>
      <c r="G4371" t="s">
        <v>170</v>
      </c>
      <c r="H4371" t="s">
        <v>32</v>
      </c>
      <c r="I4371">
        <v>68102</v>
      </c>
      <c r="J4371">
        <v>1</v>
      </c>
      <c r="K4371" s="1">
        <v>41964.479513888888</v>
      </c>
      <c r="L4371">
        <v>0.2</v>
      </c>
      <c r="M4371">
        <v>260.04000000000002</v>
      </c>
      <c r="N4371" t="s">
        <v>143</v>
      </c>
      <c r="O4371" t="s">
        <v>68</v>
      </c>
      <c r="P4371">
        <v>5.0000000000000001E-3</v>
      </c>
      <c r="Q4371" t="s">
        <v>69</v>
      </c>
      <c r="R4371">
        <v>4</v>
      </c>
      <c r="S4371" t="s">
        <v>637</v>
      </c>
      <c r="T4371" t="s">
        <v>36</v>
      </c>
      <c r="U4371" t="s">
        <v>70</v>
      </c>
      <c r="AC4371" s="2" t="s">
        <v>508</v>
      </c>
    </row>
    <row r="4372" spans="1:29" ht="16.399999999999999" customHeight="1" x14ac:dyDescent="0.35">
      <c r="A4372" s="1">
        <v>41964.479513888888</v>
      </c>
      <c r="B4372">
        <v>462</v>
      </c>
      <c r="C4372" t="s">
        <v>29</v>
      </c>
      <c r="D4372">
        <v>5</v>
      </c>
      <c r="E4372" t="s">
        <v>30</v>
      </c>
      <c r="F4372">
        <v>76894</v>
      </c>
      <c r="G4372" t="s">
        <v>170</v>
      </c>
      <c r="H4372" t="s">
        <v>32</v>
      </c>
      <c r="I4372">
        <v>68102</v>
      </c>
      <c r="J4372">
        <v>1</v>
      </c>
      <c r="K4372" s="1">
        <v>41964.479513888888</v>
      </c>
      <c r="L4372">
        <v>0.2</v>
      </c>
      <c r="M4372">
        <v>431</v>
      </c>
      <c r="N4372" t="s">
        <v>165</v>
      </c>
      <c r="O4372" t="s">
        <v>166</v>
      </c>
      <c r="P4372">
        <v>2.9</v>
      </c>
      <c r="R4372">
        <v>4</v>
      </c>
      <c r="S4372" t="s">
        <v>637</v>
      </c>
      <c r="T4372" t="s">
        <v>36</v>
      </c>
      <c r="U4372" t="s">
        <v>167</v>
      </c>
      <c r="AC4372" s="2" t="s">
        <v>508</v>
      </c>
    </row>
    <row r="4373" spans="1:29" ht="16.399999999999999" customHeight="1" x14ac:dyDescent="0.35">
      <c r="A4373" s="1">
        <v>41964.479513888888</v>
      </c>
      <c r="B4373">
        <v>462</v>
      </c>
      <c r="C4373" t="s">
        <v>29</v>
      </c>
      <c r="D4373">
        <v>5</v>
      </c>
      <c r="E4373" t="s">
        <v>30</v>
      </c>
      <c r="F4373">
        <v>76894</v>
      </c>
      <c r="G4373" t="s">
        <v>170</v>
      </c>
      <c r="H4373" t="s">
        <v>32</v>
      </c>
      <c r="I4373">
        <v>68102</v>
      </c>
      <c r="J4373">
        <v>1</v>
      </c>
      <c r="K4373" s="1">
        <v>41964.479513888888</v>
      </c>
      <c r="L4373">
        <v>0.2</v>
      </c>
      <c r="M4373">
        <v>260.02</v>
      </c>
      <c r="N4373" t="s">
        <v>67</v>
      </c>
      <c r="O4373" t="s">
        <v>68</v>
      </c>
      <c r="P4373">
        <v>2E-3</v>
      </c>
      <c r="Q4373" t="s">
        <v>69</v>
      </c>
      <c r="R4373">
        <v>4</v>
      </c>
      <c r="S4373" t="s">
        <v>637</v>
      </c>
      <c r="T4373" t="s">
        <v>36</v>
      </c>
      <c r="U4373" t="s">
        <v>70</v>
      </c>
      <c r="AC4373" s="2" t="s">
        <v>508</v>
      </c>
    </row>
    <row r="4374" spans="1:29" ht="16.399999999999999" customHeight="1" x14ac:dyDescent="0.35">
      <c r="A4374" s="1">
        <v>41964.479513888888</v>
      </c>
      <c r="B4374">
        <v>462</v>
      </c>
      <c r="C4374" t="s">
        <v>29</v>
      </c>
      <c r="D4374">
        <v>5</v>
      </c>
      <c r="E4374" t="s">
        <v>30</v>
      </c>
      <c r="F4374">
        <v>76894</v>
      </c>
      <c r="G4374" t="s">
        <v>170</v>
      </c>
      <c r="H4374" t="s">
        <v>32</v>
      </c>
      <c r="I4374">
        <v>68102</v>
      </c>
      <c r="J4374">
        <v>1</v>
      </c>
      <c r="K4374" s="1">
        <v>41964.479513888888</v>
      </c>
      <c r="L4374">
        <v>0.2</v>
      </c>
      <c r="M4374">
        <v>260.02999999999997</v>
      </c>
      <c r="N4374" t="s">
        <v>71</v>
      </c>
      <c r="O4374" t="s">
        <v>72</v>
      </c>
      <c r="P4374">
        <v>2E-3</v>
      </c>
      <c r="Q4374" t="s">
        <v>69</v>
      </c>
      <c r="R4374">
        <v>4</v>
      </c>
      <c r="S4374" t="s">
        <v>637</v>
      </c>
      <c r="T4374" t="s">
        <v>36</v>
      </c>
      <c r="U4374" t="s">
        <v>70</v>
      </c>
      <c r="AC4374" s="2" t="s">
        <v>508</v>
      </c>
    </row>
    <row r="4375" spans="1:29" ht="16.399999999999999" customHeight="1" x14ac:dyDescent="0.35">
      <c r="A4375" s="1">
        <v>41964.479513888888</v>
      </c>
      <c r="B4375">
        <v>462</v>
      </c>
      <c r="C4375" t="s">
        <v>29</v>
      </c>
      <c r="D4375">
        <v>5</v>
      </c>
      <c r="E4375" t="s">
        <v>30</v>
      </c>
      <c r="F4375">
        <v>76894</v>
      </c>
      <c r="G4375" t="s">
        <v>170</v>
      </c>
      <c r="H4375" t="s">
        <v>32</v>
      </c>
      <c r="I4375">
        <v>68102</v>
      </c>
      <c r="J4375">
        <v>1</v>
      </c>
      <c r="K4375" s="1">
        <v>41964.479513888888</v>
      </c>
      <c r="L4375">
        <v>0.2</v>
      </c>
      <c r="M4375">
        <v>260.01</v>
      </c>
      <c r="N4375" t="s">
        <v>73</v>
      </c>
      <c r="O4375" t="s">
        <v>68</v>
      </c>
      <c r="P4375">
        <v>2E-3</v>
      </c>
      <c r="Q4375" t="s">
        <v>69</v>
      </c>
      <c r="R4375">
        <v>4</v>
      </c>
      <c r="S4375" t="s">
        <v>637</v>
      </c>
      <c r="T4375" t="s">
        <v>36</v>
      </c>
      <c r="U4375" t="s">
        <v>70</v>
      </c>
      <c r="AC4375" s="2" t="s">
        <v>508</v>
      </c>
    </row>
    <row r="4376" spans="1:29" ht="16.399999999999999" customHeight="1" x14ac:dyDescent="0.35">
      <c r="A4376" s="1">
        <v>41964.479513888888</v>
      </c>
      <c r="B4376">
        <v>462</v>
      </c>
      <c r="C4376" t="s">
        <v>29</v>
      </c>
      <c r="D4376">
        <v>5</v>
      </c>
      <c r="E4376" t="s">
        <v>30</v>
      </c>
      <c r="F4376">
        <v>76894</v>
      </c>
      <c r="G4376" t="s">
        <v>170</v>
      </c>
      <c r="H4376" t="s">
        <v>32</v>
      </c>
      <c r="I4376">
        <v>68102</v>
      </c>
      <c r="J4376">
        <v>1</v>
      </c>
      <c r="K4376" s="1">
        <v>41964.479513888888</v>
      </c>
      <c r="L4376">
        <v>0.2</v>
      </c>
      <c r="M4376">
        <v>260.14999999999998</v>
      </c>
      <c r="N4376" t="s">
        <v>74</v>
      </c>
      <c r="O4376" t="s">
        <v>72</v>
      </c>
      <c r="P4376">
        <v>0.38</v>
      </c>
      <c r="R4376">
        <v>4</v>
      </c>
      <c r="S4376" t="s">
        <v>637</v>
      </c>
      <c r="T4376" t="s">
        <v>36</v>
      </c>
      <c r="U4376" t="s">
        <v>75</v>
      </c>
      <c r="AC4376" s="2" t="s">
        <v>508</v>
      </c>
    </row>
    <row r="4377" spans="1:29" ht="16.399999999999999" customHeight="1" x14ac:dyDescent="0.35">
      <c r="A4377" s="1">
        <v>41964.479513888888</v>
      </c>
      <c r="B4377">
        <v>462</v>
      </c>
      <c r="C4377" t="s">
        <v>29</v>
      </c>
      <c r="D4377">
        <v>5</v>
      </c>
      <c r="E4377" t="s">
        <v>30</v>
      </c>
      <c r="F4377">
        <v>76894</v>
      </c>
      <c r="G4377" t="s">
        <v>170</v>
      </c>
      <c r="H4377" t="s">
        <v>32</v>
      </c>
      <c r="I4377">
        <v>68102</v>
      </c>
      <c r="J4377">
        <v>1</v>
      </c>
      <c r="K4377" s="1">
        <v>41964.479513888888</v>
      </c>
      <c r="L4377">
        <v>0.2</v>
      </c>
      <c r="M4377">
        <v>441.03</v>
      </c>
      <c r="N4377" t="s">
        <v>639</v>
      </c>
      <c r="O4377" t="s">
        <v>68</v>
      </c>
      <c r="P4377">
        <v>5.8</v>
      </c>
      <c r="R4377">
        <v>4</v>
      </c>
      <c r="S4377" t="s">
        <v>637</v>
      </c>
      <c r="T4377" t="s">
        <v>36</v>
      </c>
      <c r="U4377" t="s">
        <v>78</v>
      </c>
      <c r="AC4377" s="2" t="s">
        <v>508</v>
      </c>
    </row>
    <row r="4378" spans="1:29" ht="16.399999999999999" customHeight="1" x14ac:dyDescent="0.35">
      <c r="A4378" s="1">
        <v>41964.479513888888</v>
      </c>
      <c r="B4378">
        <v>462</v>
      </c>
      <c r="C4378" t="s">
        <v>29</v>
      </c>
      <c r="D4378">
        <v>5</v>
      </c>
      <c r="E4378" t="s">
        <v>30</v>
      </c>
      <c r="F4378">
        <v>76894</v>
      </c>
      <c r="G4378" t="s">
        <v>170</v>
      </c>
      <c r="H4378" t="s">
        <v>32</v>
      </c>
      <c r="I4378">
        <v>68102</v>
      </c>
      <c r="J4378">
        <v>1</v>
      </c>
      <c r="K4378" s="1">
        <v>41964.479513888888</v>
      </c>
      <c r="L4378">
        <v>0.2</v>
      </c>
      <c r="M4378">
        <v>441.02</v>
      </c>
      <c r="N4378" t="s">
        <v>77</v>
      </c>
      <c r="O4378" t="s">
        <v>68</v>
      </c>
      <c r="P4378">
        <v>4.5</v>
      </c>
      <c r="R4378">
        <v>4</v>
      </c>
      <c r="S4378" t="s">
        <v>637</v>
      </c>
      <c r="T4378" t="s">
        <v>36</v>
      </c>
      <c r="U4378" t="s">
        <v>78</v>
      </c>
      <c r="AC4378" s="2" t="s">
        <v>508</v>
      </c>
    </row>
    <row r="4379" spans="1:29" ht="16.399999999999999" customHeight="1" x14ac:dyDescent="0.35">
      <c r="A4379" s="1">
        <v>41964.479513888888</v>
      </c>
      <c r="B4379">
        <v>462</v>
      </c>
      <c r="C4379" t="s">
        <v>29</v>
      </c>
      <c r="D4379">
        <v>5</v>
      </c>
      <c r="E4379" t="s">
        <v>30</v>
      </c>
      <c r="F4379">
        <v>76894</v>
      </c>
      <c r="G4379" t="s">
        <v>170</v>
      </c>
      <c r="H4379" t="s">
        <v>32</v>
      </c>
      <c r="I4379">
        <v>68102</v>
      </c>
      <c r="J4379">
        <v>1</v>
      </c>
      <c r="K4379" s="1">
        <v>41964.479513888888</v>
      </c>
      <c r="L4379">
        <v>0.2</v>
      </c>
      <c r="M4379">
        <v>268.18</v>
      </c>
      <c r="N4379" t="s">
        <v>79</v>
      </c>
      <c r="O4379" t="s">
        <v>68</v>
      </c>
      <c r="P4379">
        <v>4.0000000000000001E-3</v>
      </c>
      <c r="R4379">
        <v>4</v>
      </c>
      <c r="S4379" t="s">
        <v>637</v>
      </c>
      <c r="T4379" t="s">
        <v>36</v>
      </c>
      <c r="U4379" t="s">
        <v>70</v>
      </c>
      <c r="AC4379" s="2" t="s">
        <v>508</v>
      </c>
    </row>
    <row r="4380" spans="1:29" ht="16.399999999999999" customHeight="1" x14ac:dyDescent="0.35">
      <c r="A4380" s="1">
        <v>41843.408449074072</v>
      </c>
      <c r="B4380">
        <v>462</v>
      </c>
      <c r="C4380" t="s">
        <v>29</v>
      </c>
      <c r="D4380">
        <v>5</v>
      </c>
      <c r="E4380" t="s">
        <v>30</v>
      </c>
      <c r="F4380">
        <v>76888</v>
      </c>
      <c r="G4380" t="s">
        <v>640</v>
      </c>
      <c r="H4380" t="s">
        <v>109</v>
      </c>
      <c r="J4380">
        <v>1</v>
      </c>
      <c r="K4380" s="1">
        <v>41843.40865740741</v>
      </c>
      <c r="L4380">
        <v>0.19400000000000001</v>
      </c>
      <c r="M4380">
        <v>168</v>
      </c>
      <c r="N4380" t="s">
        <v>416</v>
      </c>
      <c r="O4380" t="s">
        <v>417</v>
      </c>
      <c r="P4380">
        <v>12.2</v>
      </c>
      <c r="R4380">
        <v>11</v>
      </c>
      <c r="S4380" t="s">
        <v>641</v>
      </c>
      <c r="U4380" t="s">
        <v>419</v>
      </c>
      <c r="AC4380" s="2" t="s">
        <v>527</v>
      </c>
    </row>
    <row r="4381" spans="1:29" ht="16.399999999999999" customHeight="1" x14ac:dyDescent="0.35">
      <c r="A4381" s="1">
        <v>41843.408449074072</v>
      </c>
      <c r="B4381">
        <v>462</v>
      </c>
      <c r="C4381" t="s">
        <v>29</v>
      </c>
      <c r="D4381">
        <v>5</v>
      </c>
      <c r="E4381" t="s">
        <v>30</v>
      </c>
      <c r="F4381">
        <v>76888</v>
      </c>
      <c r="G4381" t="s">
        <v>640</v>
      </c>
      <c r="H4381" t="s">
        <v>109</v>
      </c>
      <c r="J4381">
        <v>1</v>
      </c>
      <c r="K4381" s="1">
        <v>41843.40865740741</v>
      </c>
      <c r="L4381">
        <v>0.19400000000000001</v>
      </c>
      <c r="M4381">
        <v>101</v>
      </c>
      <c r="N4381" t="s">
        <v>114</v>
      </c>
      <c r="O4381" t="s">
        <v>115</v>
      </c>
      <c r="P4381">
        <v>4.43</v>
      </c>
      <c r="R4381">
        <v>11</v>
      </c>
      <c r="S4381" t="s">
        <v>641</v>
      </c>
      <c r="U4381" t="s">
        <v>419</v>
      </c>
      <c r="AC4381" s="2" t="s">
        <v>527</v>
      </c>
    </row>
    <row r="4382" spans="1:29" ht="16.399999999999999" customHeight="1" x14ac:dyDescent="0.35">
      <c r="A4382" s="1">
        <v>41843.408449074072</v>
      </c>
      <c r="B4382">
        <v>462</v>
      </c>
      <c r="C4382" t="s">
        <v>29</v>
      </c>
      <c r="D4382">
        <v>5</v>
      </c>
      <c r="E4382" t="s">
        <v>30</v>
      </c>
      <c r="F4382">
        <v>76888</v>
      </c>
      <c r="G4382" t="s">
        <v>640</v>
      </c>
      <c r="H4382" t="s">
        <v>109</v>
      </c>
      <c r="J4382">
        <v>1</v>
      </c>
      <c r="K4382" s="1">
        <v>41843.40865740741</v>
      </c>
      <c r="L4382">
        <v>0.19400000000000001</v>
      </c>
      <c r="M4382">
        <v>141.01</v>
      </c>
      <c r="N4382" t="s">
        <v>116</v>
      </c>
      <c r="O4382" t="s">
        <v>117</v>
      </c>
      <c r="P4382">
        <v>64</v>
      </c>
      <c r="R4382">
        <v>11</v>
      </c>
      <c r="S4382" t="s">
        <v>641</v>
      </c>
      <c r="U4382" t="s">
        <v>419</v>
      </c>
      <c r="AC4382" s="2" t="s">
        <v>527</v>
      </c>
    </row>
    <row r="4383" spans="1:29" ht="16.399999999999999" customHeight="1" x14ac:dyDescent="0.35">
      <c r="A4383" s="1">
        <v>41843.408449074072</v>
      </c>
      <c r="B4383">
        <v>462</v>
      </c>
      <c r="C4383" t="s">
        <v>29</v>
      </c>
      <c r="D4383">
        <v>5</v>
      </c>
      <c r="E4383" t="s">
        <v>30</v>
      </c>
      <c r="F4383">
        <v>76888</v>
      </c>
      <c r="G4383" t="s">
        <v>640</v>
      </c>
      <c r="H4383" t="s">
        <v>109</v>
      </c>
      <c r="J4383">
        <v>1</v>
      </c>
      <c r="K4383" s="1">
        <v>41843.40865740741</v>
      </c>
      <c r="L4383">
        <v>0.19400000000000001</v>
      </c>
      <c r="M4383">
        <v>154.1</v>
      </c>
      <c r="N4383" t="s">
        <v>110</v>
      </c>
      <c r="P4383">
        <v>7.66</v>
      </c>
      <c r="R4383">
        <v>11</v>
      </c>
      <c r="S4383" t="s">
        <v>641</v>
      </c>
      <c r="U4383" t="s">
        <v>419</v>
      </c>
      <c r="AC4383" s="2" t="s">
        <v>527</v>
      </c>
    </row>
    <row r="4384" spans="1:29" ht="16.399999999999999" customHeight="1" x14ac:dyDescent="0.35">
      <c r="A4384" s="1">
        <v>41843.408449074072</v>
      </c>
      <c r="B4384">
        <v>462</v>
      </c>
      <c r="C4384" t="s">
        <v>29</v>
      </c>
      <c r="D4384">
        <v>5</v>
      </c>
      <c r="E4384" t="s">
        <v>30</v>
      </c>
      <c r="F4384">
        <v>76888</v>
      </c>
      <c r="G4384" t="s">
        <v>640</v>
      </c>
      <c r="H4384" t="s">
        <v>109</v>
      </c>
      <c r="J4384">
        <v>1</v>
      </c>
      <c r="K4384" s="1">
        <v>41843.40865740741</v>
      </c>
      <c r="L4384">
        <v>0.19400000000000001</v>
      </c>
      <c r="M4384">
        <v>151</v>
      </c>
      <c r="N4384" t="s">
        <v>421</v>
      </c>
      <c r="O4384" t="s">
        <v>422</v>
      </c>
      <c r="P4384">
        <v>74.7</v>
      </c>
      <c r="R4384">
        <v>11</v>
      </c>
      <c r="S4384" t="s">
        <v>641</v>
      </c>
      <c r="U4384" t="s">
        <v>419</v>
      </c>
      <c r="AC4384" s="2" t="s">
        <v>527</v>
      </c>
    </row>
    <row r="4385" spans="1:29" ht="16.399999999999999" customHeight="1" x14ac:dyDescent="0.35">
      <c r="A4385" s="1">
        <v>41843.408449074072</v>
      </c>
      <c r="B4385">
        <v>462</v>
      </c>
      <c r="C4385" t="s">
        <v>29</v>
      </c>
      <c r="D4385">
        <v>5</v>
      </c>
      <c r="E4385" t="s">
        <v>30</v>
      </c>
      <c r="F4385">
        <v>76888</v>
      </c>
      <c r="G4385" t="s">
        <v>640</v>
      </c>
      <c r="H4385" t="s">
        <v>109</v>
      </c>
      <c r="J4385">
        <v>1</v>
      </c>
      <c r="K4385" s="1">
        <v>41843.40865740741</v>
      </c>
      <c r="L4385">
        <v>0.19400000000000001</v>
      </c>
      <c r="M4385">
        <v>136.01</v>
      </c>
      <c r="N4385" t="s">
        <v>118</v>
      </c>
      <c r="O4385" t="s">
        <v>119</v>
      </c>
      <c r="P4385">
        <v>2.8</v>
      </c>
      <c r="R4385">
        <v>11</v>
      </c>
      <c r="S4385" t="s">
        <v>641</v>
      </c>
      <c r="U4385" t="s">
        <v>419</v>
      </c>
      <c r="AC4385" s="2" t="s">
        <v>527</v>
      </c>
    </row>
    <row r="4386" spans="1:29" ht="16.399999999999999" customHeight="1" x14ac:dyDescent="0.35">
      <c r="A4386" s="1">
        <v>41843.408449074072</v>
      </c>
      <c r="B4386">
        <v>462</v>
      </c>
      <c r="C4386" t="s">
        <v>29</v>
      </c>
      <c r="D4386">
        <v>5</v>
      </c>
      <c r="E4386" t="s">
        <v>30</v>
      </c>
      <c r="F4386">
        <v>76888</v>
      </c>
      <c r="G4386" t="s">
        <v>640</v>
      </c>
      <c r="H4386" t="s">
        <v>109</v>
      </c>
      <c r="J4386">
        <v>1</v>
      </c>
      <c r="K4386" s="1">
        <v>41843.40865740741</v>
      </c>
      <c r="L4386">
        <v>0.19400000000000001</v>
      </c>
      <c r="M4386">
        <v>266</v>
      </c>
      <c r="N4386" t="s">
        <v>121</v>
      </c>
      <c r="O4386" t="s">
        <v>68</v>
      </c>
      <c r="P4386">
        <v>12.93</v>
      </c>
      <c r="R4386">
        <v>11</v>
      </c>
      <c r="S4386" t="s">
        <v>641</v>
      </c>
      <c r="U4386" t="s">
        <v>419</v>
      </c>
      <c r="AC4386" s="2" t="s">
        <v>527</v>
      </c>
    </row>
    <row r="4387" spans="1:29" ht="16.399999999999999" customHeight="1" x14ac:dyDescent="0.35">
      <c r="A4387" s="1">
        <v>41900.410069444442</v>
      </c>
      <c r="B4387">
        <v>462</v>
      </c>
      <c r="C4387" t="s">
        <v>29</v>
      </c>
      <c r="D4387">
        <v>5</v>
      </c>
      <c r="E4387" t="s">
        <v>30</v>
      </c>
      <c r="F4387">
        <v>76856</v>
      </c>
      <c r="G4387" t="s">
        <v>170</v>
      </c>
      <c r="H4387" t="s">
        <v>32</v>
      </c>
      <c r="I4387">
        <v>67041</v>
      </c>
      <c r="J4387">
        <v>1</v>
      </c>
      <c r="K4387" s="1">
        <v>41900.410069444442</v>
      </c>
      <c r="L4387">
        <v>0.2</v>
      </c>
      <c r="M4387">
        <v>312</v>
      </c>
      <c r="N4387" t="s">
        <v>505</v>
      </c>
      <c r="O4387" t="s">
        <v>68</v>
      </c>
      <c r="P4387">
        <v>17</v>
      </c>
      <c r="R4387">
        <v>4</v>
      </c>
      <c r="S4387" t="s">
        <v>642</v>
      </c>
      <c r="T4387" t="s">
        <v>36</v>
      </c>
      <c r="U4387" t="s">
        <v>507</v>
      </c>
      <c r="AC4387" s="2" t="s">
        <v>508</v>
      </c>
    </row>
    <row r="4388" spans="1:29" ht="16.399999999999999" customHeight="1" x14ac:dyDescent="0.35">
      <c r="A4388" s="1">
        <v>41900.410069444442</v>
      </c>
      <c r="B4388">
        <v>462</v>
      </c>
      <c r="C4388" t="s">
        <v>29</v>
      </c>
      <c r="D4388">
        <v>5</v>
      </c>
      <c r="E4388" t="s">
        <v>30</v>
      </c>
      <c r="F4388">
        <v>76856</v>
      </c>
      <c r="G4388" t="s">
        <v>170</v>
      </c>
      <c r="H4388" t="s">
        <v>32</v>
      </c>
      <c r="I4388">
        <v>67041</v>
      </c>
      <c r="J4388">
        <v>1</v>
      </c>
      <c r="K4388" s="1">
        <v>41900.410069444442</v>
      </c>
      <c r="L4388">
        <v>0.2</v>
      </c>
      <c r="M4388">
        <v>260.04000000000002</v>
      </c>
      <c r="N4388" t="s">
        <v>143</v>
      </c>
      <c r="O4388" t="s">
        <v>68</v>
      </c>
      <c r="P4388">
        <v>5.0000000000000001E-3</v>
      </c>
      <c r="Q4388" t="s">
        <v>69</v>
      </c>
      <c r="R4388">
        <v>4</v>
      </c>
      <c r="S4388" t="s">
        <v>642</v>
      </c>
      <c r="T4388" t="s">
        <v>36</v>
      </c>
      <c r="U4388" t="s">
        <v>70</v>
      </c>
      <c r="AC4388" s="2" t="s">
        <v>508</v>
      </c>
    </row>
    <row r="4389" spans="1:29" ht="16.399999999999999" customHeight="1" x14ac:dyDescent="0.35">
      <c r="A4389" s="1">
        <v>41900.410069444442</v>
      </c>
      <c r="B4389">
        <v>462</v>
      </c>
      <c r="C4389" t="s">
        <v>29</v>
      </c>
      <c r="D4389">
        <v>5</v>
      </c>
      <c r="E4389" t="s">
        <v>30</v>
      </c>
      <c r="F4389">
        <v>76856</v>
      </c>
      <c r="G4389" t="s">
        <v>170</v>
      </c>
      <c r="H4389" t="s">
        <v>32</v>
      </c>
      <c r="I4389">
        <v>67041</v>
      </c>
      <c r="J4389">
        <v>1</v>
      </c>
      <c r="K4389" s="1">
        <v>41900.410069444442</v>
      </c>
      <c r="L4389">
        <v>0.2</v>
      </c>
      <c r="M4389">
        <v>431</v>
      </c>
      <c r="N4389" t="s">
        <v>165</v>
      </c>
      <c r="O4389" t="s">
        <v>166</v>
      </c>
      <c r="P4389">
        <v>5.2</v>
      </c>
      <c r="R4389">
        <v>4</v>
      </c>
      <c r="S4389" t="s">
        <v>642</v>
      </c>
      <c r="T4389" t="s">
        <v>36</v>
      </c>
      <c r="U4389" t="s">
        <v>167</v>
      </c>
      <c r="AC4389" s="2" t="s">
        <v>508</v>
      </c>
    </row>
    <row r="4390" spans="1:29" ht="16.399999999999999" customHeight="1" x14ac:dyDescent="0.35">
      <c r="A4390" s="1">
        <v>41900.410069444442</v>
      </c>
      <c r="B4390">
        <v>462</v>
      </c>
      <c r="C4390" t="s">
        <v>29</v>
      </c>
      <c r="D4390">
        <v>5</v>
      </c>
      <c r="E4390" t="s">
        <v>30</v>
      </c>
      <c r="F4390">
        <v>76856</v>
      </c>
      <c r="G4390" t="s">
        <v>170</v>
      </c>
      <c r="H4390" t="s">
        <v>32</v>
      </c>
      <c r="I4390">
        <v>67041</v>
      </c>
      <c r="J4390">
        <v>1</v>
      </c>
      <c r="K4390" s="1">
        <v>41900.410069444442</v>
      </c>
      <c r="L4390">
        <v>0.2</v>
      </c>
      <c r="M4390">
        <v>260.02</v>
      </c>
      <c r="N4390" t="s">
        <v>67</v>
      </c>
      <c r="O4390" t="s">
        <v>68</v>
      </c>
      <c r="P4390">
        <v>2E-3</v>
      </c>
      <c r="Q4390" t="s">
        <v>69</v>
      </c>
      <c r="R4390">
        <v>4</v>
      </c>
      <c r="S4390" t="s">
        <v>642</v>
      </c>
      <c r="T4390" t="s">
        <v>36</v>
      </c>
      <c r="U4390" t="s">
        <v>70</v>
      </c>
      <c r="AC4390" s="2" t="s">
        <v>508</v>
      </c>
    </row>
    <row r="4391" spans="1:29" ht="16.399999999999999" customHeight="1" x14ac:dyDescent="0.35">
      <c r="A4391" s="1">
        <v>41900.410069444442</v>
      </c>
      <c r="B4391">
        <v>462</v>
      </c>
      <c r="C4391" t="s">
        <v>29</v>
      </c>
      <c r="D4391">
        <v>5</v>
      </c>
      <c r="E4391" t="s">
        <v>30</v>
      </c>
      <c r="F4391">
        <v>76856</v>
      </c>
      <c r="G4391" t="s">
        <v>170</v>
      </c>
      <c r="H4391" t="s">
        <v>32</v>
      </c>
      <c r="I4391">
        <v>67041</v>
      </c>
      <c r="J4391">
        <v>1</v>
      </c>
      <c r="K4391" s="1">
        <v>41900.410069444442</v>
      </c>
      <c r="L4391">
        <v>0.2</v>
      </c>
      <c r="M4391">
        <v>260.02999999999997</v>
      </c>
      <c r="N4391" t="s">
        <v>71</v>
      </c>
      <c r="O4391" t="s">
        <v>72</v>
      </c>
      <c r="P4391">
        <v>2E-3</v>
      </c>
      <c r="Q4391" t="s">
        <v>69</v>
      </c>
      <c r="R4391">
        <v>4</v>
      </c>
      <c r="S4391" t="s">
        <v>642</v>
      </c>
      <c r="T4391" t="s">
        <v>36</v>
      </c>
      <c r="U4391" t="s">
        <v>70</v>
      </c>
      <c r="AC4391" s="2" t="s">
        <v>508</v>
      </c>
    </row>
    <row r="4392" spans="1:29" ht="16.399999999999999" customHeight="1" x14ac:dyDescent="0.35">
      <c r="A4392" s="1">
        <v>41900.410069444442</v>
      </c>
      <c r="B4392">
        <v>462</v>
      </c>
      <c r="C4392" t="s">
        <v>29</v>
      </c>
      <c r="D4392">
        <v>5</v>
      </c>
      <c r="E4392" t="s">
        <v>30</v>
      </c>
      <c r="F4392">
        <v>76856</v>
      </c>
      <c r="G4392" t="s">
        <v>170</v>
      </c>
      <c r="H4392" t="s">
        <v>32</v>
      </c>
      <c r="I4392">
        <v>67041</v>
      </c>
      <c r="J4392">
        <v>1</v>
      </c>
      <c r="K4392" s="1">
        <v>41900.410069444442</v>
      </c>
      <c r="L4392">
        <v>0.2</v>
      </c>
      <c r="M4392">
        <v>260.01</v>
      </c>
      <c r="N4392" t="s">
        <v>73</v>
      </c>
      <c r="O4392" t="s">
        <v>68</v>
      </c>
      <c r="P4392">
        <v>2E-3</v>
      </c>
      <c r="Q4392" t="s">
        <v>69</v>
      </c>
      <c r="R4392">
        <v>4</v>
      </c>
      <c r="S4392" t="s">
        <v>642</v>
      </c>
      <c r="T4392" t="s">
        <v>36</v>
      </c>
      <c r="U4392" t="s">
        <v>70</v>
      </c>
      <c r="AC4392" s="2" t="s">
        <v>508</v>
      </c>
    </row>
    <row r="4393" spans="1:29" ht="16.399999999999999" customHeight="1" x14ac:dyDescent="0.35">
      <c r="A4393" s="1">
        <v>41900.410069444442</v>
      </c>
      <c r="B4393">
        <v>462</v>
      </c>
      <c r="C4393" t="s">
        <v>29</v>
      </c>
      <c r="D4393">
        <v>5</v>
      </c>
      <c r="E4393" t="s">
        <v>30</v>
      </c>
      <c r="F4393">
        <v>76856</v>
      </c>
      <c r="G4393" t="s">
        <v>170</v>
      </c>
      <c r="H4393" t="s">
        <v>32</v>
      </c>
      <c r="I4393">
        <v>67041</v>
      </c>
      <c r="J4393">
        <v>1</v>
      </c>
      <c r="K4393" s="1">
        <v>41900.410069444442</v>
      </c>
      <c r="L4393">
        <v>0.2</v>
      </c>
      <c r="M4393">
        <v>260.14999999999998</v>
      </c>
      <c r="N4393" t="s">
        <v>74</v>
      </c>
      <c r="O4393" t="s">
        <v>72</v>
      </c>
      <c r="P4393">
        <v>0.43</v>
      </c>
      <c r="R4393">
        <v>4</v>
      </c>
      <c r="S4393" t="s">
        <v>642</v>
      </c>
      <c r="T4393" t="s">
        <v>36</v>
      </c>
      <c r="U4393" t="s">
        <v>75</v>
      </c>
      <c r="AC4393" s="2" t="s">
        <v>508</v>
      </c>
    </row>
    <row r="4394" spans="1:29" ht="16.399999999999999" customHeight="1" x14ac:dyDescent="0.35">
      <c r="A4394" s="1">
        <v>41900.410069444442</v>
      </c>
      <c r="B4394">
        <v>462</v>
      </c>
      <c r="C4394" t="s">
        <v>29</v>
      </c>
      <c r="D4394">
        <v>5</v>
      </c>
      <c r="E4394" t="s">
        <v>30</v>
      </c>
      <c r="F4394">
        <v>76856</v>
      </c>
      <c r="G4394" t="s">
        <v>170</v>
      </c>
      <c r="H4394" t="s">
        <v>32</v>
      </c>
      <c r="I4394">
        <v>67041</v>
      </c>
      <c r="J4394">
        <v>1</v>
      </c>
      <c r="K4394" s="1">
        <v>41900.410069444442</v>
      </c>
      <c r="L4394">
        <v>0.2</v>
      </c>
      <c r="M4394">
        <v>441.03</v>
      </c>
      <c r="N4394" t="s">
        <v>639</v>
      </c>
      <c r="O4394" t="s">
        <v>68</v>
      </c>
      <c r="P4394">
        <v>5.0999999999999996</v>
      </c>
      <c r="R4394">
        <v>4</v>
      </c>
      <c r="S4394" t="s">
        <v>642</v>
      </c>
      <c r="T4394" t="s">
        <v>36</v>
      </c>
      <c r="U4394" t="s">
        <v>78</v>
      </c>
      <c r="AC4394" s="2" t="s">
        <v>508</v>
      </c>
    </row>
    <row r="4395" spans="1:29" ht="16.399999999999999" customHeight="1" x14ac:dyDescent="0.35">
      <c r="A4395" s="1">
        <v>41900.410069444442</v>
      </c>
      <c r="B4395">
        <v>462</v>
      </c>
      <c r="C4395" t="s">
        <v>29</v>
      </c>
      <c r="D4395">
        <v>5</v>
      </c>
      <c r="E4395" t="s">
        <v>30</v>
      </c>
      <c r="F4395">
        <v>76856</v>
      </c>
      <c r="G4395" t="s">
        <v>170</v>
      </c>
      <c r="H4395" t="s">
        <v>32</v>
      </c>
      <c r="I4395">
        <v>67041</v>
      </c>
      <c r="J4395">
        <v>1</v>
      </c>
      <c r="K4395" s="1">
        <v>41900.410069444442</v>
      </c>
      <c r="L4395">
        <v>0.2</v>
      </c>
      <c r="M4395">
        <v>268.18</v>
      </c>
      <c r="N4395" t="s">
        <v>79</v>
      </c>
      <c r="O4395" t="s">
        <v>68</v>
      </c>
      <c r="P4395">
        <v>7.0000000000000001E-3</v>
      </c>
      <c r="R4395">
        <v>4</v>
      </c>
      <c r="S4395" t="s">
        <v>642</v>
      </c>
      <c r="T4395" t="s">
        <v>36</v>
      </c>
      <c r="U4395" t="s">
        <v>70</v>
      </c>
      <c r="AC4395" s="2" t="s">
        <v>508</v>
      </c>
    </row>
    <row r="4396" spans="1:29" ht="16.399999999999999" customHeight="1" x14ac:dyDescent="0.35">
      <c r="A4396" s="1">
        <v>41900.410069444442</v>
      </c>
      <c r="B4396">
        <v>462</v>
      </c>
      <c r="C4396" t="s">
        <v>29</v>
      </c>
      <c r="D4396">
        <v>5</v>
      </c>
      <c r="E4396" t="s">
        <v>30</v>
      </c>
      <c r="F4396">
        <v>76856</v>
      </c>
      <c r="G4396" t="s">
        <v>170</v>
      </c>
      <c r="H4396" t="s">
        <v>32</v>
      </c>
      <c r="I4396">
        <v>67041</v>
      </c>
      <c r="J4396">
        <v>1</v>
      </c>
      <c r="K4396" s="1">
        <v>41900.410069444442</v>
      </c>
      <c r="L4396">
        <v>0.2</v>
      </c>
      <c r="M4396">
        <v>268.14</v>
      </c>
      <c r="N4396" t="s">
        <v>80</v>
      </c>
      <c r="O4396" t="s">
        <v>68</v>
      </c>
      <c r="P4396">
        <v>0.02</v>
      </c>
      <c r="R4396">
        <v>4</v>
      </c>
      <c r="S4396" t="s">
        <v>642</v>
      </c>
      <c r="T4396" t="s">
        <v>36</v>
      </c>
      <c r="U4396" t="s">
        <v>75</v>
      </c>
      <c r="AC4396" s="2" t="s">
        <v>508</v>
      </c>
    </row>
    <row r="4397" spans="1:29" ht="16.399999999999999" customHeight="1" x14ac:dyDescent="0.35">
      <c r="A4397" s="1">
        <v>41900.410069444442</v>
      </c>
      <c r="B4397">
        <v>462</v>
      </c>
      <c r="C4397" t="s">
        <v>29</v>
      </c>
      <c r="D4397">
        <v>5</v>
      </c>
      <c r="E4397" t="s">
        <v>30</v>
      </c>
      <c r="F4397">
        <v>76856</v>
      </c>
      <c r="G4397" t="s">
        <v>170</v>
      </c>
      <c r="H4397" t="s">
        <v>32</v>
      </c>
      <c r="I4397">
        <v>67041</v>
      </c>
      <c r="J4397">
        <v>1</v>
      </c>
      <c r="K4397" s="1">
        <v>41900.410069444442</v>
      </c>
      <c r="L4397">
        <v>0.2</v>
      </c>
      <c r="M4397">
        <v>283</v>
      </c>
      <c r="N4397" t="s">
        <v>509</v>
      </c>
      <c r="O4397" t="s">
        <v>68</v>
      </c>
      <c r="P4397">
        <v>0.6</v>
      </c>
      <c r="R4397">
        <v>4</v>
      </c>
      <c r="S4397" t="s">
        <v>642</v>
      </c>
      <c r="T4397" t="s">
        <v>36</v>
      </c>
      <c r="U4397" t="s">
        <v>510</v>
      </c>
      <c r="AC4397" s="2" t="s">
        <v>508</v>
      </c>
    </row>
    <row r="4398" spans="1:29" ht="16.399999999999999" customHeight="1" x14ac:dyDescent="0.35">
      <c r="A4398" s="1">
        <v>41900.410069444442</v>
      </c>
      <c r="B4398">
        <v>462</v>
      </c>
      <c r="C4398" t="s">
        <v>29</v>
      </c>
      <c r="D4398">
        <v>5</v>
      </c>
      <c r="E4398" t="s">
        <v>30</v>
      </c>
      <c r="F4398">
        <v>76856</v>
      </c>
      <c r="G4398" t="s">
        <v>170</v>
      </c>
      <c r="H4398" t="s">
        <v>32</v>
      </c>
      <c r="I4398">
        <v>67041</v>
      </c>
      <c r="J4398">
        <v>1</v>
      </c>
      <c r="K4398" s="1">
        <v>41900.410069444442</v>
      </c>
      <c r="L4398">
        <v>0.2</v>
      </c>
      <c r="M4398">
        <v>171</v>
      </c>
      <c r="N4398" t="s">
        <v>81</v>
      </c>
      <c r="O4398" t="s">
        <v>68</v>
      </c>
      <c r="P4398">
        <v>6</v>
      </c>
      <c r="R4398">
        <v>4</v>
      </c>
      <c r="S4398" t="s">
        <v>642</v>
      </c>
      <c r="T4398" t="s">
        <v>36</v>
      </c>
      <c r="U4398" t="s">
        <v>82</v>
      </c>
      <c r="AC4398" s="2" t="s">
        <v>508</v>
      </c>
    </row>
    <row r="4399" spans="1:29" ht="16.399999999999999" customHeight="1" x14ac:dyDescent="0.35">
      <c r="A4399" s="1">
        <v>41900.410069444442</v>
      </c>
      <c r="B4399">
        <v>462</v>
      </c>
      <c r="C4399" t="s">
        <v>29</v>
      </c>
      <c r="D4399">
        <v>5</v>
      </c>
      <c r="E4399" t="s">
        <v>30</v>
      </c>
      <c r="F4399">
        <v>76856</v>
      </c>
      <c r="G4399" t="s">
        <v>170</v>
      </c>
      <c r="H4399" t="s">
        <v>32</v>
      </c>
      <c r="I4399">
        <v>67041</v>
      </c>
      <c r="J4399">
        <v>1</v>
      </c>
      <c r="K4399" s="1">
        <v>41900.410069444442</v>
      </c>
      <c r="L4399">
        <v>0.2</v>
      </c>
      <c r="M4399">
        <v>621.03</v>
      </c>
      <c r="N4399" t="s">
        <v>359</v>
      </c>
      <c r="O4399" t="s">
        <v>34</v>
      </c>
      <c r="P4399">
        <v>6700</v>
      </c>
      <c r="R4399">
        <v>4</v>
      </c>
      <c r="S4399" t="s">
        <v>642</v>
      </c>
      <c r="T4399" t="s">
        <v>36</v>
      </c>
      <c r="U4399" t="s">
        <v>37</v>
      </c>
      <c r="V4399" t="s">
        <v>38</v>
      </c>
      <c r="W4399" t="s">
        <v>52</v>
      </c>
      <c r="X4399" t="s">
        <v>95</v>
      </c>
      <c r="Y4399" t="s">
        <v>361</v>
      </c>
      <c r="Z4399" t="s">
        <v>362</v>
      </c>
      <c r="AA4399" t="s">
        <v>363</v>
      </c>
      <c r="AC4399" s="2" t="s">
        <v>508</v>
      </c>
    </row>
    <row r="4400" spans="1:29" ht="16.399999999999999" customHeight="1" x14ac:dyDescent="0.35">
      <c r="A4400" s="1">
        <v>41900.410069444442</v>
      </c>
      <c r="B4400">
        <v>462</v>
      </c>
      <c r="C4400" t="s">
        <v>29</v>
      </c>
      <c r="D4400">
        <v>5</v>
      </c>
      <c r="E4400" t="s">
        <v>30</v>
      </c>
      <c r="F4400">
        <v>76856</v>
      </c>
      <c r="G4400" t="s">
        <v>170</v>
      </c>
      <c r="H4400" t="s">
        <v>32</v>
      </c>
      <c r="I4400">
        <v>67041</v>
      </c>
      <c r="J4400">
        <v>1</v>
      </c>
      <c r="K4400" s="1">
        <v>41900.410069444442</v>
      </c>
      <c r="L4400">
        <v>0.2</v>
      </c>
      <c r="M4400">
        <v>623.27</v>
      </c>
      <c r="N4400" t="s">
        <v>364</v>
      </c>
      <c r="O4400" t="s">
        <v>34</v>
      </c>
      <c r="P4400">
        <v>10</v>
      </c>
      <c r="R4400">
        <v>4</v>
      </c>
      <c r="S4400" t="s">
        <v>642</v>
      </c>
      <c r="T4400" t="s">
        <v>36</v>
      </c>
      <c r="U4400" t="s">
        <v>37</v>
      </c>
      <c r="V4400" t="s">
        <v>38</v>
      </c>
      <c r="W4400" t="s">
        <v>39</v>
      </c>
      <c r="X4400" t="s">
        <v>365</v>
      </c>
      <c r="Y4400" t="s">
        <v>366</v>
      </c>
      <c r="Z4400" t="s">
        <v>367</v>
      </c>
      <c r="AA4400" t="s">
        <v>368</v>
      </c>
      <c r="AC4400" s="2" t="s">
        <v>508</v>
      </c>
    </row>
    <row r="4401" spans="1:29" ht="16.399999999999999" customHeight="1" x14ac:dyDescent="0.35">
      <c r="A4401" s="1">
        <v>41900.410069444442</v>
      </c>
      <c r="B4401">
        <v>462</v>
      </c>
      <c r="C4401" t="s">
        <v>29</v>
      </c>
      <c r="D4401">
        <v>5</v>
      </c>
      <c r="E4401" t="s">
        <v>30</v>
      </c>
      <c r="F4401">
        <v>76856</v>
      </c>
      <c r="G4401" t="s">
        <v>170</v>
      </c>
      <c r="H4401" t="s">
        <v>32</v>
      </c>
      <c r="I4401">
        <v>67041</v>
      </c>
      <c r="J4401">
        <v>1</v>
      </c>
      <c r="K4401" s="1">
        <v>41900.410069444442</v>
      </c>
      <c r="L4401">
        <v>0.2</v>
      </c>
      <c r="M4401">
        <v>621.07000000000005</v>
      </c>
      <c r="N4401" t="s">
        <v>172</v>
      </c>
      <c r="O4401" t="s">
        <v>34</v>
      </c>
      <c r="P4401">
        <v>600</v>
      </c>
      <c r="R4401">
        <v>4</v>
      </c>
      <c r="S4401" t="s">
        <v>642</v>
      </c>
      <c r="T4401" t="s">
        <v>36</v>
      </c>
      <c r="U4401" t="s">
        <v>37</v>
      </c>
      <c r="V4401" t="s">
        <v>38</v>
      </c>
      <c r="W4401" t="s">
        <v>52</v>
      </c>
      <c r="X4401" t="s">
        <v>95</v>
      </c>
      <c r="Y4401" t="s">
        <v>150</v>
      </c>
      <c r="Z4401" t="s">
        <v>151</v>
      </c>
      <c r="AA4401" t="s">
        <v>152</v>
      </c>
      <c r="AB4401" t="s">
        <v>173</v>
      </c>
      <c r="AC4401" s="2" t="s">
        <v>508</v>
      </c>
    </row>
    <row r="4402" spans="1:29" ht="16.399999999999999" customHeight="1" x14ac:dyDescent="0.35">
      <c r="A4402" s="1">
        <v>41900.410069444442</v>
      </c>
      <c r="B4402">
        <v>462</v>
      </c>
      <c r="C4402" t="s">
        <v>29</v>
      </c>
      <c r="D4402">
        <v>5</v>
      </c>
      <c r="E4402" t="s">
        <v>30</v>
      </c>
      <c r="F4402">
        <v>76856</v>
      </c>
      <c r="G4402" t="s">
        <v>170</v>
      </c>
      <c r="H4402" t="s">
        <v>32</v>
      </c>
      <c r="I4402">
        <v>67041</v>
      </c>
      <c r="J4402">
        <v>1</v>
      </c>
      <c r="K4402" s="1">
        <v>41900.410069444442</v>
      </c>
      <c r="L4402">
        <v>0.2</v>
      </c>
      <c r="M4402">
        <v>622.08000000000004</v>
      </c>
      <c r="N4402" t="s">
        <v>84</v>
      </c>
      <c r="O4402" t="s">
        <v>34</v>
      </c>
      <c r="P4402">
        <v>12000</v>
      </c>
      <c r="R4402">
        <v>4</v>
      </c>
      <c r="S4402" t="s">
        <v>642</v>
      </c>
      <c r="T4402" t="s">
        <v>36</v>
      </c>
      <c r="U4402" t="s">
        <v>37</v>
      </c>
      <c r="V4402" t="s">
        <v>38</v>
      </c>
      <c r="W4402" t="s">
        <v>54</v>
      </c>
      <c r="X4402" t="s">
        <v>85</v>
      </c>
      <c r="Y4402" t="s">
        <v>86</v>
      </c>
      <c r="Z4402" t="s">
        <v>87</v>
      </c>
      <c r="AA4402" t="s">
        <v>88</v>
      </c>
      <c r="AC4402" s="2" t="s">
        <v>508</v>
      </c>
    </row>
    <row r="4403" spans="1:29" ht="16.399999999999999" customHeight="1" x14ac:dyDescent="0.35">
      <c r="A4403" s="1">
        <v>41900.410069444442</v>
      </c>
      <c r="B4403">
        <v>462</v>
      </c>
      <c r="C4403" t="s">
        <v>29</v>
      </c>
      <c r="D4403">
        <v>5</v>
      </c>
      <c r="E4403" t="s">
        <v>30</v>
      </c>
      <c r="F4403">
        <v>76856</v>
      </c>
      <c r="G4403" t="s">
        <v>170</v>
      </c>
      <c r="H4403" t="s">
        <v>32</v>
      </c>
      <c r="I4403">
        <v>67041</v>
      </c>
      <c r="J4403">
        <v>1</v>
      </c>
      <c r="K4403" s="1">
        <v>41900.410069444442</v>
      </c>
      <c r="L4403">
        <v>0.2</v>
      </c>
      <c r="M4403">
        <v>623.01</v>
      </c>
      <c r="N4403" t="s">
        <v>280</v>
      </c>
      <c r="O4403" t="s">
        <v>34</v>
      </c>
      <c r="P4403">
        <v>210</v>
      </c>
      <c r="R4403">
        <v>4</v>
      </c>
      <c r="S4403" t="s">
        <v>642</v>
      </c>
      <c r="T4403" t="s">
        <v>36</v>
      </c>
      <c r="U4403" t="s">
        <v>37</v>
      </c>
      <c r="V4403" t="s">
        <v>38</v>
      </c>
      <c r="W4403" t="s">
        <v>50</v>
      </c>
      <c r="X4403" t="s">
        <v>187</v>
      </c>
      <c r="Y4403" t="s">
        <v>281</v>
      </c>
      <c r="Z4403" t="s">
        <v>282</v>
      </c>
      <c r="AA4403" t="s">
        <v>283</v>
      </c>
      <c r="AC4403" s="2" t="s">
        <v>508</v>
      </c>
    </row>
    <row r="4404" spans="1:29" ht="16.399999999999999" customHeight="1" x14ac:dyDescent="0.35">
      <c r="A4404" s="1">
        <v>41900.410069444442</v>
      </c>
      <c r="B4404">
        <v>462</v>
      </c>
      <c r="C4404" t="s">
        <v>29</v>
      </c>
      <c r="D4404">
        <v>5</v>
      </c>
      <c r="E4404" t="s">
        <v>30</v>
      </c>
      <c r="F4404">
        <v>76856</v>
      </c>
      <c r="G4404" t="s">
        <v>170</v>
      </c>
      <c r="H4404" t="s">
        <v>32</v>
      </c>
      <c r="I4404">
        <v>67041</v>
      </c>
      <c r="J4404">
        <v>1</v>
      </c>
      <c r="K4404" s="1">
        <v>41900.410069444442</v>
      </c>
      <c r="L4404">
        <v>0.2</v>
      </c>
      <c r="M4404">
        <v>623.15</v>
      </c>
      <c r="N4404" t="s">
        <v>196</v>
      </c>
      <c r="O4404" t="s">
        <v>34</v>
      </c>
      <c r="P4404">
        <v>650</v>
      </c>
      <c r="R4404">
        <v>4</v>
      </c>
      <c r="S4404" t="s">
        <v>642</v>
      </c>
      <c r="T4404" t="s">
        <v>36</v>
      </c>
      <c r="U4404" t="s">
        <v>37</v>
      </c>
      <c r="V4404" t="s">
        <v>38</v>
      </c>
      <c r="W4404" t="s">
        <v>39</v>
      </c>
      <c r="X4404" t="s">
        <v>40</v>
      </c>
      <c r="Y4404" t="s">
        <v>60</v>
      </c>
      <c r="Z4404" t="s">
        <v>197</v>
      </c>
      <c r="AA4404" t="s">
        <v>198</v>
      </c>
      <c r="AC4404" s="2" t="s">
        <v>508</v>
      </c>
    </row>
    <row r="4405" spans="1:29" ht="16.399999999999999" customHeight="1" x14ac:dyDescent="0.35">
      <c r="A4405" s="1">
        <v>41900.410069444442</v>
      </c>
      <c r="B4405">
        <v>462</v>
      </c>
      <c r="C4405" t="s">
        <v>29</v>
      </c>
      <c r="D4405">
        <v>5</v>
      </c>
      <c r="E4405" t="s">
        <v>30</v>
      </c>
      <c r="F4405">
        <v>76856</v>
      </c>
      <c r="G4405" t="s">
        <v>170</v>
      </c>
      <c r="H4405" t="s">
        <v>32</v>
      </c>
      <c r="I4405">
        <v>67041</v>
      </c>
      <c r="J4405">
        <v>1</v>
      </c>
      <c r="K4405" s="1">
        <v>41900.410069444442</v>
      </c>
      <c r="L4405">
        <v>0.2</v>
      </c>
      <c r="M4405">
        <v>657</v>
      </c>
      <c r="N4405" t="s">
        <v>204</v>
      </c>
      <c r="O4405" t="s">
        <v>34</v>
      </c>
      <c r="P4405">
        <v>10</v>
      </c>
      <c r="R4405">
        <v>4</v>
      </c>
      <c r="S4405" t="s">
        <v>642</v>
      </c>
      <c r="T4405" t="s">
        <v>36</v>
      </c>
      <c r="U4405" t="s">
        <v>37</v>
      </c>
      <c r="V4405" t="s">
        <v>65</v>
      </c>
      <c r="W4405" t="s">
        <v>205</v>
      </c>
      <c r="X4405" t="s">
        <v>206</v>
      </c>
      <c r="Y4405" t="s">
        <v>207</v>
      </c>
      <c r="Z4405" t="s">
        <v>208</v>
      </c>
      <c r="AA4405" t="s">
        <v>209</v>
      </c>
      <c r="AC4405" s="2" t="s">
        <v>508</v>
      </c>
    </row>
    <row r="4406" spans="1:29" ht="16.399999999999999" customHeight="1" x14ac:dyDescent="0.35">
      <c r="A4406" s="1">
        <v>41900.410069444442</v>
      </c>
      <c r="B4406">
        <v>462</v>
      </c>
      <c r="C4406" t="s">
        <v>29</v>
      </c>
      <c r="D4406">
        <v>5</v>
      </c>
      <c r="E4406" t="s">
        <v>30</v>
      </c>
      <c r="F4406">
        <v>76856</v>
      </c>
      <c r="G4406" t="s">
        <v>170</v>
      </c>
      <c r="H4406" t="s">
        <v>32</v>
      </c>
      <c r="I4406">
        <v>67041</v>
      </c>
      <c r="J4406">
        <v>1</v>
      </c>
      <c r="K4406" s="1">
        <v>41900.410069444442</v>
      </c>
      <c r="L4406">
        <v>0.2</v>
      </c>
      <c r="M4406">
        <v>625.01</v>
      </c>
      <c r="N4406" t="s">
        <v>264</v>
      </c>
      <c r="O4406" t="s">
        <v>34</v>
      </c>
      <c r="P4406">
        <v>19</v>
      </c>
      <c r="R4406">
        <v>4</v>
      </c>
      <c r="S4406" t="s">
        <v>642</v>
      </c>
      <c r="T4406" t="s">
        <v>36</v>
      </c>
      <c r="U4406" t="s">
        <v>37</v>
      </c>
      <c r="V4406" t="s">
        <v>38</v>
      </c>
      <c r="W4406" t="s">
        <v>223</v>
      </c>
      <c r="X4406" t="s">
        <v>224</v>
      </c>
      <c r="Y4406" t="s">
        <v>265</v>
      </c>
      <c r="Z4406" t="s">
        <v>266</v>
      </c>
      <c r="AA4406" t="s">
        <v>267</v>
      </c>
      <c r="AC4406" s="2" t="s">
        <v>508</v>
      </c>
    </row>
    <row r="4407" spans="1:29" ht="16.399999999999999" customHeight="1" x14ac:dyDescent="0.35">
      <c r="A4407" s="1">
        <v>41900.410069444442</v>
      </c>
      <c r="B4407">
        <v>462</v>
      </c>
      <c r="C4407" t="s">
        <v>29</v>
      </c>
      <c r="D4407">
        <v>5</v>
      </c>
      <c r="E4407" t="s">
        <v>30</v>
      </c>
      <c r="F4407">
        <v>76856</v>
      </c>
      <c r="G4407" t="s">
        <v>170</v>
      </c>
      <c r="H4407" t="s">
        <v>32</v>
      </c>
      <c r="I4407">
        <v>67041</v>
      </c>
      <c r="J4407">
        <v>1</v>
      </c>
      <c r="K4407" s="1">
        <v>41900.410069444442</v>
      </c>
      <c r="L4407">
        <v>0.2</v>
      </c>
      <c r="M4407">
        <v>623.32000000000005</v>
      </c>
      <c r="N4407" t="s">
        <v>215</v>
      </c>
      <c r="O4407" t="s">
        <v>216</v>
      </c>
      <c r="P4407">
        <v>370</v>
      </c>
      <c r="R4407">
        <v>4</v>
      </c>
      <c r="S4407" t="s">
        <v>642</v>
      </c>
      <c r="T4407" t="s">
        <v>36</v>
      </c>
      <c r="U4407" t="s">
        <v>37</v>
      </c>
      <c r="V4407" t="s">
        <v>38</v>
      </c>
      <c r="W4407" t="s">
        <v>39</v>
      </c>
      <c r="X4407" t="s">
        <v>40</v>
      </c>
      <c r="Y4407" t="s">
        <v>60</v>
      </c>
      <c r="Z4407" t="s">
        <v>61</v>
      </c>
      <c r="AA4407" t="s">
        <v>217</v>
      </c>
      <c r="AC4407" s="2" t="s">
        <v>508</v>
      </c>
    </row>
    <row r="4408" spans="1:29" ht="16.399999999999999" customHeight="1" x14ac:dyDescent="0.35">
      <c r="A4408" s="1">
        <v>41900.410069444442</v>
      </c>
      <c r="B4408">
        <v>462</v>
      </c>
      <c r="C4408" t="s">
        <v>29</v>
      </c>
      <c r="D4408">
        <v>5</v>
      </c>
      <c r="E4408" t="s">
        <v>30</v>
      </c>
      <c r="F4408">
        <v>76856</v>
      </c>
      <c r="G4408" t="s">
        <v>170</v>
      </c>
      <c r="H4408" t="s">
        <v>32</v>
      </c>
      <c r="I4408">
        <v>67041</v>
      </c>
      <c r="J4408">
        <v>1</v>
      </c>
      <c r="K4408" s="1">
        <v>41900.410069444442</v>
      </c>
      <c r="L4408">
        <v>0.2</v>
      </c>
      <c r="M4408">
        <v>623.21</v>
      </c>
      <c r="N4408" t="s">
        <v>59</v>
      </c>
      <c r="O4408" t="s">
        <v>34</v>
      </c>
      <c r="P4408">
        <v>690</v>
      </c>
      <c r="R4408">
        <v>4</v>
      </c>
      <c r="S4408" t="s">
        <v>642</v>
      </c>
      <c r="T4408" t="s">
        <v>36</v>
      </c>
      <c r="U4408" t="s">
        <v>37</v>
      </c>
      <c r="V4408" t="s">
        <v>38</v>
      </c>
      <c r="W4408" t="s">
        <v>39</v>
      </c>
      <c r="X4408" t="s">
        <v>40</v>
      </c>
      <c r="Y4408" t="s">
        <v>60</v>
      </c>
      <c r="Z4408" t="s">
        <v>61</v>
      </c>
      <c r="AA4408" t="s">
        <v>62</v>
      </c>
      <c r="AC4408" s="2" t="s">
        <v>508</v>
      </c>
    </row>
    <row r="4409" spans="1:29" ht="16.399999999999999" customHeight="1" x14ac:dyDescent="0.35">
      <c r="A4409" s="1">
        <v>41900.410069444442</v>
      </c>
      <c r="B4409">
        <v>462</v>
      </c>
      <c r="C4409" t="s">
        <v>29</v>
      </c>
      <c r="D4409">
        <v>5</v>
      </c>
      <c r="E4409" t="s">
        <v>30</v>
      </c>
      <c r="F4409">
        <v>76856</v>
      </c>
      <c r="G4409" t="s">
        <v>170</v>
      </c>
      <c r="H4409" t="s">
        <v>32</v>
      </c>
      <c r="I4409">
        <v>67041</v>
      </c>
      <c r="J4409">
        <v>1</v>
      </c>
      <c r="K4409" s="1">
        <v>41900.410069444442</v>
      </c>
      <c r="L4409">
        <v>0.2</v>
      </c>
      <c r="M4409">
        <v>623.25</v>
      </c>
      <c r="N4409" t="s">
        <v>219</v>
      </c>
      <c r="O4409" t="s">
        <v>34</v>
      </c>
      <c r="P4409">
        <v>29</v>
      </c>
      <c r="R4409">
        <v>4</v>
      </c>
      <c r="S4409" t="s">
        <v>642</v>
      </c>
      <c r="T4409" t="s">
        <v>36</v>
      </c>
      <c r="U4409" t="s">
        <v>37</v>
      </c>
      <c r="V4409" t="s">
        <v>38</v>
      </c>
      <c r="W4409" t="s">
        <v>39</v>
      </c>
      <c r="X4409" t="s">
        <v>40</v>
      </c>
      <c r="Y4409" t="s">
        <v>100</v>
      </c>
      <c r="Z4409" t="s">
        <v>220</v>
      </c>
      <c r="AA4409" t="s">
        <v>221</v>
      </c>
      <c r="AC4409" s="2" t="s">
        <v>508</v>
      </c>
    </row>
    <row r="4410" spans="1:29" ht="16.399999999999999" customHeight="1" x14ac:dyDescent="0.35">
      <c r="A4410" s="1">
        <v>41900.410069444442</v>
      </c>
      <c r="B4410">
        <v>462</v>
      </c>
      <c r="C4410" t="s">
        <v>29</v>
      </c>
      <c r="D4410">
        <v>5</v>
      </c>
      <c r="E4410" t="s">
        <v>30</v>
      </c>
      <c r="F4410">
        <v>76856</v>
      </c>
      <c r="G4410" t="s">
        <v>170</v>
      </c>
      <c r="H4410" t="s">
        <v>32</v>
      </c>
      <c r="I4410">
        <v>67041</v>
      </c>
      <c r="J4410">
        <v>1</v>
      </c>
      <c r="K4410" s="1">
        <v>41900.410069444442</v>
      </c>
      <c r="L4410">
        <v>0.2</v>
      </c>
      <c r="M4410">
        <v>621.99</v>
      </c>
      <c r="N4410" t="s">
        <v>153</v>
      </c>
      <c r="O4410" t="s">
        <v>34</v>
      </c>
      <c r="P4410">
        <v>7288.58</v>
      </c>
      <c r="R4410">
        <v>4</v>
      </c>
      <c r="S4410" t="s">
        <v>642</v>
      </c>
      <c r="T4410" t="s">
        <v>36</v>
      </c>
      <c r="U4410" t="s">
        <v>37</v>
      </c>
      <c r="V4410" t="s">
        <v>49</v>
      </c>
      <c r="AC4410" s="2" t="s">
        <v>508</v>
      </c>
    </row>
    <row r="4411" spans="1:29" ht="16.399999999999999" customHeight="1" x14ac:dyDescent="0.35">
      <c r="A4411" s="1">
        <v>41843.403124999997</v>
      </c>
      <c r="B4411">
        <v>462</v>
      </c>
      <c r="C4411" t="s">
        <v>29</v>
      </c>
      <c r="D4411">
        <v>5</v>
      </c>
      <c r="E4411" t="s">
        <v>30</v>
      </c>
      <c r="F4411">
        <v>76850</v>
      </c>
      <c r="G4411" t="s">
        <v>640</v>
      </c>
      <c r="H4411" t="s">
        <v>32</v>
      </c>
      <c r="I4411">
        <v>66046</v>
      </c>
      <c r="J4411">
        <v>1</v>
      </c>
      <c r="K4411" s="1">
        <v>41843.403124999997</v>
      </c>
      <c r="L4411">
        <v>0.2</v>
      </c>
      <c r="M4411">
        <v>622.09</v>
      </c>
      <c r="N4411" t="s">
        <v>342</v>
      </c>
      <c r="O4411" t="s">
        <v>34</v>
      </c>
      <c r="P4411">
        <v>1</v>
      </c>
      <c r="R4411">
        <v>4</v>
      </c>
      <c r="S4411" t="s">
        <v>643</v>
      </c>
      <c r="T4411" t="s">
        <v>36</v>
      </c>
      <c r="U4411" t="s">
        <v>37</v>
      </c>
      <c r="V4411" t="s">
        <v>38</v>
      </c>
      <c r="W4411" t="s">
        <v>54</v>
      </c>
      <c r="X4411" t="s">
        <v>85</v>
      </c>
      <c r="Y4411" t="s">
        <v>86</v>
      </c>
      <c r="Z4411" t="s">
        <v>87</v>
      </c>
      <c r="AA4411" t="s">
        <v>343</v>
      </c>
      <c r="AC4411" s="2" t="s">
        <v>508</v>
      </c>
    </row>
    <row r="4412" spans="1:29" ht="16.399999999999999" customHeight="1" x14ac:dyDescent="0.35">
      <c r="A4412" s="1">
        <v>41843.403124999997</v>
      </c>
      <c r="B4412">
        <v>462</v>
      </c>
      <c r="C4412" t="s">
        <v>29</v>
      </c>
      <c r="D4412">
        <v>5</v>
      </c>
      <c r="E4412" t="s">
        <v>30</v>
      </c>
      <c r="F4412">
        <v>76850</v>
      </c>
      <c r="G4412" t="s">
        <v>640</v>
      </c>
      <c r="H4412" t="s">
        <v>32</v>
      </c>
      <c r="I4412">
        <v>66046</v>
      </c>
      <c r="J4412">
        <v>1</v>
      </c>
      <c r="K4412" s="1">
        <v>41843.403124999997</v>
      </c>
      <c r="L4412">
        <v>0.2</v>
      </c>
      <c r="M4412">
        <v>653</v>
      </c>
      <c r="N4412" t="s">
        <v>234</v>
      </c>
      <c r="O4412" t="s">
        <v>34</v>
      </c>
      <c r="P4412">
        <v>1</v>
      </c>
      <c r="R4412">
        <v>4</v>
      </c>
      <c r="S4412" t="s">
        <v>643</v>
      </c>
      <c r="T4412" t="s">
        <v>36</v>
      </c>
      <c r="U4412" t="s">
        <v>37</v>
      </c>
      <c r="V4412" t="s">
        <v>38</v>
      </c>
      <c r="W4412" t="s">
        <v>46</v>
      </c>
      <c r="X4412" t="s">
        <v>200</v>
      </c>
      <c r="Y4412" t="s">
        <v>211</v>
      </c>
      <c r="Z4412" t="s">
        <v>212</v>
      </c>
      <c r="AA4412" t="s">
        <v>235</v>
      </c>
      <c r="AC4412" s="2" t="s">
        <v>508</v>
      </c>
    </row>
    <row r="4413" spans="1:29" ht="16.399999999999999" customHeight="1" x14ac:dyDescent="0.35">
      <c r="A4413" s="1">
        <v>41843.403124999997</v>
      </c>
      <c r="B4413">
        <v>462</v>
      </c>
      <c r="C4413" t="s">
        <v>29</v>
      </c>
      <c r="D4413">
        <v>5</v>
      </c>
      <c r="E4413" t="s">
        <v>30</v>
      </c>
      <c r="F4413">
        <v>76850</v>
      </c>
      <c r="G4413" t="s">
        <v>640</v>
      </c>
      <c r="H4413" t="s">
        <v>32</v>
      </c>
      <c r="I4413">
        <v>66046</v>
      </c>
      <c r="J4413">
        <v>1</v>
      </c>
      <c r="K4413" s="1">
        <v>41843.403124999997</v>
      </c>
      <c r="L4413">
        <v>0.2</v>
      </c>
      <c r="M4413">
        <v>312</v>
      </c>
      <c r="N4413" t="s">
        <v>505</v>
      </c>
      <c r="O4413" t="s">
        <v>68</v>
      </c>
      <c r="P4413">
        <v>17</v>
      </c>
      <c r="R4413">
        <v>4</v>
      </c>
      <c r="S4413" t="s">
        <v>643</v>
      </c>
      <c r="T4413" t="s">
        <v>36</v>
      </c>
      <c r="U4413" t="s">
        <v>507</v>
      </c>
      <c r="AC4413" s="2" t="s">
        <v>508</v>
      </c>
    </row>
    <row r="4414" spans="1:29" ht="16.399999999999999" customHeight="1" x14ac:dyDescent="0.35">
      <c r="A4414" s="1">
        <v>41843.403124999997</v>
      </c>
      <c r="B4414">
        <v>462</v>
      </c>
      <c r="C4414" t="s">
        <v>29</v>
      </c>
      <c r="D4414">
        <v>5</v>
      </c>
      <c r="E4414" t="s">
        <v>30</v>
      </c>
      <c r="F4414">
        <v>76850</v>
      </c>
      <c r="G4414" t="s">
        <v>640</v>
      </c>
      <c r="H4414" t="s">
        <v>32</v>
      </c>
      <c r="I4414">
        <v>66046</v>
      </c>
      <c r="J4414">
        <v>1</v>
      </c>
      <c r="K4414" s="1">
        <v>41843.403124999997</v>
      </c>
      <c r="L4414">
        <v>0.2</v>
      </c>
      <c r="M4414">
        <v>260.04000000000002</v>
      </c>
      <c r="N4414" t="s">
        <v>143</v>
      </c>
      <c r="O4414" t="s">
        <v>68</v>
      </c>
      <c r="P4414">
        <v>5.0000000000000001E-3</v>
      </c>
      <c r="Q4414" t="s">
        <v>69</v>
      </c>
      <c r="R4414">
        <v>4</v>
      </c>
      <c r="S4414" t="s">
        <v>643</v>
      </c>
      <c r="T4414" t="s">
        <v>36</v>
      </c>
      <c r="U4414" t="s">
        <v>70</v>
      </c>
      <c r="AC4414" s="2" t="s">
        <v>508</v>
      </c>
    </row>
    <row r="4415" spans="1:29" ht="16.399999999999999" customHeight="1" x14ac:dyDescent="0.35">
      <c r="A4415" s="1">
        <v>41843.403124999997</v>
      </c>
      <c r="B4415">
        <v>462</v>
      </c>
      <c r="C4415" t="s">
        <v>29</v>
      </c>
      <c r="D4415">
        <v>5</v>
      </c>
      <c r="E4415" t="s">
        <v>30</v>
      </c>
      <c r="F4415">
        <v>76850</v>
      </c>
      <c r="G4415" t="s">
        <v>640</v>
      </c>
      <c r="H4415" t="s">
        <v>32</v>
      </c>
      <c r="I4415">
        <v>66046</v>
      </c>
      <c r="J4415">
        <v>1</v>
      </c>
      <c r="K4415" s="1">
        <v>41843.403124999997</v>
      </c>
      <c r="L4415">
        <v>0.2</v>
      </c>
      <c r="M4415">
        <v>431</v>
      </c>
      <c r="N4415" t="s">
        <v>165</v>
      </c>
      <c r="O4415" t="s">
        <v>166</v>
      </c>
      <c r="P4415">
        <v>2.8</v>
      </c>
      <c r="R4415">
        <v>4</v>
      </c>
      <c r="S4415" t="s">
        <v>643</v>
      </c>
      <c r="T4415" t="s">
        <v>36</v>
      </c>
      <c r="U4415" t="s">
        <v>167</v>
      </c>
      <c r="AC4415" s="2" t="s">
        <v>508</v>
      </c>
    </row>
    <row r="4416" spans="1:29" ht="16.399999999999999" customHeight="1" x14ac:dyDescent="0.35">
      <c r="A4416" s="1">
        <v>41843.403124999997</v>
      </c>
      <c r="B4416">
        <v>462</v>
      </c>
      <c r="C4416" t="s">
        <v>29</v>
      </c>
      <c r="D4416">
        <v>5</v>
      </c>
      <c r="E4416" t="s">
        <v>30</v>
      </c>
      <c r="F4416">
        <v>76850</v>
      </c>
      <c r="G4416" t="s">
        <v>640</v>
      </c>
      <c r="H4416" t="s">
        <v>32</v>
      </c>
      <c r="I4416">
        <v>66046</v>
      </c>
      <c r="J4416">
        <v>1</v>
      </c>
      <c r="K4416" s="1">
        <v>41843.403124999997</v>
      </c>
      <c r="L4416">
        <v>0.2</v>
      </c>
      <c r="M4416">
        <v>260.02</v>
      </c>
      <c r="N4416" t="s">
        <v>67</v>
      </c>
      <c r="O4416" t="s">
        <v>68</v>
      </c>
      <c r="P4416">
        <v>2E-3</v>
      </c>
      <c r="Q4416" t="s">
        <v>69</v>
      </c>
      <c r="R4416">
        <v>4</v>
      </c>
      <c r="S4416" t="s">
        <v>643</v>
      </c>
      <c r="T4416" t="s">
        <v>36</v>
      </c>
      <c r="U4416" t="s">
        <v>70</v>
      </c>
      <c r="AC4416" s="2" t="s">
        <v>508</v>
      </c>
    </row>
    <row r="4417" spans="1:29" ht="16.399999999999999" customHeight="1" x14ac:dyDescent="0.35">
      <c r="A4417" s="1">
        <v>41843.403124999997</v>
      </c>
      <c r="B4417">
        <v>462</v>
      </c>
      <c r="C4417" t="s">
        <v>29</v>
      </c>
      <c r="D4417">
        <v>5</v>
      </c>
      <c r="E4417" t="s">
        <v>30</v>
      </c>
      <c r="F4417">
        <v>76850</v>
      </c>
      <c r="G4417" t="s">
        <v>640</v>
      </c>
      <c r="H4417" t="s">
        <v>32</v>
      </c>
      <c r="I4417">
        <v>66046</v>
      </c>
      <c r="J4417">
        <v>1</v>
      </c>
      <c r="K4417" s="1">
        <v>41843.403124999997</v>
      </c>
      <c r="L4417">
        <v>0.2</v>
      </c>
      <c r="M4417">
        <v>260.02999999999997</v>
      </c>
      <c r="N4417" t="s">
        <v>71</v>
      </c>
      <c r="O4417" t="s">
        <v>72</v>
      </c>
      <c r="P4417">
        <v>2E-3</v>
      </c>
      <c r="Q4417" t="s">
        <v>69</v>
      </c>
      <c r="R4417">
        <v>4</v>
      </c>
      <c r="S4417" t="s">
        <v>643</v>
      </c>
      <c r="T4417" t="s">
        <v>36</v>
      </c>
      <c r="U4417" t="s">
        <v>70</v>
      </c>
      <c r="AC4417" s="2" t="s">
        <v>508</v>
      </c>
    </row>
    <row r="4418" spans="1:29" ht="16.399999999999999" customHeight="1" x14ac:dyDescent="0.35">
      <c r="A4418" s="1">
        <v>41843.403124999997</v>
      </c>
      <c r="B4418">
        <v>462</v>
      </c>
      <c r="C4418" t="s">
        <v>29</v>
      </c>
      <c r="D4418">
        <v>5</v>
      </c>
      <c r="E4418" t="s">
        <v>30</v>
      </c>
      <c r="F4418">
        <v>76850</v>
      </c>
      <c r="G4418" t="s">
        <v>640</v>
      </c>
      <c r="H4418" t="s">
        <v>32</v>
      </c>
      <c r="I4418">
        <v>66046</v>
      </c>
      <c r="J4418">
        <v>1</v>
      </c>
      <c r="K4418" s="1">
        <v>41843.403124999997</v>
      </c>
      <c r="L4418">
        <v>0.2</v>
      </c>
      <c r="M4418">
        <v>260.01</v>
      </c>
      <c r="N4418" t="s">
        <v>73</v>
      </c>
      <c r="O4418" t="s">
        <v>68</v>
      </c>
      <c r="P4418">
        <v>2E-3</v>
      </c>
      <c r="Q4418" t="s">
        <v>69</v>
      </c>
      <c r="R4418">
        <v>4</v>
      </c>
      <c r="S4418" t="s">
        <v>643</v>
      </c>
      <c r="T4418" t="s">
        <v>36</v>
      </c>
      <c r="U4418" t="s">
        <v>70</v>
      </c>
      <c r="AC4418" s="2" t="s">
        <v>508</v>
      </c>
    </row>
    <row r="4419" spans="1:29" ht="16.399999999999999" customHeight="1" x14ac:dyDescent="0.35">
      <c r="A4419" s="1">
        <v>41843.403124999997</v>
      </c>
      <c r="B4419">
        <v>462</v>
      </c>
      <c r="C4419" t="s">
        <v>29</v>
      </c>
      <c r="D4419">
        <v>5</v>
      </c>
      <c r="E4419" t="s">
        <v>30</v>
      </c>
      <c r="F4419">
        <v>76850</v>
      </c>
      <c r="G4419" t="s">
        <v>640</v>
      </c>
      <c r="H4419" t="s">
        <v>32</v>
      </c>
      <c r="I4419">
        <v>66046</v>
      </c>
      <c r="J4419">
        <v>1</v>
      </c>
      <c r="K4419" s="1">
        <v>41843.403124999997</v>
      </c>
      <c r="L4419">
        <v>0.2</v>
      </c>
      <c r="M4419">
        <v>260.14999999999998</v>
      </c>
      <c r="N4419" t="s">
        <v>74</v>
      </c>
      <c r="O4419" t="s">
        <v>72</v>
      </c>
      <c r="P4419">
        <v>0.28999999999999998</v>
      </c>
      <c r="R4419">
        <v>4</v>
      </c>
      <c r="S4419" t="s">
        <v>643</v>
      </c>
      <c r="T4419" t="s">
        <v>36</v>
      </c>
      <c r="U4419" t="s">
        <v>75</v>
      </c>
      <c r="AC4419" s="2" t="s">
        <v>508</v>
      </c>
    </row>
    <row r="4420" spans="1:29" ht="16.399999999999999" customHeight="1" x14ac:dyDescent="0.35">
      <c r="A4420" s="1">
        <v>41843.403124999997</v>
      </c>
      <c r="B4420">
        <v>462</v>
      </c>
      <c r="C4420" t="s">
        <v>29</v>
      </c>
      <c r="D4420">
        <v>5</v>
      </c>
      <c r="E4420" t="s">
        <v>30</v>
      </c>
      <c r="F4420">
        <v>76850</v>
      </c>
      <c r="G4420" t="s">
        <v>640</v>
      </c>
      <c r="H4420" t="s">
        <v>32</v>
      </c>
      <c r="I4420">
        <v>66046</v>
      </c>
      <c r="J4420">
        <v>1</v>
      </c>
      <c r="K4420" s="1">
        <v>41843.403124999997</v>
      </c>
      <c r="L4420">
        <v>0.2</v>
      </c>
      <c r="M4420">
        <v>441.03</v>
      </c>
      <c r="N4420" t="s">
        <v>639</v>
      </c>
      <c r="O4420" t="s">
        <v>68</v>
      </c>
      <c r="P4420">
        <v>4</v>
      </c>
      <c r="R4420">
        <v>4</v>
      </c>
      <c r="S4420" t="s">
        <v>643</v>
      </c>
      <c r="T4420" t="s">
        <v>36</v>
      </c>
      <c r="U4420" t="s">
        <v>78</v>
      </c>
      <c r="AC4420" s="2" t="s">
        <v>508</v>
      </c>
    </row>
    <row r="4421" spans="1:29" ht="16.399999999999999" customHeight="1" x14ac:dyDescent="0.35">
      <c r="A4421" s="1">
        <v>41843.403124999997</v>
      </c>
      <c r="B4421">
        <v>462</v>
      </c>
      <c r="C4421" t="s">
        <v>29</v>
      </c>
      <c r="D4421">
        <v>5</v>
      </c>
      <c r="E4421" t="s">
        <v>30</v>
      </c>
      <c r="F4421">
        <v>76850</v>
      </c>
      <c r="G4421" t="s">
        <v>640</v>
      </c>
      <c r="H4421" t="s">
        <v>32</v>
      </c>
      <c r="I4421">
        <v>66046</v>
      </c>
      <c r="J4421">
        <v>1</v>
      </c>
      <c r="K4421" s="1">
        <v>41843.403124999997</v>
      </c>
      <c r="L4421">
        <v>0.2</v>
      </c>
      <c r="M4421">
        <v>268.18</v>
      </c>
      <c r="N4421" t="s">
        <v>79</v>
      </c>
      <c r="O4421" t="s">
        <v>68</v>
      </c>
      <c r="P4421">
        <v>8.0000000000000002E-3</v>
      </c>
      <c r="R4421">
        <v>4</v>
      </c>
      <c r="S4421" t="s">
        <v>643</v>
      </c>
      <c r="T4421" t="s">
        <v>36</v>
      </c>
      <c r="U4421" t="s">
        <v>70</v>
      </c>
      <c r="AC4421" s="2" t="s">
        <v>508</v>
      </c>
    </row>
    <row r="4422" spans="1:29" ht="16.399999999999999" customHeight="1" x14ac:dyDescent="0.35">
      <c r="A4422" s="1">
        <v>41843.403124999997</v>
      </c>
      <c r="B4422">
        <v>462</v>
      </c>
      <c r="C4422" t="s">
        <v>29</v>
      </c>
      <c r="D4422">
        <v>5</v>
      </c>
      <c r="E4422" t="s">
        <v>30</v>
      </c>
      <c r="F4422">
        <v>76850</v>
      </c>
      <c r="G4422" t="s">
        <v>640</v>
      </c>
      <c r="H4422" t="s">
        <v>32</v>
      </c>
      <c r="I4422">
        <v>66046</v>
      </c>
      <c r="J4422">
        <v>1</v>
      </c>
      <c r="K4422" s="1">
        <v>41843.403124999997</v>
      </c>
      <c r="L4422">
        <v>0.2</v>
      </c>
      <c r="M4422">
        <v>268.14</v>
      </c>
      <c r="N4422" t="s">
        <v>80</v>
      </c>
      <c r="O4422" t="s">
        <v>68</v>
      </c>
      <c r="P4422">
        <v>0.01</v>
      </c>
      <c r="Q4422" t="s">
        <v>69</v>
      </c>
      <c r="R4422">
        <v>4</v>
      </c>
      <c r="S4422" t="s">
        <v>643</v>
      </c>
      <c r="T4422" t="s">
        <v>36</v>
      </c>
      <c r="U4422" t="s">
        <v>75</v>
      </c>
      <c r="AC4422" s="2" t="s">
        <v>508</v>
      </c>
    </row>
    <row r="4423" spans="1:29" ht="16.399999999999999" customHeight="1" x14ac:dyDescent="0.35">
      <c r="A4423" s="1">
        <v>41843.403124999997</v>
      </c>
      <c r="B4423">
        <v>462</v>
      </c>
      <c r="C4423" t="s">
        <v>29</v>
      </c>
      <c r="D4423">
        <v>5</v>
      </c>
      <c r="E4423" t="s">
        <v>30</v>
      </c>
      <c r="F4423">
        <v>76850</v>
      </c>
      <c r="G4423" t="s">
        <v>640</v>
      </c>
      <c r="H4423" t="s">
        <v>32</v>
      </c>
      <c r="I4423">
        <v>66046</v>
      </c>
      <c r="J4423">
        <v>1</v>
      </c>
      <c r="K4423" s="1">
        <v>41843.403124999997</v>
      </c>
      <c r="L4423">
        <v>0.2</v>
      </c>
      <c r="M4423">
        <v>283</v>
      </c>
      <c r="N4423" t="s">
        <v>509</v>
      </c>
      <c r="O4423" t="s">
        <v>68</v>
      </c>
      <c r="P4423">
        <v>0.6</v>
      </c>
      <c r="R4423">
        <v>4</v>
      </c>
      <c r="S4423" t="s">
        <v>643</v>
      </c>
      <c r="T4423" t="s">
        <v>36</v>
      </c>
      <c r="U4423" t="s">
        <v>510</v>
      </c>
      <c r="AC4423" s="2" t="s">
        <v>508</v>
      </c>
    </row>
    <row r="4424" spans="1:29" ht="16.399999999999999" customHeight="1" x14ac:dyDescent="0.35">
      <c r="A4424" s="1">
        <v>41843.403124999997</v>
      </c>
      <c r="B4424">
        <v>462</v>
      </c>
      <c r="C4424" t="s">
        <v>29</v>
      </c>
      <c r="D4424">
        <v>5</v>
      </c>
      <c r="E4424" t="s">
        <v>30</v>
      </c>
      <c r="F4424">
        <v>76850</v>
      </c>
      <c r="G4424" t="s">
        <v>640</v>
      </c>
      <c r="H4424" t="s">
        <v>32</v>
      </c>
      <c r="I4424">
        <v>66046</v>
      </c>
      <c r="J4424">
        <v>1</v>
      </c>
      <c r="K4424" s="1">
        <v>41843.403124999997</v>
      </c>
      <c r="L4424">
        <v>0.2</v>
      </c>
      <c r="M4424">
        <v>171</v>
      </c>
      <c r="N4424" t="s">
        <v>81</v>
      </c>
      <c r="O4424" t="s">
        <v>68</v>
      </c>
      <c r="P4424">
        <v>3</v>
      </c>
      <c r="R4424">
        <v>4</v>
      </c>
      <c r="S4424" t="s">
        <v>643</v>
      </c>
      <c r="T4424" t="s">
        <v>36</v>
      </c>
      <c r="U4424" t="s">
        <v>82</v>
      </c>
      <c r="AC4424" s="2" t="s">
        <v>508</v>
      </c>
    </row>
    <row r="4425" spans="1:29" ht="16.399999999999999" customHeight="1" x14ac:dyDescent="0.35">
      <c r="A4425" s="1">
        <v>41843.403124999997</v>
      </c>
      <c r="B4425">
        <v>462</v>
      </c>
      <c r="C4425" t="s">
        <v>29</v>
      </c>
      <c r="D4425">
        <v>5</v>
      </c>
      <c r="E4425" t="s">
        <v>30</v>
      </c>
      <c r="F4425">
        <v>76850</v>
      </c>
      <c r="G4425" t="s">
        <v>640</v>
      </c>
      <c r="H4425" t="s">
        <v>32</v>
      </c>
      <c r="I4425">
        <v>66046</v>
      </c>
      <c r="J4425">
        <v>1</v>
      </c>
      <c r="K4425" s="1">
        <v>41843.403124999997</v>
      </c>
      <c r="L4425">
        <v>0.2</v>
      </c>
      <c r="M4425">
        <v>621.03</v>
      </c>
      <c r="N4425" t="s">
        <v>359</v>
      </c>
      <c r="O4425" t="s">
        <v>34</v>
      </c>
      <c r="P4425">
        <v>690</v>
      </c>
      <c r="R4425">
        <v>4</v>
      </c>
      <c r="S4425" t="s">
        <v>643</v>
      </c>
      <c r="T4425" t="s">
        <v>36</v>
      </c>
      <c r="U4425" t="s">
        <v>37</v>
      </c>
      <c r="V4425" t="s">
        <v>38</v>
      </c>
      <c r="W4425" t="s">
        <v>52</v>
      </c>
      <c r="X4425" t="s">
        <v>95</v>
      </c>
      <c r="Y4425" t="s">
        <v>361</v>
      </c>
      <c r="Z4425" t="s">
        <v>362</v>
      </c>
      <c r="AA4425" t="s">
        <v>363</v>
      </c>
      <c r="AC4425" s="2" t="s">
        <v>508</v>
      </c>
    </row>
    <row r="4426" spans="1:29" ht="16.399999999999999" customHeight="1" x14ac:dyDescent="0.35">
      <c r="A4426" s="1">
        <v>41843.403124999997</v>
      </c>
      <c r="B4426">
        <v>462</v>
      </c>
      <c r="C4426" t="s">
        <v>29</v>
      </c>
      <c r="D4426">
        <v>5</v>
      </c>
      <c r="E4426" t="s">
        <v>30</v>
      </c>
      <c r="F4426">
        <v>76850</v>
      </c>
      <c r="G4426" t="s">
        <v>640</v>
      </c>
      <c r="H4426" t="s">
        <v>32</v>
      </c>
      <c r="I4426">
        <v>66046</v>
      </c>
      <c r="J4426">
        <v>1</v>
      </c>
      <c r="K4426" s="1">
        <v>41843.403124999997</v>
      </c>
      <c r="L4426">
        <v>0.2</v>
      </c>
      <c r="M4426">
        <v>623.27</v>
      </c>
      <c r="N4426" t="s">
        <v>364</v>
      </c>
      <c r="O4426" t="s">
        <v>34</v>
      </c>
      <c r="P4426">
        <v>1</v>
      </c>
      <c r="R4426">
        <v>4</v>
      </c>
      <c r="S4426" t="s">
        <v>643</v>
      </c>
      <c r="T4426" t="s">
        <v>36</v>
      </c>
      <c r="U4426" t="s">
        <v>37</v>
      </c>
      <c r="V4426" t="s">
        <v>38</v>
      </c>
      <c r="W4426" t="s">
        <v>39</v>
      </c>
      <c r="X4426" t="s">
        <v>365</v>
      </c>
      <c r="Y4426" t="s">
        <v>366</v>
      </c>
      <c r="Z4426" t="s">
        <v>367</v>
      </c>
      <c r="AA4426" t="s">
        <v>368</v>
      </c>
      <c r="AC4426" s="2" t="s">
        <v>508</v>
      </c>
    </row>
    <row r="4427" spans="1:29" ht="16.399999999999999" customHeight="1" x14ac:dyDescent="0.35">
      <c r="A4427" s="1">
        <v>41843.403124999997</v>
      </c>
      <c r="B4427">
        <v>462</v>
      </c>
      <c r="C4427" t="s">
        <v>29</v>
      </c>
      <c r="D4427">
        <v>5</v>
      </c>
      <c r="E4427" t="s">
        <v>30</v>
      </c>
      <c r="F4427">
        <v>76850</v>
      </c>
      <c r="G4427" t="s">
        <v>640</v>
      </c>
      <c r="H4427" t="s">
        <v>32</v>
      </c>
      <c r="I4427">
        <v>66046</v>
      </c>
      <c r="J4427">
        <v>1</v>
      </c>
      <c r="K4427" s="1">
        <v>41843.403124999997</v>
      </c>
      <c r="L4427">
        <v>0.2</v>
      </c>
      <c r="M4427">
        <v>621.07000000000005</v>
      </c>
      <c r="N4427" t="s">
        <v>172</v>
      </c>
      <c r="O4427" t="s">
        <v>34</v>
      </c>
      <c r="P4427">
        <v>1300</v>
      </c>
      <c r="R4427">
        <v>4</v>
      </c>
      <c r="S4427" t="s">
        <v>643</v>
      </c>
      <c r="T4427" t="s">
        <v>36</v>
      </c>
      <c r="U4427" t="s">
        <v>37</v>
      </c>
      <c r="V4427" t="s">
        <v>38</v>
      </c>
      <c r="W4427" t="s">
        <v>52</v>
      </c>
      <c r="X4427" t="s">
        <v>95</v>
      </c>
      <c r="Y4427" t="s">
        <v>150</v>
      </c>
      <c r="Z4427" t="s">
        <v>151</v>
      </c>
      <c r="AA4427" t="s">
        <v>152</v>
      </c>
      <c r="AB4427" t="s">
        <v>173</v>
      </c>
      <c r="AC4427" s="2" t="s">
        <v>508</v>
      </c>
    </row>
    <row r="4428" spans="1:29" ht="16.399999999999999" customHeight="1" x14ac:dyDescent="0.35">
      <c r="A4428" s="1">
        <v>41843.403124999997</v>
      </c>
      <c r="B4428">
        <v>462</v>
      </c>
      <c r="C4428" t="s">
        <v>29</v>
      </c>
      <c r="D4428">
        <v>5</v>
      </c>
      <c r="E4428" t="s">
        <v>30</v>
      </c>
      <c r="F4428">
        <v>76850</v>
      </c>
      <c r="G4428" t="s">
        <v>640</v>
      </c>
      <c r="H4428" t="s">
        <v>32</v>
      </c>
      <c r="I4428">
        <v>66046</v>
      </c>
      <c r="J4428">
        <v>1</v>
      </c>
      <c r="K4428" s="1">
        <v>41843.403124999997</v>
      </c>
      <c r="L4428">
        <v>0.2</v>
      </c>
      <c r="M4428">
        <v>622.08000000000004</v>
      </c>
      <c r="N4428" t="s">
        <v>84</v>
      </c>
      <c r="O4428" t="s">
        <v>34</v>
      </c>
      <c r="P4428">
        <v>5700</v>
      </c>
      <c r="R4428">
        <v>4</v>
      </c>
      <c r="S4428" t="s">
        <v>643</v>
      </c>
      <c r="T4428" t="s">
        <v>36</v>
      </c>
      <c r="U4428" t="s">
        <v>37</v>
      </c>
      <c r="V4428" t="s">
        <v>38</v>
      </c>
      <c r="W4428" t="s">
        <v>54</v>
      </c>
      <c r="X4428" t="s">
        <v>85</v>
      </c>
      <c r="Y4428" t="s">
        <v>86</v>
      </c>
      <c r="Z4428" t="s">
        <v>87</v>
      </c>
      <c r="AA4428" t="s">
        <v>88</v>
      </c>
      <c r="AC4428" s="2" t="s">
        <v>508</v>
      </c>
    </row>
    <row r="4429" spans="1:29" ht="16.399999999999999" customHeight="1" x14ac:dyDescent="0.35">
      <c r="A4429" s="1">
        <v>41843.403124999997</v>
      </c>
      <c r="B4429">
        <v>462</v>
      </c>
      <c r="C4429" t="s">
        <v>29</v>
      </c>
      <c r="D4429">
        <v>5</v>
      </c>
      <c r="E4429" t="s">
        <v>30</v>
      </c>
      <c r="F4429">
        <v>76850</v>
      </c>
      <c r="G4429" t="s">
        <v>640</v>
      </c>
      <c r="H4429" t="s">
        <v>32</v>
      </c>
      <c r="I4429">
        <v>66046</v>
      </c>
      <c r="J4429">
        <v>1</v>
      </c>
      <c r="K4429" s="1">
        <v>41843.403124999997</v>
      </c>
      <c r="L4429">
        <v>0.2</v>
      </c>
      <c r="M4429">
        <v>623.16</v>
      </c>
      <c r="N4429" t="s">
        <v>256</v>
      </c>
      <c r="O4429" t="s">
        <v>34</v>
      </c>
      <c r="P4429">
        <v>1</v>
      </c>
      <c r="R4429">
        <v>4</v>
      </c>
      <c r="S4429" t="s">
        <v>643</v>
      </c>
      <c r="T4429" t="s">
        <v>36</v>
      </c>
      <c r="U4429" t="s">
        <v>37</v>
      </c>
      <c r="V4429" t="s">
        <v>38</v>
      </c>
      <c r="W4429" t="s">
        <v>39</v>
      </c>
      <c r="X4429" t="s">
        <v>40</v>
      </c>
      <c r="Y4429" t="s">
        <v>60</v>
      </c>
      <c r="Z4429" t="s">
        <v>197</v>
      </c>
      <c r="AA4429" t="s">
        <v>198</v>
      </c>
      <c r="AC4429" s="2" t="s">
        <v>508</v>
      </c>
    </row>
    <row r="4430" spans="1:29" ht="16.399999999999999" customHeight="1" x14ac:dyDescent="0.35">
      <c r="A4430" s="1">
        <v>41843.403124999997</v>
      </c>
      <c r="B4430">
        <v>462</v>
      </c>
      <c r="C4430" t="s">
        <v>29</v>
      </c>
      <c r="D4430">
        <v>5</v>
      </c>
      <c r="E4430" t="s">
        <v>30</v>
      </c>
      <c r="F4430">
        <v>76850</v>
      </c>
      <c r="G4430" t="s">
        <v>640</v>
      </c>
      <c r="H4430" t="s">
        <v>32</v>
      </c>
      <c r="I4430">
        <v>66046</v>
      </c>
      <c r="J4430">
        <v>1</v>
      </c>
      <c r="K4430" s="1">
        <v>41843.403124999997</v>
      </c>
      <c r="L4430">
        <v>0.2</v>
      </c>
      <c r="M4430">
        <v>623.01</v>
      </c>
      <c r="N4430" t="s">
        <v>280</v>
      </c>
      <c r="O4430" t="s">
        <v>34</v>
      </c>
      <c r="P4430">
        <v>130</v>
      </c>
      <c r="R4430">
        <v>4</v>
      </c>
      <c r="S4430" t="s">
        <v>643</v>
      </c>
      <c r="T4430" t="s">
        <v>36</v>
      </c>
      <c r="U4430" t="s">
        <v>37</v>
      </c>
      <c r="V4430" t="s">
        <v>38</v>
      </c>
      <c r="W4430" t="s">
        <v>50</v>
      </c>
      <c r="X4430" t="s">
        <v>187</v>
      </c>
      <c r="Y4430" t="s">
        <v>281</v>
      </c>
      <c r="Z4430" t="s">
        <v>282</v>
      </c>
      <c r="AA4430" t="s">
        <v>283</v>
      </c>
      <c r="AC4430" s="2" t="s">
        <v>508</v>
      </c>
    </row>
    <row r="4431" spans="1:29" ht="16.399999999999999" customHeight="1" x14ac:dyDescent="0.35">
      <c r="A4431" s="1">
        <v>41843.403124999997</v>
      </c>
      <c r="B4431">
        <v>462</v>
      </c>
      <c r="C4431" t="s">
        <v>29</v>
      </c>
      <c r="D4431">
        <v>5</v>
      </c>
      <c r="E4431" t="s">
        <v>30</v>
      </c>
      <c r="F4431">
        <v>76850</v>
      </c>
      <c r="G4431" t="s">
        <v>640</v>
      </c>
      <c r="H4431" t="s">
        <v>32</v>
      </c>
      <c r="I4431">
        <v>66046</v>
      </c>
      <c r="J4431">
        <v>1</v>
      </c>
      <c r="K4431" s="1">
        <v>41843.403124999997</v>
      </c>
      <c r="L4431">
        <v>0.2</v>
      </c>
      <c r="M4431">
        <v>623.02</v>
      </c>
      <c r="N4431" t="s">
        <v>186</v>
      </c>
      <c r="O4431" t="s">
        <v>34</v>
      </c>
      <c r="P4431">
        <v>1</v>
      </c>
      <c r="R4431">
        <v>4</v>
      </c>
      <c r="S4431" t="s">
        <v>643</v>
      </c>
      <c r="T4431" t="s">
        <v>36</v>
      </c>
      <c r="U4431" t="s">
        <v>37</v>
      </c>
      <c r="V4431" t="s">
        <v>38</v>
      </c>
      <c r="W4431" t="s">
        <v>50</v>
      </c>
      <c r="X4431" t="s">
        <v>187</v>
      </c>
      <c r="Y4431" t="s">
        <v>188</v>
      </c>
      <c r="Z4431" t="s">
        <v>189</v>
      </c>
      <c r="AA4431" t="s">
        <v>190</v>
      </c>
      <c r="AC4431" s="2" t="s">
        <v>508</v>
      </c>
    </row>
    <row r="4432" spans="1:29" ht="16.399999999999999" customHeight="1" x14ac:dyDescent="0.35">
      <c r="A4432" s="1">
        <v>41843.403124999997</v>
      </c>
      <c r="B4432">
        <v>462</v>
      </c>
      <c r="C4432" t="s">
        <v>29</v>
      </c>
      <c r="D4432">
        <v>5</v>
      </c>
      <c r="E4432" t="s">
        <v>30</v>
      </c>
      <c r="F4432">
        <v>76850</v>
      </c>
      <c r="G4432" t="s">
        <v>640</v>
      </c>
      <c r="H4432" t="s">
        <v>32</v>
      </c>
      <c r="I4432">
        <v>66046</v>
      </c>
      <c r="J4432">
        <v>1</v>
      </c>
      <c r="K4432" s="1">
        <v>41843.403124999997</v>
      </c>
      <c r="L4432">
        <v>0.2</v>
      </c>
      <c r="M4432">
        <v>623.15</v>
      </c>
      <c r="N4432" t="s">
        <v>196</v>
      </c>
      <c r="O4432" t="s">
        <v>34</v>
      </c>
      <c r="P4432">
        <v>1400</v>
      </c>
      <c r="R4432">
        <v>4</v>
      </c>
      <c r="S4432" t="s">
        <v>643</v>
      </c>
      <c r="T4432" t="s">
        <v>36</v>
      </c>
      <c r="U4432" t="s">
        <v>37</v>
      </c>
      <c r="V4432" t="s">
        <v>38</v>
      </c>
      <c r="W4432" t="s">
        <v>39</v>
      </c>
      <c r="X4432" t="s">
        <v>40</v>
      </c>
      <c r="Y4432" t="s">
        <v>60</v>
      </c>
      <c r="Z4432" t="s">
        <v>197</v>
      </c>
      <c r="AA4432" t="s">
        <v>198</v>
      </c>
      <c r="AC4432" s="2" t="s">
        <v>508</v>
      </c>
    </row>
    <row r="4433" spans="1:29" ht="16.399999999999999" customHeight="1" x14ac:dyDescent="0.35">
      <c r="A4433" s="1">
        <v>41843.403124999997</v>
      </c>
      <c r="B4433">
        <v>462</v>
      </c>
      <c r="C4433" t="s">
        <v>29</v>
      </c>
      <c r="D4433">
        <v>5</v>
      </c>
      <c r="E4433" t="s">
        <v>30</v>
      </c>
      <c r="F4433">
        <v>76850</v>
      </c>
      <c r="G4433" t="s">
        <v>640</v>
      </c>
      <c r="H4433" t="s">
        <v>32</v>
      </c>
      <c r="I4433">
        <v>66046</v>
      </c>
      <c r="J4433">
        <v>1</v>
      </c>
      <c r="K4433" s="1">
        <v>41843.403124999997</v>
      </c>
      <c r="L4433">
        <v>0.2</v>
      </c>
      <c r="M4433">
        <v>623.03</v>
      </c>
      <c r="N4433" t="s">
        <v>199</v>
      </c>
      <c r="O4433" t="s">
        <v>34</v>
      </c>
      <c r="P4433">
        <v>110</v>
      </c>
      <c r="R4433">
        <v>4</v>
      </c>
      <c r="S4433" t="s">
        <v>643</v>
      </c>
      <c r="T4433" t="s">
        <v>36</v>
      </c>
      <c r="U4433" t="s">
        <v>37</v>
      </c>
      <c r="V4433" t="s">
        <v>38</v>
      </c>
      <c r="W4433" t="s">
        <v>46</v>
      </c>
      <c r="X4433" t="s">
        <v>200</v>
      </c>
      <c r="Y4433" t="s">
        <v>201</v>
      </c>
      <c r="Z4433" t="s">
        <v>202</v>
      </c>
      <c r="AA4433" t="s">
        <v>203</v>
      </c>
      <c r="AC4433" s="2" t="s">
        <v>508</v>
      </c>
    </row>
    <row r="4434" spans="1:29" ht="16.399999999999999" customHeight="1" x14ac:dyDescent="0.35">
      <c r="A4434" s="1">
        <v>41843.403124999997</v>
      </c>
      <c r="B4434">
        <v>462</v>
      </c>
      <c r="C4434" t="s">
        <v>29</v>
      </c>
      <c r="D4434">
        <v>5</v>
      </c>
      <c r="E4434" t="s">
        <v>30</v>
      </c>
      <c r="F4434">
        <v>76850</v>
      </c>
      <c r="G4434" t="s">
        <v>640</v>
      </c>
      <c r="H4434" t="s">
        <v>32</v>
      </c>
      <c r="I4434">
        <v>66046</v>
      </c>
      <c r="J4434">
        <v>1</v>
      </c>
      <c r="K4434" s="1">
        <v>41843.403124999997</v>
      </c>
      <c r="L4434">
        <v>0.2</v>
      </c>
      <c r="M4434">
        <v>657</v>
      </c>
      <c r="N4434" t="s">
        <v>204</v>
      </c>
      <c r="O4434" t="s">
        <v>34</v>
      </c>
      <c r="P4434">
        <v>1</v>
      </c>
      <c r="R4434">
        <v>4</v>
      </c>
      <c r="S4434" t="s">
        <v>643</v>
      </c>
      <c r="T4434" t="s">
        <v>36</v>
      </c>
      <c r="U4434" t="s">
        <v>37</v>
      </c>
      <c r="V4434" t="s">
        <v>65</v>
      </c>
      <c r="W4434" t="s">
        <v>205</v>
      </c>
      <c r="X4434" t="s">
        <v>206</v>
      </c>
      <c r="Y4434" t="s">
        <v>207</v>
      </c>
      <c r="Z4434" t="s">
        <v>208</v>
      </c>
      <c r="AA4434" t="s">
        <v>209</v>
      </c>
      <c r="AC4434" s="2" t="s">
        <v>508</v>
      </c>
    </row>
    <row r="4435" spans="1:29" ht="16.399999999999999" customHeight="1" x14ac:dyDescent="0.35">
      <c r="A4435" s="1">
        <v>41843.403124999997</v>
      </c>
      <c r="B4435">
        <v>462</v>
      </c>
      <c r="C4435" t="s">
        <v>29</v>
      </c>
      <c r="D4435">
        <v>5</v>
      </c>
      <c r="E4435" t="s">
        <v>30</v>
      </c>
      <c r="F4435">
        <v>76850</v>
      </c>
      <c r="G4435" t="s">
        <v>640</v>
      </c>
      <c r="H4435" t="s">
        <v>32</v>
      </c>
      <c r="I4435">
        <v>66046</v>
      </c>
      <c r="J4435">
        <v>1</v>
      </c>
      <c r="K4435" s="1">
        <v>41843.403124999997</v>
      </c>
      <c r="L4435">
        <v>0.2</v>
      </c>
      <c r="M4435">
        <v>625.01</v>
      </c>
      <c r="N4435" t="s">
        <v>264</v>
      </c>
      <c r="O4435" t="s">
        <v>34</v>
      </c>
      <c r="P4435">
        <v>1</v>
      </c>
      <c r="R4435">
        <v>4</v>
      </c>
      <c r="S4435" t="s">
        <v>643</v>
      </c>
      <c r="T4435" t="s">
        <v>36</v>
      </c>
      <c r="U4435" t="s">
        <v>37</v>
      </c>
      <c r="V4435" t="s">
        <v>38</v>
      </c>
      <c r="W4435" t="s">
        <v>223</v>
      </c>
      <c r="X4435" t="s">
        <v>224</v>
      </c>
      <c r="Y4435" t="s">
        <v>265</v>
      </c>
      <c r="Z4435" t="s">
        <v>266</v>
      </c>
      <c r="AA4435" t="s">
        <v>267</v>
      </c>
      <c r="AC4435" s="2" t="s">
        <v>508</v>
      </c>
    </row>
    <row r="4436" spans="1:29" ht="16.399999999999999" customHeight="1" x14ac:dyDescent="0.35">
      <c r="A4436" s="1">
        <v>41843.403124999997</v>
      </c>
      <c r="B4436">
        <v>462</v>
      </c>
      <c r="C4436" t="s">
        <v>29</v>
      </c>
      <c r="D4436">
        <v>5</v>
      </c>
      <c r="E4436" t="s">
        <v>30</v>
      </c>
      <c r="F4436">
        <v>76850</v>
      </c>
      <c r="G4436" t="s">
        <v>640</v>
      </c>
      <c r="H4436" t="s">
        <v>32</v>
      </c>
      <c r="I4436">
        <v>66046</v>
      </c>
      <c r="J4436">
        <v>1</v>
      </c>
      <c r="K4436" s="1">
        <v>41843.403124999997</v>
      </c>
      <c r="L4436">
        <v>0.2</v>
      </c>
      <c r="M4436">
        <v>623.19000000000005</v>
      </c>
      <c r="N4436" t="s">
        <v>644</v>
      </c>
      <c r="O4436" t="s">
        <v>34</v>
      </c>
      <c r="P4436">
        <v>80</v>
      </c>
      <c r="R4436">
        <v>4</v>
      </c>
      <c r="S4436" t="s">
        <v>643</v>
      </c>
      <c r="T4436" t="s">
        <v>36</v>
      </c>
      <c r="U4436" t="s">
        <v>37</v>
      </c>
      <c r="V4436" t="s">
        <v>38</v>
      </c>
      <c r="W4436" t="s">
        <v>39</v>
      </c>
      <c r="X4436" t="s">
        <v>40</v>
      </c>
      <c r="Y4436" t="s">
        <v>60</v>
      </c>
      <c r="Z4436" t="s">
        <v>645</v>
      </c>
      <c r="AA4436" t="s">
        <v>646</v>
      </c>
      <c r="AC4436" s="2" t="s">
        <v>508</v>
      </c>
    </row>
    <row r="4437" spans="1:29" ht="16.399999999999999" customHeight="1" x14ac:dyDescent="0.35">
      <c r="A4437" s="1">
        <v>41843.403124999997</v>
      </c>
      <c r="B4437">
        <v>462</v>
      </c>
      <c r="C4437" t="s">
        <v>29</v>
      </c>
      <c r="D4437">
        <v>5</v>
      </c>
      <c r="E4437" t="s">
        <v>30</v>
      </c>
      <c r="F4437">
        <v>76850</v>
      </c>
      <c r="G4437" t="s">
        <v>640</v>
      </c>
      <c r="H4437" t="s">
        <v>32</v>
      </c>
      <c r="I4437">
        <v>66046</v>
      </c>
      <c r="J4437">
        <v>1</v>
      </c>
      <c r="K4437" s="1">
        <v>41843.403124999997</v>
      </c>
      <c r="L4437">
        <v>0.2</v>
      </c>
      <c r="M4437">
        <v>623.32000000000005</v>
      </c>
      <c r="N4437" t="s">
        <v>215</v>
      </c>
      <c r="O4437" t="s">
        <v>216</v>
      </c>
      <c r="P4437">
        <v>560</v>
      </c>
      <c r="R4437">
        <v>4</v>
      </c>
      <c r="S4437" t="s">
        <v>643</v>
      </c>
      <c r="T4437" t="s">
        <v>36</v>
      </c>
      <c r="U4437" t="s">
        <v>37</v>
      </c>
      <c r="V4437" t="s">
        <v>38</v>
      </c>
      <c r="W4437" t="s">
        <v>39</v>
      </c>
      <c r="X4437" t="s">
        <v>40</v>
      </c>
      <c r="Y4437" t="s">
        <v>60</v>
      </c>
      <c r="Z4437" t="s">
        <v>61</v>
      </c>
      <c r="AA4437" t="s">
        <v>217</v>
      </c>
      <c r="AC4437" s="2" t="s">
        <v>508</v>
      </c>
    </row>
    <row r="4438" spans="1:29" ht="16.399999999999999" customHeight="1" x14ac:dyDescent="0.35">
      <c r="A4438" s="1">
        <v>41843.403124999997</v>
      </c>
      <c r="B4438">
        <v>462</v>
      </c>
      <c r="C4438" t="s">
        <v>29</v>
      </c>
      <c r="D4438">
        <v>5</v>
      </c>
      <c r="E4438" t="s">
        <v>30</v>
      </c>
      <c r="F4438">
        <v>76850</v>
      </c>
      <c r="G4438" t="s">
        <v>640</v>
      </c>
      <c r="H4438" t="s">
        <v>32</v>
      </c>
      <c r="I4438">
        <v>66046</v>
      </c>
      <c r="J4438">
        <v>1</v>
      </c>
      <c r="K4438" s="1">
        <v>41843.403124999997</v>
      </c>
      <c r="L4438">
        <v>0.2</v>
      </c>
      <c r="M4438">
        <v>623.1</v>
      </c>
      <c r="N4438" t="s">
        <v>447</v>
      </c>
      <c r="O4438" t="s">
        <v>34</v>
      </c>
      <c r="P4438">
        <v>1</v>
      </c>
      <c r="R4438">
        <v>4</v>
      </c>
      <c r="S4438" t="s">
        <v>643</v>
      </c>
      <c r="T4438" t="s">
        <v>36</v>
      </c>
      <c r="U4438" t="s">
        <v>37</v>
      </c>
      <c r="V4438" t="s">
        <v>38</v>
      </c>
      <c r="W4438" t="s">
        <v>39</v>
      </c>
      <c r="X4438" t="s">
        <v>175</v>
      </c>
      <c r="Y4438" t="s">
        <v>176</v>
      </c>
      <c r="Z4438" t="s">
        <v>448</v>
      </c>
      <c r="AA4438" t="s">
        <v>449</v>
      </c>
      <c r="AC4438" s="2" t="s">
        <v>508</v>
      </c>
    </row>
    <row r="4439" spans="1:29" ht="16.399999999999999" customHeight="1" x14ac:dyDescent="0.35">
      <c r="A4439" s="1">
        <v>41843.403124999997</v>
      </c>
      <c r="B4439">
        <v>462</v>
      </c>
      <c r="C4439" t="s">
        <v>29</v>
      </c>
      <c r="D4439">
        <v>5</v>
      </c>
      <c r="E4439" t="s">
        <v>30</v>
      </c>
      <c r="F4439">
        <v>76850</v>
      </c>
      <c r="G4439" t="s">
        <v>640</v>
      </c>
      <c r="H4439" t="s">
        <v>32</v>
      </c>
      <c r="I4439">
        <v>66046</v>
      </c>
      <c r="J4439">
        <v>1</v>
      </c>
      <c r="K4439" s="1">
        <v>41843.403124999997</v>
      </c>
      <c r="L4439">
        <v>0.2</v>
      </c>
      <c r="M4439">
        <v>622.04999999999995</v>
      </c>
      <c r="N4439" t="s">
        <v>589</v>
      </c>
      <c r="O4439" t="s">
        <v>34</v>
      </c>
      <c r="P4439">
        <v>1</v>
      </c>
      <c r="R4439">
        <v>4</v>
      </c>
      <c r="S4439" t="s">
        <v>643</v>
      </c>
      <c r="T4439" t="s">
        <v>36</v>
      </c>
      <c r="U4439" t="s">
        <v>37</v>
      </c>
      <c r="V4439" t="s">
        <v>38</v>
      </c>
      <c r="W4439" t="s">
        <v>54</v>
      </c>
      <c r="X4439" t="s">
        <v>291</v>
      </c>
      <c r="Y4439" t="s">
        <v>590</v>
      </c>
      <c r="Z4439" t="s">
        <v>591</v>
      </c>
      <c r="AA4439" t="s">
        <v>592</v>
      </c>
      <c r="AC4439" s="2" t="s">
        <v>508</v>
      </c>
    </row>
    <row r="4440" spans="1:29" ht="16.399999999999999" customHeight="1" x14ac:dyDescent="0.35">
      <c r="A4440" s="1">
        <v>41843.403124999997</v>
      </c>
      <c r="B4440">
        <v>462</v>
      </c>
      <c r="C4440" t="s">
        <v>29</v>
      </c>
      <c r="D4440">
        <v>5</v>
      </c>
      <c r="E4440" t="s">
        <v>30</v>
      </c>
      <c r="F4440">
        <v>76850</v>
      </c>
      <c r="G4440" t="s">
        <v>640</v>
      </c>
      <c r="H4440" t="s">
        <v>32</v>
      </c>
      <c r="I4440">
        <v>66046</v>
      </c>
      <c r="J4440">
        <v>1</v>
      </c>
      <c r="K4440" s="1">
        <v>41843.403124999997</v>
      </c>
      <c r="L4440">
        <v>0.2</v>
      </c>
      <c r="M4440">
        <v>623.20000000000005</v>
      </c>
      <c r="N4440" t="s">
        <v>296</v>
      </c>
      <c r="O4440" t="s">
        <v>34</v>
      </c>
      <c r="P4440">
        <v>1</v>
      </c>
      <c r="R4440">
        <v>4</v>
      </c>
      <c r="S4440" t="s">
        <v>643</v>
      </c>
      <c r="T4440" t="s">
        <v>36</v>
      </c>
      <c r="U4440" t="s">
        <v>37</v>
      </c>
      <c r="V4440" t="s">
        <v>38</v>
      </c>
      <c r="W4440" t="s">
        <v>39</v>
      </c>
      <c r="X4440" t="s">
        <v>40</v>
      </c>
      <c r="Y4440" t="s">
        <v>60</v>
      </c>
      <c r="Z4440" t="s">
        <v>61</v>
      </c>
      <c r="AA4440" t="s">
        <v>297</v>
      </c>
      <c r="AC4440" s="2" t="s">
        <v>508</v>
      </c>
    </row>
    <row r="4441" spans="1:29" ht="16.399999999999999" customHeight="1" x14ac:dyDescent="0.35">
      <c r="A4441" s="1">
        <v>41843.403124999997</v>
      </c>
      <c r="B4441">
        <v>462</v>
      </c>
      <c r="C4441" t="s">
        <v>29</v>
      </c>
      <c r="D4441">
        <v>5</v>
      </c>
      <c r="E4441" t="s">
        <v>30</v>
      </c>
      <c r="F4441">
        <v>76850</v>
      </c>
      <c r="G4441" t="s">
        <v>640</v>
      </c>
      <c r="H4441" t="s">
        <v>32</v>
      </c>
      <c r="I4441">
        <v>66046</v>
      </c>
      <c r="J4441">
        <v>1</v>
      </c>
      <c r="K4441" s="1">
        <v>41843.403124999997</v>
      </c>
      <c r="L4441">
        <v>0.2</v>
      </c>
      <c r="M4441">
        <v>623.21</v>
      </c>
      <c r="N4441" t="s">
        <v>59</v>
      </c>
      <c r="O4441" t="s">
        <v>34</v>
      </c>
      <c r="P4441">
        <v>330</v>
      </c>
      <c r="R4441">
        <v>4</v>
      </c>
      <c r="S4441" t="s">
        <v>643</v>
      </c>
      <c r="T4441" t="s">
        <v>36</v>
      </c>
      <c r="U4441" t="s">
        <v>37</v>
      </c>
      <c r="V4441" t="s">
        <v>38</v>
      </c>
      <c r="W4441" t="s">
        <v>39</v>
      </c>
      <c r="X4441" t="s">
        <v>40</v>
      </c>
      <c r="Y4441" t="s">
        <v>60</v>
      </c>
      <c r="Z4441" t="s">
        <v>61</v>
      </c>
      <c r="AA4441" t="s">
        <v>62</v>
      </c>
      <c r="AC4441" s="2" t="s">
        <v>508</v>
      </c>
    </row>
    <row r="4442" spans="1:29" ht="16.399999999999999" customHeight="1" x14ac:dyDescent="0.35">
      <c r="A4442" s="1">
        <v>41843.403124999997</v>
      </c>
      <c r="B4442">
        <v>462</v>
      </c>
      <c r="C4442" t="s">
        <v>29</v>
      </c>
      <c r="D4442">
        <v>5</v>
      </c>
      <c r="E4442" t="s">
        <v>30</v>
      </c>
      <c r="F4442">
        <v>76850</v>
      </c>
      <c r="G4442" t="s">
        <v>640</v>
      </c>
      <c r="H4442" t="s">
        <v>32</v>
      </c>
      <c r="I4442">
        <v>66046</v>
      </c>
      <c r="J4442">
        <v>1</v>
      </c>
      <c r="K4442" s="1">
        <v>41843.403124999997</v>
      </c>
      <c r="L4442">
        <v>0.2</v>
      </c>
      <c r="M4442">
        <v>623.22</v>
      </c>
      <c r="N4442" t="s">
        <v>99</v>
      </c>
      <c r="O4442" t="s">
        <v>34</v>
      </c>
      <c r="P4442">
        <v>400</v>
      </c>
      <c r="R4442">
        <v>4</v>
      </c>
      <c r="S4442" t="s">
        <v>643</v>
      </c>
      <c r="T4442" t="s">
        <v>36</v>
      </c>
      <c r="U4442" t="s">
        <v>37</v>
      </c>
      <c r="V4442" t="s">
        <v>38</v>
      </c>
      <c r="W4442" t="s">
        <v>39</v>
      </c>
      <c r="X4442" t="s">
        <v>40</v>
      </c>
      <c r="Y4442" t="s">
        <v>100</v>
      </c>
      <c r="Z4442" t="s">
        <v>101</v>
      </c>
      <c r="AA4442" t="s">
        <v>102</v>
      </c>
      <c r="AC4442" s="2" t="s">
        <v>508</v>
      </c>
    </row>
    <row r="4443" spans="1:29" ht="16.399999999999999" customHeight="1" x14ac:dyDescent="0.35">
      <c r="A4443" s="1">
        <v>41964.439004629632</v>
      </c>
      <c r="B4443">
        <v>462</v>
      </c>
      <c r="C4443" t="s">
        <v>29</v>
      </c>
      <c r="D4443">
        <v>5</v>
      </c>
      <c r="E4443" t="s">
        <v>30</v>
      </c>
      <c r="F4443">
        <v>76817</v>
      </c>
      <c r="G4443" t="s">
        <v>170</v>
      </c>
      <c r="H4443" t="s">
        <v>109</v>
      </c>
      <c r="J4443">
        <v>1</v>
      </c>
      <c r="K4443" s="1">
        <v>41964.43891203704</v>
      </c>
      <c r="L4443">
        <v>0.32400000000000001</v>
      </c>
      <c r="M4443">
        <v>168</v>
      </c>
      <c r="N4443" t="s">
        <v>416</v>
      </c>
      <c r="O4443" t="s">
        <v>417</v>
      </c>
      <c r="P4443">
        <v>12.2</v>
      </c>
      <c r="R4443">
        <v>11</v>
      </c>
      <c r="S4443" t="s">
        <v>647</v>
      </c>
      <c r="U4443" t="s">
        <v>419</v>
      </c>
      <c r="AC4443" s="2" t="s">
        <v>527</v>
      </c>
    </row>
    <row r="4444" spans="1:29" ht="16.399999999999999" customHeight="1" x14ac:dyDescent="0.35">
      <c r="A4444" s="1">
        <v>41964.439004629632</v>
      </c>
      <c r="B4444">
        <v>462</v>
      </c>
      <c r="C4444" t="s">
        <v>29</v>
      </c>
      <c r="D4444">
        <v>5</v>
      </c>
      <c r="E4444" t="s">
        <v>30</v>
      </c>
      <c r="F4444">
        <v>76817</v>
      </c>
      <c r="G4444" t="s">
        <v>170</v>
      </c>
      <c r="H4444" t="s">
        <v>109</v>
      </c>
      <c r="J4444">
        <v>1</v>
      </c>
      <c r="K4444" s="1">
        <v>41964.43891203704</v>
      </c>
      <c r="L4444">
        <v>0.32400000000000001</v>
      </c>
      <c r="M4444">
        <v>101</v>
      </c>
      <c r="N4444" t="s">
        <v>114</v>
      </c>
      <c r="O4444" t="s">
        <v>115</v>
      </c>
      <c r="P4444">
        <v>13.6</v>
      </c>
      <c r="R4444">
        <v>11</v>
      </c>
      <c r="S4444" t="s">
        <v>647</v>
      </c>
      <c r="U4444" t="s">
        <v>419</v>
      </c>
      <c r="AC4444" s="2" t="s">
        <v>527</v>
      </c>
    </row>
    <row r="4445" spans="1:29" ht="16.399999999999999" customHeight="1" x14ac:dyDescent="0.35">
      <c r="A4445" s="1">
        <v>41964.439004629632</v>
      </c>
      <c r="B4445">
        <v>462</v>
      </c>
      <c r="C4445" t="s">
        <v>29</v>
      </c>
      <c r="D4445">
        <v>5</v>
      </c>
      <c r="E4445" t="s">
        <v>30</v>
      </c>
      <c r="F4445">
        <v>76817</v>
      </c>
      <c r="G4445" t="s">
        <v>170</v>
      </c>
      <c r="H4445" t="s">
        <v>109</v>
      </c>
      <c r="J4445">
        <v>1</v>
      </c>
      <c r="K4445" s="1">
        <v>41964.43891203704</v>
      </c>
      <c r="L4445">
        <v>0.32400000000000001</v>
      </c>
      <c r="M4445">
        <v>141.01</v>
      </c>
      <c r="N4445" t="s">
        <v>116</v>
      </c>
      <c r="O4445" t="s">
        <v>117</v>
      </c>
      <c r="P4445">
        <v>66</v>
      </c>
      <c r="R4445">
        <v>11</v>
      </c>
      <c r="S4445" t="s">
        <v>647</v>
      </c>
      <c r="U4445" t="s">
        <v>419</v>
      </c>
      <c r="AC4445" s="2" t="s">
        <v>527</v>
      </c>
    </row>
    <row r="4446" spans="1:29" ht="16.399999999999999" customHeight="1" x14ac:dyDescent="0.35">
      <c r="A4446" s="1">
        <v>41964.439004629632</v>
      </c>
      <c r="B4446">
        <v>462</v>
      </c>
      <c r="C4446" t="s">
        <v>29</v>
      </c>
      <c r="D4446">
        <v>5</v>
      </c>
      <c r="E4446" t="s">
        <v>30</v>
      </c>
      <c r="F4446">
        <v>76817</v>
      </c>
      <c r="G4446" t="s">
        <v>170</v>
      </c>
      <c r="H4446" t="s">
        <v>109</v>
      </c>
      <c r="J4446">
        <v>1</v>
      </c>
      <c r="K4446" s="1">
        <v>41964.43891203704</v>
      </c>
      <c r="L4446">
        <v>0.32400000000000001</v>
      </c>
      <c r="M4446">
        <v>154.1</v>
      </c>
      <c r="N4446" t="s">
        <v>110</v>
      </c>
      <c r="P4446">
        <v>7.86</v>
      </c>
      <c r="R4446">
        <v>11</v>
      </c>
      <c r="S4446" t="s">
        <v>647</v>
      </c>
      <c r="U4446" t="s">
        <v>419</v>
      </c>
      <c r="AC4446" s="2" t="s">
        <v>527</v>
      </c>
    </row>
    <row r="4447" spans="1:29" ht="16.399999999999999" customHeight="1" x14ac:dyDescent="0.35">
      <c r="A4447" s="1">
        <v>41964.439004629632</v>
      </c>
      <c r="B4447">
        <v>462</v>
      </c>
      <c r="C4447" t="s">
        <v>29</v>
      </c>
      <c r="D4447">
        <v>5</v>
      </c>
      <c r="E4447" t="s">
        <v>30</v>
      </c>
      <c r="F4447">
        <v>76817</v>
      </c>
      <c r="G4447" t="s">
        <v>170</v>
      </c>
      <c r="H4447" t="s">
        <v>109</v>
      </c>
      <c r="J4447">
        <v>1</v>
      </c>
      <c r="K4447" s="1">
        <v>41964.43891203704</v>
      </c>
      <c r="L4447">
        <v>0.32400000000000001</v>
      </c>
      <c r="M4447">
        <v>151</v>
      </c>
      <c r="N4447" t="s">
        <v>421</v>
      </c>
      <c r="O4447" t="s">
        <v>422</v>
      </c>
      <c r="P4447">
        <v>207.2</v>
      </c>
      <c r="R4447">
        <v>11</v>
      </c>
      <c r="S4447" t="s">
        <v>647</v>
      </c>
      <c r="U4447" t="s">
        <v>419</v>
      </c>
      <c r="AC4447" s="2" t="s">
        <v>527</v>
      </c>
    </row>
    <row r="4448" spans="1:29" ht="16.399999999999999" customHeight="1" x14ac:dyDescent="0.35">
      <c r="A4448" s="1">
        <v>41964.439004629632</v>
      </c>
      <c r="B4448">
        <v>462</v>
      </c>
      <c r="C4448" t="s">
        <v>29</v>
      </c>
      <c r="D4448">
        <v>5</v>
      </c>
      <c r="E4448" t="s">
        <v>30</v>
      </c>
      <c r="F4448">
        <v>76817</v>
      </c>
      <c r="G4448" t="s">
        <v>170</v>
      </c>
      <c r="H4448" t="s">
        <v>109</v>
      </c>
      <c r="J4448">
        <v>1</v>
      </c>
      <c r="K4448" s="1">
        <v>41964.43891203704</v>
      </c>
      <c r="L4448">
        <v>0.32400000000000001</v>
      </c>
      <c r="M4448">
        <v>136.01</v>
      </c>
      <c r="N4448" t="s">
        <v>118</v>
      </c>
      <c r="O4448" t="s">
        <v>119</v>
      </c>
      <c r="P4448">
        <v>0.8</v>
      </c>
      <c r="R4448">
        <v>11</v>
      </c>
      <c r="S4448" t="s">
        <v>647</v>
      </c>
      <c r="U4448" t="s">
        <v>419</v>
      </c>
      <c r="AC4448" s="2" t="s">
        <v>527</v>
      </c>
    </row>
    <row r="4449" spans="1:29" ht="16.399999999999999" customHeight="1" x14ac:dyDescent="0.35">
      <c r="A4449" s="1">
        <v>41964.439004629632</v>
      </c>
      <c r="B4449">
        <v>462</v>
      </c>
      <c r="C4449" t="s">
        <v>29</v>
      </c>
      <c r="D4449">
        <v>5</v>
      </c>
      <c r="E4449" t="s">
        <v>30</v>
      </c>
      <c r="F4449">
        <v>76817</v>
      </c>
      <c r="G4449" t="s">
        <v>170</v>
      </c>
      <c r="H4449" t="s">
        <v>109</v>
      </c>
      <c r="J4449">
        <v>1</v>
      </c>
      <c r="K4449" s="1">
        <v>41964.43891203704</v>
      </c>
      <c r="L4449">
        <v>0.32400000000000001</v>
      </c>
      <c r="M4449">
        <v>266.01</v>
      </c>
      <c r="N4449" t="s">
        <v>122</v>
      </c>
      <c r="O4449" t="s">
        <v>123</v>
      </c>
      <c r="P4449">
        <v>99.8</v>
      </c>
      <c r="R4449">
        <v>11</v>
      </c>
      <c r="S4449" t="s">
        <v>647</v>
      </c>
      <c r="U4449" t="s">
        <v>419</v>
      </c>
      <c r="AC4449" s="2" t="s">
        <v>527</v>
      </c>
    </row>
    <row r="4450" spans="1:29" ht="16.399999999999999" customHeight="1" x14ac:dyDescent="0.35">
      <c r="A4450" s="1">
        <v>41964.439004629632</v>
      </c>
      <c r="B4450">
        <v>462</v>
      </c>
      <c r="C4450" t="s">
        <v>29</v>
      </c>
      <c r="D4450">
        <v>5</v>
      </c>
      <c r="E4450" t="s">
        <v>30</v>
      </c>
      <c r="F4450">
        <v>76817</v>
      </c>
      <c r="G4450" t="s">
        <v>170</v>
      </c>
      <c r="H4450" t="s">
        <v>109</v>
      </c>
      <c r="J4450">
        <v>1</v>
      </c>
      <c r="K4450" s="1">
        <v>41964.43891203704</v>
      </c>
      <c r="L4450">
        <v>0.32400000000000001</v>
      </c>
      <c r="M4450">
        <v>266</v>
      </c>
      <c r="N4450" t="s">
        <v>121</v>
      </c>
      <c r="O4450" t="s">
        <v>68</v>
      </c>
      <c r="P4450">
        <v>9.3800000000000008</v>
      </c>
      <c r="R4450">
        <v>11</v>
      </c>
      <c r="S4450" t="s">
        <v>647</v>
      </c>
      <c r="U4450" t="s">
        <v>419</v>
      </c>
      <c r="AC4450" s="2" t="s">
        <v>527</v>
      </c>
    </row>
    <row r="4451" spans="1:29" ht="16.399999999999999" customHeight="1" x14ac:dyDescent="0.35">
      <c r="A4451" s="1">
        <v>41964.4375</v>
      </c>
      <c r="B4451">
        <v>462</v>
      </c>
      <c r="C4451" t="s">
        <v>29</v>
      </c>
      <c r="D4451">
        <v>5</v>
      </c>
      <c r="E4451" t="s">
        <v>30</v>
      </c>
      <c r="F4451">
        <v>76816</v>
      </c>
      <c r="G4451" t="s">
        <v>170</v>
      </c>
      <c r="H4451" t="s">
        <v>109</v>
      </c>
      <c r="J4451">
        <v>19</v>
      </c>
      <c r="K4451" s="1">
        <v>41964.4375</v>
      </c>
      <c r="L4451">
        <v>3.8</v>
      </c>
      <c r="M4451">
        <v>432</v>
      </c>
      <c r="N4451" t="s">
        <v>298</v>
      </c>
      <c r="O4451" t="s">
        <v>299</v>
      </c>
      <c r="P4451">
        <v>56</v>
      </c>
      <c r="R4451">
        <v>11</v>
      </c>
      <c r="S4451" t="s">
        <v>648</v>
      </c>
      <c r="U4451" t="s">
        <v>649</v>
      </c>
      <c r="AC4451" s="2" t="s">
        <v>533</v>
      </c>
    </row>
    <row r="4452" spans="1:29" ht="16.399999999999999" customHeight="1" x14ac:dyDescent="0.35">
      <c r="A4452" s="1">
        <v>41964.4375</v>
      </c>
      <c r="B4452">
        <v>462</v>
      </c>
      <c r="C4452" t="s">
        <v>29</v>
      </c>
      <c r="D4452">
        <v>5</v>
      </c>
      <c r="E4452" t="s">
        <v>30</v>
      </c>
      <c r="F4452">
        <v>76816</v>
      </c>
      <c r="G4452" t="s">
        <v>170</v>
      </c>
      <c r="H4452" t="s">
        <v>109</v>
      </c>
      <c r="J4452">
        <v>18</v>
      </c>
      <c r="K4452" s="1">
        <v>41964.4375</v>
      </c>
      <c r="L4452">
        <v>3.75</v>
      </c>
      <c r="M4452">
        <v>432</v>
      </c>
      <c r="N4452" t="s">
        <v>298</v>
      </c>
      <c r="O4452" t="s">
        <v>299</v>
      </c>
      <c r="P4452">
        <v>72</v>
      </c>
      <c r="R4452">
        <v>11</v>
      </c>
      <c r="S4452" t="s">
        <v>648</v>
      </c>
      <c r="U4452" t="s">
        <v>649</v>
      </c>
      <c r="AC4452" s="2" t="s">
        <v>533</v>
      </c>
    </row>
    <row r="4453" spans="1:29" ht="16.399999999999999" customHeight="1" x14ac:dyDescent="0.35">
      <c r="A4453" s="1">
        <v>41964.4375</v>
      </c>
      <c r="B4453">
        <v>462</v>
      </c>
      <c r="C4453" t="s">
        <v>29</v>
      </c>
      <c r="D4453">
        <v>5</v>
      </c>
      <c r="E4453" t="s">
        <v>30</v>
      </c>
      <c r="F4453">
        <v>76816</v>
      </c>
      <c r="G4453" t="s">
        <v>170</v>
      </c>
      <c r="H4453" t="s">
        <v>109</v>
      </c>
      <c r="J4453">
        <v>17</v>
      </c>
      <c r="K4453" s="1">
        <v>41964.4375</v>
      </c>
      <c r="L4453">
        <v>3.5</v>
      </c>
      <c r="M4453">
        <v>432</v>
      </c>
      <c r="N4453" t="s">
        <v>298</v>
      </c>
      <c r="O4453" t="s">
        <v>299</v>
      </c>
      <c r="P4453">
        <v>81</v>
      </c>
      <c r="R4453">
        <v>11</v>
      </c>
      <c r="S4453" t="s">
        <v>648</v>
      </c>
      <c r="U4453" t="s">
        <v>649</v>
      </c>
      <c r="AC4453" s="2" t="s">
        <v>533</v>
      </c>
    </row>
    <row r="4454" spans="1:29" ht="16.399999999999999" customHeight="1" x14ac:dyDescent="0.35">
      <c r="A4454" s="1">
        <v>41964.4375</v>
      </c>
      <c r="B4454">
        <v>462</v>
      </c>
      <c r="C4454" t="s">
        <v>29</v>
      </c>
      <c r="D4454">
        <v>5</v>
      </c>
      <c r="E4454" t="s">
        <v>30</v>
      </c>
      <c r="F4454">
        <v>76816</v>
      </c>
      <c r="G4454" t="s">
        <v>170</v>
      </c>
      <c r="H4454" t="s">
        <v>109</v>
      </c>
      <c r="J4454">
        <v>16</v>
      </c>
      <c r="K4454" s="1">
        <v>41964.4375</v>
      </c>
      <c r="L4454">
        <v>3.25</v>
      </c>
      <c r="M4454">
        <v>432</v>
      </c>
      <c r="N4454" t="s">
        <v>298</v>
      </c>
      <c r="O4454" t="s">
        <v>299</v>
      </c>
      <c r="P4454">
        <v>101</v>
      </c>
      <c r="R4454">
        <v>11</v>
      </c>
      <c r="S4454" t="s">
        <v>648</v>
      </c>
      <c r="U4454" t="s">
        <v>649</v>
      </c>
      <c r="AC4454" s="2" t="s">
        <v>533</v>
      </c>
    </row>
    <row r="4455" spans="1:29" ht="16.399999999999999" customHeight="1" x14ac:dyDescent="0.35">
      <c r="A4455" s="1">
        <v>41964.4375</v>
      </c>
      <c r="B4455">
        <v>462</v>
      </c>
      <c r="C4455" t="s">
        <v>29</v>
      </c>
      <c r="D4455">
        <v>5</v>
      </c>
      <c r="E4455" t="s">
        <v>30</v>
      </c>
      <c r="F4455">
        <v>76816</v>
      </c>
      <c r="G4455" t="s">
        <v>170</v>
      </c>
      <c r="H4455" t="s">
        <v>109</v>
      </c>
      <c r="J4455">
        <v>15</v>
      </c>
      <c r="K4455" s="1">
        <v>41964.4375</v>
      </c>
      <c r="L4455">
        <v>3</v>
      </c>
      <c r="M4455">
        <v>432</v>
      </c>
      <c r="N4455" t="s">
        <v>298</v>
      </c>
      <c r="O4455" t="s">
        <v>299</v>
      </c>
      <c r="P4455">
        <v>130</v>
      </c>
      <c r="R4455">
        <v>11</v>
      </c>
      <c r="S4455" t="s">
        <v>648</v>
      </c>
      <c r="U4455" t="s">
        <v>649</v>
      </c>
      <c r="AC4455" s="2" t="s">
        <v>533</v>
      </c>
    </row>
    <row r="4456" spans="1:29" ht="16.399999999999999" customHeight="1" x14ac:dyDescent="0.35">
      <c r="A4456" s="1">
        <v>41964.4375</v>
      </c>
      <c r="B4456">
        <v>462</v>
      </c>
      <c r="C4456" t="s">
        <v>29</v>
      </c>
      <c r="D4456">
        <v>5</v>
      </c>
      <c r="E4456" t="s">
        <v>30</v>
      </c>
      <c r="F4456">
        <v>76816</v>
      </c>
      <c r="G4456" t="s">
        <v>170</v>
      </c>
      <c r="H4456" t="s">
        <v>109</v>
      </c>
      <c r="J4456">
        <v>14</v>
      </c>
      <c r="K4456" s="1">
        <v>41964.4375</v>
      </c>
      <c r="L4456">
        <v>2.75</v>
      </c>
      <c r="M4456">
        <v>432</v>
      </c>
      <c r="N4456" t="s">
        <v>298</v>
      </c>
      <c r="O4456" t="s">
        <v>299</v>
      </c>
      <c r="P4456">
        <v>169</v>
      </c>
      <c r="R4456">
        <v>11</v>
      </c>
      <c r="S4456" t="s">
        <v>648</v>
      </c>
      <c r="U4456" t="s">
        <v>649</v>
      </c>
      <c r="AC4456" s="2" t="s">
        <v>533</v>
      </c>
    </row>
    <row r="4457" spans="1:29" ht="16.399999999999999" customHeight="1" x14ac:dyDescent="0.35">
      <c r="A4457" s="1">
        <v>41964.4375</v>
      </c>
      <c r="B4457">
        <v>462</v>
      </c>
      <c r="C4457" t="s">
        <v>29</v>
      </c>
      <c r="D4457">
        <v>5</v>
      </c>
      <c r="E4457" t="s">
        <v>30</v>
      </c>
      <c r="F4457">
        <v>76816</v>
      </c>
      <c r="G4457" t="s">
        <v>170</v>
      </c>
      <c r="H4457" t="s">
        <v>109</v>
      </c>
      <c r="J4457">
        <v>13</v>
      </c>
      <c r="K4457" s="1">
        <v>41964.4375</v>
      </c>
      <c r="L4457">
        <v>2.5</v>
      </c>
      <c r="M4457">
        <v>432</v>
      </c>
      <c r="N4457" t="s">
        <v>298</v>
      </c>
      <c r="O4457" t="s">
        <v>299</v>
      </c>
      <c r="P4457">
        <v>212</v>
      </c>
      <c r="R4457">
        <v>11</v>
      </c>
      <c r="S4457" t="s">
        <v>648</v>
      </c>
      <c r="U4457" t="s">
        <v>649</v>
      </c>
      <c r="AC4457" s="2" t="s">
        <v>533</v>
      </c>
    </row>
    <row r="4458" spans="1:29" ht="16.399999999999999" customHeight="1" x14ac:dyDescent="0.35">
      <c r="A4458" s="1">
        <v>41964.4375</v>
      </c>
      <c r="B4458">
        <v>462</v>
      </c>
      <c r="C4458" t="s">
        <v>29</v>
      </c>
      <c r="D4458">
        <v>5</v>
      </c>
      <c r="E4458" t="s">
        <v>30</v>
      </c>
      <c r="F4458">
        <v>76816</v>
      </c>
      <c r="G4458" t="s">
        <v>170</v>
      </c>
      <c r="H4458" t="s">
        <v>109</v>
      </c>
      <c r="J4458">
        <v>12</v>
      </c>
      <c r="K4458" s="1">
        <v>41964.4375</v>
      </c>
      <c r="L4458">
        <v>2.25</v>
      </c>
      <c r="M4458">
        <v>432</v>
      </c>
      <c r="N4458" t="s">
        <v>298</v>
      </c>
      <c r="O4458" t="s">
        <v>299</v>
      </c>
      <c r="P4458">
        <v>255</v>
      </c>
      <c r="R4458">
        <v>11</v>
      </c>
      <c r="S4458" t="s">
        <v>648</v>
      </c>
      <c r="U4458" t="s">
        <v>649</v>
      </c>
      <c r="AC4458" s="2" t="s">
        <v>533</v>
      </c>
    </row>
    <row r="4459" spans="1:29" ht="16.399999999999999" customHeight="1" x14ac:dyDescent="0.35">
      <c r="A4459" s="1">
        <v>41964.4375</v>
      </c>
      <c r="B4459">
        <v>462</v>
      </c>
      <c r="C4459" t="s">
        <v>29</v>
      </c>
      <c r="D4459">
        <v>5</v>
      </c>
      <c r="E4459" t="s">
        <v>30</v>
      </c>
      <c r="F4459">
        <v>76816</v>
      </c>
      <c r="G4459" t="s">
        <v>170</v>
      </c>
      <c r="H4459" t="s">
        <v>109</v>
      </c>
      <c r="J4459">
        <v>11</v>
      </c>
      <c r="K4459" s="1">
        <v>41964.4375</v>
      </c>
      <c r="L4459">
        <v>2</v>
      </c>
      <c r="M4459">
        <v>432</v>
      </c>
      <c r="N4459" t="s">
        <v>298</v>
      </c>
      <c r="O4459" t="s">
        <v>299</v>
      </c>
      <c r="P4459">
        <v>291</v>
      </c>
      <c r="R4459">
        <v>11</v>
      </c>
      <c r="S4459" t="s">
        <v>648</v>
      </c>
      <c r="U4459" t="s">
        <v>649</v>
      </c>
      <c r="AC4459" s="2" t="s">
        <v>533</v>
      </c>
    </row>
    <row r="4460" spans="1:29" ht="16.399999999999999" customHeight="1" x14ac:dyDescent="0.35">
      <c r="A4460" s="1">
        <v>41964.4375</v>
      </c>
      <c r="B4460">
        <v>462</v>
      </c>
      <c r="C4460" t="s">
        <v>29</v>
      </c>
      <c r="D4460">
        <v>5</v>
      </c>
      <c r="E4460" t="s">
        <v>30</v>
      </c>
      <c r="F4460">
        <v>76816</v>
      </c>
      <c r="G4460" t="s">
        <v>170</v>
      </c>
      <c r="H4460" t="s">
        <v>109</v>
      </c>
      <c r="J4460">
        <v>10</v>
      </c>
      <c r="K4460" s="1">
        <v>41964.4375</v>
      </c>
      <c r="L4460">
        <v>1.75</v>
      </c>
      <c r="M4460">
        <v>432</v>
      </c>
      <c r="N4460" t="s">
        <v>298</v>
      </c>
      <c r="O4460" t="s">
        <v>299</v>
      </c>
      <c r="P4460">
        <v>355</v>
      </c>
      <c r="R4460">
        <v>11</v>
      </c>
      <c r="S4460" t="s">
        <v>648</v>
      </c>
      <c r="U4460" t="s">
        <v>649</v>
      </c>
      <c r="AC4460" s="2" t="s">
        <v>533</v>
      </c>
    </row>
    <row r="4461" spans="1:29" ht="16.399999999999999" customHeight="1" x14ac:dyDescent="0.35">
      <c r="A4461" s="1">
        <v>41964.4375</v>
      </c>
      <c r="B4461">
        <v>462</v>
      </c>
      <c r="C4461" t="s">
        <v>29</v>
      </c>
      <c r="D4461">
        <v>5</v>
      </c>
      <c r="E4461" t="s">
        <v>30</v>
      </c>
      <c r="F4461">
        <v>76816</v>
      </c>
      <c r="G4461" t="s">
        <v>170</v>
      </c>
      <c r="H4461" t="s">
        <v>109</v>
      </c>
      <c r="J4461">
        <v>9</v>
      </c>
      <c r="K4461" s="1">
        <v>41964.4375</v>
      </c>
      <c r="L4461">
        <v>1.5</v>
      </c>
      <c r="M4461">
        <v>432</v>
      </c>
      <c r="N4461" t="s">
        <v>298</v>
      </c>
      <c r="O4461" t="s">
        <v>299</v>
      </c>
      <c r="P4461">
        <v>390</v>
      </c>
      <c r="R4461">
        <v>11</v>
      </c>
      <c r="S4461" t="s">
        <v>648</v>
      </c>
      <c r="U4461" t="s">
        <v>649</v>
      </c>
      <c r="AC4461" s="2" t="s">
        <v>533</v>
      </c>
    </row>
    <row r="4462" spans="1:29" ht="16.399999999999999" customHeight="1" x14ac:dyDescent="0.35">
      <c r="A4462" s="1">
        <v>41964.4375</v>
      </c>
      <c r="B4462">
        <v>462</v>
      </c>
      <c r="C4462" t="s">
        <v>29</v>
      </c>
      <c r="D4462">
        <v>5</v>
      </c>
      <c r="E4462" t="s">
        <v>30</v>
      </c>
      <c r="F4462">
        <v>76816</v>
      </c>
      <c r="G4462" t="s">
        <v>170</v>
      </c>
      <c r="H4462" t="s">
        <v>109</v>
      </c>
      <c r="J4462">
        <v>8</v>
      </c>
      <c r="K4462" s="1">
        <v>41964.4375</v>
      </c>
      <c r="L4462">
        <v>1.25</v>
      </c>
      <c r="M4462">
        <v>432</v>
      </c>
      <c r="N4462" t="s">
        <v>298</v>
      </c>
      <c r="O4462" t="s">
        <v>299</v>
      </c>
      <c r="P4462">
        <v>415</v>
      </c>
      <c r="R4462">
        <v>11</v>
      </c>
      <c r="S4462" t="s">
        <v>648</v>
      </c>
      <c r="U4462" t="s">
        <v>649</v>
      </c>
      <c r="AC4462" s="2" t="s">
        <v>533</v>
      </c>
    </row>
    <row r="4463" spans="1:29" ht="16.399999999999999" customHeight="1" x14ac:dyDescent="0.35">
      <c r="A4463" s="1">
        <v>41964.4375</v>
      </c>
      <c r="B4463">
        <v>462</v>
      </c>
      <c r="C4463" t="s">
        <v>29</v>
      </c>
      <c r="D4463">
        <v>5</v>
      </c>
      <c r="E4463" t="s">
        <v>30</v>
      </c>
      <c r="F4463">
        <v>76816</v>
      </c>
      <c r="G4463" t="s">
        <v>170</v>
      </c>
      <c r="H4463" t="s">
        <v>109</v>
      </c>
      <c r="J4463">
        <v>7</v>
      </c>
      <c r="K4463" s="1">
        <v>41964.4375</v>
      </c>
      <c r="L4463">
        <v>1</v>
      </c>
      <c r="M4463">
        <v>432</v>
      </c>
      <c r="N4463" t="s">
        <v>298</v>
      </c>
      <c r="O4463" t="s">
        <v>299</v>
      </c>
      <c r="P4463">
        <v>547</v>
      </c>
      <c r="R4463">
        <v>11</v>
      </c>
      <c r="S4463" t="s">
        <v>648</v>
      </c>
      <c r="U4463" t="s">
        <v>649</v>
      </c>
      <c r="AC4463" s="2" t="s">
        <v>533</v>
      </c>
    </row>
    <row r="4464" spans="1:29" ht="16.399999999999999" customHeight="1" x14ac:dyDescent="0.35">
      <c r="A4464" s="1">
        <v>41964.4375</v>
      </c>
      <c r="B4464">
        <v>462</v>
      </c>
      <c r="C4464" t="s">
        <v>29</v>
      </c>
      <c r="D4464">
        <v>5</v>
      </c>
      <c r="E4464" t="s">
        <v>30</v>
      </c>
      <c r="F4464">
        <v>76816</v>
      </c>
      <c r="G4464" t="s">
        <v>170</v>
      </c>
      <c r="H4464" t="s">
        <v>109</v>
      </c>
      <c r="J4464">
        <v>6</v>
      </c>
      <c r="K4464" s="1">
        <v>41964.4375</v>
      </c>
      <c r="L4464">
        <v>0.75</v>
      </c>
      <c r="M4464">
        <v>432</v>
      </c>
      <c r="N4464" t="s">
        <v>298</v>
      </c>
      <c r="O4464" t="s">
        <v>299</v>
      </c>
      <c r="P4464">
        <v>613</v>
      </c>
      <c r="R4464">
        <v>11</v>
      </c>
      <c r="S4464" t="s">
        <v>648</v>
      </c>
      <c r="U4464" t="s">
        <v>649</v>
      </c>
      <c r="AC4464" s="2" t="s">
        <v>533</v>
      </c>
    </row>
    <row r="4465" spans="1:29" ht="16.399999999999999" customHeight="1" x14ac:dyDescent="0.35">
      <c r="A4465" s="1">
        <v>41964.4375</v>
      </c>
      <c r="B4465">
        <v>462</v>
      </c>
      <c r="C4465" t="s">
        <v>29</v>
      </c>
      <c r="D4465">
        <v>5</v>
      </c>
      <c r="E4465" t="s">
        <v>30</v>
      </c>
      <c r="F4465">
        <v>76816</v>
      </c>
      <c r="G4465" t="s">
        <v>170</v>
      </c>
      <c r="H4465" t="s">
        <v>109</v>
      </c>
      <c r="J4465">
        <v>5</v>
      </c>
      <c r="K4465" s="1">
        <v>41964.4375</v>
      </c>
      <c r="L4465">
        <v>0.5</v>
      </c>
      <c r="M4465">
        <v>432</v>
      </c>
      <c r="N4465" t="s">
        <v>298</v>
      </c>
      <c r="O4465" t="s">
        <v>299</v>
      </c>
      <c r="P4465">
        <v>665</v>
      </c>
      <c r="R4465">
        <v>11</v>
      </c>
      <c r="S4465" t="s">
        <v>648</v>
      </c>
      <c r="U4465" t="s">
        <v>649</v>
      </c>
      <c r="AC4465" s="2" t="s">
        <v>533</v>
      </c>
    </row>
    <row r="4466" spans="1:29" ht="16.399999999999999" customHeight="1" x14ac:dyDescent="0.35">
      <c r="A4466" s="1">
        <v>41964.4375</v>
      </c>
      <c r="B4466">
        <v>462</v>
      </c>
      <c r="C4466" t="s">
        <v>29</v>
      </c>
      <c r="D4466">
        <v>5</v>
      </c>
      <c r="E4466" t="s">
        <v>30</v>
      </c>
      <c r="F4466">
        <v>76816</v>
      </c>
      <c r="G4466" t="s">
        <v>170</v>
      </c>
      <c r="H4466" t="s">
        <v>109</v>
      </c>
      <c r="J4466">
        <v>4</v>
      </c>
      <c r="K4466" s="1">
        <v>41964.4375</v>
      </c>
      <c r="L4466">
        <v>0.25</v>
      </c>
      <c r="M4466">
        <v>432</v>
      </c>
      <c r="N4466" t="s">
        <v>298</v>
      </c>
      <c r="O4466" t="s">
        <v>299</v>
      </c>
      <c r="P4466">
        <v>844</v>
      </c>
      <c r="R4466">
        <v>11</v>
      </c>
      <c r="S4466" t="s">
        <v>648</v>
      </c>
      <c r="U4466" t="s">
        <v>649</v>
      </c>
      <c r="AC4466" s="2" t="s">
        <v>533</v>
      </c>
    </row>
    <row r="4467" spans="1:29" ht="16.399999999999999" customHeight="1" x14ac:dyDescent="0.35">
      <c r="A4467" s="1">
        <v>41964.4375</v>
      </c>
      <c r="B4467">
        <v>462</v>
      </c>
      <c r="C4467" t="s">
        <v>29</v>
      </c>
      <c r="D4467">
        <v>5</v>
      </c>
      <c r="E4467" t="s">
        <v>30</v>
      </c>
      <c r="F4467">
        <v>76816</v>
      </c>
      <c r="G4467" t="s">
        <v>170</v>
      </c>
      <c r="H4467" t="s">
        <v>109</v>
      </c>
      <c r="J4467">
        <v>3</v>
      </c>
      <c r="K4467" s="1">
        <v>41964.4375</v>
      </c>
      <c r="L4467">
        <v>0</v>
      </c>
      <c r="M4467">
        <v>432</v>
      </c>
      <c r="N4467" t="s">
        <v>298</v>
      </c>
      <c r="O4467" t="s">
        <v>299</v>
      </c>
      <c r="P4467">
        <v>962</v>
      </c>
      <c r="R4467">
        <v>11</v>
      </c>
      <c r="S4467" t="s">
        <v>648</v>
      </c>
      <c r="U4467" t="s">
        <v>650</v>
      </c>
      <c r="AC4467" s="2" t="s">
        <v>533</v>
      </c>
    </row>
    <row r="4468" spans="1:29" ht="16.399999999999999" customHeight="1" x14ac:dyDescent="0.35">
      <c r="A4468" s="1">
        <v>41964.4375</v>
      </c>
      <c r="B4468">
        <v>462</v>
      </c>
      <c r="C4468" t="s">
        <v>29</v>
      </c>
      <c r="D4468">
        <v>5</v>
      </c>
      <c r="E4468" t="s">
        <v>30</v>
      </c>
      <c r="F4468">
        <v>76816</v>
      </c>
      <c r="G4468" t="s">
        <v>170</v>
      </c>
      <c r="H4468" t="s">
        <v>109</v>
      </c>
      <c r="J4468">
        <v>2</v>
      </c>
      <c r="K4468" s="1">
        <v>41964.4375</v>
      </c>
      <c r="L4468">
        <v>0.2</v>
      </c>
      <c r="M4468">
        <v>136.05000000000001</v>
      </c>
      <c r="N4468" t="s">
        <v>537</v>
      </c>
      <c r="O4468" t="s">
        <v>538</v>
      </c>
      <c r="P4468">
        <v>1.62</v>
      </c>
      <c r="R4468">
        <v>11</v>
      </c>
      <c r="S4468" t="s">
        <v>648</v>
      </c>
      <c r="T4468" t="s">
        <v>36</v>
      </c>
      <c r="U4468" t="s">
        <v>539</v>
      </c>
      <c r="AC4468" s="2" t="s">
        <v>533</v>
      </c>
    </row>
    <row r="4469" spans="1:29" ht="16.399999999999999" customHeight="1" x14ac:dyDescent="0.35">
      <c r="A4469" s="1">
        <v>41964.4375</v>
      </c>
      <c r="B4469">
        <v>462</v>
      </c>
      <c r="C4469" t="s">
        <v>29</v>
      </c>
      <c r="D4469">
        <v>5</v>
      </c>
      <c r="E4469" t="s">
        <v>30</v>
      </c>
      <c r="F4469">
        <v>76816</v>
      </c>
      <c r="G4469" t="s">
        <v>170</v>
      </c>
      <c r="H4469" t="s">
        <v>109</v>
      </c>
      <c r="J4469">
        <v>2</v>
      </c>
      <c r="K4469" s="1">
        <v>41964.4375</v>
      </c>
      <c r="L4469">
        <v>0.2</v>
      </c>
      <c r="M4469">
        <v>103.02</v>
      </c>
      <c r="N4469" t="s">
        <v>245</v>
      </c>
      <c r="O4469" t="s">
        <v>246</v>
      </c>
      <c r="P4469">
        <v>1000</v>
      </c>
      <c r="R4469">
        <v>11</v>
      </c>
      <c r="S4469" t="s">
        <v>648</v>
      </c>
      <c r="T4469" t="s">
        <v>36</v>
      </c>
      <c r="AC4469" s="2" t="s">
        <v>533</v>
      </c>
    </row>
    <row r="4470" spans="1:29" ht="16.399999999999999" customHeight="1" x14ac:dyDescent="0.35">
      <c r="A4470" s="1">
        <v>41964.4375</v>
      </c>
      <c r="B4470">
        <v>462</v>
      </c>
      <c r="C4470" t="s">
        <v>29</v>
      </c>
      <c r="D4470">
        <v>5</v>
      </c>
      <c r="E4470" t="s">
        <v>30</v>
      </c>
      <c r="F4470">
        <v>76816</v>
      </c>
      <c r="G4470" t="s">
        <v>170</v>
      </c>
      <c r="H4470" t="s">
        <v>109</v>
      </c>
      <c r="J4470">
        <v>1</v>
      </c>
      <c r="K4470" s="1">
        <v>41964.4375</v>
      </c>
      <c r="L4470">
        <v>0</v>
      </c>
      <c r="M4470">
        <v>180.07</v>
      </c>
      <c r="N4470" t="s">
        <v>124</v>
      </c>
      <c r="O4470" t="s">
        <v>125</v>
      </c>
      <c r="P4470">
        <v>225</v>
      </c>
      <c r="R4470">
        <v>11</v>
      </c>
      <c r="S4470" t="s">
        <v>648</v>
      </c>
      <c r="T4470" t="s">
        <v>126</v>
      </c>
      <c r="AC4470" s="2" t="s">
        <v>533</v>
      </c>
    </row>
    <row r="4471" spans="1:29" ht="16.399999999999999" customHeight="1" x14ac:dyDescent="0.35">
      <c r="A4471" s="1">
        <v>41964.4375</v>
      </c>
      <c r="B4471">
        <v>462</v>
      </c>
      <c r="C4471" t="s">
        <v>29</v>
      </c>
      <c r="D4471">
        <v>5</v>
      </c>
      <c r="E4471" t="s">
        <v>30</v>
      </c>
      <c r="F4471">
        <v>76816</v>
      </c>
      <c r="G4471" t="s">
        <v>170</v>
      </c>
      <c r="H4471" t="s">
        <v>109</v>
      </c>
      <c r="J4471">
        <v>1</v>
      </c>
      <c r="K4471" s="1">
        <v>41964.4375</v>
      </c>
      <c r="L4471">
        <v>0</v>
      </c>
      <c r="M4471">
        <v>185.1</v>
      </c>
      <c r="N4471" t="s">
        <v>127</v>
      </c>
      <c r="O4471" t="s">
        <v>128</v>
      </c>
      <c r="P4471">
        <v>4</v>
      </c>
      <c r="R4471">
        <v>11</v>
      </c>
      <c r="S4471" t="s">
        <v>648</v>
      </c>
      <c r="T4471" t="s">
        <v>126</v>
      </c>
      <c r="AC4471" s="2" t="s">
        <v>533</v>
      </c>
    </row>
    <row r="4472" spans="1:29" ht="16.399999999999999" customHeight="1" x14ac:dyDescent="0.35">
      <c r="A4472" s="1">
        <v>41964.4375</v>
      </c>
      <c r="B4472">
        <v>462</v>
      </c>
      <c r="C4472" t="s">
        <v>29</v>
      </c>
      <c r="D4472">
        <v>5</v>
      </c>
      <c r="E4472" t="s">
        <v>30</v>
      </c>
      <c r="F4472">
        <v>76816</v>
      </c>
      <c r="G4472" t="s">
        <v>170</v>
      </c>
      <c r="H4472" t="s">
        <v>109</v>
      </c>
      <c r="J4472">
        <v>1</v>
      </c>
      <c r="K4472" s="1">
        <v>41964.4375</v>
      </c>
      <c r="L4472">
        <v>0</v>
      </c>
      <c r="M4472">
        <v>102</v>
      </c>
      <c r="N4472" t="s">
        <v>129</v>
      </c>
      <c r="O4472" t="s">
        <v>115</v>
      </c>
      <c r="P4472">
        <v>11</v>
      </c>
      <c r="R4472">
        <v>11</v>
      </c>
      <c r="S4472" t="s">
        <v>648</v>
      </c>
      <c r="T4472" t="s">
        <v>126</v>
      </c>
      <c r="AC4472" s="2" t="s">
        <v>533</v>
      </c>
    </row>
    <row r="4473" spans="1:29" ht="16.399999999999999" customHeight="1" x14ac:dyDescent="0.35">
      <c r="A4473" s="1">
        <v>41964.4375</v>
      </c>
      <c r="B4473">
        <v>462</v>
      </c>
      <c r="C4473" t="s">
        <v>29</v>
      </c>
      <c r="D4473">
        <v>5</v>
      </c>
      <c r="E4473" t="s">
        <v>30</v>
      </c>
      <c r="F4473">
        <v>76816</v>
      </c>
      <c r="G4473" t="s">
        <v>170</v>
      </c>
      <c r="H4473" t="s">
        <v>109</v>
      </c>
      <c r="J4473">
        <v>1</v>
      </c>
      <c r="K4473" s="1">
        <v>41964.4375</v>
      </c>
      <c r="L4473">
        <v>0</v>
      </c>
      <c r="M4473">
        <v>110.11</v>
      </c>
      <c r="N4473" t="s">
        <v>130</v>
      </c>
      <c r="P4473">
        <v>0</v>
      </c>
      <c r="R4473">
        <v>11</v>
      </c>
      <c r="S4473" t="s">
        <v>648</v>
      </c>
      <c r="T4473" t="s">
        <v>126</v>
      </c>
      <c r="U4473" t="s">
        <v>131</v>
      </c>
      <c r="AC4473" s="2" t="s">
        <v>533</v>
      </c>
    </row>
    <row r="4474" spans="1:29" ht="16.399999999999999" customHeight="1" x14ac:dyDescent="0.35">
      <c r="A4474" s="1">
        <v>41964.4375</v>
      </c>
      <c r="B4474">
        <v>462</v>
      </c>
      <c r="C4474" t="s">
        <v>29</v>
      </c>
      <c r="D4474">
        <v>5</v>
      </c>
      <c r="E4474" t="s">
        <v>30</v>
      </c>
      <c r="F4474">
        <v>76816</v>
      </c>
      <c r="G4474" t="s">
        <v>170</v>
      </c>
      <c r="H4474" t="s">
        <v>109</v>
      </c>
      <c r="J4474">
        <v>1</v>
      </c>
      <c r="K4474" s="1">
        <v>41964.4375</v>
      </c>
      <c r="L4474">
        <v>0</v>
      </c>
      <c r="M4474">
        <v>167.02</v>
      </c>
      <c r="N4474" t="s">
        <v>132</v>
      </c>
      <c r="P4474">
        <v>3</v>
      </c>
      <c r="R4474">
        <v>11</v>
      </c>
      <c r="S4474" t="s">
        <v>648</v>
      </c>
      <c r="T4474" t="s">
        <v>126</v>
      </c>
      <c r="U4474" t="s">
        <v>133</v>
      </c>
      <c r="AC4474" s="2" t="s">
        <v>533</v>
      </c>
    </row>
    <row r="4475" spans="1:29" ht="16.399999999999999" customHeight="1" x14ac:dyDescent="0.35">
      <c r="A4475" s="1">
        <v>41964.4375</v>
      </c>
      <c r="B4475">
        <v>462</v>
      </c>
      <c r="C4475" t="s">
        <v>29</v>
      </c>
      <c r="D4475">
        <v>5</v>
      </c>
      <c r="E4475" t="s">
        <v>30</v>
      </c>
      <c r="F4475">
        <v>76816</v>
      </c>
      <c r="G4475" t="s">
        <v>170</v>
      </c>
      <c r="H4475" t="s">
        <v>109</v>
      </c>
      <c r="J4475">
        <v>1</v>
      </c>
      <c r="K4475" s="1">
        <v>41964.4375</v>
      </c>
      <c r="L4475">
        <v>0</v>
      </c>
      <c r="M4475">
        <v>188</v>
      </c>
      <c r="N4475" t="s">
        <v>134</v>
      </c>
      <c r="O4475" t="s">
        <v>135</v>
      </c>
      <c r="P4475">
        <v>8</v>
      </c>
      <c r="R4475">
        <v>11</v>
      </c>
      <c r="S4475" t="s">
        <v>648</v>
      </c>
      <c r="T4475" t="s">
        <v>126</v>
      </c>
      <c r="AC4475" s="2" t="s">
        <v>533</v>
      </c>
    </row>
    <row r="4476" spans="1:29" ht="16.399999999999999" customHeight="1" x14ac:dyDescent="0.35">
      <c r="A4476" s="1">
        <v>41964.4375</v>
      </c>
      <c r="B4476">
        <v>462</v>
      </c>
      <c r="C4476" t="s">
        <v>29</v>
      </c>
      <c r="D4476">
        <v>5</v>
      </c>
      <c r="E4476" t="s">
        <v>30</v>
      </c>
      <c r="F4476">
        <v>76816</v>
      </c>
      <c r="G4476" t="s">
        <v>170</v>
      </c>
      <c r="H4476" t="s">
        <v>109</v>
      </c>
      <c r="J4476">
        <v>1</v>
      </c>
      <c r="K4476" s="1">
        <v>41964.4375</v>
      </c>
      <c r="L4476">
        <v>0</v>
      </c>
      <c r="M4476">
        <v>133.38</v>
      </c>
      <c r="N4476" t="s">
        <v>136</v>
      </c>
      <c r="O4476" t="s">
        <v>137</v>
      </c>
      <c r="P4476">
        <v>8</v>
      </c>
      <c r="R4476">
        <v>11</v>
      </c>
      <c r="S4476" t="s">
        <v>648</v>
      </c>
      <c r="T4476" t="s">
        <v>126</v>
      </c>
      <c r="AC4476" s="2" t="s">
        <v>533</v>
      </c>
    </row>
    <row r="4477" spans="1:29" ht="16.399999999999999" customHeight="1" x14ac:dyDescent="0.35">
      <c r="A4477" s="1">
        <v>41964.4375</v>
      </c>
      <c r="B4477">
        <v>462</v>
      </c>
      <c r="C4477" t="s">
        <v>29</v>
      </c>
      <c r="D4477">
        <v>5</v>
      </c>
      <c r="E4477" t="s">
        <v>30</v>
      </c>
      <c r="F4477">
        <v>76816</v>
      </c>
      <c r="G4477" t="s">
        <v>170</v>
      </c>
      <c r="H4477" t="s">
        <v>109</v>
      </c>
      <c r="J4477">
        <v>1</v>
      </c>
      <c r="K4477" s="1">
        <v>41964.4375</v>
      </c>
      <c r="L4477">
        <v>0</v>
      </c>
      <c r="M4477">
        <v>131</v>
      </c>
      <c r="N4477" t="s">
        <v>138</v>
      </c>
      <c r="O4477" t="s">
        <v>139</v>
      </c>
      <c r="P4477">
        <v>2.0499999999999998</v>
      </c>
      <c r="R4477">
        <v>11</v>
      </c>
      <c r="S4477" t="s">
        <v>648</v>
      </c>
      <c r="T4477" t="s">
        <v>126</v>
      </c>
      <c r="AC4477" s="2" t="s">
        <v>533</v>
      </c>
    </row>
    <row r="4478" spans="1:29" ht="16.399999999999999" customHeight="1" x14ac:dyDescent="0.35">
      <c r="A4478" s="1">
        <v>41900.411226851851</v>
      </c>
      <c r="B4478">
        <v>462</v>
      </c>
      <c r="C4478" t="s">
        <v>29</v>
      </c>
      <c r="D4478">
        <v>5</v>
      </c>
      <c r="E4478" t="s">
        <v>30</v>
      </c>
      <c r="F4478">
        <v>76803</v>
      </c>
      <c r="G4478" t="s">
        <v>170</v>
      </c>
      <c r="H4478" t="s">
        <v>109</v>
      </c>
      <c r="J4478">
        <v>1</v>
      </c>
      <c r="K4478" s="1">
        <v>41900.411249999997</v>
      </c>
      <c r="L4478">
        <v>0.19</v>
      </c>
      <c r="M4478">
        <v>168</v>
      </c>
      <c r="N4478" t="s">
        <v>416</v>
      </c>
      <c r="O4478" t="s">
        <v>417</v>
      </c>
      <c r="P4478">
        <v>12.3</v>
      </c>
      <c r="R4478">
        <v>11</v>
      </c>
      <c r="S4478" t="s">
        <v>651</v>
      </c>
      <c r="U4478" t="s">
        <v>419</v>
      </c>
      <c r="AC4478" s="2" t="s">
        <v>527</v>
      </c>
    </row>
    <row r="4479" spans="1:29" ht="16.399999999999999" customHeight="1" x14ac:dyDescent="0.35">
      <c r="A4479" s="1">
        <v>41900.411226851851</v>
      </c>
      <c r="B4479">
        <v>462</v>
      </c>
      <c r="C4479" t="s">
        <v>29</v>
      </c>
      <c r="D4479">
        <v>5</v>
      </c>
      <c r="E4479" t="s">
        <v>30</v>
      </c>
      <c r="F4479">
        <v>76803</v>
      </c>
      <c r="G4479" t="s">
        <v>170</v>
      </c>
      <c r="H4479" t="s">
        <v>109</v>
      </c>
      <c r="J4479">
        <v>1</v>
      </c>
      <c r="K4479" s="1">
        <v>41900.411249999997</v>
      </c>
      <c r="L4479">
        <v>0.19</v>
      </c>
      <c r="M4479">
        <v>101</v>
      </c>
      <c r="N4479" t="s">
        <v>114</v>
      </c>
      <c r="O4479" t="s">
        <v>115</v>
      </c>
      <c r="P4479">
        <v>7.53</v>
      </c>
      <c r="R4479">
        <v>11</v>
      </c>
      <c r="S4479" t="s">
        <v>651</v>
      </c>
      <c r="U4479" t="s">
        <v>419</v>
      </c>
      <c r="AC4479" s="2" t="s">
        <v>527</v>
      </c>
    </row>
    <row r="4480" spans="1:29" ht="16.399999999999999" customHeight="1" x14ac:dyDescent="0.35">
      <c r="A4480" s="1">
        <v>41900.411226851851</v>
      </c>
      <c r="B4480">
        <v>462</v>
      </c>
      <c r="C4480" t="s">
        <v>29</v>
      </c>
      <c r="D4480">
        <v>5</v>
      </c>
      <c r="E4480" t="s">
        <v>30</v>
      </c>
      <c r="F4480">
        <v>76803</v>
      </c>
      <c r="G4480" t="s">
        <v>170</v>
      </c>
      <c r="H4480" t="s">
        <v>109</v>
      </c>
      <c r="J4480">
        <v>1</v>
      </c>
      <c r="K4480" s="1">
        <v>41900.411249999997</v>
      </c>
      <c r="L4480">
        <v>0.19</v>
      </c>
      <c r="M4480">
        <v>141.01</v>
      </c>
      <c r="N4480" t="s">
        <v>116</v>
      </c>
      <c r="O4480" t="s">
        <v>117</v>
      </c>
      <c r="P4480">
        <v>64</v>
      </c>
      <c r="R4480">
        <v>11</v>
      </c>
      <c r="S4480" t="s">
        <v>651</v>
      </c>
      <c r="U4480" t="s">
        <v>419</v>
      </c>
      <c r="AC4480" s="2" t="s">
        <v>527</v>
      </c>
    </row>
    <row r="4481" spans="1:29" ht="16.399999999999999" customHeight="1" x14ac:dyDescent="0.35">
      <c r="A4481" s="1">
        <v>41900.411226851851</v>
      </c>
      <c r="B4481">
        <v>462</v>
      </c>
      <c r="C4481" t="s">
        <v>29</v>
      </c>
      <c r="D4481">
        <v>5</v>
      </c>
      <c r="E4481" t="s">
        <v>30</v>
      </c>
      <c r="F4481">
        <v>76803</v>
      </c>
      <c r="G4481" t="s">
        <v>170</v>
      </c>
      <c r="H4481" t="s">
        <v>109</v>
      </c>
      <c r="J4481">
        <v>1</v>
      </c>
      <c r="K4481" s="1">
        <v>41900.411249999997</v>
      </c>
      <c r="L4481">
        <v>0.19</v>
      </c>
      <c r="M4481">
        <v>154.1</v>
      </c>
      <c r="N4481" t="s">
        <v>110</v>
      </c>
      <c r="P4481">
        <v>7.66</v>
      </c>
      <c r="R4481">
        <v>11</v>
      </c>
      <c r="S4481" t="s">
        <v>651</v>
      </c>
      <c r="U4481" t="s">
        <v>419</v>
      </c>
      <c r="AC4481" s="2" t="s">
        <v>527</v>
      </c>
    </row>
    <row r="4482" spans="1:29" ht="16.399999999999999" customHeight="1" x14ac:dyDescent="0.35">
      <c r="A4482" s="1">
        <v>41900.411226851851</v>
      </c>
      <c r="B4482">
        <v>462</v>
      </c>
      <c r="C4482" t="s">
        <v>29</v>
      </c>
      <c r="D4482">
        <v>5</v>
      </c>
      <c r="E4482" t="s">
        <v>30</v>
      </c>
      <c r="F4482">
        <v>76803</v>
      </c>
      <c r="G4482" t="s">
        <v>170</v>
      </c>
      <c r="H4482" t="s">
        <v>109</v>
      </c>
      <c r="J4482">
        <v>1</v>
      </c>
      <c r="K4482" s="1">
        <v>41900.411249999997</v>
      </c>
      <c r="L4482">
        <v>0.19</v>
      </c>
      <c r="M4482">
        <v>151</v>
      </c>
      <c r="N4482" t="s">
        <v>421</v>
      </c>
      <c r="O4482" t="s">
        <v>422</v>
      </c>
      <c r="P4482">
        <v>110.9</v>
      </c>
      <c r="R4482">
        <v>11</v>
      </c>
      <c r="S4482" t="s">
        <v>651</v>
      </c>
      <c r="U4482" t="s">
        <v>419</v>
      </c>
      <c r="AC4482" s="2" t="s">
        <v>527</v>
      </c>
    </row>
    <row r="4483" spans="1:29" ht="16.399999999999999" customHeight="1" x14ac:dyDescent="0.35">
      <c r="A4483" s="1">
        <v>41900.411226851851</v>
      </c>
      <c r="B4483">
        <v>462</v>
      </c>
      <c r="C4483" t="s">
        <v>29</v>
      </c>
      <c r="D4483">
        <v>5</v>
      </c>
      <c r="E4483" t="s">
        <v>30</v>
      </c>
      <c r="F4483">
        <v>76803</v>
      </c>
      <c r="G4483" t="s">
        <v>170</v>
      </c>
      <c r="H4483" t="s">
        <v>109</v>
      </c>
      <c r="J4483">
        <v>1</v>
      </c>
      <c r="K4483" s="1">
        <v>41900.411249999997</v>
      </c>
      <c r="L4483">
        <v>0.19</v>
      </c>
      <c r="M4483">
        <v>136.01</v>
      </c>
      <c r="N4483" t="s">
        <v>118</v>
      </c>
      <c r="O4483" t="s">
        <v>119</v>
      </c>
      <c r="P4483">
        <v>1.3</v>
      </c>
      <c r="R4483">
        <v>11</v>
      </c>
      <c r="S4483" t="s">
        <v>651</v>
      </c>
      <c r="U4483" t="s">
        <v>419</v>
      </c>
      <c r="AC4483" s="2" t="s">
        <v>527</v>
      </c>
    </row>
    <row r="4484" spans="1:29" ht="16.399999999999999" customHeight="1" x14ac:dyDescent="0.35">
      <c r="A4484" s="1">
        <v>41900.411226851851</v>
      </c>
      <c r="B4484">
        <v>462</v>
      </c>
      <c r="C4484" t="s">
        <v>29</v>
      </c>
      <c r="D4484">
        <v>5</v>
      </c>
      <c r="E4484" t="s">
        <v>30</v>
      </c>
      <c r="F4484">
        <v>76803</v>
      </c>
      <c r="G4484" t="s">
        <v>170</v>
      </c>
      <c r="H4484" t="s">
        <v>109</v>
      </c>
      <c r="J4484">
        <v>1</v>
      </c>
      <c r="K4484" s="1">
        <v>41900.411249999997</v>
      </c>
      <c r="L4484">
        <v>0.19</v>
      </c>
      <c r="M4484">
        <v>266</v>
      </c>
      <c r="N4484" t="s">
        <v>121</v>
      </c>
      <c r="O4484" t="s">
        <v>68</v>
      </c>
      <c r="P4484">
        <v>12.15</v>
      </c>
      <c r="R4484">
        <v>11</v>
      </c>
      <c r="S4484" t="s">
        <v>651</v>
      </c>
      <c r="U4484" t="s">
        <v>419</v>
      </c>
      <c r="AC4484" s="2" t="s">
        <v>527</v>
      </c>
    </row>
    <row r="4485" spans="1:29" ht="16.399999999999999" customHeight="1" x14ac:dyDescent="0.35">
      <c r="A4485" s="1">
        <v>41900.411226851851</v>
      </c>
      <c r="B4485">
        <v>462</v>
      </c>
      <c r="C4485" t="s">
        <v>29</v>
      </c>
      <c r="D4485">
        <v>5</v>
      </c>
      <c r="E4485" t="s">
        <v>30</v>
      </c>
      <c r="F4485">
        <v>76803</v>
      </c>
      <c r="G4485" t="s">
        <v>170</v>
      </c>
      <c r="H4485" t="s">
        <v>109</v>
      </c>
      <c r="J4485">
        <v>1</v>
      </c>
      <c r="K4485" s="1">
        <v>41900.411249999997</v>
      </c>
      <c r="L4485">
        <v>0.19</v>
      </c>
      <c r="M4485">
        <v>266.01</v>
      </c>
      <c r="N4485" t="s">
        <v>122</v>
      </c>
      <c r="O4485" t="s">
        <v>123</v>
      </c>
      <c r="P4485">
        <v>101.4</v>
      </c>
      <c r="R4485">
        <v>11</v>
      </c>
      <c r="S4485" t="s">
        <v>651</v>
      </c>
      <c r="U4485" t="s">
        <v>419</v>
      </c>
      <c r="AC4485" s="2" t="s">
        <v>527</v>
      </c>
    </row>
    <row r="4486" spans="1:29" ht="16.399999999999999" customHeight="1" x14ac:dyDescent="0.35">
      <c r="A4486" s="1">
        <v>41900.409722222219</v>
      </c>
      <c r="B4486">
        <v>462</v>
      </c>
      <c r="C4486" t="s">
        <v>29</v>
      </c>
      <c r="D4486">
        <v>5</v>
      </c>
      <c r="E4486" t="s">
        <v>30</v>
      </c>
      <c r="F4486">
        <v>76801</v>
      </c>
      <c r="G4486" t="s">
        <v>170</v>
      </c>
      <c r="H4486" t="s">
        <v>109</v>
      </c>
      <c r="J4486">
        <v>22</v>
      </c>
      <c r="K4486" s="1">
        <v>41900.409722222219</v>
      </c>
      <c r="L4486">
        <v>4.5999999999999996</v>
      </c>
      <c r="M4486">
        <v>432</v>
      </c>
      <c r="N4486" t="s">
        <v>298</v>
      </c>
      <c r="O4486" t="s">
        <v>299</v>
      </c>
      <c r="P4486">
        <v>2.68</v>
      </c>
      <c r="R4486">
        <v>11</v>
      </c>
      <c r="S4486" t="s">
        <v>652</v>
      </c>
      <c r="U4486" t="s">
        <v>653</v>
      </c>
      <c r="AC4486" s="2" t="s">
        <v>533</v>
      </c>
    </row>
    <row r="4487" spans="1:29" ht="16.399999999999999" customHeight="1" x14ac:dyDescent="0.35">
      <c r="A4487" s="1">
        <v>41900.409722222219</v>
      </c>
      <c r="B4487">
        <v>462</v>
      </c>
      <c r="C4487" t="s">
        <v>29</v>
      </c>
      <c r="D4487">
        <v>5</v>
      </c>
      <c r="E4487" t="s">
        <v>30</v>
      </c>
      <c r="F4487">
        <v>76801</v>
      </c>
      <c r="G4487" t="s">
        <v>170</v>
      </c>
      <c r="H4487" t="s">
        <v>109</v>
      </c>
      <c r="J4487">
        <v>21</v>
      </c>
      <c r="K4487" s="1">
        <v>41900.409722222219</v>
      </c>
      <c r="L4487">
        <v>4.5</v>
      </c>
      <c r="M4487">
        <v>432</v>
      </c>
      <c r="N4487" t="s">
        <v>298</v>
      </c>
      <c r="O4487" t="s">
        <v>299</v>
      </c>
      <c r="P4487">
        <v>8.94</v>
      </c>
      <c r="R4487">
        <v>11</v>
      </c>
      <c r="S4487" t="s">
        <v>652</v>
      </c>
      <c r="U4487" t="s">
        <v>653</v>
      </c>
      <c r="AC4487" s="2" t="s">
        <v>533</v>
      </c>
    </row>
    <row r="4488" spans="1:29" ht="16.399999999999999" customHeight="1" x14ac:dyDescent="0.35">
      <c r="A4488" s="1">
        <v>41900.409722222219</v>
      </c>
      <c r="B4488">
        <v>462</v>
      </c>
      <c r="C4488" t="s">
        <v>29</v>
      </c>
      <c r="D4488">
        <v>5</v>
      </c>
      <c r="E4488" t="s">
        <v>30</v>
      </c>
      <c r="F4488">
        <v>76801</v>
      </c>
      <c r="G4488" t="s">
        <v>170</v>
      </c>
      <c r="H4488" t="s">
        <v>109</v>
      </c>
      <c r="J4488">
        <v>20</v>
      </c>
      <c r="K4488" s="1">
        <v>41900.409722222219</v>
      </c>
      <c r="L4488">
        <v>4.25</v>
      </c>
      <c r="M4488">
        <v>432</v>
      </c>
      <c r="N4488" t="s">
        <v>298</v>
      </c>
      <c r="O4488" t="s">
        <v>299</v>
      </c>
      <c r="P4488">
        <v>13.82</v>
      </c>
      <c r="R4488">
        <v>11</v>
      </c>
      <c r="S4488" t="s">
        <v>652</v>
      </c>
      <c r="U4488" t="s">
        <v>653</v>
      </c>
      <c r="AC4488" s="2" t="s">
        <v>533</v>
      </c>
    </row>
    <row r="4489" spans="1:29" ht="16.399999999999999" customHeight="1" x14ac:dyDescent="0.35">
      <c r="A4489" s="1">
        <v>41900.409722222219</v>
      </c>
      <c r="B4489">
        <v>462</v>
      </c>
      <c r="C4489" t="s">
        <v>29</v>
      </c>
      <c r="D4489">
        <v>5</v>
      </c>
      <c r="E4489" t="s">
        <v>30</v>
      </c>
      <c r="F4489">
        <v>76801</v>
      </c>
      <c r="G4489" t="s">
        <v>170</v>
      </c>
      <c r="H4489" t="s">
        <v>109</v>
      </c>
      <c r="J4489">
        <v>19</v>
      </c>
      <c r="K4489" s="1">
        <v>41900.409722222219</v>
      </c>
      <c r="L4489">
        <v>4</v>
      </c>
      <c r="M4489">
        <v>432</v>
      </c>
      <c r="N4489" t="s">
        <v>298</v>
      </c>
      <c r="O4489" t="s">
        <v>299</v>
      </c>
      <c r="P4489">
        <v>17.82</v>
      </c>
      <c r="R4489">
        <v>11</v>
      </c>
      <c r="S4489" t="s">
        <v>652</v>
      </c>
      <c r="U4489" t="s">
        <v>653</v>
      </c>
      <c r="AC4489" s="2" t="s">
        <v>533</v>
      </c>
    </row>
    <row r="4490" spans="1:29" ht="16.399999999999999" customHeight="1" x14ac:dyDescent="0.35">
      <c r="A4490" s="1">
        <v>41900.409722222219</v>
      </c>
      <c r="B4490">
        <v>462</v>
      </c>
      <c r="C4490" t="s">
        <v>29</v>
      </c>
      <c r="D4490">
        <v>5</v>
      </c>
      <c r="E4490" t="s">
        <v>30</v>
      </c>
      <c r="F4490">
        <v>76801</v>
      </c>
      <c r="G4490" t="s">
        <v>170</v>
      </c>
      <c r="H4490" t="s">
        <v>109</v>
      </c>
      <c r="J4490">
        <v>18</v>
      </c>
      <c r="K4490" s="1">
        <v>41900.409722222219</v>
      </c>
      <c r="L4490">
        <v>3.75</v>
      </c>
      <c r="M4490">
        <v>432</v>
      </c>
      <c r="N4490" t="s">
        <v>298</v>
      </c>
      <c r="O4490" t="s">
        <v>299</v>
      </c>
      <c r="P4490">
        <v>21.38</v>
      </c>
      <c r="R4490">
        <v>11</v>
      </c>
      <c r="S4490" t="s">
        <v>652</v>
      </c>
      <c r="U4490" t="s">
        <v>653</v>
      </c>
      <c r="AC4490" s="2" t="s">
        <v>533</v>
      </c>
    </row>
    <row r="4491" spans="1:29" ht="16.399999999999999" customHeight="1" x14ac:dyDescent="0.35">
      <c r="A4491" s="1">
        <v>41900.409722222219</v>
      </c>
      <c r="B4491">
        <v>462</v>
      </c>
      <c r="C4491" t="s">
        <v>29</v>
      </c>
      <c r="D4491">
        <v>5</v>
      </c>
      <c r="E4491" t="s">
        <v>30</v>
      </c>
      <c r="F4491">
        <v>76801</v>
      </c>
      <c r="G4491" t="s">
        <v>170</v>
      </c>
      <c r="H4491" t="s">
        <v>109</v>
      </c>
      <c r="J4491">
        <v>17</v>
      </c>
      <c r="K4491" s="1">
        <v>41900.409722222219</v>
      </c>
      <c r="L4491">
        <v>3.5</v>
      </c>
      <c r="M4491">
        <v>432</v>
      </c>
      <c r="N4491" t="s">
        <v>298</v>
      </c>
      <c r="O4491" t="s">
        <v>299</v>
      </c>
      <c r="P4491">
        <v>26.6</v>
      </c>
      <c r="R4491">
        <v>11</v>
      </c>
      <c r="S4491" t="s">
        <v>652</v>
      </c>
      <c r="U4491" t="s">
        <v>653</v>
      </c>
      <c r="AC4491" s="2" t="s">
        <v>533</v>
      </c>
    </row>
    <row r="4492" spans="1:29" ht="16.399999999999999" customHeight="1" x14ac:dyDescent="0.35">
      <c r="A4492" s="1">
        <v>41900.409722222219</v>
      </c>
      <c r="B4492">
        <v>462</v>
      </c>
      <c r="C4492" t="s">
        <v>29</v>
      </c>
      <c r="D4492">
        <v>5</v>
      </c>
      <c r="E4492" t="s">
        <v>30</v>
      </c>
      <c r="F4492">
        <v>76801</v>
      </c>
      <c r="G4492" t="s">
        <v>170</v>
      </c>
      <c r="H4492" t="s">
        <v>109</v>
      </c>
      <c r="J4492">
        <v>16</v>
      </c>
      <c r="K4492" s="1">
        <v>41900.409722222219</v>
      </c>
      <c r="L4492">
        <v>3.25</v>
      </c>
      <c r="M4492">
        <v>432</v>
      </c>
      <c r="N4492" t="s">
        <v>298</v>
      </c>
      <c r="O4492" t="s">
        <v>299</v>
      </c>
      <c r="P4492">
        <v>33.67</v>
      </c>
      <c r="R4492">
        <v>11</v>
      </c>
      <c r="S4492" t="s">
        <v>652</v>
      </c>
      <c r="U4492" t="s">
        <v>653</v>
      </c>
      <c r="AC4492" s="2" t="s">
        <v>533</v>
      </c>
    </row>
    <row r="4493" spans="1:29" ht="16.399999999999999" customHeight="1" x14ac:dyDescent="0.35">
      <c r="A4493" s="1">
        <v>41900.409722222219</v>
      </c>
      <c r="B4493">
        <v>462</v>
      </c>
      <c r="C4493" t="s">
        <v>29</v>
      </c>
      <c r="D4493">
        <v>5</v>
      </c>
      <c r="E4493" t="s">
        <v>30</v>
      </c>
      <c r="F4493">
        <v>76801</v>
      </c>
      <c r="G4493" t="s">
        <v>170</v>
      </c>
      <c r="H4493" t="s">
        <v>109</v>
      </c>
      <c r="J4493">
        <v>15</v>
      </c>
      <c r="K4493" s="1">
        <v>41900.409722222219</v>
      </c>
      <c r="L4493">
        <v>3</v>
      </c>
      <c r="M4493">
        <v>432</v>
      </c>
      <c r="N4493" t="s">
        <v>298</v>
      </c>
      <c r="O4493" t="s">
        <v>299</v>
      </c>
      <c r="P4493">
        <v>39.94</v>
      </c>
      <c r="R4493">
        <v>11</v>
      </c>
      <c r="S4493" t="s">
        <v>652</v>
      </c>
      <c r="U4493" t="s">
        <v>653</v>
      </c>
      <c r="AC4493" s="2" t="s">
        <v>533</v>
      </c>
    </row>
    <row r="4494" spans="1:29" ht="16.399999999999999" customHeight="1" x14ac:dyDescent="0.35">
      <c r="A4494" s="1">
        <v>41900.409722222219</v>
      </c>
      <c r="B4494">
        <v>462</v>
      </c>
      <c r="C4494" t="s">
        <v>29</v>
      </c>
      <c r="D4494">
        <v>5</v>
      </c>
      <c r="E4494" t="s">
        <v>30</v>
      </c>
      <c r="F4494">
        <v>76801</v>
      </c>
      <c r="G4494" t="s">
        <v>170</v>
      </c>
      <c r="H4494" t="s">
        <v>109</v>
      </c>
      <c r="J4494">
        <v>14</v>
      </c>
      <c r="K4494" s="1">
        <v>41900.409722222219</v>
      </c>
      <c r="L4494">
        <v>2.75</v>
      </c>
      <c r="M4494">
        <v>432</v>
      </c>
      <c r="N4494" t="s">
        <v>298</v>
      </c>
      <c r="O4494" t="s">
        <v>299</v>
      </c>
      <c r="P4494">
        <v>47.25</v>
      </c>
      <c r="R4494">
        <v>11</v>
      </c>
      <c r="S4494" t="s">
        <v>652</v>
      </c>
      <c r="U4494" t="s">
        <v>653</v>
      </c>
      <c r="AC4494" s="2" t="s">
        <v>533</v>
      </c>
    </row>
    <row r="4495" spans="1:29" ht="16.399999999999999" customHeight="1" x14ac:dyDescent="0.35">
      <c r="A4495" s="1">
        <v>41900.409722222219</v>
      </c>
      <c r="B4495">
        <v>462</v>
      </c>
      <c r="C4495" t="s">
        <v>29</v>
      </c>
      <c r="D4495">
        <v>5</v>
      </c>
      <c r="E4495" t="s">
        <v>30</v>
      </c>
      <c r="F4495">
        <v>76801</v>
      </c>
      <c r="G4495" t="s">
        <v>170</v>
      </c>
      <c r="H4495" t="s">
        <v>109</v>
      </c>
      <c r="J4495">
        <v>13</v>
      </c>
      <c r="K4495" s="1">
        <v>41900.409722222219</v>
      </c>
      <c r="L4495">
        <v>2.5</v>
      </c>
      <c r="M4495">
        <v>432</v>
      </c>
      <c r="N4495" t="s">
        <v>298</v>
      </c>
      <c r="O4495" t="s">
        <v>299</v>
      </c>
      <c r="P4495">
        <v>56.32</v>
      </c>
      <c r="R4495">
        <v>11</v>
      </c>
      <c r="S4495" t="s">
        <v>652</v>
      </c>
      <c r="U4495" t="s">
        <v>653</v>
      </c>
      <c r="AC4495" s="2" t="s">
        <v>533</v>
      </c>
    </row>
    <row r="4496" spans="1:29" ht="16.399999999999999" customHeight="1" x14ac:dyDescent="0.35">
      <c r="A4496" s="1">
        <v>41900.409722222219</v>
      </c>
      <c r="B4496">
        <v>462</v>
      </c>
      <c r="C4496" t="s">
        <v>29</v>
      </c>
      <c r="D4496">
        <v>5</v>
      </c>
      <c r="E4496" t="s">
        <v>30</v>
      </c>
      <c r="F4496">
        <v>76801</v>
      </c>
      <c r="G4496" t="s">
        <v>170</v>
      </c>
      <c r="H4496" t="s">
        <v>109</v>
      </c>
      <c r="J4496">
        <v>12</v>
      </c>
      <c r="K4496" s="1">
        <v>41900.409722222219</v>
      </c>
      <c r="L4496">
        <v>2.25</v>
      </c>
      <c r="M4496">
        <v>432</v>
      </c>
      <c r="N4496" t="s">
        <v>298</v>
      </c>
      <c r="O4496" t="s">
        <v>299</v>
      </c>
      <c r="P4496">
        <v>59.86</v>
      </c>
      <c r="R4496">
        <v>11</v>
      </c>
      <c r="S4496" t="s">
        <v>652</v>
      </c>
      <c r="U4496" t="s">
        <v>653</v>
      </c>
      <c r="AC4496" s="2" t="s">
        <v>533</v>
      </c>
    </row>
    <row r="4497" spans="1:29" ht="16.399999999999999" customHeight="1" x14ac:dyDescent="0.35">
      <c r="A4497" s="1">
        <v>41900.409722222219</v>
      </c>
      <c r="B4497">
        <v>462</v>
      </c>
      <c r="C4497" t="s">
        <v>29</v>
      </c>
      <c r="D4497">
        <v>5</v>
      </c>
      <c r="E4497" t="s">
        <v>30</v>
      </c>
      <c r="F4497">
        <v>76801</v>
      </c>
      <c r="G4497" t="s">
        <v>170</v>
      </c>
      <c r="H4497" t="s">
        <v>109</v>
      </c>
      <c r="J4497">
        <v>11</v>
      </c>
      <c r="K4497" s="1">
        <v>41900.409722222219</v>
      </c>
      <c r="L4497">
        <v>2</v>
      </c>
      <c r="M4497">
        <v>432</v>
      </c>
      <c r="N4497" t="s">
        <v>298</v>
      </c>
      <c r="O4497" t="s">
        <v>299</v>
      </c>
      <c r="P4497">
        <v>76.53</v>
      </c>
      <c r="R4497">
        <v>11</v>
      </c>
      <c r="S4497" t="s">
        <v>652</v>
      </c>
      <c r="U4497" t="s">
        <v>653</v>
      </c>
      <c r="AC4497" s="2" t="s">
        <v>533</v>
      </c>
    </row>
    <row r="4498" spans="1:29" ht="16.399999999999999" customHeight="1" x14ac:dyDescent="0.35">
      <c r="A4498" s="1">
        <v>41900.409722222219</v>
      </c>
      <c r="B4498">
        <v>462</v>
      </c>
      <c r="C4498" t="s">
        <v>29</v>
      </c>
      <c r="D4498">
        <v>5</v>
      </c>
      <c r="E4498" t="s">
        <v>30</v>
      </c>
      <c r="F4498">
        <v>76801</v>
      </c>
      <c r="G4498" t="s">
        <v>170</v>
      </c>
      <c r="H4498" t="s">
        <v>109</v>
      </c>
      <c r="J4498">
        <v>10</v>
      </c>
      <c r="K4498" s="1">
        <v>41900.409722222219</v>
      </c>
      <c r="L4498">
        <v>1.75</v>
      </c>
      <c r="M4498">
        <v>432</v>
      </c>
      <c r="N4498" t="s">
        <v>298</v>
      </c>
      <c r="O4498" t="s">
        <v>299</v>
      </c>
      <c r="P4498">
        <v>91.32</v>
      </c>
      <c r="R4498">
        <v>11</v>
      </c>
      <c r="S4498" t="s">
        <v>652</v>
      </c>
      <c r="U4498" t="s">
        <v>653</v>
      </c>
      <c r="AC4498" s="2" t="s">
        <v>533</v>
      </c>
    </row>
    <row r="4499" spans="1:29" ht="16.399999999999999" customHeight="1" x14ac:dyDescent="0.35">
      <c r="A4499" s="1">
        <v>41900.409722222219</v>
      </c>
      <c r="B4499">
        <v>462</v>
      </c>
      <c r="C4499" t="s">
        <v>29</v>
      </c>
      <c r="D4499">
        <v>5</v>
      </c>
      <c r="E4499" t="s">
        <v>30</v>
      </c>
      <c r="F4499">
        <v>76801</v>
      </c>
      <c r="G4499" t="s">
        <v>170</v>
      </c>
      <c r="H4499" t="s">
        <v>109</v>
      </c>
      <c r="J4499">
        <v>9</v>
      </c>
      <c r="K4499" s="1">
        <v>41900.409722222219</v>
      </c>
      <c r="L4499">
        <v>1.5</v>
      </c>
      <c r="M4499">
        <v>432</v>
      </c>
      <c r="N4499" t="s">
        <v>298</v>
      </c>
      <c r="O4499" t="s">
        <v>299</v>
      </c>
      <c r="P4499">
        <v>85.91</v>
      </c>
      <c r="R4499">
        <v>11</v>
      </c>
      <c r="S4499" t="s">
        <v>652</v>
      </c>
      <c r="U4499" t="s">
        <v>653</v>
      </c>
      <c r="AC4499" s="2" t="s">
        <v>533</v>
      </c>
    </row>
    <row r="4500" spans="1:29" ht="16.399999999999999" customHeight="1" x14ac:dyDescent="0.35">
      <c r="A4500" s="1">
        <v>41900.409722222219</v>
      </c>
      <c r="B4500">
        <v>462</v>
      </c>
      <c r="C4500" t="s">
        <v>29</v>
      </c>
      <c r="D4500">
        <v>5</v>
      </c>
      <c r="E4500" t="s">
        <v>30</v>
      </c>
      <c r="F4500">
        <v>76801</v>
      </c>
      <c r="G4500" t="s">
        <v>170</v>
      </c>
      <c r="H4500" t="s">
        <v>109</v>
      </c>
      <c r="J4500">
        <v>8</v>
      </c>
      <c r="K4500" s="1">
        <v>41900.409722222219</v>
      </c>
      <c r="L4500">
        <v>1.25</v>
      </c>
      <c r="M4500">
        <v>432</v>
      </c>
      <c r="N4500" t="s">
        <v>298</v>
      </c>
      <c r="O4500" t="s">
        <v>299</v>
      </c>
      <c r="P4500">
        <v>126.02</v>
      </c>
      <c r="R4500">
        <v>11</v>
      </c>
      <c r="S4500" t="s">
        <v>652</v>
      </c>
      <c r="U4500" t="s">
        <v>653</v>
      </c>
      <c r="AC4500" s="2" t="s">
        <v>533</v>
      </c>
    </row>
    <row r="4501" spans="1:29" ht="16.399999999999999" customHeight="1" x14ac:dyDescent="0.35">
      <c r="A4501" s="1">
        <v>41900.409722222219</v>
      </c>
      <c r="B4501">
        <v>462</v>
      </c>
      <c r="C4501" t="s">
        <v>29</v>
      </c>
      <c r="D4501">
        <v>5</v>
      </c>
      <c r="E4501" t="s">
        <v>30</v>
      </c>
      <c r="F4501">
        <v>76801</v>
      </c>
      <c r="G4501" t="s">
        <v>170</v>
      </c>
      <c r="H4501" t="s">
        <v>109</v>
      </c>
      <c r="J4501">
        <v>7</v>
      </c>
      <c r="K4501" s="1">
        <v>41900.409722222219</v>
      </c>
      <c r="L4501">
        <v>1</v>
      </c>
      <c r="M4501">
        <v>432</v>
      </c>
      <c r="N4501" t="s">
        <v>298</v>
      </c>
      <c r="O4501" t="s">
        <v>299</v>
      </c>
      <c r="P4501">
        <v>135</v>
      </c>
      <c r="R4501">
        <v>11</v>
      </c>
      <c r="S4501" t="s">
        <v>652</v>
      </c>
      <c r="U4501" t="s">
        <v>653</v>
      </c>
      <c r="AC4501" s="2" t="s">
        <v>533</v>
      </c>
    </row>
    <row r="4502" spans="1:29" ht="16.399999999999999" customHeight="1" x14ac:dyDescent="0.35">
      <c r="A4502" s="1">
        <v>41900.409722222219</v>
      </c>
      <c r="B4502">
        <v>462</v>
      </c>
      <c r="C4502" t="s">
        <v>29</v>
      </c>
      <c r="D4502">
        <v>5</v>
      </c>
      <c r="E4502" t="s">
        <v>30</v>
      </c>
      <c r="F4502">
        <v>76801</v>
      </c>
      <c r="G4502" t="s">
        <v>170</v>
      </c>
      <c r="H4502" t="s">
        <v>109</v>
      </c>
      <c r="J4502">
        <v>6</v>
      </c>
      <c r="K4502" s="1">
        <v>41900.409722222219</v>
      </c>
      <c r="L4502">
        <v>0.75</v>
      </c>
      <c r="M4502">
        <v>432</v>
      </c>
      <c r="N4502" t="s">
        <v>298</v>
      </c>
      <c r="O4502" t="s">
        <v>299</v>
      </c>
      <c r="P4502">
        <v>319</v>
      </c>
      <c r="R4502">
        <v>11</v>
      </c>
      <c r="S4502" t="s">
        <v>652</v>
      </c>
      <c r="U4502" t="s">
        <v>653</v>
      </c>
      <c r="AC4502" s="2" t="s">
        <v>533</v>
      </c>
    </row>
    <row r="4503" spans="1:29" ht="16.399999999999999" customHeight="1" x14ac:dyDescent="0.35">
      <c r="A4503" s="1">
        <v>41900.409722222219</v>
      </c>
      <c r="B4503">
        <v>462</v>
      </c>
      <c r="C4503" t="s">
        <v>29</v>
      </c>
      <c r="D4503">
        <v>5</v>
      </c>
      <c r="E4503" t="s">
        <v>30</v>
      </c>
      <c r="F4503">
        <v>76801</v>
      </c>
      <c r="G4503" t="s">
        <v>170</v>
      </c>
      <c r="H4503" t="s">
        <v>109</v>
      </c>
      <c r="J4503">
        <v>5</v>
      </c>
      <c r="K4503" s="1">
        <v>41900.409722222219</v>
      </c>
      <c r="L4503">
        <v>0.5</v>
      </c>
      <c r="M4503">
        <v>432</v>
      </c>
      <c r="N4503" t="s">
        <v>298</v>
      </c>
      <c r="O4503" t="s">
        <v>299</v>
      </c>
      <c r="P4503">
        <v>901</v>
      </c>
      <c r="R4503">
        <v>11</v>
      </c>
      <c r="S4503" t="s">
        <v>652</v>
      </c>
      <c r="U4503" t="s">
        <v>653</v>
      </c>
      <c r="AC4503" s="2" t="s">
        <v>533</v>
      </c>
    </row>
    <row r="4504" spans="1:29" ht="16.399999999999999" customHeight="1" x14ac:dyDescent="0.35">
      <c r="A4504" s="1">
        <v>41900.409722222219</v>
      </c>
      <c r="B4504">
        <v>462</v>
      </c>
      <c r="C4504" t="s">
        <v>29</v>
      </c>
      <c r="D4504">
        <v>5</v>
      </c>
      <c r="E4504" t="s">
        <v>30</v>
      </c>
      <c r="F4504">
        <v>76801</v>
      </c>
      <c r="G4504" t="s">
        <v>170</v>
      </c>
      <c r="H4504" t="s">
        <v>109</v>
      </c>
      <c r="J4504">
        <v>4</v>
      </c>
      <c r="K4504" s="1">
        <v>41900.409722222219</v>
      </c>
      <c r="L4504">
        <v>0.25</v>
      </c>
      <c r="M4504">
        <v>432</v>
      </c>
      <c r="N4504" t="s">
        <v>298</v>
      </c>
      <c r="O4504" t="s">
        <v>299</v>
      </c>
      <c r="P4504">
        <v>1227</v>
      </c>
      <c r="R4504">
        <v>11</v>
      </c>
      <c r="S4504" t="s">
        <v>652</v>
      </c>
      <c r="U4504" t="s">
        <v>653</v>
      </c>
      <c r="AC4504" s="2" t="s">
        <v>533</v>
      </c>
    </row>
    <row r="4505" spans="1:29" ht="16.399999999999999" customHeight="1" x14ac:dyDescent="0.35">
      <c r="A4505" s="1">
        <v>41900.409722222219</v>
      </c>
      <c r="B4505">
        <v>462</v>
      </c>
      <c r="C4505" t="s">
        <v>29</v>
      </c>
      <c r="D4505">
        <v>5</v>
      </c>
      <c r="E4505" t="s">
        <v>30</v>
      </c>
      <c r="F4505">
        <v>76801</v>
      </c>
      <c r="G4505" t="s">
        <v>170</v>
      </c>
      <c r="H4505" t="s">
        <v>109</v>
      </c>
      <c r="J4505">
        <v>3</v>
      </c>
      <c r="K4505" s="1">
        <v>41900.409722222219</v>
      </c>
      <c r="L4505">
        <v>0</v>
      </c>
      <c r="M4505">
        <v>432</v>
      </c>
      <c r="N4505" t="s">
        <v>298</v>
      </c>
      <c r="O4505" t="s">
        <v>299</v>
      </c>
      <c r="P4505">
        <v>1178</v>
      </c>
      <c r="R4505">
        <v>11</v>
      </c>
      <c r="S4505" t="s">
        <v>652</v>
      </c>
      <c r="U4505" t="s">
        <v>654</v>
      </c>
      <c r="AC4505" s="2" t="s">
        <v>533</v>
      </c>
    </row>
    <row r="4506" spans="1:29" ht="16.399999999999999" customHeight="1" x14ac:dyDescent="0.35">
      <c r="A4506" s="1">
        <v>41900.409722222219</v>
      </c>
      <c r="B4506">
        <v>462</v>
      </c>
      <c r="C4506" t="s">
        <v>29</v>
      </c>
      <c r="D4506">
        <v>5</v>
      </c>
      <c r="E4506" t="s">
        <v>30</v>
      </c>
      <c r="F4506">
        <v>76801</v>
      </c>
      <c r="G4506" t="s">
        <v>170</v>
      </c>
      <c r="H4506" t="s">
        <v>109</v>
      </c>
      <c r="J4506">
        <v>2</v>
      </c>
      <c r="K4506" s="1">
        <v>41900.409722222219</v>
      </c>
      <c r="L4506">
        <v>0.2</v>
      </c>
      <c r="M4506">
        <v>103.02</v>
      </c>
      <c r="N4506" t="s">
        <v>245</v>
      </c>
      <c r="O4506" t="s">
        <v>246</v>
      </c>
      <c r="P4506">
        <v>1000</v>
      </c>
      <c r="R4506">
        <v>11</v>
      </c>
      <c r="S4506" t="s">
        <v>652</v>
      </c>
      <c r="T4506" t="s">
        <v>36</v>
      </c>
      <c r="AC4506" s="2" t="s">
        <v>533</v>
      </c>
    </row>
    <row r="4507" spans="1:29" ht="16.399999999999999" customHeight="1" x14ac:dyDescent="0.35">
      <c r="A4507" s="1">
        <v>41900.409722222219</v>
      </c>
      <c r="B4507">
        <v>462</v>
      </c>
      <c r="C4507" t="s">
        <v>29</v>
      </c>
      <c r="D4507">
        <v>5</v>
      </c>
      <c r="E4507" t="s">
        <v>30</v>
      </c>
      <c r="F4507">
        <v>76801</v>
      </c>
      <c r="G4507" t="s">
        <v>170</v>
      </c>
      <c r="H4507" t="s">
        <v>109</v>
      </c>
      <c r="J4507">
        <v>2</v>
      </c>
      <c r="K4507" s="1">
        <v>41900.409722222219</v>
      </c>
      <c r="L4507">
        <v>0.2</v>
      </c>
      <c r="M4507">
        <v>136.05000000000001</v>
      </c>
      <c r="N4507" t="s">
        <v>537</v>
      </c>
      <c r="O4507" t="s">
        <v>538</v>
      </c>
      <c r="P4507">
        <v>2.34</v>
      </c>
      <c r="R4507">
        <v>11</v>
      </c>
      <c r="S4507" t="s">
        <v>652</v>
      </c>
      <c r="T4507" t="s">
        <v>36</v>
      </c>
      <c r="U4507" t="s">
        <v>539</v>
      </c>
      <c r="AC4507" s="2" t="s">
        <v>533</v>
      </c>
    </row>
    <row r="4508" spans="1:29" ht="16.399999999999999" customHeight="1" x14ac:dyDescent="0.35">
      <c r="A4508" s="1">
        <v>41900.409722222219</v>
      </c>
      <c r="B4508">
        <v>462</v>
      </c>
      <c r="C4508" t="s">
        <v>29</v>
      </c>
      <c r="D4508">
        <v>5</v>
      </c>
      <c r="E4508" t="s">
        <v>30</v>
      </c>
      <c r="F4508">
        <v>76801</v>
      </c>
      <c r="G4508" t="s">
        <v>170</v>
      </c>
      <c r="H4508" t="s">
        <v>109</v>
      </c>
      <c r="J4508">
        <v>1</v>
      </c>
      <c r="K4508" s="1">
        <v>41900.409722222219</v>
      </c>
      <c r="L4508">
        <v>0</v>
      </c>
      <c r="M4508">
        <v>180.07</v>
      </c>
      <c r="N4508" t="s">
        <v>124</v>
      </c>
      <c r="O4508" t="s">
        <v>125</v>
      </c>
      <c r="P4508">
        <v>270</v>
      </c>
      <c r="R4508">
        <v>11</v>
      </c>
      <c r="S4508" t="s">
        <v>652</v>
      </c>
      <c r="T4508" t="s">
        <v>126</v>
      </c>
      <c r="AC4508" s="2" t="s">
        <v>533</v>
      </c>
    </row>
    <row r="4509" spans="1:29" ht="16.399999999999999" customHeight="1" x14ac:dyDescent="0.35">
      <c r="A4509" s="1">
        <v>41900.409722222219</v>
      </c>
      <c r="B4509">
        <v>462</v>
      </c>
      <c r="C4509" t="s">
        <v>29</v>
      </c>
      <c r="D4509">
        <v>5</v>
      </c>
      <c r="E4509" t="s">
        <v>30</v>
      </c>
      <c r="F4509">
        <v>76801</v>
      </c>
      <c r="G4509" t="s">
        <v>170</v>
      </c>
      <c r="H4509" t="s">
        <v>109</v>
      </c>
      <c r="J4509">
        <v>1</v>
      </c>
      <c r="K4509" s="1">
        <v>41900.409722222219</v>
      </c>
      <c r="L4509">
        <v>0</v>
      </c>
      <c r="M4509">
        <v>185.1</v>
      </c>
      <c r="N4509" t="s">
        <v>127</v>
      </c>
      <c r="O4509" t="s">
        <v>128</v>
      </c>
      <c r="P4509">
        <v>3</v>
      </c>
      <c r="R4509">
        <v>11</v>
      </c>
      <c r="S4509" t="s">
        <v>652</v>
      </c>
      <c r="T4509" t="s">
        <v>126</v>
      </c>
      <c r="AC4509" s="2" t="s">
        <v>533</v>
      </c>
    </row>
    <row r="4510" spans="1:29" ht="16.399999999999999" customHeight="1" x14ac:dyDescent="0.35">
      <c r="A4510" s="1">
        <v>41900.409722222219</v>
      </c>
      <c r="B4510">
        <v>462</v>
      </c>
      <c r="C4510" t="s">
        <v>29</v>
      </c>
      <c r="D4510">
        <v>5</v>
      </c>
      <c r="E4510" t="s">
        <v>30</v>
      </c>
      <c r="F4510">
        <v>76801</v>
      </c>
      <c r="G4510" t="s">
        <v>170</v>
      </c>
      <c r="H4510" t="s">
        <v>109</v>
      </c>
      <c r="J4510">
        <v>1</v>
      </c>
      <c r="K4510" s="1">
        <v>41900.409722222219</v>
      </c>
      <c r="L4510">
        <v>0</v>
      </c>
      <c r="M4510">
        <v>188</v>
      </c>
      <c r="N4510" t="s">
        <v>134</v>
      </c>
      <c r="O4510" t="s">
        <v>135</v>
      </c>
      <c r="P4510">
        <v>8</v>
      </c>
      <c r="R4510">
        <v>11</v>
      </c>
      <c r="S4510" t="s">
        <v>652</v>
      </c>
      <c r="T4510" t="s">
        <v>126</v>
      </c>
      <c r="AC4510" s="2" t="s">
        <v>533</v>
      </c>
    </row>
    <row r="4511" spans="1:29" ht="16.399999999999999" customHeight="1" x14ac:dyDescent="0.35">
      <c r="A4511" s="1">
        <v>41900.409722222219</v>
      </c>
      <c r="B4511">
        <v>462</v>
      </c>
      <c r="C4511" t="s">
        <v>29</v>
      </c>
      <c r="D4511">
        <v>5</v>
      </c>
      <c r="E4511" t="s">
        <v>30</v>
      </c>
      <c r="F4511">
        <v>76801</v>
      </c>
      <c r="G4511" t="s">
        <v>170</v>
      </c>
      <c r="H4511" t="s">
        <v>109</v>
      </c>
      <c r="J4511">
        <v>1</v>
      </c>
      <c r="K4511" s="1">
        <v>41900.409722222219</v>
      </c>
      <c r="L4511">
        <v>0</v>
      </c>
      <c r="M4511">
        <v>102</v>
      </c>
      <c r="N4511" t="s">
        <v>129</v>
      </c>
      <c r="O4511" t="s">
        <v>115</v>
      </c>
      <c r="P4511">
        <v>3</v>
      </c>
      <c r="R4511">
        <v>11</v>
      </c>
      <c r="S4511" t="s">
        <v>652</v>
      </c>
      <c r="T4511" t="s">
        <v>126</v>
      </c>
      <c r="AC4511" s="2" t="s">
        <v>533</v>
      </c>
    </row>
    <row r="4512" spans="1:29" ht="16.399999999999999" customHeight="1" x14ac:dyDescent="0.35">
      <c r="A4512" s="1">
        <v>41900.409722222219</v>
      </c>
      <c r="B4512">
        <v>462</v>
      </c>
      <c r="C4512" t="s">
        <v>29</v>
      </c>
      <c r="D4512">
        <v>5</v>
      </c>
      <c r="E4512" t="s">
        <v>30</v>
      </c>
      <c r="F4512">
        <v>76801</v>
      </c>
      <c r="G4512" t="s">
        <v>170</v>
      </c>
      <c r="H4512" t="s">
        <v>109</v>
      </c>
      <c r="J4512">
        <v>1</v>
      </c>
      <c r="K4512" s="1">
        <v>41900.409722222219</v>
      </c>
      <c r="L4512">
        <v>0</v>
      </c>
      <c r="M4512">
        <v>110.11</v>
      </c>
      <c r="N4512" t="s">
        <v>130</v>
      </c>
      <c r="P4512">
        <v>0</v>
      </c>
      <c r="R4512">
        <v>11</v>
      </c>
      <c r="S4512" t="s">
        <v>652</v>
      </c>
      <c r="T4512" t="s">
        <v>126</v>
      </c>
      <c r="U4512" t="s">
        <v>131</v>
      </c>
      <c r="AC4512" s="2" t="s">
        <v>533</v>
      </c>
    </row>
    <row r="4513" spans="1:29" ht="16.399999999999999" customHeight="1" x14ac:dyDescent="0.35">
      <c r="A4513" s="1">
        <v>41900.409722222219</v>
      </c>
      <c r="B4513">
        <v>462</v>
      </c>
      <c r="C4513" t="s">
        <v>29</v>
      </c>
      <c r="D4513">
        <v>5</v>
      </c>
      <c r="E4513" t="s">
        <v>30</v>
      </c>
      <c r="F4513">
        <v>76801</v>
      </c>
      <c r="G4513" t="s">
        <v>170</v>
      </c>
      <c r="H4513" t="s">
        <v>109</v>
      </c>
      <c r="J4513">
        <v>1</v>
      </c>
      <c r="K4513" s="1">
        <v>41900.409722222219</v>
      </c>
      <c r="L4513">
        <v>0</v>
      </c>
      <c r="M4513">
        <v>131</v>
      </c>
      <c r="N4513" t="s">
        <v>138</v>
      </c>
      <c r="O4513" t="s">
        <v>139</v>
      </c>
      <c r="P4513">
        <v>1.6</v>
      </c>
      <c r="R4513">
        <v>11</v>
      </c>
      <c r="S4513" t="s">
        <v>652</v>
      </c>
      <c r="T4513" t="s">
        <v>126</v>
      </c>
      <c r="AC4513" s="2" t="s">
        <v>533</v>
      </c>
    </row>
    <row r="4514" spans="1:29" ht="16.399999999999999" customHeight="1" x14ac:dyDescent="0.35">
      <c r="A4514" s="1">
        <v>41900.409722222219</v>
      </c>
      <c r="B4514">
        <v>462</v>
      </c>
      <c r="C4514" t="s">
        <v>29</v>
      </c>
      <c r="D4514">
        <v>5</v>
      </c>
      <c r="E4514" t="s">
        <v>30</v>
      </c>
      <c r="F4514">
        <v>76801</v>
      </c>
      <c r="G4514" t="s">
        <v>170</v>
      </c>
      <c r="H4514" t="s">
        <v>109</v>
      </c>
      <c r="J4514">
        <v>1</v>
      </c>
      <c r="K4514" s="1">
        <v>41900.409722222219</v>
      </c>
      <c r="L4514">
        <v>0</v>
      </c>
      <c r="M4514">
        <v>133.38</v>
      </c>
      <c r="N4514" t="s">
        <v>136</v>
      </c>
      <c r="O4514" t="s">
        <v>137</v>
      </c>
      <c r="P4514">
        <v>8</v>
      </c>
      <c r="R4514">
        <v>11</v>
      </c>
      <c r="S4514" t="s">
        <v>652</v>
      </c>
      <c r="T4514" t="s">
        <v>126</v>
      </c>
      <c r="AC4514" s="2" t="s">
        <v>533</v>
      </c>
    </row>
    <row r="4515" spans="1:29" ht="16.399999999999999" customHeight="1" x14ac:dyDescent="0.35">
      <c r="A4515" s="1">
        <v>41900.409722222219</v>
      </c>
      <c r="B4515">
        <v>462</v>
      </c>
      <c r="C4515" t="s">
        <v>29</v>
      </c>
      <c r="D4515">
        <v>5</v>
      </c>
      <c r="E4515" t="s">
        <v>30</v>
      </c>
      <c r="F4515">
        <v>76801</v>
      </c>
      <c r="G4515" t="s">
        <v>170</v>
      </c>
      <c r="H4515" t="s">
        <v>109</v>
      </c>
      <c r="J4515">
        <v>1</v>
      </c>
      <c r="K4515" s="1">
        <v>41900.409722222219</v>
      </c>
      <c r="L4515">
        <v>0</v>
      </c>
      <c r="M4515">
        <v>167.02</v>
      </c>
      <c r="N4515" t="s">
        <v>132</v>
      </c>
      <c r="P4515">
        <v>2</v>
      </c>
      <c r="R4515">
        <v>11</v>
      </c>
      <c r="S4515" t="s">
        <v>652</v>
      </c>
      <c r="T4515" t="s">
        <v>126</v>
      </c>
      <c r="U4515" t="s">
        <v>133</v>
      </c>
      <c r="AC4515" s="2" t="s">
        <v>533</v>
      </c>
    </row>
    <row r="4516" spans="1:29" ht="16.399999999999999" customHeight="1" x14ac:dyDescent="0.35">
      <c r="A4516" s="1">
        <v>41843.395833333336</v>
      </c>
      <c r="B4516">
        <v>462</v>
      </c>
      <c r="C4516" t="s">
        <v>29</v>
      </c>
      <c r="D4516">
        <v>5</v>
      </c>
      <c r="E4516" t="s">
        <v>30</v>
      </c>
      <c r="F4516">
        <v>76574</v>
      </c>
      <c r="G4516" t="s">
        <v>640</v>
      </c>
      <c r="H4516" t="s">
        <v>109</v>
      </c>
      <c r="J4516">
        <v>19</v>
      </c>
      <c r="K4516" s="1">
        <v>41843.395833333336</v>
      </c>
      <c r="L4516">
        <v>4</v>
      </c>
      <c r="M4516">
        <v>432</v>
      </c>
      <c r="N4516" t="s">
        <v>298</v>
      </c>
      <c r="O4516" t="s">
        <v>299</v>
      </c>
      <c r="P4516">
        <v>22.84</v>
      </c>
      <c r="R4516">
        <v>11</v>
      </c>
      <c r="S4516" t="s">
        <v>655</v>
      </c>
      <c r="U4516" t="s">
        <v>656</v>
      </c>
      <c r="AC4516" s="2" t="s">
        <v>533</v>
      </c>
    </row>
    <row r="4517" spans="1:29" ht="16.399999999999999" customHeight="1" x14ac:dyDescent="0.35">
      <c r="A4517" s="1">
        <v>41843.395833333336</v>
      </c>
      <c r="B4517">
        <v>462</v>
      </c>
      <c r="C4517" t="s">
        <v>29</v>
      </c>
      <c r="D4517">
        <v>5</v>
      </c>
      <c r="E4517" t="s">
        <v>30</v>
      </c>
      <c r="F4517">
        <v>76574</v>
      </c>
      <c r="G4517" t="s">
        <v>640</v>
      </c>
      <c r="H4517" t="s">
        <v>109</v>
      </c>
      <c r="J4517">
        <v>18</v>
      </c>
      <c r="K4517" s="1">
        <v>41843.395833333336</v>
      </c>
      <c r="L4517">
        <v>3.75</v>
      </c>
      <c r="M4517">
        <v>432</v>
      </c>
      <c r="N4517" t="s">
        <v>298</v>
      </c>
      <c r="O4517" t="s">
        <v>299</v>
      </c>
      <c r="P4517">
        <v>47.1</v>
      </c>
      <c r="R4517">
        <v>11</v>
      </c>
      <c r="S4517" t="s">
        <v>655</v>
      </c>
      <c r="U4517" t="s">
        <v>656</v>
      </c>
      <c r="AC4517" s="2" t="s">
        <v>533</v>
      </c>
    </row>
    <row r="4518" spans="1:29" ht="16.399999999999999" customHeight="1" x14ac:dyDescent="0.35">
      <c r="A4518" s="1">
        <v>41843.395833333336</v>
      </c>
      <c r="B4518">
        <v>462</v>
      </c>
      <c r="C4518" t="s">
        <v>29</v>
      </c>
      <c r="D4518">
        <v>5</v>
      </c>
      <c r="E4518" t="s">
        <v>30</v>
      </c>
      <c r="F4518">
        <v>76574</v>
      </c>
      <c r="G4518" t="s">
        <v>640</v>
      </c>
      <c r="H4518" t="s">
        <v>109</v>
      </c>
      <c r="J4518">
        <v>17</v>
      </c>
      <c r="K4518" s="1">
        <v>41843.395833333336</v>
      </c>
      <c r="L4518">
        <v>3.5</v>
      </c>
      <c r="M4518">
        <v>432</v>
      </c>
      <c r="N4518" t="s">
        <v>298</v>
      </c>
      <c r="O4518" t="s">
        <v>299</v>
      </c>
      <c r="P4518">
        <v>62.51</v>
      </c>
      <c r="R4518">
        <v>11</v>
      </c>
      <c r="S4518" t="s">
        <v>655</v>
      </c>
      <c r="U4518" t="s">
        <v>656</v>
      </c>
      <c r="AC4518" s="2" t="s">
        <v>533</v>
      </c>
    </row>
    <row r="4519" spans="1:29" ht="16.399999999999999" customHeight="1" x14ac:dyDescent="0.35">
      <c r="A4519" s="1">
        <v>41843.395833333336</v>
      </c>
      <c r="B4519">
        <v>462</v>
      </c>
      <c r="C4519" t="s">
        <v>29</v>
      </c>
      <c r="D4519">
        <v>5</v>
      </c>
      <c r="E4519" t="s">
        <v>30</v>
      </c>
      <c r="F4519">
        <v>76574</v>
      </c>
      <c r="G4519" t="s">
        <v>640</v>
      </c>
      <c r="H4519" t="s">
        <v>109</v>
      </c>
      <c r="J4519">
        <v>16</v>
      </c>
      <c r="K4519" s="1">
        <v>41843.395833333336</v>
      </c>
      <c r="L4519">
        <v>3.25</v>
      </c>
      <c r="M4519">
        <v>432</v>
      </c>
      <c r="N4519" t="s">
        <v>298</v>
      </c>
      <c r="O4519" t="s">
        <v>299</v>
      </c>
      <c r="P4519">
        <v>75.459999999999994</v>
      </c>
      <c r="R4519">
        <v>11</v>
      </c>
      <c r="S4519" t="s">
        <v>655</v>
      </c>
      <c r="U4519" t="s">
        <v>656</v>
      </c>
      <c r="AC4519" s="2" t="s">
        <v>533</v>
      </c>
    </row>
    <row r="4520" spans="1:29" ht="16.399999999999999" customHeight="1" x14ac:dyDescent="0.35">
      <c r="A4520" s="1">
        <v>41843.395833333336</v>
      </c>
      <c r="B4520">
        <v>462</v>
      </c>
      <c r="C4520" t="s">
        <v>29</v>
      </c>
      <c r="D4520">
        <v>5</v>
      </c>
      <c r="E4520" t="s">
        <v>30</v>
      </c>
      <c r="F4520">
        <v>76574</v>
      </c>
      <c r="G4520" t="s">
        <v>640</v>
      </c>
      <c r="H4520" t="s">
        <v>109</v>
      </c>
      <c r="J4520">
        <v>15</v>
      </c>
      <c r="K4520" s="1">
        <v>41843.395833333336</v>
      </c>
      <c r="L4520">
        <v>3</v>
      </c>
      <c r="M4520">
        <v>432</v>
      </c>
      <c r="N4520" t="s">
        <v>298</v>
      </c>
      <c r="O4520" t="s">
        <v>299</v>
      </c>
      <c r="P4520">
        <v>84.82</v>
      </c>
      <c r="R4520">
        <v>11</v>
      </c>
      <c r="S4520" t="s">
        <v>655</v>
      </c>
      <c r="U4520" t="s">
        <v>656</v>
      </c>
      <c r="AC4520" s="2" t="s">
        <v>533</v>
      </c>
    </row>
    <row r="4521" spans="1:29" ht="16.399999999999999" customHeight="1" x14ac:dyDescent="0.35">
      <c r="A4521" s="1">
        <v>41843.395833333336</v>
      </c>
      <c r="B4521">
        <v>462</v>
      </c>
      <c r="C4521" t="s">
        <v>29</v>
      </c>
      <c r="D4521">
        <v>5</v>
      </c>
      <c r="E4521" t="s">
        <v>30</v>
      </c>
      <c r="F4521">
        <v>76574</v>
      </c>
      <c r="G4521" t="s">
        <v>640</v>
      </c>
      <c r="H4521" t="s">
        <v>109</v>
      </c>
      <c r="J4521">
        <v>14</v>
      </c>
      <c r="K4521" s="1">
        <v>41843.395833333336</v>
      </c>
      <c r="L4521">
        <v>2.75</v>
      </c>
      <c r="M4521">
        <v>432</v>
      </c>
      <c r="N4521" t="s">
        <v>298</v>
      </c>
      <c r="O4521" t="s">
        <v>299</v>
      </c>
      <c r="P4521">
        <v>103</v>
      </c>
      <c r="R4521">
        <v>11</v>
      </c>
      <c r="S4521" t="s">
        <v>655</v>
      </c>
      <c r="U4521" t="s">
        <v>656</v>
      </c>
      <c r="AC4521" s="2" t="s">
        <v>533</v>
      </c>
    </row>
    <row r="4522" spans="1:29" ht="16.399999999999999" customHeight="1" x14ac:dyDescent="0.35">
      <c r="A4522" s="1">
        <v>41843.395833333336</v>
      </c>
      <c r="B4522">
        <v>462</v>
      </c>
      <c r="C4522" t="s">
        <v>29</v>
      </c>
      <c r="D4522">
        <v>5</v>
      </c>
      <c r="E4522" t="s">
        <v>30</v>
      </c>
      <c r="F4522">
        <v>76574</v>
      </c>
      <c r="G4522" t="s">
        <v>640</v>
      </c>
      <c r="H4522" t="s">
        <v>109</v>
      </c>
      <c r="J4522">
        <v>13</v>
      </c>
      <c r="K4522" s="1">
        <v>41843.395833333336</v>
      </c>
      <c r="L4522">
        <v>2.5</v>
      </c>
      <c r="M4522">
        <v>432</v>
      </c>
      <c r="N4522" t="s">
        <v>298</v>
      </c>
      <c r="O4522" t="s">
        <v>299</v>
      </c>
      <c r="P4522">
        <v>123.7</v>
      </c>
      <c r="R4522">
        <v>11</v>
      </c>
      <c r="S4522" t="s">
        <v>655</v>
      </c>
      <c r="U4522" t="s">
        <v>656</v>
      </c>
      <c r="AC4522" s="2" t="s">
        <v>533</v>
      </c>
    </row>
    <row r="4523" spans="1:29" ht="16.399999999999999" customHeight="1" x14ac:dyDescent="0.35">
      <c r="A4523" s="1">
        <v>41843.395833333336</v>
      </c>
      <c r="B4523">
        <v>462</v>
      </c>
      <c r="C4523" t="s">
        <v>29</v>
      </c>
      <c r="D4523">
        <v>5</v>
      </c>
      <c r="E4523" t="s">
        <v>30</v>
      </c>
      <c r="F4523">
        <v>76574</v>
      </c>
      <c r="G4523" t="s">
        <v>640</v>
      </c>
      <c r="H4523" t="s">
        <v>109</v>
      </c>
      <c r="J4523">
        <v>12</v>
      </c>
      <c r="K4523" s="1">
        <v>41843.395833333336</v>
      </c>
      <c r="L4523">
        <v>2.25</v>
      </c>
      <c r="M4523">
        <v>432</v>
      </c>
      <c r="N4523" t="s">
        <v>298</v>
      </c>
      <c r="O4523" t="s">
        <v>299</v>
      </c>
      <c r="P4523">
        <v>148.9</v>
      </c>
      <c r="R4523">
        <v>11</v>
      </c>
      <c r="S4523" t="s">
        <v>655</v>
      </c>
      <c r="U4523" t="s">
        <v>656</v>
      </c>
      <c r="AC4523" s="2" t="s">
        <v>533</v>
      </c>
    </row>
    <row r="4524" spans="1:29" ht="16.399999999999999" customHeight="1" x14ac:dyDescent="0.35">
      <c r="A4524" s="1">
        <v>41843.395833333336</v>
      </c>
      <c r="B4524">
        <v>462</v>
      </c>
      <c r="C4524" t="s">
        <v>29</v>
      </c>
      <c r="D4524">
        <v>5</v>
      </c>
      <c r="E4524" t="s">
        <v>30</v>
      </c>
      <c r="F4524">
        <v>76574</v>
      </c>
      <c r="G4524" t="s">
        <v>640</v>
      </c>
      <c r="H4524" t="s">
        <v>109</v>
      </c>
      <c r="J4524">
        <v>11</v>
      </c>
      <c r="K4524" s="1">
        <v>41843.395833333336</v>
      </c>
      <c r="L4524">
        <v>2</v>
      </c>
      <c r="M4524">
        <v>432</v>
      </c>
      <c r="N4524" t="s">
        <v>298</v>
      </c>
      <c r="O4524" t="s">
        <v>299</v>
      </c>
      <c r="P4524">
        <v>176.6</v>
      </c>
      <c r="R4524">
        <v>11</v>
      </c>
      <c r="S4524" t="s">
        <v>655</v>
      </c>
      <c r="U4524" t="s">
        <v>656</v>
      </c>
      <c r="AC4524" s="2" t="s">
        <v>533</v>
      </c>
    </row>
    <row r="4525" spans="1:29" ht="16.399999999999999" customHeight="1" x14ac:dyDescent="0.35">
      <c r="A4525" s="1">
        <v>41843.395833333336</v>
      </c>
      <c r="B4525">
        <v>462</v>
      </c>
      <c r="C4525" t="s">
        <v>29</v>
      </c>
      <c r="D4525">
        <v>5</v>
      </c>
      <c r="E4525" t="s">
        <v>30</v>
      </c>
      <c r="F4525">
        <v>76574</v>
      </c>
      <c r="G4525" t="s">
        <v>640</v>
      </c>
      <c r="H4525" t="s">
        <v>109</v>
      </c>
      <c r="J4525">
        <v>10</v>
      </c>
      <c r="K4525" s="1">
        <v>41843.395833333336</v>
      </c>
      <c r="L4525">
        <v>1.75</v>
      </c>
      <c r="M4525">
        <v>432</v>
      </c>
      <c r="N4525" t="s">
        <v>298</v>
      </c>
      <c r="O4525" t="s">
        <v>299</v>
      </c>
      <c r="P4525">
        <v>215.2</v>
      </c>
      <c r="R4525">
        <v>11</v>
      </c>
      <c r="S4525" t="s">
        <v>655</v>
      </c>
      <c r="U4525" t="s">
        <v>656</v>
      </c>
      <c r="AC4525" s="2" t="s">
        <v>533</v>
      </c>
    </row>
    <row r="4526" spans="1:29" ht="16.399999999999999" customHeight="1" x14ac:dyDescent="0.35">
      <c r="A4526" s="1">
        <v>41843.395833333336</v>
      </c>
      <c r="B4526">
        <v>462</v>
      </c>
      <c r="C4526" t="s">
        <v>29</v>
      </c>
      <c r="D4526">
        <v>5</v>
      </c>
      <c r="E4526" t="s">
        <v>30</v>
      </c>
      <c r="F4526">
        <v>76574</v>
      </c>
      <c r="G4526" t="s">
        <v>640</v>
      </c>
      <c r="H4526" t="s">
        <v>109</v>
      </c>
      <c r="J4526">
        <v>9</v>
      </c>
      <c r="K4526" s="1">
        <v>41843.395833333336</v>
      </c>
      <c r="L4526">
        <v>1.5</v>
      </c>
      <c r="M4526">
        <v>432</v>
      </c>
      <c r="N4526" t="s">
        <v>298</v>
      </c>
      <c r="O4526" t="s">
        <v>299</v>
      </c>
      <c r="P4526">
        <v>258.10000000000002</v>
      </c>
      <c r="R4526">
        <v>11</v>
      </c>
      <c r="S4526" t="s">
        <v>655</v>
      </c>
      <c r="U4526" t="s">
        <v>656</v>
      </c>
      <c r="AC4526" s="2" t="s">
        <v>533</v>
      </c>
    </row>
    <row r="4527" spans="1:29" ht="16.399999999999999" customHeight="1" x14ac:dyDescent="0.35">
      <c r="A4527" s="1">
        <v>41843.395833333336</v>
      </c>
      <c r="B4527">
        <v>462</v>
      </c>
      <c r="C4527" t="s">
        <v>29</v>
      </c>
      <c r="D4527">
        <v>5</v>
      </c>
      <c r="E4527" t="s">
        <v>30</v>
      </c>
      <c r="F4527">
        <v>76574</v>
      </c>
      <c r="G4527" t="s">
        <v>640</v>
      </c>
      <c r="H4527" t="s">
        <v>109</v>
      </c>
      <c r="J4527">
        <v>8</v>
      </c>
      <c r="K4527" s="1">
        <v>41843.395833333336</v>
      </c>
      <c r="L4527">
        <v>1.25</v>
      </c>
      <c r="M4527">
        <v>432</v>
      </c>
      <c r="N4527" t="s">
        <v>298</v>
      </c>
      <c r="O4527" t="s">
        <v>299</v>
      </c>
      <c r="P4527">
        <v>309.39999999999998</v>
      </c>
      <c r="R4527">
        <v>11</v>
      </c>
      <c r="S4527" t="s">
        <v>655</v>
      </c>
      <c r="U4527" t="s">
        <v>656</v>
      </c>
      <c r="AC4527" s="2" t="s">
        <v>533</v>
      </c>
    </row>
    <row r="4528" spans="1:29" ht="16.399999999999999" customHeight="1" x14ac:dyDescent="0.35">
      <c r="A4528" s="1">
        <v>41843.395833333336</v>
      </c>
      <c r="B4528">
        <v>462</v>
      </c>
      <c r="C4528" t="s">
        <v>29</v>
      </c>
      <c r="D4528">
        <v>5</v>
      </c>
      <c r="E4528" t="s">
        <v>30</v>
      </c>
      <c r="F4528">
        <v>76574</v>
      </c>
      <c r="G4528" t="s">
        <v>640</v>
      </c>
      <c r="H4528" t="s">
        <v>109</v>
      </c>
      <c r="J4528">
        <v>7</v>
      </c>
      <c r="K4528" s="1">
        <v>41843.395833333336</v>
      </c>
      <c r="L4528">
        <v>1</v>
      </c>
      <c r="M4528">
        <v>432</v>
      </c>
      <c r="N4528" t="s">
        <v>298</v>
      </c>
      <c r="O4528" t="s">
        <v>299</v>
      </c>
      <c r="P4528">
        <v>370.3</v>
      </c>
      <c r="R4528">
        <v>11</v>
      </c>
      <c r="S4528" t="s">
        <v>655</v>
      </c>
      <c r="U4528" t="s">
        <v>656</v>
      </c>
      <c r="AC4528" s="2" t="s">
        <v>533</v>
      </c>
    </row>
    <row r="4529" spans="1:29" ht="16.399999999999999" customHeight="1" x14ac:dyDescent="0.35">
      <c r="A4529" s="1">
        <v>41843.395833333336</v>
      </c>
      <c r="B4529">
        <v>462</v>
      </c>
      <c r="C4529" t="s">
        <v>29</v>
      </c>
      <c r="D4529">
        <v>5</v>
      </c>
      <c r="E4529" t="s">
        <v>30</v>
      </c>
      <c r="F4529">
        <v>76574</v>
      </c>
      <c r="G4529" t="s">
        <v>640</v>
      </c>
      <c r="H4529" t="s">
        <v>109</v>
      </c>
      <c r="J4529">
        <v>6</v>
      </c>
      <c r="K4529" s="1">
        <v>41843.395833333336</v>
      </c>
      <c r="L4529">
        <v>0.75</v>
      </c>
      <c r="M4529">
        <v>432</v>
      </c>
      <c r="N4529" t="s">
        <v>298</v>
      </c>
      <c r="O4529" t="s">
        <v>299</v>
      </c>
      <c r="P4529">
        <v>447.2</v>
      </c>
      <c r="R4529">
        <v>11</v>
      </c>
      <c r="S4529" t="s">
        <v>655</v>
      </c>
      <c r="U4529" t="s">
        <v>656</v>
      </c>
      <c r="AC4529" s="2" t="s">
        <v>533</v>
      </c>
    </row>
    <row r="4530" spans="1:29" ht="16.399999999999999" customHeight="1" x14ac:dyDescent="0.35">
      <c r="A4530" s="1">
        <v>41843.395833333336</v>
      </c>
      <c r="B4530">
        <v>462</v>
      </c>
      <c r="C4530" t="s">
        <v>29</v>
      </c>
      <c r="D4530">
        <v>5</v>
      </c>
      <c r="E4530" t="s">
        <v>30</v>
      </c>
      <c r="F4530">
        <v>76574</v>
      </c>
      <c r="G4530" t="s">
        <v>640</v>
      </c>
      <c r="H4530" t="s">
        <v>109</v>
      </c>
      <c r="J4530">
        <v>5</v>
      </c>
      <c r="K4530" s="1">
        <v>41843.395833333336</v>
      </c>
      <c r="L4530">
        <v>0.5</v>
      </c>
      <c r="M4530">
        <v>432</v>
      </c>
      <c r="N4530" t="s">
        <v>298</v>
      </c>
      <c r="O4530" t="s">
        <v>299</v>
      </c>
      <c r="P4530">
        <v>555.29999999999995</v>
      </c>
      <c r="R4530">
        <v>11</v>
      </c>
      <c r="S4530" t="s">
        <v>655</v>
      </c>
      <c r="U4530" t="s">
        <v>656</v>
      </c>
      <c r="AC4530" s="2" t="s">
        <v>533</v>
      </c>
    </row>
    <row r="4531" spans="1:29" ht="16.399999999999999" customHeight="1" x14ac:dyDescent="0.35">
      <c r="A4531" s="1">
        <v>41843.395833333336</v>
      </c>
      <c r="B4531">
        <v>462</v>
      </c>
      <c r="C4531" t="s">
        <v>29</v>
      </c>
      <c r="D4531">
        <v>5</v>
      </c>
      <c r="E4531" t="s">
        <v>30</v>
      </c>
      <c r="F4531">
        <v>76574</v>
      </c>
      <c r="G4531" t="s">
        <v>640</v>
      </c>
      <c r="H4531" t="s">
        <v>109</v>
      </c>
      <c r="J4531">
        <v>4</v>
      </c>
      <c r="K4531" s="1">
        <v>41843.395833333336</v>
      </c>
      <c r="L4531">
        <v>0.25</v>
      </c>
      <c r="M4531">
        <v>432</v>
      </c>
      <c r="N4531" t="s">
        <v>298</v>
      </c>
      <c r="O4531" t="s">
        <v>299</v>
      </c>
      <c r="P4531">
        <v>738</v>
      </c>
      <c r="R4531">
        <v>11</v>
      </c>
      <c r="S4531" t="s">
        <v>655</v>
      </c>
      <c r="U4531" t="s">
        <v>656</v>
      </c>
      <c r="AC4531" s="2" t="s">
        <v>533</v>
      </c>
    </row>
    <row r="4532" spans="1:29" ht="16.399999999999999" customHeight="1" x14ac:dyDescent="0.35">
      <c r="A4532" s="1">
        <v>41843.395833333336</v>
      </c>
      <c r="B4532">
        <v>462</v>
      </c>
      <c r="C4532" t="s">
        <v>29</v>
      </c>
      <c r="D4532">
        <v>5</v>
      </c>
      <c r="E4532" t="s">
        <v>30</v>
      </c>
      <c r="F4532">
        <v>76574</v>
      </c>
      <c r="G4532" t="s">
        <v>640</v>
      </c>
      <c r="H4532" t="s">
        <v>109</v>
      </c>
      <c r="J4532">
        <v>3</v>
      </c>
      <c r="K4532" s="1">
        <v>41843.395833333336</v>
      </c>
      <c r="L4532">
        <v>0</v>
      </c>
      <c r="M4532">
        <v>432</v>
      </c>
      <c r="N4532" t="s">
        <v>298</v>
      </c>
      <c r="O4532" t="s">
        <v>299</v>
      </c>
      <c r="P4532">
        <v>816</v>
      </c>
      <c r="R4532">
        <v>11</v>
      </c>
      <c r="S4532" t="s">
        <v>655</v>
      </c>
      <c r="U4532" t="s">
        <v>657</v>
      </c>
      <c r="AC4532" s="2" t="s">
        <v>533</v>
      </c>
    </row>
    <row r="4533" spans="1:29" ht="16.399999999999999" customHeight="1" x14ac:dyDescent="0.35">
      <c r="A4533" s="1">
        <v>41843.395833333336</v>
      </c>
      <c r="B4533">
        <v>462</v>
      </c>
      <c r="C4533" t="s">
        <v>29</v>
      </c>
      <c r="D4533">
        <v>5</v>
      </c>
      <c r="E4533" t="s">
        <v>30</v>
      </c>
      <c r="F4533">
        <v>76574</v>
      </c>
      <c r="G4533" t="s">
        <v>640</v>
      </c>
      <c r="H4533" t="s">
        <v>109</v>
      </c>
      <c r="J4533">
        <v>2</v>
      </c>
      <c r="K4533" s="1">
        <v>41843.395833333336</v>
      </c>
      <c r="L4533">
        <v>0.2</v>
      </c>
      <c r="M4533">
        <v>136.05000000000001</v>
      </c>
      <c r="N4533" t="s">
        <v>537</v>
      </c>
      <c r="O4533" t="s">
        <v>538</v>
      </c>
      <c r="P4533">
        <v>1.31</v>
      </c>
      <c r="R4533">
        <v>11</v>
      </c>
      <c r="S4533" t="s">
        <v>655</v>
      </c>
      <c r="T4533" t="s">
        <v>36</v>
      </c>
      <c r="U4533" t="s">
        <v>539</v>
      </c>
      <c r="AC4533" s="2" t="s">
        <v>533</v>
      </c>
    </row>
    <row r="4534" spans="1:29" ht="16.399999999999999" customHeight="1" x14ac:dyDescent="0.35">
      <c r="A4534" s="1">
        <v>41843.395833333336</v>
      </c>
      <c r="B4534">
        <v>462</v>
      </c>
      <c r="C4534" t="s">
        <v>29</v>
      </c>
      <c r="D4534">
        <v>5</v>
      </c>
      <c r="E4534" t="s">
        <v>30</v>
      </c>
      <c r="F4534">
        <v>76574</v>
      </c>
      <c r="G4534" t="s">
        <v>640</v>
      </c>
      <c r="H4534" t="s">
        <v>109</v>
      </c>
      <c r="J4534">
        <v>1</v>
      </c>
      <c r="K4534" s="1">
        <v>41843.395833333336</v>
      </c>
      <c r="L4534">
        <v>0</v>
      </c>
      <c r="M4534">
        <v>180.07</v>
      </c>
      <c r="N4534" t="s">
        <v>124</v>
      </c>
      <c r="O4534" t="s">
        <v>125</v>
      </c>
      <c r="P4534">
        <v>0</v>
      </c>
      <c r="R4534">
        <v>11</v>
      </c>
      <c r="S4534" t="s">
        <v>655</v>
      </c>
      <c r="T4534" t="s">
        <v>126</v>
      </c>
      <c r="AC4534" s="2" t="s">
        <v>533</v>
      </c>
    </row>
    <row r="4535" spans="1:29" ht="16.399999999999999" customHeight="1" x14ac:dyDescent="0.35">
      <c r="A4535" s="1">
        <v>41843.395833333336</v>
      </c>
      <c r="B4535">
        <v>462</v>
      </c>
      <c r="C4535" t="s">
        <v>29</v>
      </c>
      <c r="D4535">
        <v>5</v>
      </c>
      <c r="E4535" t="s">
        <v>30</v>
      </c>
      <c r="F4535">
        <v>76574</v>
      </c>
      <c r="G4535" t="s">
        <v>640</v>
      </c>
      <c r="H4535" t="s">
        <v>109</v>
      </c>
      <c r="J4535">
        <v>1</v>
      </c>
      <c r="K4535" s="1">
        <v>41843.395833333336</v>
      </c>
      <c r="L4535">
        <v>0</v>
      </c>
      <c r="M4535">
        <v>185.1</v>
      </c>
      <c r="N4535" t="s">
        <v>127</v>
      </c>
      <c r="O4535" t="s">
        <v>128</v>
      </c>
      <c r="P4535">
        <v>0</v>
      </c>
      <c r="R4535">
        <v>11</v>
      </c>
      <c r="S4535" t="s">
        <v>655</v>
      </c>
      <c r="T4535" t="s">
        <v>126</v>
      </c>
      <c r="AC4535" s="2" t="s">
        <v>533</v>
      </c>
    </row>
    <row r="4536" spans="1:29" ht="16.399999999999999" customHeight="1" x14ac:dyDescent="0.35">
      <c r="A4536" s="1">
        <v>41843.395833333336</v>
      </c>
      <c r="B4536">
        <v>462</v>
      </c>
      <c r="C4536" t="s">
        <v>29</v>
      </c>
      <c r="D4536">
        <v>5</v>
      </c>
      <c r="E4536" t="s">
        <v>30</v>
      </c>
      <c r="F4536">
        <v>76574</v>
      </c>
      <c r="G4536" t="s">
        <v>640</v>
      </c>
      <c r="H4536" t="s">
        <v>109</v>
      </c>
      <c r="J4536">
        <v>1</v>
      </c>
      <c r="K4536" s="1">
        <v>41843.395833333336</v>
      </c>
      <c r="L4536">
        <v>0</v>
      </c>
      <c r="M4536">
        <v>102</v>
      </c>
      <c r="N4536" t="s">
        <v>129</v>
      </c>
      <c r="O4536" t="s">
        <v>115</v>
      </c>
      <c r="P4536">
        <v>3</v>
      </c>
      <c r="R4536">
        <v>11</v>
      </c>
      <c r="S4536" t="s">
        <v>655</v>
      </c>
      <c r="T4536" t="s">
        <v>126</v>
      </c>
      <c r="AC4536" s="2" t="s">
        <v>533</v>
      </c>
    </row>
    <row r="4537" spans="1:29" ht="16.399999999999999" customHeight="1" x14ac:dyDescent="0.35">
      <c r="A4537" s="1">
        <v>41843.395833333336</v>
      </c>
      <c r="B4537">
        <v>462</v>
      </c>
      <c r="C4537" t="s">
        <v>29</v>
      </c>
      <c r="D4537">
        <v>5</v>
      </c>
      <c r="E4537" t="s">
        <v>30</v>
      </c>
      <c r="F4537">
        <v>76574</v>
      </c>
      <c r="G4537" t="s">
        <v>640</v>
      </c>
      <c r="H4537" t="s">
        <v>109</v>
      </c>
      <c r="J4537">
        <v>1</v>
      </c>
      <c r="K4537" s="1">
        <v>41843.395833333336</v>
      </c>
      <c r="L4537">
        <v>0</v>
      </c>
      <c r="M4537">
        <v>110.11</v>
      </c>
      <c r="N4537" t="s">
        <v>130</v>
      </c>
      <c r="P4537">
        <v>0</v>
      </c>
      <c r="R4537">
        <v>11</v>
      </c>
      <c r="S4537" t="s">
        <v>655</v>
      </c>
      <c r="T4537" t="s">
        <v>126</v>
      </c>
      <c r="U4537" t="s">
        <v>131</v>
      </c>
      <c r="AC4537" s="2" t="s">
        <v>533</v>
      </c>
    </row>
    <row r="4538" spans="1:29" ht="16.399999999999999" customHeight="1" x14ac:dyDescent="0.35">
      <c r="A4538" s="1">
        <v>41843.395833333336</v>
      </c>
      <c r="B4538">
        <v>462</v>
      </c>
      <c r="C4538" t="s">
        <v>29</v>
      </c>
      <c r="D4538">
        <v>5</v>
      </c>
      <c r="E4538" t="s">
        <v>30</v>
      </c>
      <c r="F4538">
        <v>76574</v>
      </c>
      <c r="G4538" t="s">
        <v>640</v>
      </c>
      <c r="H4538" t="s">
        <v>109</v>
      </c>
      <c r="J4538">
        <v>1</v>
      </c>
      <c r="K4538" s="1">
        <v>41843.395833333336</v>
      </c>
      <c r="L4538">
        <v>0</v>
      </c>
      <c r="M4538">
        <v>167.02</v>
      </c>
      <c r="N4538" t="s">
        <v>132</v>
      </c>
      <c r="P4538">
        <v>0</v>
      </c>
      <c r="R4538">
        <v>11</v>
      </c>
      <c r="S4538" t="s">
        <v>655</v>
      </c>
      <c r="T4538" t="s">
        <v>126</v>
      </c>
      <c r="U4538" t="s">
        <v>133</v>
      </c>
      <c r="AC4538" s="2" t="s">
        <v>533</v>
      </c>
    </row>
    <row r="4539" spans="1:29" ht="16.399999999999999" customHeight="1" x14ac:dyDescent="0.35">
      <c r="A4539" s="1">
        <v>41843.395833333336</v>
      </c>
      <c r="B4539">
        <v>462</v>
      </c>
      <c r="C4539" t="s">
        <v>29</v>
      </c>
      <c r="D4539">
        <v>5</v>
      </c>
      <c r="E4539" t="s">
        <v>30</v>
      </c>
      <c r="F4539">
        <v>76574</v>
      </c>
      <c r="G4539" t="s">
        <v>640</v>
      </c>
      <c r="H4539" t="s">
        <v>109</v>
      </c>
      <c r="J4539">
        <v>1</v>
      </c>
      <c r="K4539" s="1">
        <v>41843.395833333336</v>
      </c>
      <c r="L4539">
        <v>0</v>
      </c>
      <c r="M4539">
        <v>188</v>
      </c>
      <c r="N4539" t="s">
        <v>134</v>
      </c>
      <c r="O4539" t="s">
        <v>135</v>
      </c>
      <c r="P4539">
        <v>1</v>
      </c>
      <c r="R4539">
        <v>11</v>
      </c>
      <c r="S4539" t="s">
        <v>655</v>
      </c>
      <c r="T4539" t="s">
        <v>126</v>
      </c>
      <c r="AC4539" s="2" t="s">
        <v>533</v>
      </c>
    </row>
    <row r="4540" spans="1:29" ht="16.399999999999999" customHeight="1" x14ac:dyDescent="0.35">
      <c r="A4540" s="1">
        <v>41843.395833333336</v>
      </c>
      <c r="B4540">
        <v>462</v>
      </c>
      <c r="C4540" t="s">
        <v>29</v>
      </c>
      <c r="D4540">
        <v>5</v>
      </c>
      <c r="E4540" t="s">
        <v>30</v>
      </c>
      <c r="F4540">
        <v>76574</v>
      </c>
      <c r="G4540" t="s">
        <v>640</v>
      </c>
      <c r="H4540" t="s">
        <v>109</v>
      </c>
      <c r="J4540">
        <v>1</v>
      </c>
      <c r="K4540" s="1">
        <v>41843.395833333336</v>
      </c>
      <c r="L4540">
        <v>0</v>
      </c>
      <c r="M4540">
        <v>133.38</v>
      </c>
      <c r="N4540" t="s">
        <v>136</v>
      </c>
      <c r="O4540" t="s">
        <v>137</v>
      </c>
      <c r="P4540">
        <v>7</v>
      </c>
      <c r="R4540">
        <v>11</v>
      </c>
      <c r="S4540" t="s">
        <v>655</v>
      </c>
      <c r="T4540" t="s">
        <v>126</v>
      </c>
      <c r="AC4540" s="2" t="s">
        <v>533</v>
      </c>
    </row>
    <row r="4541" spans="1:29" ht="16.399999999999999" customHeight="1" x14ac:dyDescent="0.35">
      <c r="A4541" s="1">
        <v>41843.395833333336</v>
      </c>
      <c r="B4541">
        <v>462</v>
      </c>
      <c r="C4541" t="s">
        <v>29</v>
      </c>
      <c r="D4541">
        <v>5</v>
      </c>
      <c r="E4541" t="s">
        <v>30</v>
      </c>
      <c r="F4541">
        <v>76574</v>
      </c>
      <c r="G4541" t="s">
        <v>640</v>
      </c>
      <c r="H4541" t="s">
        <v>109</v>
      </c>
      <c r="J4541">
        <v>1</v>
      </c>
      <c r="K4541" s="1">
        <v>41843.395833333336</v>
      </c>
      <c r="L4541">
        <v>0</v>
      </c>
      <c r="M4541">
        <v>131</v>
      </c>
      <c r="N4541" t="s">
        <v>138</v>
      </c>
      <c r="O4541" t="s">
        <v>139</v>
      </c>
      <c r="P4541">
        <v>2.25</v>
      </c>
      <c r="R4541">
        <v>11</v>
      </c>
      <c r="S4541" t="s">
        <v>655</v>
      </c>
      <c r="T4541" t="s">
        <v>126</v>
      </c>
      <c r="AC4541" s="2" t="s">
        <v>533</v>
      </c>
    </row>
    <row r="4542" spans="1:29" ht="16.399999999999999" customHeight="1" x14ac:dyDescent="0.35">
      <c r="A4542" s="1">
        <v>41771.573263888888</v>
      </c>
      <c r="B4542">
        <v>462</v>
      </c>
      <c r="C4542" t="s">
        <v>29</v>
      </c>
      <c r="D4542">
        <v>5</v>
      </c>
      <c r="E4542" t="s">
        <v>30</v>
      </c>
      <c r="F4542">
        <v>76486</v>
      </c>
      <c r="G4542" t="s">
        <v>658</v>
      </c>
      <c r="H4542" t="s">
        <v>32</v>
      </c>
      <c r="I4542">
        <v>64922</v>
      </c>
      <c r="J4542">
        <v>1</v>
      </c>
      <c r="K4542" s="1">
        <v>41771.573263888888</v>
      </c>
      <c r="L4542">
        <v>0.2</v>
      </c>
      <c r="M4542">
        <v>623.32000000000005</v>
      </c>
      <c r="N4542" t="s">
        <v>215</v>
      </c>
      <c r="O4542" t="s">
        <v>216</v>
      </c>
      <c r="P4542">
        <v>1</v>
      </c>
      <c r="R4542">
        <v>4</v>
      </c>
      <c r="S4542" t="s">
        <v>659</v>
      </c>
      <c r="T4542" t="s">
        <v>36</v>
      </c>
      <c r="U4542" t="s">
        <v>37</v>
      </c>
      <c r="V4542" t="s">
        <v>38</v>
      </c>
      <c r="W4542" t="s">
        <v>39</v>
      </c>
      <c r="X4542" t="s">
        <v>40</v>
      </c>
      <c r="Y4542" t="s">
        <v>60</v>
      </c>
      <c r="Z4542" t="s">
        <v>61</v>
      </c>
      <c r="AA4542" t="s">
        <v>217</v>
      </c>
      <c r="AC4542" s="2" t="s">
        <v>660</v>
      </c>
    </row>
    <row r="4543" spans="1:29" ht="16.399999999999999" customHeight="1" x14ac:dyDescent="0.35">
      <c r="A4543" s="1">
        <v>41771.573263888888</v>
      </c>
      <c r="B4543">
        <v>462</v>
      </c>
      <c r="C4543" t="s">
        <v>29</v>
      </c>
      <c r="D4543">
        <v>5</v>
      </c>
      <c r="E4543" t="s">
        <v>30</v>
      </c>
      <c r="F4543">
        <v>76486</v>
      </c>
      <c r="G4543" t="s">
        <v>658</v>
      </c>
      <c r="H4543" t="s">
        <v>32</v>
      </c>
      <c r="I4543">
        <v>64922</v>
      </c>
      <c r="J4543">
        <v>1</v>
      </c>
      <c r="K4543" s="1">
        <v>41771.573263888888</v>
      </c>
      <c r="L4543">
        <v>0.2</v>
      </c>
      <c r="M4543">
        <v>623.1</v>
      </c>
      <c r="N4543" t="s">
        <v>447</v>
      </c>
      <c r="O4543" t="s">
        <v>34</v>
      </c>
      <c r="P4543">
        <v>1</v>
      </c>
      <c r="R4543">
        <v>4</v>
      </c>
      <c r="S4543" t="s">
        <v>659</v>
      </c>
      <c r="T4543" t="s">
        <v>36</v>
      </c>
      <c r="U4543" t="s">
        <v>37</v>
      </c>
      <c r="V4543" t="s">
        <v>38</v>
      </c>
      <c r="W4543" t="s">
        <v>39</v>
      </c>
      <c r="X4543" t="s">
        <v>175</v>
      </c>
      <c r="Y4543" t="s">
        <v>176</v>
      </c>
      <c r="Z4543" t="s">
        <v>448</v>
      </c>
      <c r="AA4543" t="s">
        <v>449</v>
      </c>
      <c r="AC4543" s="2" t="s">
        <v>660</v>
      </c>
    </row>
    <row r="4544" spans="1:29" ht="16.399999999999999" customHeight="1" x14ac:dyDescent="0.35">
      <c r="A4544" s="1">
        <v>41771.573263888888</v>
      </c>
      <c r="B4544">
        <v>462</v>
      </c>
      <c r="C4544" t="s">
        <v>29</v>
      </c>
      <c r="D4544">
        <v>5</v>
      </c>
      <c r="E4544" t="s">
        <v>30</v>
      </c>
      <c r="F4544">
        <v>76486</v>
      </c>
      <c r="G4544" t="s">
        <v>658</v>
      </c>
      <c r="H4544" t="s">
        <v>32</v>
      </c>
      <c r="I4544">
        <v>64922</v>
      </c>
      <c r="J4544">
        <v>1</v>
      </c>
      <c r="K4544" s="1">
        <v>41771.573263888888</v>
      </c>
      <c r="L4544">
        <v>0.2</v>
      </c>
      <c r="M4544">
        <v>623.21</v>
      </c>
      <c r="N4544" t="s">
        <v>59</v>
      </c>
      <c r="O4544" t="s">
        <v>34</v>
      </c>
      <c r="P4544">
        <v>200</v>
      </c>
      <c r="R4544">
        <v>4</v>
      </c>
      <c r="S4544" t="s">
        <v>659</v>
      </c>
      <c r="T4544" t="s">
        <v>36</v>
      </c>
      <c r="U4544" t="s">
        <v>37</v>
      </c>
      <c r="V4544" t="s">
        <v>38</v>
      </c>
      <c r="W4544" t="s">
        <v>39</v>
      </c>
      <c r="X4544" t="s">
        <v>40</v>
      </c>
      <c r="Y4544" t="s">
        <v>60</v>
      </c>
      <c r="Z4544" t="s">
        <v>61</v>
      </c>
      <c r="AA4544" t="s">
        <v>62</v>
      </c>
      <c r="AC4544" s="2" t="s">
        <v>660</v>
      </c>
    </row>
    <row r="4545" spans="1:29" ht="16.399999999999999" customHeight="1" x14ac:dyDescent="0.35">
      <c r="A4545" s="1">
        <v>41771.573263888888</v>
      </c>
      <c r="B4545">
        <v>462</v>
      </c>
      <c r="C4545" t="s">
        <v>29</v>
      </c>
      <c r="D4545">
        <v>5</v>
      </c>
      <c r="E4545" t="s">
        <v>30</v>
      </c>
      <c r="F4545">
        <v>76486</v>
      </c>
      <c r="G4545" t="s">
        <v>658</v>
      </c>
      <c r="H4545" t="s">
        <v>32</v>
      </c>
      <c r="I4545">
        <v>64922</v>
      </c>
      <c r="J4545">
        <v>1</v>
      </c>
      <c r="K4545" s="1">
        <v>41771.573263888888</v>
      </c>
      <c r="L4545">
        <v>0.2</v>
      </c>
      <c r="M4545">
        <v>623.25</v>
      </c>
      <c r="N4545" t="s">
        <v>219</v>
      </c>
      <c r="O4545" t="s">
        <v>34</v>
      </c>
      <c r="P4545">
        <v>1</v>
      </c>
      <c r="R4545">
        <v>4</v>
      </c>
      <c r="S4545" t="s">
        <v>659</v>
      </c>
      <c r="T4545" t="s">
        <v>36</v>
      </c>
      <c r="U4545" t="s">
        <v>37</v>
      </c>
      <c r="V4545" t="s">
        <v>38</v>
      </c>
      <c r="W4545" t="s">
        <v>39</v>
      </c>
      <c r="X4545" t="s">
        <v>40</v>
      </c>
      <c r="Y4545" t="s">
        <v>100</v>
      </c>
      <c r="Z4545" t="s">
        <v>220</v>
      </c>
      <c r="AA4545" t="s">
        <v>221</v>
      </c>
      <c r="AC4545" s="2" t="s">
        <v>660</v>
      </c>
    </row>
    <row r="4546" spans="1:29" ht="16.399999999999999" customHeight="1" x14ac:dyDescent="0.35">
      <c r="A4546" s="1">
        <v>41771.573263888888</v>
      </c>
      <c r="B4546">
        <v>462</v>
      </c>
      <c r="C4546" t="s">
        <v>29</v>
      </c>
      <c r="D4546">
        <v>5</v>
      </c>
      <c r="E4546" t="s">
        <v>30</v>
      </c>
      <c r="F4546">
        <v>76486</v>
      </c>
      <c r="G4546" t="s">
        <v>658</v>
      </c>
      <c r="H4546" t="s">
        <v>32</v>
      </c>
      <c r="I4546">
        <v>64922</v>
      </c>
      <c r="J4546">
        <v>1</v>
      </c>
      <c r="K4546" s="1">
        <v>41771.573263888888</v>
      </c>
      <c r="L4546">
        <v>0.2</v>
      </c>
      <c r="M4546">
        <v>625.02</v>
      </c>
      <c r="N4546" t="s">
        <v>222</v>
      </c>
      <c r="O4546" t="s">
        <v>34</v>
      </c>
      <c r="P4546">
        <v>50</v>
      </c>
      <c r="R4546">
        <v>4</v>
      </c>
      <c r="S4546" t="s">
        <v>659</v>
      </c>
      <c r="T4546" t="s">
        <v>36</v>
      </c>
      <c r="U4546" t="s">
        <v>37</v>
      </c>
      <c r="V4546" t="s">
        <v>38</v>
      </c>
      <c r="W4546" t="s">
        <v>223</v>
      </c>
      <c r="X4546" t="s">
        <v>224</v>
      </c>
      <c r="Y4546" t="s">
        <v>225</v>
      </c>
      <c r="Z4546" t="s">
        <v>226</v>
      </c>
      <c r="AA4546" t="s">
        <v>227</v>
      </c>
      <c r="AC4546" s="2" t="s">
        <v>660</v>
      </c>
    </row>
    <row r="4547" spans="1:29" ht="16.399999999999999" customHeight="1" x14ac:dyDescent="0.35">
      <c r="A4547" s="1">
        <v>41771.573263888888</v>
      </c>
      <c r="B4547">
        <v>462</v>
      </c>
      <c r="C4547" t="s">
        <v>29</v>
      </c>
      <c r="D4547">
        <v>5</v>
      </c>
      <c r="E4547" t="s">
        <v>30</v>
      </c>
      <c r="F4547">
        <v>76486</v>
      </c>
      <c r="G4547" t="s">
        <v>658</v>
      </c>
      <c r="H4547" t="s">
        <v>32</v>
      </c>
      <c r="I4547">
        <v>64922</v>
      </c>
      <c r="J4547">
        <v>1</v>
      </c>
      <c r="K4547" s="1">
        <v>41771.573263888888</v>
      </c>
      <c r="L4547">
        <v>0.2</v>
      </c>
      <c r="M4547">
        <v>623.22</v>
      </c>
      <c r="N4547" t="s">
        <v>99</v>
      </c>
      <c r="O4547" t="s">
        <v>34</v>
      </c>
      <c r="P4547">
        <v>1</v>
      </c>
      <c r="R4547">
        <v>4</v>
      </c>
      <c r="S4547" t="s">
        <v>659</v>
      </c>
      <c r="T4547" t="s">
        <v>36</v>
      </c>
      <c r="U4547" t="s">
        <v>37</v>
      </c>
      <c r="V4547" t="s">
        <v>38</v>
      </c>
      <c r="W4547" t="s">
        <v>39</v>
      </c>
      <c r="X4547" t="s">
        <v>40</v>
      </c>
      <c r="Y4547" t="s">
        <v>100</v>
      </c>
      <c r="Z4547" t="s">
        <v>101</v>
      </c>
      <c r="AA4547" t="s">
        <v>102</v>
      </c>
      <c r="AC4547" s="2" t="s">
        <v>660</v>
      </c>
    </row>
    <row r="4548" spans="1:29" ht="16.399999999999999" customHeight="1" x14ac:dyDescent="0.35">
      <c r="A4548" s="1">
        <v>41771.573263888888</v>
      </c>
      <c r="B4548">
        <v>462</v>
      </c>
      <c r="C4548" t="s">
        <v>29</v>
      </c>
      <c r="D4548">
        <v>5</v>
      </c>
      <c r="E4548" t="s">
        <v>30</v>
      </c>
      <c r="F4548">
        <v>76486</v>
      </c>
      <c r="G4548" t="s">
        <v>658</v>
      </c>
      <c r="H4548" t="s">
        <v>32</v>
      </c>
      <c r="I4548">
        <v>64922</v>
      </c>
      <c r="J4548">
        <v>1</v>
      </c>
      <c r="K4548" s="1">
        <v>41771.573263888888</v>
      </c>
      <c r="L4548">
        <v>0.2</v>
      </c>
      <c r="M4548">
        <v>622.09</v>
      </c>
      <c r="N4548" t="s">
        <v>342</v>
      </c>
      <c r="O4548" t="s">
        <v>34</v>
      </c>
      <c r="P4548">
        <v>30</v>
      </c>
      <c r="R4548">
        <v>4</v>
      </c>
      <c r="S4548" t="s">
        <v>659</v>
      </c>
      <c r="T4548" t="s">
        <v>36</v>
      </c>
      <c r="U4548" t="s">
        <v>37</v>
      </c>
      <c r="V4548" t="s">
        <v>38</v>
      </c>
      <c r="W4548" t="s">
        <v>54</v>
      </c>
      <c r="X4548" t="s">
        <v>85</v>
      </c>
      <c r="Y4548" t="s">
        <v>86</v>
      </c>
      <c r="Z4548" t="s">
        <v>87</v>
      </c>
      <c r="AA4548" t="s">
        <v>343</v>
      </c>
      <c r="AC4548" s="2" t="s">
        <v>660</v>
      </c>
    </row>
    <row r="4549" spans="1:29" ht="16.399999999999999" customHeight="1" x14ac:dyDescent="0.35">
      <c r="A4549" s="1">
        <v>41771.573263888888</v>
      </c>
      <c r="B4549">
        <v>462</v>
      </c>
      <c r="C4549" t="s">
        <v>29</v>
      </c>
      <c r="D4549">
        <v>5</v>
      </c>
      <c r="E4549" t="s">
        <v>30</v>
      </c>
      <c r="F4549">
        <v>76486</v>
      </c>
      <c r="G4549" t="s">
        <v>658</v>
      </c>
      <c r="H4549" t="s">
        <v>32</v>
      </c>
      <c r="I4549">
        <v>64922</v>
      </c>
      <c r="J4549">
        <v>1</v>
      </c>
      <c r="K4549" s="1">
        <v>41771.573263888888</v>
      </c>
      <c r="L4549">
        <v>0.2</v>
      </c>
      <c r="M4549">
        <v>624.01</v>
      </c>
      <c r="N4549" t="s">
        <v>103</v>
      </c>
      <c r="O4549" t="s">
        <v>34</v>
      </c>
      <c r="P4549">
        <v>1</v>
      </c>
      <c r="R4549">
        <v>4</v>
      </c>
      <c r="S4549" t="s">
        <v>659</v>
      </c>
      <c r="T4549" t="s">
        <v>36</v>
      </c>
      <c r="U4549" t="s">
        <v>37</v>
      </c>
      <c r="V4549" t="s">
        <v>38</v>
      </c>
      <c r="W4549" t="s">
        <v>104</v>
      </c>
      <c r="X4549" t="s">
        <v>105</v>
      </c>
      <c r="Y4549" t="s">
        <v>106</v>
      </c>
      <c r="Z4549" t="s">
        <v>107</v>
      </c>
      <c r="AA4549" t="s">
        <v>108</v>
      </c>
      <c r="AC4549" s="2" t="s">
        <v>660</v>
      </c>
    </row>
    <row r="4550" spans="1:29" ht="16.399999999999999" customHeight="1" x14ac:dyDescent="0.35">
      <c r="A4550" s="1">
        <v>41771.573263888888</v>
      </c>
      <c r="B4550">
        <v>462</v>
      </c>
      <c r="C4550" t="s">
        <v>29</v>
      </c>
      <c r="D4550">
        <v>5</v>
      </c>
      <c r="E4550" t="s">
        <v>30</v>
      </c>
      <c r="F4550">
        <v>76486</v>
      </c>
      <c r="G4550" t="s">
        <v>658</v>
      </c>
      <c r="H4550" t="s">
        <v>32</v>
      </c>
      <c r="I4550">
        <v>64922</v>
      </c>
      <c r="J4550">
        <v>1</v>
      </c>
      <c r="K4550" s="1">
        <v>41771.573263888888</v>
      </c>
      <c r="L4550">
        <v>0.2</v>
      </c>
      <c r="M4550">
        <v>651</v>
      </c>
      <c r="N4550" t="s">
        <v>45</v>
      </c>
      <c r="O4550" t="s">
        <v>34</v>
      </c>
      <c r="P4550">
        <v>110</v>
      </c>
      <c r="R4550">
        <v>4</v>
      </c>
      <c r="S4550" t="s">
        <v>659</v>
      </c>
      <c r="T4550" t="s">
        <v>36</v>
      </c>
      <c r="U4550" t="s">
        <v>37</v>
      </c>
      <c r="AC4550" s="2" t="s">
        <v>660</v>
      </c>
    </row>
    <row r="4551" spans="1:29" ht="16.399999999999999" customHeight="1" x14ac:dyDescent="0.35">
      <c r="A4551" s="1">
        <v>41771.573263888888</v>
      </c>
      <c r="B4551">
        <v>462</v>
      </c>
      <c r="C4551" t="s">
        <v>29</v>
      </c>
      <c r="D4551">
        <v>5</v>
      </c>
      <c r="E4551" t="s">
        <v>30</v>
      </c>
      <c r="F4551">
        <v>76486</v>
      </c>
      <c r="G4551" t="s">
        <v>658</v>
      </c>
      <c r="H4551" t="s">
        <v>32</v>
      </c>
      <c r="I4551">
        <v>64922</v>
      </c>
      <c r="J4551">
        <v>1</v>
      </c>
      <c r="K4551" s="1">
        <v>41771.573263888888</v>
      </c>
      <c r="L4551">
        <v>0.2</v>
      </c>
      <c r="M4551">
        <v>312</v>
      </c>
      <c r="N4551" t="s">
        <v>505</v>
      </c>
      <c r="O4551" t="s">
        <v>68</v>
      </c>
      <c r="P4551">
        <v>18</v>
      </c>
      <c r="R4551">
        <v>4</v>
      </c>
      <c r="S4551" t="s">
        <v>659</v>
      </c>
      <c r="T4551" t="s">
        <v>36</v>
      </c>
      <c r="U4551" t="s">
        <v>507</v>
      </c>
      <c r="AC4551" s="2" t="s">
        <v>660</v>
      </c>
    </row>
    <row r="4552" spans="1:29" ht="16.399999999999999" customHeight="1" x14ac:dyDescent="0.35">
      <c r="A4552" s="1">
        <v>41771.573263888888</v>
      </c>
      <c r="B4552">
        <v>462</v>
      </c>
      <c r="C4552" t="s">
        <v>29</v>
      </c>
      <c r="D4552">
        <v>5</v>
      </c>
      <c r="E4552" t="s">
        <v>30</v>
      </c>
      <c r="F4552">
        <v>76486</v>
      </c>
      <c r="G4552" t="s">
        <v>658</v>
      </c>
      <c r="H4552" t="s">
        <v>32</v>
      </c>
      <c r="I4552">
        <v>64922</v>
      </c>
      <c r="J4552">
        <v>1</v>
      </c>
      <c r="K4552" s="1">
        <v>41771.573263888888</v>
      </c>
      <c r="L4552">
        <v>0.2</v>
      </c>
      <c r="M4552">
        <v>260.04000000000002</v>
      </c>
      <c r="N4552" t="s">
        <v>143</v>
      </c>
      <c r="O4552" t="s">
        <v>68</v>
      </c>
      <c r="P4552">
        <v>5.0000000000000001E-3</v>
      </c>
      <c r="Q4552" t="s">
        <v>69</v>
      </c>
      <c r="R4552">
        <v>4</v>
      </c>
      <c r="S4552" t="s">
        <v>659</v>
      </c>
      <c r="T4552" t="s">
        <v>36</v>
      </c>
      <c r="U4552" t="s">
        <v>70</v>
      </c>
      <c r="AC4552" s="2" t="s">
        <v>660</v>
      </c>
    </row>
    <row r="4553" spans="1:29" ht="16.399999999999999" customHeight="1" x14ac:dyDescent="0.35">
      <c r="A4553" s="1">
        <v>41771.573263888888</v>
      </c>
      <c r="B4553">
        <v>462</v>
      </c>
      <c r="C4553" t="s">
        <v>29</v>
      </c>
      <c r="D4553">
        <v>5</v>
      </c>
      <c r="E4553" t="s">
        <v>30</v>
      </c>
      <c r="F4553">
        <v>76486</v>
      </c>
      <c r="G4553" t="s">
        <v>658</v>
      </c>
      <c r="H4553" t="s">
        <v>32</v>
      </c>
      <c r="I4553">
        <v>64922</v>
      </c>
      <c r="J4553">
        <v>1</v>
      </c>
      <c r="K4553" s="1">
        <v>41771.573263888888</v>
      </c>
      <c r="L4553">
        <v>0.2</v>
      </c>
      <c r="M4553">
        <v>214</v>
      </c>
      <c r="N4553" t="s">
        <v>661</v>
      </c>
      <c r="O4553" t="s">
        <v>68</v>
      </c>
      <c r="P4553">
        <v>0.1</v>
      </c>
      <c r="Q4553" t="s">
        <v>69</v>
      </c>
      <c r="R4553">
        <v>4</v>
      </c>
      <c r="S4553" t="s">
        <v>659</v>
      </c>
      <c r="T4553" t="s">
        <v>36</v>
      </c>
      <c r="U4553" t="s">
        <v>510</v>
      </c>
      <c r="AC4553" s="2" t="s">
        <v>660</v>
      </c>
    </row>
    <row r="4554" spans="1:29" ht="16.399999999999999" customHeight="1" x14ac:dyDescent="0.35">
      <c r="A4554" s="1">
        <v>41771.573263888888</v>
      </c>
      <c r="B4554">
        <v>462</v>
      </c>
      <c r="C4554" t="s">
        <v>29</v>
      </c>
      <c r="D4554">
        <v>5</v>
      </c>
      <c r="E4554" t="s">
        <v>30</v>
      </c>
      <c r="F4554">
        <v>76486</v>
      </c>
      <c r="G4554" t="s">
        <v>658</v>
      </c>
      <c r="H4554" t="s">
        <v>32</v>
      </c>
      <c r="I4554">
        <v>64922</v>
      </c>
      <c r="J4554">
        <v>1</v>
      </c>
      <c r="K4554" s="1">
        <v>41771.573263888888</v>
      </c>
      <c r="L4554">
        <v>0.2</v>
      </c>
      <c r="M4554">
        <v>623.33000000000004</v>
      </c>
      <c r="N4554" t="s">
        <v>270</v>
      </c>
      <c r="O4554" t="s">
        <v>34</v>
      </c>
      <c r="P4554">
        <v>30</v>
      </c>
      <c r="R4554">
        <v>4</v>
      </c>
      <c r="S4554" t="s">
        <v>659</v>
      </c>
      <c r="T4554" t="s">
        <v>36</v>
      </c>
      <c r="U4554" t="s">
        <v>37</v>
      </c>
      <c r="V4554" t="s">
        <v>38</v>
      </c>
      <c r="W4554" t="s">
        <v>39</v>
      </c>
      <c r="X4554" t="s">
        <v>40</v>
      </c>
      <c r="Y4554" t="s">
        <v>60</v>
      </c>
      <c r="Z4554" t="s">
        <v>271</v>
      </c>
      <c r="AA4554" t="s">
        <v>272</v>
      </c>
      <c r="AC4554" s="2" t="s">
        <v>660</v>
      </c>
    </row>
    <row r="4555" spans="1:29" ht="16.399999999999999" customHeight="1" x14ac:dyDescent="0.35">
      <c r="A4555" s="1">
        <v>41771.573263888888</v>
      </c>
      <c r="B4555">
        <v>462</v>
      </c>
      <c r="C4555" t="s">
        <v>29</v>
      </c>
      <c r="D4555">
        <v>5</v>
      </c>
      <c r="E4555" t="s">
        <v>30</v>
      </c>
      <c r="F4555">
        <v>76486</v>
      </c>
      <c r="G4555" t="s">
        <v>658</v>
      </c>
      <c r="H4555" t="s">
        <v>32</v>
      </c>
      <c r="I4555">
        <v>64922</v>
      </c>
      <c r="J4555">
        <v>1</v>
      </c>
      <c r="K4555" s="1">
        <v>41771.573263888888</v>
      </c>
      <c r="L4555">
        <v>0.2</v>
      </c>
      <c r="M4555">
        <v>621.07000000000005</v>
      </c>
      <c r="N4555" t="s">
        <v>172</v>
      </c>
      <c r="O4555" t="s">
        <v>34</v>
      </c>
      <c r="P4555">
        <v>2800</v>
      </c>
      <c r="R4555">
        <v>4</v>
      </c>
      <c r="S4555" t="s">
        <v>659</v>
      </c>
      <c r="T4555" t="s">
        <v>36</v>
      </c>
      <c r="U4555" t="s">
        <v>37</v>
      </c>
      <c r="V4555" t="s">
        <v>38</v>
      </c>
      <c r="W4555" t="s">
        <v>52</v>
      </c>
      <c r="X4555" t="s">
        <v>95</v>
      </c>
      <c r="Y4555" t="s">
        <v>150</v>
      </c>
      <c r="Z4555" t="s">
        <v>151</v>
      </c>
      <c r="AA4555" t="s">
        <v>152</v>
      </c>
      <c r="AB4555" t="s">
        <v>173</v>
      </c>
      <c r="AC4555" s="2" t="s">
        <v>660</v>
      </c>
    </row>
    <row r="4556" spans="1:29" ht="16.399999999999999" customHeight="1" x14ac:dyDescent="0.35">
      <c r="A4556" s="1">
        <v>41771.573263888888</v>
      </c>
      <c r="B4556">
        <v>462</v>
      </c>
      <c r="C4556" t="s">
        <v>29</v>
      </c>
      <c r="D4556">
        <v>5</v>
      </c>
      <c r="E4556" t="s">
        <v>30</v>
      </c>
      <c r="F4556">
        <v>76486</v>
      </c>
      <c r="G4556" t="s">
        <v>658</v>
      </c>
      <c r="H4556" t="s">
        <v>32</v>
      </c>
      <c r="I4556">
        <v>64922</v>
      </c>
      <c r="J4556">
        <v>1</v>
      </c>
      <c r="K4556" s="1">
        <v>41771.573263888888</v>
      </c>
      <c r="L4556">
        <v>0.2</v>
      </c>
      <c r="M4556">
        <v>622.08000000000004</v>
      </c>
      <c r="N4556" t="s">
        <v>84</v>
      </c>
      <c r="O4556" t="s">
        <v>34</v>
      </c>
      <c r="P4556">
        <v>70</v>
      </c>
      <c r="R4556">
        <v>4</v>
      </c>
      <c r="S4556" t="s">
        <v>659</v>
      </c>
      <c r="T4556" t="s">
        <v>36</v>
      </c>
      <c r="U4556" t="s">
        <v>37</v>
      </c>
      <c r="V4556" t="s">
        <v>38</v>
      </c>
      <c r="W4556" t="s">
        <v>54</v>
      </c>
      <c r="X4556" t="s">
        <v>85</v>
      </c>
      <c r="Y4556" t="s">
        <v>86</v>
      </c>
      <c r="Z4556" t="s">
        <v>87</v>
      </c>
      <c r="AA4556" t="s">
        <v>88</v>
      </c>
      <c r="AC4556" s="2" t="s">
        <v>660</v>
      </c>
    </row>
    <row r="4557" spans="1:29" ht="16.399999999999999" customHeight="1" x14ac:dyDescent="0.35">
      <c r="A4557" s="1">
        <v>41771.573263888888</v>
      </c>
      <c r="B4557">
        <v>462</v>
      </c>
      <c r="C4557" t="s">
        <v>29</v>
      </c>
      <c r="D4557">
        <v>5</v>
      </c>
      <c r="E4557" t="s">
        <v>30</v>
      </c>
      <c r="F4557">
        <v>76486</v>
      </c>
      <c r="G4557" t="s">
        <v>658</v>
      </c>
      <c r="H4557" t="s">
        <v>32</v>
      </c>
      <c r="I4557">
        <v>64922</v>
      </c>
      <c r="J4557">
        <v>1</v>
      </c>
      <c r="K4557" s="1">
        <v>41771.573263888888</v>
      </c>
      <c r="L4557">
        <v>0.2</v>
      </c>
      <c r="M4557">
        <v>622.05999999999995</v>
      </c>
      <c r="N4557" t="s">
        <v>89</v>
      </c>
      <c r="O4557" t="s">
        <v>34</v>
      </c>
      <c r="P4557">
        <v>1</v>
      </c>
      <c r="R4557">
        <v>4</v>
      </c>
      <c r="S4557" t="s">
        <v>659</v>
      </c>
      <c r="T4557" t="s">
        <v>36</v>
      </c>
      <c r="U4557" t="s">
        <v>37</v>
      </c>
      <c r="V4557" t="s">
        <v>38</v>
      </c>
      <c r="W4557" t="s">
        <v>54</v>
      </c>
      <c r="X4557" t="s">
        <v>90</v>
      </c>
      <c r="Y4557" t="s">
        <v>91</v>
      </c>
      <c r="Z4557" t="s">
        <v>92</v>
      </c>
      <c r="AA4557" t="s">
        <v>93</v>
      </c>
      <c r="AC4557" s="2" t="s">
        <v>660</v>
      </c>
    </row>
    <row r="4558" spans="1:29" ht="16.399999999999999" customHeight="1" x14ac:dyDescent="0.35">
      <c r="A4558" s="1">
        <v>41771.573263888888</v>
      </c>
      <c r="B4558">
        <v>462</v>
      </c>
      <c r="C4558" t="s">
        <v>29</v>
      </c>
      <c r="D4558">
        <v>5</v>
      </c>
      <c r="E4558" t="s">
        <v>30</v>
      </c>
      <c r="F4558">
        <v>76486</v>
      </c>
      <c r="G4558" t="s">
        <v>658</v>
      </c>
      <c r="H4558" t="s">
        <v>32</v>
      </c>
      <c r="I4558">
        <v>64922</v>
      </c>
      <c r="J4558">
        <v>1</v>
      </c>
      <c r="K4558" s="1">
        <v>41771.573263888888</v>
      </c>
      <c r="L4558">
        <v>0.2</v>
      </c>
      <c r="M4558">
        <v>623.16</v>
      </c>
      <c r="N4558" t="s">
        <v>256</v>
      </c>
      <c r="O4558" t="s">
        <v>34</v>
      </c>
      <c r="P4558">
        <v>1</v>
      </c>
      <c r="R4558">
        <v>4</v>
      </c>
      <c r="S4558" t="s">
        <v>659</v>
      </c>
      <c r="T4558" t="s">
        <v>36</v>
      </c>
      <c r="U4558" t="s">
        <v>37</v>
      </c>
      <c r="V4558" t="s">
        <v>38</v>
      </c>
      <c r="W4558" t="s">
        <v>39</v>
      </c>
      <c r="X4558" t="s">
        <v>40</v>
      </c>
      <c r="Y4558" t="s">
        <v>60</v>
      </c>
      <c r="Z4558" t="s">
        <v>197</v>
      </c>
      <c r="AA4558" t="s">
        <v>198</v>
      </c>
      <c r="AC4558" s="2" t="s">
        <v>660</v>
      </c>
    </row>
    <row r="4559" spans="1:29" ht="16.399999999999999" customHeight="1" x14ac:dyDescent="0.35">
      <c r="A4559" s="1">
        <v>41771.573263888888</v>
      </c>
      <c r="B4559">
        <v>462</v>
      </c>
      <c r="C4559" t="s">
        <v>29</v>
      </c>
      <c r="D4559">
        <v>5</v>
      </c>
      <c r="E4559" t="s">
        <v>30</v>
      </c>
      <c r="F4559">
        <v>76486</v>
      </c>
      <c r="G4559" t="s">
        <v>658</v>
      </c>
      <c r="H4559" t="s">
        <v>32</v>
      </c>
      <c r="I4559">
        <v>64922</v>
      </c>
      <c r="J4559">
        <v>1</v>
      </c>
      <c r="K4559" s="1">
        <v>41771.573263888888</v>
      </c>
      <c r="L4559">
        <v>0.2</v>
      </c>
      <c r="M4559">
        <v>623.01</v>
      </c>
      <c r="N4559" t="s">
        <v>280</v>
      </c>
      <c r="O4559" t="s">
        <v>34</v>
      </c>
      <c r="P4559">
        <v>350</v>
      </c>
      <c r="R4559">
        <v>4</v>
      </c>
      <c r="S4559" t="s">
        <v>659</v>
      </c>
      <c r="T4559" t="s">
        <v>36</v>
      </c>
      <c r="U4559" t="s">
        <v>37</v>
      </c>
      <c r="V4559" t="s">
        <v>38</v>
      </c>
      <c r="W4559" t="s">
        <v>50</v>
      </c>
      <c r="X4559" t="s">
        <v>187</v>
      </c>
      <c r="Y4559" t="s">
        <v>281</v>
      </c>
      <c r="Z4559" t="s">
        <v>282</v>
      </c>
      <c r="AA4559" t="s">
        <v>283</v>
      </c>
      <c r="AC4559" s="2" t="s">
        <v>660</v>
      </c>
    </row>
    <row r="4560" spans="1:29" ht="16.399999999999999" customHeight="1" x14ac:dyDescent="0.35">
      <c r="A4560" s="1">
        <v>41771.573263888888</v>
      </c>
      <c r="B4560">
        <v>462</v>
      </c>
      <c r="C4560" t="s">
        <v>29</v>
      </c>
      <c r="D4560">
        <v>5</v>
      </c>
      <c r="E4560" t="s">
        <v>30</v>
      </c>
      <c r="F4560">
        <v>76486</v>
      </c>
      <c r="G4560" t="s">
        <v>658</v>
      </c>
      <c r="H4560" t="s">
        <v>32</v>
      </c>
      <c r="I4560">
        <v>64922</v>
      </c>
      <c r="J4560">
        <v>1</v>
      </c>
      <c r="K4560" s="1">
        <v>41771.573263888888</v>
      </c>
      <c r="L4560">
        <v>0.2</v>
      </c>
      <c r="M4560">
        <v>650</v>
      </c>
      <c r="N4560" t="s">
        <v>182</v>
      </c>
      <c r="O4560" t="s">
        <v>34</v>
      </c>
      <c r="P4560">
        <v>1</v>
      </c>
      <c r="R4560">
        <v>4</v>
      </c>
      <c r="S4560" t="s">
        <v>659</v>
      </c>
      <c r="T4560" t="s">
        <v>36</v>
      </c>
      <c r="U4560" t="s">
        <v>37</v>
      </c>
      <c r="V4560" t="s">
        <v>38</v>
      </c>
      <c r="W4560" t="s">
        <v>39</v>
      </c>
      <c r="X4560" t="s">
        <v>40</v>
      </c>
      <c r="Y4560" t="s">
        <v>60</v>
      </c>
      <c r="Z4560" t="s">
        <v>183</v>
      </c>
      <c r="AA4560" t="s">
        <v>184</v>
      </c>
      <c r="AC4560" s="2" t="s">
        <v>660</v>
      </c>
    </row>
    <row r="4561" spans="1:29" ht="16.399999999999999" customHeight="1" x14ac:dyDescent="0.35">
      <c r="A4561" s="1">
        <v>41771.573263888888</v>
      </c>
      <c r="B4561">
        <v>462</v>
      </c>
      <c r="C4561" t="s">
        <v>29</v>
      </c>
      <c r="D4561">
        <v>5</v>
      </c>
      <c r="E4561" t="s">
        <v>30</v>
      </c>
      <c r="F4561">
        <v>76486</v>
      </c>
      <c r="G4561" t="s">
        <v>658</v>
      </c>
      <c r="H4561" t="s">
        <v>32</v>
      </c>
      <c r="I4561">
        <v>64922</v>
      </c>
      <c r="J4561">
        <v>1</v>
      </c>
      <c r="K4561" s="1">
        <v>41771.573263888888</v>
      </c>
      <c r="L4561">
        <v>0.2</v>
      </c>
      <c r="M4561">
        <v>623.02</v>
      </c>
      <c r="N4561" t="s">
        <v>186</v>
      </c>
      <c r="O4561" t="s">
        <v>34</v>
      </c>
      <c r="P4561">
        <v>10</v>
      </c>
      <c r="R4561">
        <v>4</v>
      </c>
      <c r="S4561" t="s">
        <v>659</v>
      </c>
      <c r="T4561" t="s">
        <v>36</v>
      </c>
      <c r="U4561" t="s">
        <v>37</v>
      </c>
      <c r="V4561" t="s">
        <v>38</v>
      </c>
      <c r="W4561" t="s">
        <v>50</v>
      </c>
      <c r="X4561" t="s">
        <v>187</v>
      </c>
      <c r="Y4561" t="s">
        <v>188</v>
      </c>
      <c r="Z4561" t="s">
        <v>189</v>
      </c>
      <c r="AA4561" t="s">
        <v>190</v>
      </c>
      <c r="AC4561" s="2" t="s">
        <v>660</v>
      </c>
    </row>
    <row r="4562" spans="1:29" ht="16.399999999999999" customHeight="1" x14ac:dyDescent="0.35">
      <c r="A4562" s="1">
        <v>41771.573263888888</v>
      </c>
      <c r="B4562">
        <v>462</v>
      </c>
      <c r="C4562" t="s">
        <v>29</v>
      </c>
      <c r="D4562">
        <v>5</v>
      </c>
      <c r="E4562" t="s">
        <v>30</v>
      </c>
      <c r="F4562">
        <v>76486</v>
      </c>
      <c r="G4562" t="s">
        <v>658</v>
      </c>
      <c r="H4562" t="s">
        <v>32</v>
      </c>
      <c r="I4562">
        <v>64922</v>
      </c>
      <c r="J4562">
        <v>1</v>
      </c>
      <c r="K4562" s="1">
        <v>41771.573263888888</v>
      </c>
      <c r="L4562">
        <v>0.2</v>
      </c>
      <c r="M4562">
        <v>623.39</v>
      </c>
      <c r="N4562" t="s">
        <v>632</v>
      </c>
      <c r="O4562" t="s">
        <v>34</v>
      </c>
      <c r="P4562">
        <v>3</v>
      </c>
      <c r="R4562">
        <v>4</v>
      </c>
      <c r="S4562" t="s">
        <v>659</v>
      </c>
      <c r="T4562" t="s">
        <v>36</v>
      </c>
      <c r="U4562" t="s">
        <v>37</v>
      </c>
      <c r="V4562" t="s">
        <v>49</v>
      </c>
      <c r="AC4562" s="2" t="s">
        <v>660</v>
      </c>
    </row>
    <row r="4563" spans="1:29" ht="16.399999999999999" customHeight="1" x14ac:dyDescent="0.35">
      <c r="A4563" s="1">
        <v>41771.573263888888</v>
      </c>
      <c r="B4563">
        <v>462</v>
      </c>
      <c r="C4563" t="s">
        <v>29</v>
      </c>
      <c r="D4563">
        <v>5</v>
      </c>
      <c r="E4563" t="s">
        <v>30</v>
      </c>
      <c r="F4563">
        <v>76486</v>
      </c>
      <c r="G4563" t="s">
        <v>658</v>
      </c>
      <c r="H4563" t="s">
        <v>32</v>
      </c>
      <c r="I4563">
        <v>64922</v>
      </c>
      <c r="J4563">
        <v>1</v>
      </c>
      <c r="K4563" s="1">
        <v>41771.573263888888</v>
      </c>
      <c r="L4563">
        <v>0.2</v>
      </c>
      <c r="M4563">
        <v>623.15</v>
      </c>
      <c r="N4563" t="s">
        <v>196</v>
      </c>
      <c r="O4563" t="s">
        <v>34</v>
      </c>
      <c r="P4563">
        <v>660</v>
      </c>
      <c r="R4563">
        <v>4</v>
      </c>
      <c r="S4563" t="s">
        <v>659</v>
      </c>
      <c r="T4563" t="s">
        <v>36</v>
      </c>
      <c r="U4563" t="s">
        <v>37</v>
      </c>
      <c r="V4563" t="s">
        <v>38</v>
      </c>
      <c r="W4563" t="s">
        <v>39</v>
      </c>
      <c r="X4563" t="s">
        <v>40</v>
      </c>
      <c r="Y4563" t="s">
        <v>60</v>
      </c>
      <c r="Z4563" t="s">
        <v>197</v>
      </c>
      <c r="AA4563" t="s">
        <v>198</v>
      </c>
      <c r="AC4563" s="2" t="s">
        <v>660</v>
      </c>
    </row>
    <row r="4564" spans="1:29" ht="16.399999999999999" customHeight="1" x14ac:dyDescent="0.35">
      <c r="A4564" s="1">
        <v>41771.573263888888</v>
      </c>
      <c r="B4564">
        <v>462</v>
      </c>
      <c r="C4564" t="s">
        <v>29</v>
      </c>
      <c r="D4564">
        <v>5</v>
      </c>
      <c r="E4564" t="s">
        <v>30</v>
      </c>
      <c r="F4564">
        <v>76486</v>
      </c>
      <c r="G4564" t="s">
        <v>658</v>
      </c>
      <c r="H4564" t="s">
        <v>32</v>
      </c>
      <c r="I4564">
        <v>64922</v>
      </c>
      <c r="J4564">
        <v>1</v>
      </c>
      <c r="K4564" s="1">
        <v>41771.573263888888</v>
      </c>
      <c r="L4564">
        <v>0.2</v>
      </c>
      <c r="M4564">
        <v>623.03</v>
      </c>
      <c r="N4564" t="s">
        <v>199</v>
      </c>
      <c r="O4564" t="s">
        <v>34</v>
      </c>
      <c r="P4564">
        <v>20</v>
      </c>
      <c r="R4564">
        <v>4</v>
      </c>
      <c r="S4564" t="s">
        <v>659</v>
      </c>
      <c r="T4564" t="s">
        <v>36</v>
      </c>
      <c r="U4564" t="s">
        <v>37</v>
      </c>
      <c r="V4564" t="s">
        <v>38</v>
      </c>
      <c r="W4564" t="s">
        <v>46</v>
      </c>
      <c r="X4564" t="s">
        <v>200</v>
      </c>
      <c r="Y4564" t="s">
        <v>201</v>
      </c>
      <c r="Z4564" t="s">
        <v>202</v>
      </c>
      <c r="AA4564" t="s">
        <v>203</v>
      </c>
      <c r="AC4564" s="2" t="s">
        <v>660</v>
      </c>
    </row>
    <row r="4565" spans="1:29" ht="16.399999999999999" customHeight="1" x14ac:dyDescent="0.35">
      <c r="A4565" s="1">
        <v>41771.573263888888</v>
      </c>
      <c r="B4565">
        <v>462</v>
      </c>
      <c r="C4565" t="s">
        <v>29</v>
      </c>
      <c r="D4565">
        <v>5</v>
      </c>
      <c r="E4565" t="s">
        <v>30</v>
      </c>
      <c r="F4565">
        <v>76486</v>
      </c>
      <c r="G4565" t="s">
        <v>658</v>
      </c>
      <c r="H4565" t="s">
        <v>32</v>
      </c>
      <c r="I4565">
        <v>64922</v>
      </c>
      <c r="J4565">
        <v>1</v>
      </c>
      <c r="K4565" s="1">
        <v>41771.573263888888</v>
      </c>
      <c r="L4565">
        <v>0.2</v>
      </c>
      <c r="M4565">
        <v>657</v>
      </c>
      <c r="N4565" t="s">
        <v>204</v>
      </c>
      <c r="O4565" t="s">
        <v>34</v>
      </c>
      <c r="P4565">
        <v>1</v>
      </c>
      <c r="R4565">
        <v>4</v>
      </c>
      <c r="S4565" t="s">
        <v>659</v>
      </c>
      <c r="T4565" t="s">
        <v>36</v>
      </c>
      <c r="U4565" t="s">
        <v>37</v>
      </c>
      <c r="V4565" t="s">
        <v>65</v>
      </c>
      <c r="W4565" t="s">
        <v>205</v>
      </c>
      <c r="X4565" t="s">
        <v>206</v>
      </c>
      <c r="Y4565" t="s">
        <v>207</v>
      </c>
      <c r="Z4565" t="s">
        <v>208</v>
      </c>
      <c r="AA4565" t="s">
        <v>209</v>
      </c>
      <c r="AC4565" s="2" t="s">
        <v>660</v>
      </c>
    </row>
    <row r="4566" spans="1:29" ht="16.399999999999999" customHeight="1" x14ac:dyDescent="0.35">
      <c r="A4566" s="1">
        <v>41771.573263888888</v>
      </c>
      <c r="B4566">
        <v>462</v>
      </c>
      <c r="C4566" t="s">
        <v>29</v>
      </c>
      <c r="D4566">
        <v>5</v>
      </c>
      <c r="E4566" t="s">
        <v>30</v>
      </c>
      <c r="F4566">
        <v>76486</v>
      </c>
      <c r="G4566" t="s">
        <v>658</v>
      </c>
      <c r="H4566" t="s">
        <v>32</v>
      </c>
      <c r="I4566">
        <v>64922</v>
      </c>
      <c r="J4566">
        <v>1</v>
      </c>
      <c r="K4566" s="1">
        <v>41771.573263888888</v>
      </c>
      <c r="L4566">
        <v>0.2</v>
      </c>
      <c r="M4566">
        <v>625.01</v>
      </c>
      <c r="N4566" t="s">
        <v>264</v>
      </c>
      <c r="O4566" t="s">
        <v>34</v>
      </c>
      <c r="P4566">
        <v>10</v>
      </c>
      <c r="R4566">
        <v>4</v>
      </c>
      <c r="S4566" t="s">
        <v>659</v>
      </c>
      <c r="T4566" t="s">
        <v>36</v>
      </c>
      <c r="U4566" t="s">
        <v>37</v>
      </c>
      <c r="V4566" t="s">
        <v>38</v>
      </c>
      <c r="W4566" t="s">
        <v>223</v>
      </c>
      <c r="X4566" t="s">
        <v>224</v>
      </c>
      <c r="Y4566" t="s">
        <v>265</v>
      </c>
      <c r="Z4566" t="s">
        <v>266</v>
      </c>
      <c r="AA4566" t="s">
        <v>267</v>
      </c>
      <c r="AC4566" s="2" t="s">
        <v>660</v>
      </c>
    </row>
    <row r="4567" spans="1:29" ht="16.399999999999999" customHeight="1" x14ac:dyDescent="0.35">
      <c r="A4567" s="1">
        <v>41771.573263888888</v>
      </c>
      <c r="B4567">
        <v>462</v>
      </c>
      <c r="C4567" t="s">
        <v>29</v>
      </c>
      <c r="D4567">
        <v>5</v>
      </c>
      <c r="E4567" t="s">
        <v>30</v>
      </c>
      <c r="F4567">
        <v>76486</v>
      </c>
      <c r="G4567" t="s">
        <v>658</v>
      </c>
      <c r="H4567" t="s">
        <v>32</v>
      </c>
      <c r="I4567">
        <v>64922</v>
      </c>
      <c r="J4567">
        <v>1</v>
      </c>
      <c r="K4567" s="1">
        <v>41771.573263888888</v>
      </c>
      <c r="L4567">
        <v>0.2</v>
      </c>
      <c r="M4567">
        <v>649.01</v>
      </c>
      <c r="N4567" t="s">
        <v>210</v>
      </c>
      <c r="O4567" t="s">
        <v>34</v>
      </c>
      <c r="P4567">
        <v>1</v>
      </c>
      <c r="R4567">
        <v>4</v>
      </c>
      <c r="S4567" t="s">
        <v>659</v>
      </c>
      <c r="T4567" t="s">
        <v>36</v>
      </c>
      <c r="U4567" t="s">
        <v>37</v>
      </c>
      <c r="V4567" t="s">
        <v>38</v>
      </c>
      <c r="W4567" t="s">
        <v>46</v>
      </c>
      <c r="X4567" t="s">
        <v>200</v>
      </c>
      <c r="Y4567" t="s">
        <v>211</v>
      </c>
      <c r="Z4567" t="s">
        <v>212</v>
      </c>
      <c r="AA4567" t="s">
        <v>213</v>
      </c>
      <c r="AB4567" t="s">
        <v>214</v>
      </c>
      <c r="AC4567" s="2" t="s">
        <v>660</v>
      </c>
    </row>
    <row r="4568" spans="1:29" ht="16.399999999999999" customHeight="1" x14ac:dyDescent="0.35">
      <c r="A4568" s="1">
        <v>41771.573263888888</v>
      </c>
      <c r="B4568">
        <v>462</v>
      </c>
      <c r="C4568" t="s">
        <v>29</v>
      </c>
      <c r="D4568">
        <v>5</v>
      </c>
      <c r="E4568" t="s">
        <v>30</v>
      </c>
      <c r="F4568">
        <v>76486</v>
      </c>
      <c r="G4568" t="s">
        <v>658</v>
      </c>
      <c r="H4568" t="s">
        <v>32</v>
      </c>
      <c r="I4568">
        <v>64922</v>
      </c>
      <c r="J4568">
        <v>1</v>
      </c>
      <c r="K4568" s="1">
        <v>41771.573263888888</v>
      </c>
      <c r="L4568">
        <v>0.2</v>
      </c>
      <c r="M4568">
        <v>649</v>
      </c>
      <c r="N4568" t="s">
        <v>268</v>
      </c>
      <c r="O4568" t="s">
        <v>34</v>
      </c>
      <c r="P4568">
        <v>1</v>
      </c>
      <c r="R4568">
        <v>4</v>
      </c>
      <c r="S4568" t="s">
        <v>659</v>
      </c>
      <c r="T4568" t="s">
        <v>36</v>
      </c>
      <c r="U4568" t="s">
        <v>37</v>
      </c>
      <c r="V4568" t="s">
        <v>38</v>
      </c>
      <c r="W4568" t="s">
        <v>46</v>
      </c>
      <c r="X4568" t="s">
        <v>200</v>
      </c>
      <c r="Y4568" t="s">
        <v>211</v>
      </c>
      <c r="Z4568" t="s">
        <v>212</v>
      </c>
      <c r="AA4568" t="s">
        <v>213</v>
      </c>
      <c r="AC4568" s="2" t="s">
        <v>660</v>
      </c>
    </row>
    <row r="4569" spans="1:29" ht="16.399999999999999" customHeight="1" x14ac:dyDescent="0.35">
      <c r="A4569" s="1">
        <v>41771.573263888888</v>
      </c>
      <c r="B4569">
        <v>462</v>
      </c>
      <c r="C4569" t="s">
        <v>29</v>
      </c>
      <c r="D4569">
        <v>5</v>
      </c>
      <c r="E4569" t="s">
        <v>30</v>
      </c>
      <c r="F4569">
        <v>76486</v>
      </c>
      <c r="G4569" t="s">
        <v>658</v>
      </c>
      <c r="H4569" t="s">
        <v>32</v>
      </c>
      <c r="I4569">
        <v>64922</v>
      </c>
      <c r="J4569">
        <v>1</v>
      </c>
      <c r="K4569" s="1">
        <v>41771.573263888888</v>
      </c>
      <c r="L4569">
        <v>0.2</v>
      </c>
      <c r="M4569">
        <v>623.35</v>
      </c>
      <c r="N4569" t="s">
        <v>499</v>
      </c>
      <c r="O4569" t="s">
        <v>34</v>
      </c>
      <c r="P4569">
        <v>10</v>
      </c>
      <c r="R4569">
        <v>4</v>
      </c>
      <c r="S4569" t="s">
        <v>659</v>
      </c>
      <c r="T4569" t="s">
        <v>36</v>
      </c>
      <c r="U4569" t="s">
        <v>37</v>
      </c>
      <c r="V4569" t="s">
        <v>38</v>
      </c>
      <c r="W4569" t="s">
        <v>39</v>
      </c>
      <c r="X4569" t="s">
        <v>40</v>
      </c>
      <c r="Y4569" t="s">
        <v>66</v>
      </c>
      <c r="Z4569" t="s">
        <v>500</v>
      </c>
      <c r="AA4569" t="s">
        <v>501</v>
      </c>
      <c r="AC4569" s="2" t="s">
        <v>660</v>
      </c>
    </row>
    <row r="4570" spans="1:29" ht="16.399999999999999" customHeight="1" x14ac:dyDescent="0.35">
      <c r="A4570" s="1">
        <v>41771.573263888888</v>
      </c>
      <c r="B4570">
        <v>462</v>
      </c>
      <c r="C4570" t="s">
        <v>29</v>
      </c>
      <c r="D4570">
        <v>5</v>
      </c>
      <c r="E4570" t="s">
        <v>30</v>
      </c>
      <c r="F4570">
        <v>76486</v>
      </c>
      <c r="G4570" t="s">
        <v>658</v>
      </c>
      <c r="H4570" t="s">
        <v>32</v>
      </c>
      <c r="I4570">
        <v>64922</v>
      </c>
      <c r="J4570">
        <v>1</v>
      </c>
      <c r="K4570" s="1">
        <v>41771.573263888888</v>
      </c>
      <c r="L4570">
        <v>0.2</v>
      </c>
      <c r="M4570">
        <v>230</v>
      </c>
      <c r="N4570" t="s">
        <v>662</v>
      </c>
      <c r="O4570" t="s">
        <v>68</v>
      </c>
      <c r="P4570">
        <v>7.89</v>
      </c>
      <c r="R4570">
        <v>4</v>
      </c>
      <c r="S4570" t="s">
        <v>659</v>
      </c>
      <c r="T4570" t="s">
        <v>36</v>
      </c>
      <c r="U4570" t="s">
        <v>510</v>
      </c>
      <c r="AC4570" s="2" t="s">
        <v>660</v>
      </c>
    </row>
    <row r="4571" spans="1:29" ht="16.399999999999999" customHeight="1" x14ac:dyDescent="0.35">
      <c r="A4571" s="1">
        <v>41771.573263888888</v>
      </c>
      <c r="B4571">
        <v>462</v>
      </c>
      <c r="C4571" t="s">
        <v>29</v>
      </c>
      <c r="D4571">
        <v>5</v>
      </c>
      <c r="E4571" t="s">
        <v>30</v>
      </c>
      <c r="F4571">
        <v>76486</v>
      </c>
      <c r="G4571" t="s">
        <v>658</v>
      </c>
      <c r="H4571" t="s">
        <v>32</v>
      </c>
      <c r="I4571">
        <v>64922</v>
      </c>
      <c r="J4571">
        <v>1</v>
      </c>
      <c r="K4571" s="1">
        <v>41771.573263888888</v>
      </c>
      <c r="L4571">
        <v>0.2</v>
      </c>
      <c r="M4571">
        <v>431</v>
      </c>
      <c r="N4571" t="s">
        <v>165</v>
      </c>
      <c r="O4571" t="s">
        <v>166</v>
      </c>
      <c r="P4571">
        <v>2</v>
      </c>
      <c r="R4571">
        <v>4</v>
      </c>
      <c r="S4571" t="s">
        <v>659</v>
      </c>
      <c r="T4571" t="s">
        <v>36</v>
      </c>
      <c r="U4571" t="s">
        <v>167</v>
      </c>
      <c r="AC4571" s="2" t="s">
        <v>660</v>
      </c>
    </row>
    <row r="4572" spans="1:29" ht="16.399999999999999" customHeight="1" x14ac:dyDescent="0.35">
      <c r="A4572" s="1">
        <v>41771.573263888888</v>
      </c>
      <c r="B4572">
        <v>462</v>
      </c>
      <c r="C4572" t="s">
        <v>29</v>
      </c>
      <c r="D4572">
        <v>5</v>
      </c>
      <c r="E4572" t="s">
        <v>30</v>
      </c>
      <c r="F4572">
        <v>76486</v>
      </c>
      <c r="G4572" t="s">
        <v>658</v>
      </c>
      <c r="H4572" t="s">
        <v>32</v>
      </c>
      <c r="I4572">
        <v>64922</v>
      </c>
      <c r="J4572">
        <v>1</v>
      </c>
      <c r="K4572" s="1">
        <v>41771.573263888888</v>
      </c>
      <c r="L4572">
        <v>0.2</v>
      </c>
      <c r="M4572">
        <v>240</v>
      </c>
      <c r="N4572" t="s">
        <v>663</v>
      </c>
      <c r="O4572" t="s">
        <v>68</v>
      </c>
      <c r="P4572">
        <v>0.05</v>
      </c>
      <c r="Q4572" t="s">
        <v>69</v>
      </c>
      <c r="R4572">
        <v>4</v>
      </c>
      <c r="S4572" t="s">
        <v>659</v>
      </c>
      <c r="T4572" t="s">
        <v>36</v>
      </c>
      <c r="U4572" t="s">
        <v>510</v>
      </c>
      <c r="AC4572" s="2" t="s">
        <v>660</v>
      </c>
    </row>
    <row r="4573" spans="1:29" ht="16.399999999999999" customHeight="1" x14ac:dyDescent="0.35">
      <c r="A4573" s="1">
        <v>41771.573263888888</v>
      </c>
      <c r="B4573">
        <v>462</v>
      </c>
      <c r="C4573" t="s">
        <v>29</v>
      </c>
      <c r="D4573">
        <v>5</v>
      </c>
      <c r="E4573" t="s">
        <v>30</v>
      </c>
      <c r="F4573">
        <v>76486</v>
      </c>
      <c r="G4573" t="s">
        <v>658</v>
      </c>
      <c r="H4573" t="s">
        <v>32</v>
      </c>
      <c r="I4573">
        <v>64922</v>
      </c>
      <c r="J4573">
        <v>1</v>
      </c>
      <c r="K4573" s="1">
        <v>41771.573263888888</v>
      </c>
      <c r="L4573">
        <v>0.2</v>
      </c>
      <c r="M4573">
        <v>260.02</v>
      </c>
      <c r="N4573" t="s">
        <v>67</v>
      </c>
      <c r="O4573" t="s">
        <v>68</v>
      </c>
      <c r="P4573">
        <v>2E-3</v>
      </c>
      <c r="R4573">
        <v>4</v>
      </c>
      <c r="S4573" t="s">
        <v>659</v>
      </c>
      <c r="T4573" t="s">
        <v>36</v>
      </c>
      <c r="U4573" t="s">
        <v>70</v>
      </c>
      <c r="AC4573" s="2" t="s">
        <v>660</v>
      </c>
    </row>
    <row r="4574" spans="1:29" ht="16.399999999999999" customHeight="1" x14ac:dyDescent="0.35">
      <c r="A4574" s="1">
        <v>41771.573263888888</v>
      </c>
      <c r="B4574">
        <v>462</v>
      </c>
      <c r="C4574" t="s">
        <v>29</v>
      </c>
      <c r="D4574">
        <v>5</v>
      </c>
      <c r="E4574" t="s">
        <v>30</v>
      </c>
      <c r="F4574">
        <v>76486</v>
      </c>
      <c r="G4574" t="s">
        <v>658</v>
      </c>
      <c r="H4574" t="s">
        <v>32</v>
      </c>
      <c r="I4574">
        <v>64922</v>
      </c>
      <c r="J4574">
        <v>1</v>
      </c>
      <c r="K4574" s="1">
        <v>41771.573263888888</v>
      </c>
      <c r="L4574">
        <v>0.2</v>
      </c>
      <c r="M4574">
        <v>260.02999999999997</v>
      </c>
      <c r="N4574" t="s">
        <v>71</v>
      </c>
      <c r="O4574" t="s">
        <v>72</v>
      </c>
      <c r="P4574">
        <v>4.0000000000000001E-3</v>
      </c>
      <c r="R4574">
        <v>4</v>
      </c>
      <c r="S4574" t="s">
        <v>659</v>
      </c>
      <c r="T4574" t="s">
        <v>36</v>
      </c>
      <c r="U4574" t="s">
        <v>70</v>
      </c>
      <c r="AC4574" s="2" t="s">
        <v>660</v>
      </c>
    </row>
    <row r="4575" spans="1:29" ht="16.399999999999999" customHeight="1" x14ac:dyDescent="0.35">
      <c r="A4575" s="1">
        <v>41771.573263888888</v>
      </c>
      <c r="B4575">
        <v>462</v>
      </c>
      <c r="C4575" t="s">
        <v>29</v>
      </c>
      <c r="D4575">
        <v>5</v>
      </c>
      <c r="E4575" t="s">
        <v>30</v>
      </c>
      <c r="F4575">
        <v>76486</v>
      </c>
      <c r="G4575" t="s">
        <v>658</v>
      </c>
      <c r="H4575" t="s">
        <v>32</v>
      </c>
      <c r="I4575">
        <v>64922</v>
      </c>
      <c r="J4575">
        <v>1</v>
      </c>
      <c r="K4575" s="1">
        <v>41771.573263888888</v>
      </c>
      <c r="L4575">
        <v>0.2</v>
      </c>
      <c r="M4575">
        <v>260.01</v>
      </c>
      <c r="N4575" t="s">
        <v>73</v>
      </c>
      <c r="O4575" t="s">
        <v>68</v>
      </c>
      <c r="P4575">
        <v>2E-3</v>
      </c>
      <c r="Q4575" t="s">
        <v>69</v>
      </c>
      <c r="R4575">
        <v>4</v>
      </c>
      <c r="S4575" t="s">
        <v>659</v>
      </c>
      <c r="T4575" t="s">
        <v>36</v>
      </c>
      <c r="U4575" t="s">
        <v>70</v>
      </c>
      <c r="AC4575" s="2" t="s">
        <v>660</v>
      </c>
    </row>
    <row r="4576" spans="1:29" ht="16.399999999999999" customHeight="1" x14ac:dyDescent="0.35">
      <c r="A4576" s="1">
        <v>41771.573263888888</v>
      </c>
      <c r="B4576">
        <v>462</v>
      </c>
      <c r="C4576" t="s">
        <v>29</v>
      </c>
      <c r="D4576">
        <v>5</v>
      </c>
      <c r="E4576" t="s">
        <v>30</v>
      </c>
      <c r="F4576">
        <v>76486</v>
      </c>
      <c r="G4576" t="s">
        <v>658</v>
      </c>
      <c r="H4576" t="s">
        <v>32</v>
      </c>
      <c r="I4576">
        <v>64922</v>
      </c>
      <c r="J4576">
        <v>1</v>
      </c>
      <c r="K4576" s="1">
        <v>41771.573263888888</v>
      </c>
      <c r="L4576">
        <v>0.2</v>
      </c>
      <c r="M4576">
        <v>260.14999999999998</v>
      </c>
      <c r="N4576" t="s">
        <v>74</v>
      </c>
      <c r="O4576" t="s">
        <v>72</v>
      </c>
      <c r="P4576">
        <v>0.44</v>
      </c>
      <c r="R4576">
        <v>4</v>
      </c>
      <c r="S4576" t="s">
        <v>659</v>
      </c>
      <c r="T4576" t="s">
        <v>36</v>
      </c>
      <c r="U4576" t="s">
        <v>75</v>
      </c>
      <c r="AC4576" s="2" t="s">
        <v>660</v>
      </c>
    </row>
    <row r="4577" spans="1:29" ht="16.399999999999999" customHeight="1" x14ac:dyDescent="0.35">
      <c r="A4577" s="1">
        <v>41771.573263888888</v>
      </c>
      <c r="B4577">
        <v>462</v>
      </c>
      <c r="C4577" t="s">
        <v>29</v>
      </c>
      <c r="D4577">
        <v>5</v>
      </c>
      <c r="E4577" t="s">
        <v>30</v>
      </c>
      <c r="F4577">
        <v>76486</v>
      </c>
      <c r="G4577" t="s">
        <v>658</v>
      </c>
      <c r="H4577" t="s">
        <v>32</v>
      </c>
      <c r="I4577">
        <v>64922</v>
      </c>
      <c r="J4577">
        <v>1</v>
      </c>
      <c r="K4577" s="1">
        <v>41771.573263888888</v>
      </c>
      <c r="L4577">
        <v>0.2</v>
      </c>
      <c r="M4577">
        <v>260.08</v>
      </c>
      <c r="N4577" t="s">
        <v>76</v>
      </c>
      <c r="O4577" t="s">
        <v>68</v>
      </c>
      <c r="P4577">
        <v>0.44</v>
      </c>
      <c r="R4577">
        <v>4</v>
      </c>
      <c r="S4577" t="s">
        <v>659</v>
      </c>
      <c r="T4577" t="s">
        <v>36</v>
      </c>
      <c r="U4577" t="s">
        <v>75</v>
      </c>
      <c r="AC4577" s="2" t="s">
        <v>660</v>
      </c>
    </row>
    <row r="4578" spans="1:29" ht="16.399999999999999" customHeight="1" x14ac:dyDescent="0.35">
      <c r="A4578" s="1">
        <v>41771.573263888888</v>
      </c>
      <c r="B4578">
        <v>462</v>
      </c>
      <c r="C4578" t="s">
        <v>29</v>
      </c>
      <c r="D4578">
        <v>5</v>
      </c>
      <c r="E4578" t="s">
        <v>30</v>
      </c>
      <c r="F4578">
        <v>76486</v>
      </c>
      <c r="G4578" t="s">
        <v>658</v>
      </c>
      <c r="H4578" t="s">
        <v>32</v>
      </c>
      <c r="I4578">
        <v>64922</v>
      </c>
      <c r="J4578">
        <v>1</v>
      </c>
      <c r="K4578" s="1">
        <v>41771.573263888888</v>
      </c>
      <c r="L4578">
        <v>0.2</v>
      </c>
      <c r="M4578">
        <v>441.02</v>
      </c>
      <c r="N4578" t="s">
        <v>77</v>
      </c>
      <c r="O4578" t="s">
        <v>68</v>
      </c>
      <c r="P4578">
        <v>8.3000000000000007</v>
      </c>
      <c r="R4578">
        <v>4</v>
      </c>
      <c r="S4578" t="s">
        <v>659</v>
      </c>
      <c r="T4578" t="s">
        <v>36</v>
      </c>
      <c r="U4578" t="s">
        <v>78</v>
      </c>
      <c r="AC4578" s="2" t="s">
        <v>660</v>
      </c>
    </row>
    <row r="4579" spans="1:29" ht="16.399999999999999" customHeight="1" x14ac:dyDescent="0.35">
      <c r="A4579" s="1">
        <v>41771.573263888888</v>
      </c>
      <c r="B4579">
        <v>462</v>
      </c>
      <c r="C4579" t="s">
        <v>29</v>
      </c>
      <c r="D4579">
        <v>5</v>
      </c>
      <c r="E4579" t="s">
        <v>30</v>
      </c>
      <c r="F4579">
        <v>76486</v>
      </c>
      <c r="G4579" t="s">
        <v>658</v>
      </c>
      <c r="H4579" t="s">
        <v>32</v>
      </c>
      <c r="I4579">
        <v>64922</v>
      </c>
      <c r="J4579">
        <v>1</v>
      </c>
      <c r="K4579" s="1">
        <v>41771.573263888888</v>
      </c>
      <c r="L4579">
        <v>0.2</v>
      </c>
      <c r="M4579">
        <v>268.18</v>
      </c>
      <c r="N4579" t="s">
        <v>79</v>
      </c>
      <c r="O4579" t="s">
        <v>68</v>
      </c>
      <c r="P4579">
        <v>7.0000000000000001E-3</v>
      </c>
      <c r="R4579">
        <v>4</v>
      </c>
      <c r="S4579" t="s">
        <v>659</v>
      </c>
      <c r="T4579" t="s">
        <v>36</v>
      </c>
      <c r="U4579" t="s">
        <v>70</v>
      </c>
      <c r="AC4579" s="2" t="s">
        <v>660</v>
      </c>
    </row>
    <row r="4580" spans="1:29" ht="16.399999999999999" customHeight="1" x14ac:dyDescent="0.35">
      <c r="A4580" s="1">
        <v>41771.573263888888</v>
      </c>
      <c r="B4580">
        <v>462</v>
      </c>
      <c r="C4580" t="s">
        <v>29</v>
      </c>
      <c r="D4580">
        <v>5</v>
      </c>
      <c r="E4580" t="s">
        <v>30</v>
      </c>
      <c r="F4580">
        <v>76486</v>
      </c>
      <c r="G4580" t="s">
        <v>658</v>
      </c>
      <c r="H4580" t="s">
        <v>32</v>
      </c>
      <c r="I4580">
        <v>64922</v>
      </c>
      <c r="J4580">
        <v>1</v>
      </c>
      <c r="K4580" s="1">
        <v>41771.573263888888</v>
      </c>
      <c r="L4580">
        <v>0.2</v>
      </c>
      <c r="M4580">
        <v>268.14</v>
      </c>
      <c r="N4580" t="s">
        <v>80</v>
      </c>
      <c r="O4580" t="s">
        <v>68</v>
      </c>
      <c r="P4580">
        <v>0.01</v>
      </c>
      <c r="R4580">
        <v>4</v>
      </c>
      <c r="S4580" t="s">
        <v>659</v>
      </c>
      <c r="T4580" t="s">
        <v>36</v>
      </c>
      <c r="U4580" t="s">
        <v>75</v>
      </c>
      <c r="AC4580" s="2" t="s">
        <v>660</v>
      </c>
    </row>
    <row r="4581" spans="1:29" ht="16.399999999999999" customHeight="1" x14ac:dyDescent="0.35">
      <c r="A4581" s="1">
        <v>41771.573263888888</v>
      </c>
      <c r="B4581">
        <v>462</v>
      </c>
      <c r="C4581" t="s">
        <v>29</v>
      </c>
      <c r="D4581">
        <v>5</v>
      </c>
      <c r="E4581" t="s">
        <v>30</v>
      </c>
      <c r="F4581">
        <v>76486</v>
      </c>
      <c r="G4581" t="s">
        <v>658</v>
      </c>
      <c r="H4581" t="s">
        <v>32</v>
      </c>
      <c r="I4581">
        <v>64922</v>
      </c>
      <c r="J4581">
        <v>1</v>
      </c>
      <c r="K4581" s="1">
        <v>41771.573263888888</v>
      </c>
      <c r="L4581">
        <v>0.2</v>
      </c>
      <c r="M4581">
        <v>283</v>
      </c>
      <c r="N4581" t="s">
        <v>509</v>
      </c>
      <c r="O4581" t="s">
        <v>68</v>
      </c>
      <c r="P4581">
        <v>0.6</v>
      </c>
      <c r="R4581">
        <v>4</v>
      </c>
      <c r="S4581" t="s">
        <v>659</v>
      </c>
      <c r="T4581" t="s">
        <v>36</v>
      </c>
      <c r="U4581" t="s">
        <v>510</v>
      </c>
      <c r="AC4581" s="2" t="s">
        <v>660</v>
      </c>
    </row>
    <row r="4582" spans="1:29" ht="16.399999999999999" customHeight="1" x14ac:dyDescent="0.35">
      <c r="A4582" s="1">
        <v>41771.568749999999</v>
      </c>
      <c r="B4582">
        <v>462</v>
      </c>
      <c r="C4582" t="s">
        <v>29</v>
      </c>
      <c r="D4582">
        <v>5</v>
      </c>
      <c r="E4582" t="s">
        <v>30</v>
      </c>
      <c r="F4582">
        <v>76423</v>
      </c>
      <c r="G4582" t="s">
        <v>658</v>
      </c>
      <c r="H4582" t="s">
        <v>109</v>
      </c>
      <c r="J4582">
        <v>20</v>
      </c>
      <c r="K4582" s="1">
        <v>41771.568749999999</v>
      </c>
      <c r="L4582">
        <v>4</v>
      </c>
      <c r="M4582">
        <v>432</v>
      </c>
      <c r="N4582" t="s">
        <v>298</v>
      </c>
      <c r="O4582" t="s">
        <v>299</v>
      </c>
      <c r="P4582">
        <v>40.700000000000003</v>
      </c>
      <c r="R4582">
        <v>11</v>
      </c>
      <c r="S4582" t="s">
        <v>664</v>
      </c>
      <c r="AC4582" s="2" t="s">
        <v>665</v>
      </c>
    </row>
    <row r="4583" spans="1:29" ht="16.399999999999999" customHeight="1" x14ac:dyDescent="0.35">
      <c r="A4583" s="1">
        <v>41771.568749999999</v>
      </c>
      <c r="B4583">
        <v>462</v>
      </c>
      <c r="C4583" t="s">
        <v>29</v>
      </c>
      <c r="D4583">
        <v>5</v>
      </c>
      <c r="E4583" t="s">
        <v>30</v>
      </c>
      <c r="F4583">
        <v>76423</v>
      </c>
      <c r="G4583" t="s">
        <v>658</v>
      </c>
      <c r="H4583" t="s">
        <v>109</v>
      </c>
      <c r="J4583">
        <v>19</v>
      </c>
      <c r="K4583" s="1">
        <v>41771.568749999999</v>
      </c>
      <c r="L4583">
        <v>3.75</v>
      </c>
      <c r="M4583">
        <v>432</v>
      </c>
      <c r="N4583" t="s">
        <v>298</v>
      </c>
      <c r="O4583" t="s">
        <v>299</v>
      </c>
      <c r="P4583">
        <v>46.4</v>
      </c>
      <c r="R4583">
        <v>11</v>
      </c>
      <c r="S4583" t="s">
        <v>664</v>
      </c>
      <c r="AC4583" s="2" t="s">
        <v>665</v>
      </c>
    </row>
    <row r="4584" spans="1:29" ht="16.399999999999999" customHeight="1" x14ac:dyDescent="0.35">
      <c r="A4584" s="1">
        <v>41771.568749999999</v>
      </c>
      <c r="B4584">
        <v>462</v>
      </c>
      <c r="C4584" t="s">
        <v>29</v>
      </c>
      <c r="D4584">
        <v>5</v>
      </c>
      <c r="E4584" t="s">
        <v>30</v>
      </c>
      <c r="F4584">
        <v>76423</v>
      </c>
      <c r="G4584" t="s">
        <v>658</v>
      </c>
      <c r="H4584" t="s">
        <v>109</v>
      </c>
      <c r="J4584">
        <v>18</v>
      </c>
      <c r="K4584" s="1">
        <v>41771.568749999999</v>
      </c>
      <c r="L4584">
        <v>3.5</v>
      </c>
      <c r="M4584">
        <v>432</v>
      </c>
      <c r="N4584" t="s">
        <v>298</v>
      </c>
      <c r="O4584" t="s">
        <v>299</v>
      </c>
      <c r="P4584">
        <v>55.15</v>
      </c>
      <c r="R4584">
        <v>11</v>
      </c>
      <c r="S4584" t="s">
        <v>664</v>
      </c>
      <c r="AC4584" s="2" t="s">
        <v>665</v>
      </c>
    </row>
    <row r="4585" spans="1:29" ht="16.399999999999999" customHeight="1" x14ac:dyDescent="0.35">
      <c r="A4585" s="1">
        <v>41771.568749999999</v>
      </c>
      <c r="B4585">
        <v>462</v>
      </c>
      <c r="C4585" t="s">
        <v>29</v>
      </c>
      <c r="D4585">
        <v>5</v>
      </c>
      <c r="E4585" t="s">
        <v>30</v>
      </c>
      <c r="F4585">
        <v>76423</v>
      </c>
      <c r="G4585" t="s">
        <v>658</v>
      </c>
      <c r="H4585" t="s">
        <v>109</v>
      </c>
      <c r="J4585">
        <v>17</v>
      </c>
      <c r="K4585" s="1">
        <v>41771.568749999999</v>
      </c>
      <c r="L4585">
        <v>3.25</v>
      </c>
      <c r="M4585">
        <v>432</v>
      </c>
      <c r="N4585" t="s">
        <v>298</v>
      </c>
      <c r="O4585" t="s">
        <v>299</v>
      </c>
      <c r="P4585">
        <v>75.430000000000007</v>
      </c>
      <c r="R4585">
        <v>11</v>
      </c>
      <c r="S4585" t="s">
        <v>664</v>
      </c>
      <c r="AC4585" s="2" t="s">
        <v>665</v>
      </c>
    </row>
    <row r="4586" spans="1:29" ht="16.399999999999999" customHeight="1" x14ac:dyDescent="0.35">
      <c r="A4586" s="1">
        <v>41771.568749999999</v>
      </c>
      <c r="B4586">
        <v>462</v>
      </c>
      <c r="C4586" t="s">
        <v>29</v>
      </c>
      <c r="D4586">
        <v>5</v>
      </c>
      <c r="E4586" t="s">
        <v>30</v>
      </c>
      <c r="F4586">
        <v>76423</v>
      </c>
      <c r="G4586" t="s">
        <v>658</v>
      </c>
      <c r="H4586" t="s">
        <v>109</v>
      </c>
      <c r="J4586">
        <v>16</v>
      </c>
      <c r="K4586" s="1">
        <v>41771.568749999999</v>
      </c>
      <c r="L4586">
        <v>3</v>
      </c>
      <c r="M4586">
        <v>432</v>
      </c>
      <c r="N4586" t="s">
        <v>298</v>
      </c>
      <c r="O4586" t="s">
        <v>299</v>
      </c>
      <c r="P4586">
        <v>87.6</v>
      </c>
      <c r="R4586">
        <v>11</v>
      </c>
      <c r="S4586" t="s">
        <v>664</v>
      </c>
      <c r="AC4586" s="2" t="s">
        <v>665</v>
      </c>
    </row>
    <row r="4587" spans="1:29" ht="16.399999999999999" customHeight="1" x14ac:dyDescent="0.35">
      <c r="A4587" s="1">
        <v>41771.568749999999</v>
      </c>
      <c r="B4587">
        <v>462</v>
      </c>
      <c r="C4587" t="s">
        <v>29</v>
      </c>
      <c r="D4587">
        <v>5</v>
      </c>
      <c r="E4587" t="s">
        <v>30</v>
      </c>
      <c r="F4587">
        <v>76423</v>
      </c>
      <c r="G4587" t="s">
        <v>658</v>
      </c>
      <c r="H4587" t="s">
        <v>109</v>
      </c>
      <c r="J4587">
        <v>15</v>
      </c>
      <c r="K4587" s="1">
        <v>41771.568749999999</v>
      </c>
      <c r="L4587">
        <v>2.75</v>
      </c>
      <c r="M4587">
        <v>432</v>
      </c>
      <c r="N4587" t="s">
        <v>298</v>
      </c>
      <c r="O4587" t="s">
        <v>299</v>
      </c>
      <c r="P4587">
        <v>112.2</v>
      </c>
      <c r="R4587">
        <v>11</v>
      </c>
      <c r="S4587" t="s">
        <v>664</v>
      </c>
      <c r="AC4587" s="2" t="s">
        <v>665</v>
      </c>
    </row>
    <row r="4588" spans="1:29" ht="16.399999999999999" customHeight="1" x14ac:dyDescent="0.35">
      <c r="A4588" s="1">
        <v>41771.568749999999</v>
      </c>
      <c r="B4588">
        <v>462</v>
      </c>
      <c r="C4588" t="s">
        <v>29</v>
      </c>
      <c r="D4588">
        <v>5</v>
      </c>
      <c r="E4588" t="s">
        <v>30</v>
      </c>
      <c r="F4588">
        <v>76423</v>
      </c>
      <c r="G4588" t="s">
        <v>658</v>
      </c>
      <c r="H4588" t="s">
        <v>109</v>
      </c>
      <c r="J4588">
        <v>14</v>
      </c>
      <c r="K4588" s="1">
        <v>41771.568749999999</v>
      </c>
      <c r="L4588">
        <v>2.5</v>
      </c>
      <c r="M4588">
        <v>432</v>
      </c>
      <c r="N4588" t="s">
        <v>298</v>
      </c>
      <c r="O4588" t="s">
        <v>299</v>
      </c>
      <c r="P4588">
        <v>126.7</v>
      </c>
      <c r="R4588">
        <v>11</v>
      </c>
      <c r="S4588" t="s">
        <v>664</v>
      </c>
      <c r="AC4588" s="2" t="s">
        <v>665</v>
      </c>
    </row>
    <row r="4589" spans="1:29" ht="16.399999999999999" customHeight="1" x14ac:dyDescent="0.35">
      <c r="A4589" s="1">
        <v>41771.568749999999</v>
      </c>
      <c r="B4589">
        <v>462</v>
      </c>
      <c r="C4589" t="s">
        <v>29</v>
      </c>
      <c r="D4589">
        <v>5</v>
      </c>
      <c r="E4589" t="s">
        <v>30</v>
      </c>
      <c r="F4589">
        <v>76423</v>
      </c>
      <c r="G4589" t="s">
        <v>658</v>
      </c>
      <c r="H4589" t="s">
        <v>109</v>
      </c>
      <c r="J4589">
        <v>13</v>
      </c>
      <c r="K4589" s="1">
        <v>41771.568749999999</v>
      </c>
      <c r="L4589">
        <v>2.25</v>
      </c>
      <c r="M4589">
        <v>432</v>
      </c>
      <c r="N4589" t="s">
        <v>298</v>
      </c>
      <c r="O4589" t="s">
        <v>299</v>
      </c>
      <c r="P4589">
        <v>157.80000000000001</v>
      </c>
      <c r="R4589">
        <v>11</v>
      </c>
      <c r="S4589" t="s">
        <v>664</v>
      </c>
      <c r="AC4589" s="2" t="s">
        <v>665</v>
      </c>
    </row>
    <row r="4590" spans="1:29" ht="16.399999999999999" customHeight="1" x14ac:dyDescent="0.35">
      <c r="A4590" s="1">
        <v>41771.568749999999</v>
      </c>
      <c r="B4590">
        <v>462</v>
      </c>
      <c r="C4590" t="s">
        <v>29</v>
      </c>
      <c r="D4590">
        <v>5</v>
      </c>
      <c r="E4590" t="s">
        <v>30</v>
      </c>
      <c r="F4590">
        <v>76423</v>
      </c>
      <c r="G4590" t="s">
        <v>658</v>
      </c>
      <c r="H4590" t="s">
        <v>109</v>
      </c>
      <c r="J4590">
        <v>12</v>
      </c>
      <c r="K4590" s="1">
        <v>41771.568749999999</v>
      </c>
      <c r="L4590">
        <v>2</v>
      </c>
      <c r="M4590">
        <v>432</v>
      </c>
      <c r="N4590" t="s">
        <v>298</v>
      </c>
      <c r="O4590" t="s">
        <v>299</v>
      </c>
      <c r="P4590">
        <v>194.5</v>
      </c>
      <c r="R4590">
        <v>11</v>
      </c>
      <c r="S4590" t="s">
        <v>664</v>
      </c>
      <c r="AC4590" s="2" t="s">
        <v>665</v>
      </c>
    </row>
    <row r="4591" spans="1:29" ht="16.399999999999999" customHeight="1" x14ac:dyDescent="0.35">
      <c r="A4591" s="1">
        <v>41771.568749999999</v>
      </c>
      <c r="B4591">
        <v>462</v>
      </c>
      <c r="C4591" t="s">
        <v>29</v>
      </c>
      <c r="D4591">
        <v>5</v>
      </c>
      <c r="E4591" t="s">
        <v>30</v>
      </c>
      <c r="F4591">
        <v>76423</v>
      </c>
      <c r="G4591" t="s">
        <v>658</v>
      </c>
      <c r="H4591" t="s">
        <v>109</v>
      </c>
      <c r="J4591">
        <v>11</v>
      </c>
      <c r="K4591" s="1">
        <v>41771.568749999999</v>
      </c>
      <c r="L4591">
        <v>1.75</v>
      </c>
      <c r="M4591">
        <v>432</v>
      </c>
      <c r="N4591" t="s">
        <v>298</v>
      </c>
      <c r="O4591" t="s">
        <v>299</v>
      </c>
      <c r="P4591">
        <v>202.5</v>
      </c>
      <c r="R4591">
        <v>11</v>
      </c>
      <c r="S4591" t="s">
        <v>664</v>
      </c>
      <c r="AC4591" s="2" t="s">
        <v>665</v>
      </c>
    </row>
    <row r="4592" spans="1:29" ht="16.399999999999999" customHeight="1" x14ac:dyDescent="0.35">
      <c r="A4592" s="1">
        <v>41771.568749999999</v>
      </c>
      <c r="B4592">
        <v>462</v>
      </c>
      <c r="C4592" t="s">
        <v>29</v>
      </c>
      <c r="D4592">
        <v>5</v>
      </c>
      <c r="E4592" t="s">
        <v>30</v>
      </c>
      <c r="F4592">
        <v>76423</v>
      </c>
      <c r="G4592" t="s">
        <v>658</v>
      </c>
      <c r="H4592" t="s">
        <v>109</v>
      </c>
      <c r="J4592">
        <v>10</v>
      </c>
      <c r="K4592" s="1">
        <v>41771.568749999999</v>
      </c>
      <c r="L4592">
        <v>1.5</v>
      </c>
      <c r="M4592">
        <v>432</v>
      </c>
      <c r="N4592" t="s">
        <v>298</v>
      </c>
      <c r="O4592" t="s">
        <v>299</v>
      </c>
      <c r="P4592">
        <v>291.10000000000002</v>
      </c>
      <c r="R4592">
        <v>11</v>
      </c>
      <c r="S4592" t="s">
        <v>664</v>
      </c>
      <c r="AC4592" s="2" t="s">
        <v>665</v>
      </c>
    </row>
    <row r="4593" spans="1:29" ht="16.399999999999999" customHeight="1" x14ac:dyDescent="0.35">
      <c r="A4593" s="1">
        <v>41771.568749999999</v>
      </c>
      <c r="B4593">
        <v>462</v>
      </c>
      <c r="C4593" t="s">
        <v>29</v>
      </c>
      <c r="D4593">
        <v>5</v>
      </c>
      <c r="E4593" t="s">
        <v>30</v>
      </c>
      <c r="F4593">
        <v>76423</v>
      </c>
      <c r="G4593" t="s">
        <v>658</v>
      </c>
      <c r="H4593" t="s">
        <v>109</v>
      </c>
      <c r="J4593">
        <v>9</v>
      </c>
      <c r="K4593" s="1">
        <v>41771.568749999999</v>
      </c>
      <c r="L4593">
        <v>1.25</v>
      </c>
      <c r="M4593">
        <v>432</v>
      </c>
      <c r="N4593" t="s">
        <v>298</v>
      </c>
      <c r="O4593" t="s">
        <v>299</v>
      </c>
      <c r="P4593">
        <v>330.8</v>
      </c>
      <c r="R4593">
        <v>11</v>
      </c>
      <c r="S4593" t="s">
        <v>664</v>
      </c>
      <c r="AC4593" s="2" t="s">
        <v>665</v>
      </c>
    </row>
    <row r="4594" spans="1:29" ht="16.399999999999999" customHeight="1" x14ac:dyDescent="0.35">
      <c r="A4594" s="1">
        <v>41771.568749999999</v>
      </c>
      <c r="B4594">
        <v>462</v>
      </c>
      <c r="C4594" t="s">
        <v>29</v>
      </c>
      <c r="D4594">
        <v>5</v>
      </c>
      <c r="E4594" t="s">
        <v>30</v>
      </c>
      <c r="F4594">
        <v>76423</v>
      </c>
      <c r="G4594" t="s">
        <v>658</v>
      </c>
      <c r="H4594" t="s">
        <v>109</v>
      </c>
      <c r="J4594">
        <v>8</v>
      </c>
      <c r="K4594" s="1">
        <v>41771.568749999999</v>
      </c>
      <c r="L4594">
        <v>1</v>
      </c>
      <c r="M4594">
        <v>432</v>
      </c>
      <c r="N4594" t="s">
        <v>298</v>
      </c>
      <c r="O4594" t="s">
        <v>299</v>
      </c>
      <c r="P4594">
        <v>398.1</v>
      </c>
      <c r="R4594">
        <v>11</v>
      </c>
      <c r="S4594" t="s">
        <v>664</v>
      </c>
      <c r="AC4594" s="2" t="s">
        <v>665</v>
      </c>
    </row>
    <row r="4595" spans="1:29" ht="16.399999999999999" customHeight="1" x14ac:dyDescent="0.35">
      <c r="A4595" s="1">
        <v>41771.568749999999</v>
      </c>
      <c r="B4595">
        <v>462</v>
      </c>
      <c r="C4595" t="s">
        <v>29</v>
      </c>
      <c r="D4595">
        <v>5</v>
      </c>
      <c r="E4595" t="s">
        <v>30</v>
      </c>
      <c r="F4595">
        <v>76423</v>
      </c>
      <c r="G4595" t="s">
        <v>658</v>
      </c>
      <c r="H4595" t="s">
        <v>109</v>
      </c>
      <c r="J4595">
        <v>7</v>
      </c>
      <c r="K4595" s="1">
        <v>41771.568749999999</v>
      </c>
      <c r="L4595">
        <v>0.75</v>
      </c>
      <c r="M4595">
        <v>432</v>
      </c>
      <c r="N4595" t="s">
        <v>298</v>
      </c>
      <c r="O4595" t="s">
        <v>299</v>
      </c>
      <c r="P4595">
        <v>480</v>
      </c>
      <c r="R4595">
        <v>11</v>
      </c>
      <c r="S4595" t="s">
        <v>664</v>
      </c>
      <c r="AC4595" s="2" t="s">
        <v>665</v>
      </c>
    </row>
    <row r="4596" spans="1:29" ht="16.399999999999999" customHeight="1" x14ac:dyDescent="0.35">
      <c r="A4596" s="1">
        <v>41771.568749999999</v>
      </c>
      <c r="B4596">
        <v>462</v>
      </c>
      <c r="C4596" t="s">
        <v>29</v>
      </c>
      <c r="D4596">
        <v>5</v>
      </c>
      <c r="E4596" t="s">
        <v>30</v>
      </c>
      <c r="F4596">
        <v>76423</v>
      </c>
      <c r="G4596" t="s">
        <v>658</v>
      </c>
      <c r="H4596" t="s">
        <v>109</v>
      </c>
      <c r="J4596">
        <v>6</v>
      </c>
      <c r="K4596" s="1">
        <v>41771.568749999999</v>
      </c>
      <c r="L4596">
        <v>0.5</v>
      </c>
      <c r="M4596">
        <v>432</v>
      </c>
      <c r="N4596" t="s">
        <v>298</v>
      </c>
      <c r="O4596" t="s">
        <v>299</v>
      </c>
      <c r="P4596">
        <v>568</v>
      </c>
      <c r="R4596">
        <v>11</v>
      </c>
      <c r="S4596" t="s">
        <v>664</v>
      </c>
      <c r="AC4596" s="2" t="s">
        <v>665</v>
      </c>
    </row>
    <row r="4597" spans="1:29" ht="16.399999999999999" customHeight="1" x14ac:dyDescent="0.35">
      <c r="A4597" s="1">
        <v>41771.568749999999</v>
      </c>
      <c r="B4597">
        <v>462</v>
      </c>
      <c r="C4597" t="s">
        <v>29</v>
      </c>
      <c r="D4597">
        <v>5</v>
      </c>
      <c r="E4597" t="s">
        <v>30</v>
      </c>
      <c r="F4597">
        <v>76423</v>
      </c>
      <c r="G4597" t="s">
        <v>658</v>
      </c>
      <c r="H4597" t="s">
        <v>109</v>
      </c>
      <c r="J4597">
        <v>5</v>
      </c>
      <c r="K4597" s="1">
        <v>41771.568749999999</v>
      </c>
      <c r="L4597">
        <v>0.25</v>
      </c>
      <c r="M4597">
        <v>432</v>
      </c>
      <c r="N4597" t="s">
        <v>298</v>
      </c>
      <c r="O4597" t="s">
        <v>299</v>
      </c>
      <c r="P4597">
        <v>723.9</v>
      </c>
      <c r="R4597">
        <v>11</v>
      </c>
      <c r="S4597" t="s">
        <v>664</v>
      </c>
      <c r="AC4597" s="2" t="s">
        <v>665</v>
      </c>
    </row>
    <row r="4598" spans="1:29" ht="16.399999999999999" customHeight="1" x14ac:dyDescent="0.35">
      <c r="A4598" s="1">
        <v>41771.568749999999</v>
      </c>
      <c r="B4598">
        <v>462</v>
      </c>
      <c r="C4598" t="s">
        <v>29</v>
      </c>
      <c r="D4598">
        <v>5</v>
      </c>
      <c r="E4598" t="s">
        <v>30</v>
      </c>
      <c r="F4598">
        <v>76423</v>
      </c>
      <c r="G4598" t="s">
        <v>658</v>
      </c>
      <c r="H4598" t="s">
        <v>109</v>
      </c>
      <c r="J4598">
        <v>4</v>
      </c>
      <c r="K4598" s="1">
        <v>41771.568749999999</v>
      </c>
      <c r="L4598">
        <v>0.1</v>
      </c>
      <c r="M4598">
        <v>432</v>
      </c>
      <c r="N4598" t="s">
        <v>298</v>
      </c>
      <c r="O4598" t="s">
        <v>299</v>
      </c>
      <c r="P4598">
        <v>852.4</v>
      </c>
      <c r="R4598">
        <v>11</v>
      </c>
      <c r="S4598" t="s">
        <v>664</v>
      </c>
      <c r="AC4598" s="2" t="s">
        <v>665</v>
      </c>
    </row>
    <row r="4599" spans="1:29" ht="16.399999999999999" customHeight="1" x14ac:dyDescent="0.35">
      <c r="A4599" s="1">
        <v>41771.568749999999</v>
      </c>
      <c r="B4599">
        <v>462</v>
      </c>
      <c r="C4599" t="s">
        <v>29</v>
      </c>
      <c r="D4599">
        <v>5</v>
      </c>
      <c r="E4599" t="s">
        <v>30</v>
      </c>
      <c r="F4599">
        <v>76423</v>
      </c>
      <c r="G4599" t="s">
        <v>658</v>
      </c>
      <c r="H4599" t="s">
        <v>109</v>
      </c>
      <c r="J4599">
        <v>3</v>
      </c>
      <c r="K4599" s="1">
        <v>41771.568749999999</v>
      </c>
      <c r="L4599">
        <v>0</v>
      </c>
      <c r="M4599">
        <v>432</v>
      </c>
      <c r="N4599" t="s">
        <v>298</v>
      </c>
      <c r="O4599" t="s">
        <v>299</v>
      </c>
      <c r="P4599">
        <v>1924</v>
      </c>
      <c r="R4599">
        <v>11</v>
      </c>
      <c r="S4599" t="s">
        <v>664</v>
      </c>
      <c r="U4599" t="s">
        <v>666</v>
      </c>
      <c r="AC4599" s="2" t="s">
        <v>665</v>
      </c>
    </row>
    <row r="4600" spans="1:29" ht="16.399999999999999" customHeight="1" x14ac:dyDescent="0.35">
      <c r="A4600" s="1">
        <v>41771.568749999999</v>
      </c>
      <c r="B4600">
        <v>462</v>
      </c>
      <c r="C4600" t="s">
        <v>29</v>
      </c>
      <c r="D4600">
        <v>5</v>
      </c>
      <c r="E4600" t="s">
        <v>30</v>
      </c>
      <c r="F4600">
        <v>76423</v>
      </c>
      <c r="G4600" t="s">
        <v>658</v>
      </c>
      <c r="H4600" t="s">
        <v>109</v>
      </c>
      <c r="J4600">
        <v>2</v>
      </c>
      <c r="K4600" s="1">
        <v>41771.568749999999</v>
      </c>
      <c r="L4600">
        <v>0.2</v>
      </c>
      <c r="M4600">
        <v>154.1</v>
      </c>
      <c r="N4600" t="s">
        <v>110</v>
      </c>
      <c r="P4600">
        <v>7.76</v>
      </c>
      <c r="R4600">
        <v>11</v>
      </c>
      <c r="S4600" t="s">
        <v>664</v>
      </c>
      <c r="T4600" t="s">
        <v>36</v>
      </c>
      <c r="AC4600" s="2" t="s">
        <v>665</v>
      </c>
    </row>
    <row r="4601" spans="1:29" ht="16.399999999999999" customHeight="1" x14ac:dyDescent="0.35">
      <c r="A4601" s="1">
        <v>41771.568749999999</v>
      </c>
      <c r="B4601">
        <v>462</v>
      </c>
      <c r="C4601" t="s">
        <v>29</v>
      </c>
      <c r="D4601">
        <v>5</v>
      </c>
      <c r="E4601" t="s">
        <v>30</v>
      </c>
      <c r="F4601">
        <v>76423</v>
      </c>
      <c r="G4601" t="s">
        <v>658</v>
      </c>
      <c r="H4601" t="s">
        <v>109</v>
      </c>
      <c r="J4601">
        <v>2</v>
      </c>
      <c r="K4601" s="1">
        <v>41771.568749999999</v>
      </c>
      <c r="L4601">
        <v>0.2</v>
      </c>
      <c r="M4601">
        <v>101</v>
      </c>
      <c r="N4601" t="s">
        <v>114</v>
      </c>
      <c r="O4601" t="s">
        <v>115</v>
      </c>
      <c r="P4601">
        <v>7.35</v>
      </c>
      <c r="R4601">
        <v>11</v>
      </c>
      <c r="S4601" t="s">
        <v>664</v>
      </c>
      <c r="T4601" t="s">
        <v>36</v>
      </c>
      <c r="AC4601" s="2" t="s">
        <v>665</v>
      </c>
    </row>
    <row r="4602" spans="1:29" ht="16.399999999999999" customHeight="1" x14ac:dyDescent="0.35">
      <c r="A4602" s="1">
        <v>41771.568749999999</v>
      </c>
      <c r="B4602">
        <v>462</v>
      </c>
      <c r="C4602" t="s">
        <v>29</v>
      </c>
      <c r="D4602">
        <v>5</v>
      </c>
      <c r="E4602" t="s">
        <v>30</v>
      </c>
      <c r="F4602">
        <v>76423</v>
      </c>
      <c r="G4602" t="s">
        <v>658</v>
      </c>
      <c r="H4602" t="s">
        <v>109</v>
      </c>
      <c r="J4602">
        <v>2</v>
      </c>
      <c r="K4602" s="1">
        <v>41771.568749999999</v>
      </c>
      <c r="L4602">
        <v>0.2</v>
      </c>
      <c r="M4602">
        <v>141.01</v>
      </c>
      <c r="N4602" t="s">
        <v>116</v>
      </c>
      <c r="O4602" t="s">
        <v>117</v>
      </c>
      <c r="P4602">
        <v>68</v>
      </c>
      <c r="R4602">
        <v>11</v>
      </c>
      <c r="S4602" t="s">
        <v>664</v>
      </c>
      <c r="T4602" t="s">
        <v>36</v>
      </c>
      <c r="AC4602" s="2" t="s">
        <v>665</v>
      </c>
    </row>
    <row r="4603" spans="1:29" ht="16.399999999999999" customHeight="1" x14ac:dyDescent="0.35">
      <c r="A4603" s="1">
        <v>41771.568749999999</v>
      </c>
      <c r="B4603">
        <v>462</v>
      </c>
      <c r="C4603" t="s">
        <v>29</v>
      </c>
      <c r="D4603">
        <v>5</v>
      </c>
      <c r="E4603" t="s">
        <v>30</v>
      </c>
      <c r="F4603">
        <v>76423</v>
      </c>
      <c r="G4603" t="s">
        <v>658</v>
      </c>
      <c r="H4603" t="s">
        <v>109</v>
      </c>
      <c r="J4603">
        <v>2</v>
      </c>
      <c r="K4603" s="1">
        <v>41771.568749999999</v>
      </c>
      <c r="L4603">
        <v>0.2</v>
      </c>
      <c r="M4603">
        <v>151</v>
      </c>
      <c r="N4603" t="s">
        <v>421</v>
      </c>
      <c r="O4603" t="s">
        <v>422</v>
      </c>
      <c r="P4603">
        <v>107.1</v>
      </c>
      <c r="R4603">
        <v>11</v>
      </c>
      <c r="S4603" t="s">
        <v>664</v>
      </c>
      <c r="T4603" t="s">
        <v>36</v>
      </c>
      <c r="AC4603" s="2" t="s">
        <v>665</v>
      </c>
    </row>
    <row r="4604" spans="1:29" ht="16.399999999999999" customHeight="1" x14ac:dyDescent="0.35">
      <c r="A4604" s="1">
        <v>41771.568749999999</v>
      </c>
      <c r="B4604">
        <v>462</v>
      </c>
      <c r="C4604" t="s">
        <v>29</v>
      </c>
      <c r="D4604">
        <v>5</v>
      </c>
      <c r="E4604" t="s">
        <v>30</v>
      </c>
      <c r="F4604">
        <v>76423</v>
      </c>
      <c r="G4604" t="s">
        <v>658</v>
      </c>
      <c r="H4604" t="s">
        <v>109</v>
      </c>
      <c r="J4604">
        <v>2</v>
      </c>
      <c r="K4604" s="1">
        <v>41771.568749999999</v>
      </c>
      <c r="L4604">
        <v>0.2</v>
      </c>
      <c r="M4604">
        <v>136.01</v>
      </c>
      <c r="N4604" t="s">
        <v>118</v>
      </c>
      <c r="O4604" t="s">
        <v>119</v>
      </c>
      <c r="P4604">
        <v>1.6</v>
      </c>
      <c r="R4604">
        <v>11</v>
      </c>
      <c r="S4604" t="s">
        <v>664</v>
      </c>
      <c r="T4604" t="s">
        <v>36</v>
      </c>
      <c r="U4604" t="s">
        <v>667</v>
      </c>
      <c r="AC4604" s="2" t="s">
        <v>665</v>
      </c>
    </row>
    <row r="4605" spans="1:29" ht="16.399999999999999" customHeight="1" x14ac:dyDescent="0.35">
      <c r="A4605" s="1">
        <v>41771.568749999999</v>
      </c>
      <c r="B4605">
        <v>462</v>
      </c>
      <c r="C4605" t="s">
        <v>29</v>
      </c>
      <c r="D4605">
        <v>5</v>
      </c>
      <c r="E4605" t="s">
        <v>30</v>
      </c>
      <c r="F4605">
        <v>76423</v>
      </c>
      <c r="G4605" t="s">
        <v>658</v>
      </c>
      <c r="H4605" t="s">
        <v>109</v>
      </c>
      <c r="J4605">
        <v>2</v>
      </c>
      <c r="K4605" s="1">
        <v>41771.568749999999</v>
      </c>
      <c r="L4605">
        <v>0.2</v>
      </c>
      <c r="M4605">
        <v>266</v>
      </c>
      <c r="N4605" t="s">
        <v>121</v>
      </c>
      <c r="O4605" t="s">
        <v>68</v>
      </c>
      <c r="P4605">
        <v>11.46</v>
      </c>
      <c r="R4605">
        <v>11</v>
      </c>
      <c r="S4605" t="s">
        <v>664</v>
      </c>
      <c r="T4605" t="s">
        <v>36</v>
      </c>
      <c r="AC4605" s="2" t="s">
        <v>665</v>
      </c>
    </row>
    <row r="4606" spans="1:29" ht="16.399999999999999" customHeight="1" x14ac:dyDescent="0.35">
      <c r="A4606" s="1">
        <v>41771.568749999999</v>
      </c>
      <c r="B4606">
        <v>462</v>
      </c>
      <c r="C4606" t="s">
        <v>29</v>
      </c>
      <c r="D4606">
        <v>5</v>
      </c>
      <c r="E4606" t="s">
        <v>30</v>
      </c>
      <c r="F4606">
        <v>76423</v>
      </c>
      <c r="G4606" t="s">
        <v>658</v>
      </c>
      <c r="H4606" t="s">
        <v>109</v>
      </c>
      <c r="J4606">
        <v>2</v>
      </c>
      <c r="K4606" s="1">
        <v>41771.568749999999</v>
      </c>
      <c r="L4606">
        <v>0.2</v>
      </c>
      <c r="M4606">
        <v>266.01</v>
      </c>
      <c r="N4606" t="s">
        <v>122</v>
      </c>
      <c r="O4606" t="s">
        <v>123</v>
      </c>
      <c r="P4606">
        <v>102.1</v>
      </c>
      <c r="R4606">
        <v>11</v>
      </c>
      <c r="S4606" t="s">
        <v>664</v>
      </c>
      <c r="T4606" t="s">
        <v>36</v>
      </c>
      <c r="AC4606" s="2" t="s">
        <v>665</v>
      </c>
    </row>
    <row r="4607" spans="1:29" ht="16.399999999999999" customHeight="1" x14ac:dyDescent="0.35">
      <c r="A4607" s="1">
        <v>41771.568749999999</v>
      </c>
      <c r="B4607">
        <v>462</v>
      </c>
      <c r="C4607" t="s">
        <v>29</v>
      </c>
      <c r="D4607">
        <v>5</v>
      </c>
      <c r="E4607" t="s">
        <v>30</v>
      </c>
      <c r="F4607">
        <v>76423</v>
      </c>
      <c r="G4607" t="s">
        <v>658</v>
      </c>
      <c r="H4607" t="s">
        <v>109</v>
      </c>
      <c r="J4607">
        <v>2</v>
      </c>
      <c r="K4607" s="1">
        <v>41771.568749999999</v>
      </c>
      <c r="L4607">
        <v>0.2</v>
      </c>
      <c r="M4607">
        <v>136.05000000000001</v>
      </c>
      <c r="N4607" t="s">
        <v>537</v>
      </c>
      <c r="O4607" t="s">
        <v>538</v>
      </c>
      <c r="P4607">
        <v>0.55000000000000004</v>
      </c>
      <c r="R4607">
        <v>11</v>
      </c>
      <c r="S4607" t="s">
        <v>664</v>
      </c>
      <c r="T4607" t="s">
        <v>36</v>
      </c>
      <c r="AC4607" s="2" t="s">
        <v>665</v>
      </c>
    </row>
    <row r="4608" spans="1:29" ht="16.399999999999999" customHeight="1" x14ac:dyDescent="0.35">
      <c r="A4608" s="1">
        <v>41771.568749999999</v>
      </c>
      <c r="B4608">
        <v>462</v>
      </c>
      <c r="C4608" t="s">
        <v>29</v>
      </c>
      <c r="D4608">
        <v>5</v>
      </c>
      <c r="E4608" t="s">
        <v>30</v>
      </c>
      <c r="F4608">
        <v>76423</v>
      </c>
      <c r="G4608" t="s">
        <v>658</v>
      </c>
      <c r="H4608" t="s">
        <v>109</v>
      </c>
      <c r="J4608">
        <v>1</v>
      </c>
      <c r="K4608" s="1">
        <v>41771.568749999999</v>
      </c>
      <c r="L4608">
        <v>0</v>
      </c>
      <c r="M4608">
        <v>180.07</v>
      </c>
      <c r="N4608" t="s">
        <v>124</v>
      </c>
      <c r="O4608" t="s">
        <v>125</v>
      </c>
      <c r="P4608">
        <v>0</v>
      </c>
      <c r="R4608">
        <v>11</v>
      </c>
      <c r="S4608" t="s">
        <v>664</v>
      </c>
      <c r="T4608" t="s">
        <v>126</v>
      </c>
      <c r="AC4608" s="2" t="s">
        <v>665</v>
      </c>
    </row>
    <row r="4609" spans="1:29" ht="16.399999999999999" customHeight="1" x14ac:dyDescent="0.35">
      <c r="A4609" s="1">
        <v>41771.568749999999</v>
      </c>
      <c r="B4609">
        <v>462</v>
      </c>
      <c r="C4609" t="s">
        <v>29</v>
      </c>
      <c r="D4609">
        <v>5</v>
      </c>
      <c r="E4609" t="s">
        <v>30</v>
      </c>
      <c r="F4609">
        <v>76423</v>
      </c>
      <c r="G4609" t="s">
        <v>658</v>
      </c>
      <c r="H4609" t="s">
        <v>109</v>
      </c>
      <c r="J4609">
        <v>1</v>
      </c>
      <c r="K4609" s="1">
        <v>41771.568749999999</v>
      </c>
      <c r="L4609">
        <v>0</v>
      </c>
      <c r="M4609">
        <v>185.1</v>
      </c>
      <c r="N4609" t="s">
        <v>127</v>
      </c>
      <c r="O4609" t="s">
        <v>128</v>
      </c>
      <c r="P4609">
        <v>0</v>
      </c>
      <c r="R4609">
        <v>11</v>
      </c>
      <c r="S4609" t="s">
        <v>664</v>
      </c>
      <c r="T4609" t="s">
        <v>126</v>
      </c>
      <c r="AC4609" s="2" t="s">
        <v>665</v>
      </c>
    </row>
    <row r="4610" spans="1:29" ht="16.399999999999999" customHeight="1" x14ac:dyDescent="0.35">
      <c r="A4610" s="1">
        <v>41771.568749999999</v>
      </c>
      <c r="B4610">
        <v>462</v>
      </c>
      <c r="C4610" t="s">
        <v>29</v>
      </c>
      <c r="D4610">
        <v>5</v>
      </c>
      <c r="E4610" t="s">
        <v>30</v>
      </c>
      <c r="F4610">
        <v>76423</v>
      </c>
      <c r="G4610" t="s">
        <v>658</v>
      </c>
      <c r="H4610" t="s">
        <v>109</v>
      </c>
      <c r="J4610">
        <v>1</v>
      </c>
      <c r="K4610" s="1">
        <v>41771.568749999999</v>
      </c>
      <c r="L4610">
        <v>0</v>
      </c>
      <c r="M4610">
        <v>102</v>
      </c>
      <c r="N4610" t="s">
        <v>129</v>
      </c>
      <c r="O4610" t="s">
        <v>115</v>
      </c>
      <c r="P4610">
        <v>14</v>
      </c>
      <c r="R4610">
        <v>11</v>
      </c>
      <c r="S4610" t="s">
        <v>664</v>
      </c>
      <c r="T4610" t="s">
        <v>126</v>
      </c>
      <c r="AC4610" s="2" t="s">
        <v>665</v>
      </c>
    </row>
    <row r="4611" spans="1:29" ht="16.399999999999999" customHeight="1" x14ac:dyDescent="0.35">
      <c r="A4611" s="1">
        <v>41771.568749999999</v>
      </c>
      <c r="B4611">
        <v>462</v>
      </c>
      <c r="C4611" t="s">
        <v>29</v>
      </c>
      <c r="D4611">
        <v>5</v>
      </c>
      <c r="E4611" t="s">
        <v>30</v>
      </c>
      <c r="F4611">
        <v>76423</v>
      </c>
      <c r="G4611" t="s">
        <v>658</v>
      </c>
      <c r="H4611" t="s">
        <v>109</v>
      </c>
      <c r="J4611">
        <v>1</v>
      </c>
      <c r="K4611" s="1">
        <v>41771.568749999999</v>
      </c>
      <c r="L4611">
        <v>0</v>
      </c>
      <c r="M4611">
        <v>110.11</v>
      </c>
      <c r="N4611" t="s">
        <v>130</v>
      </c>
      <c r="P4611">
        <v>0</v>
      </c>
      <c r="R4611">
        <v>11</v>
      </c>
      <c r="S4611" t="s">
        <v>664</v>
      </c>
      <c r="T4611" t="s">
        <v>126</v>
      </c>
      <c r="U4611" t="s">
        <v>131</v>
      </c>
      <c r="AC4611" s="2" t="s">
        <v>665</v>
      </c>
    </row>
    <row r="4612" spans="1:29" ht="16.399999999999999" customHeight="1" x14ac:dyDescent="0.35">
      <c r="A4612" s="1">
        <v>41771.568749999999</v>
      </c>
      <c r="B4612">
        <v>462</v>
      </c>
      <c r="C4612" t="s">
        <v>29</v>
      </c>
      <c r="D4612">
        <v>5</v>
      </c>
      <c r="E4612" t="s">
        <v>30</v>
      </c>
      <c r="F4612">
        <v>76423</v>
      </c>
      <c r="G4612" t="s">
        <v>658</v>
      </c>
      <c r="H4612" t="s">
        <v>109</v>
      </c>
      <c r="J4612">
        <v>1</v>
      </c>
      <c r="K4612" s="1">
        <v>41771.568749999999</v>
      </c>
      <c r="L4612">
        <v>0</v>
      </c>
      <c r="M4612">
        <v>167.02</v>
      </c>
      <c r="N4612" t="s">
        <v>132</v>
      </c>
      <c r="P4612">
        <v>0</v>
      </c>
      <c r="R4612">
        <v>11</v>
      </c>
      <c r="S4612" t="s">
        <v>664</v>
      </c>
      <c r="T4612" t="s">
        <v>126</v>
      </c>
      <c r="U4612" t="s">
        <v>133</v>
      </c>
      <c r="AC4612" s="2" t="s">
        <v>665</v>
      </c>
    </row>
    <row r="4613" spans="1:29" ht="16.399999999999999" customHeight="1" x14ac:dyDescent="0.35">
      <c r="A4613" s="1">
        <v>41771.568749999999</v>
      </c>
      <c r="B4613">
        <v>462</v>
      </c>
      <c r="C4613" t="s">
        <v>29</v>
      </c>
      <c r="D4613">
        <v>5</v>
      </c>
      <c r="E4613" t="s">
        <v>30</v>
      </c>
      <c r="F4613">
        <v>76423</v>
      </c>
      <c r="G4613" t="s">
        <v>658</v>
      </c>
      <c r="H4613" t="s">
        <v>109</v>
      </c>
      <c r="J4613">
        <v>1</v>
      </c>
      <c r="K4613" s="1">
        <v>41771.568749999999</v>
      </c>
      <c r="L4613">
        <v>0</v>
      </c>
      <c r="M4613">
        <v>188</v>
      </c>
      <c r="N4613" t="s">
        <v>134</v>
      </c>
      <c r="O4613" t="s">
        <v>135</v>
      </c>
      <c r="P4613">
        <v>0</v>
      </c>
      <c r="R4613">
        <v>11</v>
      </c>
      <c r="S4613" t="s">
        <v>664</v>
      </c>
      <c r="T4613" t="s">
        <v>126</v>
      </c>
      <c r="AC4613" s="2" t="s">
        <v>665</v>
      </c>
    </row>
    <row r="4614" spans="1:29" ht="16.399999999999999" customHeight="1" x14ac:dyDescent="0.35">
      <c r="A4614" s="1">
        <v>41771.568749999999</v>
      </c>
      <c r="B4614">
        <v>462</v>
      </c>
      <c r="C4614" t="s">
        <v>29</v>
      </c>
      <c r="D4614">
        <v>5</v>
      </c>
      <c r="E4614" t="s">
        <v>30</v>
      </c>
      <c r="F4614">
        <v>76423</v>
      </c>
      <c r="G4614" t="s">
        <v>658</v>
      </c>
      <c r="H4614" t="s">
        <v>109</v>
      </c>
      <c r="J4614">
        <v>1</v>
      </c>
      <c r="K4614" s="1">
        <v>41771.568749999999</v>
      </c>
      <c r="L4614">
        <v>0</v>
      </c>
      <c r="M4614">
        <v>133.38</v>
      </c>
      <c r="N4614" t="s">
        <v>136</v>
      </c>
      <c r="O4614" t="s">
        <v>137</v>
      </c>
      <c r="P4614">
        <v>7</v>
      </c>
      <c r="R4614">
        <v>11</v>
      </c>
      <c r="S4614" t="s">
        <v>664</v>
      </c>
      <c r="T4614" t="s">
        <v>126</v>
      </c>
      <c r="AC4614" s="2" t="s">
        <v>665</v>
      </c>
    </row>
    <row r="4615" spans="1:29" ht="16.399999999999999" customHeight="1" x14ac:dyDescent="0.35">
      <c r="A4615" s="1">
        <v>41771.568749999999</v>
      </c>
      <c r="B4615">
        <v>462</v>
      </c>
      <c r="C4615" t="s">
        <v>29</v>
      </c>
      <c r="D4615">
        <v>5</v>
      </c>
      <c r="E4615" t="s">
        <v>30</v>
      </c>
      <c r="F4615">
        <v>76423</v>
      </c>
      <c r="G4615" t="s">
        <v>658</v>
      </c>
      <c r="H4615" t="s">
        <v>109</v>
      </c>
      <c r="J4615">
        <v>1</v>
      </c>
      <c r="K4615" s="1">
        <v>41771.568749999999</v>
      </c>
      <c r="L4615">
        <v>0</v>
      </c>
      <c r="M4615">
        <v>131</v>
      </c>
      <c r="N4615" t="s">
        <v>138</v>
      </c>
      <c r="O4615" t="s">
        <v>139</v>
      </c>
      <c r="P4615">
        <v>2.2599999999999998</v>
      </c>
      <c r="R4615">
        <v>11</v>
      </c>
      <c r="S4615" t="s">
        <v>664</v>
      </c>
      <c r="T4615" t="s">
        <v>126</v>
      </c>
      <c r="AC4615" s="2" t="s">
        <v>665</v>
      </c>
    </row>
    <row r="4616" spans="1:29" ht="16.399999999999999" customHeight="1" x14ac:dyDescent="0.35">
      <c r="A4616" s="1">
        <v>41703.500347222223</v>
      </c>
      <c r="B4616">
        <v>462</v>
      </c>
      <c r="C4616" t="s">
        <v>29</v>
      </c>
      <c r="D4616">
        <v>5</v>
      </c>
      <c r="E4616" t="s">
        <v>30</v>
      </c>
      <c r="F4616">
        <v>76378</v>
      </c>
      <c r="G4616" t="s">
        <v>668</v>
      </c>
      <c r="H4616" t="s">
        <v>32</v>
      </c>
      <c r="I4616">
        <v>63894</v>
      </c>
      <c r="J4616">
        <v>1</v>
      </c>
      <c r="K4616" s="1">
        <v>41703.500347222223</v>
      </c>
      <c r="L4616">
        <v>0.2</v>
      </c>
      <c r="M4616">
        <v>312</v>
      </c>
      <c r="N4616" t="s">
        <v>505</v>
      </c>
      <c r="O4616" t="s">
        <v>68</v>
      </c>
      <c r="P4616">
        <v>21</v>
      </c>
      <c r="R4616">
        <v>4</v>
      </c>
      <c r="S4616" t="s">
        <v>669</v>
      </c>
      <c r="T4616" t="s">
        <v>36</v>
      </c>
      <c r="U4616" t="s">
        <v>507</v>
      </c>
      <c r="AC4616" s="2" t="s">
        <v>660</v>
      </c>
    </row>
    <row r="4617" spans="1:29" ht="16.399999999999999" customHeight="1" x14ac:dyDescent="0.35">
      <c r="A4617" s="1">
        <v>41703.500347222223</v>
      </c>
      <c r="B4617">
        <v>462</v>
      </c>
      <c r="C4617" t="s">
        <v>29</v>
      </c>
      <c r="D4617">
        <v>5</v>
      </c>
      <c r="E4617" t="s">
        <v>30</v>
      </c>
      <c r="F4617">
        <v>76378</v>
      </c>
      <c r="G4617" t="s">
        <v>668</v>
      </c>
      <c r="H4617" t="s">
        <v>32</v>
      </c>
      <c r="I4617">
        <v>63894</v>
      </c>
      <c r="J4617">
        <v>1</v>
      </c>
      <c r="K4617" s="1">
        <v>41703.500347222223</v>
      </c>
      <c r="L4617">
        <v>0.2</v>
      </c>
      <c r="M4617">
        <v>260.04000000000002</v>
      </c>
      <c r="N4617" t="s">
        <v>143</v>
      </c>
      <c r="O4617" t="s">
        <v>68</v>
      </c>
      <c r="P4617">
        <v>2E-3</v>
      </c>
      <c r="Q4617" t="s">
        <v>69</v>
      </c>
      <c r="R4617">
        <v>4</v>
      </c>
      <c r="S4617" t="s">
        <v>669</v>
      </c>
      <c r="T4617" t="s">
        <v>36</v>
      </c>
      <c r="U4617" t="s">
        <v>70</v>
      </c>
      <c r="AC4617" s="2" t="s">
        <v>660</v>
      </c>
    </row>
    <row r="4618" spans="1:29" ht="16.399999999999999" customHeight="1" x14ac:dyDescent="0.35">
      <c r="A4618" s="1">
        <v>41703.500347222223</v>
      </c>
      <c r="B4618">
        <v>462</v>
      </c>
      <c r="C4618" t="s">
        <v>29</v>
      </c>
      <c r="D4618">
        <v>5</v>
      </c>
      <c r="E4618" t="s">
        <v>30</v>
      </c>
      <c r="F4618">
        <v>76378</v>
      </c>
      <c r="G4618" t="s">
        <v>668</v>
      </c>
      <c r="H4618" t="s">
        <v>32</v>
      </c>
      <c r="I4618">
        <v>63894</v>
      </c>
      <c r="J4618">
        <v>1</v>
      </c>
      <c r="K4618" s="1">
        <v>41703.500347222223</v>
      </c>
      <c r="L4618">
        <v>0.2</v>
      </c>
      <c r="M4618">
        <v>214</v>
      </c>
      <c r="N4618" t="s">
        <v>661</v>
      </c>
      <c r="O4618" t="s">
        <v>68</v>
      </c>
      <c r="P4618">
        <v>0.1</v>
      </c>
      <c r="Q4618" t="s">
        <v>69</v>
      </c>
      <c r="R4618">
        <v>4</v>
      </c>
      <c r="S4618" t="s">
        <v>669</v>
      </c>
      <c r="T4618" t="s">
        <v>36</v>
      </c>
      <c r="U4618" t="s">
        <v>510</v>
      </c>
      <c r="AC4618" s="2" t="s">
        <v>660</v>
      </c>
    </row>
    <row r="4619" spans="1:29" ht="16.399999999999999" customHeight="1" x14ac:dyDescent="0.35">
      <c r="A4619" s="1">
        <v>41703.500347222223</v>
      </c>
      <c r="B4619">
        <v>462</v>
      </c>
      <c r="C4619" t="s">
        <v>29</v>
      </c>
      <c r="D4619">
        <v>5</v>
      </c>
      <c r="E4619" t="s">
        <v>30</v>
      </c>
      <c r="F4619">
        <v>76378</v>
      </c>
      <c r="G4619" t="s">
        <v>668</v>
      </c>
      <c r="H4619" t="s">
        <v>32</v>
      </c>
      <c r="I4619">
        <v>63894</v>
      </c>
      <c r="J4619">
        <v>1</v>
      </c>
      <c r="K4619" s="1">
        <v>41703.500347222223</v>
      </c>
      <c r="L4619">
        <v>0.2</v>
      </c>
      <c r="M4619">
        <v>230</v>
      </c>
      <c r="N4619" t="s">
        <v>662</v>
      </c>
      <c r="O4619" t="s">
        <v>68</v>
      </c>
      <c r="P4619">
        <v>7.83</v>
      </c>
      <c r="R4619">
        <v>4</v>
      </c>
      <c r="S4619" t="s">
        <v>669</v>
      </c>
      <c r="T4619" t="s">
        <v>36</v>
      </c>
      <c r="U4619" t="s">
        <v>510</v>
      </c>
      <c r="AC4619" s="2" t="s">
        <v>660</v>
      </c>
    </row>
    <row r="4620" spans="1:29" ht="16.399999999999999" customHeight="1" x14ac:dyDescent="0.35">
      <c r="A4620" s="1">
        <v>41703.500347222223</v>
      </c>
      <c r="B4620">
        <v>462</v>
      </c>
      <c r="C4620" t="s">
        <v>29</v>
      </c>
      <c r="D4620">
        <v>5</v>
      </c>
      <c r="E4620" t="s">
        <v>30</v>
      </c>
      <c r="F4620">
        <v>76378</v>
      </c>
      <c r="G4620" t="s">
        <v>668</v>
      </c>
      <c r="H4620" t="s">
        <v>32</v>
      </c>
      <c r="I4620">
        <v>63894</v>
      </c>
      <c r="J4620">
        <v>1</v>
      </c>
      <c r="K4620" s="1">
        <v>41703.500347222223</v>
      </c>
      <c r="L4620">
        <v>0.2</v>
      </c>
      <c r="M4620">
        <v>431</v>
      </c>
      <c r="N4620" t="s">
        <v>165</v>
      </c>
      <c r="O4620" t="s">
        <v>166</v>
      </c>
      <c r="P4620">
        <v>1.3</v>
      </c>
      <c r="R4620">
        <v>4</v>
      </c>
      <c r="S4620" t="s">
        <v>669</v>
      </c>
      <c r="T4620" t="s">
        <v>36</v>
      </c>
      <c r="U4620" t="s">
        <v>167</v>
      </c>
      <c r="AC4620" s="2" t="s">
        <v>660</v>
      </c>
    </row>
    <row r="4621" spans="1:29" ht="16.399999999999999" customHeight="1" x14ac:dyDescent="0.35">
      <c r="A4621" s="1">
        <v>41703.500347222223</v>
      </c>
      <c r="B4621">
        <v>462</v>
      </c>
      <c r="C4621" t="s">
        <v>29</v>
      </c>
      <c r="D4621">
        <v>5</v>
      </c>
      <c r="E4621" t="s">
        <v>30</v>
      </c>
      <c r="F4621">
        <v>76378</v>
      </c>
      <c r="G4621" t="s">
        <v>668</v>
      </c>
      <c r="H4621" t="s">
        <v>32</v>
      </c>
      <c r="I4621">
        <v>63894</v>
      </c>
      <c r="J4621">
        <v>1</v>
      </c>
      <c r="K4621" s="1">
        <v>41703.500347222223</v>
      </c>
      <c r="L4621">
        <v>0.2</v>
      </c>
      <c r="M4621">
        <v>240</v>
      </c>
      <c r="N4621" t="s">
        <v>663</v>
      </c>
      <c r="O4621" t="s">
        <v>68</v>
      </c>
      <c r="P4621">
        <v>0.05</v>
      </c>
      <c r="Q4621" t="s">
        <v>69</v>
      </c>
      <c r="R4621">
        <v>4</v>
      </c>
      <c r="S4621" t="s">
        <v>669</v>
      </c>
      <c r="T4621" t="s">
        <v>36</v>
      </c>
      <c r="U4621" t="s">
        <v>510</v>
      </c>
      <c r="AC4621" s="2" t="s">
        <v>660</v>
      </c>
    </row>
    <row r="4622" spans="1:29" ht="16.399999999999999" customHeight="1" x14ac:dyDescent="0.35">
      <c r="A4622" s="1">
        <v>41703.500347222223</v>
      </c>
      <c r="B4622">
        <v>462</v>
      </c>
      <c r="C4622" t="s">
        <v>29</v>
      </c>
      <c r="D4622">
        <v>5</v>
      </c>
      <c r="E4622" t="s">
        <v>30</v>
      </c>
      <c r="F4622">
        <v>76378</v>
      </c>
      <c r="G4622" t="s">
        <v>668</v>
      </c>
      <c r="H4622" t="s">
        <v>32</v>
      </c>
      <c r="I4622">
        <v>63894</v>
      </c>
      <c r="J4622">
        <v>1</v>
      </c>
      <c r="K4622" s="1">
        <v>41703.500347222223</v>
      </c>
      <c r="L4622">
        <v>0.2</v>
      </c>
      <c r="M4622">
        <v>260.02</v>
      </c>
      <c r="N4622" t="s">
        <v>67</v>
      </c>
      <c r="O4622" t="s">
        <v>68</v>
      </c>
      <c r="P4622">
        <v>2E-3</v>
      </c>
      <c r="Q4622" t="s">
        <v>69</v>
      </c>
      <c r="R4622">
        <v>4</v>
      </c>
      <c r="S4622" t="s">
        <v>669</v>
      </c>
      <c r="T4622" t="s">
        <v>36</v>
      </c>
      <c r="U4622" t="s">
        <v>70</v>
      </c>
      <c r="AC4622" s="2" t="s">
        <v>660</v>
      </c>
    </row>
    <row r="4623" spans="1:29" ht="16.399999999999999" customHeight="1" x14ac:dyDescent="0.35">
      <c r="A4623" s="1">
        <v>41703.500347222223</v>
      </c>
      <c r="B4623">
        <v>462</v>
      </c>
      <c r="C4623" t="s">
        <v>29</v>
      </c>
      <c r="D4623">
        <v>5</v>
      </c>
      <c r="E4623" t="s">
        <v>30</v>
      </c>
      <c r="F4623">
        <v>76378</v>
      </c>
      <c r="G4623" t="s">
        <v>668</v>
      </c>
      <c r="H4623" t="s">
        <v>32</v>
      </c>
      <c r="I4623">
        <v>63894</v>
      </c>
      <c r="J4623">
        <v>1</v>
      </c>
      <c r="K4623" s="1">
        <v>41703.500347222223</v>
      </c>
      <c r="L4623">
        <v>0.2</v>
      </c>
      <c r="M4623">
        <v>260.02999999999997</v>
      </c>
      <c r="N4623" t="s">
        <v>71</v>
      </c>
      <c r="O4623" t="s">
        <v>72</v>
      </c>
      <c r="P4623">
        <v>2E-3</v>
      </c>
      <c r="Q4623" t="s">
        <v>69</v>
      </c>
      <c r="R4623">
        <v>4</v>
      </c>
      <c r="S4623" t="s">
        <v>669</v>
      </c>
      <c r="T4623" t="s">
        <v>36</v>
      </c>
      <c r="U4623" t="s">
        <v>70</v>
      </c>
      <c r="AC4623" s="2" t="s">
        <v>660</v>
      </c>
    </row>
    <row r="4624" spans="1:29" ht="16.399999999999999" customHeight="1" x14ac:dyDescent="0.35">
      <c r="A4624" s="1">
        <v>41703.500347222223</v>
      </c>
      <c r="B4624">
        <v>462</v>
      </c>
      <c r="C4624" t="s">
        <v>29</v>
      </c>
      <c r="D4624">
        <v>5</v>
      </c>
      <c r="E4624" t="s">
        <v>30</v>
      </c>
      <c r="F4624">
        <v>76378</v>
      </c>
      <c r="G4624" t="s">
        <v>668</v>
      </c>
      <c r="H4624" t="s">
        <v>32</v>
      </c>
      <c r="I4624">
        <v>63894</v>
      </c>
      <c r="J4624">
        <v>1</v>
      </c>
      <c r="K4624" s="1">
        <v>41703.500347222223</v>
      </c>
      <c r="L4624">
        <v>0.2</v>
      </c>
      <c r="M4624">
        <v>260.01</v>
      </c>
      <c r="N4624" t="s">
        <v>73</v>
      </c>
      <c r="O4624" t="s">
        <v>68</v>
      </c>
      <c r="P4624">
        <v>2E-3</v>
      </c>
      <c r="Q4624" t="s">
        <v>69</v>
      </c>
      <c r="R4624">
        <v>4</v>
      </c>
      <c r="S4624" t="s">
        <v>669</v>
      </c>
      <c r="T4624" t="s">
        <v>36</v>
      </c>
      <c r="U4624" t="s">
        <v>70</v>
      </c>
      <c r="AC4624" s="2" t="s">
        <v>660</v>
      </c>
    </row>
    <row r="4625" spans="1:29" ht="16.399999999999999" customHeight="1" x14ac:dyDescent="0.35">
      <c r="A4625" s="1">
        <v>41703.500347222223</v>
      </c>
      <c r="B4625">
        <v>462</v>
      </c>
      <c r="C4625" t="s">
        <v>29</v>
      </c>
      <c r="D4625">
        <v>5</v>
      </c>
      <c r="E4625" t="s">
        <v>30</v>
      </c>
      <c r="F4625">
        <v>76378</v>
      </c>
      <c r="G4625" t="s">
        <v>668</v>
      </c>
      <c r="H4625" t="s">
        <v>32</v>
      </c>
      <c r="I4625">
        <v>63894</v>
      </c>
      <c r="J4625">
        <v>1</v>
      </c>
      <c r="K4625" s="1">
        <v>41703.500347222223</v>
      </c>
      <c r="L4625">
        <v>0.2</v>
      </c>
      <c r="M4625">
        <v>260.14999999999998</v>
      </c>
      <c r="N4625" t="s">
        <v>74</v>
      </c>
      <c r="O4625" t="s">
        <v>72</v>
      </c>
      <c r="P4625">
        <v>0.27</v>
      </c>
      <c r="R4625">
        <v>4</v>
      </c>
      <c r="S4625" t="s">
        <v>669</v>
      </c>
      <c r="T4625" t="s">
        <v>36</v>
      </c>
      <c r="U4625" t="s">
        <v>75</v>
      </c>
      <c r="AC4625" s="2" t="s">
        <v>660</v>
      </c>
    </row>
    <row r="4626" spans="1:29" ht="16.399999999999999" customHeight="1" x14ac:dyDescent="0.35">
      <c r="A4626" s="1">
        <v>41703.500347222223</v>
      </c>
      <c r="B4626">
        <v>462</v>
      </c>
      <c r="C4626" t="s">
        <v>29</v>
      </c>
      <c r="D4626">
        <v>5</v>
      </c>
      <c r="E4626" t="s">
        <v>30</v>
      </c>
      <c r="F4626">
        <v>76378</v>
      </c>
      <c r="G4626" t="s">
        <v>668</v>
      </c>
      <c r="H4626" t="s">
        <v>32</v>
      </c>
      <c r="I4626">
        <v>63894</v>
      </c>
      <c r="J4626">
        <v>1</v>
      </c>
      <c r="K4626" s="1">
        <v>41703.500347222223</v>
      </c>
      <c r="L4626">
        <v>0.2</v>
      </c>
      <c r="M4626">
        <v>260.08</v>
      </c>
      <c r="N4626" t="s">
        <v>76</v>
      </c>
      <c r="O4626" t="s">
        <v>68</v>
      </c>
      <c r="P4626">
        <v>0.27</v>
      </c>
      <c r="R4626">
        <v>4</v>
      </c>
      <c r="S4626" t="s">
        <v>669</v>
      </c>
      <c r="T4626" t="s">
        <v>36</v>
      </c>
      <c r="U4626" t="s">
        <v>75</v>
      </c>
      <c r="AC4626" s="2" t="s">
        <v>660</v>
      </c>
    </row>
    <row r="4627" spans="1:29" ht="16.399999999999999" customHeight="1" x14ac:dyDescent="0.35">
      <c r="A4627" s="1">
        <v>41703.500347222223</v>
      </c>
      <c r="B4627">
        <v>462</v>
      </c>
      <c r="C4627" t="s">
        <v>29</v>
      </c>
      <c r="D4627">
        <v>5</v>
      </c>
      <c r="E4627" t="s">
        <v>30</v>
      </c>
      <c r="F4627">
        <v>76378</v>
      </c>
      <c r="G4627" t="s">
        <v>668</v>
      </c>
      <c r="H4627" t="s">
        <v>32</v>
      </c>
      <c r="I4627">
        <v>63894</v>
      </c>
      <c r="J4627">
        <v>1</v>
      </c>
      <c r="K4627" s="1">
        <v>41703.500347222223</v>
      </c>
      <c r="L4627">
        <v>0.2</v>
      </c>
      <c r="M4627">
        <v>441.02</v>
      </c>
      <c r="N4627" t="s">
        <v>77</v>
      </c>
      <c r="O4627" t="s">
        <v>68</v>
      </c>
      <c r="P4627">
        <v>3.9</v>
      </c>
      <c r="R4627">
        <v>4</v>
      </c>
      <c r="S4627" t="s">
        <v>669</v>
      </c>
      <c r="T4627" t="s">
        <v>36</v>
      </c>
      <c r="U4627" t="s">
        <v>78</v>
      </c>
      <c r="AC4627" s="2" t="s">
        <v>660</v>
      </c>
    </row>
    <row r="4628" spans="1:29" ht="16.399999999999999" customHeight="1" x14ac:dyDescent="0.35">
      <c r="A4628" s="1">
        <v>41703.500347222223</v>
      </c>
      <c r="B4628">
        <v>462</v>
      </c>
      <c r="C4628" t="s">
        <v>29</v>
      </c>
      <c r="D4628">
        <v>5</v>
      </c>
      <c r="E4628" t="s">
        <v>30</v>
      </c>
      <c r="F4628">
        <v>76378</v>
      </c>
      <c r="G4628" t="s">
        <v>668</v>
      </c>
      <c r="H4628" t="s">
        <v>32</v>
      </c>
      <c r="I4628">
        <v>63894</v>
      </c>
      <c r="J4628">
        <v>1</v>
      </c>
      <c r="K4628" s="1">
        <v>41703.500347222223</v>
      </c>
      <c r="L4628">
        <v>0.2</v>
      </c>
      <c r="M4628">
        <v>268.18</v>
      </c>
      <c r="N4628" t="s">
        <v>79</v>
      </c>
      <c r="O4628" t="s">
        <v>68</v>
      </c>
      <c r="P4628">
        <v>2E-3</v>
      </c>
      <c r="R4628">
        <v>4</v>
      </c>
      <c r="S4628" t="s">
        <v>669</v>
      </c>
      <c r="T4628" t="s">
        <v>36</v>
      </c>
      <c r="U4628" t="s">
        <v>70</v>
      </c>
      <c r="AC4628" s="2" t="s">
        <v>660</v>
      </c>
    </row>
    <row r="4629" spans="1:29" ht="16.399999999999999" customHeight="1" x14ac:dyDescent="0.35">
      <c r="A4629" s="1">
        <v>41703.500347222223</v>
      </c>
      <c r="B4629">
        <v>462</v>
      </c>
      <c r="C4629" t="s">
        <v>29</v>
      </c>
      <c r="D4629">
        <v>5</v>
      </c>
      <c r="E4629" t="s">
        <v>30</v>
      </c>
      <c r="F4629">
        <v>76378</v>
      </c>
      <c r="G4629" t="s">
        <v>668</v>
      </c>
      <c r="H4629" t="s">
        <v>32</v>
      </c>
      <c r="I4629">
        <v>63894</v>
      </c>
      <c r="J4629">
        <v>1</v>
      </c>
      <c r="K4629" s="1">
        <v>41703.500347222223</v>
      </c>
      <c r="L4629">
        <v>0.2</v>
      </c>
      <c r="M4629">
        <v>268.14</v>
      </c>
      <c r="N4629" t="s">
        <v>80</v>
      </c>
      <c r="O4629" t="s">
        <v>68</v>
      </c>
      <c r="P4629">
        <v>1.0999999999999999E-2</v>
      </c>
      <c r="R4629">
        <v>4</v>
      </c>
      <c r="S4629" t="s">
        <v>669</v>
      </c>
      <c r="T4629" t="s">
        <v>36</v>
      </c>
      <c r="U4629" t="s">
        <v>75</v>
      </c>
      <c r="AC4629" s="2" t="s">
        <v>660</v>
      </c>
    </row>
    <row r="4630" spans="1:29" ht="16.399999999999999" customHeight="1" x14ac:dyDescent="0.35">
      <c r="A4630" s="1">
        <v>41703.500347222223</v>
      </c>
      <c r="B4630">
        <v>462</v>
      </c>
      <c r="C4630" t="s">
        <v>29</v>
      </c>
      <c r="D4630">
        <v>5</v>
      </c>
      <c r="E4630" t="s">
        <v>30</v>
      </c>
      <c r="F4630">
        <v>76378</v>
      </c>
      <c r="G4630" t="s">
        <v>668</v>
      </c>
      <c r="H4630" t="s">
        <v>32</v>
      </c>
      <c r="I4630">
        <v>63894</v>
      </c>
      <c r="J4630">
        <v>1</v>
      </c>
      <c r="K4630" s="1">
        <v>41703.500347222223</v>
      </c>
      <c r="L4630">
        <v>0.2</v>
      </c>
      <c r="M4630">
        <v>283</v>
      </c>
      <c r="N4630" t="s">
        <v>509</v>
      </c>
      <c r="O4630" t="s">
        <v>68</v>
      </c>
      <c r="P4630">
        <v>0.7</v>
      </c>
      <c r="R4630">
        <v>4</v>
      </c>
      <c r="S4630" t="s">
        <v>669</v>
      </c>
      <c r="T4630" t="s">
        <v>36</v>
      </c>
      <c r="U4630" t="s">
        <v>510</v>
      </c>
      <c r="AC4630" s="2" t="s">
        <v>660</v>
      </c>
    </row>
    <row r="4631" spans="1:29" ht="16.399999999999999" customHeight="1" x14ac:dyDescent="0.35">
      <c r="A4631" s="1">
        <v>41703.409722222219</v>
      </c>
      <c r="B4631">
        <v>462</v>
      </c>
      <c r="C4631" t="s">
        <v>29</v>
      </c>
      <c r="D4631">
        <v>5</v>
      </c>
      <c r="E4631" t="s">
        <v>30</v>
      </c>
      <c r="F4631">
        <v>76308</v>
      </c>
      <c r="G4631" t="s">
        <v>668</v>
      </c>
      <c r="H4631" t="s">
        <v>109</v>
      </c>
      <c r="J4631">
        <v>19</v>
      </c>
      <c r="K4631" s="1">
        <v>41703.409722222219</v>
      </c>
      <c r="L4631">
        <v>3.75</v>
      </c>
      <c r="M4631">
        <v>432</v>
      </c>
      <c r="N4631" t="s">
        <v>298</v>
      </c>
      <c r="O4631" t="s">
        <v>299</v>
      </c>
      <c r="P4631">
        <v>105.7</v>
      </c>
      <c r="R4631">
        <v>11</v>
      </c>
      <c r="S4631" t="s">
        <v>670</v>
      </c>
      <c r="AC4631" s="2" t="s">
        <v>665</v>
      </c>
    </row>
    <row r="4632" spans="1:29" ht="16.399999999999999" customHeight="1" x14ac:dyDescent="0.35">
      <c r="A4632" s="1">
        <v>41703.409722222219</v>
      </c>
      <c r="B4632">
        <v>462</v>
      </c>
      <c r="C4632" t="s">
        <v>29</v>
      </c>
      <c r="D4632">
        <v>5</v>
      </c>
      <c r="E4632" t="s">
        <v>30</v>
      </c>
      <c r="F4632">
        <v>76308</v>
      </c>
      <c r="G4632" t="s">
        <v>668</v>
      </c>
      <c r="H4632" t="s">
        <v>109</v>
      </c>
      <c r="J4632">
        <v>18</v>
      </c>
      <c r="K4632" s="1">
        <v>41703.409722222219</v>
      </c>
      <c r="L4632">
        <v>3.5</v>
      </c>
      <c r="M4632">
        <v>432</v>
      </c>
      <c r="N4632" t="s">
        <v>298</v>
      </c>
      <c r="O4632" t="s">
        <v>299</v>
      </c>
      <c r="P4632">
        <v>120.2</v>
      </c>
      <c r="R4632">
        <v>11</v>
      </c>
      <c r="S4632" t="s">
        <v>670</v>
      </c>
      <c r="AC4632" s="2" t="s">
        <v>665</v>
      </c>
    </row>
    <row r="4633" spans="1:29" ht="16.399999999999999" customHeight="1" x14ac:dyDescent="0.35">
      <c r="A4633" s="1">
        <v>41703.409722222219</v>
      </c>
      <c r="B4633">
        <v>462</v>
      </c>
      <c r="C4633" t="s">
        <v>29</v>
      </c>
      <c r="D4633">
        <v>5</v>
      </c>
      <c r="E4633" t="s">
        <v>30</v>
      </c>
      <c r="F4633">
        <v>76308</v>
      </c>
      <c r="G4633" t="s">
        <v>668</v>
      </c>
      <c r="H4633" t="s">
        <v>109</v>
      </c>
      <c r="J4633">
        <v>17</v>
      </c>
      <c r="K4633" s="1">
        <v>41703.409722222219</v>
      </c>
      <c r="L4633">
        <v>3.25</v>
      </c>
      <c r="M4633">
        <v>432</v>
      </c>
      <c r="N4633" t="s">
        <v>298</v>
      </c>
      <c r="O4633" t="s">
        <v>299</v>
      </c>
      <c r="P4633">
        <v>138.80000000000001</v>
      </c>
      <c r="R4633">
        <v>11</v>
      </c>
      <c r="S4633" t="s">
        <v>670</v>
      </c>
      <c r="AC4633" s="2" t="s">
        <v>665</v>
      </c>
    </row>
    <row r="4634" spans="1:29" ht="16.399999999999999" customHeight="1" x14ac:dyDescent="0.35">
      <c r="A4634" s="1">
        <v>41703.409722222219</v>
      </c>
      <c r="B4634">
        <v>462</v>
      </c>
      <c r="C4634" t="s">
        <v>29</v>
      </c>
      <c r="D4634">
        <v>5</v>
      </c>
      <c r="E4634" t="s">
        <v>30</v>
      </c>
      <c r="F4634">
        <v>76308</v>
      </c>
      <c r="G4634" t="s">
        <v>668</v>
      </c>
      <c r="H4634" t="s">
        <v>109</v>
      </c>
      <c r="J4634">
        <v>16</v>
      </c>
      <c r="K4634" s="1">
        <v>41703.409722222219</v>
      </c>
      <c r="L4634">
        <v>3</v>
      </c>
      <c r="M4634">
        <v>432</v>
      </c>
      <c r="N4634" t="s">
        <v>298</v>
      </c>
      <c r="O4634" t="s">
        <v>299</v>
      </c>
      <c r="P4634">
        <v>141.80000000000001</v>
      </c>
      <c r="R4634">
        <v>11</v>
      </c>
      <c r="S4634" t="s">
        <v>670</v>
      </c>
      <c r="AC4634" s="2" t="s">
        <v>665</v>
      </c>
    </row>
    <row r="4635" spans="1:29" ht="16.399999999999999" customHeight="1" x14ac:dyDescent="0.35">
      <c r="A4635" s="1">
        <v>41703.409722222219</v>
      </c>
      <c r="B4635">
        <v>462</v>
      </c>
      <c r="C4635" t="s">
        <v>29</v>
      </c>
      <c r="D4635">
        <v>5</v>
      </c>
      <c r="E4635" t="s">
        <v>30</v>
      </c>
      <c r="F4635">
        <v>76308</v>
      </c>
      <c r="G4635" t="s">
        <v>668</v>
      </c>
      <c r="H4635" t="s">
        <v>109</v>
      </c>
      <c r="J4635">
        <v>15</v>
      </c>
      <c r="K4635" s="1">
        <v>41703.409722222219</v>
      </c>
      <c r="L4635">
        <v>2.75</v>
      </c>
      <c r="M4635">
        <v>432</v>
      </c>
      <c r="N4635" t="s">
        <v>298</v>
      </c>
      <c r="O4635" t="s">
        <v>299</v>
      </c>
      <c r="P4635">
        <v>150.80000000000001</v>
      </c>
      <c r="R4635">
        <v>11</v>
      </c>
      <c r="S4635" t="s">
        <v>670</v>
      </c>
      <c r="AC4635" s="2" t="s">
        <v>665</v>
      </c>
    </row>
    <row r="4636" spans="1:29" ht="16.399999999999999" customHeight="1" x14ac:dyDescent="0.35">
      <c r="A4636" s="1">
        <v>41703.409722222219</v>
      </c>
      <c r="B4636">
        <v>462</v>
      </c>
      <c r="C4636" t="s">
        <v>29</v>
      </c>
      <c r="D4636">
        <v>5</v>
      </c>
      <c r="E4636" t="s">
        <v>30</v>
      </c>
      <c r="F4636">
        <v>76308</v>
      </c>
      <c r="G4636" t="s">
        <v>668</v>
      </c>
      <c r="H4636" t="s">
        <v>109</v>
      </c>
      <c r="J4636">
        <v>14</v>
      </c>
      <c r="K4636" s="1">
        <v>41703.409722222219</v>
      </c>
      <c r="L4636">
        <v>2.5</v>
      </c>
      <c r="M4636">
        <v>432</v>
      </c>
      <c r="N4636" t="s">
        <v>298</v>
      </c>
      <c r="O4636" t="s">
        <v>299</v>
      </c>
      <c r="P4636">
        <v>156.6</v>
      </c>
      <c r="R4636">
        <v>11</v>
      </c>
      <c r="S4636" t="s">
        <v>670</v>
      </c>
      <c r="AC4636" s="2" t="s">
        <v>665</v>
      </c>
    </row>
    <row r="4637" spans="1:29" ht="16.399999999999999" customHeight="1" x14ac:dyDescent="0.35">
      <c r="A4637" s="1">
        <v>41703.409722222219</v>
      </c>
      <c r="B4637">
        <v>462</v>
      </c>
      <c r="C4637" t="s">
        <v>29</v>
      </c>
      <c r="D4637">
        <v>5</v>
      </c>
      <c r="E4637" t="s">
        <v>30</v>
      </c>
      <c r="F4637">
        <v>76308</v>
      </c>
      <c r="G4637" t="s">
        <v>668</v>
      </c>
      <c r="H4637" t="s">
        <v>109</v>
      </c>
      <c r="J4637">
        <v>13</v>
      </c>
      <c r="K4637" s="1">
        <v>41703.409722222219</v>
      </c>
      <c r="L4637">
        <v>2.25</v>
      </c>
      <c r="M4637">
        <v>432</v>
      </c>
      <c r="N4637" t="s">
        <v>298</v>
      </c>
      <c r="O4637" t="s">
        <v>299</v>
      </c>
      <c r="P4637">
        <v>187.9</v>
      </c>
      <c r="R4637">
        <v>11</v>
      </c>
      <c r="S4637" t="s">
        <v>670</v>
      </c>
      <c r="AC4637" s="2" t="s">
        <v>665</v>
      </c>
    </row>
    <row r="4638" spans="1:29" ht="16.399999999999999" customHeight="1" x14ac:dyDescent="0.35">
      <c r="A4638" s="1">
        <v>41703.409722222219</v>
      </c>
      <c r="B4638">
        <v>462</v>
      </c>
      <c r="C4638" t="s">
        <v>29</v>
      </c>
      <c r="D4638">
        <v>5</v>
      </c>
      <c r="E4638" t="s">
        <v>30</v>
      </c>
      <c r="F4638">
        <v>76308</v>
      </c>
      <c r="G4638" t="s">
        <v>668</v>
      </c>
      <c r="H4638" t="s">
        <v>109</v>
      </c>
      <c r="J4638">
        <v>12</v>
      </c>
      <c r="K4638" s="1">
        <v>41703.409722222219</v>
      </c>
      <c r="L4638">
        <v>2</v>
      </c>
      <c r="M4638">
        <v>432</v>
      </c>
      <c r="N4638" t="s">
        <v>298</v>
      </c>
      <c r="O4638" t="s">
        <v>299</v>
      </c>
      <c r="P4638">
        <v>216.4</v>
      </c>
      <c r="R4638">
        <v>11</v>
      </c>
      <c r="S4638" t="s">
        <v>670</v>
      </c>
      <c r="AC4638" s="2" t="s">
        <v>665</v>
      </c>
    </row>
    <row r="4639" spans="1:29" ht="16.399999999999999" customHeight="1" x14ac:dyDescent="0.35">
      <c r="A4639" s="1">
        <v>41703.409722222219</v>
      </c>
      <c r="B4639">
        <v>462</v>
      </c>
      <c r="C4639" t="s">
        <v>29</v>
      </c>
      <c r="D4639">
        <v>5</v>
      </c>
      <c r="E4639" t="s">
        <v>30</v>
      </c>
      <c r="F4639">
        <v>76308</v>
      </c>
      <c r="G4639" t="s">
        <v>668</v>
      </c>
      <c r="H4639" t="s">
        <v>109</v>
      </c>
      <c r="J4639">
        <v>11</v>
      </c>
      <c r="K4639" s="1">
        <v>41703.409722222219</v>
      </c>
      <c r="L4639">
        <v>1.75</v>
      </c>
      <c r="M4639">
        <v>432</v>
      </c>
      <c r="N4639" t="s">
        <v>298</v>
      </c>
      <c r="O4639" t="s">
        <v>299</v>
      </c>
      <c r="P4639">
        <v>280.3</v>
      </c>
      <c r="R4639">
        <v>11</v>
      </c>
      <c r="S4639" t="s">
        <v>670</v>
      </c>
      <c r="AC4639" s="2" t="s">
        <v>665</v>
      </c>
    </row>
    <row r="4640" spans="1:29" ht="16.399999999999999" customHeight="1" x14ac:dyDescent="0.35">
      <c r="A4640" s="1">
        <v>41703.409722222219</v>
      </c>
      <c r="B4640">
        <v>462</v>
      </c>
      <c r="C4640" t="s">
        <v>29</v>
      </c>
      <c r="D4640">
        <v>5</v>
      </c>
      <c r="E4640" t="s">
        <v>30</v>
      </c>
      <c r="F4640">
        <v>76308</v>
      </c>
      <c r="G4640" t="s">
        <v>668</v>
      </c>
      <c r="H4640" t="s">
        <v>109</v>
      </c>
      <c r="J4640">
        <v>10</v>
      </c>
      <c r="K4640" s="1">
        <v>41703.409722222219</v>
      </c>
      <c r="L4640">
        <v>1.5</v>
      </c>
      <c r="M4640">
        <v>432</v>
      </c>
      <c r="N4640" t="s">
        <v>298</v>
      </c>
      <c r="O4640" t="s">
        <v>299</v>
      </c>
      <c r="P4640">
        <v>307.2</v>
      </c>
      <c r="R4640">
        <v>11</v>
      </c>
      <c r="S4640" t="s">
        <v>670</v>
      </c>
      <c r="AC4640" s="2" t="s">
        <v>665</v>
      </c>
    </row>
    <row r="4641" spans="1:29" ht="16.399999999999999" customHeight="1" x14ac:dyDescent="0.35">
      <c r="A4641" s="1">
        <v>41703.409722222219</v>
      </c>
      <c r="B4641">
        <v>462</v>
      </c>
      <c r="C4641" t="s">
        <v>29</v>
      </c>
      <c r="D4641">
        <v>5</v>
      </c>
      <c r="E4641" t="s">
        <v>30</v>
      </c>
      <c r="F4641">
        <v>76308</v>
      </c>
      <c r="G4641" t="s">
        <v>668</v>
      </c>
      <c r="H4641" t="s">
        <v>109</v>
      </c>
      <c r="J4641">
        <v>9</v>
      </c>
      <c r="K4641" s="1">
        <v>41703.409722222219</v>
      </c>
      <c r="L4641">
        <v>1.25</v>
      </c>
      <c r="M4641">
        <v>432</v>
      </c>
      <c r="N4641" t="s">
        <v>298</v>
      </c>
      <c r="O4641" t="s">
        <v>299</v>
      </c>
      <c r="P4641">
        <v>400.8</v>
      </c>
      <c r="R4641">
        <v>11</v>
      </c>
      <c r="S4641" t="s">
        <v>670</v>
      </c>
      <c r="AC4641" s="2" t="s">
        <v>665</v>
      </c>
    </row>
    <row r="4642" spans="1:29" ht="16.399999999999999" customHeight="1" x14ac:dyDescent="0.35">
      <c r="A4642" s="1">
        <v>41703.409722222219</v>
      </c>
      <c r="B4642">
        <v>462</v>
      </c>
      <c r="C4642" t="s">
        <v>29</v>
      </c>
      <c r="D4642">
        <v>5</v>
      </c>
      <c r="E4642" t="s">
        <v>30</v>
      </c>
      <c r="F4642">
        <v>76308</v>
      </c>
      <c r="G4642" t="s">
        <v>668</v>
      </c>
      <c r="H4642" t="s">
        <v>109</v>
      </c>
      <c r="J4642">
        <v>8</v>
      </c>
      <c r="K4642" s="1">
        <v>41703.409722222219</v>
      </c>
      <c r="L4642">
        <v>1</v>
      </c>
      <c r="M4642">
        <v>432</v>
      </c>
      <c r="N4642" t="s">
        <v>298</v>
      </c>
      <c r="O4642" t="s">
        <v>299</v>
      </c>
      <c r="P4642">
        <v>258.10000000000002</v>
      </c>
      <c r="R4642">
        <v>11</v>
      </c>
      <c r="S4642" t="s">
        <v>670</v>
      </c>
      <c r="AC4642" s="2" t="s">
        <v>665</v>
      </c>
    </row>
    <row r="4643" spans="1:29" ht="16.399999999999999" customHeight="1" x14ac:dyDescent="0.35">
      <c r="A4643" s="1">
        <v>41703.409722222219</v>
      </c>
      <c r="B4643">
        <v>462</v>
      </c>
      <c r="C4643" t="s">
        <v>29</v>
      </c>
      <c r="D4643">
        <v>5</v>
      </c>
      <c r="E4643" t="s">
        <v>30</v>
      </c>
      <c r="F4643">
        <v>76308</v>
      </c>
      <c r="G4643" t="s">
        <v>668</v>
      </c>
      <c r="H4643" t="s">
        <v>109</v>
      </c>
      <c r="J4643">
        <v>7</v>
      </c>
      <c r="K4643" s="1">
        <v>41703.409722222219</v>
      </c>
      <c r="L4643">
        <v>0.75</v>
      </c>
      <c r="M4643">
        <v>432</v>
      </c>
      <c r="N4643" t="s">
        <v>298</v>
      </c>
      <c r="O4643" t="s">
        <v>299</v>
      </c>
      <c r="P4643">
        <v>350.6</v>
      </c>
      <c r="R4643">
        <v>11</v>
      </c>
      <c r="S4643" t="s">
        <v>670</v>
      </c>
      <c r="AC4643" s="2" t="s">
        <v>665</v>
      </c>
    </row>
    <row r="4644" spans="1:29" ht="16.399999999999999" customHeight="1" x14ac:dyDescent="0.35">
      <c r="A4644" s="1">
        <v>41703.409722222219</v>
      </c>
      <c r="B4644">
        <v>462</v>
      </c>
      <c r="C4644" t="s">
        <v>29</v>
      </c>
      <c r="D4644">
        <v>5</v>
      </c>
      <c r="E4644" t="s">
        <v>30</v>
      </c>
      <c r="F4644">
        <v>76308</v>
      </c>
      <c r="G4644" t="s">
        <v>668</v>
      </c>
      <c r="H4644" t="s">
        <v>109</v>
      </c>
      <c r="J4644">
        <v>6</v>
      </c>
      <c r="K4644" s="1">
        <v>41703.409722222219</v>
      </c>
      <c r="L4644">
        <v>0.5</v>
      </c>
      <c r="M4644">
        <v>432</v>
      </c>
      <c r="N4644" t="s">
        <v>298</v>
      </c>
      <c r="O4644" t="s">
        <v>299</v>
      </c>
      <c r="P4644">
        <v>399.3</v>
      </c>
      <c r="R4644">
        <v>11</v>
      </c>
      <c r="S4644" t="s">
        <v>670</v>
      </c>
      <c r="AC4644" s="2" t="s">
        <v>665</v>
      </c>
    </row>
    <row r="4645" spans="1:29" ht="16.399999999999999" customHeight="1" x14ac:dyDescent="0.35">
      <c r="A4645" s="1">
        <v>41703.409722222219</v>
      </c>
      <c r="B4645">
        <v>462</v>
      </c>
      <c r="C4645" t="s">
        <v>29</v>
      </c>
      <c r="D4645">
        <v>5</v>
      </c>
      <c r="E4645" t="s">
        <v>30</v>
      </c>
      <c r="F4645">
        <v>76308</v>
      </c>
      <c r="G4645" t="s">
        <v>668</v>
      </c>
      <c r="H4645" t="s">
        <v>109</v>
      </c>
      <c r="J4645">
        <v>5</v>
      </c>
      <c r="K4645" s="1">
        <v>41703.409722222219</v>
      </c>
      <c r="L4645">
        <v>0.25</v>
      </c>
      <c r="M4645">
        <v>432</v>
      </c>
      <c r="N4645" t="s">
        <v>298</v>
      </c>
      <c r="O4645" t="s">
        <v>299</v>
      </c>
      <c r="P4645">
        <v>409.9</v>
      </c>
      <c r="R4645">
        <v>11</v>
      </c>
      <c r="S4645" t="s">
        <v>670</v>
      </c>
      <c r="AC4645" s="2" t="s">
        <v>665</v>
      </c>
    </row>
    <row r="4646" spans="1:29" ht="16.399999999999999" customHeight="1" x14ac:dyDescent="0.35">
      <c r="A4646" s="1">
        <v>41703.409722222219</v>
      </c>
      <c r="B4646">
        <v>462</v>
      </c>
      <c r="C4646" t="s">
        <v>29</v>
      </c>
      <c r="D4646">
        <v>5</v>
      </c>
      <c r="E4646" t="s">
        <v>30</v>
      </c>
      <c r="F4646">
        <v>76308</v>
      </c>
      <c r="G4646" t="s">
        <v>668</v>
      </c>
      <c r="H4646" t="s">
        <v>109</v>
      </c>
      <c r="J4646">
        <v>4</v>
      </c>
      <c r="K4646" s="1">
        <v>41703.409722222219</v>
      </c>
      <c r="L4646">
        <v>0.1</v>
      </c>
      <c r="M4646">
        <v>432</v>
      </c>
      <c r="N4646" t="s">
        <v>298</v>
      </c>
      <c r="O4646" t="s">
        <v>299</v>
      </c>
      <c r="P4646">
        <v>400.5</v>
      </c>
      <c r="R4646">
        <v>11</v>
      </c>
      <c r="S4646" t="s">
        <v>670</v>
      </c>
      <c r="AC4646" s="2" t="s">
        <v>665</v>
      </c>
    </row>
    <row r="4647" spans="1:29" ht="16.399999999999999" customHeight="1" x14ac:dyDescent="0.35">
      <c r="A4647" s="1">
        <v>41703.409722222219</v>
      </c>
      <c r="B4647">
        <v>462</v>
      </c>
      <c r="C4647" t="s">
        <v>29</v>
      </c>
      <c r="D4647">
        <v>5</v>
      </c>
      <c r="E4647" t="s">
        <v>30</v>
      </c>
      <c r="F4647">
        <v>76308</v>
      </c>
      <c r="G4647" t="s">
        <v>668</v>
      </c>
      <c r="H4647" t="s">
        <v>109</v>
      </c>
      <c r="J4647">
        <v>3</v>
      </c>
      <c r="K4647" s="1">
        <v>41703.409722222219</v>
      </c>
      <c r="L4647">
        <v>0</v>
      </c>
      <c r="M4647">
        <v>432</v>
      </c>
      <c r="N4647" t="s">
        <v>298</v>
      </c>
      <c r="O4647" t="s">
        <v>299</v>
      </c>
      <c r="P4647">
        <v>824.9</v>
      </c>
      <c r="R4647">
        <v>11</v>
      </c>
      <c r="S4647" t="s">
        <v>670</v>
      </c>
      <c r="U4647" t="s">
        <v>666</v>
      </c>
      <c r="AC4647" s="2" t="s">
        <v>665</v>
      </c>
    </row>
    <row r="4648" spans="1:29" ht="16.399999999999999" customHeight="1" x14ac:dyDescent="0.35">
      <c r="A4648" s="1">
        <v>41703.409722222219</v>
      </c>
      <c r="B4648">
        <v>462</v>
      </c>
      <c r="C4648" t="s">
        <v>29</v>
      </c>
      <c r="D4648">
        <v>5</v>
      </c>
      <c r="E4648" t="s">
        <v>30</v>
      </c>
      <c r="F4648">
        <v>76308</v>
      </c>
      <c r="G4648" t="s">
        <v>668</v>
      </c>
      <c r="H4648" t="s">
        <v>109</v>
      </c>
      <c r="J4648">
        <v>2</v>
      </c>
      <c r="K4648" s="1">
        <v>41703.409722222219</v>
      </c>
      <c r="L4648">
        <v>0.2</v>
      </c>
      <c r="M4648">
        <v>151</v>
      </c>
      <c r="N4648" t="s">
        <v>421</v>
      </c>
      <c r="O4648" t="s">
        <v>422</v>
      </c>
      <c r="P4648">
        <v>92.4</v>
      </c>
      <c r="R4648">
        <v>11</v>
      </c>
      <c r="S4648" t="s">
        <v>670</v>
      </c>
      <c r="T4648" t="s">
        <v>36</v>
      </c>
      <c r="AC4648" s="2" t="s">
        <v>665</v>
      </c>
    </row>
    <row r="4649" spans="1:29" ht="16.399999999999999" customHeight="1" x14ac:dyDescent="0.35">
      <c r="A4649" s="1">
        <v>41703.409722222219</v>
      </c>
      <c r="B4649">
        <v>462</v>
      </c>
      <c r="C4649" t="s">
        <v>29</v>
      </c>
      <c r="D4649">
        <v>5</v>
      </c>
      <c r="E4649" t="s">
        <v>30</v>
      </c>
      <c r="F4649">
        <v>76308</v>
      </c>
      <c r="G4649" t="s">
        <v>668</v>
      </c>
      <c r="H4649" t="s">
        <v>109</v>
      </c>
      <c r="J4649">
        <v>2</v>
      </c>
      <c r="K4649" s="1">
        <v>41703.409722222219</v>
      </c>
      <c r="L4649">
        <v>0.2</v>
      </c>
      <c r="M4649">
        <v>154.1</v>
      </c>
      <c r="N4649" t="s">
        <v>110</v>
      </c>
      <c r="P4649">
        <v>7.9</v>
      </c>
      <c r="R4649">
        <v>11</v>
      </c>
      <c r="S4649" t="s">
        <v>670</v>
      </c>
      <c r="T4649" t="s">
        <v>36</v>
      </c>
      <c r="U4649" t="s">
        <v>671</v>
      </c>
      <c r="AC4649" s="2" t="s">
        <v>665</v>
      </c>
    </row>
    <row r="4650" spans="1:29" ht="16.399999999999999" customHeight="1" x14ac:dyDescent="0.35">
      <c r="A4650" s="1">
        <v>41703.409722222219</v>
      </c>
      <c r="B4650">
        <v>462</v>
      </c>
      <c r="C4650" t="s">
        <v>29</v>
      </c>
      <c r="D4650">
        <v>5</v>
      </c>
      <c r="E4650" t="s">
        <v>30</v>
      </c>
      <c r="F4650">
        <v>76308</v>
      </c>
      <c r="G4650" t="s">
        <v>668</v>
      </c>
      <c r="H4650" t="s">
        <v>109</v>
      </c>
      <c r="J4650">
        <v>2</v>
      </c>
      <c r="K4650" s="1">
        <v>41703.409722222219</v>
      </c>
      <c r="L4650">
        <v>0.2</v>
      </c>
      <c r="M4650">
        <v>136.01</v>
      </c>
      <c r="N4650" t="s">
        <v>118</v>
      </c>
      <c r="O4650" t="s">
        <v>119</v>
      </c>
      <c r="P4650">
        <v>0.9</v>
      </c>
      <c r="R4650">
        <v>11</v>
      </c>
      <c r="S4650" t="s">
        <v>670</v>
      </c>
      <c r="T4650" t="s">
        <v>36</v>
      </c>
      <c r="U4650" t="s">
        <v>672</v>
      </c>
      <c r="AC4650" s="2" t="s">
        <v>665</v>
      </c>
    </row>
    <row r="4651" spans="1:29" ht="16.399999999999999" customHeight="1" x14ac:dyDescent="0.35">
      <c r="A4651" s="1">
        <v>41703.409722222219</v>
      </c>
      <c r="B4651">
        <v>462</v>
      </c>
      <c r="C4651" t="s">
        <v>29</v>
      </c>
      <c r="D4651">
        <v>5</v>
      </c>
      <c r="E4651" t="s">
        <v>30</v>
      </c>
      <c r="F4651">
        <v>76308</v>
      </c>
      <c r="G4651" t="s">
        <v>668</v>
      </c>
      <c r="H4651" t="s">
        <v>109</v>
      </c>
      <c r="J4651">
        <v>2</v>
      </c>
      <c r="K4651" s="1">
        <v>41703.409722222219</v>
      </c>
      <c r="L4651">
        <v>0.2</v>
      </c>
      <c r="M4651">
        <v>266</v>
      </c>
      <c r="N4651" t="s">
        <v>121</v>
      </c>
      <c r="O4651" t="s">
        <v>68</v>
      </c>
      <c r="P4651">
        <v>9.34</v>
      </c>
      <c r="R4651">
        <v>11</v>
      </c>
      <c r="S4651" t="s">
        <v>670</v>
      </c>
      <c r="T4651" t="s">
        <v>36</v>
      </c>
      <c r="AC4651" s="2" t="s">
        <v>665</v>
      </c>
    </row>
    <row r="4652" spans="1:29" ht="16.399999999999999" customHeight="1" x14ac:dyDescent="0.35">
      <c r="A4652" s="1">
        <v>41703.409722222219</v>
      </c>
      <c r="B4652">
        <v>462</v>
      </c>
      <c r="C4652" t="s">
        <v>29</v>
      </c>
      <c r="D4652">
        <v>5</v>
      </c>
      <c r="E4652" t="s">
        <v>30</v>
      </c>
      <c r="F4652">
        <v>76308</v>
      </c>
      <c r="G4652" t="s">
        <v>668</v>
      </c>
      <c r="H4652" t="s">
        <v>109</v>
      </c>
      <c r="J4652">
        <v>2</v>
      </c>
      <c r="K4652" s="1">
        <v>41703.409722222219</v>
      </c>
      <c r="L4652">
        <v>0.2</v>
      </c>
      <c r="M4652">
        <v>266.01</v>
      </c>
      <c r="N4652" t="s">
        <v>122</v>
      </c>
      <c r="O4652" t="s">
        <v>123</v>
      </c>
      <c r="P4652">
        <v>104.7</v>
      </c>
      <c r="R4652">
        <v>11</v>
      </c>
      <c r="S4652" t="s">
        <v>670</v>
      </c>
      <c r="T4652" t="s">
        <v>36</v>
      </c>
      <c r="AC4652" s="2" t="s">
        <v>665</v>
      </c>
    </row>
    <row r="4653" spans="1:29" ht="16.399999999999999" customHeight="1" x14ac:dyDescent="0.35">
      <c r="A4653" s="1">
        <v>41703.409722222219</v>
      </c>
      <c r="B4653">
        <v>462</v>
      </c>
      <c r="C4653" t="s">
        <v>29</v>
      </c>
      <c r="D4653">
        <v>5</v>
      </c>
      <c r="E4653" t="s">
        <v>30</v>
      </c>
      <c r="F4653">
        <v>76308</v>
      </c>
      <c r="G4653" t="s">
        <v>668</v>
      </c>
      <c r="H4653" t="s">
        <v>109</v>
      </c>
      <c r="J4653">
        <v>2</v>
      </c>
      <c r="K4653" s="1">
        <v>41703.409722222219</v>
      </c>
      <c r="L4653">
        <v>0.2</v>
      </c>
      <c r="M4653">
        <v>136.05000000000001</v>
      </c>
      <c r="N4653" t="s">
        <v>537</v>
      </c>
      <c r="O4653" t="s">
        <v>538</v>
      </c>
      <c r="P4653">
        <v>0.95</v>
      </c>
      <c r="R4653">
        <v>11</v>
      </c>
      <c r="S4653" t="s">
        <v>670</v>
      </c>
      <c r="T4653" t="s">
        <v>36</v>
      </c>
      <c r="AC4653" s="2" t="s">
        <v>665</v>
      </c>
    </row>
    <row r="4654" spans="1:29" ht="16.399999999999999" customHeight="1" x14ac:dyDescent="0.35">
      <c r="A4654" s="1">
        <v>41703.409722222219</v>
      </c>
      <c r="B4654">
        <v>462</v>
      </c>
      <c r="C4654" t="s">
        <v>29</v>
      </c>
      <c r="D4654">
        <v>5</v>
      </c>
      <c r="E4654" t="s">
        <v>30</v>
      </c>
      <c r="F4654">
        <v>76308</v>
      </c>
      <c r="G4654" t="s">
        <v>668</v>
      </c>
      <c r="H4654" t="s">
        <v>109</v>
      </c>
      <c r="J4654">
        <v>2</v>
      </c>
      <c r="K4654" s="1">
        <v>41703.409722222219</v>
      </c>
      <c r="L4654">
        <v>0.2</v>
      </c>
      <c r="M4654">
        <v>101</v>
      </c>
      <c r="N4654" t="s">
        <v>114</v>
      </c>
      <c r="O4654" t="s">
        <v>115</v>
      </c>
      <c r="P4654">
        <v>16.8</v>
      </c>
      <c r="R4654">
        <v>11</v>
      </c>
      <c r="S4654" t="s">
        <v>670</v>
      </c>
      <c r="T4654" t="s">
        <v>36</v>
      </c>
      <c r="AC4654" s="2" t="s">
        <v>665</v>
      </c>
    </row>
    <row r="4655" spans="1:29" ht="16.399999999999999" customHeight="1" x14ac:dyDescent="0.35">
      <c r="A4655" s="1">
        <v>41703.409722222219</v>
      </c>
      <c r="B4655">
        <v>462</v>
      </c>
      <c r="C4655" t="s">
        <v>29</v>
      </c>
      <c r="D4655">
        <v>5</v>
      </c>
      <c r="E4655" t="s">
        <v>30</v>
      </c>
      <c r="F4655">
        <v>76308</v>
      </c>
      <c r="G4655" t="s">
        <v>668</v>
      </c>
      <c r="H4655" t="s">
        <v>109</v>
      </c>
      <c r="J4655">
        <v>2</v>
      </c>
      <c r="K4655" s="1">
        <v>41703.409722222219</v>
      </c>
      <c r="L4655">
        <v>0.2</v>
      </c>
      <c r="M4655">
        <v>141.01</v>
      </c>
      <c r="N4655" t="s">
        <v>116</v>
      </c>
      <c r="O4655" t="s">
        <v>117</v>
      </c>
      <c r="P4655">
        <v>72</v>
      </c>
      <c r="R4655">
        <v>11</v>
      </c>
      <c r="S4655" t="s">
        <v>670</v>
      </c>
      <c r="T4655" t="s">
        <v>36</v>
      </c>
      <c r="AC4655" s="2" t="s">
        <v>665</v>
      </c>
    </row>
    <row r="4656" spans="1:29" ht="16.399999999999999" customHeight="1" x14ac:dyDescent="0.35">
      <c r="A4656" s="1">
        <v>41703.409722222219</v>
      </c>
      <c r="B4656">
        <v>462</v>
      </c>
      <c r="C4656" t="s">
        <v>29</v>
      </c>
      <c r="D4656">
        <v>5</v>
      </c>
      <c r="E4656" t="s">
        <v>30</v>
      </c>
      <c r="F4656">
        <v>76308</v>
      </c>
      <c r="G4656" t="s">
        <v>668</v>
      </c>
      <c r="H4656" t="s">
        <v>109</v>
      </c>
      <c r="J4656">
        <v>1</v>
      </c>
      <c r="K4656" s="1">
        <v>41703.409722222219</v>
      </c>
      <c r="L4656">
        <v>0</v>
      </c>
      <c r="M4656">
        <v>180.07</v>
      </c>
      <c r="N4656" t="s">
        <v>124</v>
      </c>
      <c r="O4656" t="s">
        <v>125</v>
      </c>
      <c r="P4656">
        <v>225</v>
      </c>
      <c r="R4656">
        <v>11</v>
      </c>
      <c r="S4656" t="s">
        <v>670</v>
      </c>
      <c r="T4656" t="s">
        <v>126</v>
      </c>
      <c r="AC4656" s="2" t="s">
        <v>665</v>
      </c>
    </row>
    <row r="4657" spans="1:29" ht="16.399999999999999" customHeight="1" x14ac:dyDescent="0.35">
      <c r="A4657" s="1">
        <v>41703.409722222219</v>
      </c>
      <c r="B4657">
        <v>462</v>
      </c>
      <c r="C4657" t="s">
        <v>29</v>
      </c>
      <c r="D4657">
        <v>5</v>
      </c>
      <c r="E4657" t="s">
        <v>30</v>
      </c>
      <c r="F4657">
        <v>76308</v>
      </c>
      <c r="G4657" t="s">
        <v>668</v>
      </c>
      <c r="H4657" t="s">
        <v>109</v>
      </c>
      <c r="J4657">
        <v>1</v>
      </c>
      <c r="K4657" s="1">
        <v>41703.409722222219</v>
      </c>
      <c r="L4657">
        <v>0</v>
      </c>
      <c r="M4657">
        <v>185.1</v>
      </c>
      <c r="N4657" t="s">
        <v>127</v>
      </c>
      <c r="O4657" t="s">
        <v>128</v>
      </c>
      <c r="P4657">
        <v>5</v>
      </c>
      <c r="R4657">
        <v>11</v>
      </c>
      <c r="S4657" t="s">
        <v>670</v>
      </c>
      <c r="T4657" t="s">
        <v>126</v>
      </c>
      <c r="AC4657" s="2" t="s">
        <v>665</v>
      </c>
    </row>
    <row r="4658" spans="1:29" ht="16.399999999999999" customHeight="1" x14ac:dyDescent="0.35">
      <c r="A4658" s="1">
        <v>41703.409722222219</v>
      </c>
      <c r="B4658">
        <v>462</v>
      </c>
      <c r="C4658" t="s">
        <v>29</v>
      </c>
      <c r="D4658">
        <v>5</v>
      </c>
      <c r="E4658" t="s">
        <v>30</v>
      </c>
      <c r="F4658">
        <v>76308</v>
      </c>
      <c r="G4658" t="s">
        <v>668</v>
      </c>
      <c r="H4658" t="s">
        <v>109</v>
      </c>
      <c r="J4658">
        <v>1</v>
      </c>
      <c r="K4658" s="1">
        <v>41703.409722222219</v>
      </c>
      <c r="L4658">
        <v>0</v>
      </c>
      <c r="M4658">
        <v>102</v>
      </c>
      <c r="N4658" t="s">
        <v>129</v>
      </c>
      <c r="O4658" t="s">
        <v>115</v>
      </c>
      <c r="P4658">
        <v>15.9</v>
      </c>
      <c r="R4658">
        <v>11</v>
      </c>
      <c r="S4658" t="s">
        <v>670</v>
      </c>
      <c r="T4658" t="s">
        <v>126</v>
      </c>
      <c r="AC4658" s="2" t="s">
        <v>665</v>
      </c>
    </row>
    <row r="4659" spans="1:29" ht="16.399999999999999" customHeight="1" x14ac:dyDescent="0.35">
      <c r="A4659" s="1">
        <v>41703.409722222219</v>
      </c>
      <c r="B4659">
        <v>462</v>
      </c>
      <c r="C4659" t="s">
        <v>29</v>
      </c>
      <c r="D4659">
        <v>5</v>
      </c>
      <c r="E4659" t="s">
        <v>30</v>
      </c>
      <c r="F4659">
        <v>76308</v>
      </c>
      <c r="G4659" t="s">
        <v>668</v>
      </c>
      <c r="H4659" t="s">
        <v>109</v>
      </c>
      <c r="J4659">
        <v>1</v>
      </c>
      <c r="K4659" s="1">
        <v>41703.409722222219</v>
      </c>
      <c r="L4659">
        <v>0</v>
      </c>
      <c r="M4659">
        <v>110.11</v>
      </c>
      <c r="N4659" t="s">
        <v>130</v>
      </c>
      <c r="P4659">
        <v>0</v>
      </c>
      <c r="R4659">
        <v>11</v>
      </c>
      <c r="S4659" t="s">
        <v>670</v>
      </c>
      <c r="T4659" t="s">
        <v>126</v>
      </c>
      <c r="U4659" t="s">
        <v>131</v>
      </c>
      <c r="AC4659" s="2" t="s">
        <v>665</v>
      </c>
    </row>
    <row r="4660" spans="1:29" ht="16.399999999999999" customHeight="1" x14ac:dyDescent="0.35">
      <c r="A4660" s="1">
        <v>41703.409722222219</v>
      </c>
      <c r="B4660">
        <v>462</v>
      </c>
      <c r="C4660" t="s">
        <v>29</v>
      </c>
      <c r="D4660">
        <v>5</v>
      </c>
      <c r="E4660" t="s">
        <v>30</v>
      </c>
      <c r="F4660">
        <v>76308</v>
      </c>
      <c r="G4660" t="s">
        <v>668</v>
      </c>
      <c r="H4660" t="s">
        <v>109</v>
      </c>
      <c r="J4660">
        <v>1</v>
      </c>
      <c r="K4660" s="1">
        <v>41703.409722222219</v>
      </c>
      <c r="L4660">
        <v>0</v>
      </c>
      <c r="M4660">
        <v>167.02</v>
      </c>
      <c r="N4660" t="s">
        <v>132</v>
      </c>
      <c r="P4660">
        <v>3</v>
      </c>
      <c r="R4660">
        <v>11</v>
      </c>
      <c r="S4660" t="s">
        <v>670</v>
      </c>
      <c r="T4660" t="s">
        <v>126</v>
      </c>
      <c r="U4660" t="s">
        <v>133</v>
      </c>
      <c r="AC4660" s="2" t="s">
        <v>665</v>
      </c>
    </row>
    <row r="4661" spans="1:29" ht="16.399999999999999" customHeight="1" x14ac:dyDescent="0.35">
      <c r="A4661" s="1">
        <v>41703.409722222219</v>
      </c>
      <c r="B4661">
        <v>462</v>
      </c>
      <c r="C4661" t="s">
        <v>29</v>
      </c>
      <c r="D4661">
        <v>5</v>
      </c>
      <c r="E4661" t="s">
        <v>30</v>
      </c>
      <c r="F4661">
        <v>76308</v>
      </c>
      <c r="G4661" t="s">
        <v>668</v>
      </c>
      <c r="H4661" t="s">
        <v>109</v>
      </c>
      <c r="J4661">
        <v>1</v>
      </c>
      <c r="K4661" s="1">
        <v>41703.409722222219</v>
      </c>
      <c r="L4661">
        <v>0</v>
      </c>
      <c r="M4661">
        <v>188</v>
      </c>
      <c r="N4661" t="s">
        <v>134</v>
      </c>
      <c r="O4661" t="s">
        <v>135</v>
      </c>
      <c r="P4661">
        <v>7</v>
      </c>
      <c r="R4661">
        <v>11</v>
      </c>
      <c r="S4661" t="s">
        <v>670</v>
      </c>
      <c r="T4661" t="s">
        <v>126</v>
      </c>
      <c r="AC4661" s="2" t="s">
        <v>665</v>
      </c>
    </row>
    <row r="4662" spans="1:29" ht="16.399999999999999" customHeight="1" x14ac:dyDescent="0.35">
      <c r="A4662" s="1">
        <v>41703.409722222219</v>
      </c>
      <c r="B4662">
        <v>462</v>
      </c>
      <c r="C4662" t="s">
        <v>29</v>
      </c>
      <c r="D4662">
        <v>5</v>
      </c>
      <c r="E4662" t="s">
        <v>30</v>
      </c>
      <c r="F4662">
        <v>76308</v>
      </c>
      <c r="G4662" t="s">
        <v>668</v>
      </c>
      <c r="H4662" t="s">
        <v>109</v>
      </c>
      <c r="J4662">
        <v>1</v>
      </c>
      <c r="K4662" s="1">
        <v>41703.409722222219</v>
      </c>
      <c r="L4662">
        <v>0</v>
      </c>
      <c r="M4662">
        <v>133.38</v>
      </c>
      <c r="N4662" t="s">
        <v>136</v>
      </c>
      <c r="O4662" t="s">
        <v>137</v>
      </c>
      <c r="P4662">
        <v>5</v>
      </c>
      <c r="R4662">
        <v>11</v>
      </c>
      <c r="S4662" t="s">
        <v>670</v>
      </c>
      <c r="T4662" t="s">
        <v>126</v>
      </c>
      <c r="AC4662" s="2" t="s">
        <v>665</v>
      </c>
    </row>
    <row r="4663" spans="1:29" ht="16.399999999999999" customHeight="1" x14ac:dyDescent="0.35">
      <c r="A4663" s="1">
        <v>41703.409722222219</v>
      </c>
      <c r="B4663">
        <v>462</v>
      </c>
      <c r="C4663" t="s">
        <v>29</v>
      </c>
      <c r="D4663">
        <v>5</v>
      </c>
      <c r="E4663" t="s">
        <v>30</v>
      </c>
      <c r="F4663">
        <v>76308</v>
      </c>
      <c r="G4663" t="s">
        <v>668</v>
      </c>
      <c r="H4663" t="s">
        <v>109</v>
      </c>
      <c r="J4663">
        <v>1</v>
      </c>
      <c r="K4663" s="1">
        <v>41703.409722222219</v>
      </c>
      <c r="L4663">
        <v>0</v>
      </c>
      <c r="M4663">
        <v>131</v>
      </c>
      <c r="N4663" t="s">
        <v>138</v>
      </c>
      <c r="O4663" t="s">
        <v>139</v>
      </c>
      <c r="P4663">
        <v>2.69</v>
      </c>
      <c r="R4663">
        <v>11</v>
      </c>
      <c r="S4663" t="s">
        <v>670</v>
      </c>
      <c r="T4663" t="s">
        <v>126</v>
      </c>
      <c r="AC4663" s="2" t="s">
        <v>665</v>
      </c>
    </row>
    <row r="4664" spans="1:29" ht="16.399999999999999" customHeight="1" x14ac:dyDescent="0.35">
      <c r="A4664" s="1">
        <v>41647.625347222223</v>
      </c>
      <c r="B4664">
        <v>462</v>
      </c>
      <c r="C4664" t="s">
        <v>29</v>
      </c>
      <c r="D4664">
        <v>5</v>
      </c>
      <c r="E4664" t="s">
        <v>30</v>
      </c>
      <c r="F4664">
        <v>76274</v>
      </c>
      <c r="G4664" t="s">
        <v>673</v>
      </c>
      <c r="H4664" t="s">
        <v>32</v>
      </c>
      <c r="I4664">
        <v>62982</v>
      </c>
      <c r="J4664">
        <v>1</v>
      </c>
      <c r="K4664" s="1">
        <v>41647.625347222223</v>
      </c>
      <c r="L4664">
        <v>0.2</v>
      </c>
      <c r="M4664">
        <v>268.14</v>
      </c>
      <c r="N4664" t="s">
        <v>80</v>
      </c>
      <c r="O4664" t="s">
        <v>68</v>
      </c>
      <c r="P4664">
        <v>1.2E-2</v>
      </c>
      <c r="R4664">
        <v>4</v>
      </c>
      <c r="S4664" t="s">
        <v>674</v>
      </c>
      <c r="T4664" t="s">
        <v>36</v>
      </c>
      <c r="U4664" t="s">
        <v>75</v>
      </c>
      <c r="AC4664" s="2" t="s">
        <v>660</v>
      </c>
    </row>
    <row r="4665" spans="1:29" ht="16.399999999999999" customHeight="1" x14ac:dyDescent="0.35">
      <c r="A4665" s="1">
        <v>41647.625347222223</v>
      </c>
      <c r="B4665">
        <v>462</v>
      </c>
      <c r="C4665" t="s">
        <v>29</v>
      </c>
      <c r="D4665">
        <v>5</v>
      </c>
      <c r="E4665" t="s">
        <v>30</v>
      </c>
      <c r="F4665">
        <v>76274</v>
      </c>
      <c r="G4665" t="s">
        <v>673</v>
      </c>
      <c r="H4665" t="s">
        <v>32</v>
      </c>
      <c r="I4665">
        <v>62982</v>
      </c>
      <c r="J4665">
        <v>1</v>
      </c>
      <c r="K4665" s="1">
        <v>41647.625347222223</v>
      </c>
      <c r="L4665">
        <v>0.2</v>
      </c>
      <c r="M4665">
        <v>621.03</v>
      </c>
      <c r="N4665" t="s">
        <v>359</v>
      </c>
      <c r="O4665" t="s">
        <v>34</v>
      </c>
      <c r="P4665">
        <v>400</v>
      </c>
      <c r="R4665">
        <v>4</v>
      </c>
      <c r="S4665" t="s">
        <v>674</v>
      </c>
      <c r="T4665" t="s">
        <v>36</v>
      </c>
      <c r="U4665" t="s">
        <v>37</v>
      </c>
      <c r="V4665" t="s">
        <v>38</v>
      </c>
      <c r="W4665" t="s">
        <v>52</v>
      </c>
      <c r="X4665" t="s">
        <v>95</v>
      </c>
      <c r="Y4665" t="s">
        <v>361</v>
      </c>
      <c r="Z4665" t="s">
        <v>362</v>
      </c>
      <c r="AA4665" t="s">
        <v>363</v>
      </c>
      <c r="AC4665" s="2" t="s">
        <v>660</v>
      </c>
    </row>
    <row r="4666" spans="1:29" ht="16.399999999999999" customHeight="1" x14ac:dyDescent="0.35">
      <c r="A4666" s="1">
        <v>41647.625347222223</v>
      </c>
      <c r="B4666">
        <v>462</v>
      </c>
      <c r="C4666" t="s">
        <v>29</v>
      </c>
      <c r="D4666">
        <v>5</v>
      </c>
      <c r="E4666" t="s">
        <v>30</v>
      </c>
      <c r="F4666">
        <v>76274</v>
      </c>
      <c r="G4666" t="s">
        <v>673</v>
      </c>
      <c r="H4666" t="s">
        <v>32</v>
      </c>
      <c r="I4666">
        <v>62982</v>
      </c>
      <c r="J4666">
        <v>1</v>
      </c>
      <c r="K4666" s="1">
        <v>41647.625347222223</v>
      </c>
      <c r="L4666">
        <v>0.2</v>
      </c>
      <c r="M4666">
        <v>621.07000000000005</v>
      </c>
      <c r="N4666" t="s">
        <v>172</v>
      </c>
      <c r="O4666" t="s">
        <v>34</v>
      </c>
      <c r="P4666">
        <v>9000</v>
      </c>
      <c r="R4666">
        <v>4</v>
      </c>
      <c r="S4666" t="s">
        <v>674</v>
      </c>
      <c r="T4666" t="s">
        <v>36</v>
      </c>
      <c r="U4666" t="s">
        <v>37</v>
      </c>
      <c r="V4666" t="s">
        <v>38</v>
      </c>
      <c r="W4666" t="s">
        <v>52</v>
      </c>
      <c r="X4666" t="s">
        <v>95</v>
      </c>
      <c r="Y4666" t="s">
        <v>150</v>
      </c>
      <c r="Z4666" t="s">
        <v>151</v>
      </c>
      <c r="AA4666" t="s">
        <v>152</v>
      </c>
      <c r="AB4666" t="s">
        <v>173</v>
      </c>
      <c r="AC4666" s="2" t="s">
        <v>660</v>
      </c>
    </row>
    <row r="4667" spans="1:29" ht="16.399999999999999" customHeight="1" x14ac:dyDescent="0.35">
      <c r="A4667" s="1">
        <v>41647.625347222223</v>
      </c>
      <c r="B4667">
        <v>462</v>
      </c>
      <c r="C4667" t="s">
        <v>29</v>
      </c>
      <c r="D4667">
        <v>5</v>
      </c>
      <c r="E4667" t="s">
        <v>30</v>
      </c>
      <c r="F4667">
        <v>76274</v>
      </c>
      <c r="G4667" t="s">
        <v>673</v>
      </c>
      <c r="H4667" t="s">
        <v>32</v>
      </c>
      <c r="I4667">
        <v>62982</v>
      </c>
      <c r="J4667">
        <v>1</v>
      </c>
      <c r="K4667" s="1">
        <v>41647.625347222223</v>
      </c>
      <c r="L4667">
        <v>0.2</v>
      </c>
      <c r="M4667">
        <v>623.01</v>
      </c>
      <c r="N4667" t="s">
        <v>280</v>
      </c>
      <c r="O4667" t="s">
        <v>34</v>
      </c>
      <c r="P4667">
        <v>58</v>
      </c>
      <c r="R4667">
        <v>4</v>
      </c>
      <c r="S4667" t="s">
        <v>674</v>
      </c>
      <c r="T4667" t="s">
        <v>36</v>
      </c>
      <c r="U4667" t="s">
        <v>37</v>
      </c>
      <c r="V4667" t="s">
        <v>38</v>
      </c>
      <c r="W4667" t="s">
        <v>50</v>
      </c>
      <c r="X4667" t="s">
        <v>187</v>
      </c>
      <c r="Y4667" t="s">
        <v>281</v>
      </c>
      <c r="Z4667" t="s">
        <v>282</v>
      </c>
      <c r="AA4667" t="s">
        <v>283</v>
      </c>
      <c r="AC4667" s="2" t="s">
        <v>660</v>
      </c>
    </row>
    <row r="4668" spans="1:29" ht="16.399999999999999" customHeight="1" x14ac:dyDescent="0.35">
      <c r="A4668" s="1">
        <v>41647.625347222223</v>
      </c>
      <c r="B4668">
        <v>462</v>
      </c>
      <c r="C4668" t="s">
        <v>29</v>
      </c>
      <c r="D4668">
        <v>5</v>
      </c>
      <c r="E4668" t="s">
        <v>30</v>
      </c>
      <c r="F4668">
        <v>76274</v>
      </c>
      <c r="G4668" t="s">
        <v>673</v>
      </c>
      <c r="H4668" t="s">
        <v>32</v>
      </c>
      <c r="I4668">
        <v>62982</v>
      </c>
      <c r="J4668">
        <v>1</v>
      </c>
      <c r="K4668" s="1">
        <v>41647.625347222223</v>
      </c>
      <c r="L4668">
        <v>0.2</v>
      </c>
      <c r="M4668">
        <v>622.07000000000005</v>
      </c>
      <c r="N4668" t="s">
        <v>191</v>
      </c>
      <c r="O4668" t="s">
        <v>34</v>
      </c>
      <c r="P4668">
        <v>10</v>
      </c>
      <c r="R4668">
        <v>4</v>
      </c>
      <c r="S4668" t="s">
        <v>674</v>
      </c>
      <c r="T4668" t="s">
        <v>36</v>
      </c>
      <c r="U4668" t="s">
        <v>37</v>
      </c>
      <c r="V4668" t="s">
        <v>38</v>
      </c>
      <c r="W4668" t="s">
        <v>54</v>
      </c>
      <c r="X4668" t="s">
        <v>90</v>
      </c>
      <c r="Y4668" t="s">
        <v>192</v>
      </c>
      <c r="Z4668" t="s">
        <v>193</v>
      </c>
      <c r="AA4668" t="s">
        <v>194</v>
      </c>
      <c r="AC4668" s="2" t="s">
        <v>660</v>
      </c>
    </row>
    <row r="4669" spans="1:29" ht="16.399999999999999" customHeight="1" x14ac:dyDescent="0.35">
      <c r="A4669" s="1">
        <v>41647.625347222223</v>
      </c>
      <c r="B4669">
        <v>462</v>
      </c>
      <c r="C4669" t="s">
        <v>29</v>
      </c>
      <c r="D4669">
        <v>5</v>
      </c>
      <c r="E4669" t="s">
        <v>30</v>
      </c>
      <c r="F4669">
        <v>76274</v>
      </c>
      <c r="G4669" t="s">
        <v>673</v>
      </c>
      <c r="H4669" t="s">
        <v>32</v>
      </c>
      <c r="I4669">
        <v>62982</v>
      </c>
      <c r="J4669">
        <v>1</v>
      </c>
      <c r="K4669" s="1">
        <v>41647.625347222223</v>
      </c>
      <c r="L4669">
        <v>0.2</v>
      </c>
      <c r="M4669">
        <v>623.15</v>
      </c>
      <c r="N4669" t="s">
        <v>196</v>
      </c>
      <c r="O4669" t="s">
        <v>34</v>
      </c>
      <c r="P4669">
        <v>870</v>
      </c>
      <c r="R4669">
        <v>4</v>
      </c>
      <c r="S4669" t="s">
        <v>674</v>
      </c>
      <c r="T4669" t="s">
        <v>36</v>
      </c>
      <c r="U4669" t="s">
        <v>37</v>
      </c>
      <c r="V4669" t="s">
        <v>38</v>
      </c>
      <c r="W4669" t="s">
        <v>39</v>
      </c>
      <c r="X4669" t="s">
        <v>40</v>
      </c>
      <c r="Y4669" t="s">
        <v>60</v>
      </c>
      <c r="Z4669" t="s">
        <v>197</v>
      </c>
      <c r="AA4669" t="s">
        <v>198</v>
      </c>
      <c r="AC4669" s="2" t="s">
        <v>660</v>
      </c>
    </row>
    <row r="4670" spans="1:29" ht="16.399999999999999" customHeight="1" x14ac:dyDescent="0.35">
      <c r="A4670" s="1">
        <v>41647.625347222223</v>
      </c>
      <c r="B4670">
        <v>462</v>
      </c>
      <c r="C4670" t="s">
        <v>29</v>
      </c>
      <c r="D4670">
        <v>5</v>
      </c>
      <c r="E4670" t="s">
        <v>30</v>
      </c>
      <c r="F4670">
        <v>76274</v>
      </c>
      <c r="G4670" t="s">
        <v>673</v>
      </c>
      <c r="H4670" t="s">
        <v>32</v>
      </c>
      <c r="I4670">
        <v>62982</v>
      </c>
      <c r="J4670">
        <v>1</v>
      </c>
      <c r="K4670" s="1">
        <v>41647.625347222223</v>
      </c>
      <c r="L4670">
        <v>0.2</v>
      </c>
      <c r="M4670">
        <v>623.03</v>
      </c>
      <c r="N4670" t="s">
        <v>199</v>
      </c>
      <c r="O4670" t="s">
        <v>34</v>
      </c>
      <c r="P4670">
        <v>1</v>
      </c>
      <c r="R4670">
        <v>4</v>
      </c>
      <c r="S4670" t="s">
        <v>674</v>
      </c>
      <c r="T4670" t="s">
        <v>36</v>
      </c>
      <c r="U4670" t="s">
        <v>37</v>
      </c>
      <c r="V4670" t="s">
        <v>38</v>
      </c>
      <c r="W4670" t="s">
        <v>46</v>
      </c>
      <c r="X4670" t="s">
        <v>200</v>
      </c>
      <c r="Y4670" t="s">
        <v>201</v>
      </c>
      <c r="Z4670" t="s">
        <v>202</v>
      </c>
      <c r="AA4670" t="s">
        <v>203</v>
      </c>
      <c r="AC4670" s="2" t="s">
        <v>660</v>
      </c>
    </row>
    <row r="4671" spans="1:29" ht="16.399999999999999" customHeight="1" x14ac:dyDescent="0.35">
      <c r="A4671" s="1">
        <v>41647.625347222223</v>
      </c>
      <c r="B4671">
        <v>462</v>
      </c>
      <c r="C4671" t="s">
        <v>29</v>
      </c>
      <c r="D4671">
        <v>5</v>
      </c>
      <c r="E4671" t="s">
        <v>30</v>
      </c>
      <c r="F4671">
        <v>76274</v>
      </c>
      <c r="G4671" t="s">
        <v>673</v>
      </c>
      <c r="H4671" t="s">
        <v>32</v>
      </c>
      <c r="I4671">
        <v>62982</v>
      </c>
      <c r="J4671">
        <v>1</v>
      </c>
      <c r="K4671" s="1">
        <v>41647.625347222223</v>
      </c>
      <c r="L4671">
        <v>0.2</v>
      </c>
      <c r="M4671">
        <v>657</v>
      </c>
      <c r="N4671" t="s">
        <v>204</v>
      </c>
      <c r="O4671" t="s">
        <v>34</v>
      </c>
      <c r="P4671">
        <v>29</v>
      </c>
      <c r="R4671">
        <v>4</v>
      </c>
      <c r="S4671" t="s">
        <v>674</v>
      </c>
      <c r="T4671" t="s">
        <v>36</v>
      </c>
      <c r="U4671" t="s">
        <v>37</v>
      </c>
      <c r="V4671" t="s">
        <v>65</v>
      </c>
      <c r="W4671" t="s">
        <v>205</v>
      </c>
      <c r="X4671" t="s">
        <v>206</v>
      </c>
      <c r="Y4671" t="s">
        <v>207</v>
      </c>
      <c r="Z4671" t="s">
        <v>208</v>
      </c>
      <c r="AA4671" t="s">
        <v>209</v>
      </c>
      <c r="AC4671" s="2" t="s">
        <v>660</v>
      </c>
    </row>
    <row r="4672" spans="1:29" ht="16.399999999999999" customHeight="1" x14ac:dyDescent="0.35">
      <c r="A4672" s="1">
        <v>41647.625347222223</v>
      </c>
      <c r="B4672">
        <v>462</v>
      </c>
      <c r="C4672" t="s">
        <v>29</v>
      </c>
      <c r="D4672">
        <v>5</v>
      </c>
      <c r="E4672" t="s">
        <v>30</v>
      </c>
      <c r="F4672">
        <v>76274</v>
      </c>
      <c r="G4672" t="s">
        <v>673</v>
      </c>
      <c r="H4672" t="s">
        <v>32</v>
      </c>
      <c r="I4672">
        <v>62982</v>
      </c>
      <c r="J4672">
        <v>1</v>
      </c>
      <c r="K4672" s="1">
        <v>41647.625347222223</v>
      </c>
      <c r="L4672">
        <v>0.2</v>
      </c>
      <c r="M4672">
        <v>623.32000000000005</v>
      </c>
      <c r="N4672" t="s">
        <v>215</v>
      </c>
      <c r="O4672" t="s">
        <v>216</v>
      </c>
      <c r="P4672">
        <v>39</v>
      </c>
      <c r="R4672">
        <v>4</v>
      </c>
      <c r="S4672" t="s">
        <v>674</v>
      </c>
      <c r="T4672" t="s">
        <v>36</v>
      </c>
      <c r="U4672" t="s">
        <v>37</v>
      </c>
      <c r="V4672" t="s">
        <v>38</v>
      </c>
      <c r="W4672" t="s">
        <v>39</v>
      </c>
      <c r="X4672" t="s">
        <v>40</v>
      </c>
      <c r="Y4672" t="s">
        <v>60</v>
      </c>
      <c r="Z4672" t="s">
        <v>61</v>
      </c>
      <c r="AA4672" t="s">
        <v>217</v>
      </c>
      <c r="AC4672" s="2" t="s">
        <v>660</v>
      </c>
    </row>
    <row r="4673" spans="1:29" ht="16.399999999999999" customHeight="1" x14ac:dyDescent="0.35">
      <c r="A4673" s="1">
        <v>41647.625347222223</v>
      </c>
      <c r="B4673">
        <v>462</v>
      </c>
      <c r="C4673" t="s">
        <v>29</v>
      </c>
      <c r="D4673">
        <v>5</v>
      </c>
      <c r="E4673" t="s">
        <v>30</v>
      </c>
      <c r="F4673">
        <v>76274</v>
      </c>
      <c r="G4673" t="s">
        <v>673</v>
      </c>
      <c r="H4673" t="s">
        <v>32</v>
      </c>
      <c r="I4673">
        <v>62982</v>
      </c>
      <c r="J4673">
        <v>1</v>
      </c>
      <c r="K4673" s="1">
        <v>41647.625347222223</v>
      </c>
      <c r="L4673">
        <v>0.2</v>
      </c>
      <c r="M4673">
        <v>623.21</v>
      </c>
      <c r="N4673" t="s">
        <v>59</v>
      </c>
      <c r="O4673" t="s">
        <v>34</v>
      </c>
      <c r="P4673">
        <v>1000</v>
      </c>
      <c r="R4673">
        <v>4</v>
      </c>
      <c r="S4673" t="s">
        <v>674</v>
      </c>
      <c r="T4673" t="s">
        <v>36</v>
      </c>
      <c r="U4673" t="s">
        <v>37</v>
      </c>
      <c r="V4673" t="s">
        <v>38</v>
      </c>
      <c r="W4673" t="s">
        <v>39</v>
      </c>
      <c r="X4673" t="s">
        <v>40</v>
      </c>
      <c r="Y4673" t="s">
        <v>60</v>
      </c>
      <c r="Z4673" t="s">
        <v>61</v>
      </c>
      <c r="AA4673" t="s">
        <v>62</v>
      </c>
      <c r="AC4673" s="2" t="s">
        <v>660</v>
      </c>
    </row>
    <row r="4674" spans="1:29" ht="16.399999999999999" customHeight="1" x14ac:dyDescent="0.35">
      <c r="A4674" s="1">
        <v>41647.625347222223</v>
      </c>
      <c r="B4674">
        <v>462</v>
      </c>
      <c r="C4674" t="s">
        <v>29</v>
      </c>
      <c r="D4674">
        <v>5</v>
      </c>
      <c r="E4674" t="s">
        <v>30</v>
      </c>
      <c r="F4674">
        <v>76274</v>
      </c>
      <c r="G4674" t="s">
        <v>673</v>
      </c>
      <c r="H4674" t="s">
        <v>32</v>
      </c>
      <c r="I4674">
        <v>62982</v>
      </c>
      <c r="J4674">
        <v>1</v>
      </c>
      <c r="K4674" s="1">
        <v>41647.625347222223</v>
      </c>
      <c r="L4674">
        <v>0.2</v>
      </c>
      <c r="M4674">
        <v>654</v>
      </c>
      <c r="N4674" t="s">
        <v>675</v>
      </c>
      <c r="O4674" t="s">
        <v>34</v>
      </c>
      <c r="P4674">
        <v>1</v>
      </c>
      <c r="R4674">
        <v>4</v>
      </c>
      <c r="S4674" t="s">
        <v>674</v>
      </c>
      <c r="T4674" t="s">
        <v>36</v>
      </c>
      <c r="U4674" t="s">
        <v>37</v>
      </c>
      <c r="V4674" t="s">
        <v>38</v>
      </c>
      <c r="W4674" t="s">
        <v>52</v>
      </c>
      <c r="X4674" t="s">
        <v>95</v>
      </c>
      <c r="Y4674" t="s">
        <v>96</v>
      </c>
      <c r="Z4674" t="s">
        <v>676</v>
      </c>
      <c r="AA4674" t="s">
        <v>677</v>
      </c>
      <c r="AC4674" s="2" t="s">
        <v>660</v>
      </c>
    </row>
    <row r="4675" spans="1:29" ht="16.399999999999999" customHeight="1" x14ac:dyDescent="0.35">
      <c r="A4675" s="1">
        <v>41647.625347222223</v>
      </c>
      <c r="B4675">
        <v>462</v>
      </c>
      <c r="C4675" t="s">
        <v>29</v>
      </c>
      <c r="D4675">
        <v>5</v>
      </c>
      <c r="E4675" t="s">
        <v>30</v>
      </c>
      <c r="F4675">
        <v>76274</v>
      </c>
      <c r="G4675" t="s">
        <v>673</v>
      </c>
      <c r="H4675" t="s">
        <v>32</v>
      </c>
      <c r="I4675">
        <v>62982</v>
      </c>
      <c r="J4675">
        <v>1</v>
      </c>
      <c r="K4675" s="1">
        <v>41647.625347222223</v>
      </c>
      <c r="L4675">
        <v>0.2</v>
      </c>
      <c r="M4675">
        <v>623.22</v>
      </c>
      <c r="N4675" t="s">
        <v>99</v>
      </c>
      <c r="O4675" t="s">
        <v>34</v>
      </c>
      <c r="P4675">
        <v>290</v>
      </c>
      <c r="R4675">
        <v>4</v>
      </c>
      <c r="S4675" t="s">
        <v>674</v>
      </c>
      <c r="T4675" t="s">
        <v>36</v>
      </c>
      <c r="U4675" t="s">
        <v>37</v>
      </c>
      <c r="V4675" t="s">
        <v>38</v>
      </c>
      <c r="W4675" t="s">
        <v>39</v>
      </c>
      <c r="X4675" t="s">
        <v>40</v>
      </c>
      <c r="Y4675" t="s">
        <v>100</v>
      </c>
      <c r="Z4675" t="s">
        <v>101</v>
      </c>
      <c r="AA4675" t="s">
        <v>102</v>
      </c>
      <c r="AC4675" s="2" t="s">
        <v>660</v>
      </c>
    </row>
    <row r="4676" spans="1:29" ht="16.399999999999999" customHeight="1" x14ac:dyDescent="0.35">
      <c r="A4676" s="1">
        <v>41647.625347222223</v>
      </c>
      <c r="B4676">
        <v>462</v>
      </c>
      <c r="C4676" t="s">
        <v>29</v>
      </c>
      <c r="D4676">
        <v>5</v>
      </c>
      <c r="E4676" t="s">
        <v>30</v>
      </c>
      <c r="F4676">
        <v>76274</v>
      </c>
      <c r="G4676" t="s">
        <v>673</v>
      </c>
      <c r="H4676" t="s">
        <v>32</v>
      </c>
      <c r="I4676">
        <v>62982</v>
      </c>
      <c r="J4676">
        <v>1</v>
      </c>
      <c r="K4676" s="1">
        <v>41647.625347222223</v>
      </c>
      <c r="L4676">
        <v>0.2</v>
      </c>
      <c r="M4676">
        <v>312</v>
      </c>
      <c r="N4676" t="s">
        <v>505</v>
      </c>
      <c r="O4676" t="s">
        <v>68</v>
      </c>
      <c r="P4676">
        <v>17</v>
      </c>
      <c r="R4676">
        <v>4</v>
      </c>
      <c r="S4676" t="s">
        <v>674</v>
      </c>
      <c r="T4676" t="s">
        <v>36</v>
      </c>
      <c r="U4676" t="s">
        <v>507</v>
      </c>
      <c r="AC4676" s="2" t="s">
        <v>660</v>
      </c>
    </row>
    <row r="4677" spans="1:29" ht="16.399999999999999" customHeight="1" x14ac:dyDescent="0.35">
      <c r="A4677" s="1">
        <v>41647.625347222223</v>
      </c>
      <c r="B4677">
        <v>462</v>
      </c>
      <c r="C4677" t="s">
        <v>29</v>
      </c>
      <c r="D4677">
        <v>5</v>
      </c>
      <c r="E4677" t="s">
        <v>30</v>
      </c>
      <c r="F4677">
        <v>76274</v>
      </c>
      <c r="G4677" t="s">
        <v>673</v>
      </c>
      <c r="H4677" t="s">
        <v>32</v>
      </c>
      <c r="I4677">
        <v>62982</v>
      </c>
      <c r="J4677">
        <v>1</v>
      </c>
      <c r="K4677" s="1">
        <v>41647.625347222223</v>
      </c>
      <c r="L4677">
        <v>0.2</v>
      </c>
      <c r="M4677">
        <v>260.04000000000002</v>
      </c>
      <c r="N4677" t="s">
        <v>143</v>
      </c>
      <c r="O4677" t="s">
        <v>68</v>
      </c>
      <c r="P4677">
        <v>2E-3</v>
      </c>
      <c r="R4677">
        <v>4</v>
      </c>
      <c r="S4677" t="s">
        <v>674</v>
      </c>
      <c r="T4677" t="s">
        <v>36</v>
      </c>
      <c r="U4677" t="s">
        <v>70</v>
      </c>
      <c r="AC4677" s="2" t="s">
        <v>660</v>
      </c>
    </row>
    <row r="4678" spans="1:29" ht="16.399999999999999" customHeight="1" x14ac:dyDescent="0.35">
      <c r="A4678" s="1">
        <v>41647.625347222223</v>
      </c>
      <c r="B4678">
        <v>462</v>
      </c>
      <c r="C4678" t="s">
        <v>29</v>
      </c>
      <c r="D4678">
        <v>5</v>
      </c>
      <c r="E4678" t="s">
        <v>30</v>
      </c>
      <c r="F4678">
        <v>76274</v>
      </c>
      <c r="G4678" t="s">
        <v>673</v>
      </c>
      <c r="H4678" t="s">
        <v>32</v>
      </c>
      <c r="I4678">
        <v>62982</v>
      </c>
      <c r="J4678">
        <v>1</v>
      </c>
      <c r="K4678" s="1">
        <v>41647.625347222223</v>
      </c>
      <c r="L4678">
        <v>0.2</v>
      </c>
      <c r="M4678">
        <v>214</v>
      </c>
      <c r="N4678" t="s">
        <v>661</v>
      </c>
      <c r="O4678" t="s">
        <v>68</v>
      </c>
      <c r="P4678">
        <v>0.1</v>
      </c>
      <c r="Q4678" t="s">
        <v>69</v>
      </c>
      <c r="R4678">
        <v>4</v>
      </c>
      <c r="S4678" t="s">
        <v>674</v>
      </c>
      <c r="T4678" t="s">
        <v>36</v>
      </c>
      <c r="U4678" t="s">
        <v>510</v>
      </c>
      <c r="AC4678" s="2" t="s">
        <v>660</v>
      </c>
    </row>
    <row r="4679" spans="1:29" ht="16.399999999999999" customHeight="1" x14ac:dyDescent="0.35">
      <c r="A4679" s="1">
        <v>41647.625347222223</v>
      </c>
      <c r="B4679">
        <v>462</v>
      </c>
      <c r="C4679" t="s">
        <v>29</v>
      </c>
      <c r="D4679">
        <v>5</v>
      </c>
      <c r="E4679" t="s">
        <v>30</v>
      </c>
      <c r="F4679">
        <v>76274</v>
      </c>
      <c r="G4679" t="s">
        <v>673</v>
      </c>
      <c r="H4679" t="s">
        <v>32</v>
      </c>
      <c r="I4679">
        <v>62982</v>
      </c>
      <c r="J4679">
        <v>1</v>
      </c>
      <c r="K4679" s="1">
        <v>41647.625347222223</v>
      </c>
      <c r="L4679">
        <v>0.2</v>
      </c>
      <c r="M4679">
        <v>230</v>
      </c>
      <c r="N4679" t="s">
        <v>662</v>
      </c>
      <c r="O4679" t="s">
        <v>68</v>
      </c>
      <c r="P4679">
        <v>7.57</v>
      </c>
      <c r="R4679">
        <v>4</v>
      </c>
      <c r="S4679" t="s">
        <v>674</v>
      </c>
      <c r="T4679" t="s">
        <v>36</v>
      </c>
      <c r="U4679" t="s">
        <v>510</v>
      </c>
      <c r="AC4679" s="2" t="s">
        <v>660</v>
      </c>
    </row>
    <row r="4680" spans="1:29" ht="16.399999999999999" customHeight="1" x14ac:dyDescent="0.35">
      <c r="A4680" s="1">
        <v>41647.625347222223</v>
      </c>
      <c r="B4680">
        <v>462</v>
      </c>
      <c r="C4680" t="s">
        <v>29</v>
      </c>
      <c r="D4680">
        <v>5</v>
      </c>
      <c r="E4680" t="s">
        <v>30</v>
      </c>
      <c r="F4680">
        <v>76274</v>
      </c>
      <c r="G4680" t="s">
        <v>673</v>
      </c>
      <c r="H4680" t="s">
        <v>32</v>
      </c>
      <c r="I4680">
        <v>62982</v>
      </c>
      <c r="J4680">
        <v>1</v>
      </c>
      <c r="K4680" s="1">
        <v>41647.625347222223</v>
      </c>
      <c r="L4680">
        <v>0.2</v>
      </c>
      <c r="M4680">
        <v>431</v>
      </c>
      <c r="N4680" t="s">
        <v>165</v>
      </c>
      <c r="O4680" t="s">
        <v>166</v>
      </c>
      <c r="P4680">
        <v>1.2</v>
      </c>
      <c r="R4680">
        <v>4</v>
      </c>
      <c r="S4680" t="s">
        <v>674</v>
      </c>
      <c r="T4680" t="s">
        <v>36</v>
      </c>
      <c r="U4680" t="s">
        <v>167</v>
      </c>
      <c r="AC4680" s="2" t="s">
        <v>660</v>
      </c>
    </row>
    <row r="4681" spans="1:29" ht="16.399999999999999" customHeight="1" x14ac:dyDescent="0.35">
      <c r="A4681" s="1">
        <v>41647.625347222223</v>
      </c>
      <c r="B4681">
        <v>462</v>
      </c>
      <c r="C4681" t="s">
        <v>29</v>
      </c>
      <c r="D4681">
        <v>5</v>
      </c>
      <c r="E4681" t="s">
        <v>30</v>
      </c>
      <c r="F4681">
        <v>76274</v>
      </c>
      <c r="G4681" t="s">
        <v>673</v>
      </c>
      <c r="H4681" t="s">
        <v>32</v>
      </c>
      <c r="I4681">
        <v>62982</v>
      </c>
      <c r="J4681">
        <v>1</v>
      </c>
      <c r="K4681" s="1">
        <v>41647.625347222223</v>
      </c>
      <c r="L4681">
        <v>0.2</v>
      </c>
      <c r="M4681">
        <v>240</v>
      </c>
      <c r="N4681" t="s">
        <v>663</v>
      </c>
      <c r="O4681" t="s">
        <v>68</v>
      </c>
      <c r="P4681">
        <v>0.05</v>
      </c>
      <c r="Q4681" t="s">
        <v>69</v>
      </c>
      <c r="R4681">
        <v>4</v>
      </c>
      <c r="S4681" t="s">
        <v>674</v>
      </c>
      <c r="T4681" t="s">
        <v>36</v>
      </c>
      <c r="U4681" t="s">
        <v>510</v>
      </c>
      <c r="AC4681" s="2" t="s">
        <v>660</v>
      </c>
    </row>
    <row r="4682" spans="1:29" ht="16.399999999999999" customHeight="1" x14ac:dyDescent="0.35">
      <c r="A4682" s="1">
        <v>41647.625347222223</v>
      </c>
      <c r="B4682">
        <v>462</v>
      </c>
      <c r="C4682" t="s">
        <v>29</v>
      </c>
      <c r="D4682">
        <v>5</v>
      </c>
      <c r="E4682" t="s">
        <v>30</v>
      </c>
      <c r="F4682">
        <v>76274</v>
      </c>
      <c r="G4682" t="s">
        <v>673</v>
      </c>
      <c r="H4682" t="s">
        <v>32</v>
      </c>
      <c r="I4682">
        <v>62982</v>
      </c>
      <c r="J4682">
        <v>1</v>
      </c>
      <c r="K4682" s="1">
        <v>41647.625347222223</v>
      </c>
      <c r="L4682">
        <v>0.2</v>
      </c>
      <c r="M4682">
        <v>260.02</v>
      </c>
      <c r="N4682" t="s">
        <v>67</v>
      </c>
      <c r="O4682" t="s">
        <v>68</v>
      </c>
      <c r="P4682">
        <v>2E-3</v>
      </c>
      <c r="Q4682" t="s">
        <v>69</v>
      </c>
      <c r="R4682">
        <v>4</v>
      </c>
      <c r="S4682" t="s">
        <v>674</v>
      </c>
      <c r="T4682" t="s">
        <v>36</v>
      </c>
      <c r="U4682" t="s">
        <v>70</v>
      </c>
      <c r="AC4682" s="2" t="s">
        <v>660</v>
      </c>
    </row>
    <row r="4683" spans="1:29" ht="16.399999999999999" customHeight="1" x14ac:dyDescent="0.35">
      <c r="A4683" s="1">
        <v>41647.625347222223</v>
      </c>
      <c r="B4683">
        <v>462</v>
      </c>
      <c r="C4683" t="s">
        <v>29</v>
      </c>
      <c r="D4683">
        <v>5</v>
      </c>
      <c r="E4683" t="s">
        <v>30</v>
      </c>
      <c r="F4683">
        <v>76274</v>
      </c>
      <c r="G4683" t="s">
        <v>673</v>
      </c>
      <c r="H4683" t="s">
        <v>32</v>
      </c>
      <c r="I4683">
        <v>62982</v>
      </c>
      <c r="J4683">
        <v>1</v>
      </c>
      <c r="K4683" s="1">
        <v>41647.625347222223</v>
      </c>
      <c r="L4683">
        <v>0.2</v>
      </c>
      <c r="M4683">
        <v>260.02999999999997</v>
      </c>
      <c r="N4683" t="s">
        <v>71</v>
      </c>
      <c r="O4683" t="s">
        <v>72</v>
      </c>
      <c r="P4683">
        <v>2E-3</v>
      </c>
      <c r="Q4683" t="s">
        <v>69</v>
      </c>
      <c r="R4683">
        <v>4</v>
      </c>
      <c r="S4683" t="s">
        <v>674</v>
      </c>
      <c r="T4683" t="s">
        <v>36</v>
      </c>
      <c r="U4683" t="s">
        <v>70</v>
      </c>
      <c r="AC4683" s="2" t="s">
        <v>660</v>
      </c>
    </row>
    <row r="4684" spans="1:29" ht="16.399999999999999" customHeight="1" x14ac:dyDescent="0.35">
      <c r="A4684" s="1">
        <v>41647.625347222223</v>
      </c>
      <c r="B4684">
        <v>462</v>
      </c>
      <c r="C4684" t="s">
        <v>29</v>
      </c>
      <c r="D4684">
        <v>5</v>
      </c>
      <c r="E4684" t="s">
        <v>30</v>
      </c>
      <c r="F4684">
        <v>76274</v>
      </c>
      <c r="G4684" t="s">
        <v>673</v>
      </c>
      <c r="H4684" t="s">
        <v>32</v>
      </c>
      <c r="I4684">
        <v>62982</v>
      </c>
      <c r="J4684">
        <v>1</v>
      </c>
      <c r="K4684" s="1">
        <v>41647.625347222223</v>
      </c>
      <c r="L4684">
        <v>0.2</v>
      </c>
      <c r="M4684">
        <v>260.01</v>
      </c>
      <c r="N4684" t="s">
        <v>73</v>
      </c>
      <c r="O4684" t="s">
        <v>68</v>
      </c>
      <c r="P4684">
        <v>2E-3</v>
      </c>
      <c r="Q4684" t="s">
        <v>69</v>
      </c>
      <c r="R4684">
        <v>4</v>
      </c>
      <c r="S4684" t="s">
        <v>674</v>
      </c>
      <c r="T4684" t="s">
        <v>36</v>
      </c>
      <c r="U4684" t="s">
        <v>70</v>
      </c>
      <c r="AC4684" s="2" t="s">
        <v>660</v>
      </c>
    </row>
    <row r="4685" spans="1:29" ht="16.399999999999999" customHeight="1" x14ac:dyDescent="0.35">
      <c r="A4685" s="1">
        <v>41647.625347222223</v>
      </c>
      <c r="B4685">
        <v>462</v>
      </c>
      <c r="C4685" t="s">
        <v>29</v>
      </c>
      <c r="D4685">
        <v>5</v>
      </c>
      <c r="E4685" t="s">
        <v>30</v>
      </c>
      <c r="F4685">
        <v>76274</v>
      </c>
      <c r="G4685" t="s">
        <v>673</v>
      </c>
      <c r="H4685" t="s">
        <v>32</v>
      </c>
      <c r="I4685">
        <v>62982</v>
      </c>
      <c r="J4685">
        <v>1</v>
      </c>
      <c r="K4685" s="1">
        <v>41647.625347222223</v>
      </c>
      <c r="L4685">
        <v>0.2</v>
      </c>
      <c r="M4685">
        <v>441.02</v>
      </c>
      <c r="N4685" t="s">
        <v>77</v>
      </c>
      <c r="O4685" t="s">
        <v>68</v>
      </c>
      <c r="P4685">
        <v>4.7</v>
      </c>
      <c r="R4685">
        <v>4</v>
      </c>
      <c r="S4685" t="s">
        <v>674</v>
      </c>
      <c r="T4685" t="s">
        <v>36</v>
      </c>
      <c r="U4685" t="s">
        <v>78</v>
      </c>
      <c r="AC4685" s="2" t="s">
        <v>660</v>
      </c>
    </row>
    <row r="4686" spans="1:29" ht="16.399999999999999" customHeight="1" x14ac:dyDescent="0.35">
      <c r="A4686" s="1">
        <v>41647.625347222223</v>
      </c>
      <c r="B4686">
        <v>462</v>
      </c>
      <c r="C4686" t="s">
        <v>29</v>
      </c>
      <c r="D4686">
        <v>5</v>
      </c>
      <c r="E4686" t="s">
        <v>30</v>
      </c>
      <c r="F4686">
        <v>76274</v>
      </c>
      <c r="G4686" t="s">
        <v>673</v>
      </c>
      <c r="H4686" t="s">
        <v>32</v>
      </c>
      <c r="I4686">
        <v>62982</v>
      </c>
      <c r="J4686">
        <v>1</v>
      </c>
      <c r="K4686" s="1">
        <v>41647.625347222223</v>
      </c>
      <c r="L4686">
        <v>0.2</v>
      </c>
      <c r="M4686">
        <v>268.18</v>
      </c>
      <c r="N4686" t="s">
        <v>79</v>
      </c>
      <c r="O4686" t="s">
        <v>68</v>
      </c>
      <c r="P4686">
        <v>7.0000000000000001E-3</v>
      </c>
      <c r="R4686">
        <v>4</v>
      </c>
      <c r="S4686" t="s">
        <v>674</v>
      </c>
      <c r="T4686" t="s">
        <v>36</v>
      </c>
      <c r="U4686" t="s">
        <v>70</v>
      </c>
      <c r="AC4686" s="2" t="s">
        <v>660</v>
      </c>
    </row>
    <row r="4687" spans="1:29" ht="16.399999999999999" customHeight="1" x14ac:dyDescent="0.35">
      <c r="A4687" s="1">
        <v>41647.625347222223</v>
      </c>
      <c r="B4687">
        <v>462</v>
      </c>
      <c r="C4687" t="s">
        <v>29</v>
      </c>
      <c r="D4687">
        <v>5</v>
      </c>
      <c r="E4687" t="s">
        <v>30</v>
      </c>
      <c r="F4687">
        <v>76274</v>
      </c>
      <c r="G4687" t="s">
        <v>673</v>
      </c>
      <c r="H4687" t="s">
        <v>32</v>
      </c>
      <c r="I4687">
        <v>62982</v>
      </c>
      <c r="J4687">
        <v>1</v>
      </c>
      <c r="K4687" s="1">
        <v>41647.625347222223</v>
      </c>
      <c r="L4687">
        <v>0.2</v>
      </c>
      <c r="M4687">
        <v>283</v>
      </c>
      <c r="N4687" t="s">
        <v>509</v>
      </c>
      <c r="O4687" t="s">
        <v>68</v>
      </c>
      <c r="P4687">
        <v>0.7</v>
      </c>
      <c r="R4687">
        <v>4</v>
      </c>
      <c r="S4687" t="s">
        <v>674</v>
      </c>
      <c r="T4687" t="s">
        <v>36</v>
      </c>
      <c r="U4687" t="s">
        <v>510</v>
      </c>
      <c r="AC4687" s="2" t="s">
        <v>660</v>
      </c>
    </row>
    <row r="4688" spans="1:29" ht="16.399999999999999" customHeight="1" x14ac:dyDescent="0.35">
      <c r="A4688" s="1">
        <v>41647.625347222223</v>
      </c>
      <c r="B4688">
        <v>462</v>
      </c>
      <c r="C4688" t="s">
        <v>29</v>
      </c>
      <c r="D4688">
        <v>5</v>
      </c>
      <c r="E4688" t="s">
        <v>30</v>
      </c>
      <c r="F4688">
        <v>76274</v>
      </c>
      <c r="G4688" t="s">
        <v>673</v>
      </c>
      <c r="H4688" t="s">
        <v>32</v>
      </c>
      <c r="I4688">
        <v>62982</v>
      </c>
      <c r="J4688">
        <v>1</v>
      </c>
      <c r="K4688" s="1">
        <v>41647.625347222223</v>
      </c>
      <c r="L4688">
        <v>0.2</v>
      </c>
      <c r="M4688">
        <v>260.14999999999998</v>
      </c>
      <c r="N4688" t="s">
        <v>74</v>
      </c>
      <c r="O4688" t="s">
        <v>72</v>
      </c>
      <c r="P4688">
        <v>0.31</v>
      </c>
      <c r="R4688">
        <v>4</v>
      </c>
      <c r="S4688" t="s">
        <v>674</v>
      </c>
      <c r="T4688" t="s">
        <v>36</v>
      </c>
      <c r="U4688" t="s">
        <v>75</v>
      </c>
      <c r="AC4688" s="2" t="s">
        <v>660</v>
      </c>
    </row>
    <row r="4689" spans="1:29" ht="16.399999999999999" customHeight="1" x14ac:dyDescent="0.35">
      <c r="A4689" s="1">
        <v>41647.625347222223</v>
      </c>
      <c r="B4689">
        <v>462</v>
      </c>
      <c r="C4689" t="s">
        <v>29</v>
      </c>
      <c r="D4689">
        <v>5</v>
      </c>
      <c r="E4689" t="s">
        <v>30</v>
      </c>
      <c r="F4689">
        <v>76274</v>
      </c>
      <c r="G4689" t="s">
        <v>673</v>
      </c>
      <c r="H4689" t="s">
        <v>32</v>
      </c>
      <c r="I4689">
        <v>62982</v>
      </c>
      <c r="J4689">
        <v>1</v>
      </c>
      <c r="K4689" s="1">
        <v>41647.625347222223</v>
      </c>
      <c r="L4689">
        <v>0.2</v>
      </c>
      <c r="M4689">
        <v>260.08</v>
      </c>
      <c r="N4689" t="s">
        <v>76</v>
      </c>
      <c r="O4689" t="s">
        <v>68</v>
      </c>
      <c r="P4689">
        <v>0.31</v>
      </c>
      <c r="R4689">
        <v>4</v>
      </c>
      <c r="S4689" t="s">
        <v>674</v>
      </c>
      <c r="T4689" t="s">
        <v>36</v>
      </c>
      <c r="U4689" t="s">
        <v>75</v>
      </c>
      <c r="AC4689" s="2" t="s">
        <v>660</v>
      </c>
    </row>
    <row r="4690" spans="1:29" ht="16.399999999999999" customHeight="1" x14ac:dyDescent="0.35">
      <c r="A4690" s="1">
        <v>41647.583333333336</v>
      </c>
      <c r="B4690">
        <v>462</v>
      </c>
      <c r="C4690" t="s">
        <v>29</v>
      </c>
      <c r="D4690">
        <v>5</v>
      </c>
      <c r="E4690" t="s">
        <v>30</v>
      </c>
      <c r="F4690">
        <v>76212</v>
      </c>
      <c r="G4690" t="s">
        <v>673</v>
      </c>
      <c r="H4690" t="s">
        <v>109</v>
      </c>
      <c r="J4690">
        <v>20</v>
      </c>
      <c r="K4690" s="1">
        <v>41647.583333333336</v>
      </c>
      <c r="L4690">
        <v>4</v>
      </c>
      <c r="M4690">
        <v>432</v>
      </c>
      <c r="N4690" t="s">
        <v>298</v>
      </c>
      <c r="O4690" t="s">
        <v>299</v>
      </c>
      <c r="P4690">
        <v>27</v>
      </c>
      <c r="R4690">
        <v>11</v>
      </c>
      <c r="S4690" t="s">
        <v>678</v>
      </c>
      <c r="U4690" t="s">
        <v>679</v>
      </c>
      <c r="AC4690" s="2" t="s">
        <v>680</v>
      </c>
    </row>
    <row r="4691" spans="1:29" ht="16.399999999999999" customHeight="1" x14ac:dyDescent="0.35">
      <c r="A4691" s="1">
        <v>41647.583333333336</v>
      </c>
      <c r="B4691">
        <v>462</v>
      </c>
      <c r="C4691" t="s">
        <v>29</v>
      </c>
      <c r="D4691">
        <v>5</v>
      </c>
      <c r="E4691" t="s">
        <v>30</v>
      </c>
      <c r="F4691">
        <v>76212</v>
      </c>
      <c r="G4691" t="s">
        <v>673</v>
      </c>
      <c r="H4691" t="s">
        <v>109</v>
      </c>
      <c r="J4691">
        <v>19</v>
      </c>
      <c r="K4691" s="1">
        <v>41647.583333333336</v>
      </c>
      <c r="L4691">
        <v>3.75</v>
      </c>
      <c r="M4691">
        <v>432</v>
      </c>
      <c r="N4691" t="s">
        <v>298</v>
      </c>
      <c r="O4691" t="s">
        <v>299</v>
      </c>
      <c r="P4691">
        <v>39</v>
      </c>
      <c r="R4691">
        <v>11</v>
      </c>
      <c r="S4691" t="s">
        <v>678</v>
      </c>
      <c r="AC4691" s="2" t="s">
        <v>680</v>
      </c>
    </row>
    <row r="4692" spans="1:29" ht="16.399999999999999" customHeight="1" x14ac:dyDescent="0.35">
      <c r="A4692" s="1">
        <v>41647.583333333336</v>
      </c>
      <c r="B4692">
        <v>462</v>
      </c>
      <c r="C4692" t="s">
        <v>29</v>
      </c>
      <c r="D4692">
        <v>5</v>
      </c>
      <c r="E4692" t="s">
        <v>30</v>
      </c>
      <c r="F4692">
        <v>76212</v>
      </c>
      <c r="G4692" t="s">
        <v>673</v>
      </c>
      <c r="H4692" t="s">
        <v>109</v>
      </c>
      <c r="J4692">
        <v>18</v>
      </c>
      <c r="K4692" s="1">
        <v>41647.583333333336</v>
      </c>
      <c r="L4692">
        <v>3.5</v>
      </c>
      <c r="M4692">
        <v>432</v>
      </c>
      <c r="N4692" t="s">
        <v>298</v>
      </c>
      <c r="O4692" t="s">
        <v>299</v>
      </c>
      <c r="P4692">
        <v>53</v>
      </c>
      <c r="R4692">
        <v>11</v>
      </c>
      <c r="S4692" t="s">
        <v>678</v>
      </c>
      <c r="AC4692" s="2" t="s">
        <v>680</v>
      </c>
    </row>
    <row r="4693" spans="1:29" ht="16.399999999999999" customHeight="1" x14ac:dyDescent="0.35">
      <c r="A4693" s="1">
        <v>41647.583333333336</v>
      </c>
      <c r="B4693">
        <v>462</v>
      </c>
      <c r="C4693" t="s">
        <v>29</v>
      </c>
      <c r="D4693">
        <v>5</v>
      </c>
      <c r="E4693" t="s">
        <v>30</v>
      </c>
      <c r="F4693">
        <v>76212</v>
      </c>
      <c r="G4693" t="s">
        <v>673</v>
      </c>
      <c r="H4693" t="s">
        <v>109</v>
      </c>
      <c r="J4693">
        <v>17</v>
      </c>
      <c r="K4693" s="1">
        <v>41647.583333333336</v>
      </c>
      <c r="L4693">
        <v>3.25</v>
      </c>
      <c r="M4693">
        <v>432</v>
      </c>
      <c r="N4693" t="s">
        <v>298</v>
      </c>
      <c r="O4693" t="s">
        <v>299</v>
      </c>
      <c r="P4693">
        <v>68</v>
      </c>
      <c r="R4693">
        <v>11</v>
      </c>
      <c r="S4693" t="s">
        <v>678</v>
      </c>
      <c r="AC4693" s="2" t="s">
        <v>680</v>
      </c>
    </row>
    <row r="4694" spans="1:29" ht="16.399999999999999" customHeight="1" x14ac:dyDescent="0.35">
      <c r="A4694" s="1">
        <v>41647.583333333336</v>
      </c>
      <c r="B4694">
        <v>462</v>
      </c>
      <c r="C4694" t="s">
        <v>29</v>
      </c>
      <c r="D4694">
        <v>5</v>
      </c>
      <c r="E4694" t="s">
        <v>30</v>
      </c>
      <c r="F4694">
        <v>76212</v>
      </c>
      <c r="G4694" t="s">
        <v>673</v>
      </c>
      <c r="H4694" t="s">
        <v>109</v>
      </c>
      <c r="J4694">
        <v>16</v>
      </c>
      <c r="K4694" s="1">
        <v>41647.583333333336</v>
      </c>
      <c r="L4694">
        <v>3</v>
      </c>
      <c r="M4694">
        <v>432</v>
      </c>
      <c r="N4694" t="s">
        <v>298</v>
      </c>
      <c r="O4694" t="s">
        <v>299</v>
      </c>
      <c r="P4694">
        <v>73</v>
      </c>
      <c r="R4694">
        <v>11</v>
      </c>
      <c r="S4694" t="s">
        <v>678</v>
      </c>
      <c r="AC4694" s="2" t="s">
        <v>680</v>
      </c>
    </row>
    <row r="4695" spans="1:29" ht="16.399999999999999" customHeight="1" x14ac:dyDescent="0.35">
      <c r="A4695" s="1">
        <v>41647.583333333336</v>
      </c>
      <c r="B4695">
        <v>462</v>
      </c>
      <c r="C4695" t="s">
        <v>29</v>
      </c>
      <c r="D4695">
        <v>5</v>
      </c>
      <c r="E4695" t="s">
        <v>30</v>
      </c>
      <c r="F4695">
        <v>76212</v>
      </c>
      <c r="G4695" t="s">
        <v>673</v>
      </c>
      <c r="H4695" t="s">
        <v>109</v>
      </c>
      <c r="J4695">
        <v>15</v>
      </c>
      <c r="K4695" s="1">
        <v>41647.583333333336</v>
      </c>
      <c r="L4695">
        <v>2.75</v>
      </c>
      <c r="M4695">
        <v>432</v>
      </c>
      <c r="N4695" t="s">
        <v>298</v>
      </c>
      <c r="O4695" t="s">
        <v>299</v>
      </c>
      <c r="P4695">
        <v>99</v>
      </c>
      <c r="R4695">
        <v>11</v>
      </c>
      <c r="S4695" t="s">
        <v>678</v>
      </c>
      <c r="AC4695" s="2" t="s">
        <v>680</v>
      </c>
    </row>
    <row r="4696" spans="1:29" ht="16.399999999999999" customHeight="1" x14ac:dyDescent="0.35">
      <c r="A4696" s="1">
        <v>41647.583333333336</v>
      </c>
      <c r="B4696">
        <v>462</v>
      </c>
      <c r="C4696" t="s">
        <v>29</v>
      </c>
      <c r="D4696">
        <v>5</v>
      </c>
      <c r="E4696" t="s">
        <v>30</v>
      </c>
      <c r="F4696">
        <v>76212</v>
      </c>
      <c r="G4696" t="s">
        <v>673</v>
      </c>
      <c r="H4696" t="s">
        <v>109</v>
      </c>
      <c r="J4696">
        <v>14</v>
      </c>
      <c r="K4696" s="1">
        <v>41647.583333333336</v>
      </c>
      <c r="L4696">
        <v>2.5</v>
      </c>
      <c r="M4696">
        <v>432</v>
      </c>
      <c r="N4696" t="s">
        <v>298</v>
      </c>
      <c r="O4696" t="s">
        <v>299</v>
      </c>
      <c r="P4696">
        <v>120</v>
      </c>
      <c r="R4696">
        <v>11</v>
      </c>
      <c r="S4696" t="s">
        <v>678</v>
      </c>
      <c r="AC4696" s="2" t="s">
        <v>680</v>
      </c>
    </row>
    <row r="4697" spans="1:29" ht="16.399999999999999" customHeight="1" x14ac:dyDescent="0.35">
      <c r="A4697" s="1">
        <v>41647.583333333336</v>
      </c>
      <c r="B4697">
        <v>462</v>
      </c>
      <c r="C4697" t="s">
        <v>29</v>
      </c>
      <c r="D4697">
        <v>5</v>
      </c>
      <c r="E4697" t="s">
        <v>30</v>
      </c>
      <c r="F4697">
        <v>76212</v>
      </c>
      <c r="G4697" t="s">
        <v>673</v>
      </c>
      <c r="H4697" t="s">
        <v>109</v>
      </c>
      <c r="J4697">
        <v>13</v>
      </c>
      <c r="K4697" s="1">
        <v>41647.583333333336</v>
      </c>
      <c r="L4697">
        <v>2.25</v>
      </c>
      <c r="M4697">
        <v>432</v>
      </c>
      <c r="N4697" t="s">
        <v>298</v>
      </c>
      <c r="O4697" t="s">
        <v>299</v>
      </c>
      <c r="P4697">
        <v>140</v>
      </c>
      <c r="R4697">
        <v>11</v>
      </c>
      <c r="S4697" t="s">
        <v>678</v>
      </c>
      <c r="AC4697" s="2" t="s">
        <v>680</v>
      </c>
    </row>
    <row r="4698" spans="1:29" ht="16.399999999999999" customHeight="1" x14ac:dyDescent="0.35">
      <c r="A4698" s="1">
        <v>41647.583333333336</v>
      </c>
      <c r="B4698">
        <v>462</v>
      </c>
      <c r="C4698" t="s">
        <v>29</v>
      </c>
      <c r="D4698">
        <v>5</v>
      </c>
      <c r="E4698" t="s">
        <v>30</v>
      </c>
      <c r="F4698">
        <v>76212</v>
      </c>
      <c r="G4698" t="s">
        <v>673</v>
      </c>
      <c r="H4698" t="s">
        <v>109</v>
      </c>
      <c r="J4698">
        <v>12</v>
      </c>
      <c r="K4698" s="1">
        <v>41647.583333333336</v>
      </c>
      <c r="L4698">
        <v>2</v>
      </c>
      <c r="M4698">
        <v>432</v>
      </c>
      <c r="N4698" t="s">
        <v>298</v>
      </c>
      <c r="O4698" t="s">
        <v>299</v>
      </c>
      <c r="P4698">
        <v>165</v>
      </c>
      <c r="R4698">
        <v>11</v>
      </c>
      <c r="S4698" t="s">
        <v>678</v>
      </c>
      <c r="AC4698" s="2" t="s">
        <v>680</v>
      </c>
    </row>
    <row r="4699" spans="1:29" ht="16.399999999999999" customHeight="1" x14ac:dyDescent="0.35">
      <c r="A4699" s="1">
        <v>41647.583333333336</v>
      </c>
      <c r="B4699">
        <v>462</v>
      </c>
      <c r="C4699" t="s">
        <v>29</v>
      </c>
      <c r="D4699">
        <v>5</v>
      </c>
      <c r="E4699" t="s">
        <v>30</v>
      </c>
      <c r="F4699">
        <v>76212</v>
      </c>
      <c r="G4699" t="s">
        <v>673</v>
      </c>
      <c r="H4699" t="s">
        <v>109</v>
      </c>
      <c r="J4699">
        <v>11</v>
      </c>
      <c r="K4699" s="1">
        <v>41647.583333333336</v>
      </c>
      <c r="L4699">
        <v>1.75</v>
      </c>
      <c r="M4699">
        <v>432</v>
      </c>
      <c r="N4699" t="s">
        <v>298</v>
      </c>
      <c r="O4699" t="s">
        <v>299</v>
      </c>
      <c r="P4699">
        <v>185</v>
      </c>
      <c r="R4699">
        <v>11</v>
      </c>
      <c r="S4699" t="s">
        <v>678</v>
      </c>
      <c r="AC4699" s="2" t="s">
        <v>680</v>
      </c>
    </row>
    <row r="4700" spans="1:29" ht="16.399999999999999" customHeight="1" x14ac:dyDescent="0.35">
      <c r="A4700" s="1">
        <v>41647.583333333336</v>
      </c>
      <c r="B4700">
        <v>462</v>
      </c>
      <c r="C4700" t="s">
        <v>29</v>
      </c>
      <c r="D4700">
        <v>5</v>
      </c>
      <c r="E4700" t="s">
        <v>30</v>
      </c>
      <c r="F4700">
        <v>76212</v>
      </c>
      <c r="G4700" t="s">
        <v>673</v>
      </c>
      <c r="H4700" t="s">
        <v>109</v>
      </c>
      <c r="J4700">
        <v>10</v>
      </c>
      <c r="K4700" s="1">
        <v>41647.583333333336</v>
      </c>
      <c r="L4700">
        <v>1.5</v>
      </c>
      <c r="M4700">
        <v>432</v>
      </c>
      <c r="N4700" t="s">
        <v>298</v>
      </c>
      <c r="O4700" t="s">
        <v>299</v>
      </c>
      <c r="P4700">
        <v>205</v>
      </c>
      <c r="R4700">
        <v>11</v>
      </c>
      <c r="S4700" t="s">
        <v>678</v>
      </c>
      <c r="AC4700" s="2" t="s">
        <v>680</v>
      </c>
    </row>
    <row r="4701" spans="1:29" ht="16.399999999999999" customHeight="1" x14ac:dyDescent="0.35">
      <c r="A4701" s="1">
        <v>41647.583333333336</v>
      </c>
      <c r="B4701">
        <v>462</v>
      </c>
      <c r="C4701" t="s">
        <v>29</v>
      </c>
      <c r="D4701">
        <v>5</v>
      </c>
      <c r="E4701" t="s">
        <v>30</v>
      </c>
      <c r="F4701">
        <v>76212</v>
      </c>
      <c r="G4701" t="s">
        <v>673</v>
      </c>
      <c r="H4701" t="s">
        <v>109</v>
      </c>
      <c r="J4701">
        <v>9</v>
      </c>
      <c r="K4701" s="1">
        <v>41647.583333333336</v>
      </c>
      <c r="L4701">
        <v>1.25</v>
      </c>
      <c r="M4701">
        <v>432</v>
      </c>
      <c r="N4701" t="s">
        <v>298</v>
      </c>
      <c r="O4701" t="s">
        <v>299</v>
      </c>
      <c r="P4701">
        <v>219</v>
      </c>
      <c r="R4701">
        <v>11</v>
      </c>
      <c r="S4701" t="s">
        <v>678</v>
      </c>
      <c r="AC4701" s="2" t="s">
        <v>680</v>
      </c>
    </row>
    <row r="4702" spans="1:29" ht="16.399999999999999" customHeight="1" x14ac:dyDescent="0.35">
      <c r="A4702" s="1">
        <v>41647.583333333336</v>
      </c>
      <c r="B4702">
        <v>462</v>
      </c>
      <c r="C4702" t="s">
        <v>29</v>
      </c>
      <c r="D4702">
        <v>5</v>
      </c>
      <c r="E4702" t="s">
        <v>30</v>
      </c>
      <c r="F4702">
        <v>76212</v>
      </c>
      <c r="G4702" t="s">
        <v>673</v>
      </c>
      <c r="H4702" t="s">
        <v>109</v>
      </c>
      <c r="J4702">
        <v>8</v>
      </c>
      <c r="K4702" s="1">
        <v>41647.583333333336</v>
      </c>
      <c r="L4702">
        <v>1</v>
      </c>
      <c r="M4702">
        <v>432</v>
      </c>
      <c r="N4702" t="s">
        <v>298</v>
      </c>
      <c r="O4702" t="s">
        <v>299</v>
      </c>
      <c r="P4702">
        <v>280</v>
      </c>
      <c r="R4702">
        <v>11</v>
      </c>
      <c r="S4702" t="s">
        <v>678</v>
      </c>
      <c r="AC4702" s="2" t="s">
        <v>680</v>
      </c>
    </row>
    <row r="4703" spans="1:29" ht="16.399999999999999" customHeight="1" x14ac:dyDescent="0.35">
      <c r="A4703" s="1">
        <v>41647.583333333336</v>
      </c>
      <c r="B4703">
        <v>462</v>
      </c>
      <c r="C4703" t="s">
        <v>29</v>
      </c>
      <c r="D4703">
        <v>5</v>
      </c>
      <c r="E4703" t="s">
        <v>30</v>
      </c>
      <c r="F4703">
        <v>76212</v>
      </c>
      <c r="G4703" t="s">
        <v>673</v>
      </c>
      <c r="H4703" t="s">
        <v>109</v>
      </c>
      <c r="J4703">
        <v>7</v>
      </c>
      <c r="K4703" s="1">
        <v>41647.583333333336</v>
      </c>
      <c r="L4703">
        <v>0.75</v>
      </c>
      <c r="M4703">
        <v>432</v>
      </c>
      <c r="N4703" t="s">
        <v>298</v>
      </c>
      <c r="O4703" t="s">
        <v>299</v>
      </c>
      <c r="P4703">
        <v>283</v>
      </c>
      <c r="R4703">
        <v>11</v>
      </c>
      <c r="S4703" t="s">
        <v>678</v>
      </c>
      <c r="AC4703" s="2" t="s">
        <v>680</v>
      </c>
    </row>
    <row r="4704" spans="1:29" ht="16.399999999999999" customHeight="1" x14ac:dyDescent="0.35">
      <c r="A4704" s="1">
        <v>41647.583333333336</v>
      </c>
      <c r="B4704">
        <v>462</v>
      </c>
      <c r="C4704" t="s">
        <v>29</v>
      </c>
      <c r="D4704">
        <v>5</v>
      </c>
      <c r="E4704" t="s">
        <v>30</v>
      </c>
      <c r="F4704">
        <v>76212</v>
      </c>
      <c r="G4704" t="s">
        <v>673</v>
      </c>
      <c r="H4704" t="s">
        <v>109</v>
      </c>
      <c r="J4704">
        <v>6</v>
      </c>
      <c r="K4704" s="1">
        <v>41647.583333333336</v>
      </c>
      <c r="L4704">
        <v>0.5</v>
      </c>
      <c r="M4704">
        <v>432</v>
      </c>
      <c r="N4704" t="s">
        <v>298</v>
      </c>
      <c r="O4704" t="s">
        <v>299</v>
      </c>
      <c r="P4704">
        <v>366</v>
      </c>
      <c r="R4704">
        <v>11</v>
      </c>
      <c r="S4704" t="s">
        <v>678</v>
      </c>
      <c r="AC4704" s="2" t="s">
        <v>680</v>
      </c>
    </row>
    <row r="4705" spans="1:29" ht="16.399999999999999" customHeight="1" x14ac:dyDescent="0.35">
      <c r="A4705" s="1">
        <v>41647.583333333336</v>
      </c>
      <c r="B4705">
        <v>462</v>
      </c>
      <c r="C4705" t="s">
        <v>29</v>
      </c>
      <c r="D4705">
        <v>5</v>
      </c>
      <c r="E4705" t="s">
        <v>30</v>
      </c>
      <c r="F4705">
        <v>76212</v>
      </c>
      <c r="G4705" t="s">
        <v>673</v>
      </c>
      <c r="H4705" t="s">
        <v>109</v>
      </c>
      <c r="J4705">
        <v>5</v>
      </c>
      <c r="K4705" s="1">
        <v>41647.583333333336</v>
      </c>
      <c r="L4705">
        <v>0.25</v>
      </c>
      <c r="M4705">
        <v>432</v>
      </c>
      <c r="N4705" t="s">
        <v>298</v>
      </c>
      <c r="O4705" t="s">
        <v>299</v>
      </c>
      <c r="P4705">
        <v>440</v>
      </c>
      <c r="R4705">
        <v>11</v>
      </c>
      <c r="S4705" t="s">
        <v>678</v>
      </c>
      <c r="AC4705" s="2" t="s">
        <v>680</v>
      </c>
    </row>
    <row r="4706" spans="1:29" ht="16.399999999999999" customHeight="1" x14ac:dyDescent="0.35">
      <c r="A4706" s="1">
        <v>41647.583333333336</v>
      </c>
      <c r="B4706">
        <v>462</v>
      </c>
      <c r="C4706" t="s">
        <v>29</v>
      </c>
      <c r="D4706">
        <v>5</v>
      </c>
      <c r="E4706" t="s">
        <v>30</v>
      </c>
      <c r="F4706">
        <v>76212</v>
      </c>
      <c r="G4706" t="s">
        <v>673</v>
      </c>
      <c r="H4706" t="s">
        <v>109</v>
      </c>
      <c r="J4706">
        <v>4</v>
      </c>
      <c r="K4706" s="1">
        <v>41647.583333333336</v>
      </c>
      <c r="L4706">
        <v>0.1</v>
      </c>
      <c r="M4706">
        <v>432</v>
      </c>
      <c r="N4706" t="s">
        <v>298</v>
      </c>
      <c r="O4706" t="s">
        <v>299</v>
      </c>
      <c r="P4706">
        <v>747</v>
      </c>
      <c r="R4706">
        <v>11</v>
      </c>
      <c r="S4706" t="s">
        <v>678</v>
      </c>
      <c r="AC4706" s="2" t="s">
        <v>680</v>
      </c>
    </row>
    <row r="4707" spans="1:29" ht="16.399999999999999" customHeight="1" x14ac:dyDescent="0.35">
      <c r="A4707" s="1">
        <v>41647.583333333336</v>
      </c>
      <c r="B4707">
        <v>462</v>
      </c>
      <c r="C4707" t="s">
        <v>29</v>
      </c>
      <c r="D4707">
        <v>5</v>
      </c>
      <c r="E4707" t="s">
        <v>30</v>
      </c>
      <c r="F4707">
        <v>76212</v>
      </c>
      <c r="G4707" t="s">
        <v>673</v>
      </c>
      <c r="H4707" t="s">
        <v>109</v>
      </c>
      <c r="J4707">
        <v>3</v>
      </c>
      <c r="K4707" s="1">
        <v>41647.583333333336</v>
      </c>
      <c r="L4707">
        <v>0</v>
      </c>
      <c r="M4707">
        <v>432</v>
      </c>
      <c r="N4707" t="s">
        <v>298</v>
      </c>
      <c r="O4707" t="s">
        <v>299</v>
      </c>
      <c r="P4707">
        <v>1226</v>
      </c>
      <c r="R4707">
        <v>11</v>
      </c>
      <c r="S4707" t="s">
        <v>678</v>
      </c>
      <c r="U4707" t="s">
        <v>666</v>
      </c>
      <c r="AC4707" s="2" t="s">
        <v>680</v>
      </c>
    </row>
    <row r="4708" spans="1:29" ht="16.399999999999999" customHeight="1" x14ac:dyDescent="0.35">
      <c r="A4708" s="1">
        <v>41647.583333333336</v>
      </c>
      <c r="B4708">
        <v>462</v>
      </c>
      <c r="C4708" t="s">
        <v>29</v>
      </c>
      <c r="D4708">
        <v>5</v>
      </c>
      <c r="E4708" t="s">
        <v>30</v>
      </c>
      <c r="F4708">
        <v>76212</v>
      </c>
      <c r="G4708" t="s">
        <v>673</v>
      </c>
      <c r="H4708" t="s">
        <v>109</v>
      </c>
      <c r="J4708">
        <v>2</v>
      </c>
      <c r="K4708" s="1">
        <v>41647.583333333336</v>
      </c>
      <c r="L4708">
        <v>0.2</v>
      </c>
      <c r="M4708">
        <v>154.1</v>
      </c>
      <c r="N4708" t="s">
        <v>110</v>
      </c>
      <c r="P4708">
        <v>7.66</v>
      </c>
      <c r="R4708">
        <v>11</v>
      </c>
      <c r="S4708" t="s">
        <v>678</v>
      </c>
      <c r="T4708" t="s">
        <v>36</v>
      </c>
      <c r="AC4708" s="2" t="s">
        <v>680</v>
      </c>
    </row>
    <row r="4709" spans="1:29" ht="16.399999999999999" customHeight="1" x14ac:dyDescent="0.35">
      <c r="A4709" s="1">
        <v>41647.583333333336</v>
      </c>
      <c r="B4709">
        <v>462</v>
      </c>
      <c r="C4709" t="s">
        <v>29</v>
      </c>
      <c r="D4709">
        <v>5</v>
      </c>
      <c r="E4709" t="s">
        <v>30</v>
      </c>
      <c r="F4709">
        <v>76212</v>
      </c>
      <c r="G4709" t="s">
        <v>673</v>
      </c>
      <c r="H4709" t="s">
        <v>109</v>
      </c>
      <c r="J4709">
        <v>2</v>
      </c>
      <c r="K4709" s="1">
        <v>41647.583333333336</v>
      </c>
      <c r="L4709">
        <v>0.2</v>
      </c>
      <c r="M4709">
        <v>101</v>
      </c>
      <c r="N4709" t="s">
        <v>114</v>
      </c>
      <c r="O4709" t="s">
        <v>115</v>
      </c>
      <c r="P4709">
        <v>14.36</v>
      </c>
      <c r="R4709">
        <v>11</v>
      </c>
      <c r="S4709" t="s">
        <v>678</v>
      </c>
      <c r="T4709" t="s">
        <v>36</v>
      </c>
      <c r="AC4709" s="2" t="s">
        <v>680</v>
      </c>
    </row>
    <row r="4710" spans="1:29" ht="16.399999999999999" customHeight="1" x14ac:dyDescent="0.35">
      <c r="A4710" s="1">
        <v>41647.583333333336</v>
      </c>
      <c r="B4710">
        <v>462</v>
      </c>
      <c r="C4710" t="s">
        <v>29</v>
      </c>
      <c r="D4710">
        <v>5</v>
      </c>
      <c r="E4710" t="s">
        <v>30</v>
      </c>
      <c r="F4710">
        <v>76212</v>
      </c>
      <c r="G4710" t="s">
        <v>673</v>
      </c>
      <c r="H4710" t="s">
        <v>109</v>
      </c>
      <c r="J4710">
        <v>2</v>
      </c>
      <c r="K4710" s="1">
        <v>41647.583333333336</v>
      </c>
      <c r="L4710">
        <v>0.2</v>
      </c>
      <c r="M4710">
        <v>141.01</v>
      </c>
      <c r="N4710" t="s">
        <v>116</v>
      </c>
      <c r="O4710" t="s">
        <v>117</v>
      </c>
      <c r="P4710">
        <v>65</v>
      </c>
      <c r="R4710">
        <v>11</v>
      </c>
      <c r="S4710" t="s">
        <v>678</v>
      </c>
      <c r="T4710" t="s">
        <v>36</v>
      </c>
      <c r="AC4710" s="2" t="s">
        <v>680</v>
      </c>
    </row>
    <row r="4711" spans="1:29" ht="16.399999999999999" customHeight="1" x14ac:dyDescent="0.35">
      <c r="A4711" s="1">
        <v>41647.583333333336</v>
      </c>
      <c r="B4711">
        <v>462</v>
      </c>
      <c r="C4711" t="s">
        <v>29</v>
      </c>
      <c r="D4711">
        <v>5</v>
      </c>
      <c r="E4711" t="s">
        <v>30</v>
      </c>
      <c r="F4711">
        <v>76212</v>
      </c>
      <c r="G4711" t="s">
        <v>673</v>
      </c>
      <c r="H4711" t="s">
        <v>109</v>
      </c>
      <c r="J4711">
        <v>2</v>
      </c>
      <c r="K4711" s="1">
        <v>41647.583333333336</v>
      </c>
      <c r="L4711">
        <v>0.2</v>
      </c>
      <c r="M4711">
        <v>151</v>
      </c>
      <c r="N4711" t="s">
        <v>421</v>
      </c>
      <c r="O4711" t="s">
        <v>422</v>
      </c>
      <c r="P4711">
        <v>140</v>
      </c>
      <c r="R4711">
        <v>11</v>
      </c>
      <c r="S4711" t="s">
        <v>678</v>
      </c>
      <c r="T4711" t="s">
        <v>36</v>
      </c>
      <c r="AC4711" s="2" t="s">
        <v>680</v>
      </c>
    </row>
    <row r="4712" spans="1:29" ht="16.399999999999999" customHeight="1" x14ac:dyDescent="0.35">
      <c r="A4712" s="1">
        <v>41647.583333333336</v>
      </c>
      <c r="B4712">
        <v>462</v>
      </c>
      <c r="C4712" t="s">
        <v>29</v>
      </c>
      <c r="D4712">
        <v>5</v>
      </c>
      <c r="E4712" t="s">
        <v>30</v>
      </c>
      <c r="F4712">
        <v>76212</v>
      </c>
      <c r="G4712" t="s">
        <v>673</v>
      </c>
      <c r="H4712" t="s">
        <v>109</v>
      </c>
      <c r="J4712">
        <v>2</v>
      </c>
      <c r="K4712" s="1">
        <v>41647.583333333336</v>
      </c>
      <c r="L4712">
        <v>0.2</v>
      </c>
      <c r="M4712">
        <v>136.01</v>
      </c>
      <c r="N4712" t="s">
        <v>118</v>
      </c>
      <c r="O4712" t="s">
        <v>119</v>
      </c>
      <c r="P4712">
        <v>1.7</v>
      </c>
      <c r="R4712">
        <v>11</v>
      </c>
      <c r="S4712" t="s">
        <v>678</v>
      </c>
      <c r="T4712" t="s">
        <v>36</v>
      </c>
      <c r="U4712" t="s">
        <v>681</v>
      </c>
      <c r="AC4712" s="2" t="s">
        <v>680</v>
      </c>
    </row>
    <row r="4713" spans="1:29" ht="16.399999999999999" customHeight="1" x14ac:dyDescent="0.35">
      <c r="A4713" s="1">
        <v>41647.583333333336</v>
      </c>
      <c r="B4713">
        <v>462</v>
      </c>
      <c r="C4713" t="s">
        <v>29</v>
      </c>
      <c r="D4713">
        <v>5</v>
      </c>
      <c r="E4713" t="s">
        <v>30</v>
      </c>
      <c r="F4713">
        <v>76212</v>
      </c>
      <c r="G4713" t="s">
        <v>673</v>
      </c>
      <c r="H4713" t="s">
        <v>109</v>
      </c>
      <c r="J4713">
        <v>2</v>
      </c>
      <c r="K4713" s="1">
        <v>41647.583333333336</v>
      </c>
      <c r="L4713">
        <v>0.2</v>
      </c>
      <c r="M4713">
        <v>266</v>
      </c>
      <c r="N4713" t="s">
        <v>121</v>
      </c>
      <c r="O4713" t="s">
        <v>68</v>
      </c>
      <c r="P4713">
        <v>9.5</v>
      </c>
      <c r="R4713">
        <v>11</v>
      </c>
      <c r="S4713" t="s">
        <v>678</v>
      </c>
      <c r="T4713" t="s">
        <v>36</v>
      </c>
      <c r="AC4713" s="2" t="s">
        <v>680</v>
      </c>
    </row>
    <row r="4714" spans="1:29" ht="16.399999999999999" customHeight="1" x14ac:dyDescent="0.35">
      <c r="A4714" s="1">
        <v>41647.583333333336</v>
      </c>
      <c r="B4714">
        <v>462</v>
      </c>
      <c r="C4714" t="s">
        <v>29</v>
      </c>
      <c r="D4714">
        <v>5</v>
      </c>
      <c r="E4714" t="s">
        <v>30</v>
      </c>
      <c r="F4714">
        <v>76212</v>
      </c>
      <c r="G4714" t="s">
        <v>673</v>
      </c>
      <c r="H4714" t="s">
        <v>109</v>
      </c>
      <c r="J4714">
        <v>2</v>
      </c>
      <c r="K4714" s="1">
        <v>41647.583333333336</v>
      </c>
      <c r="L4714">
        <v>0.2</v>
      </c>
      <c r="M4714">
        <v>266.01</v>
      </c>
      <c r="N4714" t="s">
        <v>122</v>
      </c>
      <c r="O4714" t="s">
        <v>123</v>
      </c>
      <c r="P4714">
        <v>99.8</v>
      </c>
      <c r="R4714">
        <v>11</v>
      </c>
      <c r="S4714" t="s">
        <v>678</v>
      </c>
      <c r="T4714" t="s">
        <v>36</v>
      </c>
      <c r="AC4714" s="2" t="s">
        <v>680</v>
      </c>
    </row>
    <row r="4715" spans="1:29" ht="16.399999999999999" customHeight="1" x14ac:dyDescent="0.35">
      <c r="A4715" s="1">
        <v>41647.583333333336</v>
      </c>
      <c r="B4715">
        <v>462</v>
      </c>
      <c r="C4715" t="s">
        <v>29</v>
      </c>
      <c r="D4715">
        <v>5</v>
      </c>
      <c r="E4715" t="s">
        <v>30</v>
      </c>
      <c r="F4715">
        <v>76212</v>
      </c>
      <c r="G4715" t="s">
        <v>673</v>
      </c>
      <c r="H4715" t="s">
        <v>109</v>
      </c>
      <c r="J4715">
        <v>2</v>
      </c>
      <c r="K4715" s="1">
        <v>41647.583333333336</v>
      </c>
      <c r="L4715">
        <v>0.2</v>
      </c>
      <c r="M4715">
        <v>136.05000000000001</v>
      </c>
      <c r="N4715" t="s">
        <v>537</v>
      </c>
      <c r="O4715" t="s">
        <v>538</v>
      </c>
      <c r="P4715">
        <v>1.1000000000000001</v>
      </c>
      <c r="R4715">
        <v>11</v>
      </c>
      <c r="S4715" t="s">
        <v>678</v>
      </c>
      <c r="T4715" t="s">
        <v>36</v>
      </c>
      <c r="AC4715" s="2" t="s">
        <v>680</v>
      </c>
    </row>
    <row r="4716" spans="1:29" ht="16.399999999999999" customHeight="1" x14ac:dyDescent="0.35">
      <c r="A4716" s="1">
        <v>41647.583333333336</v>
      </c>
      <c r="B4716">
        <v>462</v>
      </c>
      <c r="C4716" t="s">
        <v>29</v>
      </c>
      <c r="D4716">
        <v>5</v>
      </c>
      <c r="E4716" t="s">
        <v>30</v>
      </c>
      <c r="F4716">
        <v>76212</v>
      </c>
      <c r="G4716" t="s">
        <v>673</v>
      </c>
      <c r="H4716" t="s">
        <v>109</v>
      </c>
      <c r="J4716">
        <v>1</v>
      </c>
      <c r="K4716" s="1">
        <v>41647.583333333336</v>
      </c>
      <c r="L4716">
        <v>0</v>
      </c>
      <c r="M4716">
        <v>188</v>
      </c>
      <c r="N4716" t="s">
        <v>134</v>
      </c>
      <c r="O4716" t="s">
        <v>135</v>
      </c>
      <c r="P4716">
        <v>4</v>
      </c>
      <c r="R4716">
        <v>11</v>
      </c>
      <c r="S4716" t="s">
        <v>678</v>
      </c>
      <c r="T4716" t="s">
        <v>126</v>
      </c>
      <c r="AC4716" s="2" t="s">
        <v>680</v>
      </c>
    </row>
    <row r="4717" spans="1:29" ht="16.399999999999999" customHeight="1" x14ac:dyDescent="0.35">
      <c r="A4717" s="1">
        <v>41647.583333333336</v>
      </c>
      <c r="B4717">
        <v>462</v>
      </c>
      <c r="C4717" t="s">
        <v>29</v>
      </c>
      <c r="D4717">
        <v>5</v>
      </c>
      <c r="E4717" t="s">
        <v>30</v>
      </c>
      <c r="F4717">
        <v>76212</v>
      </c>
      <c r="G4717" t="s">
        <v>673</v>
      </c>
      <c r="H4717" t="s">
        <v>109</v>
      </c>
      <c r="J4717">
        <v>1</v>
      </c>
      <c r="K4717" s="1">
        <v>41647.583333333336</v>
      </c>
      <c r="L4717">
        <v>0</v>
      </c>
      <c r="M4717">
        <v>133.38</v>
      </c>
      <c r="N4717" t="s">
        <v>136</v>
      </c>
      <c r="O4717" t="s">
        <v>137</v>
      </c>
      <c r="P4717">
        <v>4</v>
      </c>
      <c r="R4717">
        <v>11</v>
      </c>
      <c r="S4717" t="s">
        <v>678</v>
      </c>
      <c r="T4717" t="s">
        <v>126</v>
      </c>
      <c r="AC4717" s="2" t="s">
        <v>680</v>
      </c>
    </row>
    <row r="4718" spans="1:29" ht="16.399999999999999" customHeight="1" x14ac:dyDescent="0.35">
      <c r="A4718" s="1">
        <v>41647.583333333336</v>
      </c>
      <c r="B4718">
        <v>462</v>
      </c>
      <c r="C4718" t="s">
        <v>29</v>
      </c>
      <c r="D4718">
        <v>5</v>
      </c>
      <c r="E4718" t="s">
        <v>30</v>
      </c>
      <c r="F4718">
        <v>76212</v>
      </c>
      <c r="G4718" t="s">
        <v>673</v>
      </c>
      <c r="H4718" t="s">
        <v>109</v>
      </c>
      <c r="J4718">
        <v>1</v>
      </c>
      <c r="K4718" s="1">
        <v>41647.583333333336</v>
      </c>
      <c r="L4718">
        <v>0</v>
      </c>
      <c r="M4718">
        <v>131</v>
      </c>
      <c r="N4718" t="s">
        <v>138</v>
      </c>
      <c r="O4718" t="s">
        <v>139</v>
      </c>
      <c r="P4718">
        <v>2.9</v>
      </c>
      <c r="R4718">
        <v>11</v>
      </c>
      <c r="S4718" t="s">
        <v>678</v>
      </c>
      <c r="T4718" t="s">
        <v>126</v>
      </c>
      <c r="AC4718" s="2" t="s">
        <v>680</v>
      </c>
    </row>
    <row r="4719" spans="1:29" ht="16.399999999999999" customHeight="1" x14ac:dyDescent="0.35">
      <c r="A4719" s="1">
        <v>41647.583333333336</v>
      </c>
      <c r="B4719">
        <v>462</v>
      </c>
      <c r="C4719" t="s">
        <v>29</v>
      </c>
      <c r="D4719">
        <v>5</v>
      </c>
      <c r="E4719" t="s">
        <v>30</v>
      </c>
      <c r="F4719">
        <v>76212</v>
      </c>
      <c r="G4719" t="s">
        <v>673</v>
      </c>
      <c r="H4719" t="s">
        <v>109</v>
      </c>
      <c r="J4719">
        <v>1</v>
      </c>
      <c r="K4719" s="1">
        <v>41647.583333333336</v>
      </c>
      <c r="L4719">
        <v>0</v>
      </c>
      <c r="M4719">
        <v>180.07</v>
      </c>
      <c r="N4719" t="s">
        <v>124</v>
      </c>
      <c r="O4719" t="s">
        <v>125</v>
      </c>
      <c r="P4719">
        <v>0</v>
      </c>
      <c r="R4719">
        <v>11</v>
      </c>
      <c r="S4719" t="s">
        <v>678</v>
      </c>
      <c r="T4719" t="s">
        <v>126</v>
      </c>
      <c r="AC4719" s="2" t="s">
        <v>680</v>
      </c>
    </row>
    <row r="4720" spans="1:29" ht="16.399999999999999" customHeight="1" x14ac:dyDescent="0.35">
      <c r="A4720" s="1">
        <v>41647.583333333336</v>
      </c>
      <c r="B4720">
        <v>462</v>
      </c>
      <c r="C4720" t="s">
        <v>29</v>
      </c>
      <c r="D4720">
        <v>5</v>
      </c>
      <c r="E4720" t="s">
        <v>30</v>
      </c>
      <c r="F4720">
        <v>76212</v>
      </c>
      <c r="G4720" t="s">
        <v>673</v>
      </c>
      <c r="H4720" t="s">
        <v>109</v>
      </c>
      <c r="J4720">
        <v>1</v>
      </c>
      <c r="K4720" s="1">
        <v>41647.583333333336</v>
      </c>
      <c r="L4720">
        <v>0</v>
      </c>
      <c r="M4720">
        <v>185.1</v>
      </c>
      <c r="N4720" t="s">
        <v>127</v>
      </c>
      <c r="O4720" t="s">
        <v>128</v>
      </c>
      <c r="P4720">
        <v>0</v>
      </c>
      <c r="R4720">
        <v>11</v>
      </c>
      <c r="S4720" t="s">
        <v>678</v>
      </c>
      <c r="T4720" t="s">
        <v>126</v>
      </c>
      <c r="AC4720" s="2" t="s">
        <v>680</v>
      </c>
    </row>
    <row r="4721" spans="1:29" ht="16.399999999999999" customHeight="1" x14ac:dyDescent="0.35">
      <c r="A4721" s="1">
        <v>41647.583333333336</v>
      </c>
      <c r="B4721">
        <v>462</v>
      </c>
      <c r="C4721" t="s">
        <v>29</v>
      </c>
      <c r="D4721">
        <v>5</v>
      </c>
      <c r="E4721" t="s">
        <v>30</v>
      </c>
      <c r="F4721">
        <v>76212</v>
      </c>
      <c r="G4721" t="s">
        <v>673</v>
      </c>
      <c r="H4721" t="s">
        <v>109</v>
      </c>
      <c r="J4721">
        <v>1</v>
      </c>
      <c r="K4721" s="1">
        <v>41647.583333333336</v>
      </c>
      <c r="L4721">
        <v>0</v>
      </c>
      <c r="M4721">
        <v>102</v>
      </c>
      <c r="N4721" t="s">
        <v>129</v>
      </c>
      <c r="O4721" t="s">
        <v>115</v>
      </c>
      <c r="P4721">
        <v>23</v>
      </c>
      <c r="R4721">
        <v>11</v>
      </c>
      <c r="S4721" t="s">
        <v>678</v>
      </c>
      <c r="T4721" t="s">
        <v>126</v>
      </c>
      <c r="AC4721" s="2" t="s">
        <v>680</v>
      </c>
    </row>
    <row r="4722" spans="1:29" ht="16.399999999999999" customHeight="1" x14ac:dyDescent="0.35">
      <c r="A4722" s="1">
        <v>41647.583333333336</v>
      </c>
      <c r="B4722">
        <v>462</v>
      </c>
      <c r="C4722" t="s">
        <v>29</v>
      </c>
      <c r="D4722">
        <v>5</v>
      </c>
      <c r="E4722" t="s">
        <v>30</v>
      </c>
      <c r="F4722">
        <v>76212</v>
      </c>
      <c r="G4722" t="s">
        <v>673</v>
      </c>
      <c r="H4722" t="s">
        <v>109</v>
      </c>
      <c r="J4722">
        <v>1</v>
      </c>
      <c r="K4722" s="1">
        <v>41647.583333333336</v>
      </c>
      <c r="L4722">
        <v>0</v>
      </c>
      <c r="M4722">
        <v>110.11</v>
      </c>
      <c r="N4722" t="s">
        <v>130</v>
      </c>
      <c r="P4722">
        <v>0</v>
      </c>
      <c r="R4722">
        <v>11</v>
      </c>
      <c r="S4722" t="s">
        <v>678</v>
      </c>
      <c r="T4722" t="s">
        <v>126</v>
      </c>
      <c r="U4722" t="s">
        <v>131</v>
      </c>
      <c r="AC4722" s="2" t="s">
        <v>680</v>
      </c>
    </row>
    <row r="4723" spans="1:29" ht="16.399999999999999" customHeight="1" x14ac:dyDescent="0.35">
      <c r="A4723" s="1">
        <v>41647.583333333336</v>
      </c>
      <c r="B4723">
        <v>462</v>
      </c>
      <c r="C4723" t="s">
        <v>29</v>
      </c>
      <c r="D4723">
        <v>5</v>
      </c>
      <c r="E4723" t="s">
        <v>30</v>
      </c>
      <c r="F4723">
        <v>76212</v>
      </c>
      <c r="G4723" t="s">
        <v>673</v>
      </c>
      <c r="H4723" t="s">
        <v>109</v>
      </c>
      <c r="J4723">
        <v>1</v>
      </c>
      <c r="K4723" s="1">
        <v>41647.583333333336</v>
      </c>
      <c r="L4723">
        <v>0</v>
      </c>
      <c r="M4723">
        <v>167.02</v>
      </c>
      <c r="N4723" t="s">
        <v>132</v>
      </c>
      <c r="P4723">
        <v>0</v>
      </c>
      <c r="R4723">
        <v>11</v>
      </c>
      <c r="S4723" t="s">
        <v>678</v>
      </c>
      <c r="T4723" t="s">
        <v>126</v>
      </c>
      <c r="U4723" t="s">
        <v>133</v>
      </c>
      <c r="AC4723" s="2" t="s">
        <v>680</v>
      </c>
    </row>
    <row r="4724" spans="1:29" ht="16.399999999999999" customHeight="1" x14ac:dyDescent="0.35">
      <c r="A4724" s="1">
        <v>41590.625</v>
      </c>
      <c r="B4724">
        <v>462</v>
      </c>
      <c r="C4724" t="s">
        <v>29</v>
      </c>
      <c r="D4724">
        <v>5</v>
      </c>
      <c r="E4724" t="s">
        <v>30</v>
      </c>
      <c r="F4724">
        <v>76162</v>
      </c>
      <c r="G4724" t="s">
        <v>673</v>
      </c>
      <c r="H4724" t="s">
        <v>109</v>
      </c>
      <c r="J4724">
        <v>14</v>
      </c>
      <c r="K4724" s="1">
        <v>41590.634027777778</v>
      </c>
      <c r="L4724">
        <v>3</v>
      </c>
      <c r="M4724">
        <v>432</v>
      </c>
      <c r="N4724" t="s">
        <v>298</v>
      </c>
      <c r="O4724" t="s">
        <v>299</v>
      </c>
      <c r="P4724">
        <v>57.1</v>
      </c>
      <c r="R4724">
        <v>11</v>
      </c>
      <c r="S4724" t="s">
        <v>682</v>
      </c>
      <c r="T4724" t="s">
        <v>683</v>
      </c>
      <c r="U4724" t="s">
        <v>684</v>
      </c>
      <c r="AC4724" s="2" t="s">
        <v>685</v>
      </c>
    </row>
    <row r="4725" spans="1:29" ht="16.399999999999999" customHeight="1" x14ac:dyDescent="0.35">
      <c r="A4725" s="1">
        <v>41590.625</v>
      </c>
      <c r="B4725">
        <v>462</v>
      </c>
      <c r="C4725" t="s">
        <v>29</v>
      </c>
      <c r="D4725">
        <v>5</v>
      </c>
      <c r="E4725" t="s">
        <v>30</v>
      </c>
      <c r="F4725">
        <v>76162</v>
      </c>
      <c r="G4725" t="s">
        <v>673</v>
      </c>
      <c r="H4725" t="s">
        <v>109</v>
      </c>
      <c r="J4725">
        <v>13</v>
      </c>
      <c r="K4725" s="1">
        <v>41590.633333333331</v>
      </c>
      <c r="L4725">
        <v>2.75</v>
      </c>
      <c r="M4725">
        <v>432</v>
      </c>
      <c r="N4725" t="s">
        <v>298</v>
      </c>
      <c r="O4725" t="s">
        <v>299</v>
      </c>
      <c r="P4725">
        <v>71.099999999999994</v>
      </c>
      <c r="R4725">
        <v>11</v>
      </c>
      <c r="S4725" t="s">
        <v>682</v>
      </c>
      <c r="T4725" t="s">
        <v>683</v>
      </c>
      <c r="U4725" t="s">
        <v>684</v>
      </c>
      <c r="AC4725" s="2" t="s">
        <v>685</v>
      </c>
    </row>
    <row r="4726" spans="1:29" ht="16.399999999999999" customHeight="1" x14ac:dyDescent="0.35">
      <c r="A4726" s="1">
        <v>41590.625</v>
      </c>
      <c r="B4726">
        <v>462</v>
      </c>
      <c r="C4726" t="s">
        <v>29</v>
      </c>
      <c r="D4726">
        <v>5</v>
      </c>
      <c r="E4726" t="s">
        <v>30</v>
      </c>
      <c r="F4726">
        <v>76162</v>
      </c>
      <c r="G4726" t="s">
        <v>673</v>
      </c>
      <c r="H4726" t="s">
        <v>109</v>
      </c>
      <c r="J4726">
        <v>12</v>
      </c>
      <c r="K4726" s="1">
        <v>41590.632638888892</v>
      </c>
      <c r="L4726">
        <v>2.5</v>
      </c>
      <c r="M4726">
        <v>432</v>
      </c>
      <c r="N4726" t="s">
        <v>298</v>
      </c>
      <c r="O4726" t="s">
        <v>299</v>
      </c>
      <c r="P4726">
        <v>90.2</v>
      </c>
      <c r="R4726">
        <v>11</v>
      </c>
      <c r="S4726" t="s">
        <v>682</v>
      </c>
      <c r="T4726" t="s">
        <v>683</v>
      </c>
      <c r="U4726" t="s">
        <v>684</v>
      </c>
      <c r="AC4726" s="2" t="s">
        <v>685</v>
      </c>
    </row>
    <row r="4727" spans="1:29" ht="16.399999999999999" customHeight="1" x14ac:dyDescent="0.35">
      <c r="A4727" s="1">
        <v>41590.625</v>
      </c>
      <c r="B4727">
        <v>462</v>
      </c>
      <c r="C4727" t="s">
        <v>29</v>
      </c>
      <c r="D4727">
        <v>5</v>
      </c>
      <c r="E4727" t="s">
        <v>30</v>
      </c>
      <c r="F4727">
        <v>76162</v>
      </c>
      <c r="G4727" t="s">
        <v>673</v>
      </c>
      <c r="H4727" t="s">
        <v>109</v>
      </c>
      <c r="J4727">
        <v>11</v>
      </c>
      <c r="K4727" s="1">
        <v>41590.631944444445</v>
      </c>
      <c r="L4727">
        <v>2.25</v>
      </c>
      <c r="M4727">
        <v>432</v>
      </c>
      <c r="N4727" t="s">
        <v>298</v>
      </c>
      <c r="O4727" t="s">
        <v>299</v>
      </c>
      <c r="P4727">
        <v>99.3</v>
      </c>
      <c r="R4727">
        <v>11</v>
      </c>
      <c r="S4727" t="s">
        <v>682</v>
      </c>
      <c r="T4727" t="s">
        <v>683</v>
      </c>
      <c r="AC4727" s="2" t="s">
        <v>685</v>
      </c>
    </row>
    <row r="4728" spans="1:29" ht="16.399999999999999" customHeight="1" x14ac:dyDescent="0.35">
      <c r="A4728" s="1">
        <v>41590.625</v>
      </c>
      <c r="B4728">
        <v>462</v>
      </c>
      <c r="C4728" t="s">
        <v>29</v>
      </c>
      <c r="D4728">
        <v>5</v>
      </c>
      <c r="E4728" t="s">
        <v>30</v>
      </c>
      <c r="F4728">
        <v>76162</v>
      </c>
      <c r="G4728" t="s">
        <v>673</v>
      </c>
      <c r="H4728" t="s">
        <v>109</v>
      </c>
      <c r="J4728">
        <v>10</v>
      </c>
      <c r="K4728" s="1">
        <v>41590.631249999999</v>
      </c>
      <c r="L4728">
        <v>2</v>
      </c>
      <c r="M4728">
        <v>432</v>
      </c>
      <c r="N4728" t="s">
        <v>298</v>
      </c>
      <c r="O4728" t="s">
        <v>299</v>
      </c>
      <c r="P4728">
        <v>127.1</v>
      </c>
      <c r="R4728">
        <v>11</v>
      </c>
      <c r="S4728" t="s">
        <v>682</v>
      </c>
      <c r="T4728" t="s">
        <v>683</v>
      </c>
      <c r="U4728" t="s">
        <v>684</v>
      </c>
      <c r="AC4728" s="2" t="s">
        <v>685</v>
      </c>
    </row>
    <row r="4729" spans="1:29" ht="16.399999999999999" customHeight="1" x14ac:dyDescent="0.35">
      <c r="A4729" s="1">
        <v>41590.625</v>
      </c>
      <c r="B4729">
        <v>462</v>
      </c>
      <c r="C4729" t="s">
        <v>29</v>
      </c>
      <c r="D4729">
        <v>5</v>
      </c>
      <c r="E4729" t="s">
        <v>30</v>
      </c>
      <c r="F4729">
        <v>76162</v>
      </c>
      <c r="G4729" t="s">
        <v>673</v>
      </c>
      <c r="H4729" t="s">
        <v>109</v>
      </c>
      <c r="J4729">
        <v>9</v>
      </c>
      <c r="K4729" s="1">
        <v>41590.630555555559</v>
      </c>
      <c r="L4729">
        <v>1.75</v>
      </c>
      <c r="M4729">
        <v>432</v>
      </c>
      <c r="N4729" t="s">
        <v>298</v>
      </c>
      <c r="O4729" t="s">
        <v>299</v>
      </c>
      <c r="P4729">
        <v>163.19999999999999</v>
      </c>
      <c r="R4729">
        <v>11</v>
      </c>
      <c r="S4729" t="s">
        <v>682</v>
      </c>
      <c r="T4729" t="s">
        <v>683</v>
      </c>
      <c r="U4729" t="s">
        <v>684</v>
      </c>
      <c r="AC4729" s="2" t="s">
        <v>685</v>
      </c>
    </row>
    <row r="4730" spans="1:29" ht="16.399999999999999" customHeight="1" x14ac:dyDescent="0.35">
      <c r="A4730" s="1">
        <v>41590.625</v>
      </c>
      <c r="B4730">
        <v>462</v>
      </c>
      <c r="C4730" t="s">
        <v>29</v>
      </c>
      <c r="D4730">
        <v>5</v>
      </c>
      <c r="E4730" t="s">
        <v>30</v>
      </c>
      <c r="F4730">
        <v>76162</v>
      </c>
      <c r="G4730" t="s">
        <v>673</v>
      </c>
      <c r="H4730" t="s">
        <v>109</v>
      </c>
      <c r="J4730">
        <v>8</v>
      </c>
      <c r="K4730" s="1">
        <v>41590.629861111112</v>
      </c>
      <c r="L4730">
        <v>1.5</v>
      </c>
      <c r="M4730">
        <v>432</v>
      </c>
      <c r="N4730" t="s">
        <v>298</v>
      </c>
      <c r="O4730" t="s">
        <v>299</v>
      </c>
      <c r="P4730">
        <v>210.9</v>
      </c>
      <c r="R4730">
        <v>11</v>
      </c>
      <c r="S4730" t="s">
        <v>682</v>
      </c>
      <c r="T4730" t="s">
        <v>683</v>
      </c>
      <c r="U4730" t="s">
        <v>684</v>
      </c>
      <c r="AC4730" s="2" t="s">
        <v>685</v>
      </c>
    </row>
    <row r="4731" spans="1:29" ht="16.399999999999999" customHeight="1" x14ac:dyDescent="0.35">
      <c r="A4731" s="1">
        <v>41590.625</v>
      </c>
      <c r="B4731">
        <v>462</v>
      </c>
      <c r="C4731" t="s">
        <v>29</v>
      </c>
      <c r="D4731">
        <v>5</v>
      </c>
      <c r="E4731" t="s">
        <v>30</v>
      </c>
      <c r="F4731">
        <v>76162</v>
      </c>
      <c r="G4731" t="s">
        <v>673</v>
      </c>
      <c r="H4731" t="s">
        <v>109</v>
      </c>
      <c r="J4731">
        <v>7</v>
      </c>
      <c r="K4731" s="1">
        <v>41590.629166666666</v>
      </c>
      <c r="L4731">
        <v>1.25</v>
      </c>
      <c r="M4731">
        <v>432</v>
      </c>
      <c r="N4731" t="s">
        <v>298</v>
      </c>
      <c r="O4731" t="s">
        <v>299</v>
      </c>
      <c r="P4731">
        <v>380</v>
      </c>
      <c r="R4731">
        <v>11</v>
      </c>
      <c r="S4731" t="s">
        <v>682</v>
      </c>
      <c r="T4731" t="s">
        <v>683</v>
      </c>
      <c r="U4731" t="s">
        <v>684</v>
      </c>
      <c r="AC4731" s="2" t="s">
        <v>685</v>
      </c>
    </row>
    <row r="4732" spans="1:29" ht="16.399999999999999" customHeight="1" x14ac:dyDescent="0.35">
      <c r="A4732" s="1">
        <v>41590.625</v>
      </c>
      <c r="B4732">
        <v>462</v>
      </c>
      <c r="C4732" t="s">
        <v>29</v>
      </c>
      <c r="D4732">
        <v>5</v>
      </c>
      <c r="E4732" t="s">
        <v>30</v>
      </c>
      <c r="F4732">
        <v>76162</v>
      </c>
      <c r="G4732" t="s">
        <v>673</v>
      </c>
      <c r="H4732" t="s">
        <v>109</v>
      </c>
      <c r="J4732">
        <v>6</v>
      </c>
      <c r="K4732" s="1">
        <v>41590.628472222219</v>
      </c>
      <c r="L4732">
        <v>1</v>
      </c>
      <c r="M4732">
        <v>432</v>
      </c>
      <c r="N4732" t="s">
        <v>298</v>
      </c>
      <c r="O4732" t="s">
        <v>299</v>
      </c>
      <c r="P4732">
        <v>441</v>
      </c>
      <c r="R4732">
        <v>11</v>
      </c>
      <c r="S4732" t="s">
        <v>682</v>
      </c>
      <c r="T4732" t="s">
        <v>683</v>
      </c>
      <c r="U4732" t="s">
        <v>684</v>
      </c>
      <c r="AC4732" s="2" t="s">
        <v>685</v>
      </c>
    </row>
    <row r="4733" spans="1:29" ht="16.399999999999999" customHeight="1" x14ac:dyDescent="0.35">
      <c r="A4733" s="1">
        <v>41590.625</v>
      </c>
      <c r="B4733">
        <v>462</v>
      </c>
      <c r="C4733" t="s">
        <v>29</v>
      </c>
      <c r="D4733">
        <v>5</v>
      </c>
      <c r="E4733" t="s">
        <v>30</v>
      </c>
      <c r="F4733">
        <v>76162</v>
      </c>
      <c r="G4733" t="s">
        <v>673</v>
      </c>
      <c r="H4733" t="s">
        <v>109</v>
      </c>
      <c r="J4733">
        <v>5</v>
      </c>
      <c r="K4733" s="1">
        <v>41590.62777777778</v>
      </c>
      <c r="L4733">
        <v>0.75</v>
      </c>
      <c r="M4733">
        <v>432</v>
      </c>
      <c r="N4733" t="s">
        <v>298</v>
      </c>
      <c r="O4733" t="s">
        <v>299</v>
      </c>
      <c r="P4733">
        <v>520</v>
      </c>
      <c r="R4733">
        <v>11</v>
      </c>
      <c r="S4733" t="s">
        <v>682</v>
      </c>
      <c r="T4733" t="s">
        <v>683</v>
      </c>
      <c r="U4733" t="s">
        <v>684</v>
      </c>
      <c r="AC4733" s="2" t="s">
        <v>685</v>
      </c>
    </row>
    <row r="4734" spans="1:29" ht="16.399999999999999" customHeight="1" x14ac:dyDescent="0.35">
      <c r="A4734" s="1">
        <v>41590.625</v>
      </c>
      <c r="B4734">
        <v>462</v>
      </c>
      <c r="C4734" t="s">
        <v>29</v>
      </c>
      <c r="D4734">
        <v>5</v>
      </c>
      <c r="E4734" t="s">
        <v>30</v>
      </c>
      <c r="F4734">
        <v>76162</v>
      </c>
      <c r="G4734" t="s">
        <v>673</v>
      </c>
      <c r="H4734" t="s">
        <v>109</v>
      </c>
      <c r="J4734">
        <v>4</v>
      </c>
      <c r="K4734" s="1">
        <v>41590.627083333333</v>
      </c>
      <c r="L4734">
        <v>0.5</v>
      </c>
      <c r="M4734">
        <v>432</v>
      </c>
      <c r="N4734" t="s">
        <v>298</v>
      </c>
      <c r="O4734" t="s">
        <v>299</v>
      </c>
      <c r="P4734">
        <v>540.79999999999995</v>
      </c>
      <c r="R4734">
        <v>11</v>
      </c>
      <c r="S4734" t="s">
        <v>682</v>
      </c>
      <c r="T4734" t="s">
        <v>683</v>
      </c>
      <c r="U4734" t="s">
        <v>684</v>
      </c>
      <c r="AC4734" s="2" t="s">
        <v>685</v>
      </c>
    </row>
    <row r="4735" spans="1:29" ht="16.399999999999999" customHeight="1" x14ac:dyDescent="0.35">
      <c r="A4735" s="1">
        <v>41590.625</v>
      </c>
      <c r="B4735">
        <v>462</v>
      </c>
      <c r="C4735" t="s">
        <v>29</v>
      </c>
      <c r="D4735">
        <v>5</v>
      </c>
      <c r="E4735" t="s">
        <v>30</v>
      </c>
      <c r="F4735">
        <v>76162</v>
      </c>
      <c r="G4735" t="s">
        <v>673</v>
      </c>
      <c r="H4735" t="s">
        <v>109</v>
      </c>
      <c r="J4735">
        <v>3</v>
      </c>
      <c r="K4735" s="1">
        <v>41590.626388888886</v>
      </c>
      <c r="L4735">
        <v>0.25</v>
      </c>
      <c r="M4735">
        <v>432</v>
      </c>
      <c r="N4735" t="s">
        <v>298</v>
      </c>
      <c r="O4735" t="s">
        <v>299</v>
      </c>
      <c r="P4735">
        <v>601</v>
      </c>
      <c r="R4735">
        <v>11</v>
      </c>
      <c r="S4735" t="s">
        <v>682</v>
      </c>
      <c r="T4735" t="s">
        <v>683</v>
      </c>
      <c r="U4735" t="s">
        <v>684</v>
      </c>
      <c r="AC4735" s="2" t="s">
        <v>685</v>
      </c>
    </row>
    <row r="4736" spans="1:29" ht="16.399999999999999" customHeight="1" x14ac:dyDescent="0.35">
      <c r="A4736" s="1">
        <v>41590.625</v>
      </c>
      <c r="B4736">
        <v>462</v>
      </c>
      <c r="C4736" t="s">
        <v>29</v>
      </c>
      <c r="D4736">
        <v>5</v>
      </c>
      <c r="E4736" t="s">
        <v>30</v>
      </c>
      <c r="F4736">
        <v>76162</v>
      </c>
      <c r="G4736" t="s">
        <v>673</v>
      </c>
      <c r="H4736" t="s">
        <v>109</v>
      </c>
      <c r="J4736">
        <v>2</v>
      </c>
      <c r="K4736" s="1">
        <v>41590.625694444447</v>
      </c>
      <c r="L4736">
        <v>0.1</v>
      </c>
      <c r="M4736">
        <v>432</v>
      </c>
      <c r="N4736" t="s">
        <v>298</v>
      </c>
      <c r="O4736" t="s">
        <v>299</v>
      </c>
      <c r="P4736">
        <v>612.20000000000005</v>
      </c>
      <c r="R4736">
        <v>11</v>
      </c>
      <c r="S4736" t="s">
        <v>682</v>
      </c>
      <c r="T4736" t="s">
        <v>683</v>
      </c>
      <c r="U4736" t="s">
        <v>684</v>
      </c>
      <c r="AC4736" s="2" t="s">
        <v>685</v>
      </c>
    </row>
    <row r="4737" spans="1:29" ht="16.399999999999999" customHeight="1" x14ac:dyDescent="0.35">
      <c r="A4737" s="1">
        <v>41590.625</v>
      </c>
      <c r="B4737">
        <v>462</v>
      </c>
      <c r="C4737" t="s">
        <v>29</v>
      </c>
      <c r="D4737">
        <v>5</v>
      </c>
      <c r="E4737" t="s">
        <v>30</v>
      </c>
      <c r="F4737">
        <v>76162</v>
      </c>
      <c r="G4737" t="s">
        <v>673</v>
      </c>
      <c r="H4737" t="s">
        <v>109</v>
      </c>
      <c r="J4737">
        <v>1</v>
      </c>
      <c r="K4737" s="1">
        <v>41590.625</v>
      </c>
      <c r="L4737">
        <v>0</v>
      </c>
      <c r="M4737">
        <v>432</v>
      </c>
      <c r="N4737" t="s">
        <v>298</v>
      </c>
      <c r="O4737" t="s">
        <v>299</v>
      </c>
      <c r="P4737">
        <v>710.1</v>
      </c>
      <c r="R4737">
        <v>11</v>
      </c>
      <c r="S4737" t="s">
        <v>682</v>
      </c>
      <c r="T4737" t="s">
        <v>683</v>
      </c>
      <c r="U4737" t="s">
        <v>686</v>
      </c>
      <c r="AC4737" s="2" t="s">
        <v>685</v>
      </c>
    </row>
    <row r="4738" spans="1:29" ht="16.399999999999999" customHeight="1" x14ac:dyDescent="0.35">
      <c r="A4738" s="1">
        <v>41590.597222222219</v>
      </c>
      <c r="B4738">
        <v>462</v>
      </c>
      <c r="C4738" t="s">
        <v>29</v>
      </c>
      <c r="D4738">
        <v>5</v>
      </c>
      <c r="E4738" t="s">
        <v>30</v>
      </c>
      <c r="F4738">
        <v>76161</v>
      </c>
      <c r="G4738" t="s">
        <v>673</v>
      </c>
      <c r="H4738" t="s">
        <v>32</v>
      </c>
      <c r="I4738">
        <v>249541</v>
      </c>
      <c r="J4738">
        <v>1</v>
      </c>
      <c r="K4738" s="1">
        <v>41590.597222222219</v>
      </c>
      <c r="L4738">
        <v>0.2</v>
      </c>
      <c r="M4738">
        <v>260.08</v>
      </c>
      <c r="N4738" t="s">
        <v>76</v>
      </c>
      <c r="O4738" t="s">
        <v>68</v>
      </c>
      <c r="P4738">
        <v>0.36</v>
      </c>
      <c r="R4738">
        <v>11</v>
      </c>
      <c r="S4738" t="s">
        <v>687</v>
      </c>
      <c r="T4738" t="s">
        <v>688</v>
      </c>
      <c r="U4738" t="s">
        <v>689</v>
      </c>
      <c r="AC4738" s="2" t="s">
        <v>685</v>
      </c>
    </row>
    <row r="4739" spans="1:29" ht="16.399999999999999" customHeight="1" x14ac:dyDescent="0.35">
      <c r="A4739" s="1">
        <v>41590.597222222219</v>
      </c>
      <c r="B4739">
        <v>462</v>
      </c>
      <c r="C4739" t="s">
        <v>29</v>
      </c>
      <c r="D4739">
        <v>5</v>
      </c>
      <c r="E4739" t="s">
        <v>30</v>
      </c>
      <c r="F4739">
        <v>76161</v>
      </c>
      <c r="G4739" t="s">
        <v>673</v>
      </c>
      <c r="H4739" t="s">
        <v>32</v>
      </c>
      <c r="I4739">
        <v>249541</v>
      </c>
      <c r="J4739">
        <v>1</v>
      </c>
      <c r="K4739" s="1">
        <v>41590.597222222219</v>
      </c>
      <c r="L4739">
        <v>0.2</v>
      </c>
      <c r="M4739">
        <v>260.14999999999998</v>
      </c>
      <c r="N4739" t="s">
        <v>74</v>
      </c>
      <c r="O4739" t="s">
        <v>72</v>
      </c>
      <c r="P4739">
        <v>0.36</v>
      </c>
      <c r="R4739">
        <v>11</v>
      </c>
      <c r="S4739" t="s">
        <v>687</v>
      </c>
      <c r="T4739" t="s">
        <v>688</v>
      </c>
      <c r="U4739" t="s">
        <v>689</v>
      </c>
      <c r="AC4739" s="2" t="s">
        <v>685</v>
      </c>
    </row>
    <row r="4740" spans="1:29" ht="16.399999999999999" customHeight="1" x14ac:dyDescent="0.35">
      <c r="A4740" s="1">
        <v>41590.597222222219</v>
      </c>
      <c r="B4740">
        <v>462</v>
      </c>
      <c r="C4740" t="s">
        <v>29</v>
      </c>
      <c r="D4740">
        <v>5</v>
      </c>
      <c r="E4740" t="s">
        <v>30</v>
      </c>
      <c r="F4740">
        <v>76161</v>
      </c>
      <c r="G4740" t="s">
        <v>673</v>
      </c>
      <c r="H4740" t="s">
        <v>32</v>
      </c>
      <c r="I4740">
        <v>249541</v>
      </c>
      <c r="J4740">
        <v>1</v>
      </c>
      <c r="K4740" s="1">
        <v>41590.597222222219</v>
      </c>
      <c r="L4740">
        <v>0.2</v>
      </c>
      <c r="M4740">
        <v>268.14</v>
      </c>
      <c r="N4740" t="s">
        <v>80</v>
      </c>
      <c r="O4740" t="s">
        <v>68</v>
      </c>
      <c r="P4740">
        <v>1.2999999999999999E-2</v>
      </c>
      <c r="R4740">
        <v>11</v>
      </c>
      <c r="S4740" t="s">
        <v>687</v>
      </c>
      <c r="T4740" t="s">
        <v>688</v>
      </c>
      <c r="U4740" t="s">
        <v>689</v>
      </c>
      <c r="AC4740" s="2" t="s">
        <v>685</v>
      </c>
    </row>
    <row r="4741" spans="1:29" ht="16.399999999999999" customHeight="1" x14ac:dyDescent="0.35">
      <c r="A4741" s="1">
        <v>41590.597222222219</v>
      </c>
      <c r="B4741">
        <v>462</v>
      </c>
      <c r="C4741" t="s">
        <v>29</v>
      </c>
      <c r="D4741">
        <v>5</v>
      </c>
      <c r="E4741" t="s">
        <v>30</v>
      </c>
      <c r="F4741">
        <v>76161</v>
      </c>
      <c r="G4741" t="s">
        <v>673</v>
      </c>
      <c r="H4741" t="s">
        <v>32</v>
      </c>
      <c r="I4741">
        <v>249541</v>
      </c>
      <c r="J4741">
        <v>1</v>
      </c>
      <c r="K4741" s="1">
        <v>41590.597222222219</v>
      </c>
      <c r="L4741">
        <v>0.2</v>
      </c>
      <c r="M4741">
        <v>268.18</v>
      </c>
      <c r="N4741" t="s">
        <v>79</v>
      </c>
      <c r="O4741" t="s">
        <v>68</v>
      </c>
      <c r="P4741">
        <v>7.0000000000000001E-3</v>
      </c>
      <c r="R4741">
        <v>11</v>
      </c>
      <c r="S4741" t="s">
        <v>687</v>
      </c>
      <c r="T4741" t="s">
        <v>688</v>
      </c>
      <c r="U4741" t="s">
        <v>690</v>
      </c>
      <c r="AC4741" s="2" t="s">
        <v>685</v>
      </c>
    </row>
    <row r="4742" spans="1:29" ht="16.399999999999999" customHeight="1" x14ac:dyDescent="0.35">
      <c r="A4742" s="1">
        <v>41590.597222222219</v>
      </c>
      <c r="B4742">
        <v>462</v>
      </c>
      <c r="C4742" t="s">
        <v>29</v>
      </c>
      <c r="D4742">
        <v>5</v>
      </c>
      <c r="E4742" t="s">
        <v>30</v>
      </c>
      <c r="F4742">
        <v>76161</v>
      </c>
      <c r="G4742" t="s">
        <v>673</v>
      </c>
      <c r="H4742" t="s">
        <v>32</v>
      </c>
      <c r="I4742">
        <v>249541</v>
      </c>
      <c r="J4742">
        <v>1</v>
      </c>
      <c r="K4742" s="1">
        <v>41590.597222222219</v>
      </c>
      <c r="L4742">
        <v>0.2</v>
      </c>
      <c r="M4742">
        <v>283</v>
      </c>
      <c r="N4742" t="s">
        <v>509</v>
      </c>
      <c r="O4742" t="s">
        <v>68</v>
      </c>
      <c r="P4742">
        <v>0.6</v>
      </c>
      <c r="R4742">
        <v>11</v>
      </c>
      <c r="S4742" t="s">
        <v>687</v>
      </c>
      <c r="T4742" t="s">
        <v>688</v>
      </c>
      <c r="AC4742" s="2" t="s">
        <v>685</v>
      </c>
    </row>
    <row r="4743" spans="1:29" ht="16.399999999999999" customHeight="1" x14ac:dyDescent="0.35">
      <c r="A4743" s="1">
        <v>41590.597222222219</v>
      </c>
      <c r="B4743">
        <v>462</v>
      </c>
      <c r="C4743" t="s">
        <v>29</v>
      </c>
      <c r="D4743">
        <v>5</v>
      </c>
      <c r="E4743" t="s">
        <v>30</v>
      </c>
      <c r="F4743">
        <v>76161</v>
      </c>
      <c r="G4743" t="s">
        <v>673</v>
      </c>
      <c r="H4743" t="s">
        <v>32</v>
      </c>
      <c r="I4743">
        <v>249541</v>
      </c>
      <c r="J4743">
        <v>1</v>
      </c>
      <c r="K4743" s="1">
        <v>41590.597222222219</v>
      </c>
      <c r="L4743">
        <v>0.2</v>
      </c>
      <c r="M4743">
        <v>312</v>
      </c>
      <c r="N4743" t="s">
        <v>505</v>
      </c>
      <c r="O4743" t="s">
        <v>68</v>
      </c>
      <c r="P4743">
        <v>17</v>
      </c>
      <c r="R4743">
        <v>11</v>
      </c>
      <c r="S4743" t="s">
        <v>687</v>
      </c>
      <c r="T4743" t="s">
        <v>688</v>
      </c>
      <c r="AC4743" s="2" t="s">
        <v>685</v>
      </c>
    </row>
    <row r="4744" spans="1:29" ht="16.399999999999999" customHeight="1" x14ac:dyDescent="0.35">
      <c r="A4744" s="1">
        <v>41590.597222222219</v>
      </c>
      <c r="B4744">
        <v>462</v>
      </c>
      <c r="C4744" t="s">
        <v>29</v>
      </c>
      <c r="D4744">
        <v>5</v>
      </c>
      <c r="E4744" t="s">
        <v>30</v>
      </c>
      <c r="F4744">
        <v>76161</v>
      </c>
      <c r="G4744" t="s">
        <v>673</v>
      </c>
      <c r="H4744" t="s">
        <v>32</v>
      </c>
      <c r="I4744">
        <v>249541</v>
      </c>
      <c r="J4744">
        <v>1</v>
      </c>
      <c r="K4744" s="1">
        <v>41590.597222222219</v>
      </c>
      <c r="L4744">
        <v>0.2</v>
      </c>
      <c r="M4744">
        <v>431</v>
      </c>
      <c r="N4744" t="s">
        <v>165</v>
      </c>
      <c r="O4744" t="s">
        <v>166</v>
      </c>
      <c r="P4744">
        <v>2.2000000000000002</v>
      </c>
      <c r="R4744">
        <v>11</v>
      </c>
      <c r="S4744" t="s">
        <v>687</v>
      </c>
      <c r="T4744" t="s">
        <v>688</v>
      </c>
      <c r="AC4744" s="2" t="s">
        <v>685</v>
      </c>
    </row>
    <row r="4745" spans="1:29" ht="16.399999999999999" customHeight="1" x14ac:dyDescent="0.35">
      <c r="A4745" s="1">
        <v>41590.597222222219</v>
      </c>
      <c r="B4745">
        <v>462</v>
      </c>
      <c r="C4745" t="s">
        <v>29</v>
      </c>
      <c r="D4745">
        <v>5</v>
      </c>
      <c r="E4745" t="s">
        <v>30</v>
      </c>
      <c r="F4745">
        <v>76161</v>
      </c>
      <c r="G4745" t="s">
        <v>673</v>
      </c>
      <c r="H4745" t="s">
        <v>32</v>
      </c>
      <c r="I4745">
        <v>249541</v>
      </c>
      <c r="J4745">
        <v>1</v>
      </c>
      <c r="K4745" s="1">
        <v>41590.597222222219</v>
      </c>
      <c r="L4745">
        <v>0.2</v>
      </c>
      <c r="M4745">
        <v>441.01</v>
      </c>
      <c r="N4745" t="s">
        <v>691</v>
      </c>
      <c r="O4745" t="s">
        <v>68</v>
      </c>
      <c r="P4745">
        <v>17</v>
      </c>
      <c r="R4745">
        <v>11</v>
      </c>
      <c r="S4745" t="s">
        <v>687</v>
      </c>
      <c r="T4745" t="s">
        <v>688</v>
      </c>
      <c r="AC4745" s="2" t="s">
        <v>685</v>
      </c>
    </row>
    <row r="4746" spans="1:29" ht="16.399999999999999" customHeight="1" x14ac:dyDescent="0.35">
      <c r="A4746" s="1">
        <v>41590.597222222219</v>
      </c>
      <c r="B4746">
        <v>462</v>
      </c>
      <c r="C4746" t="s">
        <v>29</v>
      </c>
      <c r="D4746">
        <v>5</v>
      </c>
      <c r="E4746" t="s">
        <v>30</v>
      </c>
      <c r="F4746">
        <v>76161</v>
      </c>
      <c r="G4746" t="s">
        <v>673</v>
      </c>
      <c r="H4746" t="s">
        <v>32</v>
      </c>
      <c r="I4746">
        <v>249541</v>
      </c>
      <c r="J4746">
        <v>1</v>
      </c>
      <c r="K4746" s="1">
        <v>41590.597222222219</v>
      </c>
      <c r="L4746">
        <v>0.2</v>
      </c>
      <c r="M4746">
        <v>452</v>
      </c>
      <c r="N4746" t="s">
        <v>692</v>
      </c>
      <c r="O4746" t="s">
        <v>693</v>
      </c>
      <c r="P4746">
        <v>0</v>
      </c>
      <c r="R4746">
        <v>11</v>
      </c>
      <c r="S4746" t="s">
        <v>687</v>
      </c>
      <c r="T4746" t="s">
        <v>688</v>
      </c>
      <c r="U4746" t="s">
        <v>694</v>
      </c>
      <c r="AC4746" s="2" t="s">
        <v>685</v>
      </c>
    </row>
    <row r="4747" spans="1:29" ht="16.399999999999999" customHeight="1" x14ac:dyDescent="0.35">
      <c r="A4747" s="1">
        <v>41590.597222222219</v>
      </c>
      <c r="B4747">
        <v>462</v>
      </c>
      <c r="C4747" t="s">
        <v>29</v>
      </c>
      <c r="D4747">
        <v>5</v>
      </c>
      <c r="E4747" t="s">
        <v>30</v>
      </c>
      <c r="F4747">
        <v>76161</v>
      </c>
      <c r="G4747" t="s">
        <v>673</v>
      </c>
      <c r="H4747" t="s">
        <v>32</v>
      </c>
      <c r="I4747">
        <v>249541</v>
      </c>
      <c r="J4747">
        <v>1</v>
      </c>
      <c r="K4747" s="1">
        <v>41590.597222222219</v>
      </c>
      <c r="L4747">
        <v>0.2</v>
      </c>
      <c r="M4747">
        <v>214</v>
      </c>
      <c r="N4747" t="s">
        <v>661</v>
      </c>
      <c r="O4747" t="s">
        <v>68</v>
      </c>
      <c r="P4747">
        <v>0.1</v>
      </c>
      <c r="Q4747" t="s">
        <v>69</v>
      </c>
      <c r="R4747">
        <v>11</v>
      </c>
      <c r="S4747" t="s">
        <v>687</v>
      </c>
      <c r="T4747" t="s">
        <v>688</v>
      </c>
      <c r="U4747" t="s">
        <v>695</v>
      </c>
      <c r="AC4747" s="2" t="s">
        <v>685</v>
      </c>
    </row>
    <row r="4748" spans="1:29" ht="16.399999999999999" customHeight="1" x14ac:dyDescent="0.35">
      <c r="A4748" s="1">
        <v>41590.597222222219</v>
      </c>
      <c r="B4748">
        <v>462</v>
      </c>
      <c r="C4748" t="s">
        <v>29</v>
      </c>
      <c r="D4748">
        <v>5</v>
      </c>
      <c r="E4748" t="s">
        <v>30</v>
      </c>
      <c r="F4748">
        <v>76161</v>
      </c>
      <c r="G4748" t="s">
        <v>673</v>
      </c>
      <c r="H4748" t="s">
        <v>32</v>
      </c>
      <c r="I4748">
        <v>249541</v>
      </c>
      <c r="J4748">
        <v>1</v>
      </c>
      <c r="K4748" s="1">
        <v>41590.597222222219</v>
      </c>
      <c r="L4748">
        <v>0.2</v>
      </c>
      <c r="M4748">
        <v>230</v>
      </c>
      <c r="N4748" t="s">
        <v>662</v>
      </c>
      <c r="O4748" t="s">
        <v>68</v>
      </c>
      <c r="P4748">
        <v>7.52</v>
      </c>
      <c r="R4748">
        <v>11</v>
      </c>
      <c r="S4748" t="s">
        <v>687</v>
      </c>
      <c r="T4748" t="s">
        <v>688</v>
      </c>
      <c r="AC4748" s="2" t="s">
        <v>685</v>
      </c>
    </row>
    <row r="4749" spans="1:29" ht="16.399999999999999" customHeight="1" x14ac:dyDescent="0.35">
      <c r="A4749" s="1">
        <v>41590.597222222219</v>
      </c>
      <c r="B4749">
        <v>462</v>
      </c>
      <c r="C4749" t="s">
        <v>29</v>
      </c>
      <c r="D4749">
        <v>5</v>
      </c>
      <c r="E4749" t="s">
        <v>30</v>
      </c>
      <c r="F4749">
        <v>76161</v>
      </c>
      <c r="G4749" t="s">
        <v>673</v>
      </c>
      <c r="H4749" t="s">
        <v>32</v>
      </c>
      <c r="I4749">
        <v>249541</v>
      </c>
      <c r="J4749">
        <v>1</v>
      </c>
      <c r="K4749" s="1">
        <v>41590.597222222219</v>
      </c>
      <c r="L4749">
        <v>0.2</v>
      </c>
      <c r="M4749">
        <v>240</v>
      </c>
      <c r="N4749" t="s">
        <v>663</v>
      </c>
      <c r="O4749" t="s">
        <v>68</v>
      </c>
      <c r="P4749">
        <v>0.05</v>
      </c>
      <c r="Q4749" t="s">
        <v>69</v>
      </c>
      <c r="R4749">
        <v>11</v>
      </c>
      <c r="S4749" t="s">
        <v>687</v>
      </c>
      <c r="T4749" t="s">
        <v>688</v>
      </c>
      <c r="U4749" t="s">
        <v>696</v>
      </c>
      <c r="AC4749" s="2" t="s">
        <v>685</v>
      </c>
    </row>
    <row r="4750" spans="1:29" ht="16.399999999999999" customHeight="1" x14ac:dyDescent="0.35">
      <c r="A4750" s="1">
        <v>41590.597222222219</v>
      </c>
      <c r="B4750">
        <v>462</v>
      </c>
      <c r="C4750" t="s">
        <v>29</v>
      </c>
      <c r="D4750">
        <v>5</v>
      </c>
      <c r="E4750" t="s">
        <v>30</v>
      </c>
      <c r="F4750">
        <v>76161</v>
      </c>
      <c r="G4750" t="s">
        <v>673</v>
      </c>
      <c r="H4750" t="s">
        <v>32</v>
      </c>
      <c r="I4750">
        <v>249541</v>
      </c>
      <c r="J4750">
        <v>1</v>
      </c>
      <c r="K4750" s="1">
        <v>41590.597222222219</v>
      </c>
      <c r="L4750">
        <v>0.2</v>
      </c>
      <c r="M4750">
        <v>260.01</v>
      </c>
      <c r="N4750" t="s">
        <v>73</v>
      </c>
      <c r="O4750" t="s">
        <v>68</v>
      </c>
      <c r="P4750">
        <v>2E-3</v>
      </c>
      <c r="Q4750" t="s">
        <v>69</v>
      </c>
      <c r="R4750">
        <v>11</v>
      </c>
      <c r="S4750" t="s">
        <v>687</v>
      </c>
      <c r="T4750" t="s">
        <v>688</v>
      </c>
      <c r="U4750" t="s">
        <v>697</v>
      </c>
      <c r="AC4750" s="2" t="s">
        <v>685</v>
      </c>
    </row>
    <row r="4751" spans="1:29" ht="16.399999999999999" customHeight="1" x14ac:dyDescent="0.35">
      <c r="A4751" s="1">
        <v>41590.597222222219</v>
      </c>
      <c r="B4751">
        <v>462</v>
      </c>
      <c r="C4751" t="s">
        <v>29</v>
      </c>
      <c r="D4751">
        <v>5</v>
      </c>
      <c r="E4751" t="s">
        <v>30</v>
      </c>
      <c r="F4751">
        <v>76161</v>
      </c>
      <c r="G4751" t="s">
        <v>673</v>
      </c>
      <c r="H4751" t="s">
        <v>32</v>
      </c>
      <c r="I4751">
        <v>249541</v>
      </c>
      <c r="J4751">
        <v>1</v>
      </c>
      <c r="K4751" s="1">
        <v>41590.597222222219</v>
      </c>
      <c r="L4751">
        <v>0.2</v>
      </c>
      <c r="M4751">
        <v>260.02</v>
      </c>
      <c r="N4751" t="s">
        <v>67</v>
      </c>
      <c r="O4751" t="s">
        <v>68</v>
      </c>
      <c r="P4751">
        <v>3.0000000000000001E-3</v>
      </c>
      <c r="R4751">
        <v>11</v>
      </c>
      <c r="S4751" t="s">
        <v>687</v>
      </c>
      <c r="T4751" t="s">
        <v>688</v>
      </c>
      <c r="U4751" t="s">
        <v>698</v>
      </c>
      <c r="AC4751" s="2" t="s">
        <v>685</v>
      </c>
    </row>
    <row r="4752" spans="1:29" ht="16.399999999999999" customHeight="1" x14ac:dyDescent="0.35">
      <c r="A4752" s="1">
        <v>41590.597222222219</v>
      </c>
      <c r="B4752">
        <v>462</v>
      </c>
      <c r="C4752" t="s">
        <v>29</v>
      </c>
      <c r="D4752">
        <v>5</v>
      </c>
      <c r="E4752" t="s">
        <v>30</v>
      </c>
      <c r="F4752">
        <v>76161</v>
      </c>
      <c r="G4752" t="s">
        <v>673</v>
      </c>
      <c r="H4752" t="s">
        <v>32</v>
      </c>
      <c r="I4752">
        <v>249541</v>
      </c>
      <c r="J4752">
        <v>1</v>
      </c>
      <c r="K4752" s="1">
        <v>41590.597222222219</v>
      </c>
      <c r="L4752">
        <v>0.2</v>
      </c>
      <c r="M4752">
        <v>260.02999999999997</v>
      </c>
      <c r="N4752" t="s">
        <v>71</v>
      </c>
      <c r="O4752" t="s">
        <v>72</v>
      </c>
      <c r="P4752">
        <v>4.0000000000000001E-3</v>
      </c>
      <c r="R4752">
        <v>11</v>
      </c>
      <c r="S4752" t="s">
        <v>687</v>
      </c>
      <c r="T4752" t="s">
        <v>688</v>
      </c>
      <c r="U4752" t="s">
        <v>698</v>
      </c>
      <c r="AC4752" s="2" t="s">
        <v>685</v>
      </c>
    </row>
    <row r="4753" spans="1:29" ht="16.399999999999999" customHeight="1" x14ac:dyDescent="0.35">
      <c r="A4753" s="1">
        <v>41590.597222222219</v>
      </c>
      <c r="B4753">
        <v>462</v>
      </c>
      <c r="C4753" t="s">
        <v>29</v>
      </c>
      <c r="D4753">
        <v>5</v>
      </c>
      <c r="E4753" t="s">
        <v>30</v>
      </c>
      <c r="F4753">
        <v>76161</v>
      </c>
      <c r="G4753" t="s">
        <v>673</v>
      </c>
      <c r="H4753" t="s">
        <v>32</v>
      </c>
      <c r="I4753">
        <v>249541</v>
      </c>
      <c r="J4753">
        <v>1</v>
      </c>
      <c r="K4753" s="1">
        <v>41590.597222222219</v>
      </c>
      <c r="L4753">
        <v>0.2</v>
      </c>
      <c r="M4753">
        <v>260.04000000000002</v>
      </c>
      <c r="N4753" t="s">
        <v>143</v>
      </c>
      <c r="O4753" t="s">
        <v>68</v>
      </c>
      <c r="P4753">
        <v>6.0000000000000001E-3</v>
      </c>
      <c r="R4753">
        <v>11</v>
      </c>
      <c r="S4753" t="s">
        <v>687</v>
      </c>
      <c r="T4753" t="s">
        <v>688</v>
      </c>
      <c r="U4753" t="s">
        <v>698</v>
      </c>
      <c r="AC4753" s="2" t="s">
        <v>685</v>
      </c>
    </row>
    <row r="4754" spans="1:29" ht="16.399999999999999" customHeight="1" x14ac:dyDescent="0.35">
      <c r="A4754" s="1">
        <v>41590.597222222219</v>
      </c>
      <c r="B4754">
        <v>462</v>
      </c>
      <c r="C4754" t="s">
        <v>29</v>
      </c>
      <c r="D4754">
        <v>5</v>
      </c>
      <c r="E4754" t="s">
        <v>30</v>
      </c>
      <c r="F4754">
        <v>76156</v>
      </c>
      <c r="G4754" t="s">
        <v>673</v>
      </c>
      <c r="H4754" t="s">
        <v>109</v>
      </c>
      <c r="J4754">
        <v>1</v>
      </c>
      <c r="K4754" s="1">
        <v>41590.597222222219</v>
      </c>
      <c r="L4754">
        <v>0.2</v>
      </c>
      <c r="M4754">
        <v>101</v>
      </c>
      <c r="N4754" t="s">
        <v>114</v>
      </c>
      <c r="O4754" t="s">
        <v>115</v>
      </c>
      <c r="P4754">
        <v>11.8</v>
      </c>
      <c r="R4754">
        <v>11</v>
      </c>
      <c r="S4754" t="s">
        <v>699</v>
      </c>
      <c r="T4754" t="s">
        <v>700</v>
      </c>
      <c r="U4754" t="s">
        <v>701</v>
      </c>
      <c r="AC4754" s="2" t="s">
        <v>685</v>
      </c>
    </row>
    <row r="4755" spans="1:29" ht="16.399999999999999" customHeight="1" x14ac:dyDescent="0.35">
      <c r="A4755" s="1">
        <v>41590.597222222219</v>
      </c>
      <c r="B4755">
        <v>462</v>
      </c>
      <c r="C4755" t="s">
        <v>29</v>
      </c>
      <c r="D4755">
        <v>5</v>
      </c>
      <c r="E4755" t="s">
        <v>30</v>
      </c>
      <c r="F4755">
        <v>76156</v>
      </c>
      <c r="G4755" t="s">
        <v>673</v>
      </c>
      <c r="H4755" t="s">
        <v>109</v>
      </c>
      <c r="J4755">
        <v>1</v>
      </c>
      <c r="K4755" s="1">
        <v>41590.597222222219</v>
      </c>
      <c r="L4755">
        <v>0.2</v>
      </c>
      <c r="M4755">
        <v>136.01</v>
      </c>
      <c r="N4755" t="s">
        <v>118</v>
      </c>
      <c r="O4755" t="s">
        <v>119</v>
      </c>
      <c r="P4755">
        <v>2.1</v>
      </c>
      <c r="R4755">
        <v>11</v>
      </c>
      <c r="S4755" t="s">
        <v>699</v>
      </c>
      <c r="T4755" t="s">
        <v>700</v>
      </c>
      <c r="U4755" t="s">
        <v>702</v>
      </c>
      <c r="AC4755" s="2" t="s">
        <v>685</v>
      </c>
    </row>
    <row r="4756" spans="1:29" ht="16.399999999999999" customHeight="1" x14ac:dyDescent="0.35">
      <c r="A4756" s="1">
        <v>41590.597222222219</v>
      </c>
      <c r="B4756">
        <v>462</v>
      </c>
      <c r="C4756" t="s">
        <v>29</v>
      </c>
      <c r="D4756">
        <v>5</v>
      </c>
      <c r="E4756" t="s">
        <v>30</v>
      </c>
      <c r="F4756">
        <v>76156</v>
      </c>
      <c r="G4756" t="s">
        <v>673</v>
      </c>
      <c r="H4756" t="s">
        <v>109</v>
      </c>
      <c r="J4756">
        <v>1</v>
      </c>
      <c r="K4756" s="1">
        <v>41590.597222222219</v>
      </c>
      <c r="L4756">
        <v>0.2</v>
      </c>
      <c r="M4756">
        <v>136.05000000000001</v>
      </c>
      <c r="N4756" t="s">
        <v>537</v>
      </c>
      <c r="O4756" t="s">
        <v>538</v>
      </c>
      <c r="P4756">
        <v>0.68</v>
      </c>
      <c r="R4756">
        <v>11</v>
      </c>
      <c r="S4756" t="s">
        <v>699</v>
      </c>
      <c r="T4756" t="s">
        <v>700</v>
      </c>
      <c r="U4756" t="s">
        <v>703</v>
      </c>
      <c r="AC4756" s="2" t="s">
        <v>685</v>
      </c>
    </row>
    <row r="4757" spans="1:29" ht="16.399999999999999" customHeight="1" x14ac:dyDescent="0.35">
      <c r="A4757" s="1">
        <v>41590.597222222219</v>
      </c>
      <c r="B4757">
        <v>462</v>
      </c>
      <c r="C4757" t="s">
        <v>29</v>
      </c>
      <c r="D4757">
        <v>5</v>
      </c>
      <c r="E4757" t="s">
        <v>30</v>
      </c>
      <c r="F4757">
        <v>76156</v>
      </c>
      <c r="G4757" t="s">
        <v>673</v>
      </c>
      <c r="H4757" t="s">
        <v>109</v>
      </c>
      <c r="J4757">
        <v>1</v>
      </c>
      <c r="K4757" s="1">
        <v>41590.597222222219</v>
      </c>
      <c r="L4757">
        <v>0.2</v>
      </c>
      <c r="M4757">
        <v>141.01</v>
      </c>
      <c r="N4757" t="s">
        <v>116</v>
      </c>
      <c r="O4757" t="s">
        <v>117</v>
      </c>
      <c r="P4757">
        <v>64</v>
      </c>
      <c r="R4757">
        <v>11</v>
      </c>
      <c r="S4757" t="s">
        <v>699</v>
      </c>
      <c r="T4757" t="s">
        <v>700</v>
      </c>
      <c r="U4757" t="s">
        <v>701</v>
      </c>
      <c r="AC4757" s="2" t="s">
        <v>685</v>
      </c>
    </row>
    <row r="4758" spans="1:29" ht="16.399999999999999" customHeight="1" x14ac:dyDescent="0.35">
      <c r="A4758" s="1">
        <v>41590.597222222219</v>
      </c>
      <c r="B4758">
        <v>462</v>
      </c>
      <c r="C4758" t="s">
        <v>29</v>
      </c>
      <c r="D4758">
        <v>5</v>
      </c>
      <c r="E4758" t="s">
        <v>30</v>
      </c>
      <c r="F4758">
        <v>76156</v>
      </c>
      <c r="G4758" t="s">
        <v>673</v>
      </c>
      <c r="H4758" t="s">
        <v>109</v>
      </c>
      <c r="J4758">
        <v>1</v>
      </c>
      <c r="K4758" s="1">
        <v>41590.597222222219</v>
      </c>
      <c r="L4758">
        <v>0.2</v>
      </c>
      <c r="M4758">
        <v>151</v>
      </c>
      <c r="N4758" t="s">
        <v>421</v>
      </c>
      <c r="O4758" t="s">
        <v>422</v>
      </c>
      <c r="P4758">
        <v>156.69999999999999</v>
      </c>
      <c r="R4758">
        <v>11</v>
      </c>
      <c r="S4758" t="s">
        <v>699</v>
      </c>
      <c r="T4758" t="s">
        <v>700</v>
      </c>
      <c r="U4758" t="s">
        <v>701</v>
      </c>
      <c r="AC4758" s="2" t="s">
        <v>685</v>
      </c>
    </row>
    <row r="4759" spans="1:29" ht="16.399999999999999" customHeight="1" x14ac:dyDescent="0.35">
      <c r="A4759" s="1">
        <v>41590.597222222219</v>
      </c>
      <c r="B4759">
        <v>462</v>
      </c>
      <c r="C4759" t="s">
        <v>29</v>
      </c>
      <c r="D4759">
        <v>5</v>
      </c>
      <c r="E4759" t="s">
        <v>30</v>
      </c>
      <c r="F4759">
        <v>76156</v>
      </c>
      <c r="G4759" t="s">
        <v>673</v>
      </c>
      <c r="H4759" t="s">
        <v>109</v>
      </c>
      <c r="J4759">
        <v>1</v>
      </c>
      <c r="K4759" s="1">
        <v>41590.597222222219</v>
      </c>
      <c r="L4759">
        <v>0.2</v>
      </c>
      <c r="M4759">
        <v>154.1</v>
      </c>
      <c r="N4759" t="s">
        <v>110</v>
      </c>
      <c r="P4759">
        <v>7.5</v>
      </c>
      <c r="R4759">
        <v>11</v>
      </c>
      <c r="S4759" t="s">
        <v>699</v>
      </c>
      <c r="T4759" t="s">
        <v>700</v>
      </c>
      <c r="U4759" t="s">
        <v>701</v>
      </c>
      <c r="AC4759" s="2" t="s">
        <v>685</v>
      </c>
    </row>
    <row r="4760" spans="1:29" ht="16.399999999999999" customHeight="1" x14ac:dyDescent="0.35">
      <c r="A4760" s="1">
        <v>41590.597222222219</v>
      </c>
      <c r="B4760">
        <v>462</v>
      </c>
      <c r="C4760" t="s">
        <v>29</v>
      </c>
      <c r="D4760">
        <v>5</v>
      </c>
      <c r="E4760" t="s">
        <v>30</v>
      </c>
      <c r="F4760">
        <v>76156</v>
      </c>
      <c r="G4760" t="s">
        <v>673</v>
      </c>
      <c r="H4760" t="s">
        <v>109</v>
      </c>
      <c r="J4760">
        <v>1</v>
      </c>
      <c r="K4760" s="1">
        <v>41590.597222222219</v>
      </c>
      <c r="L4760">
        <v>0.2</v>
      </c>
      <c r="M4760">
        <v>266</v>
      </c>
      <c r="N4760" t="s">
        <v>121</v>
      </c>
      <c r="O4760" t="s">
        <v>68</v>
      </c>
      <c r="P4760">
        <v>10.17</v>
      </c>
      <c r="R4760">
        <v>11</v>
      </c>
      <c r="S4760" t="s">
        <v>699</v>
      </c>
      <c r="T4760" t="s">
        <v>700</v>
      </c>
      <c r="U4760" t="s">
        <v>701</v>
      </c>
      <c r="AC4760" s="2" t="s">
        <v>685</v>
      </c>
    </row>
    <row r="4761" spans="1:29" ht="16.399999999999999" customHeight="1" x14ac:dyDescent="0.35">
      <c r="A4761" s="1">
        <v>41590.597222222219</v>
      </c>
      <c r="B4761">
        <v>462</v>
      </c>
      <c r="C4761" t="s">
        <v>29</v>
      </c>
      <c r="D4761">
        <v>5</v>
      </c>
      <c r="E4761" t="s">
        <v>30</v>
      </c>
      <c r="F4761">
        <v>76156</v>
      </c>
      <c r="G4761" t="s">
        <v>673</v>
      </c>
      <c r="H4761" t="s">
        <v>109</v>
      </c>
      <c r="J4761">
        <v>1</v>
      </c>
      <c r="K4761" s="1">
        <v>41590.597222222219</v>
      </c>
      <c r="L4761">
        <v>0.2</v>
      </c>
      <c r="M4761">
        <v>266.01</v>
      </c>
      <c r="N4761" t="s">
        <v>122</v>
      </c>
      <c r="O4761" t="s">
        <v>123</v>
      </c>
      <c r="P4761">
        <v>101.4</v>
      </c>
      <c r="R4761">
        <v>11</v>
      </c>
      <c r="S4761" t="s">
        <v>699</v>
      </c>
      <c r="T4761" t="s">
        <v>700</v>
      </c>
      <c r="U4761" t="s">
        <v>701</v>
      </c>
      <c r="AC4761" s="2" t="s">
        <v>685</v>
      </c>
    </row>
    <row r="4762" spans="1:29" ht="16.399999999999999" customHeight="1" x14ac:dyDescent="0.35">
      <c r="A4762" s="1">
        <v>41590.597222222219</v>
      </c>
      <c r="B4762">
        <v>462</v>
      </c>
      <c r="C4762" t="s">
        <v>29</v>
      </c>
      <c r="D4762">
        <v>5</v>
      </c>
      <c r="E4762" t="s">
        <v>30</v>
      </c>
      <c r="F4762">
        <v>76156</v>
      </c>
      <c r="G4762" t="s">
        <v>673</v>
      </c>
      <c r="H4762" t="s">
        <v>109</v>
      </c>
      <c r="J4762">
        <v>1</v>
      </c>
      <c r="K4762" s="1">
        <v>41590.597222222219</v>
      </c>
      <c r="L4762">
        <v>0.2</v>
      </c>
      <c r="M4762">
        <v>324.01</v>
      </c>
      <c r="N4762" t="s">
        <v>704</v>
      </c>
      <c r="O4762" t="s">
        <v>705</v>
      </c>
      <c r="P4762">
        <v>0.03</v>
      </c>
      <c r="R4762">
        <v>11</v>
      </c>
      <c r="S4762" t="s">
        <v>699</v>
      </c>
      <c r="T4762" t="s">
        <v>700</v>
      </c>
      <c r="U4762" t="s">
        <v>701</v>
      </c>
      <c r="AC4762" s="2" t="s">
        <v>685</v>
      </c>
    </row>
    <row r="4763" spans="1:29" ht="16.399999999999999" customHeight="1" x14ac:dyDescent="0.35">
      <c r="A4763" s="1">
        <v>41590.597222222219</v>
      </c>
      <c r="B4763">
        <v>462</v>
      </c>
      <c r="C4763" t="s">
        <v>29</v>
      </c>
      <c r="D4763">
        <v>5</v>
      </c>
      <c r="E4763" t="s">
        <v>30</v>
      </c>
      <c r="F4763">
        <v>76156</v>
      </c>
      <c r="G4763" t="s">
        <v>673</v>
      </c>
      <c r="H4763" t="s">
        <v>109</v>
      </c>
      <c r="J4763">
        <v>1</v>
      </c>
      <c r="K4763" s="1">
        <v>41590.597222222219</v>
      </c>
      <c r="L4763">
        <v>0.2</v>
      </c>
      <c r="M4763">
        <v>131</v>
      </c>
      <c r="N4763" t="s">
        <v>138</v>
      </c>
      <c r="O4763" t="s">
        <v>139</v>
      </c>
      <c r="P4763">
        <v>2.4</v>
      </c>
      <c r="R4763">
        <v>11</v>
      </c>
      <c r="S4763" t="s">
        <v>699</v>
      </c>
      <c r="T4763" t="s">
        <v>700</v>
      </c>
      <c r="AC4763" s="2" t="s">
        <v>685</v>
      </c>
    </row>
    <row r="4764" spans="1:29" ht="16.399999999999999" customHeight="1" x14ac:dyDescent="0.35">
      <c r="A4764" s="1">
        <v>41534.5</v>
      </c>
      <c r="B4764">
        <v>462</v>
      </c>
      <c r="C4764" t="s">
        <v>29</v>
      </c>
      <c r="D4764">
        <v>5</v>
      </c>
      <c r="E4764" t="s">
        <v>30</v>
      </c>
      <c r="F4764">
        <v>75981</v>
      </c>
      <c r="G4764" t="s">
        <v>673</v>
      </c>
      <c r="H4764" t="s">
        <v>109</v>
      </c>
      <c r="J4764">
        <v>1</v>
      </c>
      <c r="K4764" s="1">
        <v>41534.5</v>
      </c>
      <c r="L4764">
        <v>0.2</v>
      </c>
      <c r="M4764">
        <v>131</v>
      </c>
      <c r="N4764" t="s">
        <v>138</v>
      </c>
      <c r="O4764" t="s">
        <v>139</v>
      </c>
      <c r="P4764">
        <v>2.1</v>
      </c>
      <c r="R4764">
        <v>11</v>
      </c>
      <c r="S4764" t="s">
        <v>706</v>
      </c>
      <c r="T4764" t="s">
        <v>700</v>
      </c>
      <c r="AC4764" s="2" t="s">
        <v>685</v>
      </c>
    </row>
    <row r="4765" spans="1:29" ht="16.399999999999999" customHeight="1" x14ac:dyDescent="0.35">
      <c r="A4765" s="1">
        <v>41534.5</v>
      </c>
      <c r="B4765">
        <v>462</v>
      </c>
      <c r="C4765" t="s">
        <v>29</v>
      </c>
      <c r="D4765">
        <v>5</v>
      </c>
      <c r="E4765" t="s">
        <v>30</v>
      </c>
      <c r="F4765">
        <v>75981</v>
      </c>
      <c r="G4765" t="s">
        <v>673</v>
      </c>
      <c r="H4765" t="s">
        <v>109</v>
      </c>
      <c r="J4765">
        <v>1</v>
      </c>
      <c r="K4765" s="1">
        <v>41534.5</v>
      </c>
      <c r="L4765">
        <v>0.2</v>
      </c>
      <c r="M4765">
        <v>136.05000000000001</v>
      </c>
      <c r="N4765" t="s">
        <v>537</v>
      </c>
      <c r="O4765" t="s">
        <v>538</v>
      </c>
      <c r="P4765">
        <v>1.1100000000000001</v>
      </c>
      <c r="R4765">
        <v>11</v>
      </c>
      <c r="S4765" t="s">
        <v>706</v>
      </c>
      <c r="T4765" t="s">
        <v>700</v>
      </c>
      <c r="U4765" t="s">
        <v>707</v>
      </c>
      <c r="AC4765" s="2" t="s">
        <v>685</v>
      </c>
    </row>
    <row r="4766" spans="1:29" ht="16.399999999999999" customHeight="1" x14ac:dyDescent="0.35">
      <c r="A4766" s="1">
        <v>41534.5</v>
      </c>
      <c r="B4766">
        <v>462</v>
      </c>
      <c r="C4766" t="s">
        <v>29</v>
      </c>
      <c r="D4766">
        <v>5</v>
      </c>
      <c r="E4766" t="s">
        <v>30</v>
      </c>
      <c r="F4766">
        <v>75981</v>
      </c>
      <c r="G4766" t="s">
        <v>673</v>
      </c>
      <c r="H4766" t="s">
        <v>109</v>
      </c>
      <c r="J4766">
        <v>1</v>
      </c>
      <c r="K4766" s="1">
        <v>41534.5</v>
      </c>
      <c r="L4766">
        <v>0.2</v>
      </c>
      <c r="M4766">
        <v>101</v>
      </c>
      <c r="N4766" t="s">
        <v>114</v>
      </c>
      <c r="O4766" t="s">
        <v>115</v>
      </c>
      <c r="P4766">
        <v>8.1</v>
      </c>
      <c r="R4766">
        <v>11</v>
      </c>
      <c r="S4766" t="s">
        <v>706</v>
      </c>
      <c r="T4766" t="s">
        <v>700</v>
      </c>
      <c r="U4766" t="s">
        <v>701</v>
      </c>
      <c r="AC4766" s="2" t="s">
        <v>685</v>
      </c>
    </row>
    <row r="4767" spans="1:29" ht="16.399999999999999" customHeight="1" x14ac:dyDescent="0.35">
      <c r="A4767" s="1">
        <v>41534.5</v>
      </c>
      <c r="B4767">
        <v>462</v>
      </c>
      <c r="C4767" t="s">
        <v>29</v>
      </c>
      <c r="D4767">
        <v>5</v>
      </c>
      <c r="E4767" t="s">
        <v>30</v>
      </c>
      <c r="F4767">
        <v>75981</v>
      </c>
      <c r="G4767" t="s">
        <v>673</v>
      </c>
      <c r="H4767" t="s">
        <v>109</v>
      </c>
      <c r="J4767">
        <v>1</v>
      </c>
      <c r="K4767" s="1">
        <v>41534.5</v>
      </c>
      <c r="L4767">
        <v>0.2</v>
      </c>
      <c r="M4767">
        <v>136.01</v>
      </c>
      <c r="N4767" t="s">
        <v>118</v>
      </c>
      <c r="O4767" t="s">
        <v>119</v>
      </c>
      <c r="P4767">
        <v>1.9</v>
      </c>
      <c r="R4767">
        <v>11</v>
      </c>
      <c r="S4767" t="s">
        <v>706</v>
      </c>
      <c r="T4767" t="s">
        <v>700</v>
      </c>
      <c r="U4767" t="s">
        <v>708</v>
      </c>
      <c r="AC4767" s="2" t="s">
        <v>685</v>
      </c>
    </row>
    <row r="4768" spans="1:29" ht="16.399999999999999" customHeight="1" x14ac:dyDescent="0.35">
      <c r="A4768" s="1">
        <v>41534.5</v>
      </c>
      <c r="B4768">
        <v>462</v>
      </c>
      <c r="C4768" t="s">
        <v>29</v>
      </c>
      <c r="D4768">
        <v>5</v>
      </c>
      <c r="E4768" t="s">
        <v>30</v>
      </c>
      <c r="F4768">
        <v>75981</v>
      </c>
      <c r="G4768" t="s">
        <v>673</v>
      </c>
      <c r="H4768" t="s">
        <v>109</v>
      </c>
      <c r="J4768">
        <v>1</v>
      </c>
      <c r="K4768" s="1">
        <v>41534.5</v>
      </c>
      <c r="L4768">
        <v>0.2</v>
      </c>
      <c r="M4768">
        <v>141.01</v>
      </c>
      <c r="N4768" t="s">
        <v>116</v>
      </c>
      <c r="O4768" t="s">
        <v>117</v>
      </c>
      <c r="P4768">
        <v>65</v>
      </c>
      <c r="R4768">
        <v>11</v>
      </c>
      <c r="S4768" t="s">
        <v>706</v>
      </c>
      <c r="T4768" t="s">
        <v>700</v>
      </c>
      <c r="U4768" t="s">
        <v>701</v>
      </c>
      <c r="AC4768" s="2" t="s">
        <v>685</v>
      </c>
    </row>
    <row r="4769" spans="1:29" ht="16.399999999999999" customHeight="1" x14ac:dyDescent="0.35">
      <c r="A4769" s="1">
        <v>41534.5</v>
      </c>
      <c r="B4769">
        <v>462</v>
      </c>
      <c r="C4769" t="s">
        <v>29</v>
      </c>
      <c r="D4769">
        <v>5</v>
      </c>
      <c r="E4769" t="s">
        <v>30</v>
      </c>
      <c r="F4769">
        <v>75981</v>
      </c>
      <c r="G4769" t="s">
        <v>673</v>
      </c>
      <c r="H4769" t="s">
        <v>109</v>
      </c>
      <c r="J4769">
        <v>1</v>
      </c>
      <c r="K4769" s="1">
        <v>41534.5</v>
      </c>
      <c r="L4769">
        <v>0.2</v>
      </c>
      <c r="M4769">
        <v>151</v>
      </c>
      <c r="N4769" t="s">
        <v>421</v>
      </c>
      <c r="O4769" t="s">
        <v>422</v>
      </c>
      <c r="P4769">
        <v>157.1</v>
      </c>
      <c r="R4769">
        <v>11</v>
      </c>
      <c r="S4769" t="s">
        <v>706</v>
      </c>
      <c r="T4769" t="s">
        <v>700</v>
      </c>
      <c r="U4769" t="s">
        <v>701</v>
      </c>
      <c r="AC4769" s="2" t="s">
        <v>685</v>
      </c>
    </row>
    <row r="4770" spans="1:29" ht="16.399999999999999" customHeight="1" x14ac:dyDescent="0.35">
      <c r="A4770" s="1">
        <v>41534.5</v>
      </c>
      <c r="B4770">
        <v>462</v>
      </c>
      <c r="C4770" t="s">
        <v>29</v>
      </c>
      <c r="D4770">
        <v>5</v>
      </c>
      <c r="E4770" t="s">
        <v>30</v>
      </c>
      <c r="F4770">
        <v>75981</v>
      </c>
      <c r="G4770" t="s">
        <v>673</v>
      </c>
      <c r="H4770" t="s">
        <v>109</v>
      </c>
      <c r="J4770">
        <v>1</v>
      </c>
      <c r="K4770" s="1">
        <v>41534.5</v>
      </c>
      <c r="L4770">
        <v>0.2</v>
      </c>
      <c r="M4770">
        <v>154.1</v>
      </c>
      <c r="N4770" t="s">
        <v>110</v>
      </c>
      <c r="P4770">
        <v>7.3</v>
      </c>
      <c r="R4770">
        <v>11</v>
      </c>
      <c r="S4770" t="s">
        <v>706</v>
      </c>
      <c r="T4770" t="s">
        <v>700</v>
      </c>
      <c r="U4770" t="s">
        <v>701</v>
      </c>
      <c r="AC4770" s="2" t="s">
        <v>685</v>
      </c>
    </row>
    <row r="4771" spans="1:29" ht="16.399999999999999" customHeight="1" x14ac:dyDescent="0.35">
      <c r="A4771" s="1">
        <v>41534.5</v>
      </c>
      <c r="B4771">
        <v>462</v>
      </c>
      <c r="C4771" t="s">
        <v>29</v>
      </c>
      <c r="D4771">
        <v>5</v>
      </c>
      <c r="E4771" t="s">
        <v>30</v>
      </c>
      <c r="F4771">
        <v>75981</v>
      </c>
      <c r="G4771" t="s">
        <v>673</v>
      </c>
      <c r="H4771" t="s">
        <v>109</v>
      </c>
      <c r="J4771">
        <v>1</v>
      </c>
      <c r="K4771" s="1">
        <v>41534.5</v>
      </c>
      <c r="L4771">
        <v>0.2</v>
      </c>
      <c r="M4771">
        <v>266</v>
      </c>
      <c r="N4771" t="s">
        <v>121</v>
      </c>
      <c r="O4771" t="s">
        <v>68</v>
      </c>
      <c r="P4771">
        <v>10.88</v>
      </c>
      <c r="R4771">
        <v>11</v>
      </c>
      <c r="S4771" t="s">
        <v>706</v>
      </c>
      <c r="T4771" t="s">
        <v>700</v>
      </c>
      <c r="U4771" t="s">
        <v>701</v>
      </c>
      <c r="AC4771" s="2" t="s">
        <v>685</v>
      </c>
    </row>
    <row r="4772" spans="1:29" ht="16.399999999999999" customHeight="1" x14ac:dyDescent="0.35">
      <c r="A4772" s="1">
        <v>41534.5</v>
      </c>
      <c r="B4772">
        <v>462</v>
      </c>
      <c r="C4772" t="s">
        <v>29</v>
      </c>
      <c r="D4772">
        <v>5</v>
      </c>
      <c r="E4772" t="s">
        <v>30</v>
      </c>
      <c r="F4772">
        <v>75981</v>
      </c>
      <c r="G4772" t="s">
        <v>673</v>
      </c>
      <c r="H4772" t="s">
        <v>109</v>
      </c>
      <c r="J4772">
        <v>1</v>
      </c>
      <c r="K4772" s="1">
        <v>41534.5</v>
      </c>
      <c r="L4772">
        <v>0.2</v>
      </c>
      <c r="M4772">
        <v>266.01</v>
      </c>
      <c r="N4772" t="s">
        <v>122</v>
      </c>
      <c r="O4772" t="s">
        <v>123</v>
      </c>
      <c r="P4772">
        <v>100.5</v>
      </c>
      <c r="R4772">
        <v>11</v>
      </c>
      <c r="S4772" t="s">
        <v>706</v>
      </c>
      <c r="T4772" t="s">
        <v>700</v>
      </c>
      <c r="U4772" t="s">
        <v>701</v>
      </c>
      <c r="AC4772" s="2" t="s">
        <v>685</v>
      </c>
    </row>
    <row r="4773" spans="1:29" ht="16.399999999999999" customHeight="1" x14ac:dyDescent="0.35">
      <c r="A4773" s="1">
        <v>41534.5</v>
      </c>
      <c r="B4773">
        <v>462</v>
      </c>
      <c r="C4773" t="s">
        <v>29</v>
      </c>
      <c r="D4773">
        <v>5</v>
      </c>
      <c r="E4773" t="s">
        <v>30</v>
      </c>
      <c r="F4773">
        <v>75981</v>
      </c>
      <c r="G4773" t="s">
        <v>673</v>
      </c>
      <c r="H4773" t="s">
        <v>109</v>
      </c>
      <c r="J4773">
        <v>1</v>
      </c>
      <c r="K4773" s="1">
        <v>41534.5</v>
      </c>
      <c r="L4773">
        <v>0.2</v>
      </c>
      <c r="M4773">
        <v>324.01</v>
      </c>
      <c r="N4773" t="s">
        <v>704</v>
      </c>
      <c r="O4773" t="s">
        <v>705</v>
      </c>
      <c r="P4773">
        <v>0.03</v>
      </c>
      <c r="R4773">
        <v>11</v>
      </c>
      <c r="S4773" t="s">
        <v>706</v>
      </c>
      <c r="T4773" t="s">
        <v>700</v>
      </c>
      <c r="U4773" t="s">
        <v>701</v>
      </c>
      <c r="AC4773" s="2" t="s">
        <v>685</v>
      </c>
    </row>
    <row r="4774" spans="1:29" ht="16.399999999999999" customHeight="1" x14ac:dyDescent="0.35">
      <c r="A4774" s="1">
        <v>41534.583333333336</v>
      </c>
      <c r="B4774">
        <v>462</v>
      </c>
      <c r="C4774" t="s">
        <v>29</v>
      </c>
      <c r="D4774">
        <v>5</v>
      </c>
      <c r="E4774" t="s">
        <v>30</v>
      </c>
      <c r="F4774">
        <v>75980</v>
      </c>
      <c r="G4774" t="s">
        <v>673</v>
      </c>
      <c r="H4774" t="s">
        <v>32</v>
      </c>
      <c r="I4774">
        <v>245825</v>
      </c>
      <c r="J4774">
        <v>1</v>
      </c>
      <c r="K4774" s="1">
        <v>41534.583333333336</v>
      </c>
      <c r="L4774">
        <v>0.2</v>
      </c>
      <c r="M4774">
        <v>260.02</v>
      </c>
      <c r="N4774" t="s">
        <v>67</v>
      </c>
      <c r="O4774" t="s">
        <v>68</v>
      </c>
      <c r="P4774">
        <v>2E-3</v>
      </c>
      <c r="Q4774" t="s">
        <v>69</v>
      </c>
      <c r="R4774">
        <v>11</v>
      </c>
      <c r="S4774" t="s">
        <v>709</v>
      </c>
      <c r="T4774" t="s">
        <v>688</v>
      </c>
      <c r="U4774" t="s">
        <v>698</v>
      </c>
      <c r="AC4774" s="2" t="s">
        <v>685</v>
      </c>
    </row>
    <row r="4775" spans="1:29" ht="16.399999999999999" customHeight="1" x14ac:dyDescent="0.35">
      <c r="A4775" s="1">
        <v>41534.583333333336</v>
      </c>
      <c r="B4775">
        <v>462</v>
      </c>
      <c r="C4775" t="s">
        <v>29</v>
      </c>
      <c r="D4775">
        <v>5</v>
      </c>
      <c r="E4775" t="s">
        <v>30</v>
      </c>
      <c r="F4775">
        <v>75980</v>
      </c>
      <c r="G4775" t="s">
        <v>673</v>
      </c>
      <c r="H4775" t="s">
        <v>32</v>
      </c>
      <c r="I4775">
        <v>245825</v>
      </c>
      <c r="J4775">
        <v>1</v>
      </c>
      <c r="K4775" s="1">
        <v>41534.583333333336</v>
      </c>
      <c r="L4775">
        <v>0.2</v>
      </c>
      <c r="M4775">
        <v>260.02999999999997</v>
      </c>
      <c r="N4775" t="s">
        <v>71</v>
      </c>
      <c r="O4775" t="s">
        <v>72</v>
      </c>
      <c r="P4775">
        <v>2E-3</v>
      </c>
      <c r="Q4775" t="s">
        <v>69</v>
      </c>
      <c r="R4775">
        <v>11</v>
      </c>
      <c r="S4775" t="s">
        <v>709</v>
      </c>
      <c r="T4775" t="s">
        <v>688</v>
      </c>
      <c r="U4775" t="s">
        <v>698</v>
      </c>
      <c r="AC4775" s="2" t="s">
        <v>685</v>
      </c>
    </row>
    <row r="4776" spans="1:29" ht="16.399999999999999" customHeight="1" x14ac:dyDescent="0.35">
      <c r="A4776" s="1">
        <v>41534.583333333336</v>
      </c>
      <c r="B4776">
        <v>462</v>
      </c>
      <c r="C4776" t="s">
        <v>29</v>
      </c>
      <c r="D4776">
        <v>5</v>
      </c>
      <c r="E4776" t="s">
        <v>30</v>
      </c>
      <c r="F4776">
        <v>75980</v>
      </c>
      <c r="G4776" t="s">
        <v>673</v>
      </c>
      <c r="H4776" t="s">
        <v>32</v>
      </c>
      <c r="I4776">
        <v>245825</v>
      </c>
      <c r="J4776">
        <v>1</v>
      </c>
      <c r="K4776" s="1">
        <v>41534.583333333336</v>
      </c>
      <c r="L4776">
        <v>0.2</v>
      </c>
      <c r="M4776">
        <v>260.04000000000002</v>
      </c>
      <c r="N4776" t="s">
        <v>143</v>
      </c>
      <c r="O4776" t="s">
        <v>68</v>
      </c>
      <c r="P4776">
        <v>2E-3</v>
      </c>
      <c r="Q4776" t="s">
        <v>69</v>
      </c>
      <c r="R4776">
        <v>11</v>
      </c>
      <c r="S4776" t="s">
        <v>709</v>
      </c>
      <c r="T4776" t="s">
        <v>688</v>
      </c>
      <c r="U4776" t="s">
        <v>698</v>
      </c>
      <c r="AC4776" s="2" t="s">
        <v>685</v>
      </c>
    </row>
    <row r="4777" spans="1:29" ht="16.399999999999999" customHeight="1" x14ac:dyDescent="0.35">
      <c r="A4777" s="1">
        <v>41534.583333333336</v>
      </c>
      <c r="B4777">
        <v>462</v>
      </c>
      <c r="C4777" t="s">
        <v>29</v>
      </c>
      <c r="D4777">
        <v>5</v>
      </c>
      <c r="E4777" t="s">
        <v>30</v>
      </c>
      <c r="F4777">
        <v>75980</v>
      </c>
      <c r="G4777" t="s">
        <v>673</v>
      </c>
      <c r="H4777" t="s">
        <v>32</v>
      </c>
      <c r="I4777">
        <v>245825</v>
      </c>
      <c r="J4777">
        <v>1</v>
      </c>
      <c r="K4777" s="1">
        <v>41534.583333333336</v>
      </c>
      <c r="L4777">
        <v>0.2</v>
      </c>
      <c r="M4777">
        <v>260.08</v>
      </c>
      <c r="N4777" t="s">
        <v>76</v>
      </c>
      <c r="O4777" t="s">
        <v>68</v>
      </c>
      <c r="P4777">
        <v>0.32</v>
      </c>
      <c r="R4777">
        <v>11</v>
      </c>
      <c r="S4777" t="s">
        <v>709</v>
      </c>
      <c r="T4777" t="s">
        <v>688</v>
      </c>
      <c r="U4777" t="s">
        <v>689</v>
      </c>
      <c r="AC4777" s="2" t="s">
        <v>685</v>
      </c>
    </row>
    <row r="4778" spans="1:29" ht="16.399999999999999" customHeight="1" x14ac:dyDescent="0.35">
      <c r="A4778" s="1">
        <v>41534.583333333336</v>
      </c>
      <c r="B4778">
        <v>462</v>
      </c>
      <c r="C4778" t="s">
        <v>29</v>
      </c>
      <c r="D4778">
        <v>5</v>
      </c>
      <c r="E4778" t="s">
        <v>30</v>
      </c>
      <c r="F4778">
        <v>75980</v>
      </c>
      <c r="G4778" t="s">
        <v>673</v>
      </c>
      <c r="H4778" t="s">
        <v>32</v>
      </c>
      <c r="I4778">
        <v>245825</v>
      </c>
      <c r="J4778">
        <v>1</v>
      </c>
      <c r="K4778" s="1">
        <v>41534.583333333336</v>
      </c>
      <c r="L4778">
        <v>0.2</v>
      </c>
      <c r="M4778">
        <v>260.14999999999998</v>
      </c>
      <c r="N4778" t="s">
        <v>74</v>
      </c>
      <c r="O4778" t="s">
        <v>72</v>
      </c>
      <c r="P4778">
        <v>0.32</v>
      </c>
      <c r="R4778">
        <v>11</v>
      </c>
      <c r="S4778" t="s">
        <v>709</v>
      </c>
      <c r="T4778" t="s">
        <v>688</v>
      </c>
      <c r="U4778" t="s">
        <v>689</v>
      </c>
      <c r="AC4778" s="2" t="s">
        <v>685</v>
      </c>
    </row>
    <row r="4779" spans="1:29" ht="16.399999999999999" customHeight="1" x14ac:dyDescent="0.35">
      <c r="A4779" s="1">
        <v>41534.583333333336</v>
      </c>
      <c r="B4779">
        <v>462</v>
      </c>
      <c r="C4779" t="s">
        <v>29</v>
      </c>
      <c r="D4779">
        <v>5</v>
      </c>
      <c r="E4779" t="s">
        <v>30</v>
      </c>
      <c r="F4779">
        <v>75980</v>
      </c>
      <c r="G4779" t="s">
        <v>673</v>
      </c>
      <c r="H4779" t="s">
        <v>32</v>
      </c>
      <c r="I4779">
        <v>245825</v>
      </c>
      <c r="J4779">
        <v>1</v>
      </c>
      <c r="K4779" s="1">
        <v>41534.583333333336</v>
      </c>
      <c r="L4779">
        <v>0.2</v>
      </c>
      <c r="M4779">
        <v>268.14</v>
      </c>
      <c r="N4779" t="s">
        <v>80</v>
      </c>
      <c r="O4779" t="s">
        <v>68</v>
      </c>
      <c r="P4779">
        <v>1.2999999999999999E-2</v>
      </c>
      <c r="R4779">
        <v>11</v>
      </c>
      <c r="S4779" t="s">
        <v>709</v>
      </c>
      <c r="T4779" t="s">
        <v>688</v>
      </c>
      <c r="U4779" t="s">
        <v>689</v>
      </c>
      <c r="AC4779" s="2" t="s">
        <v>685</v>
      </c>
    </row>
    <row r="4780" spans="1:29" ht="16.399999999999999" customHeight="1" x14ac:dyDescent="0.35">
      <c r="A4780" s="1">
        <v>41534.583333333336</v>
      </c>
      <c r="B4780">
        <v>462</v>
      </c>
      <c r="C4780" t="s">
        <v>29</v>
      </c>
      <c r="D4780">
        <v>5</v>
      </c>
      <c r="E4780" t="s">
        <v>30</v>
      </c>
      <c r="F4780">
        <v>75980</v>
      </c>
      <c r="G4780" t="s">
        <v>673</v>
      </c>
      <c r="H4780" t="s">
        <v>32</v>
      </c>
      <c r="I4780">
        <v>245825</v>
      </c>
      <c r="J4780">
        <v>1</v>
      </c>
      <c r="K4780" s="1">
        <v>41534.583333333336</v>
      </c>
      <c r="L4780">
        <v>0.2</v>
      </c>
      <c r="M4780">
        <v>268.18</v>
      </c>
      <c r="N4780" t="s">
        <v>79</v>
      </c>
      <c r="O4780" t="s">
        <v>68</v>
      </c>
      <c r="P4780">
        <v>4.0000000000000001E-3</v>
      </c>
      <c r="R4780">
        <v>11</v>
      </c>
      <c r="S4780" t="s">
        <v>709</v>
      </c>
      <c r="T4780" t="s">
        <v>688</v>
      </c>
      <c r="U4780" t="s">
        <v>690</v>
      </c>
      <c r="AC4780" s="2" t="s">
        <v>685</v>
      </c>
    </row>
    <row r="4781" spans="1:29" ht="16.399999999999999" customHeight="1" x14ac:dyDescent="0.35">
      <c r="A4781" s="1">
        <v>41534.583333333336</v>
      </c>
      <c r="B4781">
        <v>462</v>
      </c>
      <c r="C4781" t="s">
        <v>29</v>
      </c>
      <c r="D4781">
        <v>5</v>
      </c>
      <c r="E4781" t="s">
        <v>30</v>
      </c>
      <c r="F4781">
        <v>75980</v>
      </c>
      <c r="G4781" t="s">
        <v>673</v>
      </c>
      <c r="H4781" t="s">
        <v>32</v>
      </c>
      <c r="I4781">
        <v>245825</v>
      </c>
      <c r="J4781">
        <v>1</v>
      </c>
      <c r="K4781" s="1">
        <v>41534.583333333336</v>
      </c>
      <c r="L4781">
        <v>0.2</v>
      </c>
      <c r="M4781">
        <v>283</v>
      </c>
      <c r="N4781" t="s">
        <v>509</v>
      </c>
      <c r="O4781" t="s">
        <v>68</v>
      </c>
      <c r="P4781">
        <v>0.7</v>
      </c>
      <c r="R4781">
        <v>11</v>
      </c>
      <c r="S4781" t="s">
        <v>709</v>
      </c>
      <c r="T4781" t="s">
        <v>688</v>
      </c>
      <c r="AC4781" s="2" t="s">
        <v>685</v>
      </c>
    </row>
    <row r="4782" spans="1:29" ht="16.399999999999999" customHeight="1" x14ac:dyDescent="0.35">
      <c r="A4782" s="1">
        <v>41534.583333333336</v>
      </c>
      <c r="B4782">
        <v>462</v>
      </c>
      <c r="C4782" t="s">
        <v>29</v>
      </c>
      <c r="D4782">
        <v>5</v>
      </c>
      <c r="E4782" t="s">
        <v>30</v>
      </c>
      <c r="F4782">
        <v>75980</v>
      </c>
      <c r="G4782" t="s">
        <v>673</v>
      </c>
      <c r="H4782" t="s">
        <v>32</v>
      </c>
      <c r="I4782">
        <v>245825</v>
      </c>
      <c r="J4782">
        <v>1</v>
      </c>
      <c r="K4782" s="1">
        <v>41534.583333333336</v>
      </c>
      <c r="L4782">
        <v>0.2</v>
      </c>
      <c r="M4782">
        <v>312</v>
      </c>
      <c r="N4782" t="s">
        <v>505</v>
      </c>
      <c r="O4782" t="s">
        <v>68</v>
      </c>
      <c r="P4782">
        <v>17</v>
      </c>
      <c r="R4782">
        <v>11</v>
      </c>
      <c r="S4782" t="s">
        <v>709</v>
      </c>
      <c r="T4782" t="s">
        <v>688</v>
      </c>
      <c r="AC4782" s="2" t="s">
        <v>685</v>
      </c>
    </row>
    <row r="4783" spans="1:29" ht="16.399999999999999" customHeight="1" x14ac:dyDescent="0.35">
      <c r="A4783" s="1">
        <v>41534.583333333336</v>
      </c>
      <c r="B4783">
        <v>462</v>
      </c>
      <c r="C4783" t="s">
        <v>29</v>
      </c>
      <c r="D4783">
        <v>5</v>
      </c>
      <c r="E4783" t="s">
        <v>30</v>
      </c>
      <c r="F4783">
        <v>75980</v>
      </c>
      <c r="G4783" t="s">
        <v>673</v>
      </c>
      <c r="H4783" t="s">
        <v>32</v>
      </c>
      <c r="I4783">
        <v>245825</v>
      </c>
      <c r="J4783">
        <v>1</v>
      </c>
      <c r="K4783" s="1">
        <v>41534.583333333336</v>
      </c>
      <c r="L4783">
        <v>0.2</v>
      </c>
      <c r="M4783">
        <v>431</v>
      </c>
      <c r="N4783" t="s">
        <v>165</v>
      </c>
      <c r="O4783" t="s">
        <v>166</v>
      </c>
      <c r="P4783">
        <v>2.8</v>
      </c>
      <c r="R4783">
        <v>11</v>
      </c>
      <c r="S4783" t="s">
        <v>709</v>
      </c>
      <c r="T4783" t="s">
        <v>688</v>
      </c>
      <c r="AC4783" s="2" t="s">
        <v>685</v>
      </c>
    </row>
    <row r="4784" spans="1:29" ht="16.399999999999999" customHeight="1" x14ac:dyDescent="0.35">
      <c r="A4784" s="1">
        <v>41534.583333333336</v>
      </c>
      <c r="B4784">
        <v>462</v>
      </c>
      <c r="C4784" t="s">
        <v>29</v>
      </c>
      <c r="D4784">
        <v>5</v>
      </c>
      <c r="E4784" t="s">
        <v>30</v>
      </c>
      <c r="F4784">
        <v>75980</v>
      </c>
      <c r="G4784" t="s">
        <v>673</v>
      </c>
      <c r="H4784" t="s">
        <v>32</v>
      </c>
      <c r="I4784">
        <v>245825</v>
      </c>
      <c r="J4784">
        <v>1</v>
      </c>
      <c r="K4784" s="1">
        <v>41534.583333333336</v>
      </c>
      <c r="L4784">
        <v>0.2</v>
      </c>
      <c r="M4784">
        <v>441.01</v>
      </c>
      <c r="N4784" t="s">
        <v>691</v>
      </c>
      <c r="O4784" t="s">
        <v>68</v>
      </c>
      <c r="P4784">
        <v>4.2</v>
      </c>
      <c r="R4784">
        <v>11</v>
      </c>
      <c r="S4784" t="s">
        <v>709</v>
      </c>
      <c r="T4784" t="s">
        <v>688</v>
      </c>
      <c r="AC4784" s="2" t="s">
        <v>685</v>
      </c>
    </row>
    <row r="4785" spans="1:29" ht="16.399999999999999" customHeight="1" x14ac:dyDescent="0.35">
      <c r="A4785" s="1">
        <v>41534.583333333336</v>
      </c>
      <c r="B4785">
        <v>462</v>
      </c>
      <c r="C4785" t="s">
        <v>29</v>
      </c>
      <c r="D4785">
        <v>5</v>
      </c>
      <c r="E4785" t="s">
        <v>30</v>
      </c>
      <c r="F4785">
        <v>75980</v>
      </c>
      <c r="G4785" t="s">
        <v>673</v>
      </c>
      <c r="H4785" t="s">
        <v>32</v>
      </c>
      <c r="I4785">
        <v>245825</v>
      </c>
      <c r="J4785">
        <v>1</v>
      </c>
      <c r="K4785" s="1">
        <v>41534.583333333336</v>
      </c>
      <c r="L4785">
        <v>0.2</v>
      </c>
      <c r="M4785">
        <v>452</v>
      </c>
      <c r="N4785" t="s">
        <v>692</v>
      </c>
      <c r="O4785" t="s">
        <v>693</v>
      </c>
      <c r="P4785">
        <v>0</v>
      </c>
      <c r="R4785">
        <v>11</v>
      </c>
      <c r="S4785" t="s">
        <v>709</v>
      </c>
      <c r="T4785" t="s">
        <v>688</v>
      </c>
      <c r="U4785" t="s">
        <v>694</v>
      </c>
      <c r="AC4785" s="2" t="s">
        <v>685</v>
      </c>
    </row>
    <row r="4786" spans="1:29" ht="16.399999999999999" customHeight="1" x14ac:dyDescent="0.35">
      <c r="A4786" s="1">
        <v>41534.583333333336</v>
      </c>
      <c r="B4786">
        <v>462</v>
      </c>
      <c r="C4786" t="s">
        <v>29</v>
      </c>
      <c r="D4786">
        <v>5</v>
      </c>
      <c r="E4786" t="s">
        <v>30</v>
      </c>
      <c r="F4786">
        <v>75980</v>
      </c>
      <c r="G4786" t="s">
        <v>673</v>
      </c>
      <c r="H4786" t="s">
        <v>32</v>
      </c>
      <c r="I4786">
        <v>245825</v>
      </c>
      <c r="J4786">
        <v>1</v>
      </c>
      <c r="K4786" s="1">
        <v>41534.583333333336</v>
      </c>
      <c r="L4786">
        <v>0.2</v>
      </c>
      <c r="M4786">
        <v>230</v>
      </c>
      <c r="N4786" t="s">
        <v>662</v>
      </c>
      <c r="O4786" t="s">
        <v>68</v>
      </c>
      <c r="P4786">
        <v>8.1199999999999992</v>
      </c>
      <c r="R4786">
        <v>11</v>
      </c>
      <c r="S4786" t="s">
        <v>709</v>
      </c>
      <c r="T4786" t="s">
        <v>688</v>
      </c>
      <c r="AC4786" s="2" t="s">
        <v>685</v>
      </c>
    </row>
    <row r="4787" spans="1:29" ht="16.399999999999999" customHeight="1" x14ac:dyDescent="0.35">
      <c r="A4787" s="1">
        <v>41534.583333333336</v>
      </c>
      <c r="B4787">
        <v>462</v>
      </c>
      <c r="C4787" t="s">
        <v>29</v>
      </c>
      <c r="D4787">
        <v>5</v>
      </c>
      <c r="E4787" t="s">
        <v>30</v>
      </c>
      <c r="F4787">
        <v>75980</v>
      </c>
      <c r="G4787" t="s">
        <v>673</v>
      </c>
      <c r="H4787" t="s">
        <v>32</v>
      </c>
      <c r="I4787">
        <v>245825</v>
      </c>
      <c r="J4787">
        <v>1</v>
      </c>
      <c r="K4787" s="1">
        <v>41534.583333333336</v>
      </c>
      <c r="L4787">
        <v>0.2</v>
      </c>
      <c r="M4787">
        <v>214</v>
      </c>
      <c r="N4787" t="s">
        <v>661</v>
      </c>
      <c r="O4787" t="s">
        <v>68</v>
      </c>
      <c r="P4787">
        <v>0.1</v>
      </c>
      <c r="Q4787" t="s">
        <v>69</v>
      </c>
      <c r="R4787">
        <v>11</v>
      </c>
      <c r="S4787" t="s">
        <v>709</v>
      </c>
      <c r="T4787" t="s">
        <v>688</v>
      </c>
      <c r="U4787" t="s">
        <v>695</v>
      </c>
      <c r="AC4787" s="2" t="s">
        <v>685</v>
      </c>
    </row>
    <row r="4788" spans="1:29" ht="16.399999999999999" customHeight="1" x14ac:dyDescent="0.35">
      <c r="A4788" s="1">
        <v>41534.583333333336</v>
      </c>
      <c r="B4788">
        <v>462</v>
      </c>
      <c r="C4788" t="s">
        <v>29</v>
      </c>
      <c r="D4788">
        <v>5</v>
      </c>
      <c r="E4788" t="s">
        <v>30</v>
      </c>
      <c r="F4788">
        <v>75980</v>
      </c>
      <c r="G4788" t="s">
        <v>673</v>
      </c>
      <c r="H4788" t="s">
        <v>32</v>
      </c>
      <c r="I4788">
        <v>245825</v>
      </c>
      <c r="J4788">
        <v>1</v>
      </c>
      <c r="K4788" s="1">
        <v>41534.583333333336</v>
      </c>
      <c r="L4788">
        <v>0.2</v>
      </c>
      <c r="M4788">
        <v>240</v>
      </c>
      <c r="N4788" t="s">
        <v>663</v>
      </c>
      <c r="O4788" t="s">
        <v>68</v>
      </c>
      <c r="P4788">
        <v>0.05</v>
      </c>
      <c r="Q4788" t="s">
        <v>69</v>
      </c>
      <c r="R4788">
        <v>11</v>
      </c>
      <c r="S4788" t="s">
        <v>709</v>
      </c>
      <c r="T4788" t="s">
        <v>688</v>
      </c>
      <c r="U4788" t="s">
        <v>696</v>
      </c>
      <c r="AC4788" s="2" t="s">
        <v>685</v>
      </c>
    </row>
    <row r="4789" spans="1:29" ht="16.399999999999999" customHeight="1" x14ac:dyDescent="0.35">
      <c r="A4789" s="1">
        <v>41534.583333333336</v>
      </c>
      <c r="B4789">
        <v>462</v>
      </c>
      <c r="C4789" t="s">
        <v>29</v>
      </c>
      <c r="D4789">
        <v>5</v>
      </c>
      <c r="E4789" t="s">
        <v>30</v>
      </c>
      <c r="F4789">
        <v>75980</v>
      </c>
      <c r="G4789" t="s">
        <v>673</v>
      </c>
      <c r="H4789" t="s">
        <v>32</v>
      </c>
      <c r="I4789">
        <v>245825</v>
      </c>
      <c r="J4789">
        <v>1</v>
      </c>
      <c r="K4789" s="1">
        <v>41534.583333333336</v>
      </c>
      <c r="L4789">
        <v>0.2</v>
      </c>
      <c r="M4789">
        <v>260.01</v>
      </c>
      <c r="N4789" t="s">
        <v>73</v>
      </c>
      <c r="O4789" t="s">
        <v>68</v>
      </c>
      <c r="P4789">
        <v>2E-3</v>
      </c>
      <c r="Q4789" t="s">
        <v>69</v>
      </c>
      <c r="R4789">
        <v>11</v>
      </c>
      <c r="S4789" t="s">
        <v>709</v>
      </c>
      <c r="T4789" t="s">
        <v>688</v>
      </c>
      <c r="U4789" t="s">
        <v>697</v>
      </c>
      <c r="AC4789" s="2" t="s">
        <v>685</v>
      </c>
    </row>
    <row r="4790" spans="1:29" ht="16.399999999999999" customHeight="1" x14ac:dyDescent="0.35">
      <c r="A4790" s="1">
        <v>41534.5</v>
      </c>
      <c r="B4790">
        <v>462</v>
      </c>
      <c r="C4790" t="s">
        <v>29</v>
      </c>
      <c r="D4790">
        <v>5</v>
      </c>
      <c r="E4790" t="s">
        <v>30</v>
      </c>
      <c r="F4790">
        <v>75979</v>
      </c>
      <c r="G4790" t="s">
        <v>673</v>
      </c>
      <c r="H4790" t="s">
        <v>109</v>
      </c>
      <c r="J4790">
        <v>16</v>
      </c>
      <c r="K4790" s="1">
        <v>41534.510416666664</v>
      </c>
      <c r="L4790">
        <v>3.5</v>
      </c>
      <c r="M4790">
        <v>432</v>
      </c>
      <c r="N4790" t="s">
        <v>298</v>
      </c>
      <c r="O4790" t="s">
        <v>299</v>
      </c>
      <c r="P4790">
        <v>45</v>
      </c>
      <c r="R4790">
        <v>11</v>
      </c>
      <c r="S4790" t="s">
        <v>710</v>
      </c>
      <c r="T4790" t="s">
        <v>683</v>
      </c>
      <c r="U4790" t="s">
        <v>684</v>
      </c>
      <c r="AC4790" s="2" t="s">
        <v>685</v>
      </c>
    </row>
    <row r="4791" spans="1:29" ht="16.399999999999999" customHeight="1" x14ac:dyDescent="0.35">
      <c r="A4791" s="1">
        <v>41534.5</v>
      </c>
      <c r="B4791">
        <v>462</v>
      </c>
      <c r="C4791" t="s">
        <v>29</v>
      </c>
      <c r="D4791">
        <v>5</v>
      </c>
      <c r="E4791" t="s">
        <v>30</v>
      </c>
      <c r="F4791">
        <v>75979</v>
      </c>
      <c r="G4791" t="s">
        <v>673</v>
      </c>
      <c r="H4791" t="s">
        <v>109</v>
      </c>
      <c r="J4791">
        <v>15</v>
      </c>
      <c r="K4791" s="1">
        <v>41534.509722222225</v>
      </c>
      <c r="L4791">
        <v>3.25</v>
      </c>
      <c r="M4791">
        <v>432</v>
      </c>
      <c r="N4791" t="s">
        <v>298</v>
      </c>
      <c r="O4791" t="s">
        <v>299</v>
      </c>
      <c r="P4791">
        <v>72.099999999999994</v>
      </c>
      <c r="R4791">
        <v>11</v>
      </c>
      <c r="S4791" t="s">
        <v>710</v>
      </c>
      <c r="T4791" t="s">
        <v>683</v>
      </c>
      <c r="U4791" t="s">
        <v>684</v>
      </c>
      <c r="AC4791" s="2" t="s">
        <v>685</v>
      </c>
    </row>
    <row r="4792" spans="1:29" ht="16.399999999999999" customHeight="1" x14ac:dyDescent="0.35">
      <c r="A4792" s="1">
        <v>41534.5</v>
      </c>
      <c r="B4792">
        <v>462</v>
      </c>
      <c r="C4792" t="s">
        <v>29</v>
      </c>
      <c r="D4792">
        <v>5</v>
      </c>
      <c r="E4792" t="s">
        <v>30</v>
      </c>
      <c r="F4792">
        <v>75979</v>
      </c>
      <c r="G4792" t="s">
        <v>673</v>
      </c>
      <c r="H4792" t="s">
        <v>109</v>
      </c>
      <c r="J4792">
        <v>14</v>
      </c>
      <c r="K4792" s="1">
        <v>41534.509027777778</v>
      </c>
      <c r="L4792">
        <v>3</v>
      </c>
      <c r="M4792">
        <v>432</v>
      </c>
      <c r="N4792" t="s">
        <v>298</v>
      </c>
      <c r="O4792" t="s">
        <v>299</v>
      </c>
      <c r="P4792">
        <v>93</v>
      </c>
      <c r="R4792">
        <v>11</v>
      </c>
      <c r="S4792" t="s">
        <v>710</v>
      </c>
      <c r="T4792" t="s">
        <v>683</v>
      </c>
      <c r="U4792" t="s">
        <v>684</v>
      </c>
      <c r="AC4792" s="2" t="s">
        <v>685</v>
      </c>
    </row>
    <row r="4793" spans="1:29" ht="16.399999999999999" customHeight="1" x14ac:dyDescent="0.35">
      <c r="A4793" s="1">
        <v>41534.5</v>
      </c>
      <c r="B4793">
        <v>462</v>
      </c>
      <c r="C4793" t="s">
        <v>29</v>
      </c>
      <c r="D4793">
        <v>5</v>
      </c>
      <c r="E4793" t="s">
        <v>30</v>
      </c>
      <c r="F4793">
        <v>75979</v>
      </c>
      <c r="G4793" t="s">
        <v>673</v>
      </c>
      <c r="H4793" t="s">
        <v>109</v>
      </c>
      <c r="J4793">
        <v>13</v>
      </c>
      <c r="K4793" s="1">
        <v>41534.508333333331</v>
      </c>
      <c r="L4793">
        <v>2.75</v>
      </c>
      <c r="M4793">
        <v>432</v>
      </c>
      <c r="N4793" t="s">
        <v>298</v>
      </c>
      <c r="O4793" t="s">
        <v>299</v>
      </c>
      <c r="P4793">
        <v>101</v>
      </c>
      <c r="R4793">
        <v>11</v>
      </c>
      <c r="S4793" t="s">
        <v>710</v>
      </c>
      <c r="T4793" t="s">
        <v>683</v>
      </c>
      <c r="U4793" t="s">
        <v>684</v>
      </c>
      <c r="AC4793" s="2" t="s">
        <v>685</v>
      </c>
    </row>
    <row r="4794" spans="1:29" ht="16.399999999999999" customHeight="1" x14ac:dyDescent="0.35">
      <c r="A4794" s="1">
        <v>41534.5</v>
      </c>
      <c r="B4794">
        <v>462</v>
      </c>
      <c r="C4794" t="s">
        <v>29</v>
      </c>
      <c r="D4794">
        <v>5</v>
      </c>
      <c r="E4794" t="s">
        <v>30</v>
      </c>
      <c r="F4794">
        <v>75979</v>
      </c>
      <c r="G4794" t="s">
        <v>673</v>
      </c>
      <c r="H4794" t="s">
        <v>109</v>
      </c>
      <c r="J4794">
        <v>12</v>
      </c>
      <c r="K4794" s="1">
        <v>41534.507638888892</v>
      </c>
      <c r="L4794">
        <v>2.5</v>
      </c>
      <c r="M4794">
        <v>432</v>
      </c>
      <c r="N4794" t="s">
        <v>298</v>
      </c>
      <c r="O4794" t="s">
        <v>299</v>
      </c>
      <c r="P4794">
        <v>110.1</v>
      </c>
      <c r="R4794">
        <v>11</v>
      </c>
      <c r="S4794" t="s">
        <v>710</v>
      </c>
      <c r="T4794" t="s">
        <v>683</v>
      </c>
      <c r="U4794" t="s">
        <v>684</v>
      </c>
      <c r="AC4794" s="2" t="s">
        <v>685</v>
      </c>
    </row>
    <row r="4795" spans="1:29" ht="16.399999999999999" customHeight="1" x14ac:dyDescent="0.35">
      <c r="A4795" s="1">
        <v>41534.5</v>
      </c>
      <c r="B4795">
        <v>462</v>
      </c>
      <c r="C4795" t="s">
        <v>29</v>
      </c>
      <c r="D4795">
        <v>5</v>
      </c>
      <c r="E4795" t="s">
        <v>30</v>
      </c>
      <c r="F4795">
        <v>75979</v>
      </c>
      <c r="G4795" t="s">
        <v>673</v>
      </c>
      <c r="H4795" t="s">
        <v>109</v>
      </c>
      <c r="J4795">
        <v>11</v>
      </c>
      <c r="K4795" s="1">
        <v>41534.506944444445</v>
      </c>
      <c r="L4795">
        <v>2.25</v>
      </c>
      <c r="M4795">
        <v>432</v>
      </c>
      <c r="N4795" t="s">
        <v>298</v>
      </c>
      <c r="O4795" t="s">
        <v>299</v>
      </c>
      <c r="P4795">
        <v>121.6</v>
      </c>
      <c r="R4795">
        <v>11</v>
      </c>
      <c r="S4795" t="s">
        <v>710</v>
      </c>
      <c r="T4795" t="s">
        <v>683</v>
      </c>
      <c r="AC4795" s="2" t="s">
        <v>685</v>
      </c>
    </row>
    <row r="4796" spans="1:29" ht="16.399999999999999" customHeight="1" x14ac:dyDescent="0.35">
      <c r="A4796" s="1">
        <v>41534.5</v>
      </c>
      <c r="B4796">
        <v>462</v>
      </c>
      <c r="C4796" t="s">
        <v>29</v>
      </c>
      <c r="D4796">
        <v>5</v>
      </c>
      <c r="E4796" t="s">
        <v>30</v>
      </c>
      <c r="F4796">
        <v>75979</v>
      </c>
      <c r="G4796" t="s">
        <v>673</v>
      </c>
      <c r="H4796" t="s">
        <v>109</v>
      </c>
      <c r="J4796">
        <v>10</v>
      </c>
      <c r="K4796" s="1">
        <v>41534.506249999999</v>
      </c>
      <c r="L4796">
        <v>2</v>
      </c>
      <c r="M4796">
        <v>432</v>
      </c>
      <c r="N4796" t="s">
        <v>298</v>
      </c>
      <c r="O4796" t="s">
        <v>299</v>
      </c>
      <c r="P4796">
        <v>131</v>
      </c>
      <c r="R4796">
        <v>11</v>
      </c>
      <c r="S4796" t="s">
        <v>710</v>
      </c>
      <c r="T4796" t="s">
        <v>683</v>
      </c>
      <c r="U4796" t="s">
        <v>684</v>
      </c>
      <c r="AC4796" s="2" t="s">
        <v>685</v>
      </c>
    </row>
    <row r="4797" spans="1:29" ht="16.399999999999999" customHeight="1" x14ac:dyDescent="0.35">
      <c r="A4797" s="1">
        <v>41534.5</v>
      </c>
      <c r="B4797">
        <v>462</v>
      </c>
      <c r="C4797" t="s">
        <v>29</v>
      </c>
      <c r="D4797">
        <v>5</v>
      </c>
      <c r="E4797" t="s">
        <v>30</v>
      </c>
      <c r="F4797">
        <v>75979</v>
      </c>
      <c r="G4797" t="s">
        <v>673</v>
      </c>
      <c r="H4797" t="s">
        <v>109</v>
      </c>
      <c r="J4797">
        <v>9</v>
      </c>
      <c r="K4797" s="1">
        <v>41534.505555555559</v>
      </c>
      <c r="L4797">
        <v>1.75</v>
      </c>
      <c r="M4797">
        <v>432</v>
      </c>
      <c r="N4797" t="s">
        <v>298</v>
      </c>
      <c r="O4797" t="s">
        <v>299</v>
      </c>
      <c r="P4797">
        <v>135</v>
      </c>
      <c r="R4797">
        <v>11</v>
      </c>
      <c r="S4797" t="s">
        <v>710</v>
      </c>
      <c r="T4797" t="s">
        <v>683</v>
      </c>
      <c r="U4797" t="s">
        <v>684</v>
      </c>
      <c r="AC4797" s="2" t="s">
        <v>685</v>
      </c>
    </row>
    <row r="4798" spans="1:29" ht="16.399999999999999" customHeight="1" x14ac:dyDescent="0.35">
      <c r="A4798" s="1">
        <v>41534.5</v>
      </c>
      <c r="B4798">
        <v>462</v>
      </c>
      <c r="C4798" t="s">
        <v>29</v>
      </c>
      <c r="D4798">
        <v>5</v>
      </c>
      <c r="E4798" t="s">
        <v>30</v>
      </c>
      <c r="F4798">
        <v>75979</v>
      </c>
      <c r="G4798" t="s">
        <v>673</v>
      </c>
      <c r="H4798" t="s">
        <v>109</v>
      </c>
      <c r="J4798">
        <v>8</v>
      </c>
      <c r="K4798" s="1">
        <v>41534.504861111112</v>
      </c>
      <c r="L4798">
        <v>1.5</v>
      </c>
      <c r="M4798">
        <v>432</v>
      </c>
      <c r="N4798" t="s">
        <v>298</v>
      </c>
      <c r="O4798" t="s">
        <v>299</v>
      </c>
      <c r="P4798">
        <v>154</v>
      </c>
      <c r="R4798">
        <v>11</v>
      </c>
      <c r="S4798" t="s">
        <v>710</v>
      </c>
      <c r="T4798" t="s">
        <v>683</v>
      </c>
      <c r="U4798" t="s">
        <v>684</v>
      </c>
      <c r="AC4798" s="2" t="s">
        <v>685</v>
      </c>
    </row>
    <row r="4799" spans="1:29" ht="16.399999999999999" customHeight="1" x14ac:dyDescent="0.35">
      <c r="A4799" s="1">
        <v>41534.5</v>
      </c>
      <c r="B4799">
        <v>462</v>
      </c>
      <c r="C4799" t="s">
        <v>29</v>
      </c>
      <c r="D4799">
        <v>5</v>
      </c>
      <c r="E4799" t="s">
        <v>30</v>
      </c>
      <c r="F4799">
        <v>75979</v>
      </c>
      <c r="G4799" t="s">
        <v>673</v>
      </c>
      <c r="H4799" t="s">
        <v>109</v>
      </c>
      <c r="J4799">
        <v>7</v>
      </c>
      <c r="K4799" s="1">
        <v>41534.504166666666</v>
      </c>
      <c r="L4799">
        <v>1.25</v>
      </c>
      <c r="M4799">
        <v>432</v>
      </c>
      <c r="N4799" t="s">
        <v>298</v>
      </c>
      <c r="O4799" t="s">
        <v>299</v>
      </c>
      <c r="P4799">
        <v>210</v>
      </c>
      <c r="R4799">
        <v>11</v>
      </c>
      <c r="S4799" t="s">
        <v>710</v>
      </c>
      <c r="T4799" t="s">
        <v>683</v>
      </c>
      <c r="U4799" t="s">
        <v>684</v>
      </c>
      <c r="AC4799" s="2" t="s">
        <v>685</v>
      </c>
    </row>
    <row r="4800" spans="1:29" ht="16.399999999999999" customHeight="1" x14ac:dyDescent="0.35">
      <c r="A4800" s="1">
        <v>41534.5</v>
      </c>
      <c r="B4800">
        <v>462</v>
      </c>
      <c r="C4800" t="s">
        <v>29</v>
      </c>
      <c r="D4800">
        <v>5</v>
      </c>
      <c r="E4800" t="s">
        <v>30</v>
      </c>
      <c r="F4800">
        <v>75979</v>
      </c>
      <c r="G4800" t="s">
        <v>673</v>
      </c>
      <c r="H4800" t="s">
        <v>109</v>
      </c>
      <c r="J4800">
        <v>6</v>
      </c>
      <c r="K4800" s="1">
        <v>41534.503472222219</v>
      </c>
      <c r="L4800">
        <v>1</v>
      </c>
      <c r="M4800">
        <v>432</v>
      </c>
      <c r="N4800" t="s">
        <v>298</v>
      </c>
      <c r="O4800" t="s">
        <v>299</v>
      </c>
      <c r="P4800">
        <v>255</v>
      </c>
      <c r="R4800">
        <v>11</v>
      </c>
      <c r="S4800" t="s">
        <v>710</v>
      </c>
      <c r="T4800" t="s">
        <v>683</v>
      </c>
      <c r="U4800" t="s">
        <v>684</v>
      </c>
      <c r="AC4800" s="2" t="s">
        <v>685</v>
      </c>
    </row>
    <row r="4801" spans="1:29" ht="16.399999999999999" customHeight="1" x14ac:dyDescent="0.35">
      <c r="A4801" s="1">
        <v>41534.5</v>
      </c>
      <c r="B4801">
        <v>462</v>
      </c>
      <c r="C4801" t="s">
        <v>29</v>
      </c>
      <c r="D4801">
        <v>5</v>
      </c>
      <c r="E4801" t="s">
        <v>30</v>
      </c>
      <c r="F4801">
        <v>75979</v>
      </c>
      <c r="G4801" t="s">
        <v>673</v>
      </c>
      <c r="H4801" t="s">
        <v>109</v>
      </c>
      <c r="J4801">
        <v>5</v>
      </c>
      <c r="K4801" s="1">
        <v>41534.50277777778</v>
      </c>
      <c r="L4801">
        <v>0.75</v>
      </c>
      <c r="M4801">
        <v>432</v>
      </c>
      <c r="N4801" t="s">
        <v>298</v>
      </c>
      <c r="O4801" t="s">
        <v>299</v>
      </c>
      <c r="P4801">
        <v>331</v>
      </c>
      <c r="R4801">
        <v>11</v>
      </c>
      <c r="S4801" t="s">
        <v>710</v>
      </c>
      <c r="T4801" t="s">
        <v>683</v>
      </c>
      <c r="U4801" t="s">
        <v>684</v>
      </c>
      <c r="AC4801" s="2" t="s">
        <v>685</v>
      </c>
    </row>
    <row r="4802" spans="1:29" ht="16.399999999999999" customHeight="1" x14ac:dyDescent="0.35">
      <c r="A4802" s="1">
        <v>41534.5</v>
      </c>
      <c r="B4802">
        <v>462</v>
      </c>
      <c r="C4802" t="s">
        <v>29</v>
      </c>
      <c r="D4802">
        <v>5</v>
      </c>
      <c r="E4802" t="s">
        <v>30</v>
      </c>
      <c r="F4802">
        <v>75979</v>
      </c>
      <c r="G4802" t="s">
        <v>673</v>
      </c>
      <c r="H4802" t="s">
        <v>109</v>
      </c>
      <c r="J4802">
        <v>4</v>
      </c>
      <c r="K4802" s="1">
        <v>41534.502083333333</v>
      </c>
      <c r="L4802">
        <v>0.5</v>
      </c>
      <c r="M4802">
        <v>432</v>
      </c>
      <c r="N4802" t="s">
        <v>298</v>
      </c>
      <c r="O4802" t="s">
        <v>299</v>
      </c>
      <c r="P4802">
        <v>401</v>
      </c>
      <c r="R4802">
        <v>11</v>
      </c>
      <c r="S4802" t="s">
        <v>710</v>
      </c>
      <c r="T4802" t="s">
        <v>683</v>
      </c>
      <c r="U4802" t="s">
        <v>684</v>
      </c>
      <c r="AC4802" s="2" t="s">
        <v>685</v>
      </c>
    </row>
    <row r="4803" spans="1:29" ht="16.399999999999999" customHeight="1" x14ac:dyDescent="0.35">
      <c r="A4803" s="1">
        <v>41534.5</v>
      </c>
      <c r="B4803">
        <v>462</v>
      </c>
      <c r="C4803" t="s">
        <v>29</v>
      </c>
      <c r="D4803">
        <v>5</v>
      </c>
      <c r="E4803" t="s">
        <v>30</v>
      </c>
      <c r="F4803">
        <v>75979</v>
      </c>
      <c r="G4803" t="s">
        <v>673</v>
      </c>
      <c r="H4803" t="s">
        <v>109</v>
      </c>
      <c r="J4803">
        <v>3</v>
      </c>
      <c r="K4803" s="1">
        <v>41534.501388888886</v>
      </c>
      <c r="L4803">
        <v>0.25</v>
      </c>
      <c r="M4803">
        <v>432</v>
      </c>
      <c r="N4803" t="s">
        <v>298</v>
      </c>
      <c r="O4803" t="s">
        <v>299</v>
      </c>
      <c r="P4803">
        <v>502</v>
      </c>
      <c r="R4803">
        <v>11</v>
      </c>
      <c r="S4803" t="s">
        <v>710</v>
      </c>
      <c r="T4803" t="s">
        <v>683</v>
      </c>
      <c r="U4803" t="s">
        <v>684</v>
      </c>
      <c r="AC4803" s="2" t="s">
        <v>685</v>
      </c>
    </row>
    <row r="4804" spans="1:29" ht="16.399999999999999" customHeight="1" x14ac:dyDescent="0.35">
      <c r="A4804" s="1">
        <v>41534.5</v>
      </c>
      <c r="B4804">
        <v>462</v>
      </c>
      <c r="C4804" t="s">
        <v>29</v>
      </c>
      <c r="D4804">
        <v>5</v>
      </c>
      <c r="E4804" t="s">
        <v>30</v>
      </c>
      <c r="F4804">
        <v>75979</v>
      </c>
      <c r="G4804" t="s">
        <v>673</v>
      </c>
      <c r="H4804" t="s">
        <v>109</v>
      </c>
      <c r="J4804">
        <v>2</v>
      </c>
      <c r="K4804" s="1">
        <v>41534.500694444447</v>
      </c>
      <c r="L4804">
        <v>0.1</v>
      </c>
      <c r="M4804">
        <v>432</v>
      </c>
      <c r="N4804" t="s">
        <v>298</v>
      </c>
      <c r="O4804" t="s">
        <v>299</v>
      </c>
      <c r="P4804">
        <v>599</v>
      </c>
      <c r="R4804">
        <v>11</v>
      </c>
      <c r="S4804" t="s">
        <v>710</v>
      </c>
      <c r="T4804" t="s">
        <v>683</v>
      </c>
      <c r="U4804" t="s">
        <v>684</v>
      </c>
      <c r="AC4804" s="2" t="s">
        <v>685</v>
      </c>
    </row>
    <row r="4805" spans="1:29" ht="16.399999999999999" customHeight="1" x14ac:dyDescent="0.35">
      <c r="A4805" s="1">
        <v>41534.5</v>
      </c>
      <c r="B4805">
        <v>462</v>
      </c>
      <c r="C4805" t="s">
        <v>29</v>
      </c>
      <c r="D4805">
        <v>5</v>
      </c>
      <c r="E4805" t="s">
        <v>30</v>
      </c>
      <c r="F4805">
        <v>75979</v>
      </c>
      <c r="G4805" t="s">
        <v>673</v>
      </c>
      <c r="H4805" t="s">
        <v>109</v>
      </c>
      <c r="J4805">
        <v>1</v>
      </c>
      <c r="K4805" s="1">
        <v>41534.5</v>
      </c>
      <c r="L4805">
        <v>0</v>
      </c>
      <c r="M4805">
        <v>432</v>
      </c>
      <c r="N4805" t="s">
        <v>298</v>
      </c>
      <c r="O4805" t="s">
        <v>299</v>
      </c>
      <c r="P4805">
        <v>735</v>
      </c>
      <c r="R4805">
        <v>11</v>
      </c>
      <c r="S4805" t="s">
        <v>710</v>
      </c>
      <c r="T4805" t="s">
        <v>683</v>
      </c>
      <c r="U4805" t="s">
        <v>686</v>
      </c>
      <c r="AC4805" s="2" t="s">
        <v>685</v>
      </c>
    </row>
    <row r="4806" spans="1:29" ht="16.399999999999999" customHeight="1" x14ac:dyDescent="0.35">
      <c r="A4806" s="1">
        <v>41465.614583333336</v>
      </c>
      <c r="B4806">
        <v>462</v>
      </c>
      <c r="C4806" t="s">
        <v>29</v>
      </c>
      <c r="D4806">
        <v>5</v>
      </c>
      <c r="E4806" t="s">
        <v>30</v>
      </c>
      <c r="F4806">
        <v>75917</v>
      </c>
      <c r="G4806" t="s">
        <v>673</v>
      </c>
      <c r="H4806" t="s">
        <v>32</v>
      </c>
      <c r="I4806">
        <v>241240</v>
      </c>
      <c r="J4806">
        <v>1</v>
      </c>
      <c r="K4806" s="1">
        <v>41465.614583333336</v>
      </c>
      <c r="L4806">
        <v>0.2</v>
      </c>
      <c r="M4806">
        <v>431</v>
      </c>
      <c r="N4806" t="s">
        <v>165</v>
      </c>
      <c r="O4806" t="s">
        <v>166</v>
      </c>
      <c r="P4806">
        <v>3.1</v>
      </c>
      <c r="R4806">
        <v>11</v>
      </c>
      <c r="S4806" t="s">
        <v>711</v>
      </c>
      <c r="T4806" t="s">
        <v>688</v>
      </c>
      <c r="AC4806" s="2" t="s">
        <v>685</v>
      </c>
    </row>
    <row r="4807" spans="1:29" ht="16.399999999999999" customHeight="1" x14ac:dyDescent="0.35">
      <c r="A4807" s="1">
        <v>41465.614583333336</v>
      </c>
      <c r="B4807">
        <v>462</v>
      </c>
      <c r="C4807" t="s">
        <v>29</v>
      </c>
      <c r="D4807">
        <v>5</v>
      </c>
      <c r="E4807" t="s">
        <v>30</v>
      </c>
      <c r="F4807">
        <v>75917</v>
      </c>
      <c r="G4807" t="s">
        <v>673</v>
      </c>
      <c r="H4807" t="s">
        <v>32</v>
      </c>
      <c r="I4807">
        <v>241240</v>
      </c>
      <c r="J4807">
        <v>1</v>
      </c>
      <c r="K4807" s="1">
        <v>41465.614583333336</v>
      </c>
      <c r="L4807">
        <v>0.2</v>
      </c>
      <c r="M4807">
        <v>441.01</v>
      </c>
      <c r="N4807" t="s">
        <v>691</v>
      </c>
      <c r="O4807" t="s">
        <v>68</v>
      </c>
      <c r="P4807">
        <v>4.7</v>
      </c>
      <c r="R4807">
        <v>11</v>
      </c>
      <c r="S4807" t="s">
        <v>711</v>
      </c>
      <c r="T4807" t="s">
        <v>688</v>
      </c>
      <c r="AC4807" s="2" t="s">
        <v>685</v>
      </c>
    </row>
    <row r="4808" spans="1:29" ht="16.399999999999999" customHeight="1" x14ac:dyDescent="0.35">
      <c r="A4808" s="1">
        <v>41465.614583333336</v>
      </c>
      <c r="B4808">
        <v>462</v>
      </c>
      <c r="C4808" t="s">
        <v>29</v>
      </c>
      <c r="D4808">
        <v>5</v>
      </c>
      <c r="E4808" t="s">
        <v>30</v>
      </c>
      <c r="F4808">
        <v>75917</v>
      </c>
      <c r="G4808" t="s">
        <v>673</v>
      </c>
      <c r="H4808" t="s">
        <v>32</v>
      </c>
      <c r="I4808">
        <v>241240</v>
      </c>
      <c r="J4808">
        <v>1</v>
      </c>
      <c r="K4808" s="1">
        <v>41465.614583333336</v>
      </c>
      <c r="L4808">
        <v>0.2</v>
      </c>
      <c r="M4808">
        <v>214</v>
      </c>
      <c r="N4808" t="s">
        <v>661</v>
      </c>
      <c r="O4808" t="s">
        <v>68</v>
      </c>
      <c r="P4808">
        <v>0.1</v>
      </c>
      <c r="Q4808" t="s">
        <v>69</v>
      </c>
      <c r="R4808">
        <v>11</v>
      </c>
      <c r="S4808" t="s">
        <v>711</v>
      </c>
      <c r="T4808" t="s">
        <v>688</v>
      </c>
      <c r="U4808" t="s">
        <v>695</v>
      </c>
      <c r="AC4808" s="2" t="s">
        <v>685</v>
      </c>
    </row>
    <row r="4809" spans="1:29" ht="16.399999999999999" customHeight="1" x14ac:dyDescent="0.35">
      <c r="A4809" s="1">
        <v>41465.614583333336</v>
      </c>
      <c r="B4809">
        <v>462</v>
      </c>
      <c r="C4809" t="s">
        <v>29</v>
      </c>
      <c r="D4809">
        <v>5</v>
      </c>
      <c r="E4809" t="s">
        <v>30</v>
      </c>
      <c r="F4809">
        <v>75917</v>
      </c>
      <c r="G4809" t="s">
        <v>673</v>
      </c>
      <c r="H4809" t="s">
        <v>32</v>
      </c>
      <c r="I4809">
        <v>241240</v>
      </c>
      <c r="J4809">
        <v>1</v>
      </c>
      <c r="K4809" s="1">
        <v>41465.614583333336</v>
      </c>
      <c r="L4809">
        <v>0.2</v>
      </c>
      <c r="M4809">
        <v>230</v>
      </c>
      <c r="N4809" t="s">
        <v>662</v>
      </c>
      <c r="O4809" t="s">
        <v>68</v>
      </c>
      <c r="P4809">
        <v>8.2200000000000006</v>
      </c>
      <c r="R4809">
        <v>11</v>
      </c>
      <c r="S4809" t="s">
        <v>711</v>
      </c>
      <c r="T4809" t="s">
        <v>688</v>
      </c>
      <c r="AC4809" s="2" t="s">
        <v>685</v>
      </c>
    </row>
    <row r="4810" spans="1:29" ht="16.399999999999999" customHeight="1" x14ac:dyDescent="0.35">
      <c r="A4810" s="1">
        <v>41465.614583333336</v>
      </c>
      <c r="B4810">
        <v>462</v>
      </c>
      <c r="C4810" t="s">
        <v>29</v>
      </c>
      <c r="D4810">
        <v>5</v>
      </c>
      <c r="E4810" t="s">
        <v>30</v>
      </c>
      <c r="F4810">
        <v>75917</v>
      </c>
      <c r="G4810" t="s">
        <v>673</v>
      </c>
      <c r="H4810" t="s">
        <v>32</v>
      </c>
      <c r="I4810">
        <v>241240</v>
      </c>
      <c r="J4810">
        <v>1</v>
      </c>
      <c r="K4810" s="1">
        <v>41465.614583333336</v>
      </c>
      <c r="L4810">
        <v>0.2</v>
      </c>
      <c r="M4810">
        <v>240</v>
      </c>
      <c r="N4810" t="s">
        <v>663</v>
      </c>
      <c r="O4810" t="s">
        <v>68</v>
      </c>
      <c r="P4810">
        <v>0.05</v>
      </c>
      <c r="Q4810" t="s">
        <v>69</v>
      </c>
      <c r="R4810">
        <v>11</v>
      </c>
      <c r="S4810" t="s">
        <v>711</v>
      </c>
      <c r="T4810" t="s">
        <v>688</v>
      </c>
      <c r="U4810" t="s">
        <v>696</v>
      </c>
      <c r="AC4810" s="2" t="s">
        <v>685</v>
      </c>
    </row>
    <row r="4811" spans="1:29" ht="16.399999999999999" customHeight="1" x14ac:dyDescent="0.35">
      <c r="A4811" s="1">
        <v>41465.614583333336</v>
      </c>
      <c r="B4811">
        <v>462</v>
      </c>
      <c r="C4811" t="s">
        <v>29</v>
      </c>
      <c r="D4811">
        <v>5</v>
      </c>
      <c r="E4811" t="s">
        <v>30</v>
      </c>
      <c r="F4811">
        <v>75917</v>
      </c>
      <c r="G4811" t="s">
        <v>673</v>
      </c>
      <c r="H4811" t="s">
        <v>32</v>
      </c>
      <c r="I4811">
        <v>241240</v>
      </c>
      <c r="J4811">
        <v>1</v>
      </c>
      <c r="K4811" s="1">
        <v>41465.614583333336</v>
      </c>
      <c r="L4811">
        <v>0.2</v>
      </c>
      <c r="M4811">
        <v>260.01</v>
      </c>
      <c r="N4811" t="s">
        <v>73</v>
      </c>
      <c r="O4811" t="s">
        <v>68</v>
      </c>
      <c r="P4811">
        <v>2E-3</v>
      </c>
      <c r="Q4811" t="s">
        <v>69</v>
      </c>
      <c r="R4811">
        <v>11</v>
      </c>
      <c r="S4811" t="s">
        <v>711</v>
      </c>
      <c r="T4811" t="s">
        <v>688</v>
      </c>
      <c r="U4811" t="s">
        <v>697</v>
      </c>
      <c r="AC4811" s="2" t="s">
        <v>685</v>
      </c>
    </row>
    <row r="4812" spans="1:29" ht="16.399999999999999" customHeight="1" x14ac:dyDescent="0.35">
      <c r="A4812" s="1">
        <v>41465.614583333336</v>
      </c>
      <c r="B4812">
        <v>462</v>
      </c>
      <c r="C4812" t="s">
        <v>29</v>
      </c>
      <c r="D4812">
        <v>5</v>
      </c>
      <c r="E4812" t="s">
        <v>30</v>
      </c>
      <c r="F4812">
        <v>75917</v>
      </c>
      <c r="G4812" t="s">
        <v>673</v>
      </c>
      <c r="H4812" t="s">
        <v>32</v>
      </c>
      <c r="I4812">
        <v>241240</v>
      </c>
      <c r="J4812">
        <v>1</v>
      </c>
      <c r="K4812" s="1">
        <v>41465.614583333336</v>
      </c>
      <c r="L4812">
        <v>0.2</v>
      </c>
      <c r="M4812">
        <v>260.02</v>
      </c>
      <c r="N4812" t="s">
        <v>67</v>
      </c>
      <c r="O4812" t="s">
        <v>68</v>
      </c>
      <c r="P4812">
        <v>2E-3</v>
      </c>
      <c r="Q4812" t="s">
        <v>69</v>
      </c>
      <c r="R4812">
        <v>11</v>
      </c>
      <c r="S4812" t="s">
        <v>711</v>
      </c>
      <c r="T4812" t="s">
        <v>688</v>
      </c>
      <c r="U4812" t="s">
        <v>698</v>
      </c>
      <c r="AC4812" s="2" t="s">
        <v>685</v>
      </c>
    </row>
    <row r="4813" spans="1:29" ht="16.399999999999999" customHeight="1" x14ac:dyDescent="0.35">
      <c r="A4813" s="1">
        <v>41465.614583333336</v>
      </c>
      <c r="B4813">
        <v>462</v>
      </c>
      <c r="C4813" t="s">
        <v>29</v>
      </c>
      <c r="D4813">
        <v>5</v>
      </c>
      <c r="E4813" t="s">
        <v>30</v>
      </c>
      <c r="F4813">
        <v>75917</v>
      </c>
      <c r="G4813" t="s">
        <v>673</v>
      </c>
      <c r="H4813" t="s">
        <v>32</v>
      </c>
      <c r="I4813">
        <v>241240</v>
      </c>
      <c r="J4813">
        <v>1</v>
      </c>
      <c r="K4813" s="1">
        <v>41465.614583333336</v>
      </c>
      <c r="L4813">
        <v>0.2</v>
      </c>
      <c r="M4813">
        <v>260.02999999999997</v>
      </c>
      <c r="N4813" t="s">
        <v>71</v>
      </c>
      <c r="O4813" t="s">
        <v>72</v>
      </c>
      <c r="P4813">
        <v>2E-3</v>
      </c>
      <c r="Q4813" t="s">
        <v>69</v>
      </c>
      <c r="R4813">
        <v>11</v>
      </c>
      <c r="S4813" t="s">
        <v>711</v>
      </c>
      <c r="T4813" t="s">
        <v>688</v>
      </c>
      <c r="U4813" t="s">
        <v>698</v>
      </c>
      <c r="AC4813" s="2" t="s">
        <v>685</v>
      </c>
    </row>
    <row r="4814" spans="1:29" ht="16.399999999999999" customHeight="1" x14ac:dyDescent="0.35">
      <c r="A4814" s="1">
        <v>41465.614583333336</v>
      </c>
      <c r="B4814">
        <v>462</v>
      </c>
      <c r="C4814" t="s">
        <v>29</v>
      </c>
      <c r="D4814">
        <v>5</v>
      </c>
      <c r="E4814" t="s">
        <v>30</v>
      </c>
      <c r="F4814">
        <v>75917</v>
      </c>
      <c r="G4814" t="s">
        <v>673</v>
      </c>
      <c r="H4814" t="s">
        <v>32</v>
      </c>
      <c r="I4814">
        <v>241240</v>
      </c>
      <c r="J4814">
        <v>1</v>
      </c>
      <c r="K4814" s="1">
        <v>41465.614583333336</v>
      </c>
      <c r="L4814">
        <v>0.2</v>
      </c>
      <c r="M4814">
        <v>260.04000000000002</v>
      </c>
      <c r="N4814" t="s">
        <v>143</v>
      </c>
      <c r="O4814" t="s">
        <v>68</v>
      </c>
      <c r="P4814">
        <v>2E-3</v>
      </c>
      <c r="Q4814" t="s">
        <v>69</v>
      </c>
      <c r="R4814">
        <v>11</v>
      </c>
      <c r="S4814" t="s">
        <v>711</v>
      </c>
      <c r="T4814" t="s">
        <v>688</v>
      </c>
      <c r="U4814" t="s">
        <v>698</v>
      </c>
      <c r="AC4814" s="2" t="s">
        <v>685</v>
      </c>
    </row>
    <row r="4815" spans="1:29" ht="16.399999999999999" customHeight="1" x14ac:dyDescent="0.35">
      <c r="A4815" s="1">
        <v>41465.614583333336</v>
      </c>
      <c r="B4815">
        <v>462</v>
      </c>
      <c r="C4815" t="s">
        <v>29</v>
      </c>
      <c r="D4815">
        <v>5</v>
      </c>
      <c r="E4815" t="s">
        <v>30</v>
      </c>
      <c r="F4815">
        <v>75917</v>
      </c>
      <c r="G4815" t="s">
        <v>673</v>
      </c>
      <c r="H4815" t="s">
        <v>32</v>
      </c>
      <c r="I4815">
        <v>241240</v>
      </c>
      <c r="J4815">
        <v>1</v>
      </c>
      <c r="K4815" s="1">
        <v>41465.614583333336</v>
      </c>
      <c r="L4815">
        <v>0.2</v>
      </c>
      <c r="M4815">
        <v>260.08</v>
      </c>
      <c r="N4815" t="s">
        <v>76</v>
      </c>
      <c r="O4815" t="s">
        <v>68</v>
      </c>
      <c r="P4815">
        <v>0.34</v>
      </c>
      <c r="R4815">
        <v>11</v>
      </c>
      <c r="S4815" t="s">
        <v>711</v>
      </c>
      <c r="T4815" t="s">
        <v>688</v>
      </c>
      <c r="U4815" t="s">
        <v>689</v>
      </c>
      <c r="AC4815" s="2" t="s">
        <v>685</v>
      </c>
    </row>
    <row r="4816" spans="1:29" ht="16.399999999999999" customHeight="1" x14ac:dyDescent="0.35">
      <c r="A4816" s="1">
        <v>41465.614583333336</v>
      </c>
      <c r="B4816">
        <v>462</v>
      </c>
      <c r="C4816" t="s">
        <v>29</v>
      </c>
      <c r="D4816">
        <v>5</v>
      </c>
      <c r="E4816" t="s">
        <v>30</v>
      </c>
      <c r="F4816">
        <v>75917</v>
      </c>
      <c r="G4816" t="s">
        <v>673</v>
      </c>
      <c r="H4816" t="s">
        <v>32</v>
      </c>
      <c r="I4816">
        <v>241240</v>
      </c>
      <c r="J4816">
        <v>1</v>
      </c>
      <c r="K4816" s="1">
        <v>41465.614583333336</v>
      </c>
      <c r="L4816">
        <v>0.2</v>
      </c>
      <c r="M4816">
        <v>260.14999999999998</v>
      </c>
      <c r="N4816" t="s">
        <v>74</v>
      </c>
      <c r="O4816" t="s">
        <v>72</v>
      </c>
      <c r="P4816">
        <v>0.34</v>
      </c>
      <c r="R4816">
        <v>11</v>
      </c>
      <c r="S4816" t="s">
        <v>711</v>
      </c>
      <c r="T4816" t="s">
        <v>688</v>
      </c>
      <c r="U4816" t="s">
        <v>689</v>
      </c>
      <c r="AC4816" s="2" t="s">
        <v>685</v>
      </c>
    </row>
    <row r="4817" spans="1:29" ht="16.399999999999999" customHeight="1" x14ac:dyDescent="0.35">
      <c r="A4817" s="1">
        <v>41465.614583333336</v>
      </c>
      <c r="B4817">
        <v>462</v>
      </c>
      <c r="C4817" t="s">
        <v>29</v>
      </c>
      <c r="D4817">
        <v>5</v>
      </c>
      <c r="E4817" t="s">
        <v>30</v>
      </c>
      <c r="F4817">
        <v>75917</v>
      </c>
      <c r="G4817" t="s">
        <v>673</v>
      </c>
      <c r="H4817" t="s">
        <v>32</v>
      </c>
      <c r="I4817">
        <v>241240</v>
      </c>
      <c r="J4817">
        <v>1</v>
      </c>
      <c r="K4817" s="1">
        <v>41465.614583333336</v>
      </c>
      <c r="L4817">
        <v>0.2</v>
      </c>
      <c r="M4817">
        <v>268.14</v>
      </c>
      <c r="N4817" t="s">
        <v>80</v>
      </c>
      <c r="O4817" t="s">
        <v>68</v>
      </c>
      <c r="P4817">
        <v>7.0000000000000001E-3</v>
      </c>
      <c r="R4817">
        <v>11</v>
      </c>
      <c r="S4817" t="s">
        <v>711</v>
      </c>
      <c r="T4817" t="s">
        <v>688</v>
      </c>
      <c r="U4817" t="s">
        <v>689</v>
      </c>
      <c r="AC4817" s="2" t="s">
        <v>685</v>
      </c>
    </row>
    <row r="4818" spans="1:29" ht="16.399999999999999" customHeight="1" x14ac:dyDescent="0.35">
      <c r="A4818" s="1">
        <v>41465.614583333336</v>
      </c>
      <c r="B4818">
        <v>462</v>
      </c>
      <c r="C4818" t="s">
        <v>29</v>
      </c>
      <c r="D4818">
        <v>5</v>
      </c>
      <c r="E4818" t="s">
        <v>30</v>
      </c>
      <c r="F4818">
        <v>75917</v>
      </c>
      <c r="G4818" t="s">
        <v>673</v>
      </c>
      <c r="H4818" t="s">
        <v>32</v>
      </c>
      <c r="I4818">
        <v>241240</v>
      </c>
      <c r="J4818">
        <v>1</v>
      </c>
      <c r="K4818" s="1">
        <v>41465.614583333336</v>
      </c>
      <c r="L4818">
        <v>0.2</v>
      </c>
      <c r="M4818">
        <v>268.18</v>
      </c>
      <c r="N4818" t="s">
        <v>79</v>
      </c>
      <c r="O4818" t="s">
        <v>68</v>
      </c>
      <c r="P4818">
        <v>4.0000000000000001E-3</v>
      </c>
      <c r="R4818">
        <v>11</v>
      </c>
      <c r="S4818" t="s">
        <v>711</v>
      </c>
      <c r="T4818" t="s">
        <v>688</v>
      </c>
      <c r="U4818" t="s">
        <v>690</v>
      </c>
      <c r="AC4818" s="2" t="s">
        <v>685</v>
      </c>
    </row>
    <row r="4819" spans="1:29" ht="16.399999999999999" customHeight="1" x14ac:dyDescent="0.35">
      <c r="A4819" s="1">
        <v>41465.614583333336</v>
      </c>
      <c r="B4819">
        <v>462</v>
      </c>
      <c r="C4819" t="s">
        <v>29</v>
      </c>
      <c r="D4819">
        <v>5</v>
      </c>
      <c r="E4819" t="s">
        <v>30</v>
      </c>
      <c r="F4819">
        <v>75917</v>
      </c>
      <c r="G4819" t="s">
        <v>673</v>
      </c>
      <c r="H4819" t="s">
        <v>32</v>
      </c>
      <c r="I4819">
        <v>241240</v>
      </c>
      <c r="J4819">
        <v>1</v>
      </c>
      <c r="K4819" s="1">
        <v>41465.614583333336</v>
      </c>
      <c r="L4819">
        <v>0.2</v>
      </c>
      <c r="M4819">
        <v>283</v>
      </c>
      <c r="N4819" t="s">
        <v>509</v>
      </c>
      <c r="O4819" t="s">
        <v>68</v>
      </c>
      <c r="P4819">
        <v>0.7</v>
      </c>
      <c r="R4819">
        <v>11</v>
      </c>
      <c r="S4819" t="s">
        <v>711</v>
      </c>
      <c r="T4819" t="s">
        <v>688</v>
      </c>
      <c r="AC4819" s="2" t="s">
        <v>685</v>
      </c>
    </row>
    <row r="4820" spans="1:29" ht="16.399999999999999" customHeight="1" x14ac:dyDescent="0.35">
      <c r="A4820" s="1">
        <v>41465.614583333336</v>
      </c>
      <c r="B4820">
        <v>462</v>
      </c>
      <c r="C4820" t="s">
        <v>29</v>
      </c>
      <c r="D4820">
        <v>5</v>
      </c>
      <c r="E4820" t="s">
        <v>30</v>
      </c>
      <c r="F4820">
        <v>75917</v>
      </c>
      <c r="G4820" t="s">
        <v>673</v>
      </c>
      <c r="H4820" t="s">
        <v>32</v>
      </c>
      <c r="I4820">
        <v>241240</v>
      </c>
      <c r="J4820">
        <v>1</v>
      </c>
      <c r="K4820" s="1">
        <v>41465.614583333336</v>
      </c>
      <c r="L4820">
        <v>0.2</v>
      </c>
      <c r="M4820">
        <v>312</v>
      </c>
      <c r="N4820" t="s">
        <v>505</v>
      </c>
      <c r="O4820" t="s">
        <v>68</v>
      </c>
      <c r="P4820">
        <v>20</v>
      </c>
      <c r="R4820">
        <v>11</v>
      </c>
      <c r="S4820" t="s">
        <v>711</v>
      </c>
      <c r="T4820" t="s">
        <v>688</v>
      </c>
      <c r="AC4820" s="2" t="s">
        <v>685</v>
      </c>
    </row>
    <row r="4821" spans="1:29" ht="16.399999999999999" customHeight="1" x14ac:dyDescent="0.35">
      <c r="A4821" s="1">
        <v>41465.614583333336</v>
      </c>
      <c r="B4821">
        <v>462</v>
      </c>
      <c r="C4821" t="s">
        <v>29</v>
      </c>
      <c r="D4821">
        <v>5</v>
      </c>
      <c r="E4821" t="s">
        <v>30</v>
      </c>
      <c r="F4821">
        <v>75917</v>
      </c>
      <c r="G4821" t="s">
        <v>673</v>
      </c>
      <c r="H4821" t="s">
        <v>32</v>
      </c>
      <c r="I4821">
        <v>241240</v>
      </c>
      <c r="J4821">
        <v>1</v>
      </c>
      <c r="K4821" s="1">
        <v>41465.614583333336</v>
      </c>
      <c r="L4821">
        <v>0.2</v>
      </c>
      <c r="M4821">
        <v>452</v>
      </c>
      <c r="N4821" t="s">
        <v>692</v>
      </c>
      <c r="O4821" t="s">
        <v>693</v>
      </c>
      <c r="P4821">
        <v>0</v>
      </c>
      <c r="R4821">
        <v>11</v>
      </c>
      <c r="S4821" t="s">
        <v>711</v>
      </c>
      <c r="T4821" t="s">
        <v>688</v>
      </c>
      <c r="U4821" t="s">
        <v>694</v>
      </c>
      <c r="AC4821" s="2" t="s">
        <v>685</v>
      </c>
    </row>
    <row r="4822" spans="1:29" ht="16.399999999999999" customHeight="1" x14ac:dyDescent="0.35">
      <c r="A4822" s="1">
        <v>41465.586805555555</v>
      </c>
      <c r="B4822">
        <v>462</v>
      </c>
      <c r="C4822" t="s">
        <v>29</v>
      </c>
      <c r="D4822">
        <v>5</v>
      </c>
      <c r="E4822" t="s">
        <v>30</v>
      </c>
      <c r="F4822">
        <v>75916</v>
      </c>
      <c r="G4822" t="s">
        <v>673</v>
      </c>
      <c r="H4822" t="s">
        <v>109</v>
      </c>
      <c r="J4822">
        <v>14</v>
      </c>
      <c r="K4822" s="1">
        <v>41465.595833333333</v>
      </c>
      <c r="L4822">
        <v>3</v>
      </c>
      <c r="M4822">
        <v>432</v>
      </c>
      <c r="N4822" t="s">
        <v>298</v>
      </c>
      <c r="O4822" t="s">
        <v>299</v>
      </c>
      <c r="P4822">
        <v>130</v>
      </c>
      <c r="R4822">
        <v>11</v>
      </c>
      <c r="S4822" t="s">
        <v>712</v>
      </c>
      <c r="T4822" t="s">
        <v>683</v>
      </c>
      <c r="U4822" t="s">
        <v>684</v>
      </c>
      <c r="AC4822" s="2" t="s">
        <v>685</v>
      </c>
    </row>
    <row r="4823" spans="1:29" ht="16.399999999999999" customHeight="1" x14ac:dyDescent="0.35">
      <c r="A4823" s="1">
        <v>41465.586805555555</v>
      </c>
      <c r="B4823">
        <v>462</v>
      </c>
      <c r="C4823" t="s">
        <v>29</v>
      </c>
      <c r="D4823">
        <v>5</v>
      </c>
      <c r="E4823" t="s">
        <v>30</v>
      </c>
      <c r="F4823">
        <v>75916</v>
      </c>
      <c r="G4823" t="s">
        <v>673</v>
      </c>
      <c r="H4823" t="s">
        <v>109</v>
      </c>
      <c r="J4823">
        <v>13</v>
      </c>
      <c r="K4823" s="1">
        <v>41465.595138888886</v>
      </c>
      <c r="L4823">
        <v>2.75</v>
      </c>
      <c r="M4823">
        <v>432</v>
      </c>
      <c r="N4823" t="s">
        <v>298</v>
      </c>
      <c r="O4823" t="s">
        <v>299</v>
      </c>
      <c r="P4823">
        <v>140</v>
      </c>
      <c r="R4823">
        <v>11</v>
      </c>
      <c r="S4823" t="s">
        <v>712</v>
      </c>
      <c r="T4823" t="s">
        <v>683</v>
      </c>
      <c r="U4823" t="s">
        <v>684</v>
      </c>
      <c r="AC4823" s="2" t="s">
        <v>685</v>
      </c>
    </row>
    <row r="4824" spans="1:29" ht="16.399999999999999" customHeight="1" x14ac:dyDescent="0.35">
      <c r="A4824" s="1">
        <v>41465.586805555555</v>
      </c>
      <c r="B4824">
        <v>462</v>
      </c>
      <c r="C4824" t="s">
        <v>29</v>
      </c>
      <c r="D4824">
        <v>5</v>
      </c>
      <c r="E4824" t="s">
        <v>30</v>
      </c>
      <c r="F4824">
        <v>75916</v>
      </c>
      <c r="G4824" t="s">
        <v>673</v>
      </c>
      <c r="H4824" t="s">
        <v>109</v>
      </c>
      <c r="J4824">
        <v>12</v>
      </c>
      <c r="K4824" s="1">
        <v>41465.594444444447</v>
      </c>
      <c r="L4824">
        <v>2.5</v>
      </c>
      <c r="M4824">
        <v>432</v>
      </c>
      <c r="N4824" t="s">
        <v>298</v>
      </c>
      <c r="O4824" t="s">
        <v>299</v>
      </c>
      <c r="P4824">
        <v>180</v>
      </c>
      <c r="R4824">
        <v>11</v>
      </c>
      <c r="S4824" t="s">
        <v>712</v>
      </c>
      <c r="T4824" t="s">
        <v>683</v>
      </c>
      <c r="U4824" t="s">
        <v>684</v>
      </c>
      <c r="AC4824" s="2" t="s">
        <v>685</v>
      </c>
    </row>
    <row r="4825" spans="1:29" ht="16.399999999999999" customHeight="1" x14ac:dyDescent="0.35">
      <c r="A4825" s="1">
        <v>41465.586805555555</v>
      </c>
      <c r="B4825">
        <v>462</v>
      </c>
      <c r="C4825" t="s">
        <v>29</v>
      </c>
      <c r="D4825">
        <v>5</v>
      </c>
      <c r="E4825" t="s">
        <v>30</v>
      </c>
      <c r="F4825">
        <v>75916</v>
      </c>
      <c r="G4825" t="s">
        <v>673</v>
      </c>
      <c r="H4825" t="s">
        <v>109</v>
      </c>
      <c r="J4825">
        <v>11</v>
      </c>
      <c r="K4825" s="1">
        <v>41465.59375</v>
      </c>
      <c r="L4825">
        <v>2.25</v>
      </c>
      <c r="M4825">
        <v>432</v>
      </c>
      <c r="N4825" t="s">
        <v>298</v>
      </c>
      <c r="O4825" t="s">
        <v>299</v>
      </c>
      <c r="P4825">
        <v>230</v>
      </c>
      <c r="R4825">
        <v>11</v>
      </c>
      <c r="S4825" t="s">
        <v>712</v>
      </c>
      <c r="T4825" t="s">
        <v>683</v>
      </c>
      <c r="AC4825" s="2" t="s">
        <v>685</v>
      </c>
    </row>
    <row r="4826" spans="1:29" ht="16.399999999999999" customHeight="1" x14ac:dyDescent="0.35">
      <c r="A4826" s="1">
        <v>41465.586805555555</v>
      </c>
      <c r="B4826">
        <v>462</v>
      </c>
      <c r="C4826" t="s">
        <v>29</v>
      </c>
      <c r="D4826">
        <v>5</v>
      </c>
      <c r="E4826" t="s">
        <v>30</v>
      </c>
      <c r="F4826">
        <v>75916</v>
      </c>
      <c r="G4826" t="s">
        <v>673</v>
      </c>
      <c r="H4826" t="s">
        <v>109</v>
      </c>
      <c r="J4826">
        <v>10</v>
      </c>
      <c r="K4826" s="1">
        <v>41465.593055555553</v>
      </c>
      <c r="L4826">
        <v>2</v>
      </c>
      <c r="M4826">
        <v>432</v>
      </c>
      <c r="N4826" t="s">
        <v>298</v>
      </c>
      <c r="O4826" t="s">
        <v>299</v>
      </c>
      <c r="P4826">
        <v>297</v>
      </c>
      <c r="R4826">
        <v>11</v>
      </c>
      <c r="S4826" t="s">
        <v>712</v>
      </c>
      <c r="T4826" t="s">
        <v>683</v>
      </c>
      <c r="U4826" t="s">
        <v>684</v>
      </c>
      <c r="AC4826" s="2" t="s">
        <v>685</v>
      </c>
    </row>
    <row r="4827" spans="1:29" ht="16.399999999999999" customHeight="1" x14ac:dyDescent="0.35">
      <c r="A4827" s="1">
        <v>41465.586805555555</v>
      </c>
      <c r="B4827">
        <v>462</v>
      </c>
      <c r="C4827" t="s">
        <v>29</v>
      </c>
      <c r="D4827">
        <v>5</v>
      </c>
      <c r="E4827" t="s">
        <v>30</v>
      </c>
      <c r="F4827">
        <v>75916</v>
      </c>
      <c r="G4827" t="s">
        <v>673</v>
      </c>
      <c r="H4827" t="s">
        <v>109</v>
      </c>
      <c r="J4827">
        <v>9</v>
      </c>
      <c r="K4827" s="1">
        <v>41465.592361111114</v>
      </c>
      <c r="L4827">
        <v>1.75</v>
      </c>
      <c r="M4827">
        <v>432</v>
      </c>
      <c r="N4827" t="s">
        <v>298</v>
      </c>
      <c r="O4827" t="s">
        <v>299</v>
      </c>
      <c r="P4827">
        <v>313</v>
      </c>
      <c r="R4827">
        <v>11</v>
      </c>
      <c r="S4827" t="s">
        <v>712</v>
      </c>
      <c r="T4827" t="s">
        <v>683</v>
      </c>
      <c r="U4827" t="s">
        <v>684</v>
      </c>
      <c r="AC4827" s="2" t="s">
        <v>685</v>
      </c>
    </row>
    <row r="4828" spans="1:29" ht="16.399999999999999" customHeight="1" x14ac:dyDescent="0.35">
      <c r="A4828" s="1">
        <v>41465.586805555555</v>
      </c>
      <c r="B4828">
        <v>462</v>
      </c>
      <c r="C4828" t="s">
        <v>29</v>
      </c>
      <c r="D4828">
        <v>5</v>
      </c>
      <c r="E4828" t="s">
        <v>30</v>
      </c>
      <c r="F4828">
        <v>75916</v>
      </c>
      <c r="G4828" t="s">
        <v>673</v>
      </c>
      <c r="H4828" t="s">
        <v>109</v>
      </c>
      <c r="J4828">
        <v>8</v>
      </c>
      <c r="K4828" s="1">
        <v>41465.591666666667</v>
      </c>
      <c r="L4828">
        <v>1.5</v>
      </c>
      <c r="M4828">
        <v>432</v>
      </c>
      <c r="N4828" t="s">
        <v>298</v>
      </c>
      <c r="O4828" t="s">
        <v>299</v>
      </c>
      <c r="P4828">
        <v>370</v>
      </c>
      <c r="R4828">
        <v>11</v>
      </c>
      <c r="S4828" t="s">
        <v>712</v>
      </c>
      <c r="T4828" t="s">
        <v>683</v>
      </c>
      <c r="U4828" t="s">
        <v>684</v>
      </c>
      <c r="AC4828" s="2" t="s">
        <v>685</v>
      </c>
    </row>
    <row r="4829" spans="1:29" ht="16.399999999999999" customHeight="1" x14ac:dyDescent="0.35">
      <c r="A4829" s="1">
        <v>41465.586805555555</v>
      </c>
      <c r="B4829">
        <v>462</v>
      </c>
      <c r="C4829" t="s">
        <v>29</v>
      </c>
      <c r="D4829">
        <v>5</v>
      </c>
      <c r="E4829" t="s">
        <v>30</v>
      </c>
      <c r="F4829">
        <v>75916</v>
      </c>
      <c r="G4829" t="s">
        <v>673</v>
      </c>
      <c r="H4829" t="s">
        <v>109</v>
      </c>
      <c r="J4829">
        <v>7</v>
      </c>
      <c r="K4829" s="1">
        <v>41465.59097222222</v>
      </c>
      <c r="L4829">
        <v>1.25</v>
      </c>
      <c r="M4829">
        <v>432</v>
      </c>
      <c r="N4829" t="s">
        <v>298</v>
      </c>
      <c r="O4829" t="s">
        <v>299</v>
      </c>
      <c r="P4829">
        <v>430</v>
      </c>
      <c r="R4829">
        <v>11</v>
      </c>
      <c r="S4829" t="s">
        <v>712</v>
      </c>
      <c r="T4829" t="s">
        <v>683</v>
      </c>
      <c r="U4829" t="s">
        <v>684</v>
      </c>
      <c r="AC4829" s="2" t="s">
        <v>685</v>
      </c>
    </row>
    <row r="4830" spans="1:29" ht="16.399999999999999" customHeight="1" x14ac:dyDescent="0.35">
      <c r="A4830" s="1">
        <v>41465.586805555555</v>
      </c>
      <c r="B4830">
        <v>462</v>
      </c>
      <c r="C4830" t="s">
        <v>29</v>
      </c>
      <c r="D4830">
        <v>5</v>
      </c>
      <c r="E4830" t="s">
        <v>30</v>
      </c>
      <c r="F4830">
        <v>75916</v>
      </c>
      <c r="G4830" t="s">
        <v>673</v>
      </c>
      <c r="H4830" t="s">
        <v>109</v>
      </c>
      <c r="J4830">
        <v>6</v>
      </c>
      <c r="K4830" s="1">
        <v>41465.590277777781</v>
      </c>
      <c r="L4830">
        <v>1</v>
      </c>
      <c r="M4830">
        <v>432</v>
      </c>
      <c r="N4830" t="s">
        <v>298</v>
      </c>
      <c r="O4830" t="s">
        <v>299</v>
      </c>
      <c r="P4830">
        <v>460</v>
      </c>
      <c r="R4830">
        <v>11</v>
      </c>
      <c r="S4830" t="s">
        <v>712</v>
      </c>
      <c r="T4830" t="s">
        <v>683</v>
      </c>
      <c r="U4830" t="s">
        <v>684</v>
      </c>
      <c r="AC4830" s="2" t="s">
        <v>685</v>
      </c>
    </row>
    <row r="4831" spans="1:29" ht="16.399999999999999" customHeight="1" x14ac:dyDescent="0.35">
      <c r="A4831" s="1">
        <v>41465.586805555555</v>
      </c>
      <c r="B4831">
        <v>462</v>
      </c>
      <c r="C4831" t="s">
        <v>29</v>
      </c>
      <c r="D4831">
        <v>5</v>
      </c>
      <c r="E4831" t="s">
        <v>30</v>
      </c>
      <c r="F4831">
        <v>75916</v>
      </c>
      <c r="G4831" t="s">
        <v>673</v>
      </c>
      <c r="H4831" t="s">
        <v>109</v>
      </c>
      <c r="J4831">
        <v>5</v>
      </c>
      <c r="K4831" s="1">
        <v>41465.589583333334</v>
      </c>
      <c r="L4831">
        <v>0.75</v>
      </c>
      <c r="M4831">
        <v>432</v>
      </c>
      <c r="N4831" t="s">
        <v>298</v>
      </c>
      <c r="O4831" t="s">
        <v>299</v>
      </c>
      <c r="P4831">
        <v>507</v>
      </c>
      <c r="R4831">
        <v>11</v>
      </c>
      <c r="S4831" t="s">
        <v>712</v>
      </c>
      <c r="T4831" t="s">
        <v>683</v>
      </c>
      <c r="U4831" t="s">
        <v>684</v>
      </c>
      <c r="AC4831" s="2" t="s">
        <v>685</v>
      </c>
    </row>
    <row r="4832" spans="1:29" ht="16.399999999999999" customHeight="1" x14ac:dyDescent="0.35">
      <c r="A4832" s="1">
        <v>41465.586805555555</v>
      </c>
      <c r="B4832">
        <v>462</v>
      </c>
      <c r="C4832" t="s">
        <v>29</v>
      </c>
      <c r="D4832">
        <v>5</v>
      </c>
      <c r="E4832" t="s">
        <v>30</v>
      </c>
      <c r="F4832">
        <v>75916</v>
      </c>
      <c r="G4832" t="s">
        <v>673</v>
      </c>
      <c r="H4832" t="s">
        <v>109</v>
      </c>
      <c r="J4832">
        <v>4</v>
      </c>
      <c r="K4832" s="1">
        <v>41465.588888888888</v>
      </c>
      <c r="L4832">
        <v>0.5</v>
      </c>
      <c r="M4832">
        <v>432</v>
      </c>
      <c r="N4832" t="s">
        <v>298</v>
      </c>
      <c r="O4832" t="s">
        <v>299</v>
      </c>
      <c r="P4832">
        <v>615</v>
      </c>
      <c r="R4832">
        <v>11</v>
      </c>
      <c r="S4832" t="s">
        <v>712</v>
      </c>
      <c r="T4832" t="s">
        <v>683</v>
      </c>
      <c r="U4832" t="s">
        <v>684</v>
      </c>
      <c r="AC4832" s="2" t="s">
        <v>685</v>
      </c>
    </row>
    <row r="4833" spans="1:29" ht="16.399999999999999" customHeight="1" x14ac:dyDescent="0.35">
      <c r="A4833" s="1">
        <v>41465.586805555555</v>
      </c>
      <c r="B4833">
        <v>462</v>
      </c>
      <c r="C4833" t="s">
        <v>29</v>
      </c>
      <c r="D4833">
        <v>5</v>
      </c>
      <c r="E4833" t="s">
        <v>30</v>
      </c>
      <c r="F4833">
        <v>75916</v>
      </c>
      <c r="G4833" t="s">
        <v>673</v>
      </c>
      <c r="H4833" t="s">
        <v>109</v>
      </c>
      <c r="J4833">
        <v>3</v>
      </c>
      <c r="K4833" s="1">
        <v>41465.588194444441</v>
      </c>
      <c r="L4833">
        <v>0.25</v>
      </c>
      <c r="M4833">
        <v>432</v>
      </c>
      <c r="N4833" t="s">
        <v>298</v>
      </c>
      <c r="O4833" t="s">
        <v>299</v>
      </c>
      <c r="P4833">
        <v>760</v>
      </c>
      <c r="R4833">
        <v>11</v>
      </c>
      <c r="S4833" t="s">
        <v>712</v>
      </c>
      <c r="T4833" t="s">
        <v>683</v>
      </c>
      <c r="U4833" t="s">
        <v>684</v>
      </c>
      <c r="AC4833" s="2" t="s">
        <v>685</v>
      </c>
    </row>
    <row r="4834" spans="1:29" ht="16.399999999999999" customHeight="1" x14ac:dyDescent="0.35">
      <c r="A4834" s="1">
        <v>41465.586805555555</v>
      </c>
      <c r="B4834">
        <v>462</v>
      </c>
      <c r="C4834" t="s">
        <v>29</v>
      </c>
      <c r="D4834">
        <v>5</v>
      </c>
      <c r="E4834" t="s">
        <v>30</v>
      </c>
      <c r="F4834">
        <v>75916</v>
      </c>
      <c r="G4834" t="s">
        <v>673</v>
      </c>
      <c r="H4834" t="s">
        <v>109</v>
      </c>
      <c r="J4834">
        <v>2</v>
      </c>
      <c r="K4834" s="1">
        <v>41465.587500000001</v>
      </c>
      <c r="L4834">
        <v>0.1</v>
      </c>
      <c r="M4834">
        <v>432</v>
      </c>
      <c r="N4834" t="s">
        <v>298</v>
      </c>
      <c r="O4834" t="s">
        <v>299</v>
      </c>
      <c r="P4834">
        <v>950</v>
      </c>
      <c r="R4834">
        <v>11</v>
      </c>
      <c r="S4834" t="s">
        <v>712</v>
      </c>
      <c r="T4834" t="s">
        <v>683</v>
      </c>
      <c r="U4834" t="s">
        <v>684</v>
      </c>
      <c r="AC4834" s="2" t="s">
        <v>685</v>
      </c>
    </row>
    <row r="4835" spans="1:29" ht="16.399999999999999" customHeight="1" x14ac:dyDescent="0.35">
      <c r="A4835" s="1">
        <v>41465.586805555555</v>
      </c>
      <c r="B4835">
        <v>462</v>
      </c>
      <c r="C4835" t="s">
        <v>29</v>
      </c>
      <c r="D4835">
        <v>5</v>
      </c>
      <c r="E4835" t="s">
        <v>30</v>
      </c>
      <c r="F4835">
        <v>75916</v>
      </c>
      <c r="G4835" t="s">
        <v>673</v>
      </c>
      <c r="H4835" t="s">
        <v>109</v>
      </c>
      <c r="J4835">
        <v>1</v>
      </c>
      <c r="K4835" s="1">
        <v>41465.586805555555</v>
      </c>
      <c r="L4835">
        <v>0</v>
      </c>
      <c r="M4835">
        <v>432</v>
      </c>
      <c r="N4835" t="s">
        <v>298</v>
      </c>
      <c r="O4835" t="s">
        <v>299</v>
      </c>
      <c r="P4835">
        <v>2400</v>
      </c>
      <c r="R4835">
        <v>11</v>
      </c>
      <c r="S4835" t="s">
        <v>712</v>
      </c>
      <c r="T4835" t="s">
        <v>683</v>
      </c>
      <c r="U4835" t="s">
        <v>686</v>
      </c>
      <c r="AC4835" s="2" t="s">
        <v>685</v>
      </c>
    </row>
    <row r="4836" spans="1:29" ht="16.399999999999999" customHeight="1" x14ac:dyDescent="0.35">
      <c r="A4836" s="1">
        <v>41465.583333333336</v>
      </c>
      <c r="B4836">
        <v>462</v>
      </c>
      <c r="C4836" t="s">
        <v>29</v>
      </c>
      <c r="D4836">
        <v>5</v>
      </c>
      <c r="E4836" t="s">
        <v>30</v>
      </c>
      <c r="F4836">
        <v>75912</v>
      </c>
      <c r="G4836" t="s">
        <v>673</v>
      </c>
      <c r="H4836" t="s">
        <v>109</v>
      </c>
      <c r="J4836">
        <v>1</v>
      </c>
      <c r="K4836" s="1">
        <v>41465.583333333336</v>
      </c>
      <c r="L4836">
        <v>0.2</v>
      </c>
      <c r="M4836">
        <v>101</v>
      </c>
      <c r="N4836" t="s">
        <v>114</v>
      </c>
      <c r="O4836" t="s">
        <v>115</v>
      </c>
      <c r="P4836">
        <v>3.8</v>
      </c>
      <c r="R4836">
        <v>11</v>
      </c>
      <c r="S4836" t="s">
        <v>713</v>
      </c>
      <c r="T4836" t="s">
        <v>700</v>
      </c>
      <c r="U4836" t="s">
        <v>701</v>
      </c>
      <c r="AC4836" s="2" t="s">
        <v>685</v>
      </c>
    </row>
    <row r="4837" spans="1:29" ht="16.399999999999999" customHeight="1" x14ac:dyDescent="0.35">
      <c r="A4837" s="1">
        <v>41465.583333333336</v>
      </c>
      <c r="B4837">
        <v>462</v>
      </c>
      <c r="C4837" t="s">
        <v>29</v>
      </c>
      <c r="D4837">
        <v>5</v>
      </c>
      <c r="E4837" t="s">
        <v>30</v>
      </c>
      <c r="F4837">
        <v>75912</v>
      </c>
      <c r="G4837" t="s">
        <v>673</v>
      </c>
      <c r="H4837" t="s">
        <v>109</v>
      </c>
      <c r="J4837">
        <v>1</v>
      </c>
      <c r="K4837" s="1">
        <v>41465.583333333336</v>
      </c>
      <c r="L4837">
        <v>0.2</v>
      </c>
      <c r="M4837">
        <v>136.01</v>
      </c>
      <c r="N4837" t="s">
        <v>118</v>
      </c>
      <c r="O4837" t="s">
        <v>119</v>
      </c>
      <c r="P4837">
        <v>0.6</v>
      </c>
      <c r="R4837">
        <v>11</v>
      </c>
      <c r="S4837" t="s">
        <v>713</v>
      </c>
      <c r="T4837" t="s">
        <v>700</v>
      </c>
      <c r="U4837" t="s">
        <v>714</v>
      </c>
      <c r="AC4837" s="2" t="s">
        <v>685</v>
      </c>
    </row>
    <row r="4838" spans="1:29" ht="16.399999999999999" customHeight="1" x14ac:dyDescent="0.35">
      <c r="A4838" s="1">
        <v>41465.583333333336</v>
      </c>
      <c r="B4838">
        <v>462</v>
      </c>
      <c r="C4838" t="s">
        <v>29</v>
      </c>
      <c r="D4838">
        <v>5</v>
      </c>
      <c r="E4838" t="s">
        <v>30</v>
      </c>
      <c r="F4838">
        <v>75912</v>
      </c>
      <c r="G4838" t="s">
        <v>673</v>
      </c>
      <c r="H4838" t="s">
        <v>109</v>
      </c>
      <c r="J4838">
        <v>1</v>
      </c>
      <c r="K4838" s="1">
        <v>41465.583333333336</v>
      </c>
      <c r="L4838">
        <v>0.2</v>
      </c>
      <c r="M4838">
        <v>141.01</v>
      </c>
      <c r="N4838" t="s">
        <v>116</v>
      </c>
      <c r="O4838" t="s">
        <v>117</v>
      </c>
      <c r="P4838">
        <v>69</v>
      </c>
      <c r="R4838">
        <v>11</v>
      </c>
      <c r="S4838" t="s">
        <v>713</v>
      </c>
      <c r="T4838" t="s">
        <v>700</v>
      </c>
      <c r="U4838" t="s">
        <v>701</v>
      </c>
      <c r="AC4838" s="2" t="s">
        <v>685</v>
      </c>
    </row>
    <row r="4839" spans="1:29" ht="16.399999999999999" customHeight="1" x14ac:dyDescent="0.35">
      <c r="A4839" s="1">
        <v>41465.583333333336</v>
      </c>
      <c r="B4839">
        <v>462</v>
      </c>
      <c r="C4839" t="s">
        <v>29</v>
      </c>
      <c r="D4839">
        <v>5</v>
      </c>
      <c r="E4839" t="s">
        <v>30</v>
      </c>
      <c r="F4839">
        <v>75912</v>
      </c>
      <c r="G4839" t="s">
        <v>673</v>
      </c>
      <c r="H4839" t="s">
        <v>109</v>
      </c>
      <c r="J4839">
        <v>1</v>
      </c>
      <c r="K4839" s="1">
        <v>41465.583333333336</v>
      </c>
      <c r="L4839">
        <v>0.2</v>
      </c>
      <c r="M4839">
        <v>151</v>
      </c>
      <c r="N4839" t="s">
        <v>421</v>
      </c>
      <c r="O4839" t="s">
        <v>422</v>
      </c>
      <c r="P4839">
        <v>145</v>
      </c>
      <c r="R4839">
        <v>11</v>
      </c>
      <c r="S4839" t="s">
        <v>713</v>
      </c>
      <c r="T4839" t="s">
        <v>700</v>
      </c>
      <c r="U4839" t="s">
        <v>701</v>
      </c>
      <c r="AC4839" s="2" t="s">
        <v>685</v>
      </c>
    </row>
    <row r="4840" spans="1:29" ht="16.399999999999999" customHeight="1" x14ac:dyDescent="0.35">
      <c r="A4840" s="1">
        <v>41465.583333333336</v>
      </c>
      <c r="B4840">
        <v>462</v>
      </c>
      <c r="C4840" t="s">
        <v>29</v>
      </c>
      <c r="D4840">
        <v>5</v>
      </c>
      <c r="E4840" t="s">
        <v>30</v>
      </c>
      <c r="F4840">
        <v>75912</v>
      </c>
      <c r="G4840" t="s">
        <v>673</v>
      </c>
      <c r="H4840" t="s">
        <v>109</v>
      </c>
      <c r="J4840">
        <v>1</v>
      </c>
      <c r="K4840" s="1">
        <v>41465.583333333336</v>
      </c>
      <c r="L4840">
        <v>0.2</v>
      </c>
      <c r="M4840">
        <v>154.1</v>
      </c>
      <c r="N4840" t="s">
        <v>110</v>
      </c>
      <c r="P4840">
        <v>7.3</v>
      </c>
      <c r="R4840">
        <v>11</v>
      </c>
      <c r="S4840" t="s">
        <v>713</v>
      </c>
      <c r="T4840" t="s">
        <v>700</v>
      </c>
      <c r="U4840" t="s">
        <v>701</v>
      </c>
      <c r="AC4840" s="2" t="s">
        <v>685</v>
      </c>
    </row>
    <row r="4841" spans="1:29" ht="16.399999999999999" customHeight="1" x14ac:dyDescent="0.35">
      <c r="A4841" s="1">
        <v>41465.583333333336</v>
      </c>
      <c r="B4841">
        <v>462</v>
      </c>
      <c r="C4841" t="s">
        <v>29</v>
      </c>
      <c r="D4841">
        <v>5</v>
      </c>
      <c r="E4841" t="s">
        <v>30</v>
      </c>
      <c r="F4841">
        <v>75912</v>
      </c>
      <c r="G4841" t="s">
        <v>673</v>
      </c>
      <c r="H4841" t="s">
        <v>109</v>
      </c>
      <c r="J4841">
        <v>1</v>
      </c>
      <c r="K4841" s="1">
        <v>41465.583333333336</v>
      </c>
      <c r="L4841">
        <v>0.2</v>
      </c>
      <c r="M4841">
        <v>266</v>
      </c>
      <c r="N4841" t="s">
        <v>121</v>
      </c>
      <c r="O4841" t="s">
        <v>68</v>
      </c>
      <c r="P4841">
        <v>12.2</v>
      </c>
      <c r="R4841">
        <v>11</v>
      </c>
      <c r="S4841" t="s">
        <v>713</v>
      </c>
      <c r="T4841" t="s">
        <v>700</v>
      </c>
      <c r="U4841" t="s">
        <v>701</v>
      </c>
      <c r="AC4841" s="2" t="s">
        <v>685</v>
      </c>
    </row>
    <row r="4842" spans="1:29" ht="16.399999999999999" customHeight="1" x14ac:dyDescent="0.35">
      <c r="A4842" s="1">
        <v>41465.583333333336</v>
      </c>
      <c r="B4842">
        <v>462</v>
      </c>
      <c r="C4842" t="s">
        <v>29</v>
      </c>
      <c r="D4842">
        <v>5</v>
      </c>
      <c r="E4842" t="s">
        <v>30</v>
      </c>
      <c r="F4842">
        <v>75912</v>
      </c>
      <c r="G4842" t="s">
        <v>673</v>
      </c>
      <c r="H4842" t="s">
        <v>109</v>
      </c>
      <c r="J4842">
        <v>1</v>
      </c>
      <c r="K4842" s="1">
        <v>41465.583333333336</v>
      </c>
      <c r="L4842">
        <v>0.2</v>
      </c>
      <c r="M4842">
        <v>266.01</v>
      </c>
      <c r="N4842" t="s">
        <v>122</v>
      </c>
      <c r="O4842" t="s">
        <v>123</v>
      </c>
      <c r="P4842">
        <v>99.5</v>
      </c>
      <c r="R4842">
        <v>11</v>
      </c>
      <c r="S4842" t="s">
        <v>713</v>
      </c>
      <c r="T4842" t="s">
        <v>700</v>
      </c>
      <c r="U4842" t="s">
        <v>701</v>
      </c>
      <c r="AC4842" s="2" t="s">
        <v>685</v>
      </c>
    </row>
    <row r="4843" spans="1:29" ht="16.399999999999999" customHeight="1" x14ac:dyDescent="0.35">
      <c r="A4843" s="1">
        <v>41465.583333333336</v>
      </c>
      <c r="B4843">
        <v>462</v>
      </c>
      <c r="C4843" t="s">
        <v>29</v>
      </c>
      <c r="D4843">
        <v>5</v>
      </c>
      <c r="E4843" t="s">
        <v>30</v>
      </c>
      <c r="F4843">
        <v>75912</v>
      </c>
      <c r="G4843" t="s">
        <v>673</v>
      </c>
      <c r="H4843" t="s">
        <v>109</v>
      </c>
      <c r="J4843">
        <v>1</v>
      </c>
      <c r="K4843" s="1">
        <v>41465.583333333336</v>
      </c>
      <c r="L4843">
        <v>0.2</v>
      </c>
      <c r="M4843">
        <v>324.01</v>
      </c>
      <c r="N4843" t="s">
        <v>704</v>
      </c>
      <c r="O4843" t="s">
        <v>705</v>
      </c>
      <c r="P4843">
        <v>0.03</v>
      </c>
      <c r="R4843">
        <v>11</v>
      </c>
      <c r="S4843" t="s">
        <v>713</v>
      </c>
      <c r="T4843" t="s">
        <v>700</v>
      </c>
      <c r="U4843" t="s">
        <v>701</v>
      </c>
      <c r="AC4843" s="2" t="s">
        <v>685</v>
      </c>
    </row>
    <row r="4844" spans="1:29" ht="16.399999999999999" customHeight="1" x14ac:dyDescent="0.35">
      <c r="A4844" s="1">
        <v>41444.541666666664</v>
      </c>
      <c r="B4844">
        <v>462</v>
      </c>
      <c r="C4844" t="s">
        <v>29</v>
      </c>
      <c r="D4844">
        <v>5</v>
      </c>
      <c r="E4844" t="s">
        <v>30</v>
      </c>
      <c r="F4844">
        <v>75799</v>
      </c>
      <c r="G4844" t="s">
        <v>715</v>
      </c>
      <c r="H4844" t="s">
        <v>32</v>
      </c>
      <c r="I4844">
        <v>239956</v>
      </c>
      <c r="J4844">
        <v>1</v>
      </c>
      <c r="K4844" s="1">
        <v>41444.541666666664</v>
      </c>
      <c r="L4844">
        <v>0.2</v>
      </c>
      <c r="M4844">
        <v>214</v>
      </c>
      <c r="N4844" t="s">
        <v>661</v>
      </c>
      <c r="O4844" t="s">
        <v>68</v>
      </c>
      <c r="P4844">
        <v>0.1</v>
      </c>
      <c r="Q4844" t="s">
        <v>69</v>
      </c>
      <c r="R4844">
        <v>11</v>
      </c>
      <c r="S4844" t="s">
        <v>716</v>
      </c>
      <c r="T4844" t="s">
        <v>688</v>
      </c>
      <c r="U4844" t="s">
        <v>695</v>
      </c>
      <c r="AC4844" s="2" t="s">
        <v>717</v>
      </c>
    </row>
    <row r="4845" spans="1:29" ht="16.399999999999999" customHeight="1" x14ac:dyDescent="0.35">
      <c r="A4845" s="1">
        <v>41444.541666666664</v>
      </c>
      <c r="B4845">
        <v>462</v>
      </c>
      <c r="C4845" t="s">
        <v>29</v>
      </c>
      <c r="D4845">
        <v>5</v>
      </c>
      <c r="E4845" t="s">
        <v>30</v>
      </c>
      <c r="F4845">
        <v>75799</v>
      </c>
      <c r="G4845" t="s">
        <v>715</v>
      </c>
      <c r="H4845" t="s">
        <v>32</v>
      </c>
      <c r="I4845">
        <v>239956</v>
      </c>
      <c r="J4845">
        <v>1</v>
      </c>
      <c r="K4845" s="1">
        <v>41444.541666666664</v>
      </c>
      <c r="L4845">
        <v>0.2</v>
      </c>
      <c r="M4845">
        <v>230</v>
      </c>
      <c r="N4845" t="s">
        <v>662</v>
      </c>
      <c r="O4845" t="s">
        <v>68</v>
      </c>
      <c r="P4845">
        <v>8.35</v>
      </c>
      <c r="R4845">
        <v>11</v>
      </c>
      <c r="S4845" t="s">
        <v>716</v>
      </c>
      <c r="T4845" t="s">
        <v>688</v>
      </c>
      <c r="AC4845" s="2" t="s">
        <v>717</v>
      </c>
    </row>
    <row r="4846" spans="1:29" ht="16.399999999999999" customHeight="1" x14ac:dyDescent="0.35">
      <c r="A4846" s="1">
        <v>41444.541666666664</v>
      </c>
      <c r="B4846">
        <v>462</v>
      </c>
      <c r="C4846" t="s">
        <v>29</v>
      </c>
      <c r="D4846">
        <v>5</v>
      </c>
      <c r="E4846" t="s">
        <v>30</v>
      </c>
      <c r="F4846">
        <v>75799</v>
      </c>
      <c r="G4846" t="s">
        <v>715</v>
      </c>
      <c r="H4846" t="s">
        <v>32</v>
      </c>
      <c r="I4846">
        <v>239956</v>
      </c>
      <c r="J4846">
        <v>1</v>
      </c>
      <c r="K4846" s="1">
        <v>41444.541666666664</v>
      </c>
      <c r="L4846">
        <v>0.2</v>
      </c>
      <c r="M4846">
        <v>240</v>
      </c>
      <c r="N4846" t="s">
        <v>663</v>
      </c>
      <c r="O4846" t="s">
        <v>68</v>
      </c>
      <c r="P4846">
        <v>0.05</v>
      </c>
      <c r="Q4846" t="s">
        <v>69</v>
      </c>
      <c r="R4846">
        <v>11</v>
      </c>
      <c r="S4846" t="s">
        <v>716</v>
      </c>
      <c r="T4846" t="s">
        <v>688</v>
      </c>
      <c r="U4846" t="s">
        <v>696</v>
      </c>
      <c r="AC4846" s="2" t="s">
        <v>717</v>
      </c>
    </row>
    <row r="4847" spans="1:29" ht="16.399999999999999" customHeight="1" x14ac:dyDescent="0.35">
      <c r="A4847" s="1">
        <v>41444.541666666664</v>
      </c>
      <c r="B4847">
        <v>462</v>
      </c>
      <c r="C4847" t="s">
        <v>29</v>
      </c>
      <c r="D4847">
        <v>5</v>
      </c>
      <c r="E4847" t="s">
        <v>30</v>
      </c>
      <c r="F4847">
        <v>75799</v>
      </c>
      <c r="G4847" t="s">
        <v>715</v>
      </c>
      <c r="H4847" t="s">
        <v>32</v>
      </c>
      <c r="I4847">
        <v>239956</v>
      </c>
      <c r="J4847">
        <v>1</v>
      </c>
      <c r="K4847" s="1">
        <v>41444.541666666664</v>
      </c>
      <c r="L4847">
        <v>0.2</v>
      </c>
      <c r="M4847">
        <v>260.01</v>
      </c>
      <c r="N4847" t="s">
        <v>73</v>
      </c>
      <c r="O4847" t="s">
        <v>68</v>
      </c>
      <c r="P4847">
        <v>2E-3</v>
      </c>
      <c r="Q4847" t="s">
        <v>69</v>
      </c>
      <c r="R4847">
        <v>11</v>
      </c>
      <c r="S4847" t="s">
        <v>716</v>
      </c>
      <c r="T4847" t="s">
        <v>688</v>
      </c>
      <c r="U4847" t="s">
        <v>697</v>
      </c>
      <c r="AC4847" s="2" t="s">
        <v>717</v>
      </c>
    </row>
    <row r="4848" spans="1:29" ht="16.399999999999999" customHeight="1" x14ac:dyDescent="0.35">
      <c r="A4848" s="1">
        <v>41444.541666666664</v>
      </c>
      <c r="B4848">
        <v>462</v>
      </c>
      <c r="C4848" t="s">
        <v>29</v>
      </c>
      <c r="D4848">
        <v>5</v>
      </c>
      <c r="E4848" t="s">
        <v>30</v>
      </c>
      <c r="F4848">
        <v>75799</v>
      </c>
      <c r="G4848" t="s">
        <v>715</v>
      </c>
      <c r="H4848" t="s">
        <v>32</v>
      </c>
      <c r="I4848">
        <v>239956</v>
      </c>
      <c r="J4848">
        <v>1</v>
      </c>
      <c r="K4848" s="1">
        <v>41444.541666666664</v>
      </c>
      <c r="L4848">
        <v>0.2</v>
      </c>
      <c r="M4848">
        <v>260.02</v>
      </c>
      <c r="N4848" t="s">
        <v>67</v>
      </c>
      <c r="O4848" t="s">
        <v>68</v>
      </c>
      <c r="P4848">
        <v>2E-3</v>
      </c>
      <c r="Q4848" t="s">
        <v>69</v>
      </c>
      <c r="R4848">
        <v>11</v>
      </c>
      <c r="S4848" t="s">
        <v>716</v>
      </c>
      <c r="T4848" t="s">
        <v>688</v>
      </c>
      <c r="U4848" t="s">
        <v>698</v>
      </c>
      <c r="AC4848" s="2" t="s">
        <v>717</v>
      </c>
    </row>
    <row r="4849" spans="1:29" ht="16.399999999999999" customHeight="1" x14ac:dyDescent="0.35">
      <c r="A4849" s="1">
        <v>41444.541666666664</v>
      </c>
      <c r="B4849">
        <v>462</v>
      </c>
      <c r="C4849" t="s">
        <v>29</v>
      </c>
      <c r="D4849">
        <v>5</v>
      </c>
      <c r="E4849" t="s">
        <v>30</v>
      </c>
      <c r="F4849">
        <v>75799</v>
      </c>
      <c r="G4849" t="s">
        <v>715</v>
      </c>
      <c r="H4849" t="s">
        <v>32</v>
      </c>
      <c r="I4849">
        <v>239956</v>
      </c>
      <c r="J4849">
        <v>1</v>
      </c>
      <c r="K4849" s="1">
        <v>41444.541666666664</v>
      </c>
      <c r="L4849">
        <v>0.2</v>
      </c>
      <c r="M4849">
        <v>260.02999999999997</v>
      </c>
      <c r="N4849" t="s">
        <v>71</v>
      </c>
      <c r="O4849" t="s">
        <v>72</v>
      </c>
      <c r="P4849">
        <v>2E-3</v>
      </c>
      <c r="Q4849" t="s">
        <v>69</v>
      </c>
      <c r="R4849">
        <v>11</v>
      </c>
      <c r="S4849" t="s">
        <v>716</v>
      </c>
      <c r="T4849" t="s">
        <v>688</v>
      </c>
      <c r="U4849" t="s">
        <v>698</v>
      </c>
      <c r="AC4849" s="2" t="s">
        <v>717</v>
      </c>
    </row>
    <row r="4850" spans="1:29" ht="16.399999999999999" customHeight="1" x14ac:dyDescent="0.35">
      <c r="A4850" s="1">
        <v>41444.541666666664</v>
      </c>
      <c r="B4850">
        <v>462</v>
      </c>
      <c r="C4850" t="s">
        <v>29</v>
      </c>
      <c r="D4850">
        <v>5</v>
      </c>
      <c r="E4850" t="s">
        <v>30</v>
      </c>
      <c r="F4850">
        <v>75799</v>
      </c>
      <c r="G4850" t="s">
        <v>715</v>
      </c>
      <c r="H4850" t="s">
        <v>32</v>
      </c>
      <c r="I4850">
        <v>239956</v>
      </c>
      <c r="J4850">
        <v>1</v>
      </c>
      <c r="K4850" s="1">
        <v>41444.541666666664</v>
      </c>
      <c r="L4850">
        <v>0.2</v>
      </c>
      <c r="M4850">
        <v>260.04000000000002</v>
      </c>
      <c r="N4850" t="s">
        <v>143</v>
      </c>
      <c r="O4850" t="s">
        <v>68</v>
      </c>
      <c r="P4850">
        <v>2E-3</v>
      </c>
      <c r="R4850">
        <v>11</v>
      </c>
      <c r="S4850" t="s">
        <v>716</v>
      </c>
      <c r="T4850" t="s">
        <v>688</v>
      </c>
      <c r="AC4850" s="2" t="s">
        <v>717</v>
      </c>
    </row>
    <row r="4851" spans="1:29" ht="16.399999999999999" customHeight="1" x14ac:dyDescent="0.35">
      <c r="A4851" s="1">
        <v>41444.541666666664</v>
      </c>
      <c r="B4851">
        <v>462</v>
      </c>
      <c r="C4851" t="s">
        <v>29</v>
      </c>
      <c r="D4851">
        <v>5</v>
      </c>
      <c r="E4851" t="s">
        <v>30</v>
      </c>
      <c r="F4851">
        <v>75799</v>
      </c>
      <c r="G4851" t="s">
        <v>715</v>
      </c>
      <c r="H4851" t="s">
        <v>32</v>
      </c>
      <c r="I4851">
        <v>239956</v>
      </c>
      <c r="J4851">
        <v>1</v>
      </c>
      <c r="K4851" s="1">
        <v>41444.541666666664</v>
      </c>
      <c r="L4851">
        <v>0.2</v>
      </c>
      <c r="M4851">
        <v>260.08</v>
      </c>
      <c r="N4851" t="s">
        <v>76</v>
      </c>
      <c r="O4851" t="s">
        <v>68</v>
      </c>
      <c r="P4851">
        <v>0.4</v>
      </c>
      <c r="R4851">
        <v>11</v>
      </c>
      <c r="S4851" t="s">
        <v>716</v>
      </c>
      <c r="T4851" t="s">
        <v>688</v>
      </c>
      <c r="AC4851" s="2" t="s">
        <v>717</v>
      </c>
    </row>
    <row r="4852" spans="1:29" ht="16.399999999999999" customHeight="1" x14ac:dyDescent="0.35">
      <c r="A4852" s="1">
        <v>41444.541666666664</v>
      </c>
      <c r="B4852">
        <v>462</v>
      </c>
      <c r="C4852" t="s">
        <v>29</v>
      </c>
      <c r="D4852">
        <v>5</v>
      </c>
      <c r="E4852" t="s">
        <v>30</v>
      </c>
      <c r="F4852">
        <v>75799</v>
      </c>
      <c r="G4852" t="s">
        <v>715</v>
      </c>
      <c r="H4852" t="s">
        <v>32</v>
      </c>
      <c r="I4852">
        <v>239956</v>
      </c>
      <c r="J4852">
        <v>1</v>
      </c>
      <c r="K4852" s="1">
        <v>41444.541666666664</v>
      </c>
      <c r="L4852">
        <v>0.2</v>
      </c>
      <c r="M4852">
        <v>260.14999999999998</v>
      </c>
      <c r="N4852" t="s">
        <v>74</v>
      </c>
      <c r="O4852" t="s">
        <v>72</v>
      </c>
      <c r="P4852">
        <v>0.4</v>
      </c>
      <c r="R4852">
        <v>11</v>
      </c>
      <c r="S4852" t="s">
        <v>716</v>
      </c>
      <c r="T4852" t="s">
        <v>688</v>
      </c>
      <c r="U4852" t="s">
        <v>689</v>
      </c>
      <c r="AC4852" s="2" t="s">
        <v>717</v>
      </c>
    </row>
    <row r="4853" spans="1:29" ht="16.399999999999999" customHeight="1" x14ac:dyDescent="0.35">
      <c r="A4853" s="1">
        <v>41444.541666666664</v>
      </c>
      <c r="B4853">
        <v>462</v>
      </c>
      <c r="C4853" t="s">
        <v>29</v>
      </c>
      <c r="D4853">
        <v>5</v>
      </c>
      <c r="E4853" t="s">
        <v>30</v>
      </c>
      <c r="F4853">
        <v>75799</v>
      </c>
      <c r="G4853" t="s">
        <v>715</v>
      </c>
      <c r="H4853" t="s">
        <v>32</v>
      </c>
      <c r="I4853">
        <v>239956</v>
      </c>
      <c r="J4853">
        <v>1</v>
      </c>
      <c r="K4853" s="1">
        <v>41444.541666666664</v>
      </c>
      <c r="L4853">
        <v>0.2</v>
      </c>
      <c r="M4853">
        <v>268.14</v>
      </c>
      <c r="N4853" t="s">
        <v>80</v>
      </c>
      <c r="O4853" t="s">
        <v>68</v>
      </c>
      <c r="P4853">
        <v>8.9999999999999993E-3</v>
      </c>
      <c r="R4853">
        <v>11</v>
      </c>
      <c r="S4853" t="s">
        <v>716</v>
      </c>
      <c r="T4853" t="s">
        <v>688</v>
      </c>
      <c r="U4853" t="s">
        <v>689</v>
      </c>
      <c r="AC4853" s="2" t="s">
        <v>717</v>
      </c>
    </row>
    <row r="4854" spans="1:29" ht="16.399999999999999" customHeight="1" x14ac:dyDescent="0.35">
      <c r="A4854" s="1">
        <v>41444.541666666664</v>
      </c>
      <c r="B4854">
        <v>462</v>
      </c>
      <c r="C4854" t="s">
        <v>29</v>
      </c>
      <c r="D4854">
        <v>5</v>
      </c>
      <c r="E4854" t="s">
        <v>30</v>
      </c>
      <c r="F4854">
        <v>75799</v>
      </c>
      <c r="G4854" t="s">
        <v>715</v>
      </c>
      <c r="H4854" t="s">
        <v>32</v>
      </c>
      <c r="I4854">
        <v>239956</v>
      </c>
      <c r="J4854">
        <v>1</v>
      </c>
      <c r="K4854" s="1">
        <v>41444.541666666664</v>
      </c>
      <c r="L4854">
        <v>0.2</v>
      </c>
      <c r="M4854">
        <v>268.18</v>
      </c>
      <c r="N4854" t="s">
        <v>79</v>
      </c>
      <c r="O4854" t="s">
        <v>68</v>
      </c>
      <c r="P4854">
        <v>4.0000000000000001E-3</v>
      </c>
      <c r="R4854">
        <v>11</v>
      </c>
      <c r="S4854" t="s">
        <v>716</v>
      </c>
      <c r="T4854" t="s">
        <v>688</v>
      </c>
      <c r="U4854" t="s">
        <v>690</v>
      </c>
      <c r="AC4854" s="2" t="s">
        <v>717</v>
      </c>
    </row>
    <row r="4855" spans="1:29" ht="16.399999999999999" customHeight="1" x14ac:dyDescent="0.35">
      <c r="A4855" s="1">
        <v>41444.541666666664</v>
      </c>
      <c r="B4855">
        <v>462</v>
      </c>
      <c r="C4855" t="s">
        <v>29</v>
      </c>
      <c r="D4855">
        <v>5</v>
      </c>
      <c r="E4855" t="s">
        <v>30</v>
      </c>
      <c r="F4855">
        <v>75799</v>
      </c>
      <c r="G4855" t="s">
        <v>715</v>
      </c>
      <c r="H4855" t="s">
        <v>32</v>
      </c>
      <c r="I4855">
        <v>239956</v>
      </c>
      <c r="J4855">
        <v>1</v>
      </c>
      <c r="K4855" s="1">
        <v>41444.541666666664</v>
      </c>
      <c r="L4855">
        <v>0.2</v>
      </c>
      <c r="M4855">
        <v>283</v>
      </c>
      <c r="N4855" t="s">
        <v>509</v>
      </c>
      <c r="O4855" t="s">
        <v>68</v>
      </c>
      <c r="P4855">
        <v>0.8</v>
      </c>
      <c r="R4855">
        <v>11</v>
      </c>
      <c r="S4855" t="s">
        <v>716</v>
      </c>
      <c r="T4855" t="s">
        <v>688</v>
      </c>
      <c r="AC4855" s="2" t="s">
        <v>717</v>
      </c>
    </row>
    <row r="4856" spans="1:29" ht="16.399999999999999" customHeight="1" x14ac:dyDescent="0.35">
      <c r="A4856" s="1">
        <v>41444.541666666664</v>
      </c>
      <c r="B4856">
        <v>462</v>
      </c>
      <c r="C4856" t="s">
        <v>29</v>
      </c>
      <c r="D4856">
        <v>5</v>
      </c>
      <c r="E4856" t="s">
        <v>30</v>
      </c>
      <c r="F4856">
        <v>75799</v>
      </c>
      <c r="G4856" t="s">
        <v>715</v>
      </c>
      <c r="H4856" t="s">
        <v>32</v>
      </c>
      <c r="I4856">
        <v>239956</v>
      </c>
      <c r="J4856">
        <v>1</v>
      </c>
      <c r="K4856" s="1">
        <v>41444.541666666664</v>
      </c>
      <c r="L4856">
        <v>0.2</v>
      </c>
      <c r="M4856">
        <v>312</v>
      </c>
      <c r="N4856" t="s">
        <v>505</v>
      </c>
      <c r="O4856" t="s">
        <v>68</v>
      </c>
      <c r="P4856">
        <v>20</v>
      </c>
      <c r="R4856">
        <v>11</v>
      </c>
      <c r="S4856" t="s">
        <v>716</v>
      </c>
      <c r="T4856" t="s">
        <v>688</v>
      </c>
      <c r="AC4856" s="2" t="s">
        <v>717</v>
      </c>
    </row>
    <row r="4857" spans="1:29" ht="16.399999999999999" customHeight="1" x14ac:dyDescent="0.35">
      <c r="A4857" s="1">
        <v>41444.541666666664</v>
      </c>
      <c r="B4857">
        <v>462</v>
      </c>
      <c r="C4857" t="s">
        <v>29</v>
      </c>
      <c r="D4857">
        <v>5</v>
      </c>
      <c r="E4857" t="s">
        <v>30</v>
      </c>
      <c r="F4857">
        <v>75799</v>
      </c>
      <c r="G4857" t="s">
        <v>715</v>
      </c>
      <c r="H4857" t="s">
        <v>32</v>
      </c>
      <c r="I4857">
        <v>239956</v>
      </c>
      <c r="J4857">
        <v>1</v>
      </c>
      <c r="K4857" s="1">
        <v>41444.541666666664</v>
      </c>
      <c r="L4857">
        <v>0.2</v>
      </c>
      <c r="M4857">
        <v>431</v>
      </c>
      <c r="N4857" t="s">
        <v>165</v>
      </c>
      <c r="O4857" t="s">
        <v>166</v>
      </c>
      <c r="P4857">
        <v>2.9</v>
      </c>
      <c r="R4857">
        <v>11</v>
      </c>
      <c r="S4857" t="s">
        <v>716</v>
      </c>
      <c r="T4857" t="s">
        <v>688</v>
      </c>
      <c r="AC4857" s="2" t="s">
        <v>717</v>
      </c>
    </row>
    <row r="4858" spans="1:29" ht="16.399999999999999" customHeight="1" x14ac:dyDescent="0.35">
      <c r="A4858" s="1">
        <v>41444.541666666664</v>
      </c>
      <c r="B4858">
        <v>462</v>
      </c>
      <c r="C4858" t="s">
        <v>29</v>
      </c>
      <c r="D4858">
        <v>5</v>
      </c>
      <c r="E4858" t="s">
        <v>30</v>
      </c>
      <c r="F4858">
        <v>75799</v>
      </c>
      <c r="G4858" t="s">
        <v>715</v>
      </c>
      <c r="H4858" t="s">
        <v>32</v>
      </c>
      <c r="I4858">
        <v>239956</v>
      </c>
      <c r="J4858">
        <v>1</v>
      </c>
      <c r="K4858" s="1">
        <v>41444.541666666664</v>
      </c>
      <c r="L4858">
        <v>0.2</v>
      </c>
      <c r="M4858">
        <v>441.01</v>
      </c>
      <c r="N4858" t="s">
        <v>691</v>
      </c>
      <c r="O4858" t="s">
        <v>68</v>
      </c>
      <c r="P4858">
        <v>3.6</v>
      </c>
      <c r="R4858">
        <v>11</v>
      </c>
      <c r="S4858" t="s">
        <v>716</v>
      </c>
      <c r="T4858" t="s">
        <v>688</v>
      </c>
      <c r="AC4858" s="2" t="s">
        <v>717</v>
      </c>
    </row>
    <row r="4859" spans="1:29" ht="16.399999999999999" customHeight="1" x14ac:dyDescent="0.35">
      <c r="A4859" s="1">
        <v>41444.541666666664</v>
      </c>
      <c r="B4859">
        <v>462</v>
      </c>
      <c r="C4859" t="s">
        <v>29</v>
      </c>
      <c r="D4859">
        <v>5</v>
      </c>
      <c r="E4859" t="s">
        <v>30</v>
      </c>
      <c r="F4859">
        <v>75799</v>
      </c>
      <c r="G4859" t="s">
        <v>715</v>
      </c>
      <c r="H4859" t="s">
        <v>32</v>
      </c>
      <c r="I4859">
        <v>239956</v>
      </c>
      <c r="J4859">
        <v>1</v>
      </c>
      <c r="K4859" s="1">
        <v>41444.541666666664</v>
      </c>
      <c r="L4859">
        <v>0.2</v>
      </c>
      <c r="M4859">
        <v>452</v>
      </c>
      <c r="N4859" t="s">
        <v>692</v>
      </c>
      <c r="O4859" t="s">
        <v>693</v>
      </c>
      <c r="P4859">
        <v>0</v>
      </c>
      <c r="R4859">
        <v>11</v>
      </c>
      <c r="S4859" t="s">
        <v>716</v>
      </c>
      <c r="T4859" t="s">
        <v>688</v>
      </c>
      <c r="U4859" t="s">
        <v>694</v>
      </c>
      <c r="AC4859" s="2" t="s">
        <v>717</v>
      </c>
    </row>
    <row r="4860" spans="1:29" ht="16.399999999999999" customHeight="1" x14ac:dyDescent="0.35">
      <c r="A4860" s="1">
        <v>41444.459027777775</v>
      </c>
      <c r="B4860">
        <v>462</v>
      </c>
      <c r="C4860" t="s">
        <v>29</v>
      </c>
      <c r="D4860">
        <v>5</v>
      </c>
      <c r="E4860" t="s">
        <v>30</v>
      </c>
      <c r="F4860">
        <v>75782</v>
      </c>
      <c r="G4860" t="s">
        <v>715</v>
      </c>
      <c r="H4860" t="s">
        <v>109</v>
      </c>
      <c r="J4860">
        <v>16</v>
      </c>
      <c r="K4860" s="1">
        <v>41444.481944444444</v>
      </c>
      <c r="L4860">
        <v>3.25</v>
      </c>
      <c r="M4860">
        <v>432</v>
      </c>
      <c r="N4860" t="s">
        <v>298</v>
      </c>
      <c r="O4860" t="s">
        <v>299</v>
      </c>
      <c r="P4860">
        <v>34</v>
      </c>
      <c r="R4860">
        <v>11</v>
      </c>
      <c r="S4860" t="s">
        <v>718</v>
      </c>
      <c r="T4860" t="s">
        <v>719</v>
      </c>
      <c r="U4860" t="s">
        <v>720</v>
      </c>
      <c r="AC4860" s="2" t="s">
        <v>721</v>
      </c>
    </row>
    <row r="4861" spans="1:29" ht="16.399999999999999" customHeight="1" x14ac:dyDescent="0.35">
      <c r="A4861" s="1">
        <v>41444.459027777775</v>
      </c>
      <c r="B4861">
        <v>462</v>
      </c>
      <c r="C4861" t="s">
        <v>29</v>
      </c>
      <c r="D4861">
        <v>5</v>
      </c>
      <c r="E4861" t="s">
        <v>30</v>
      </c>
      <c r="F4861">
        <v>75782</v>
      </c>
      <c r="G4861" t="s">
        <v>715</v>
      </c>
      <c r="H4861" t="s">
        <v>109</v>
      </c>
      <c r="J4861">
        <v>15</v>
      </c>
      <c r="K4861" s="1">
        <v>41444.481249999997</v>
      </c>
      <c r="L4861">
        <v>3</v>
      </c>
      <c r="M4861">
        <v>432</v>
      </c>
      <c r="N4861" t="s">
        <v>298</v>
      </c>
      <c r="O4861" t="s">
        <v>299</v>
      </c>
      <c r="P4861">
        <v>44</v>
      </c>
      <c r="R4861">
        <v>11</v>
      </c>
      <c r="S4861" t="s">
        <v>718</v>
      </c>
      <c r="T4861" t="s">
        <v>719</v>
      </c>
      <c r="AC4861" s="2" t="s">
        <v>721</v>
      </c>
    </row>
    <row r="4862" spans="1:29" ht="16.399999999999999" customHeight="1" x14ac:dyDescent="0.35">
      <c r="A4862" s="1">
        <v>41444.459027777775</v>
      </c>
      <c r="B4862">
        <v>462</v>
      </c>
      <c r="C4862" t="s">
        <v>29</v>
      </c>
      <c r="D4862">
        <v>5</v>
      </c>
      <c r="E4862" t="s">
        <v>30</v>
      </c>
      <c r="F4862">
        <v>75782</v>
      </c>
      <c r="G4862" t="s">
        <v>715</v>
      </c>
      <c r="H4862" t="s">
        <v>109</v>
      </c>
      <c r="J4862">
        <v>14</v>
      </c>
      <c r="K4862" s="1">
        <v>41444.480555555558</v>
      </c>
      <c r="L4862">
        <v>2.75</v>
      </c>
      <c r="M4862">
        <v>432</v>
      </c>
      <c r="N4862" t="s">
        <v>298</v>
      </c>
      <c r="O4862" t="s">
        <v>299</v>
      </c>
      <c r="P4862">
        <v>57</v>
      </c>
      <c r="R4862">
        <v>11</v>
      </c>
      <c r="S4862" t="s">
        <v>718</v>
      </c>
      <c r="T4862" t="s">
        <v>719</v>
      </c>
      <c r="AC4862" s="2" t="s">
        <v>721</v>
      </c>
    </row>
    <row r="4863" spans="1:29" ht="16.399999999999999" customHeight="1" x14ac:dyDescent="0.35">
      <c r="A4863" s="1">
        <v>41444.459027777775</v>
      </c>
      <c r="B4863">
        <v>462</v>
      </c>
      <c r="C4863" t="s">
        <v>29</v>
      </c>
      <c r="D4863">
        <v>5</v>
      </c>
      <c r="E4863" t="s">
        <v>30</v>
      </c>
      <c r="F4863">
        <v>75782</v>
      </c>
      <c r="G4863" t="s">
        <v>715</v>
      </c>
      <c r="H4863" t="s">
        <v>109</v>
      </c>
      <c r="J4863">
        <v>13</v>
      </c>
      <c r="K4863" s="1">
        <v>41444.479861111111</v>
      </c>
      <c r="L4863">
        <v>2.5</v>
      </c>
      <c r="M4863">
        <v>432</v>
      </c>
      <c r="N4863" t="s">
        <v>298</v>
      </c>
      <c r="O4863" t="s">
        <v>299</v>
      </c>
      <c r="P4863">
        <v>67</v>
      </c>
      <c r="R4863">
        <v>11</v>
      </c>
      <c r="S4863" t="s">
        <v>718</v>
      </c>
      <c r="T4863" t="s">
        <v>719</v>
      </c>
      <c r="AC4863" s="2" t="s">
        <v>721</v>
      </c>
    </row>
    <row r="4864" spans="1:29" ht="16.399999999999999" customHeight="1" x14ac:dyDescent="0.35">
      <c r="A4864" s="1">
        <v>41444.459027777775</v>
      </c>
      <c r="B4864">
        <v>462</v>
      </c>
      <c r="C4864" t="s">
        <v>29</v>
      </c>
      <c r="D4864">
        <v>5</v>
      </c>
      <c r="E4864" t="s">
        <v>30</v>
      </c>
      <c r="F4864">
        <v>75782</v>
      </c>
      <c r="G4864" t="s">
        <v>715</v>
      </c>
      <c r="H4864" t="s">
        <v>109</v>
      </c>
      <c r="J4864">
        <v>12</v>
      </c>
      <c r="K4864" s="1">
        <v>41444.479166666664</v>
      </c>
      <c r="L4864">
        <v>2.25</v>
      </c>
      <c r="M4864">
        <v>432</v>
      </c>
      <c r="N4864" t="s">
        <v>298</v>
      </c>
      <c r="O4864" t="s">
        <v>299</v>
      </c>
      <c r="P4864">
        <v>80</v>
      </c>
      <c r="R4864">
        <v>11</v>
      </c>
      <c r="S4864" t="s">
        <v>718</v>
      </c>
      <c r="T4864" t="s">
        <v>719</v>
      </c>
      <c r="AC4864" s="2" t="s">
        <v>721</v>
      </c>
    </row>
    <row r="4865" spans="1:29" ht="16.399999999999999" customHeight="1" x14ac:dyDescent="0.35">
      <c r="A4865" s="1">
        <v>41444.459027777775</v>
      </c>
      <c r="B4865">
        <v>462</v>
      </c>
      <c r="C4865" t="s">
        <v>29</v>
      </c>
      <c r="D4865">
        <v>5</v>
      </c>
      <c r="E4865" t="s">
        <v>30</v>
      </c>
      <c r="F4865">
        <v>75782</v>
      </c>
      <c r="G4865" t="s">
        <v>715</v>
      </c>
      <c r="H4865" t="s">
        <v>109</v>
      </c>
      <c r="J4865">
        <v>11</v>
      </c>
      <c r="K4865" s="1">
        <v>41444.478472222225</v>
      </c>
      <c r="L4865">
        <v>2</v>
      </c>
      <c r="M4865">
        <v>432</v>
      </c>
      <c r="N4865" t="s">
        <v>298</v>
      </c>
      <c r="O4865" t="s">
        <v>299</v>
      </c>
      <c r="P4865">
        <v>93</v>
      </c>
      <c r="R4865">
        <v>11</v>
      </c>
      <c r="S4865" t="s">
        <v>718</v>
      </c>
      <c r="T4865" t="s">
        <v>719</v>
      </c>
      <c r="AC4865" s="2" t="s">
        <v>721</v>
      </c>
    </row>
    <row r="4866" spans="1:29" ht="16.399999999999999" customHeight="1" x14ac:dyDescent="0.35">
      <c r="A4866" s="1">
        <v>41444.459027777775</v>
      </c>
      <c r="B4866">
        <v>462</v>
      </c>
      <c r="C4866" t="s">
        <v>29</v>
      </c>
      <c r="D4866">
        <v>5</v>
      </c>
      <c r="E4866" t="s">
        <v>30</v>
      </c>
      <c r="F4866">
        <v>75782</v>
      </c>
      <c r="G4866" t="s">
        <v>715</v>
      </c>
      <c r="H4866" t="s">
        <v>109</v>
      </c>
      <c r="J4866">
        <v>10</v>
      </c>
      <c r="K4866" s="1">
        <v>41444.477777777778</v>
      </c>
      <c r="L4866">
        <v>1.75</v>
      </c>
      <c r="M4866">
        <v>432</v>
      </c>
      <c r="N4866" t="s">
        <v>298</v>
      </c>
      <c r="O4866" t="s">
        <v>299</v>
      </c>
      <c r="P4866">
        <v>100.1</v>
      </c>
      <c r="R4866">
        <v>11</v>
      </c>
      <c r="S4866" t="s">
        <v>718</v>
      </c>
      <c r="T4866" t="s">
        <v>719</v>
      </c>
      <c r="AC4866" s="2" t="s">
        <v>721</v>
      </c>
    </row>
    <row r="4867" spans="1:29" ht="16.399999999999999" customHeight="1" x14ac:dyDescent="0.35">
      <c r="A4867" s="1">
        <v>41444.459027777775</v>
      </c>
      <c r="B4867">
        <v>462</v>
      </c>
      <c r="C4867" t="s">
        <v>29</v>
      </c>
      <c r="D4867">
        <v>5</v>
      </c>
      <c r="E4867" t="s">
        <v>30</v>
      </c>
      <c r="F4867">
        <v>75782</v>
      </c>
      <c r="G4867" t="s">
        <v>715</v>
      </c>
      <c r="H4867" t="s">
        <v>109</v>
      </c>
      <c r="J4867">
        <v>9</v>
      </c>
      <c r="K4867" s="1">
        <v>41444.477083333331</v>
      </c>
      <c r="L4867">
        <v>1.5</v>
      </c>
      <c r="M4867">
        <v>432</v>
      </c>
      <c r="N4867" t="s">
        <v>298</v>
      </c>
      <c r="O4867" t="s">
        <v>299</v>
      </c>
      <c r="P4867">
        <v>105.2</v>
      </c>
      <c r="R4867">
        <v>11</v>
      </c>
      <c r="S4867" t="s">
        <v>718</v>
      </c>
      <c r="T4867" t="s">
        <v>719</v>
      </c>
      <c r="AC4867" s="2" t="s">
        <v>721</v>
      </c>
    </row>
    <row r="4868" spans="1:29" ht="16.399999999999999" customHeight="1" x14ac:dyDescent="0.35">
      <c r="A4868" s="1">
        <v>41444.459027777775</v>
      </c>
      <c r="B4868">
        <v>462</v>
      </c>
      <c r="C4868" t="s">
        <v>29</v>
      </c>
      <c r="D4868">
        <v>5</v>
      </c>
      <c r="E4868" t="s">
        <v>30</v>
      </c>
      <c r="F4868">
        <v>75782</v>
      </c>
      <c r="G4868" t="s">
        <v>715</v>
      </c>
      <c r="H4868" t="s">
        <v>109</v>
      </c>
      <c r="J4868">
        <v>8</v>
      </c>
      <c r="K4868" s="1">
        <v>41444.476388888892</v>
      </c>
      <c r="L4868">
        <v>1.25</v>
      </c>
      <c r="M4868">
        <v>432</v>
      </c>
      <c r="N4868" t="s">
        <v>298</v>
      </c>
      <c r="O4868" t="s">
        <v>299</v>
      </c>
      <c r="P4868">
        <v>112</v>
      </c>
      <c r="R4868">
        <v>11</v>
      </c>
      <c r="S4868" t="s">
        <v>718</v>
      </c>
      <c r="T4868" t="s">
        <v>719</v>
      </c>
      <c r="AC4868" s="2" t="s">
        <v>721</v>
      </c>
    </row>
    <row r="4869" spans="1:29" ht="16.399999999999999" customHeight="1" x14ac:dyDescent="0.35">
      <c r="A4869" s="1">
        <v>41444.459027777775</v>
      </c>
      <c r="B4869">
        <v>462</v>
      </c>
      <c r="C4869" t="s">
        <v>29</v>
      </c>
      <c r="D4869">
        <v>5</v>
      </c>
      <c r="E4869" t="s">
        <v>30</v>
      </c>
      <c r="F4869">
        <v>75782</v>
      </c>
      <c r="G4869" t="s">
        <v>715</v>
      </c>
      <c r="H4869" t="s">
        <v>109</v>
      </c>
      <c r="J4869">
        <v>7</v>
      </c>
      <c r="K4869" s="1">
        <v>41444.475694444445</v>
      </c>
      <c r="L4869">
        <v>1</v>
      </c>
      <c r="M4869">
        <v>432</v>
      </c>
      <c r="N4869" t="s">
        <v>298</v>
      </c>
      <c r="O4869" t="s">
        <v>299</v>
      </c>
      <c r="P4869">
        <v>128.19999999999999</v>
      </c>
      <c r="R4869">
        <v>11</v>
      </c>
      <c r="S4869" t="s">
        <v>718</v>
      </c>
      <c r="T4869" t="s">
        <v>719</v>
      </c>
      <c r="AC4869" s="2" t="s">
        <v>721</v>
      </c>
    </row>
    <row r="4870" spans="1:29" ht="16.399999999999999" customHeight="1" x14ac:dyDescent="0.35">
      <c r="A4870" s="1">
        <v>41444.459027777775</v>
      </c>
      <c r="B4870">
        <v>462</v>
      </c>
      <c r="C4870" t="s">
        <v>29</v>
      </c>
      <c r="D4870">
        <v>5</v>
      </c>
      <c r="E4870" t="s">
        <v>30</v>
      </c>
      <c r="F4870">
        <v>75782</v>
      </c>
      <c r="G4870" t="s">
        <v>715</v>
      </c>
      <c r="H4870" t="s">
        <v>109</v>
      </c>
      <c r="J4870">
        <v>6</v>
      </c>
      <c r="K4870" s="1">
        <v>41444.474999999999</v>
      </c>
      <c r="L4870">
        <v>0.75</v>
      </c>
      <c r="M4870">
        <v>432</v>
      </c>
      <c r="N4870" t="s">
        <v>298</v>
      </c>
      <c r="O4870" t="s">
        <v>299</v>
      </c>
      <c r="P4870">
        <v>140</v>
      </c>
      <c r="R4870">
        <v>11</v>
      </c>
      <c r="S4870" t="s">
        <v>718</v>
      </c>
      <c r="T4870" t="s">
        <v>719</v>
      </c>
      <c r="AC4870" s="2" t="s">
        <v>721</v>
      </c>
    </row>
    <row r="4871" spans="1:29" ht="16.399999999999999" customHeight="1" x14ac:dyDescent="0.35">
      <c r="A4871" s="1">
        <v>41444.459027777775</v>
      </c>
      <c r="B4871">
        <v>462</v>
      </c>
      <c r="C4871" t="s">
        <v>29</v>
      </c>
      <c r="D4871">
        <v>5</v>
      </c>
      <c r="E4871" t="s">
        <v>30</v>
      </c>
      <c r="F4871">
        <v>75782</v>
      </c>
      <c r="G4871" t="s">
        <v>715</v>
      </c>
      <c r="H4871" t="s">
        <v>109</v>
      </c>
      <c r="J4871">
        <v>5</v>
      </c>
      <c r="K4871" s="1">
        <v>41444.474305555559</v>
      </c>
      <c r="L4871">
        <v>0.5</v>
      </c>
      <c r="M4871">
        <v>432</v>
      </c>
      <c r="N4871" t="s">
        <v>298</v>
      </c>
      <c r="O4871" t="s">
        <v>299</v>
      </c>
      <c r="P4871">
        <v>172</v>
      </c>
      <c r="R4871">
        <v>11</v>
      </c>
      <c r="S4871" t="s">
        <v>718</v>
      </c>
      <c r="T4871" t="s">
        <v>719</v>
      </c>
      <c r="AC4871" s="2" t="s">
        <v>721</v>
      </c>
    </row>
    <row r="4872" spans="1:29" ht="16.399999999999999" customHeight="1" x14ac:dyDescent="0.35">
      <c r="A4872" s="1">
        <v>41444.459027777775</v>
      </c>
      <c r="B4872">
        <v>462</v>
      </c>
      <c r="C4872" t="s">
        <v>29</v>
      </c>
      <c r="D4872">
        <v>5</v>
      </c>
      <c r="E4872" t="s">
        <v>30</v>
      </c>
      <c r="F4872">
        <v>75782</v>
      </c>
      <c r="G4872" t="s">
        <v>715</v>
      </c>
      <c r="H4872" t="s">
        <v>109</v>
      </c>
      <c r="J4872">
        <v>4</v>
      </c>
      <c r="K4872" s="1">
        <v>41444.473611111112</v>
      </c>
      <c r="L4872">
        <v>0.25</v>
      </c>
      <c r="M4872">
        <v>432</v>
      </c>
      <c r="N4872" t="s">
        <v>298</v>
      </c>
      <c r="O4872" t="s">
        <v>299</v>
      </c>
      <c r="P4872">
        <v>194</v>
      </c>
      <c r="R4872">
        <v>11</v>
      </c>
      <c r="S4872" t="s">
        <v>718</v>
      </c>
      <c r="T4872" t="s">
        <v>719</v>
      </c>
      <c r="AC4872" s="2" t="s">
        <v>721</v>
      </c>
    </row>
    <row r="4873" spans="1:29" ht="16.399999999999999" customHeight="1" x14ac:dyDescent="0.35">
      <c r="A4873" s="1">
        <v>41444.459027777775</v>
      </c>
      <c r="B4873">
        <v>462</v>
      </c>
      <c r="C4873" t="s">
        <v>29</v>
      </c>
      <c r="D4873">
        <v>5</v>
      </c>
      <c r="E4873" t="s">
        <v>30</v>
      </c>
      <c r="F4873">
        <v>75782</v>
      </c>
      <c r="G4873" t="s">
        <v>715</v>
      </c>
      <c r="H4873" t="s">
        <v>109</v>
      </c>
      <c r="J4873">
        <v>3</v>
      </c>
      <c r="K4873" s="1">
        <v>41444.472916666666</v>
      </c>
      <c r="L4873">
        <v>0.1</v>
      </c>
      <c r="M4873">
        <v>432</v>
      </c>
      <c r="N4873" t="s">
        <v>298</v>
      </c>
      <c r="O4873" t="s">
        <v>299</v>
      </c>
      <c r="P4873">
        <v>206</v>
      </c>
      <c r="R4873">
        <v>11</v>
      </c>
      <c r="S4873" t="s">
        <v>718</v>
      </c>
      <c r="T4873" t="s">
        <v>719</v>
      </c>
      <c r="AC4873" s="2" t="s">
        <v>721</v>
      </c>
    </row>
    <row r="4874" spans="1:29" ht="16.399999999999999" customHeight="1" x14ac:dyDescent="0.35">
      <c r="A4874" s="1">
        <v>41444.459027777775</v>
      </c>
      <c r="B4874">
        <v>462</v>
      </c>
      <c r="C4874" t="s">
        <v>29</v>
      </c>
      <c r="D4874">
        <v>5</v>
      </c>
      <c r="E4874" t="s">
        <v>30</v>
      </c>
      <c r="F4874">
        <v>75782</v>
      </c>
      <c r="G4874" t="s">
        <v>715</v>
      </c>
      <c r="H4874" t="s">
        <v>109</v>
      </c>
      <c r="J4874">
        <v>2</v>
      </c>
      <c r="K4874" s="1">
        <v>41444.472222222219</v>
      </c>
      <c r="L4874">
        <v>0</v>
      </c>
      <c r="M4874">
        <v>432</v>
      </c>
      <c r="N4874" t="s">
        <v>298</v>
      </c>
      <c r="O4874" t="s">
        <v>299</v>
      </c>
      <c r="P4874">
        <v>650</v>
      </c>
      <c r="R4874">
        <v>11</v>
      </c>
      <c r="S4874" t="s">
        <v>718</v>
      </c>
      <c r="T4874" t="s">
        <v>722</v>
      </c>
      <c r="AC4874" s="2" t="s">
        <v>721</v>
      </c>
    </row>
    <row r="4875" spans="1:29" ht="16.399999999999999" customHeight="1" x14ac:dyDescent="0.35">
      <c r="A4875" s="1">
        <v>41444.459027777775</v>
      </c>
      <c r="B4875">
        <v>462</v>
      </c>
      <c r="C4875" t="s">
        <v>29</v>
      </c>
      <c r="D4875">
        <v>5</v>
      </c>
      <c r="E4875" t="s">
        <v>30</v>
      </c>
      <c r="F4875">
        <v>75782</v>
      </c>
      <c r="G4875" t="s">
        <v>715</v>
      </c>
      <c r="H4875" t="s">
        <v>109</v>
      </c>
      <c r="J4875">
        <v>1</v>
      </c>
      <c r="K4875" s="1">
        <v>41444.459027777775</v>
      </c>
      <c r="L4875">
        <v>0.2</v>
      </c>
      <c r="M4875">
        <v>101</v>
      </c>
      <c r="N4875" t="s">
        <v>114</v>
      </c>
      <c r="O4875" t="s">
        <v>115</v>
      </c>
      <c r="P4875">
        <v>5.6</v>
      </c>
      <c r="R4875">
        <v>11</v>
      </c>
      <c r="S4875" t="s">
        <v>718</v>
      </c>
      <c r="T4875" t="s">
        <v>723</v>
      </c>
      <c r="AC4875" s="2" t="s">
        <v>721</v>
      </c>
    </row>
    <row r="4876" spans="1:29" ht="16.399999999999999" customHeight="1" x14ac:dyDescent="0.35">
      <c r="A4876" s="1">
        <v>41444.459027777775</v>
      </c>
      <c r="B4876">
        <v>462</v>
      </c>
      <c r="C4876" t="s">
        <v>29</v>
      </c>
      <c r="D4876">
        <v>5</v>
      </c>
      <c r="E4876" t="s">
        <v>30</v>
      </c>
      <c r="F4876">
        <v>75782</v>
      </c>
      <c r="G4876" t="s">
        <v>715</v>
      </c>
      <c r="H4876" t="s">
        <v>109</v>
      </c>
      <c r="J4876">
        <v>1</v>
      </c>
      <c r="K4876" s="1">
        <v>41444.459027777775</v>
      </c>
      <c r="L4876">
        <v>0.2</v>
      </c>
      <c r="M4876">
        <v>131</v>
      </c>
      <c r="N4876" t="s">
        <v>138</v>
      </c>
      <c r="O4876" t="s">
        <v>139</v>
      </c>
      <c r="P4876">
        <v>2.1</v>
      </c>
      <c r="R4876">
        <v>11</v>
      </c>
      <c r="S4876" t="s">
        <v>718</v>
      </c>
      <c r="T4876" t="s">
        <v>723</v>
      </c>
      <c r="AC4876" s="2" t="s">
        <v>721</v>
      </c>
    </row>
    <row r="4877" spans="1:29" ht="16.399999999999999" customHeight="1" x14ac:dyDescent="0.35">
      <c r="A4877" s="1">
        <v>41444.459027777775</v>
      </c>
      <c r="B4877">
        <v>462</v>
      </c>
      <c r="C4877" t="s">
        <v>29</v>
      </c>
      <c r="D4877">
        <v>5</v>
      </c>
      <c r="E4877" t="s">
        <v>30</v>
      </c>
      <c r="F4877">
        <v>75782</v>
      </c>
      <c r="G4877" t="s">
        <v>715</v>
      </c>
      <c r="H4877" t="s">
        <v>109</v>
      </c>
      <c r="J4877">
        <v>1</v>
      </c>
      <c r="K4877" s="1">
        <v>41444.459027777775</v>
      </c>
      <c r="L4877">
        <v>0.2</v>
      </c>
      <c r="M4877">
        <v>136.01</v>
      </c>
      <c r="N4877" t="s">
        <v>118</v>
      </c>
      <c r="O4877" t="s">
        <v>119</v>
      </c>
      <c r="P4877">
        <v>1.1000000000000001</v>
      </c>
      <c r="R4877">
        <v>11</v>
      </c>
      <c r="S4877" t="s">
        <v>718</v>
      </c>
      <c r="T4877" t="s">
        <v>723</v>
      </c>
      <c r="U4877" t="s">
        <v>724</v>
      </c>
      <c r="AC4877" s="2" t="s">
        <v>721</v>
      </c>
    </row>
    <row r="4878" spans="1:29" ht="16.399999999999999" customHeight="1" x14ac:dyDescent="0.35">
      <c r="A4878" s="1">
        <v>41444.459027777775</v>
      </c>
      <c r="B4878">
        <v>462</v>
      </c>
      <c r="C4878" t="s">
        <v>29</v>
      </c>
      <c r="D4878">
        <v>5</v>
      </c>
      <c r="E4878" t="s">
        <v>30</v>
      </c>
      <c r="F4878">
        <v>75782</v>
      </c>
      <c r="G4878" t="s">
        <v>715</v>
      </c>
      <c r="H4878" t="s">
        <v>109</v>
      </c>
      <c r="J4878">
        <v>1</v>
      </c>
      <c r="K4878" s="1">
        <v>41444.459027777775</v>
      </c>
      <c r="L4878">
        <v>0.2</v>
      </c>
      <c r="M4878">
        <v>141.01</v>
      </c>
      <c r="N4878" t="s">
        <v>116</v>
      </c>
      <c r="O4878" t="s">
        <v>117</v>
      </c>
      <c r="P4878">
        <v>69</v>
      </c>
      <c r="R4878">
        <v>11</v>
      </c>
      <c r="S4878" t="s">
        <v>718</v>
      </c>
      <c r="T4878" t="s">
        <v>723</v>
      </c>
      <c r="AC4878" s="2" t="s">
        <v>721</v>
      </c>
    </row>
    <row r="4879" spans="1:29" ht="16.399999999999999" customHeight="1" x14ac:dyDescent="0.35">
      <c r="A4879" s="1">
        <v>41444.459027777775</v>
      </c>
      <c r="B4879">
        <v>462</v>
      </c>
      <c r="C4879" t="s">
        <v>29</v>
      </c>
      <c r="D4879">
        <v>5</v>
      </c>
      <c r="E4879" t="s">
        <v>30</v>
      </c>
      <c r="F4879">
        <v>75782</v>
      </c>
      <c r="G4879" t="s">
        <v>715</v>
      </c>
      <c r="H4879" t="s">
        <v>109</v>
      </c>
      <c r="J4879">
        <v>1</v>
      </c>
      <c r="K4879" s="1">
        <v>41444.459027777775</v>
      </c>
      <c r="L4879">
        <v>0.2</v>
      </c>
      <c r="M4879">
        <v>151</v>
      </c>
      <c r="N4879" t="s">
        <v>421</v>
      </c>
      <c r="O4879" t="s">
        <v>422</v>
      </c>
      <c r="P4879">
        <v>155.6</v>
      </c>
      <c r="R4879">
        <v>11</v>
      </c>
      <c r="S4879" t="s">
        <v>718</v>
      </c>
      <c r="T4879" t="s">
        <v>723</v>
      </c>
      <c r="AC4879" s="2" t="s">
        <v>721</v>
      </c>
    </row>
    <row r="4880" spans="1:29" ht="16.399999999999999" customHeight="1" x14ac:dyDescent="0.35">
      <c r="A4880" s="1">
        <v>41444.459027777775</v>
      </c>
      <c r="B4880">
        <v>462</v>
      </c>
      <c r="C4880" t="s">
        <v>29</v>
      </c>
      <c r="D4880">
        <v>5</v>
      </c>
      <c r="E4880" t="s">
        <v>30</v>
      </c>
      <c r="F4880">
        <v>75782</v>
      </c>
      <c r="G4880" t="s">
        <v>715</v>
      </c>
      <c r="H4880" t="s">
        <v>109</v>
      </c>
      <c r="J4880">
        <v>1</v>
      </c>
      <c r="K4880" s="1">
        <v>41444.459027777775</v>
      </c>
      <c r="L4880">
        <v>0.2</v>
      </c>
      <c r="M4880">
        <v>154.1</v>
      </c>
      <c r="N4880" t="s">
        <v>110</v>
      </c>
      <c r="P4880">
        <v>7.5</v>
      </c>
      <c r="R4880">
        <v>11</v>
      </c>
      <c r="S4880" t="s">
        <v>718</v>
      </c>
      <c r="T4880" t="s">
        <v>723</v>
      </c>
      <c r="AC4880" s="2" t="s">
        <v>721</v>
      </c>
    </row>
    <row r="4881" spans="1:29" ht="16.399999999999999" customHeight="1" x14ac:dyDescent="0.35">
      <c r="A4881" s="1">
        <v>41444.459027777775</v>
      </c>
      <c r="B4881">
        <v>462</v>
      </c>
      <c r="C4881" t="s">
        <v>29</v>
      </c>
      <c r="D4881">
        <v>5</v>
      </c>
      <c r="E4881" t="s">
        <v>30</v>
      </c>
      <c r="F4881">
        <v>75782</v>
      </c>
      <c r="G4881" t="s">
        <v>715</v>
      </c>
      <c r="H4881" t="s">
        <v>109</v>
      </c>
      <c r="J4881">
        <v>1</v>
      </c>
      <c r="K4881" s="1">
        <v>41444.459027777775</v>
      </c>
      <c r="L4881">
        <v>0.2</v>
      </c>
      <c r="M4881">
        <v>266</v>
      </c>
      <c r="N4881" t="s">
        <v>121</v>
      </c>
      <c r="O4881" t="s">
        <v>68</v>
      </c>
      <c r="P4881">
        <v>11.57</v>
      </c>
      <c r="R4881">
        <v>11</v>
      </c>
      <c r="S4881" t="s">
        <v>718</v>
      </c>
      <c r="T4881" t="s">
        <v>723</v>
      </c>
      <c r="AC4881" s="2" t="s">
        <v>721</v>
      </c>
    </row>
    <row r="4882" spans="1:29" ht="16.399999999999999" customHeight="1" x14ac:dyDescent="0.35">
      <c r="A4882" s="1">
        <v>41444.459027777775</v>
      </c>
      <c r="B4882">
        <v>462</v>
      </c>
      <c r="C4882" t="s">
        <v>29</v>
      </c>
      <c r="D4882">
        <v>5</v>
      </c>
      <c r="E4882" t="s">
        <v>30</v>
      </c>
      <c r="F4882">
        <v>75782</v>
      </c>
      <c r="G4882" t="s">
        <v>715</v>
      </c>
      <c r="H4882" t="s">
        <v>109</v>
      </c>
      <c r="J4882">
        <v>1</v>
      </c>
      <c r="K4882" s="1">
        <v>41444.459027777775</v>
      </c>
      <c r="L4882">
        <v>0.2</v>
      </c>
      <c r="M4882">
        <v>266.01</v>
      </c>
      <c r="N4882" t="s">
        <v>122</v>
      </c>
      <c r="O4882" t="s">
        <v>123</v>
      </c>
      <c r="P4882">
        <v>98.5</v>
      </c>
      <c r="R4882">
        <v>11</v>
      </c>
      <c r="S4882" t="s">
        <v>718</v>
      </c>
      <c r="T4882" t="s">
        <v>723</v>
      </c>
      <c r="AC4882" s="2" t="s">
        <v>721</v>
      </c>
    </row>
    <row r="4883" spans="1:29" ht="16.399999999999999" customHeight="1" x14ac:dyDescent="0.35">
      <c r="A4883" s="1">
        <v>41444.459027777775</v>
      </c>
      <c r="B4883">
        <v>462</v>
      </c>
      <c r="C4883" t="s">
        <v>29</v>
      </c>
      <c r="D4883">
        <v>5</v>
      </c>
      <c r="E4883" t="s">
        <v>30</v>
      </c>
      <c r="F4883">
        <v>75782</v>
      </c>
      <c r="G4883" t="s">
        <v>715</v>
      </c>
      <c r="H4883" t="s">
        <v>109</v>
      </c>
      <c r="J4883">
        <v>1</v>
      </c>
      <c r="K4883" s="1">
        <v>41444.459027777775</v>
      </c>
      <c r="L4883">
        <v>0.2</v>
      </c>
      <c r="M4883">
        <v>324.01</v>
      </c>
      <c r="N4883" t="s">
        <v>704</v>
      </c>
      <c r="O4883" t="s">
        <v>705</v>
      </c>
      <c r="P4883">
        <v>0.03</v>
      </c>
      <c r="R4883">
        <v>11</v>
      </c>
      <c r="S4883" t="s">
        <v>718</v>
      </c>
      <c r="T4883" t="s">
        <v>723</v>
      </c>
      <c r="AC4883" s="2" t="s">
        <v>721</v>
      </c>
    </row>
    <row r="4884" spans="1:29" ht="16.399999999999999" customHeight="1" x14ac:dyDescent="0.35">
      <c r="A4884" s="1">
        <v>41402.495833333334</v>
      </c>
      <c r="B4884">
        <v>462</v>
      </c>
      <c r="C4884" t="s">
        <v>29</v>
      </c>
      <c r="D4884">
        <v>5</v>
      </c>
      <c r="E4884" t="s">
        <v>30</v>
      </c>
      <c r="F4884">
        <v>75756</v>
      </c>
      <c r="G4884" t="s">
        <v>715</v>
      </c>
      <c r="H4884" t="s">
        <v>32</v>
      </c>
      <c r="I4884">
        <v>236664</v>
      </c>
      <c r="J4884">
        <v>1</v>
      </c>
      <c r="K4884" s="1">
        <v>41402.495833333334</v>
      </c>
      <c r="L4884">
        <v>0.2</v>
      </c>
      <c r="M4884">
        <v>214</v>
      </c>
      <c r="N4884" t="s">
        <v>661</v>
      </c>
      <c r="O4884" t="s">
        <v>68</v>
      </c>
      <c r="P4884">
        <v>0.1</v>
      </c>
      <c r="Q4884" t="s">
        <v>69</v>
      </c>
      <c r="R4884">
        <v>11</v>
      </c>
      <c r="S4884" t="s">
        <v>725</v>
      </c>
      <c r="T4884" t="s">
        <v>688</v>
      </c>
      <c r="U4884" t="s">
        <v>695</v>
      </c>
      <c r="AC4884" s="2" t="s">
        <v>717</v>
      </c>
    </row>
    <row r="4885" spans="1:29" ht="16.399999999999999" customHeight="1" x14ac:dyDescent="0.35">
      <c r="A4885" s="1">
        <v>41402.495833333334</v>
      </c>
      <c r="B4885">
        <v>462</v>
      </c>
      <c r="C4885" t="s">
        <v>29</v>
      </c>
      <c r="D4885">
        <v>5</v>
      </c>
      <c r="E4885" t="s">
        <v>30</v>
      </c>
      <c r="F4885">
        <v>75756</v>
      </c>
      <c r="G4885" t="s">
        <v>715</v>
      </c>
      <c r="H4885" t="s">
        <v>32</v>
      </c>
      <c r="I4885">
        <v>236664</v>
      </c>
      <c r="J4885">
        <v>1</v>
      </c>
      <c r="K4885" s="1">
        <v>41402.495833333334</v>
      </c>
      <c r="L4885">
        <v>0.2</v>
      </c>
      <c r="M4885">
        <v>230</v>
      </c>
      <c r="N4885" t="s">
        <v>662</v>
      </c>
      <c r="O4885" t="s">
        <v>68</v>
      </c>
      <c r="P4885">
        <v>8.2899999999999991</v>
      </c>
      <c r="R4885">
        <v>11</v>
      </c>
      <c r="S4885" t="s">
        <v>725</v>
      </c>
      <c r="T4885" t="s">
        <v>688</v>
      </c>
      <c r="AC4885" s="2" t="s">
        <v>717</v>
      </c>
    </row>
    <row r="4886" spans="1:29" ht="16.399999999999999" customHeight="1" x14ac:dyDescent="0.35">
      <c r="A4886" s="1">
        <v>41402.495833333334</v>
      </c>
      <c r="B4886">
        <v>462</v>
      </c>
      <c r="C4886" t="s">
        <v>29</v>
      </c>
      <c r="D4886">
        <v>5</v>
      </c>
      <c r="E4886" t="s">
        <v>30</v>
      </c>
      <c r="F4886">
        <v>75756</v>
      </c>
      <c r="G4886" t="s">
        <v>715</v>
      </c>
      <c r="H4886" t="s">
        <v>32</v>
      </c>
      <c r="I4886">
        <v>236664</v>
      </c>
      <c r="J4886">
        <v>1</v>
      </c>
      <c r="K4886" s="1">
        <v>41402.495833333334</v>
      </c>
      <c r="L4886">
        <v>0.2</v>
      </c>
      <c r="M4886">
        <v>240</v>
      </c>
      <c r="N4886" t="s">
        <v>663</v>
      </c>
      <c r="O4886" t="s">
        <v>68</v>
      </c>
      <c r="P4886">
        <v>0.05</v>
      </c>
      <c r="Q4886" t="s">
        <v>69</v>
      </c>
      <c r="R4886">
        <v>11</v>
      </c>
      <c r="S4886" t="s">
        <v>725</v>
      </c>
      <c r="T4886" t="s">
        <v>688</v>
      </c>
      <c r="U4886" t="s">
        <v>696</v>
      </c>
      <c r="AC4886" s="2" t="s">
        <v>717</v>
      </c>
    </row>
    <row r="4887" spans="1:29" ht="16.399999999999999" customHeight="1" x14ac:dyDescent="0.35">
      <c r="A4887" s="1">
        <v>41402.495833333334</v>
      </c>
      <c r="B4887">
        <v>462</v>
      </c>
      <c r="C4887" t="s">
        <v>29</v>
      </c>
      <c r="D4887">
        <v>5</v>
      </c>
      <c r="E4887" t="s">
        <v>30</v>
      </c>
      <c r="F4887">
        <v>75756</v>
      </c>
      <c r="G4887" t="s">
        <v>715</v>
      </c>
      <c r="H4887" t="s">
        <v>32</v>
      </c>
      <c r="I4887">
        <v>236664</v>
      </c>
      <c r="J4887">
        <v>1</v>
      </c>
      <c r="K4887" s="1">
        <v>41402.495833333334</v>
      </c>
      <c r="L4887">
        <v>0.2</v>
      </c>
      <c r="M4887">
        <v>260.01</v>
      </c>
      <c r="N4887" t="s">
        <v>73</v>
      </c>
      <c r="O4887" t="s">
        <v>68</v>
      </c>
      <c r="P4887">
        <v>2E-3</v>
      </c>
      <c r="Q4887" t="s">
        <v>69</v>
      </c>
      <c r="R4887">
        <v>11</v>
      </c>
      <c r="S4887" t="s">
        <v>725</v>
      </c>
      <c r="T4887" t="s">
        <v>688</v>
      </c>
      <c r="U4887" t="s">
        <v>697</v>
      </c>
      <c r="AC4887" s="2" t="s">
        <v>717</v>
      </c>
    </row>
    <row r="4888" spans="1:29" ht="16.399999999999999" customHeight="1" x14ac:dyDescent="0.35">
      <c r="A4888" s="1">
        <v>41402.495833333334</v>
      </c>
      <c r="B4888">
        <v>462</v>
      </c>
      <c r="C4888" t="s">
        <v>29</v>
      </c>
      <c r="D4888">
        <v>5</v>
      </c>
      <c r="E4888" t="s">
        <v>30</v>
      </c>
      <c r="F4888">
        <v>75756</v>
      </c>
      <c r="G4888" t="s">
        <v>715</v>
      </c>
      <c r="H4888" t="s">
        <v>32</v>
      </c>
      <c r="I4888">
        <v>236664</v>
      </c>
      <c r="J4888">
        <v>1</v>
      </c>
      <c r="K4888" s="1">
        <v>41402.495833333334</v>
      </c>
      <c r="L4888">
        <v>0.2</v>
      </c>
      <c r="M4888">
        <v>260.02</v>
      </c>
      <c r="N4888" t="s">
        <v>67</v>
      </c>
      <c r="O4888" t="s">
        <v>68</v>
      </c>
      <c r="P4888">
        <v>2E-3</v>
      </c>
      <c r="Q4888" t="s">
        <v>69</v>
      </c>
      <c r="R4888">
        <v>11</v>
      </c>
      <c r="S4888" t="s">
        <v>725</v>
      </c>
      <c r="T4888" t="s">
        <v>688</v>
      </c>
      <c r="U4888" t="s">
        <v>698</v>
      </c>
      <c r="AC4888" s="2" t="s">
        <v>717</v>
      </c>
    </row>
    <row r="4889" spans="1:29" ht="16.399999999999999" customHeight="1" x14ac:dyDescent="0.35">
      <c r="A4889" s="1">
        <v>41402.495833333334</v>
      </c>
      <c r="B4889">
        <v>462</v>
      </c>
      <c r="C4889" t="s">
        <v>29</v>
      </c>
      <c r="D4889">
        <v>5</v>
      </c>
      <c r="E4889" t="s">
        <v>30</v>
      </c>
      <c r="F4889">
        <v>75756</v>
      </c>
      <c r="G4889" t="s">
        <v>715</v>
      </c>
      <c r="H4889" t="s">
        <v>32</v>
      </c>
      <c r="I4889">
        <v>236664</v>
      </c>
      <c r="J4889">
        <v>1</v>
      </c>
      <c r="K4889" s="1">
        <v>41402.495833333334</v>
      </c>
      <c r="L4889">
        <v>0.2</v>
      </c>
      <c r="M4889">
        <v>260.02999999999997</v>
      </c>
      <c r="N4889" t="s">
        <v>71</v>
      </c>
      <c r="O4889" t="s">
        <v>72</v>
      </c>
      <c r="P4889">
        <v>2E-3</v>
      </c>
      <c r="Q4889" t="s">
        <v>69</v>
      </c>
      <c r="R4889">
        <v>11</v>
      </c>
      <c r="S4889" t="s">
        <v>725</v>
      </c>
      <c r="T4889" t="s">
        <v>688</v>
      </c>
      <c r="U4889" t="s">
        <v>698</v>
      </c>
      <c r="AC4889" s="2" t="s">
        <v>717</v>
      </c>
    </row>
    <row r="4890" spans="1:29" ht="16.399999999999999" customHeight="1" x14ac:dyDescent="0.35">
      <c r="A4890" s="1">
        <v>41402.495833333334</v>
      </c>
      <c r="B4890">
        <v>462</v>
      </c>
      <c r="C4890" t="s">
        <v>29</v>
      </c>
      <c r="D4890">
        <v>5</v>
      </c>
      <c r="E4890" t="s">
        <v>30</v>
      </c>
      <c r="F4890">
        <v>75756</v>
      </c>
      <c r="G4890" t="s">
        <v>715</v>
      </c>
      <c r="H4890" t="s">
        <v>32</v>
      </c>
      <c r="I4890">
        <v>236664</v>
      </c>
      <c r="J4890">
        <v>1</v>
      </c>
      <c r="K4890" s="1">
        <v>41402.495833333334</v>
      </c>
      <c r="L4890">
        <v>0.2</v>
      </c>
      <c r="M4890">
        <v>260.04000000000002</v>
      </c>
      <c r="N4890" t="s">
        <v>143</v>
      </c>
      <c r="O4890" t="s">
        <v>68</v>
      </c>
      <c r="P4890">
        <v>2E-3</v>
      </c>
      <c r="Q4890" t="s">
        <v>69</v>
      </c>
      <c r="R4890">
        <v>11</v>
      </c>
      <c r="S4890" t="s">
        <v>725</v>
      </c>
      <c r="T4890" t="s">
        <v>688</v>
      </c>
      <c r="U4890" t="s">
        <v>726</v>
      </c>
      <c r="AC4890" s="2" t="s">
        <v>717</v>
      </c>
    </row>
    <row r="4891" spans="1:29" ht="16.399999999999999" customHeight="1" x14ac:dyDescent="0.35">
      <c r="A4891" s="1">
        <v>41402.495833333334</v>
      </c>
      <c r="B4891">
        <v>462</v>
      </c>
      <c r="C4891" t="s">
        <v>29</v>
      </c>
      <c r="D4891">
        <v>5</v>
      </c>
      <c r="E4891" t="s">
        <v>30</v>
      </c>
      <c r="F4891">
        <v>75756</v>
      </c>
      <c r="G4891" t="s">
        <v>715</v>
      </c>
      <c r="H4891" t="s">
        <v>32</v>
      </c>
      <c r="I4891">
        <v>236664</v>
      </c>
      <c r="J4891">
        <v>1</v>
      </c>
      <c r="K4891" s="1">
        <v>41402.495833333334</v>
      </c>
      <c r="L4891">
        <v>0.2</v>
      </c>
      <c r="M4891">
        <v>260.08</v>
      </c>
      <c r="N4891" t="s">
        <v>76</v>
      </c>
      <c r="O4891" t="s">
        <v>68</v>
      </c>
      <c r="P4891">
        <v>0.45</v>
      </c>
      <c r="R4891">
        <v>11</v>
      </c>
      <c r="S4891" t="s">
        <v>725</v>
      </c>
      <c r="T4891" t="s">
        <v>688</v>
      </c>
      <c r="AC4891" s="2" t="s">
        <v>717</v>
      </c>
    </row>
    <row r="4892" spans="1:29" ht="16.399999999999999" customHeight="1" x14ac:dyDescent="0.35">
      <c r="A4892" s="1">
        <v>41402.495833333334</v>
      </c>
      <c r="B4892">
        <v>462</v>
      </c>
      <c r="C4892" t="s">
        <v>29</v>
      </c>
      <c r="D4892">
        <v>5</v>
      </c>
      <c r="E4892" t="s">
        <v>30</v>
      </c>
      <c r="F4892">
        <v>75756</v>
      </c>
      <c r="G4892" t="s">
        <v>715</v>
      </c>
      <c r="H4892" t="s">
        <v>32</v>
      </c>
      <c r="I4892">
        <v>236664</v>
      </c>
      <c r="J4892">
        <v>1</v>
      </c>
      <c r="K4892" s="1">
        <v>41402.495833333334</v>
      </c>
      <c r="L4892">
        <v>0.2</v>
      </c>
      <c r="M4892">
        <v>260.14999999999998</v>
      </c>
      <c r="N4892" t="s">
        <v>74</v>
      </c>
      <c r="O4892" t="s">
        <v>72</v>
      </c>
      <c r="P4892">
        <v>0.45</v>
      </c>
      <c r="R4892">
        <v>11</v>
      </c>
      <c r="S4892" t="s">
        <v>725</v>
      </c>
      <c r="T4892" t="s">
        <v>688</v>
      </c>
      <c r="U4892" t="s">
        <v>689</v>
      </c>
      <c r="AC4892" s="2" t="s">
        <v>717</v>
      </c>
    </row>
    <row r="4893" spans="1:29" ht="16.399999999999999" customHeight="1" x14ac:dyDescent="0.35">
      <c r="A4893" s="1">
        <v>41402.495833333334</v>
      </c>
      <c r="B4893">
        <v>462</v>
      </c>
      <c r="C4893" t="s">
        <v>29</v>
      </c>
      <c r="D4893">
        <v>5</v>
      </c>
      <c r="E4893" t="s">
        <v>30</v>
      </c>
      <c r="F4893">
        <v>75756</v>
      </c>
      <c r="G4893" t="s">
        <v>715</v>
      </c>
      <c r="H4893" t="s">
        <v>32</v>
      </c>
      <c r="I4893">
        <v>236664</v>
      </c>
      <c r="J4893">
        <v>1</v>
      </c>
      <c r="K4893" s="1">
        <v>41402.495833333334</v>
      </c>
      <c r="L4893">
        <v>0.2</v>
      </c>
      <c r="M4893">
        <v>268.14</v>
      </c>
      <c r="N4893" t="s">
        <v>80</v>
      </c>
      <c r="O4893" t="s">
        <v>68</v>
      </c>
      <c r="P4893">
        <v>1.2999999999999999E-2</v>
      </c>
      <c r="R4893">
        <v>11</v>
      </c>
      <c r="S4893" t="s">
        <v>725</v>
      </c>
      <c r="T4893" t="s">
        <v>688</v>
      </c>
      <c r="U4893" t="s">
        <v>689</v>
      </c>
      <c r="AC4893" s="2" t="s">
        <v>717</v>
      </c>
    </row>
    <row r="4894" spans="1:29" ht="16.399999999999999" customHeight="1" x14ac:dyDescent="0.35">
      <c r="A4894" s="1">
        <v>41402.495833333334</v>
      </c>
      <c r="B4894">
        <v>462</v>
      </c>
      <c r="C4894" t="s">
        <v>29</v>
      </c>
      <c r="D4894">
        <v>5</v>
      </c>
      <c r="E4894" t="s">
        <v>30</v>
      </c>
      <c r="F4894">
        <v>75756</v>
      </c>
      <c r="G4894" t="s">
        <v>715</v>
      </c>
      <c r="H4894" t="s">
        <v>32</v>
      </c>
      <c r="I4894">
        <v>236664</v>
      </c>
      <c r="J4894">
        <v>1</v>
      </c>
      <c r="K4894" s="1">
        <v>41402.495833333334</v>
      </c>
      <c r="L4894">
        <v>0.2</v>
      </c>
      <c r="M4894">
        <v>268.18</v>
      </c>
      <c r="N4894" t="s">
        <v>79</v>
      </c>
      <c r="O4894" t="s">
        <v>68</v>
      </c>
      <c r="P4894">
        <v>3.0000000000000001E-3</v>
      </c>
      <c r="R4894">
        <v>11</v>
      </c>
      <c r="S4894" t="s">
        <v>725</v>
      </c>
      <c r="T4894" t="s">
        <v>688</v>
      </c>
      <c r="U4894" t="s">
        <v>690</v>
      </c>
      <c r="AC4894" s="2" t="s">
        <v>717</v>
      </c>
    </row>
    <row r="4895" spans="1:29" ht="16.399999999999999" customHeight="1" x14ac:dyDescent="0.35">
      <c r="A4895" s="1">
        <v>41402.495833333334</v>
      </c>
      <c r="B4895">
        <v>462</v>
      </c>
      <c r="C4895" t="s">
        <v>29</v>
      </c>
      <c r="D4895">
        <v>5</v>
      </c>
      <c r="E4895" t="s">
        <v>30</v>
      </c>
      <c r="F4895">
        <v>75756</v>
      </c>
      <c r="G4895" t="s">
        <v>715</v>
      </c>
      <c r="H4895" t="s">
        <v>32</v>
      </c>
      <c r="I4895">
        <v>236664</v>
      </c>
      <c r="J4895">
        <v>1</v>
      </c>
      <c r="K4895" s="1">
        <v>41402.495833333334</v>
      </c>
      <c r="L4895">
        <v>0.2</v>
      </c>
      <c r="M4895">
        <v>283</v>
      </c>
      <c r="N4895" t="s">
        <v>509</v>
      </c>
      <c r="O4895" t="s">
        <v>68</v>
      </c>
      <c r="P4895">
        <v>0.7</v>
      </c>
      <c r="R4895">
        <v>11</v>
      </c>
      <c r="S4895" t="s">
        <v>725</v>
      </c>
      <c r="T4895" t="s">
        <v>688</v>
      </c>
      <c r="AC4895" s="2" t="s">
        <v>717</v>
      </c>
    </row>
    <row r="4896" spans="1:29" ht="16.399999999999999" customHeight="1" x14ac:dyDescent="0.35">
      <c r="A4896" s="1">
        <v>41402.495833333334</v>
      </c>
      <c r="B4896">
        <v>462</v>
      </c>
      <c r="C4896" t="s">
        <v>29</v>
      </c>
      <c r="D4896">
        <v>5</v>
      </c>
      <c r="E4896" t="s">
        <v>30</v>
      </c>
      <c r="F4896">
        <v>75756</v>
      </c>
      <c r="G4896" t="s">
        <v>715</v>
      </c>
      <c r="H4896" t="s">
        <v>32</v>
      </c>
      <c r="I4896">
        <v>236664</v>
      </c>
      <c r="J4896">
        <v>1</v>
      </c>
      <c r="K4896" s="1">
        <v>41402.495833333334</v>
      </c>
      <c r="L4896">
        <v>0.2</v>
      </c>
      <c r="M4896">
        <v>312</v>
      </c>
      <c r="N4896" t="s">
        <v>505</v>
      </c>
      <c r="O4896" t="s">
        <v>68</v>
      </c>
      <c r="P4896">
        <v>20</v>
      </c>
      <c r="R4896">
        <v>23</v>
      </c>
      <c r="S4896" t="s">
        <v>725</v>
      </c>
      <c r="T4896" t="s">
        <v>688</v>
      </c>
      <c r="U4896" t="s">
        <v>727</v>
      </c>
      <c r="AC4896" s="2" t="s">
        <v>717</v>
      </c>
    </row>
    <row r="4897" spans="1:29" ht="16.399999999999999" customHeight="1" x14ac:dyDescent="0.35">
      <c r="A4897" s="1">
        <v>41402.495833333334</v>
      </c>
      <c r="B4897">
        <v>462</v>
      </c>
      <c r="C4897" t="s">
        <v>29</v>
      </c>
      <c r="D4897">
        <v>5</v>
      </c>
      <c r="E4897" t="s">
        <v>30</v>
      </c>
      <c r="F4897">
        <v>75756</v>
      </c>
      <c r="G4897" t="s">
        <v>715</v>
      </c>
      <c r="H4897" t="s">
        <v>32</v>
      </c>
      <c r="I4897">
        <v>236664</v>
      </c>
      <c r="J4897">
        <v>1</v>
      </c>
      <c r="K4897" s="1">
        <v>41402.495833333334</v>
      </c>
      <c r="L4897">
        <v>0.2</v>
      </c>
      <c r="M4897">
        <v>431</v>
      </c>
      <c r="N4897" t="s">
        <v>165</v>
      </c>
      <c r="O4897" t="s">
        <v>166</v>
      </c>
      <c r="P4897">
        <v>4.5</v>
      </c>
      <c r="R4897">
        <v>11</v>
      </c>
      <c r="S4897" t="s">
        <v>725</v>
      </c>
      <c r="T4897" t="s">
        <v>688</v>
      </c>
      <c r="AC4897" s="2" t="s">
        <v>717</v>
      </c>
    </row>
    <row r="4898" spans="1:29" ht="16.399999999999999" customHeight="1" x14ac:dyDescent="0.35">
      <c r="A4898" s="1">
        <v>41402.495833333334</v>
      </c>
      <c r="B4898">
        <v>462</v>
      </c>
      <c r="C4898" t="s">
        <v>29</v>
      </c>
      <c r="D4898">
        <v>5</v>
      </c>
      <c r="E4898" t="s">
        <v>30</v>
      </c>
      <c r="F4898">
        <v>75756</v>
      </c>
      <c r="G4898" t="s">
        <v>715</v>
      </c>
      <c r="H4898" t="s">
        <v>32</v>
      </c>
      <c r="I4898">
        <v>236664</v>
      </c>
      <c r="J4898">
        <v>1</v>
      </c>
      <c r="K4898" s="1">
        <v>41402.495833333334</v>
      </c>
      <c r="L4898">
        <v>0.2</v>
      </c>
      <c r="M4898">
        <v>441.01</v>
      </c>
      <c r="N4898" t="s">
        <v>691</v>
      </c>
      <c r="O4898" t="s">
        <v>68</v>
      </c>
      <c r="P4898">
        <v>3.9</v>
      </c>
      <c r="R4898">
        <v>11</v>
      </c>
      <c r="S4898" t="s">
        <v>725</v>
      </c>
      <c r="T4898" t="s">
        <v>688</v>
      </c>
      <c r="AC4898" s="2" t="s">
        <v>717</v>
      </c>
    </row>
    <row r="4899" spans="1:29" ht="16.399999999999999" customHeight="1" x14ac:dyDescent="0.35">
      <c r="A4899" s="1">
        <v>41402.495833333334</v>
      </c>
      <c r="B4899">
        <v>462</v>
      </c>
      <c r="C4899" t="s">
        <v>29</v>
      </c>
      <c r="D4899">
        <v>5</v>
      </c>
      <c r="E4899" t="s">
        <v>30</v>
      </c>
      <c r="F4899">
        <v>75756</v>
      </c>
      <c r="G4899" t="s">
        <v>715</v>
      </c>
      <c r="H4899" t="s">
        <v>32</v>
      </c>
      <c r="I4899">
        <v>236664</v>
      </c>
      <c r="J4899">
        <v>1</v>
      </c>
      <c r="K4899" s="1">
        <v>41402.495833333334</v>
      </c>
      <c r="L4899">
        <v>0.2</v>
      </c>
      <c r="M4899">
        <v>452</v>
      </c>
      <c r="N4899" t="s">
        <v>692</v>
      </c>
      <c r="O4899" t="s">
        <v>693</v>
      </c>
      <c r="P4899">
        <v>0</v>
      </c>
      <c r="R4899">
        <v>11</v>
      </c>
      <c r="S4899" t="s">
        <v>725</v>
      </c>
      <c r="T4899" t="s">
        <v>688</v>
      </c>
      <c r="U4899" t="s">
        <v>694</v>
      </c>
      <c r="AC4899" s="2" t="s">
        <v>717</v>
      </c>
    </row>
    <row r="4900" spans="1:29" ht="16.399999999999999" customHeight="1" x14ac:dyDescent="0.35">
      <c r="A4900" s="1">
        <v>41402.495833333334</v>
      </c>
      <c r="B4900">
        <v>462</v>
      </c>
      <c r="C4900" t="s">
        <v>29</v>
      </c>
      <c r="D4900">
        <v>5</v>
      </c>
      <c r="E4900" t="s">
        <v>30</v>
      </c>
      <c r="F4900">
        <v>75710</v>
      </c>
      <c r="G4900" t="s">
        <v>715</v>
      </c>
      <c r="H4900" t="s">
        <v>109</v>
      </c>
      <c r="J4900">
        <v>15</v>
      </c>
      <c r="K4900" s="1">
        <v>41402.505555555559</v>
      </c>
      <c r="L4900">
        <v>3</v>
      </c>
      <c r="M4900">
        <v>432</v>
      </c>
      <c r="N4900" t="s">
        <v>298</v>
      </c>
      <c r="O4900" t="s">
        <v>299</v>
      </c>
      <c r="P4900">
        <v>31.5</v>
      </c>
      <c r="R4900">
        <v>11</v>
      </c>
      <c r="S4900" t="s">
        <v>728</v>
      </c>
      <c r="T4900" t="s">
        <v>719</v>
      </c>
      <c r="AC4900" s="2" t="s">
        <v>721</v>
      </c>
    </row>
    <row r="4901" spans="1:29" ht="16.399999999999999" customHeight="1" x14ac:dyDescent="0.35">
      <c r="A4901" s="1">
        <v>41402.495833333334</v>
      </c>
      <c r="B4901">
        <v>462</v>
      </c>
      <c r="C4901" t="s">
        <v>29</v>
      </c>
      <c r="D4901">
        <v>5</v>
      </c>
      <c r="E4901" t="s">
        <v>30</v>
      </c>
      <c r="F4901">
        <v>75710</v>
      </c>
      <c r="G4901" t="s">
        <v>715</v>
      </c>
      <c r="H4901" t="s">
        <v>109</v>
      </c>
      <c r="J4901">
        <v>14</v>
      </c>
      <c r="K4901" s="1">
        <v>41402.504861111112</v>
      </c>
      <c r="L4901">
        <v>2.75</v>
      </c>
      <c r="M4901">
        <v>432</v>
      </c>
      <c r="N4901" t="s">
        <v>298</v>
      </c>
      <c r="O4901" t="s">
        <v>299</v>
      </c>
      <c r="P4901">
        <v>51.9</v>
      </c>
      <c r="R4901">
        <v>11</v>
      </c>
      <c r="S4901" t="s">
        <v>728</v>
      </c>
      <c r="T4901" t="s">
        <v>719</v>
      </c>
      <c r="AC4901" s="2" t="s">
        <v>721</v>
      </c>
    </row>
    <row r="4902" spans="1:29" ht="16.399999999999999" customHeight="1" x14ac:dyDescent="0.35">
      <c r="A4902" s="1">
        <v>41402.495833333334</v>
      </c>
      <c r="B4902">
        <v>462</v>
      </c>
      <c r="C4902" t="s">
        <v>29</v>
      </c>
      <c r="D4902">
        <v>5</v>
      </c>
      <c r="E4902" t="s">
        <v>30</v>
      </c>
      <c r="F4902">
        <v>75710</v>
      </c>
      <c r="G4902" t="s">
        <v>715</v>
      </c>
      <c r="H4902" t="s">
        <v>109</v>
      </c>
      <c r="J4902">
        <v>13</v>
      </c>
      <c r="K4902" s="1">
        <v>41402.504166666666</v>
      </c>
      <c r="L4902">
        <v>2.5</v>
      </c>
      <c r="M4902">
        <v>432</v>
      </c>
      <c r="N4902" t="s">
        <v>298</v>
      </c>
      <c r="O4902" t="s">
        <v>299</v>
      </c>
      <c r="P4902">
        <v>77.400000000000006</v>
      </c>
      <c r="R4902">
        <v>11</v>
      </c>
      <c r="S4902" t="s">
        <v>728</v>
      </c>
      <c r="T4902" t="s">
        <v>719</v>
      </c>
      <c r="AC4902" s="2" t="s">
        <v>721</v>
      </c>
    </row>
    <row r="4903" spans="1:29" ht="16.399999999999999" customHeight="1" x14ac:dyDescent="0.35">
      <c r="A4903" s="1">
        <v>41402.495833333334</v>
      </c>
      <c r="B4903">
        <v>462</v>
      </c>
      <c r="C4903" t="s">
        <v>29</v>
      </c>
      <c r="D4903">
        <v>5</v>
      </c>
      <c r="E4903" t="s">
        <v>30</v>
      </c>
      <c r="F4903">
        <v>75710</v>
      </c>
      <c r="G4903" t="s">
        <v>715</v>
      </c>
      <c r="H4903" t="s">
        <v>109</v>
      </c>
      <c r="J4903">
        <v>12</v>
      </c>
      <c r="K4903" s="1">
        <v>41402.503472222219</v>
      </c>
      <c r="L4903">
        <v>2.25</v>
      </c>
      <c r="M4903">
        <v>432</v>
      </c>
      <c r="N4903" t="s">
        <v>298</v>
      </c>
      <c r="O4903" t="s">
        <v>299</v>
      </c>
      <c r="P4903">
        <v>82.7</v>
      </c>
      <c r="R4903">
        <v>11</v>
      </c>
      <c r="S4903" t="s">
        <v>728</v>
      </c>
      <c r="T4903" t="s">
        <v>719</v>
      </c>
      <c r="AC4903" s="2" t="s">
        <v>721</v>
      </c>
    </row>
    <row r="4904" spans="1:29" ht="16.399999999999999" customHeight="1" x14ac:dyDescent="0.35">
      <c r="A4904" s="1">
        <v>41402.495833333334</v>
      </c>
      <c r="B4904">
        <v>462</v>
      </c>
      <c r="C4904" t="s">
        <v>29</v>
      </c>
      <c r="D4904">
        <v>5</v>
      </c>
      <c r="E4904" t="s">
        <v>30</v>
      </c>
      <c r="F4904">
        <v>75710</v>
      </c>
      <c r="G4904" t="s">
        <v>715</v>
      </c>
      <c r="H4904" t="s">
        <v>109</v>
      </c>
      <c r="J4904">
        <v>11</v>
      </c>
      <c r="K4904" s="1">
        <v>41402.50277777778</v>
      </c>
      <c r="L4904">
        <v>2</v>
      </c>
      <c r="M4904">
        <v>432</v>
      </c>
      <c r="N4904" t="s">
        <v>298</v>
      </c>
      <c r="O4904" t="s">
        <v>299</v>
      </c>
      <c r="P4904">
        <v>87.9</v>
      </c>
      <c r="R4904">
        <v>11</v>
      </c>
      <c r="S4904" t="s">
        <v>728</v>
      </c>
      <c r="T4904" t="s">
        <v>719</v>
      </c>
      <c r="AC4904" s="2" t="s">
        <v>721</v>
      </c>
    </row>
    <row r="4905" spans="1:29" ht="16.399999999999999" customHeight="1" x14ac:dyDescent="0.35">
      <c r="A4905" s="1">
        <v>41402.495833333334</v>
      </c>
      <c r="B4905">
        <v>462</v>
      </c>
      <c r="C4905" t="s">
        <v>29</v>
      </c>
      <c r="D4905">
        <v>5</v>
      </c>
      <c r="E4905" t="s">
        <v>30</v>
      </c>
      <c r="F4905">
        <v>75710</v>
      </c>
      <c r="G4905" t="s">
        <v>715</v>
      </c>
      <c r="H4905" t="s">
        <v>109</v>
      </c>
      <c r="J4905">
        <v>10</v>
      </c>
      <c r="K4905" s="1">
        <v>41402.502083333333</v>
      </c>
      <c r="L4905">
        <v>1.75</v>
      </c>
      <c r="M4905">
        <v>432</v>
      </c>
      <c r="N4905" t="s">
        <v>298</v>
      </c>
      <c r="O4905" t="s">
        <v>299</v>
      </c>
      <c r="P4905">
        <v>92.2</v>
      </c>
      <c r="R4905">
        <v>11</v>
      </c>
      <c r="S4905" t="s">
        <v>728</v>
      </c>
      <c r="T4905" t="s">
        <v>719</v>
      </c>
      <c r="AC4905" s="2" t="s">
        <v>721</v>
      </c>
    </row>
    <row r="4906" spans="1:29" ht="16.399999999999999" customHeight="1" x14ac:dyDescent="0.35">
      <c r="A4906" s="1">
        <v>41402.495833333334</v>
      </c>
      <c r="B4906">
        <v>462</v>
      </c>
      <c r="C4906" t="s">
        <v>29</v>
      </c>
      <c r="D4906">
        <v>5</v>
      </c>
      <c r="E4906" t="s">
        <v>30</v>
      </c>
      <c r="F4906">
        <v>75710</v>
      </c>
      <c r="G4906" t="s">
        <v>715</v>
      </c>
      <c r="H4906" t="s">
        <v>109</v>
      </c>
      <c r="J4906">
        <v>9</v>
      </c>
      <c r="K4906" s="1">
        <v>41402.501388888886</v>
      </c>
      <c r="L4906">
        <v>1.5</v>
      </c>
      <c r="M4906">
        <v>432</v>
      </c>
      <c r="N4906" t="s">
        <v>298</v>
      </c>
      <c r="O4906" t="s">
        <v>299</v>
      </c>
      <c r="P4906">
        <v>121.3</v>
      </c>
      <c r="R4906">
        <v>11</v>
      </c>
      <c r="S4906" t="s">
        <v>728</v>
      </c>
      <c r="T4906" t="s">
        <v>719</v>
      </c>
      <c r="AC4906" s="2" t="s">
        <v>721</v>
      </c>
    </row>
    <row r="4907" spans="1:29" ht="16.399999999999999" customHeight="1" x14ac:dyDescent="0.35">
      <c r="A4907" s="1">
        <v>41402.495833333334</v>
      </c>
      <c r="B4907">
        <v>462</v>
      </c>
      <c r="C4907" t="s">
        <v>29</v>
      </c>
      <c r="D4907">
        <v>5</v>
      </c>
      <c r="E4907" t="s">
        <v>30</v>
      </c>
      <c r="F4907">
        <v>75710</v>
      </c>
      <c r="G4907" t="s">
        <v>715</v>
      </c>
      <c r="H4907" t="s">
        <v>109</v>
      </c>
      <c r="J4907">
        <v>8</v>
      </c>
      <c r="K4907" s="1">
        <v>41402.500694444447</v>
      </c>
      <c r="L4907">
        <v>1.25</v>
      </c>
      <c r="M4907">
        <v>432</v>
      </c>
      <c r="N4907" t="s">
        <v>298</v>
      </c>
      <c r="O4907" t="s">
        <v>299</v>
      </c>
      <c r="P4907">
        <v>165.9</v>
      </c>
      <c r="R4907">
        <v>11</v>
      </c>
      <c r="S4907" t="s">
        <v>728</v>
      </c>
      <c r="T4907" t="s">
        <v>719</v>
      </c>
      <c r="AC4907" s="2" t="s">
        <v>721</v>
      </c>
    </row>
    <row r="4908" spans="1:29" ht="16.399999999999999" customHeight="1" x14ac:dyDescent="0.35">
      <c r="A4908" s="1">
        <v>41402.495833333334</v>
      </c>
      <c r="B4908">
        <v>462</v>
      </c>
      <c r="C4908" t="s">
        <v>29</v>
      </c>
      <c r="D4908">
        <v>5</v>
      </c>
      <c r="E4908" t="s">
        <v>30</v>
      </c>
      <c r="F4908">
        <v>75710</v>
      </c>
      <c r="G4908" t="s">
        <v>715</v>
      </c>
      <c r="H4908" t="s">
        <v>109</v>
      </c>
      <c r="J4908">
        <v>7</v>
      </c>
      <c r="K4908" s="1">
        <v>41402.5</v>
      </c>
      <c r="L4908">
        <v>1</v>
      </c>
      <c r="M4908">
        <v>432</v>
      </c>
      <c r="N4908" t="s">
        <v>298</v>
      </c>
      <c r="O4908" t="s">
        <v>299</v>
      </c>
      <c r="P4908">
        <v>195.3</v>
      </c>
      <c r="R4908">
        <v>11</v>
      </c>
      <c r="S4908" t="s">
        <v>728</v>
      </c>
      <c r="T4908" t="s">
        <v>719</v>
      </c>
      <c r="AC4908" s="2" t="s">
        <v>721</v>
      </c>
    </row>
    <row r="4909" spans="1:29" ht="16.399999999999999" customHeight="1" x14ac:dyDescent="0.35">
      <c r="A4909" s="1">
        <v>41402.495833333334</v>
      </c>
      <c r="B4909">
        <v>462</v>
      </c>
      <c r="C4909" t="s">
        <v>29</v>
      </c>
      <c r="D4909">
        <v>5</v>
      </c>
      <c r="E4909" t="s">
        <v>30</v>
      </c>
      <c r="F4909">
        <v>75710</v>
      </c>
      <c r="G4909" t="s">
        <v>715</v>
      </c>
      <c r="H4909" t="s">
        <v>109</v>
      </c>
      <c r="J4909">
        <v>6</v>
      </c>
      <c r="K4909" s="1">
        <v>41402.499305555553</v>
      </c>
      <c r="L4909">
        <v>0.75</v>
      </c>
      <c r="M4909">
        <v>432</v>
      </c>
      <c r="N4909" t="s">
        <v>298</v>
      </c>
      <c r="O4909" t="s">
        <v>299</v>
      </c>
      <c r="P4909">
        <v>286.8</v>
      </c>
      <c r="R4909">
        <v>11</v>
      </c>
      <c r="S4909" t="s">
        <v>728</v>
      </c>
      <c r="T4909" t="s">
        <v>719</v>
      </c>
      <c r="AC4909" s="2" t="s">
        <v>721</v>
      </c>
    </row>
    <row r="4910" spans="1:29" ht="16.399999999999999" customHeight="1" x14ac:dyDescent="0.35">
      <c r="A4910" s="1">
        <v>41402.495833333334</v>
      </c>
      <c r="B4910">
        <v>462</v>
      </c>
      <c r="C4910" t="s">
        <v>29</v>
      </c>
      <c r="D4910">
        <v>5</v>
      </c>
      <c r="E4910" t="s">
        <v>30</v>
      </c>
      <c r="F4910">
        <v>75710</v>
      </c>
      <c r="G4910" t="s">
        <v>715</v>
      </c>
      <c r="H4910" t="s">
        <v>109</v>
      </c>
      <c r="J4910">
        <v>5</v>
      </c>
      <c r="K4910" s="1">
        <v>41402.498611111114</v>
      </c>
      <c r="L4910">
        <v>0.5</v>
      </c>
      <c r="M4910">
        <v>432</v>
      </c>
      <c r="N4910" t="s">
        <v>298</v>
      </c>
      <c r="O4910" t="s">
        <v>299</v>
      </c>
      <c r="P4910">
        <v>654.5</v>
      </c>
      <c r="R4910">
        <v>11</v>
      </c>
      <c r="S4910" t="s">
        <v>728</v>
      </c>
      <c r="T4910" t="s">
        <v>719</v>
      </c>
      <c r="AC4910" s="2" t="s">
        <v>721</v>
      </c>
    </row>
    <row r="4911" spans="1:29" ht="16.399999999999999" customHeight="1" x14ac:dyDescent="0.35">
      <c r="A4911" s="1">
        <v>41402.495833333334</v>
      </c>
      <c r="B4911">
        <v>462</v>
      </c>
      <c r="C4911" t="s">
        <v>29</v>
      </c>
      <c r="D4911">
        <v>5</v>
      </c>
      <c r="E4911" t="s">
        <v>30</v>
      </c>
      <c r="F4911">
        <v>75710</v>
      </c>
      <c r="G4911" t="s">
        <v>715</v>
      </c>
      <c r="H4911" t="s">
        <v>109</v>
      </c>
      <c r="J4911">
        <v>4</v>
      </c>
      <c r="K4911" s="1">
        <v>41402.497916666667</v>
      </c>
      <c r="L4911">
        <v>0.25</v>
      </c>
      <c r="M4911">
        <v>432</v>
      </c>
      <c r="N4911" t="s">
        <v>298</v>
      </c>
      <c r="O4911" t="s">
        <v>299</v>
      </c>
      <c r="P4911">
        <v>688.5</v>
      </c>
      <c r="R4911">
        <v>11</v>
      </c>
      <c r="S4911" t="s">
        <v>728</v>
      </c>
      <c r="T4911" t="s">
        <v>719</v>
      </c>
      <c r="AC4911" s="2" t="s">
        <v>721</v>
      </c>
    </row>
    <row r="4912" spans="1:29" ht="16.399999999999999" customHeight="1" x14ac:dyDescent="0.35">
      <c r="A4912" s="1">
        <v>41402.495833333334</v>
      </c>
      <c r="B4912">
        <v>462</v>
      </c>
      <c r="C4912" t="s">
        <v>29</v>
      </c>
      <c r="D4912">
        <v>5</v>
      </c>
      <c r="E4912" t="s">
        <v>30</v>
      </c>
      <c r="F4912">
        <v>75710</v>
      </c>
      <c r="G4912" t="s">
        <v>715</v>
      </c>
      <c r="H4912" t="s">
        <v>109</v>
      </c>
      <c r="J4912">
        <v>3</v>
      </c>
      <c r="K4912" s="1">
        <v>41402.49722222222</v>
      </c>
      <c r="L4912">
        <v>0.1</v>
      </c>
      <c r="M4912">
        <v>432</v>
      </c>
      <c r="N4912" t="s">
        <v>298</v>
      </c>
      <c r="O4912" t="s">
        <v>299</v>
      </c>
      <c r="P4912">
        <v>890.9</v>
      </c>
      <c r="R4912">
        <v>11</v>
      </c>
      <c r="S4912" t="s">
        <v>728</v>
      </c>
      <c r="T4912" t="s">
        <v>719</v>
      </c>
      <c r="AC4912" s="2" t="s">
        <v>721</v>
      </c>
    </row>
    <row r="4913" spans="1:29" ht="16.399999999999999" customHeight="1" x14ac:dyDescent="0.35">
      <c r="A4913" s="1">
        <v>41402.495833333334</v>
      </c>
      <c r="B4913">
        <v>462</v>
      </c>
      <c r="C4913" t="s">
        <v>29</v>
      </c>
      <c r="D4913">
        <v>5</v>
      </c>
      <c r="E4913" t="s">
        <v>30</v>
      </c>
      <c r="F4913">
        <v>75710</v>
      </c>
      <c r="G4913" t="s">
        <v>715</v>
      </c>
      <c r="H4913" t="s">
        <v>109</v>
      </c>
      <c r="J4913">
        <v>2</v>
      </c>
      <c r="K4913" s="1">
        <v>41402.496527777781</v>
      </c>
      <c r="L4913">
        <v>0</v>
      </c>
      <c r="M4913">
        <v>432</v>
      </c>
      <c r="N4913" t="s">
        <v>298</v>
      </c>
      <c r="O4913" t="s">
        <v>299</v>
      </c>
      <c r="P4913">
        <v>1221</v>
      </c>
      <c r="R4913">
        <v>11</v>
      </c>
      <c r="S4913" t="s">
        <v>728</v>
      </c>
      <c r="T4913" t="s">
        <v>722</v>
      </c>
      <c r="AC4913" s="2" t="s">
        <v>721</v>
      </c>
    </row>
    <row r="4914" spans="1:29" ht="16.399999999999999" customHeight="1" x14ac:dyDescent="0.35">
      <c r="A4914" s="1">
        <v>41402.495833333334</v>
      </c>
      <c r="B4914">
        <v>462</v>
      </c>
      <c r="C4914" t="s">
        <v>29</v>
      </c>
      <c r="D4914">
        <v>5</v>
      </c>
      <c r="E4914" t="s">
        <v>30</v>
      </c>
      <c r="F4914">
        <v>75710</v>
      </c>
      <c r="G4914" t="s">
        <v>715</v>
      </c>
      <c r="H4914" t="s">
        <v>109</v>
      </c>
      <c r="J4914">
        <v>1</v>
      </c>
      <c r="K4914" s="1">
        <v>41402.495833333334</v>
      </c>
      <c r="L4914">
        <v>0.2</v>
      </c>
      <c r="M4914">
        <v>324.01</v>
      </c>
      <c r="N4914" t="s">
        <v>704</v>
      </c>
      <c r="O4914" t="s">
        <v>705</v>
      </c>
      <c r="P4914">
        <v>0.03</v>
      </c>
      <c r="R4914">
        <v>11</v>
      </c>
      <c r="S4914" t="s">
        <v>728</v>
      </c>
      <c r="T4914" t="s">
        <v>723</v>
      </c>
      <c r="AC4914" s="2" t="s">
        <v>721</v>
      </c>
    </row>
    <row r="4915" spans="1:29" ht="16.399999999999999" customHeight="1" x14ac:dyDescent="0.35">
      <c r="A4915" s="1">
        <v>41402.495833333334</v>
      </c>
      <c r="B4915">
        <v>462</v>
      </c>
      <c r="C4915" t="s">
        <v>29</v>
      </c>
      <c r="D4915">
        <v>5</v>
      </c>
      <c r="E4915" t="s">
        <v>30</v>
      </c>
      <c r="F4915">
        <v>75710</v>
      </c>
      <c r="G4915" t="s">
        <v>715</v>
      </c>
      <c r="H4915" t="s">
        <v>109</v>
      </c>
      <c r="J4915">
        <v>1</v>
      </c>
      <c r="K4915" s="1">
        <v>41402.495833333334</v>
      </c>
      <c r="L4915">
        <v>0.2</v>
      </c>
      <c r="M4915">
        <v>101</v>
      </c>
      <c r="N4915" t="s">
        <v>114</v>
      </c>
      <c r="O4915" t="s">
        <v>115</v>
      </c>
      <c r="P4915">
        <v>7.5</v>
      </c>
      <c r="R4915">
        <v>11</v>
      </c>
      <c r="S4915" t="s">
        <v>728</v>
      </c>
      <c r="T4915" t="s">
        <v>723</v>
      </c>
      <c r="AC4915" s="2" t="s">
        <v>721</v>
      </c>
    </row>
    <row r="4916" spans="1:29" ht="16.399999999999999" customHeight="1" x14ac:dyDescent="0.35">
      <c r="A4916" s="1">
        <v>41402.495833333334</v>
      </c>
      <c r="B4916">
        <v>462</v>
      </c>
      <c r="C4916" t="s">
        <v>29</v>
      </c>
      <c r="D4916">
        <v>5</v>
      </c>
      <c r="E4916" t="s">
        <v>30</v>
      </c>
      <c r="F4916">
        <v>75710</v>
      </c>
      <c r="G4916" t="s">
        <v>715</v>
      </c>
      <c r="H4916" t="s">
        <v>109</v>
      </c>
      <c r="J4916">
        <v>1</v>
      </c>
      <c r="K4916" s="1">
        <v>41402.495833333334</v>
      </c>
      <c r="L4916">
        <v>0.2</v>
      </c>
      <c r="M4916">
        <v>131</v>
      </c>
      <c r="N4916" t="s">
        <v>138</v>
      </c>
      <c r="O4916" t="s">
        <v>139</v>
      </c>
      <c r="P4916">
        <v>2</v>
      </c>
      <c r="R4916">
        <v>11</v>
      </c>
      <c r="S4916" t="s">
        <v>728</v>
      </c>
      <c r="T4916" t="s">
        <v>723</v>
      </c>
      <c r="AC4916" s="2" t="s">
        <v>721</v>
      </c>
    </row>
    <row r="4917" spans="1:29" ht="16.399999999999999" customHeight="1" x14ac:dyDescent="0.35">
      <c r="A4917" s="1">
        <v>41402.495833333334</v>
      </c>
      <c r="B4917">
        <v>462</v>
      </c>
      <c r="C4917" t="s">
        <v>29</v>
      </c>
      <c r="D4917">
        <v>5</v>
      </c>
      <c r="E4917" t="s">
        <v>30</v>
      </c>
      <c r="F4917">
        <v>75710</v>
      </c>
      <c r="G4917" t="s">
        <v>715</v>
      </c>
      <c r="H4917" t="s">
        <v>109</v>
      </c>
      <c r="J4917">
        <v>1</v>
      </c>
      <c r="K4917" s="1">
        <v>41402.495833333334</v>
      </c>
      <c r="L4917">
        <v>0.2</v>
      </c>
      <c r="M4917">
        <v>136.01</v>
      </c>
      <c r="N4917" t="s">
        <v>118</v>
      </c>
      <c r="O4917" t="s">
        <v>119</v>
      </c>
      <c r="P4917">
        <v>2.6</v>
      </c>
      <c r="R4917">
        <v>11</v>
      </c>
      <c r="S4917" t="s">
        <v>728</v>
      </c>
      <c r="T4917" t="s">
        <v>723</v>
      </c>
      <c r="U4917" t="s">
        <v>729</v>
      </c>
      <c r="AC4917" s="2" t="s">
        <v>721</v>
      </c>
    </row>
    <row r="4918" spans="1:29" ht="16.399999999999999" customHeight="1" x14ac:dyDescent="0.35">
      <c r="A4918" s="1">
        <v>41402.495833333334</v>
      </c>
      <c r="B4918">
        <v>462</v>
      </c>
      <c r="C4918" t="s">
        <v>29</v>
      </c>
      <c r="D4918">
        <v>5</v>
      </c>
      <c r="E4918" t="s">
        <v>30</v>
      </c>
      <c r="F4918">
        <v>75710</v>
      </c>
      <c r="G4918" t="s">
        <v>715</v>
      </c>
      <c r="H4918" t="s">
        <v>109</v>
      </c>
      <c r="J4918">
        <v>1</v>
      </c>
      <c r="K4918" s="1">
        <v>41402.495833333334</v>
      </c>
      <c r="L4918">
        <v>0.2</v>
      </c>
      <c r="M4918">
        <v>141.01</v>
      </c>
      <c r="N4918" t="s">
        <v>116</v>
      </c>
      <c r="O4918" t="s">
        <v>117</v>
      </c>
      <c r="P4918">
        <v>70</v>
      </c>
      <c r="R4918">
        <v>11</v>
      </c>
      <c r="S4918" t="s">
        <v>728</v>
      </c>
      <c r="T4918" t="s">
        <v>723</v>
      </c>
      <c r="AC4918" s="2" t="s">
        <v>721</v>
      </c>
    </row>
    <row r="4919" spans="1:29" ht="16.399999999999999" customHeight="1" x14ac:dyDescent="0.35">
      <c r="A4919" s="1">
        <v>41402.495833333334</v>
      </c>
      <c r="B4919">
        <v>462</v>
      </c>
      <c r="C4919" t="s">
        <v>29</v>
      </c>
      <c r="D4919">
        <v>5</v>
      </c>
      <c r="E4919" t="s">
        <v>30</v>
      </c>
      <c r="F4919">
        <v>75710</v>
      </c>
      <c r="G4919" t="s">
        <v>715</v>
      </c>
      <c r="H4919" t="s">
        <v>109</v>
      </c>
      <c r="J4919">
        <v>1</v>
      </c>
      <c r="K4919" s="1">
        <v>41402.495833333334</v>
      </c>
      <c r="L4919">
        <v>0.2</v>
      </c>
      <c r="M4919">
        <v>151</v>
      </c>
      <c r="N4919" t="s">
        <v>421</v>
      </c>
      <c r="O4919" t="s">
        <v>422</v>
      </c>
      <c r="P4919">
        <v>172.8</v>
      </c>
      <c r="R4919">
        <v>11</v>
      </c>
      <c r="S4919" t="s">
        <v>728</v>
      </c>
      <c r="T4919" t="s">
        <v>723</v>
      </c>
      <c r="AC4919" s="2" t="s">
        <v>721</v>
      </c>
    </row>
    <row r="4920" spans="1:29" ht="16.399999999999999" customHeight="1" x14ac:dyDescent="0.35">
      <c r="A4920" s="1">
        <v>41402.495833333334</v>
      </c>
      <c r="B4920">
        <v>462</v>
      </c>
      <c r="C4920" t="s">
        <v>29</v>
      </c>
      <c r="D4920">
        <v>5</v>
      </c>
      <c r="E4920" t="s">
        <v>30</v>
      </c>
      <c r="F4920">
        <v>75710</v>
      </c>
      <c r="G4920" t="s">
        <v>715</v>
      </c>
      <c r="H4920" t="s">
        <v>109</v>
      </c>
      <c r="J4920">
        <v>1</v>
      </c>
      <c r="K4920" s="1">
        <v>41402.495833333334</v>
      </c>
      <c r="L4920">
        <v>0.2</v>
      </c>
      <c r="M4920">
        <v>154.1</v>
      </c>
      <c r="N4920" t="s">
        <v>110</v>
      </c>
      <c r="P4920">
        <v>7.1</v>
      </c>
      <c r="R4920">
        <v>11</v>
      </c>
      <c r="S4920" t="s">
        <v>728</v>
      </c>
      <c r="T4920" t="s">
        <v>723</v>
      </c>
      <c r="AC4920" s="2" t="s">
        <v>721</v>
      </c>
    </row>
    <row r="4921" spans="1:29" ht="16.399999999999999" customHeight="1" x14ac:dyDescent="0.35">
      <c r="A4921" s="1">
        <v>41402.495833333334</v>
      </c>
      <c r="B4921">
        <v>462</v>
      </c>
      <c r="C4921" t="s">
        <v>29</v>
      </c>
      <c r="D4921">
        <v>5</v>
      </c>
      <c r="E4921" t="s">
        <v>30</v>
      </c>
      <c r="F4921">
        <v>75710</v>
      </c>
      <c r="G4921" t="s">
        <v>715</v>
      </c>
      <c r="H4921" t="s">
        <v>109</v>
      </c>
      <c r="J4921">
        <v>1</v>
      </c>
      <c r="K4921" s="1">
        <v>41402.495833333334</v>
      </c>
      <c r="L4921">
        <v>0.2</v>
      </c>
      <c r="M4921">
        <v>266</v>
      </c>
      <c r="N4921" t="s">
        <v>121</v>
      </c>
      <c r="O4921" t="s">
        <v>68</v>
      </c>
      <c r="P4921">
        <v>11.24</v>
      </c>
      <c r="R4921">
        <v>11</v>
      </c>
      <c r="S4921" t="s">
        <v>728</v>
      </c>
      <c r="T4921" t="s">
        <v>723</v>
      </c>
      <c r="AC4921" s="2" t="s">
        <v>721</v>
      </c>
    </row>
    <row r="4922" spans="1:29" ht="16.399999999999999" customHeight="1" x14ac:dyDescent="0.35">
      <c r="A4922" s="1">
        <v>41402.495833333334</v>
      </c>
      <c r="B4922">
        <v>462</v>
      </c>
      <c r="C4922" t="s">
        <v>29</v>
      </c>
      <c r="D4922">
        <v>5</v>
      </c>
      <c r="E4922" t="s">
        <v>30</v>
      </c>
      <c r="F4922">
        <v>75710</v>
      </c>
      <c r="G4922" t="s">
        <v>715</v>
      </c>
      <c r="H4922" t="s">
        <v>109</v>
      </c>
      <c r="J4922">
        <v>1</v>
      </c>
      <c r="K4922" s="1">
        <v>41402.495833333334</v>
      </c>
      <c r="L4922">
        <v>0.2</v>
      </c>
      <c r="M4922">
        <v>266.01</v>
      </c>
      <c r="N4922" t="s">
        <v>122</v>
      </c>
      <c r="O4922" t="s">
        <v>123</v>
      </c>
      <c r="P4922">
        <v>100.5</v>
      </c>
      <c r="R4922">
        <v>11</v>
      </c>
      <c r="S4922" t="s">
        <v>728</v>
      </c>
      <c r="T4922" t="s">
        <v>723</v>
      </c>
      <c r="AC4922" s="2" t="s">
        <v>721</v>
      </c>
    </row>
    <row r="4923" spans="1:29" ht="16.399999999999999" customHeight="1" x14ac:dyDescent="0.35">
      <c r="A4923" s="1">
        <v>41340.458333333336</v>
      </c>
      <c r="B4923">
        <v>462</v>
      </c>
      <c r="C4923" t="s">
        <v>29</v>
      </c>
      <c r="D4923">
        <v>5</v>
      </c>
      <c r="E4923" t="s">
        <v>30</v>
      </c>
      <c r="F4923">
        <v>75662</v>
      </c>
      <c r="G4923" t="s">
        <v>715</v>
      </c>
      <c r="H4923" t="s">
        <v>109</v>
      </c>
      <c r="J4923">
        <v>16</v>
      </c>
      <c r="K4923" s="1">
        <v>41340.46875</v>
      </c>
      <c r="L4923">
        <v>3.25</v>
      </c>
      <c r="M4923">
        <v>432</v>
      </c>
      <c r="N4923" t="s">
        <v>298</v>
      </c>
      <c r="O4923" t="s">
        <v>299</v>
      </c>
      <c r="P4923">
        <v>115</v>
      </c>
      <c r="R4923">
        <v>11</v>
      </c>
      <c r="S4923" t="s">
        <v>730</v>
      </c>
      <c r="T4923" t="s">
        <v>719</v>
      </c>
      <c r="AC4923" s="2" t="s">
        <v>721</v>
      </c>
    </row>
    <row r="4924" spans="1:29" ht="16.399999999999999" customHeight="1" x14ac:dyDescent="0.35">
      <c r="A4924" s="1">
        <v>41340.458333333336</v>
      </c>
      <c r="B4924">
        <v>462</v>
      </c>
      <c r="C4924" t="s">
        <v>29</v>
      </c>
      <c r="D4924">
        <v>5</v>
      </c>
      <c r="E4924" t="s">
        <v>30</v>
      </c>
      <c r="F4924">
        <v>75662</v>
      </c>
      <c r="G4924" t="s">
        <v>715</v>
      </c>
      <c r="H4924" t="s">
        <v>109</v>
      </c>
      <c r="J4924">
        <v>15</v>
      </c>
      <c r="K4924" s="1">
        <v>41340.468055555553</v>
      </c>
      <c r="L4924">
        <v>3</v>
      </c>
      <c r="M4924">
        <v>432</v>
      </c>
      <c r="N4924" t="s">
        <v>298</v>
      </c>
      <c r="O4924" t="s">
        <v>299</v>
      </c>
      <c r="P4924">
        <v>222</v>
      </c>
      <c r="R4924">
        <v>11</v>
      </c>
      <c r="S4924" t="s">
        <v>730</v>
      </c>
      <c r="T4924" t="s">
        <v>719</v>
      </c>
      <c r="AC4924" s="2" t="s">
        <v>721</v>
      </c>
    </row>
    <row r="4925" spans="1:29" ht="16.399999999999999" customHeight="1" x14ac:dyDescent="0.35">
      <c r="A4925" s="1">
        <v>41340.458333333336</v>
      </c>
      <c r="B4925">
        <v>462</v>
      </c>
      <c r="C4925" t="s">
        <v>29</v>
      </c>
      <c r="D4925">
        <v>5</v>
      </c>
      <c r="E4925" t="s">
        <v>30</v>
      </c>
      <c r="F4925">
        <v>75662</v>
      </c>
      <c r="G4925" t="s">
        <v>715</v>
      </c>
      <c r="H4925" t="s">
        <v>109</v>
      </c>
      <c r="J4925">
        <v>14</v>
      </c>
      <c r="K4925" s="1">
        <v>41340.467361111114</v>
      </c>
      <c r="L4925">
        <v>2.75</v>
      </c>
      <c r="M4925">
        <v>432</v>
      </c>
      <c r="N4925" t="s">
        <v>298</v>
      </c>
      <c r="O4925" t="s">
        <v>299</v>
      </c>
      <c r="P4925">
        <v>271</v>
      </c>
      <c r="R4925">
        <v>11</v>
      </c>
      <c r="S4925" t="s">
        <v>730</v>
      </c>
      <c r="T4925" t="s">
        <v>719</v>
      </c>
      <c r="AC4925" s="2" t="s">
        <v>721</v>
      </c>
    </row>
    <row r="4926" spans="1:29" ht="16.399999999999999" customHeight="1" x14ac:dyDescent="0.35">
      <c r="A4926" s="1">
        <v>41340.458333333336</v>
      </c>
      <c r="B4926">
        <v>462</v>
      </c>
      <c r="C4926" t="s">
        <v>29</v>
      </c>
      <c r="D4926">
        <v>5</v>
      </c>
      <c r="E4926" t="s">
        <v>30</v>
      </c>
      <c r="F4926">
        <v>75662</v>
      </c>
      <c r="G4926" t="s">
        <v>715</v>
      </c>
      <c r="H4926" t="s">
        <v>109</v>
      </c>
      <c r="J4926">
        <v>13</v>
      </c>
      <c r="K4926" s="1">
        <v>41340.466666666667</v>
      </c>
      <c r="L4926">
        <v>2.5</v>
      </c>
      <c r="M4926">
        <v>432</v>
      </c>
      <c r="N4926" t="s">
        <v>298</v>
      </c>
      <c r="O4926" t="s">
        <v>299</v>
      </c>
      <c r="P4926">
        <v>317</v>
      </c>
      <c r="R4926">
        <v>11</v>
      </c>
      <c r="S4926" t="s">
        <v>730</v>
      </c>
      <c r="T4926" t="s">
        <v>719</v>
      </c>
      <c r="AC4926" s="2" t="s">
        <v>721</v>
      </c>
    </row>
    <row r="4927" spans="1:29" ht="16.399999999999999" customHeight="1" x14ac:dyDescent="0.35">
      <c r="A4927" s="1">
        <v>41340.458333333336</v>
      </c>
      <c r="B4927">
        <v>462</v>
      </c>
      <c r="C4927" t="s">
        <v>29</v>
      </c>
      <c r="D4927">
        <v>5</v>
      </c>
      <c r="E4927" t="s">
        <v>30</v>
      </c>
      <c r="F4927">
        <v>75662</v>
      </c>
      <c r="G4927" t="s">
        <v>715</v>
      </c>
      <c r="H4927" t="s">
        <v>109</v>
      </c>
      <c r="J4927">
        <v>12</v>
      </c>
      <c r="K4927" s="1">
        <v>41340.46597222222</v>
      </c>
      <c r="L4927">
        <v>2.25</v>
      </c>
      <c r="M4927">
        <v>432</v>
      </c>
      <c r="N4927" t="s">
        <v>298</v>
      </c>
      <c r="O4927" t="s">
        <v>299</v>
      </c>
      <c r="P4927">
        <v>401</v>
      </c>
      <c r="R4927">
        <v>11</v>
      </c>
      <c r="S4927" t="s">
        <v>730</v>
      </c>
      <c r="T4927" t="s">
        <v>719</v>
      </c>
      <c r="AC4927" s="2" t="s">
        <v>721</v>
      </c>
    </row>
    <row r="4928" spans="1:29" ht="16.399999999999999" customHeight="1" x14ac:dyDescent="0.35">
      <c r="A4928" s="1">
        <v>41340.458333333336</v>
      </c>
      <c r="B4928">
        <v>462</v>
      </c>
      <c r="C4928" t="s">
        <v>29</v>
      </c>
      <c r="D4928">
        <v>5</v>
      </c>
      <c r="E4928" t="s">
        <v>30</v>
      </c>
      <c r="F4928">
        <v>75662</v>
      </c>
      <c r="G4928" t="s">
        <v>715</v>
      </c>
      <c r="H4928" t="s">
        <v>109</v>
      </c>
      <c r="J4928">
        <v>11</v>
      </c>
      <c r="K4928" s="1">
        <v>41340.465277777781</v>
      </c>
      <c r="L4928">
        <v>2</v>
      </c>
      <c r="M4928">
        <v>432</v>
      </c>
      <c r="N4928" t="s">
        <v>298</v>
      </c>
      <c r="O4928" t="s">
        <v>299</v>
      </c>
      <c r="P4928">
        <v>516</v>
      </c>
      <c r="R4928">
        <v>11</v>
      </c>
      <c r="S4928" t="s">
        <v>730</v>
      </c>
      <c r="T4928" t="s">
        <v>719</v>
      </c>
      <c r="AC4928" s="2" t="s">
        <v>721</v>
      </c>
    </row>
    <row r="4929" spans="1:29" ht="16.399999999999999" customHeight="1" x14ac:dyDescent="0.35">
      <c r="A4929" s="1">
        <v>41340.458333333336</v>
      </c>
      <c r="B4929">
        <v>462</v>
      </c>
      <c r="C4929" t="s">
        <v>29</v>
      </c>
      <c r="D4929">
        <v>5</v>
      </c>
      <c r="E4929" t="s">
        <v>30</v>
      </c>
      <c r="F4929">
        <v>75662</v>
      </c>
      <c r="G4929" t="s">
        <v>715</v>
      </c>
      <c r="H4929" t="s">
        <v>109</v>
      </c>
      <c r="J4929">
        <v>10</v>
      </c>
      <c r="K4929" s="1">
        <v>41340.464583333334</v>
      </c>
      <c r="L4929">
        <v>1.75</v>
      </c>
      <c r="M4929">
        <v>432</v>
      </c>
      <c r="N4929" t="s">
        <v>298</v>
      </c>
      <c r="O4929" t="s">
        <v>299</v>
      </c>
      <c r="P4929">
        <v>594</v>
      </c>
      <c r="R4929">
        <v>11</v>
      </c>
      <c r="S4929" t="s">
        <v>730</v>
      </c>
      <c r="T4929" t="s">
        <v>719</v>
      </c>
      <c r="AC4929" s="2" t="s">
        <v>721</v>
      </c>
    </row>
    <row r="4930" spans="1:29" ht="16.399999999999999" customHeight="1" x14ac:dyDescent="0.35">
      <c r="A4930" s="1">
        <v>41340.458333333336</v>
      </c>
      <c r="B4930">
        <v>462</v>
      </c>
      <c r="C4930" t="s">
        <v>29</v>
      </c>
      <c r="D4930">
        <v>5</v>
      </c>
      <c r="E4930" t="s">
        <v>30</v>
      </c>
      <c r="F4930">
        <v>75662</v>
      </c>
      <c r="G4930" t="s">
        <v>715</v>
      </c>
      <c r="H4930" t="s">
        <v>109</v>
      </c>
      <c r="J4930">
        <v>9</v>
      </c>
      <c r="K4930" s="1">
        <v>41340.463888888888</v>
      </c>
      <c r="L4930">
        <v>1.5</v>
      </c>
      <c r="M4930">
        <v>432</v>
      </c>
      <c r="N4930" t="s">
        <v>298</v>
      </c>
      <c r="O4930" t="s">
        <v>299</v>
      </c>
      <c r="P4930">
        <v>612</v>
      </c>
      <c r="R4930">
        <v>11</v>
      </c>
      <c r="S4930" t="s">
        <v>730</v>
      </c>
      <c r="T4930" t="s">
        <v>719</v>
      </c>
      <c r="AC4930" s="2" t="s">
        <v>721</v>
      </c>
    </row>
    <row r="4931" spans="1:29" ht="16.399999999999999" customHeight="1" x14ac:dyDescent="0.35">
      <c r="A4931" s="1">
        <v>41340.458333333336</v>
      </c>
      <c r="B4931">
        <v>462</v>
      </c>
      <c r="C4931" t="s">
        <v>29</v>
      </c>
      <c r="D4931">
        <v>5</v>
      </c>
      <c r="E4931" t="s">
        <v>30</v>
      </c>
      <c r="F4931">
        <v>75662</v>
      </c>
      <c r="G4931" t="s">
        <v>715</v>
      </c>
      <c r="H4931" t="s">
        <v>109</v>
      </c>
      <c r="J4931">
        <v>8</v>
      </c>
      <c r="K4931" s="1">
        <v>41340.463194444441</v>
      </c>
      <c r="L4931">
        <v>1.25</v>
      </c>
      <c r="M4931">
        <v>432</v>
      </c>
      <c r="N4931" t="s">
        <v>298</v>
      </c>
      <c r="O4931" t="s">
        <v>299</v>
      </c>
      <c r="P4931">
        <v>727</v>
      </c>
      <c r="R4931">
        <v>11</v>
      </c>
      <c r="S4931" t="s">
        <v>730</v>
      </c>
      <c r="T4931" t="s">
        <v>719</v>
      </c>
      <c r="AC4931" s="2" t="s">
        <v>721</v>
      </c>
    </row>
    <row r="4932" spans="1:29" ht="16.399999999999999" customHeight="1" x14ac:dyDescent="0.35">
      <c r="A4932" s="1">
        <v>41340.458333333336</v>
      </c>
      <c r="B4932">
        <v>462</v>
      </c>
      <c r="C4932" t="s">
        <v>29</v>
      </c>
      <c r="D4932">
        <v>5</v>
      </c>
      <c r="E4932" t="s">
        <v>30</v>
      </c>
      <c r="F4932">
        <v>75662</v>
      </c>
      <c r="G4932" t="s">
        <v>715</v>
      </c>
      <c r="H4932" t="s">
        <v>109</v>
      </c>
      <c r="J4932">
        <v>7</v>
      </c>
      <c r="K4932" s="1">
        <v>41340.462500000001</v>
      </c>
      <c r="L4932">
        <v>1</v>
      </c>
      <c r="M4932">
        <v>432</v>
      </c>
      <c r="N4932" t="s">
        <v>298</v>
      </c>
      <c r="O4932" t="s">
        <v>299</v>
      </c>
      <c r="P4932">
        <v>1020</v>
      </c>
      <c r="R4932">
        <v>11</v>
      </c>
      <c r="S4932" t="s">
        <v>730</v>
      </c>
      <c r="T4932" t="s">
        <v>719</v>
      </c>
      <c r="AC4932" s="2" t="s">
        <v>721</v>
      </c>
    </row>
    <row r="4933" spans="1:29" ht="16.399999999999999" customHeight="1" x14ac:dyDescent="0.35">
      <c r="A4933" s="1">
        <v>41340.458333333336</v>
      </c>
      <c r="B4933">
        <v>462</v>
      </c>
      <c r="C4933" t="s">
        <v>29</v>
      </c>
      <c r="D4933">
        <v>5</v>
      </c>
      <c r="E4933" t="s">
        <v>30</v>
      </c>
      <c r="F4933">
        <v>75662</v>
      </c>
      <c r="G4933" t="s">
        <v>715</v>
      </c>
      <c r="H4933" t="s">
        <v>109</v>
      </c>
      <c r="J4933">
        <v>6</v>
      </c>
      <c r="K4933" s="1">
        <v>41340.461805555555</v>
      </c>
      <c r="L4933">
        <v>0.75</v>
      </c>
      <c r="M4933">
        <v>432</v>
      </c>
      <c r="N4933" t="s">
        <v>298</v>
      </c>
      <c r="O4933" t="s">
        <v>299</v>
      </c>
      <c r="P4933">
        <v>1081</v>
      </c>
      <c r="R4933">
        <v>11</v>
      </c>
      <c r="S4933" t="s">
        <v>730</v>
      </c>
      <c r="T4933" t="s">
        <v>719</v>
      </c>
      <c r="AC4933" s="2" t="s">
        <v>721</v>
      </c>
    </row>
    <row r="4934" spans="1:29" ht="16.399999999999999" customHeight="1" x14ac:dyDescent="0.35">
      <c r="A4934" s="1">
        <v>41340.458333333336</v>
      </c>
      <c r="B4934">
        <v>462</v>
      </c>
      <c r="C4934" t="s">
        <v>29</v>
      </c>
      <c r="D4934">
        <v>5</v>
      </c>
      <c r="E4934" t="s">
        <v>30</v>
      </c>
      <c r="F4934">
        <v>75662</v>
      </c>
      <c r="G4934" t="s">
        <v>715</v>
      </c>
      <c r="H4934" t="s">
        <v>109</v>
      </c>
      <c r="J4934">
        <v>5</v>
      </c>
      <c r="K4934" s="1">
        <v>41340.461111111108</v>
      </c>
      <c r="L4934">
        <v>0.5</v>
      </c>
      <c r="M4934">
        <v>432</v>
      </c>
      <c r="N4934" t="s">
        <v>298</v>
      </c>
      <c r="O4934" t="s">
        <v>299</v>
      </c>
      <c r="P4934">
        <v>1052</v>
      </c>
      <c r="R4934">
        <v>11</v>
      </c>
      <c r="S4934" t="s">
        <v>730</v>
      </c>
      <c r="T4934" t="s">
        <v>719</v>
      </c>
      <c r="AC4934" s="2" t="s">
        <v>721</v>
      </c>
    </row>
    <row r="4935" spans="1:29" ht="16.399999999999999" customHeight="1" x14ac:dyDescent="0.35">
      <c r="A4935" s="1">
        <v>41340.458333333336</v>
      </c>
      <c r="B4935">
        <v>462</v>
      </c>
      <c r="C4935" t="s">
        <v>29</v>
      </c>
      <c r="D4935">
        <v>5</v>
      </c>
      <c r="E4935" t="s">
        <v>30</v>
      </c>
      <c r="F4935">
        <v>75662</v>
      </c>
      <c r="G4935" t="s">
        <v>715</v>
      </c>
      <c r="H4935" t="s">
        <v>109</v>
      </c>
      <c r="J4935">
        <v>4</v>
      </c>
      <c r="K4935" s="1">
        <v>41340.460416666669</v>
      </c>
      <c r="L4935">
        <v>0.25</v>
      </c>
      <c r="M4935">
        <v>432</v>
      </c>
      <c r="N4935" t="s">
        <v>298</v>
      </c>
      <c r="O4935" t="s">
        <v>299</v>
      </c>
      <c r="P4935">
        <v>1525</v>
      </c>
      <c r="R4935">
        <v>11</v>
      </c>
      <c r="S4935" t="s">
        <v>730</v>
      </c>
      <c r="T4935" t="s">
        <v>719</v>
      </c>
      <c r="AC4935" s="2" t="s">
        <v>721</v>
      </c>
    </row>
    <row r="4936" spans="1:29" ht="16.399999999999999" customHeight="1" x14ac:dyDescent="0.35">
      <c r="A4936" s="1">
        <v>41340.458333333336</v>
      </c>
      <c r="B4936">
        <v>462</v>
      </c>
      <c r="C4936" t="s">
        <v>29</v>
      </c>
      <c r="D4936">
        <v>5</v>
      </c>
      <c r="E4936" t="s">
        <v>30</v>
      </c>
      <c r="F4936">
        <v>75662</v>
      </c>
      <c r="G4936" t="s">
        <v>715</v>
      </c>
      <c r="H4936" t="s">
        <v>109</v>
      </c>
      <c r="J4936">
        <v>3</v>
      </c>
      <c r="K4936" s="1">
        <v>41340.459722222222</v>
      </c>
      <c r="L4936">
        <v>0.1</v>
      </c>
      <c r="M4936">
        <v>432</v>
      </c>
      <c r="N4936" t="s">
        <v>298</v>
      </c>
      <c r="O4936" t="s">
        <v>299</v>
      </c>
      <c r="P4936">
        <v>2302</v>
      </c>
      <c r="R4936">
        <v>11</v>
      </c>
      <c r="S4936" t="s">
        <v>730</v>
      </c>
      <c r="T4936" t="s">
        <v>719</v>
      </c>
      <c r="AC4936" s="2" t="s">
        <v>721</v>
      </c>
    </row>
    <row r="4937" spans="1:29" ht="16.399999999999999" customHeight="1" x14ac:dyDescent="0.35">
      <c r="A4937" s="1">
        <v>41340.458333333336</v>
      </c>
      <c r="B4937">
        <v>462</v>
      </c>
      <c r="C4937" t="s">
        <v>29</v>
      </c>
      <c r="D4937">
        <v>5</v>
      </c>
      <c r="E4937" t="s">
        <v>30</v>
      </c>
      <c r="F4937">
        <v>75662</v>
      </c>
      <c r="G4937" t="s">
        <v>715</v>
      </c>
      <c r="H4937" t="s">
        <v>109</v>
      </c>
      <c r="J4937">
        <v>2</v>
      </c>
      <c r="K4937" s="1">
        <v>41340.459027777775</v>
      </c>
      <c r="L4937">
        <v>0</v>
      </c>
      <c r="M4937">
        <v>432</v>
      </c>
      <c r="N4937" t="s">
        <v>298</v>
      </c>
      <c r="O4937" t="s">
        <v>299</v>
      </c>
      <c r="P4937">
        <v>2509</v>
      </c>
      <c r="R4937">
        <v>11</v>
      </c>
      <c r="S4937" t="s">
        <v>730</v>
      </c>
      <c r="T4937" t="s">
        <v>722</v>
      </c>
      <c r="AC4937" s="2" t="s">
        <v>721</v>
      </c>
    </row>
    <row r="4938" spans="1:29" ht="16.399999999999999" customHeight="1" x14ac:dyDescent="0.35">
      <c r="A4938" s="1">
        <v>41340.458333333336</v>
      </c>
      <c r="B4938">
        <v>462</v>
      </c>
      <c r="C4938" t="s">
        <v>29</v>
      </c>
      <c r="D4938">
        <v>5</v>
      </c>
      <c r="E4938" t="s">
        <v>30</v>
      </c>
      <c r="F4938">
        <v>75662</v>
      </c>
      <c r="G4938" t="s">
        <v>715</v>
      </c>
      <c r="H4938" t="s">
        <v>109</v>
      </c>
      <c r="J4938">
        <v>1</v>
      </c>
      <c r="K4938" s="1">
        <v>41340.458333333336</v>
      </c>
      <c r="L4938">
        <v>0.2</v>
      </c>
      <c r="M4938">
        <v>101</v>
      </c>
      <c r="N4938" t="s">
        <v>114</v>
      </c>
      <c r="O4938" t="s">
        <v>115</v>
      </c>
      <c r="P4938">
        <v>19.5</v>
      </c>
      <c r="R4938">
        <v>11</v>
      </c>
      <c r="S4938" t="s">
        <v>730</v>
      </c>
      <c r="T4938" t="s">
        <v>723</v>
      </c>
      <c r="AC4938" s="2" t="s">
        <v>721</v>
      </c>
    </row>
    <row r="4939" spans="1:29" ht="16.399999999999999" customHeight="1" x14ac:dyDescent="0.35">
      <c r="A4939" s="1">
        <v>41340.458333333336</v>
      </c>
      <c r="B4939">
        <v>462</v>
      </c>
      <c r="C4939" t="s">
        <v>29</v>
      </c>
      <c r="D4939">
        <v>5</v>
      </c>
      <c r="E4939" t="s">
        <v>30</v>
      </c>
      <c r="F4939">
        <v>75662</v>
      </c>
      <c r="G4939" t="s">
        <v>715</v>
      </c>
      <c r="H4939" t="s">
        <v>109</v>
      </c>
      <c r="J4939">
        <v>1</v>
      </c>
      <c r="K4939" s="1">
        <v>41340.458333333336</v>
      </c>
      <c r="L4939">
        <v>0.2</v>
      </c>
      <c r="M4939">
        <v>131</v>
      </c>
      <c r="N4939" t="s">
        <v>138</v>
      </c>
      <c r="O4939" t="s">
        <v>139</v>
      </c>
      <c r="P4939">
        <v>2.4</v>
      </c>
      <c r="R4939">
        <v>11</v>
      </c>
      <c r="S4939" t="s">
        <v>730</v>
      </c>
      <c r="T4939" t="s">
        <v>723</v>
      </c>
      <c r="AC4939" s="2" t="s">
        <v>721</v>
      </c>
    </row>
    <row r="4940" spans="1:29" ht="16.399999999999999" customHeight="1" x14ac:dyDescent="0.35">
      <c r="A4940" s="1">
        <v>41340.458333333336</v>
      </c>
      <c r="B4940">
        <v>462</v>
      </c>
      <c r="C4940" t="s">
        <v>29</v>
      </c>
      <c r="D4940">
        <v>5</v>
      </c>
      <c r="E4940" t="s">
        <v>30</v>
      </c>
      <c r="F4940">
        <v>75662</v>
      </c>
      <c r="G4940" t="s">
        <v>715</v>
      </c>
      <c r="H4940" t="s">
        <v>109</v>
      </c>
      <c r="J4940">
        <v>1</v>
      </c>
      <c r="K4940" s="1">
        <v>41340.458333333336</v>
      </c>
      <c r="L4940">
        <v>0.2</v>
      </c>
      <c r="M4940">
        <v>136.01</v>
      </c>
      <c r="N4940" t="s">
        <v>118</v>
      </c>
      <c r="O4940" t="s">
        <v>119</v>
      </c>
      <c r="P4940">
        <v>2.8</v>
      </c>
      <c r="R4940">
        <v>11</v>
      </c>
      <c r="S4940" t="s">
        <v>730</v>
      </c>
      <c r="T4940" t="s">
        <v>723</v>
      </c>
      <c r="U4940" t="s">
        <v>731</v>
      </c>
      <c r="AC4940" s="2" t="s">
        <v>721</v>
      </c>
    </row>
    <row r="4941" spans="1:29" ht="16.399999999999999" customHeight="1" x14ac:dyDescent="0.35">
      <c r="A4941" s="1">
        <v>41340.458333333336</v>
      </c>
      <c r="B4941">
        <v>462</v>
      </c>
      <c r="C4941" t="s">
        <v>29</v>
      </c>
      <c r="D4941">
        <v>5</v>
      </c>
      <c r="E4941" t="s">
        <v>30</v>
      </c>
      <c r="F4941">
        <v>75662</v>
      </c>
      <c r="G4941" t="s">
        <v>715</v>
      </c>
      <c r="H4941" t="s">
        <v>109</v>
      </c>
      <c r="J4941">
        <v>1</v>
      </c>
      <c r="K4941" s="1">
        <v>41340.458333333336</v>
      </c>
      <c r="L4941">
        <v>0.2</v>
      </c>
      <c r="M4941">
        <v>141.01</v>
      </c>
      <c r="N4941" t="s">
        <v>116</v>
      </c>
      <c r="O4941" t="s">
        <v>117</v>
      </c>
      <c r="P4941">
        <v>70</v>
      </c>
      <c r="R4941">
        <v>11</v>
      </c>
      <c r="S4941" t="s">
        <v>730</v>
      </c>
      <c r="T4941" t="s">
        <v>723</v>
      </c>
      <c r="AC4941" s="2" t="s">
        <v>721</v>
      </c>
    </row>
    <row r="4942" spans="1:29" ht="16.399999999999999" customHeight="1" x14ac:dyDescent="0.35">
      <c r="A4942" s="1">
        <v>41340.458333333336</v>
      </c>
      <c r="B4942">
        <v>462</v>
      </c>
      <c r="C4942" t="s">
        <v>29</v>
      </c>
      <c r="D4942">
        <v>5</v>
      </c>
      <c r="E4942" t="s">
        <v>30</v>
      </c>
      <c r="F4942">
        <v>75662</v>
      </c>
      <c r="G4942" t="s">
        <v>715</v>
      </c>
      <c r="H4942" t="s">
        <v>109</v>
      </c>
      <c r="J4942">
        <v>1</v>
      </c>
      <c r="K4942" s="1">
        <v>41340.458333333336</v>
      </c>
      <c r="L4942">
        <v>0.2</v>
      </c>
      <c r="M4942">
        <v>151</v>
      </c>
      <c r="N4942" t="s">
        <v>421</v>
      </c>
      <c r="O4942" t="s">
        <v>422</v>
      </c>
      <c r="P4942">
        <v>176.6</v>
      </c>
      <c r="R4942">
        <v>11</v>
      </c>
      <c r="S4942" t="s">
        <v>730</v>
      </c>
      <c r="T4942" t="s">
        <v>723</v>
      </c>
      <c r="AC4942" s="2" t="s">
        <v>721</v>
      </c>
    </row>
    <row r="4943" spans="1:29" ht="16.399999999999999" customHeight="1" x14ac:dyDescent="0.35">
      <c r="A4943" s="1">
        <v>41340.458333333336</v>
      </c>
      <c r="B4943">
        <v>462</v>
      </c>
      <c r="C4943" t="s">
        <v>29</v>
      </c>
      <c r="D4943">
        <v>5</v>
      </c>
      <c r="E4943" t="s">
        <v>30</v>
      </c>
      <c r="F4943">
        <v>75662</v>
      </c>
      <c r="G4943" t="s">
        <v>715</v>
      </c>
      <c r="H4943" t="s">
        <v>109</v>
      </c>
      <c r="J4943">
        <v>1</v>
      </c>
      <c r="K4943" s="1">
        <v>41340.458333333336</v>
      </c>
      <c r="L4943">
        <v>0.2</v>
      </c>
      <c r="M4943">
        <v>154.1</v>
      </c>
      <c r="N4943" t="s">
        <v>110</v>
      </c>
      <c r="P4943">
        <v>7.7</v>
      </c>
      <c r="R4943">
        <v>11</v>
      </c>
      <c r="S4943" t="s">
        <v>730</v>
      </c>
      <c r="T4943" t="s">
        <v>723</v>
      </c>
      <c r="AC4943" s="2" t="s">
        <v>721</v>
      </c>
    </row>
    <row r="4944" spans="1:29" ht="16.399999999999999" customHeight="1" x14ac:dyDescent="0.35">
      <c r="A4944" s="1">
        <v>41340.458333333336</v>
      </c>
      <c r="B4944">
        <v>462</v>
      </c>
      <c r="C4944" t="s">
        <v>29</v>
      </c>
      <c r="D4944">
        <v>5</v>
      </c>
      <c r="E4944" t="s">
        <v>30</v>
      </c>
      <c r="F4944">
        <v>75662</v>
      </c>
      <c r="G4944" t="s">
        <v>715</v>
      </c>
      <c r="H4944" t="s">
        <v>109</v>
      </c>
      <c r="J4944">
        <v>1</v>
      </c>
      <c r="K4944" s="1">
        <v>41340.458333333336</v>
      </c>
      <c r="L4944">
        <v>0.2</v>
      </c>
      <c r="M4944">
        <v>266</v>
      </c>
      <c r="N4944" t="s">
        <v>121</v>
      </c>
      <c r="O4944" t="s">
        <v>68</v>
      </c>
      <c r="P4944">
        <v>8.81</v>
      </c>
      <c r="R4944">
        <v>11</v>
      </c>
      <c r="S4944" t="s">
        <v>730</v>
      </c>
      <c r="T4944" t="s">
        <v>723</v>
      </c>
      <c r="AC4944" s="2" t="s">
        <v>721</v>
      </c>
    </row>
    <row r="4945" spans="1:29" ht="16.399999999999999" customHeight="1" x14ac:dyDescent="0.35">
      <c r="A4945" s="1">
        <v>41340.458333333336</v>
      </c>
      <c r="B4945">
        <v>462</v>
      </c>
      <c r="C4945" t="s">
        <v>29</v>
      </c>
      <c r="D4945">
        <v>5</v>
      </c>
      <c r="E4945" t="s">
        <v>30</v>
      </c>
      <c r="F4945">
        <v>75662</v>
      </c>
      <c r="G4945" t="s">
        <v>715</v>
      </c>
      <c r="H4945" t="s">
        <v>109</v>
      </c>
      <c r="J4945">
        <v>1</v>
      </c>
      <c r="K4945" s="1">
        <v>41340.458333333336</v>
      </c>
      <c r="L4945">
        <v>0.2</v>
      </c>
      <c r="M4945">
        <v>266.01</v>
      </c>
      <c r="N4945" t="s">
        <v>122</v>
      </c>
      <c r="O4945" t="s">
        <v>123</v>
      </c>
      <c r="P4945">
        <v>103.8</v>
      </c>
      <c r="R4945">
        <v>11</v>
      </c>
      <c r="S4945" t="s">
        <v>730</v>
      </c>
      <c r="T4945" t="s">
        <v>723</v>
      </c>
      <c r="AC4945" s="2" t="s">
        <v>721</v>
      </c>
    </row>
    <row r="4946" spans="1:29" ht="16.399999999999999" customHeight="1" x14ac:dyDescent="0.35">
      <c r="A4946" s="1">
        <v>41340.458333333336</v>
      </c>
      <c r="B4946">
        <v>462</v>
      </c>
      <c r="C4946" t="s">
        <v>29</v>
      </c>
      <c r="D4946">
        <v>5</v>
      </c>
      <c r="E4946" t="s">
        <v>30</v>
      </c>
      <c r="F4946">
        <v>75662</v>
      </c>
      <c r="G4946" t="s">
        <v>715</v>
      </c>
      <c r="H4946" t="s">
        <v>109</v>
      </c>
      <c r="J4946">
        <v>1</v>
      </c>
      <c r="K4946" s="1">
        <v>41340.458333333336</v>
      </c>
      <c r="L4946">
        <v>0.2</v>
      </c>
      <c r="M4946">
        <v>324.01</v>
      </c>
      <c r="N4946" t="s">
        <v>704</v>
      </c>
      <c r="O4946" t="s">
        <v>705</v>
      </c>
      <c r="P4946">
        <v>0.03</v>
      </c>
      <c r="R4946">
        <v>11</v>
      </c>
      <c r="S4946" t="s">
        <v>730</v>
      </c>
      <c r="T4946" t="s">
        <v>723</v>
      </c>
      <c r="AC4946" s="2" t="s">
        <v>721</v>
      </c>
    </row>
    <row r="4947" spans="1:29" ht="16.399999999999999" customHeight="1" x14ac:dyDescent="0.35">
      <c r="A4947" s="1">
        <v>41340.458333333336</v>
      </c>
      <c r="B4947">
        <v>462</v>
      </c>
      <c r="C4947" t="s">
        <v>29</v>
      </c>
      <c r="D4947">
        <v>5</v>
      </c>
      <c r="E4947" t="s">
        <v>30</v>
      </c>
      <c r="F4947">
        <v>75661</v>
      </c>
      <c r="G4947" t="s">
        <v>715</v>
      </c>
      <c r="H4947" t="s">
        <v>32</v>
      </c>
      <c r="I4947">
        <v>232567</v>
      </c>
      <c r="J4947">
        <v>1</v>
      </c>
      <c r="K4947" s="1">
        <v>41340.458333333336</v>
      </c>
      <c r="L4947">
        <v>0.2</v>
      </c>
      <c r="M4947">
        <v>260.02</v>
      </c>
      <c r="N4947" t="s">
        <v>67</v>
      </c>
      <c r="O4947" t="s">
        <v>68</v>
      </c>
      <c r="P4947">
        <v>2E-3</v>
      </c>
      <c r="Q4947" t="s">
        <v>69</v>
      </c>
      <c r="R4947">
        <v>11</v>
      </c>
      <c r="S4947" t="s">
        <v>732</v>
      </c>
      <c r="T4947" t="s">
        <v>688</v>
      </c>
      <c r="U4947" t="s">
        <v>698</v>
      </c>
      <c r="AC4947" s="2" t="s">
        <v>717</v>
      </c>
    </row>
    <row r="4948" spans="1:29" ht="16.399999999999999" customHeight="1" x14ac:dyDescent="0.35">
      <c r="A4948" s="1">
        <v>41340.458333333336</v>
      </c>
      <c r="B4948">
        <v>462</v>
      </c>
      <c r="C4948" t="s">
        <v>29</v>
      </c>
      <c r="D4948">
        <v>5</v>
      </c>
      <c r="E4948" t="s">
        <v>30</v>
      </c>
      <c r="F4948">
        <v>75661</v>
      </c>
      <c r="G4948" t="s">
        <v>715</v>
      </c>
      <c r="H4948" t="s">
        <v>32</v>
      </c>
      <c r="I4948">
        <v>232567</v>
      </c>
      <c r="J4948">
        <v>1</v>
      </c>
      <c r="K4948" s="1">
        <v>41340.458333333336</v>
      </c>
      <c r="L4948">
        <v>0.2</v>
      </c>
      <c r="M4948">
        <v>260.02999999999997</v>
      </c>
      <c r="N4948" t="s">
        <v>71</v>
      </c>
      <c r="O4948" t="s">
        <v>72</v>
      </c>
      <c r="P4948">
        <v>2E-3</v>
      </c>
      <c r="Q4948" t="s">
        <v>69</v>
      </c>
      <c r="R4948">
        <v>11</v>
      </c>
      <c r="S4948" t="s">
        <v>732</v>
      </c>
      <c r="T4948" t="s">
        <v>688</v>
      </c>
      <c r="U4948" t="s">
        <v>698</v>
      </c>
      <c r="AC4948" s="2" t="s">
        <v>717</v>
      </c>
    </row>
    <row r="4949" spans="1:29" ht="16.399999999999999" customHeight="1" x14ac:dyDescent="0.35">
      <c r="A4949" s="1">
        <v>41340.458333333336</v>
      </c>
      <c r="B4949">
        <v>462</v>
      </c>
      <c r="C4949" t="s">
        <v>29</v>
      </c>
      <c r="D4949">
        <v>5</v>
      </c>
      <c r="E4949" t="s">
        <v>30</v>
      </c>
      <c r="F4949">
        <v>75661</v>
      </c>
      <c r="G4949" t="s">
        <v>715</v>
      </c>
      <c r="H4949" t="s">
        <v>32</v>
      </c>
      <c r="I4949">
        <v>232567</v>
      </c>
      <c r="J4949">
        <v>1</v>
      </c>
      <c r="K4949" s="1">
        <v>41340.458333333336</v>
      </c>
      <c r="L4949">
        <v>0.2</v>
      </c>
      <c r="M4949">
        <v>260.04000000000002</v>
      </c>
      <c r="N4949" t="s">
        <v>143</v>
      </c>
      <c r="O4949" t="s">
        <v>68</v>
      </c>
      <c r="P4949">
        <v>2E-3</v>
      </c>
      <c r="Q4949" t="s">
        <v>69</v>
      </c>
      <c r="R4949">
        <v>11</v>
      </c>
      <c r="S4949" t="s">
        <v>732</v>
      </c>
      <c r="T4949" t="s">
        <v>688</v>
      </c>
      <c r="U4949" t="s">
        <v>726</v>
      </c>
      <c r="AC4949" s="2" t="s">
        <v>717</v>
      </c>
    </row>
    <row r="4950" spans="1:29" ht="16.399999999999999" customHeight="1" x14ac:dyDescent="0.35">
      <c r="A4950" s="1">
        <v>41340.458333333336</v>
      </c>
      <c r="B4950">
        <v>462</v>
      </c>
      <c r="C4950" t="s">
        <v>29</v>
      </c>
      <c r="D4950">
        <v>5</v>
      </c>
      <c r="E4950" t="s">
        <v>30</v>
      </c>
      <c r="F4950">
        <v>75661</v>
      </c>
      <c r="G4950" t="s">
        <v>715</v>
      </c>
      <c r="H4950" t="s">
        <v>32</v>
      </c>
      <c r="I4950">
        <v>232567</v>
      </c>
      <c r="J4950">
        <v>1</v>
      </c>
      <c r="K4950" s="1">
        <v>41340.458333333336</v>
      </c>
      <c r="L4950">
        <v>0.2</v>
      </c>
      <c r="M4950">
        <v>260.08</v>
      </c>
      <c r="N4950" t="s">
        <v>76</v>
      </c>
      <c r="O4950" t="s">
        <v>68</v>
      </c>
      <c r="P4950">
        <v>0.39</v>
      </c>
      <c r="R4950">
        <v>11</v>
      </c>
      <c r="S4950" t="s">
        <v>732</v>
      </c>
      <c r="T4950" t="s">
        <v>688</v>
      </c>
      <c r="AC4950" s="2" t="s">
        <v>717</v>
      </c>
    </row>
    <row r="4951" spans="1:29" ht="16.399999999999999" customHeight="1" x14ac:dyDescent="0.35">
      <c r="A4951" s="1">
        <v>41340.458333333336</v>
      </c>
      <c r="B4951">
        <v>462</v>
      </c>
      <c r="C4951" t="s">
        <v>29</v>
      </c>
      <c r="D4951">
        <v>5</v>
      </c>
      <c r="E4951" t="s">
        <v>30</v>
      </c>
      <c r="F4951">
        <v>75661</v>
      </c>
      <c r="G4951" t="s">
        <v>715</v>
      </c>
      <c r="H4951" t="s">
        <v>32</v>
      </c>
      <c r="I4951">
        <v>232567</v>
      </c>
      <c r="J4951">
        <v>1</v>
      </c>
      <c r="K4951" s="1">
        <v>41340.458333333336</v>
      </c>
      <c r="L4951">
        <v>0.2</v>
      </c>
      <c r="M4951">
        <v>260.14999999999998</v>
      </c>
      <c r="N4951" t="s">
        <v>74</v>
      </c>
      <c r="O4951" t="s">
        <v>72</v>
      </c>
      <c r="P4951">
        <v>0.39</v>
      </c>
      <c r="R4951">
        <v>11</v>
      </c>
      <c r="S4951" t="s">
        <v>732</v>
      </c>
      <c r="T4951" t="s">
        <v>688</v>
      </c>
      <c r="U4951" t="s">
        <v>689</v>
      </c>
      <c r="AC4951" s="2" t="s">
        <v>717</v>
      </c>
    </row>
    <row r="4952" spans="1:29" ht="16.399999999999999" customHeight="1" x14ac:dyDescent="0.35">
      <c r="A4952" s="1">
        <v>41340.458333333336</v>
      </c>
      <c r="B4952">
        <v>462</v>
      </c>
      <c r="C4952" t="s">
        <v>29</v>
      </c>
      <c r="D4952">
        <v>5</v>
      </c>
      <c r="E4952" t="s">
        <v>30</v>
      </c>
      <c r="F4952">
        <v>75661</v>
      </c>
      <c r="G4952" t="s">
        <v>715</v>
      </c>
      <c r="H4952" t="s">
        <v>32</v>
      </c>
      <c r="I4952">
        <v>232567</v>
      </c>
      <c r="J4952">
        <v>1</v>
      </c>
      <c r="K4952" s="1">
        <v>41340.458333333336</v>
      </c>
      <c r="L4952">
        <v>0.2</v>
      </c>
      <c r="M4952">
        <v>268.14</v>
      </c>
      <c r="N4952" t="s">
        <v>80</v>
      </c>
      <c r="O4952" t="s">
        <v>68</v>
      </c>
      <c r="P4952">
        <v>6.0000000000000001E-3</v>
      </c>
      <c r="R4952">
        <v>11</v>
      </c>
      <c r="S4952" t="s">
        <v>732</v>
      </c>
      <c r="T4952" t="s">
        <v>688</v>
      </c>
      <c r="U4952" t="s">
        <v>689</v>
      </c>
      <c r="AC4952" s="2" t="s">
        <v>717</v>
      </c>
    </row>
    <row r="4953" spans="1:29" ht="16.399999999999999" customHeight="1" x14ac:dyDescent="0.35">
      <c r="A4953" s="1">
        <v>41340.458333333336</v>
      </c>
      <c r="B4953">
        <v>462</v>
      </c>
      <c r="C4953" t="s">
        <v>29</v>
      </c>
      <c r="D4953">
        <v>5</v>
      </c>
      <c r="E4953" t="s">
        <v>30</v>
      </c>
      <c r="F4953">
        <v>75661</v>
      </c>
      <c r="G4953" t="s">
        <v>715</v>
      </c>
      <c r="H4953" t="s">
        <v>32</v>
      </c>
      <c r="I4953">
        <v>232567</v>
      </c>
      <c r="J4953">
        <v>1</v>
      </c>
      <c r="K4953" s="1">
        <v>41340.458333333336</v>
      </c>
      <c r="L4953">
        <v>0.2</v>
      </c>
      <c r="M4953">
        <v>268.18</v>
      </c>
      <c r="N4953" t="s">
        <v>79</v>
      </c>
      <c r="O4953" t="s">
        <v>68</v>
      </c>
      <c r="P4953">
        <v>4.0000000000000001E-3</v>
      </c>
      <c r="R4953">
        <v>11</v>
      </c>
      <c r="S4953" t="s">
        <v>732</v>
      </c>
      <c r="T4953" t="s">
        <v>688</v>
      </c>
      <c r="U4953" t="s">
        <v>690</v>
      </c>
      <c r="AC4953" s="2" t="s">
        <v>717</v>
      </c>
    </row>
    <row r="4954" spans="1:29" ht="16.399999999999999" customHeight="1" x14ac:dyDescent="0.35">
      <c r="A4954" s="1">
        <v>41340.458333333336</v>
      </c>
      <c r="B4954">
        <v>462</v>
      </c>
      <c r="C4954" t="s">
        <v>29</v>
      </c>
      <c r="D4954">
        <v>5</v>
      </c>
      <c r="E4954" t="s">
        <v>30</v>
      </c>
      <c r="F4954">
        <v>75661</v>
      </c>
      <c r="G4954" t="s">
        <v>715</v>
      </c>
      <c r="H4954" t="s">
        <v>32</v>
      </c>
      <c r="I4954">
        <v>232567</v>
      </c>
      <c r="J4954">
        <v>1</v>
      </c>
      <c r="K4954" s="1">
        <v>41340.458333333336</v>
      </c>
      <c r="L4954">
        <v>0.2</v>
      </c>
      <c r="M4954">
        <v>283</v>
      </c>
      <c r="N4954" t="s">
        <v>509</v>
      </c>
      <c r="O4954" t="s">
        <v>68</v>
      </c>
      <c r="P4954">
        <v>0.8</v>
      </c>
      <c r="R4954">
        <v>11</v>
      </c>
      <c r="S4954" t="s">
        <v>732</v>
      </c>
      <c r="T4954" t="s">
        <v>688</v>
      </c>
      <c r="AC4954" s="2" t="s">
        <v>717</v>
      </c>
    </row>
    <row r="4955" spans="1:29" ht="16.399999999999999" customHeight="1" x14ac:dyDescent="0.35">
      <c r="A4955" s="1">
        <v>41340.458333333336</v>
      </c>
      <c r="B4955">
        <v>462</v>
      </c>
      <c r="C4955" t="s">
        <v>29</v>
      </c>
      <c r="D4955">
        <v>5</v>
      </c>
      <c r="E4955" t="s">
        <v>30</v>
      </c>
      <c r="F4955">
        <v>75661</v>
      </c>
      <c r="G4955" t="s">
        <v>715</v>
      </c>
      <c r="H4955" t="s">
        <v>32</v>
      </c>
      <c r="I4955">
        <v>232567</v>
      </c>
      <c r="J4955">
        <v>1</v>
      </c>
      <c r="K4955" s="1">
        <v>41340.458333333336</v>
      </c>
      <c r="L4955">
        <v>0.2</v>
      </c>
      <c r="M4955">
        <v>312</v>
      </c>
      <c r="N4955" t="s">
        <v>505</v>
      </c>
      <c r="O4955" t="s">
        <v>68</v>
      </c>
      <c r="P4955">
        <v>21</v>
      </c>
      <c r="R4955">
        <v>23</v>
      </c>
      <c r="S4955" t="s">
        <v>732</v>
      </c>
      <c r="T4955" t="s">
        <v>688</v>
      </c>
      <c r="U4955" t="s">
        <v>733</v>
      </c>
      <c r="AC4955" s="2" t="s">
        <v>717</v>
      </c>
    </row>
    <row r="4956" spans="1:29" ht="16.399999999999999" customHeight="1" x14ac:dyDescent="0.35">
      <c r="A4956" s="1">
        <v>41340.458333333336</v>
      </c>
      <c r="B4956">
        <v>462</v>
      </c>
      <c r="C4956" t="s">
        <v>29</v>
      </c>
      <c r="D4956">
        <v>5</v>
      </c>
      <c r="E4956" t="s">
        <v>30</v>
      </c>
      <c r="F4956">
        <v>75661</v>
      </c>
      <c r="G4956" t="s">
        <v>715</v>
      </c>
      <c r="H4956" t="s">
        <v>32</v>
      </c>
      <c r="I4956">
        <v>232567</v>
      </c>
      <c r="J4956">
        <v>1</v>
      </c>
      <c r="K4956" s="1">
        <v>41340.458333333336</v>
      </c>
      <c r="L4956">
        <v>0.2</v>
      </c>
      <c r="M4956">
        <v>431</v>
      </c>
      <c r="N4956" t="s">
        <v>165</v>
      </c>
      <c r="O4956" t="s">
        <v>166</v>
      </c>
      <c r="P4956">
        <v>2.2999999999999998</v>
      </c>
      <c r="R4956">
        <v>11</v>
      </c>
      <c r="S4956" t="s">
        <v>732</v>
      </c>
      <c r="T4956" t="s">
        <v>688</v>
      </c>
      <c r="AC4956" s="2" t="s">
        <v>717</v>
      </c>
    </row>
    <row r="4957" spans="1:29" ht="16.399999999999999" customHeight="1" x14ac:dyDescent="0.35">
      <c r="A4957" s="1">
        <v>41340.458333333336</v>
      </c>
      <c r="B4957">
        <v>462</v>
      </c>
      <c r="C4957" t="s">
        <v>29</v>
      </c>
      <c r="D4957">
        <v>5</v>
      </c>
      <c r="E4957" t="s">
        <v>30</v>
      </c>
      <c r="F4957">
        <v>75661</v>
      </c>
      <c r="G4957" t="s">
        <v>715</v>
      </c>
      <c r="H4957" t="s">
        <v>32</v>
      </c>
      <c r="I4957">
        <v>232567</v>
      </c>
      <c r="J4957">
        <v>1</v>
      </c>
      <c r="K4957" s="1">
        <v>41340.458333333336</v>
      </c>
      <c r="L4957">
        <v>0.2</v>
      </c>
      <c r="M4957">
        <v>441.01</v>
      </c>
      <c r="N4957" t="s">
        <v>691</v>
      </c>
      <c r="O4957" t="s">
        <v>68</v>
      </c>
      <c r="P4957">
        <v>4</v>
      </c>
      <c r="R4957">
        <v>11</v>
      </c>
      <c r="S4957" t="s">
        <v>732</v>
      </c>
      <c r="T4957" t="s">
        <v>688</v>
      </c>
      <c r="AC4957" s="2" t="s">
        <v>717</v>
      </c>
    </row>
    <row r="4958" spans="1:29" ht="16.399999999999999" customHeight="1" x14ac:dyDescent="0.35">
      <c r="A4958" s="1">
        <v>41340.458333333336</v>
      </c>
      <c r="B4958">
        <v>462</v>
      </c>
      <c r="C4958" t="s">
        <v>29</v>
      </c>
      <c r="D4958">
        <v>5</v>
      </c>
      <c r="E4958" t="s">
        <v>30</v>
      </c>
      <c r="F4958">
        <v>75661</v>
      </c>
      <c r="G4958" t="s">
        <v>715</v>
      </c>
      <c r="H4958" t="s">
        <v>32</v>
      </c>
      <c r="I4958">
        <v>232567</v>
      </c>
      <c r="J4958">
        <v>1</v>
      </c>
      <c r="K4958" s="1">
        <v>41340.458333333336</v>
      </c>
      <c r="L4958">
        <v>0.2</v>
      </c>
      <c r="M4958">
        <v>452</v>
      </c>
      <c r="N4958" t="s">
        <v>692</v>
      </c>
      <c r="O4958" t="s">
        <v>693</v>
      </c>
      <c r="P4958">
        <v>0</v>
      </c>
      <c r="R4958">
        <v>11</v>
      </c>
      <c r="S4958" t="s">
        <v>732</v>
      </c>
      <c r="T4958" t="s">
        <v>688</v>
      </c>
      <c r="U4958" t="s">
        <v>694</v>
      </c>
      <c r="AC4958" s="2" t="s">
        <v>717</v>
      </c>
    </row>
    <row r="4959" spans="1:29" ht="16.399999999999999" customHeight="1" x14ac:dyDescent="0.35">
      <c r="A4959" s="1">
        <v>41340.458333333336</v>
      </c>
      <c r="B4959">
        <v>462</v>
      </c>
      <c r="C4959" t="s">
        <v>29</v>
      </c>
      <c r="D4959">
        <v>5</v>
      </c>
      <c r="E4959" t="s">
        <v>30</v>
      </c>
      <c r="F4959">
        <v>75661</v>
      </c>
      <c r="G4959" t="s">
        <v>715</v>
      </c>
      <c r="H4959" t="s">
        <v>32</v>
      </c>
      <c r="I4959">
        <v>232567</v>
      </c>
      <c r="J4959">
        <v>1</v>
      </c>
      <c r="K4959" s="1">
        <v>41340.458333333336</v>
      </c>
      <c r="L4959">
        <v>0.2</v>
      </c>
      <c r="M4959">
        <v>230</v>
      </c>
      <c r="N4959" t="s">
        <v>662</v>
      </c>
      <c r="O4959" t="s">
        <v>68</v>
      </c>
      <c r="P4959">
        <v>8.14</v>
      </c>
      <c r="R4959">
        <v>11</v>
      </c>
      <c r="S4959" t="s">
        <v>732</v>
      </c>
      <c r="T4959" t="s">
        <v>688</v>
      </c>
      <c r="AC4959" s="2" t="s">
        <v>717</v>
      </c>
    </row>
    <row r="4960" spans="1:29" ht="16.399999999999999" customHeight="1" x14ac:dyDescent="0.35">
      <c r="A4960" s="1">
        <v>41340.458333333336</v>
      </c>
      <c r="B4960">
        <v>462</v>
      </c>
      <c r="C4960" t="s">
        <v>29</v>
      </c>
      <c r="D4960">
        <v>5</v>
      </c>
      <c r="E4960" t="s">
        <v>30</v>
      </c>
      <c r="F4960">
        <v>75661</v>
      </c>
      <c r="G4960" t="s">
        <v>715</v>
      </c>
      <c r="H4960" t="s">
        <v>32</v>
      </c>
      <c r="I4960">
        <v>232567</v>
      </c>
      <c r="J4960">
        <v>1</v>
      </c>
      <c r="K4960" s="1">
        <v>41340.458333333336</v>
      </c>
      <c r="L4960">
        <v>0.2</v>
      </c>
      <c r="M4960">
        <v>214</v>
      </c>
      <c r="N4960" t="s">
        <v>661</v>
      </c>
      <c r="O4960" t="s">
        <v>68</v>
      </c>
      <c r="P4960">
        <v>0.1</v>
      </c>
      <c r="Q4960" t="s">
        <v>69</v>
      </c>
      <c r="R4960">
        <v>11</v>
      </c>
      <c r="S4960" t="s">
        <v>732</v>
      </c>
      <c r="T4960" t="s">
        <v>688</v>
      </c>
      <c r="U4960" t="s">
        <v>695</v>
      </c>
      <c r="AC4960" s="2" t="s">
        <v>717</v>
      </c>
    </row>
    <row r="4961" spans="1:29" ht="16.399999999999999" customHeight="1" x14ac:dyDescent="0.35">
      <c r="A4961" s="1">
        <v>41340.458333333336</v>
      </c>
      <c r="B4961">
        <v>462</v>
      </c>
      <c r="C4961" t="s">
        <v>29</v>
      </c>
      <c r="D4961">
        <v>5</v>
      </c>
      <c r="E4961" t="s">
        <v>30</v>
      </c>
      <c r="F4961">
        <v>75661</v>
      </c>
      <c r="G4961" t="s">
        <v>715</v>
      </c>
      <c r="H4961" t="s">
        <v>32</v>
      </c>
      <c r="I4961">
        <v>232567</v>
      </c>
      <c r="J4961">
        <v>1</v>
      </c>
      <c r="K4961" s="1">
        <v>41340.458333333336</v>
      </c>
      <c r="L4961">
        <v>0.2</v>
      </c>
      <c r="M4961">
        <v>240</v>
      </c>
      <c r="N4961" t="s">
        <v>663</v>
      </c>
      <c r="O4961" t="s">
        <v>68</v>
      </c>
      <c r="P4961">
        <v>0.05</v>
      </c>
      <c r="Q4961" t="s">
        <v>69</v>
      </c>
      <c r="R4961">
        <v>11</v>
      </c>
      <c r="S4961" t="s">
        <v>732</v>
      </c>
      <c r="T4961" t="s">
        <v>688</v>
      </c>
      <c r="U4961" t="s">
        <v>696</v>
      </c>
      <c r="AC4961" s="2" t="s">
        <v>717</v>
      </c>
    </row>
    <row r="4962" spans="1:29" ht="16.399999999999999" customHeight="1" x14ac:dyDescent="0.35">
      <c r="A4962" s="1">
        <v>41340.458333333336</v>
      </c>
      <c r="B4962">
        <v>462</v>
      </c>
      <c r="C4962" t="s">
        <v>29</v>
      </c>
      <c r="D4962">
        <v>5</v>
      </c>
      <c r="E4962" t="s">
        <v>30</v>
      </c>
      <c r="F4962">
        <v>75661</v>
      </c>
      <c r="G4962" t="s">
        <v>715</v>
      </c>
      <c r="H4962" t="s">
        <v>32</v>
      </c>
      <c r="I4962">
        <v>232567</v>
      </c>
      <c r="J4962">
        <v>1</v>
      </c>
      <c r="K4962" s="1">
        <v>41340.458333333336</v>
      </c>
      <c r="L4962">
        <v>0.2</v>
      </c>
      <c r="M4962">
        <v>260.01</v>
      </c>
      <c r="N4962" t="s">
        <v>73</v>
      </c>
      <c r="O4962" t="s">
        <v>68</v>
      </c>
      <c r="P4962">
        <v>2E-3</v>
      </c>
      <c r="Q4962" t="s">
        <v>69</v>
      </c>
      <c r="R4962">
        <v>11</v>
      </c>
      <c r="S4962" t="s">
        <v>732</v>
      </c>
      <c r="T4962" t="s">
        <v>688</v>
      </c>
      <c r="U4962" t="s">
        <v>697</v>
      </c>
      <c r="AC4962" s="2" t="s">
        <v>717</v>
      </c>
    </row>
    <row r="4963" spans="1:29" ht="16.399999999999999" customHeight="1" x14ac:dyDescent="0.35">
      <c r="A4963" s="1">
        <v>41284.510416666664</v>
      </c>
      <c r="B4963">
        <v>462</v>
      </c>
      <c r="C4963" t="s">
        <v>29</v>
      </c>
      <c r="D4963">
        <v>5</v>
      </c>
      <c r="E4963" t="s">
        <v>30</v>
      </c>
      <c r="F4963">
        <v>75595</v>
      </c>
      <c r="G4963" t="s">
        <v>715</v>
      </c>
      <c r="H4963" t="s">
        <v>32</v>
      </c>
      <c r="I4963">
        <v>228684</v>
      </c>
      <c r="J4963">
        <v>1</v>
      </c>
      <c r="K4963" s="1">
        <v>41284.510416666664</v>
      </c>
      <c r="L4963">
        <v>0.2</v>
      </c>
      <c r="M4963">
        <v>260.01</v>
      </c>
      <c r="N4963" t="s">
        <v>73</v>
      </c>
      <c r="O4963" t="s">
        <v>68</v>
      </c>
      <c r="P4963">
        <v>2E-3</v>
      </c>
      <c r="Q4963" t="s">
        <v>69</v>
      </c>
      <c r="R4963">
        <v>11</v>
      </c>
      <c r="S4963" t="s">
        <v>734</v>
      </c>
      <c r="T4963" t="s">
        <v>688</v>
      </c>
      <c r="U4963" t="s">
        <v>697</v>
      </c>
      <c r="AC4963" t="s">
        <v>735</v>
      </c>
    </row>
    <row r="4964" spans="1:29" ht="16.399999999999999" customHeight="1" x14ac:dyDescent="0.35">
      <c r="A4964" s="1">
        <v>41284.510416666664</v>
      </c>
      <c r="B4964">
        <v>462</v>
      </c>
      <c r="C4964" t="s">
        <v>29</v>
      </c>
      <c r="D4964">
        <v>5</v>
      </c>
      <c r="E4964" t="s">
        <v>30</v>
      </c>
      <c r="F4964">
        <v>75595</v>
      </c>
      <c r="G4964" t="s">
        <v>715</v>
      </c>
      <c r="H4964" t="s">
        <v>32</v>
      </c>
      <c r="I4964">
        <v>228684</v>
      </c>
      <c r="J4964">
        <v>1</v>
      </c>
      <c r="K4964" s="1">
        <v>41284.510416666664</v>
      </c>
      <c r="L4964">
        <v>0.2</v>
      </c>
      <c r="M4964">
        <v>260.02</v>
      </c>
      <c r="N4964" t="s">
        <v>67</v>
      </c>
      <c r="O4964" t="s">
        <v>68</v>
      </c>
      <c r="P4964">
        <v>2E-3</v>
      </c>
      <c r="Q4964" t="s">
        <v>69</v>
      </c>
      <c r="R4964">
        <v>11</v>
      </c>
      <c r="S4964" t="s">
        <v>734</v>
      </c>
      <c r="T4964" t="s">
        <v>688</v>
      </c>
      <c r="U4964" t="s">
        <v>698</v>
      </c>
      <c r="AC4964" t="s">
        <v>735</v>
      </c>
    </row>
    <row r="4965" spans="1:29" ht="16.399999999999999" customHeight="1" x14ac:dyDescent="0.35">
      <c r="A4965" s="1">
        <v>41284.510416666664</v>
      </c>
      <c r="B4965">
        <v>462</v>
      </c>
      <c r="C4965" t="s">
        <v>29</v>
      </c>
      <c r="D4965">
        <v>5</v>
      </c>
      <c r="E4965" t="s">
        <v>30</v>
      </c>
      <c r="F4965">
        <v>75595</v>
      </c>
      <c r="G4965" t="s">
        <v>715</v>
      </c>
      <c r="H4965" t="s">
        <v>32</v>
      </c>
      <c r="I4965">
        <v>228684</v>
      </c>
      <c r="J4965">
        <v>1</v>
      </c>
      <c r="K4965" s="1">
        <v>41284.510416666664</v>
      </c>
      <c r="L4965">
        <v>0.2</v>
      </c>
      <c r="M4965">
        <v>260.02999999999997</v>
      </c>
      <c r="N4965" t="s">
        <v>71</v>
      </c>
      <c r="O4965" t="s">
        <v>72</v>
      </c>
      <c r="P4965">
        <v>2E-3</v>
      </c>
      <c r="Q4965" t="s">
        <v>69</v>
      </c>
      <c r="R4965">
        <v>11</v>
      </c>
      <c r="S4965" t="s">
        <v>734</v>
      </c>
      <c r="T4965" t="s">
        <v>688</v>
      </c>
      <c r="U4965" t="s">
        <v>698</v>
      </c>
      <c r="AC4965" t="s">
        <v>735</v>
      </c>
    </row>
    <row r="4966" spans="1:29" ht="16.399999999999999" customHeight="1" x14ac:dyDescent="0.35">
      <c r="A4966" s="1">
        <v>41284.510416666664</v>
      </c>
      <c r="B4966">
        <v>462</v>
      </c>
      <c r="C4966" t="s">
        <v>29</v>
      </c>
      <c r="D4966">
        <v>5</v>
      </c>
      <c r="E4966" t="s">
        <v>30</v>
      </c>
      <c r="F4966">
        <v>75595</v>
      </c>
      <c r="G4966" t="s">
        <v>715</v>
      </c>
      <c r="H4966" t="s">
        <v>32</v>
      </c>
      <c r="I4966">
        <v>228684</v>
      </c>
      <c r="J4966">
        <v>1</v>
      </c>
      <c r="K4966" s="1">
        <v>41284.510416666664</v>
      </c>
      <c r="L4966">
        <v>0.2</v>
      </c>
      <c r="M4966">
        <v>260.04000000000002</v>
      </c>
      <c r="N4966" t="s">
        <v>143</v>
      </c>
      <c r="O4966" t="s">
        <v>68</v>
      </c>
      <c r="P4966">
        <v>3.0000000000000001E-3</v>
      </c>
      <c r="R4966">
        <v>11</v>
      </c>
      <c r="S4966" t="s">
        <v>734</v>
      </c>
      <c r="T4966" t="s">
        <v>688</v>
      </c>
      <c r="U4966" t="s">
        <v>736</v>
      </c>
      <c r="AC4966" t="s">
        <v>735</v>
      </c>
    </row>
    <row r="4967" spans="1:29" ht="16.399999999999999" customHeight="1" x14ac:dyDescent="0.35">
      <c r="A4967" s="1">
        <v>41284.510416666664</v>
      </c>
      <c r="B4967">
        <v>462</v>
      </c>
      <c r="C4967" t="s">
        <v>29</v>
      </c>
      <c r="D4967">
        <v>5</v>
      </c>
      <c r="E4967" t="s">
        <v>30</v>
      </c>
      <c r="F4967">
        <v>75595</v>
      </c>
      <c r="G4967" t="s">
        <v>715</v>
      </c>
      <c r="H4967" t="s">
        <v>32</v>
      </c>
      <c r="I4967">
        <v>228684</v>
      </c>
      <c r="J4967">
        <v>1</v>
      </c>
      <c r="K4967" s="1">
        <v>41284.510416666664</v>
      </c>
      <c r="L4967">
        <v>0.2</v>
      </c>
      <c r="M4967">
        <v>260.08</v>
      </c>
      <c r="N4967" t="s">
        <v>76</v>
      </c>
      <c r="O4967" t="s">
        <v>68</v>
      </c>
      <c r="P4967">
        <v>0.36</v>
      </c>
      <c r="R4967">
        <v>11</v>
      </c>
      <c r="S4967" t="s">
        <v>734</v>
      </c>
      <c r="T4967" t="s">
        <v>688</v>
      </c>
      <c r="AC4967" t="s">
        <v>735</v>
      </c>
    </row>
    <row r="4968" spans="1:29" ht="16.399999999999999" customHeight="1" x14ac:dyDescent="0.35">
      <c r="A4968" s="1">
        <v>41284.510416666664</v>
      </c>
      <c r="B4968">
        <v>462</v>
      </c>
      <c r="C4968" t="s">
        <v>29</v>
      </c>
      <c r="D4968">
        <v>5</v>
      </c>
      <c r="E4968" t="s">
        <v>30</v>
      </c>
      <c r="F4968">
        <v>75595</v>
      </c>
      <c r="G4968" t="s">
        <v>715</v>
      </c>
      <c r="H4968" t="s">
        <v>32</v>
      </c>
      <c r="I4968">
        <v>228684</v>
      </c>
      <c r="J4968">
        <v>1</v>
      </c>
      <c r="K4968" s="1">
        <v>41284.510416666664</v>
      </c>
      <c r="L4968">
        <v>0.2</v>
      </c>
      <c r="M4968">
        <v>260.14999999999998</v>
      </c>
      <c r="N4968" t="s">
        <v>74</v>
      </c>
      <c r="O4968" t="s">
        <v>72</v>
      </c>
      <c r="P4968">
        <v>0.36</v>
      </c>
      <c r="R4968">
        <v>11</v>
      </c>
      <c r="S4968" t="s">
        <v>734</v>
      </c>
      <c r="T4968" t="s">
        <v>688</v>
      </c>
      <c r="U4968" t="s">
        <v>689</v>
      </c>
      <c r="AC4968" t="s">
        <v>735</v>
      </c>
    </row>
    <row r="4969" spans="1:29" ht="16.399999999999999" customHeight="1" x14ac:dyDescent="0.35">
      <c r="A4969" s="1">
        <v>41284.510416666664</v>
      </c>
      <c r="B4969">
        <v>462</v>
      </c>
      <c r="C4969" t="s">
        <v>29</v>
      </c>
      <c r="D4969">
        <v>5</v>
      </c>
      <c r="E4969" t="s">
        <v>30</v>
      </c>
      <c r="F4969">
        <v>75595</v>
      </c>
      <c r="G4969" t="s">
        <v>715</v>
      </c>
      <c r="H4969" t="s">
        <v>32</v>
      </c>
      <c r="I4969">
        <v>228684</v>
      </c>
      <c r="J4969">
        <v>1</v>
      </c>
      <c r="K4969" s="1">
        <v>41284.510416666664</v>
      </c>
      <c r="L4969">
        <v>0.2</v>
      </c>
      <c r="M4969">
        <v>268.14</v>
      </c>
      <c r="N4969" t="s">
        <v>80</v>
      </c>
      <c r="O4969" t="s">
        <v>68</v>
      </c>
      <c r="P4969">
        <v>1.7000000000000001E-2</v>
      </c>
      <c r="R4969">
        <v>11</v>
      </c>
      <c r="S4969" t="s">
        <v>734</v>
      </c>
      <c r="T4969" t="s">
        <v>688</v>
      </c>
      <c r="U4969" t="s">
        <v>689</v>
      </c>
      <c r="AC4969" t="s">
        <v>735</v>
      </c>
    </row>
    <row r="4970" spans="1:29" ht="16.399999999999999" customHeight="1" x14ac:dyDescent="0.35">
      <c r="A4970" s="1">
        <v>41284.510416666664</v>
      </c>
      <c r="B4970">
        <v>462</v>
      </c>
      <c r="C4970" t="s">
        <v>29</v>
      </c>
      <c r="D4970">
        <v>5</v>
      </c>
      <c r="E4970" t="s">
        <v>30</v>
      </c>
      <c r="F4970">
        <v>75595</v>
      </c>
      <c r="G4970" t="s">
        <v>715</v>
      </c>
      <c r="H4970" t="s">
        <v>32</v>
      </c>
      <c r="I4970">
        <v>228684</v>
      </c>
      <c r="J4970">
        <v>1</v>
      </c>
      <c r="K4970" s="1">
        <v>41284.510416666664</v>
      </c>
      <c r="L4970">
        <v>0.2</v>
      </c>
      <c r="M4970">
        <v>268.18</v>
      </c>
      <c r="N4970" t="s">
        <v>79</v>
      </c>
      <c r="O4970" t="s">
        <v>68</v>
      </c>
      <c r="P4970">
        <v>5.0000000000000001E-3</v>
      </c>
      <c r="R4970">
        <v>11</v>
      </c>
      <c r="S4970" t="s">
        <v>734</v>
      </c>
      <c r="T4970" t="s">
        <v>688</v>
      </c>
      <c r="U4970" t="s">
        <v>690</v>
      </c>
      <c r="AC4970" t="s">
        <v>735</v>
      </c>
    </row>
    <row r="4971" spans="1:29" ht="16.399999999999999" customHeight="1" x14ac:dyDescent="0.35">
      <c r="A4971" s="1">
        <v>41284.510416666664</v>
      </c>
      <c r="B4971">
        <v>462</v>
      </c>
      <c r="C4971" t="s">
        <v>29</v>
      </c>
      <c r="D4971">
        <v>5</v>
      </c>
      <c r="E4971" t="s">
        <v>30</v>
      </c>
      <c r="F4971">
        <v>75595</v>
      </c>
      <c r="G4971" t="s">
        <v>715</v>
      </c>
      <c r="H4971" t="s">
        <v>32</v>
      </c>
      <c r="I4971">
        <v>228684</v>
      </c>
      <c r="J4971">
        <v>1</v>
      </c>
      <c r="K4971" s="1">
        <v>41284.510416666664</v>
      </c>
      <c r="L4971">
        <v>0.2</v>
      </c>
      <c r="M4971">
        <v>283</v>
      </c>
      <c r="N4971" t="s">
        <v>509</v>
      </c>
      <c r="O4971" t="s">
        <v>68</v>
      </c>
      <c r="P4971">
        <v>0.8</v>
      </c>
      <c r="R4971">
        <v>11</v>
      </c>
      <c r="S4971" t="s">
        <v>734</v>
      </c>
      <c r="T4971" t="s">
        <v>688</v>
      </c>
      <c r="AC4971" t="s">
        <v>735</v>
      </c>
    </row>
    <row r="4972" spans="1:29" ht="16.399999999999999" customHeight="1" x14ac:dyDescent="0.35">
      <c r="A4972" s="1">
        <v>41284.510416666664</v>
      </c>
      <c r="B4972">
        <v>462</v>
      </c>
      <c r="C4972" t="s">
        <v>29</v>
      </c>
      <c r="D4972">
        <v>5</v>
      </c>
      <c r="E4972" t="s">
        <v>30</v>
      </c>
      <c r="F4972">
        <v>75595</v>
      </c>
      <c r="G4972" t="s">
        <v>715</v>
      </c>
      <c r="H4972" t="s">
        <v>32</v>
      </c>
      <c r="I4972">
        <v>228684</v>
      </c>
      <c r="J4972">
        <v>1</v>
      </c>
      <c r="K4972" s="1">
        <v>41284.510416666664</v>
      </c>
      <c r="L4972">
        <v>0.2</v>
      </c>
      <c r="M4972">
        <v>312</v>
      </c>
      <c r="N4972" t="s">
        <v>505</v>
      </c>
      <c r="O4972" t="s">
        <v>68</v>
      </c>
      <c r="P4972">
        <v>17</v>
      </c>
      <c r="R4972">
        <v>11</v>
      </c>
      <c r="S4972" t="s">
        <v>734</v>
      </c>
      <c r="T4972" t="s">
        <v>688</v>
      </c>
      <c r="AC4972" t="s">
        <v>735</v>
      </c>
    </row>
    <row r="4973" spans="1:29" ht="16.399999999999999" customHeight="1" x14ac:dyDescent="0.35">
      <c r="A4973" s="1">
        <v>41284.510416666664</v>
      </c>
      <c r="B4973">
        <v>462</v>
      </c>
      <c r="C4973" t="s">
        <v>29</v>
      </c>
      <c r="D4973">
        <v>5</v>
      </c>
      <c r="E4973" t="s">
        <v>30</v>
      </c>
      <c r="F4973">
        <v>75595</v>
      </c>
      <c r="G4973" t="s">
        <v>715</v>
      </c>
      <c r="H4973" t="s">
        <v>32</v>
      </c>
      <c r="I4973">
        <v>228684</v>
      </c>
      <c r="J4973">
        <v>1</v>
      </c>
      <c r="K4973" s="1">
        <v>41284.510416666664</v>
      </c>
      <c r="L4973">
        <v>0.2</v>
      </c>
      <c r="M4973">
        <v>431</v>
      </c>
      <c r="N4973" t="s">
        <v>165</v>
      </c>
      <c r="O4973" t="s">
        <v>166</v>
      </c>
      <c r="P4973">
        <v>4</v>
      </c>
      <c r="R4973">
        <v>11</v>
      </c>
      <c r="S4973" t="s">
        <v>734</v>
      </c>
      <c r="T4973" t="s">
        <v>688</v>
      </c>
      <c r="AC4973" t="s">
        <v>735</v>
      </c>
    </row>
    <row r="4974" spans="1:29" ht="16.399999999999999" customHeight="1" x14ac:dyDescent="0.35">
      <c r="A4974" s="1">
        <v>41284.510416666664</v>
      </c>
      <c r="B4974">
        <v>462</v>
      </c>
      <c r="C4974" t="s">
        <v>29</v>
      </c>
      <c r="D4974">
        <v>5</v>
      </c>
      <c r="E4974" t="s">
        <v>30</v>
      </c>
      <c r="F4974">
        <v>75595</v>
      </c>
      <c r="G4974" t="s">
        <v>715</v>
      </c>
      <c r="H4974" t="s">
        <v>32</v>
      </c>
      <c r="I4974">
        <v>228684</v>
      </c>
      <c r="J4974">
        <v>1</v>
      </c>
      <c r="K4974" s="1">
        <v>41284.510416666664</v>
      </c>
      <c r="L4974">
        <v>0.2</v>
      </c>
      <c r="M4974">
        <v>441.01</v>
      </c>
      <c r="N4974" t="s">
        <v>691</v>
      </c>
      <c r="O4974" t="s">
        <v>68</v>
      </c>
      <c r="P4974">
        <v>4</v>
      </c>
      <c r="R4974">
        <v>11</v>
      </c>
      <c r="S4974" t="s">
        <v>734</v>
      </c>
      <c r="T4974" t="s">
        <v>688</v>
      </c>
      <c r="AC4974" t="s">
        <v>735</v>
      </c>
    </row>
    <row r="4975" spans="1:29" ht="16.399999999999999" customHeight="1" x14ac:dyDescent="0.35">
      <c r="A4975" s="1">
        <v>41284.510416666664</v>
      </c>
      <c r="B4975">
        <v>462</v>
      </c>
      <c r="C4975" t="s">
        <v>29</v>
      </c>
      <c r="D4975">
        <v>5</v>
      </c>
      <c r="E4975" t="s">
        <v>30</v>
      </c>
      <c r="F4975">
        <v>75595</v>
      </c>
      <c r="G4975" t="s">
        <v>715</v>
      </c>
      <c r="H4975" t="s">
        <v>32</v>
      </c>
      <c r="I4975">
        <v>228684</v>
      </c>
      <c r="J4975">
        <v>1</v>
      </c>
      <c r="K4975" s="1">
        <v>41284.510416666664</v>
      </c>
      <c r="L4975">
        <v>0.2</v>
      </c>
      <c r="M4975">
        <v>452</v>
      </c>
      <c r="N4975" t="s">
        <v>692</v>
      </c>
      <c r="O4975" t="s">
        <v>693</v>
      </c>
      <c r="P4975">
        <v>0</v>
      </c>
      <c r="R4975">
        <v>11</v>
      </c>
      <c r="S4975" t="s">
        <v>734</v>
      </c>
      <c r="T4975" t="s">
        <v>688</v>
      </c>
      <c r="U4975" t="s">
        <v>694</v>
      </c>
      <c r="AC4975" t="s">
        <v>735</v>
      </c>
    </row>
    <row r="4976" spans="1:29" ht="16.399999999999999" customHeight="1" x14ac:dyDescent="0.35">
      <c r="A4976" s="1">
        <v>41284.510416666664</v>
      </c>
      <c r="B4976">
        <v>462</v>
      </c>
      <c r="C4976" t="s">
        <v>29</v>
      </c>
      <c r="D4976">
        <v>5</v>
      </c>
      <c r="E4976" t="s">
        <v>30</v>
      </c>
      <c r="F4976">
        <v>75595</v>
      </c>
      <c r="G4976" t="s">
        <v>715</v>
      </c>
      <c r="H4976" t="s">
        <v>32</v>
      </c>
      <c r="I4976">
        <v>228684</v>
      </c>
      <c r="J4976">
        <v>1</v>
      </c>
      <c r="K4976" s="1">
        <v>41284.510416666664</v>
      </c>
      <c r="L4976">
        <v>0.2</v>
      </c>
      <c r="M4976">
        <v>214</v>
      </c>
      <c r="N4976" t="s">
        <v>661</v>
      </c>
      <c r="O4976" t="s">
        <v>68</v>
      </c>
      <c r="P4976">
        <v>0.1</v>
      </c>
      <c r="Q4976" t="s">
        <v>69</v>
      </c>
      <c r="R4976">
        <v>11</v>
      </c>
      <c r="S4976" t="s">
        <v>734</v>
      </c>
      <c r="T4976" t="s">
        <v>688</v>
      </c>
      <c r="U4976" t="s">
        <v>695</v>
      </c>
      <c r="AC4976" t="s">
        <v>735</v>
      </c>
    </row>
    <row r="4977" spans="1:29" ht="16.399999999999999" customHeight="1" x14ac:dyDescent="0.35">
      <c r="A4977" s="1">
        <v>41284.510416666664</v>
      </c>
      <c r="B4977">
        <v>462</v>
      </c>
      <c r="C4977" t="s">
        <v>29</v>
      </c>
      <c r="D4977">
        <v>5</v>
      </c>
      <c r="E4977" t="s">
        <v>30</v>
      </c>
      <c r="F4977">
        <v>75595</v>
      </c>
      <c r="G4977" t="s">
        <v>715</v>
      </c>
      <c r="H4977" t="s">
        <v>32</v>
      </c>
      <c r="I4977">
        <v>228684</v>
      </c>
      <c r="J4977">
        <v>1</v>
      </c>
      <c r="K4977" s="1">
        <v>41284.510416666664</v>
      </c>
      <c r="L4977">
        <v>0.2</v>
      </c>
      <c r="M4977">
        <v>230</v>
      </c>
      <c r="N4977" t="s">
        <v>662</v>
      </c>
      <c r="O4977" t="s">
        <v>68</v>
      </c>
      <c r="P4977">
        <v>7.72</v>
      </c>
      <c r="R4977">
        <v>11</v>
      </c>
      <c r="S4977" t="s">
        <v>734</v>
      </c>
      <c r="T4977" t="s">
        <v>688</v>
      </c>
      <c r="AC4977" t="s">
        <v>735</v>
      </c>
    </row>
    <row r="4978" spans="1:29" ht="16.399999999999999" customHeight="1" x14ac:dyDescent="0.35">
      <c r="A4978" s="1">
        <v>41284.510416666664</v>
      </c>
      <c r="B4978">
        <v>462</v>
      </c>
      <c r="C4978" t="s">
        <v>29</v>
      </c>
      <c r="D4978">
        <v>5</v>
      </c>
      <c r="E4978" t="s">
        <v>30</v>
      </c>
      <c r="F4978">
        <v>75595</v>
      </c>
      <c r="G4978" t="s">
        <v>715</v>
      </c>
      <c r="H4978" t="s">
        <v>32</v>
      </c>
      <c r="I4978">
        <v>228684</v>
      </c>
      <c r="J4978">
        <v>1</v>
      </c>
      <c r="K4978" s="1">
        <v>41284.510416666664</v>
      </c>
      <c r="L4978">
        <v>0.2</v>
      </c>
      <c r="M4978">
        <v>240</v>
      </c>
      <c r="N4978" t="s">
        <v>663</v>
      </c>
      <c r="O4978" t="s">
        <v>68</v>
      </c>
      <c r="P4978">
        <v>0.05</v>
      </c>
      <c r="Q4978" t="s">
        <v>69</v>
      </c>
      <c r="R4978">
        <v>11</v>
      </c>
      <c r="S4978" t="s">
        <v>734</v>
      </c>
      <c r="T4978" t="s">
        <v>688</v>
      </c>
      <c r="U4978" t="s">
        <v>696</v>
      </c>
      <c r="AC4978" t="s">
        <v>735</v>
      </c>
    </row>
    <row r="4979" spans="1:29" ht="16.399999999999999" customHeight="1" x14ac:dyDescent="0.35">
      <c r="A4979" s="1">
        <v>41284.506944444445</v>
      </c>
      <c r="B4979">
        <v>462</v>
      </c>
      <c r="C4979" t="s">
        <v>29</v>
      </c>
      <c r="D4979">
        <v>5</v>
      </c>
      <c r="E4979" t="s">
        <v>30</v>
      </c>
      <c r="F4979">
        <v>75532</v>
      </c>
      <c r="G4979" t="s">
        <v>715</v>
      </c>
      <c r="H4979" t="s">
        <v>109</v>
      </c>
      <c r="J4979">
        <v>22</v>
      </c>
      <c r="K4979" s="1">
        <v>41284.521527777775</v>
      </c>
      <c r="L4979">
        <v>4.75</v>
      </c>
      <c r="M4979">
        <v>432</v>
      </c>
      <c r="N4979" t="s">
        <v>298</v>
      </c>
      <c r="O4979" t="s">
        <v>299</v>
      </c>
      <c r="P4979">
        <v>27</v>
      </c>
      <c r="R4979">
        <v>11</v>
      </c>
      <c r="S4979" t="s">
        <v>737</v>
      </c>
      <c r="T4979" t="s">
        <v>719</v>
      </c>
      <c r="AC4979" s="2" t="s">
        <v>721</v>
      </c>
    </row>
    <row r="4980" spans="1:29" ht="16.399999999999999" customHeight="1" x14ac:dyDescent="0.35">
      <c r="A4980" s="1">
        <v>41284.506944444445</v>
      </c>
      <c r="B4980">
        <v>462</v>
      </c>
      <c r="C4980" t="s">
        <v>29</v>
      </c>
      <c r="D4980">
        <v>5</v>
      </c>
      <c r="E4980" t="s">
        <v>30</v>
      </c>
      <c r="F4980">
        <v>75532</v>
      </c>
      <c r="G4980" t="s">
        <v>715</v>
      </c>
      <c r="H4980" t="s">
        <v>109</v>
      </c>
      <c r="J4980">
        <v>21</v>
      </c>
      <c r="K4980" s="1">
        <v>41284.520833333336</v>
      </c>
      <c r="L4980">
        <v>4.5</v>
      </c>
      <c r="M4980">
        <v>432</v>
      </c>
      <c r="N4980" t="s">
        <v>298</v>
      </c>
      <c r="O4980" t="s">
        <v>299</v>
      </c>
      <c r="P4980">
        <v>33</v>
      </c>
      <c r="R4980">
        <v>11</v>
      </c>
      <c r="S4980" t="s">
        <v>737</v>
      </c>
      <c r="T4980" t="s">
        <v>719</v>
      </c>
      <c r="AC4980" s="2" t="s">
        <v>721</v>
      </c>
    </row>
    <row r="4981" spans="1:29" ht="16.399999999999999" customHeight="1" x14ac:dyDescent="0.35">
      <c r="A4981" s="1">
        <v>41284.506944444445</v>
      </c>
      <c r="B4981">
        <v>462</v>
      </c>
      <c r="C4981" t="s">
        <v>29</v>
      </c>
      <c r="D4981">
        <v>5</v>
      </c>
      <c r="E4981" t="s">
        <v>30</v>
      </c>
      <c r="F4981">
        <v>75532</v>
      </c>
      <c r="G4981" t="s">
        <v>715</v>
      </c>
      <c r="H4981" t="s">
        <v>109</v>
      </c>
      <c r="J4981">
        <v>20</v>
      </c>
      <c r="K4981" s="1">
        <v>41284.520138888889</v>
      </c>
      <c r="L4981">
        <v>4.25</v>
      </c>
      <c r="M4981">
        <v>432</v>
      </c>
      <c r="N4981" t="s">
        <v>298</v>
      </c>
      <c r="O4981" t="s">
        <v>299</v>
      </c>
      <c r="P4981">
        <v>37.1</v>
      </c>
      <c r="R4981">
        <v>11</v>
      </c>
      <c r="S4981" t="s">
        <v>737</v>
      </c>
      <c r="T4981" t="s">
        <v>719</v>
      </c>
      <c r="AC4981" s="2" t="s">
        <v>721</v>
      </c>
    </row>
    <row r="4982" spans="1:29" ht="16.399999999999999" customHeight="1" x14ac:dyDescent="0.35">
      <c r="A4982" s="1">
        <v>41284.506944444445</v>
      </c>
      <c r="B4982">
        <v>462</v>
      </c>
      <c r="C4982" t="s">
        <v>29</v>
      </c>
      <c r="D4982">
        <v>5</v>
      </c>
      <c r="E4982" t="s">
        <v>30</v>
      </c>
      <c r="F4982">
        <v>75532</v>
      </c>
      <c r="G4982" t="s">
        <v>715</v>
      </c>
      <c r="H4982" t="s">
        <v>109</v>
      </c>
      <c r="J4982">
        <v>19</v>
      </c>
      <c r="K4982" s="1">
        <v>41284.519444444442</v>
      </c>
      <c r="L4982">
        <v>4</v>
      </c>
      <c r="M4982">
        <v>432</v>
      </c>
      <c r="N4982" t="s">
        <v>298</v>
      </c>
      <c r="O4982" t="s">
        <v>299</v>
      </c>
      <c r="P4982">
        <v>45</v>
      </c>
      <c r="R4982">
        <v>11</v>
      </c>
      <c r="S4982" t="s">
        <v>737</v>
      </c>
      <c r="T4982" t="s">
        <v>719</v>
      </c>
      <c r="AC4982" s="2" t="s">
        <v>721</v>
      </c>
    </row>
    <row r="4983" spans="1:29" ht="16.399999999999999" customHeight="1" x14ac:dyDescent="0.35">
      <c r="A4983" s="1">
        <v>41284.506944444445</v>
      </c>
      <c r="B4983">
        <v>462</v>
      </c>
      <c r="C4983" t="s">
        <v>29</v>
      </c>
      <c r="D4983">
        <v>5</v>
      </c>
      <c r="E4983" t="s">
        <v>30</v>
      </c>
      <c r="F4983">
        <v>75532</v>
      </c>
      <c r="G4983" t="s">
        <v>715</v>
      </c>
      <c r="H4983" t="s">
        <v>109</v>
      </c>
      <c r="J4983">
        <v>18</v>
      </c>
      <c r="K4983" s="1">
        <v>41284.518750000003</v>
      </c>
      <c r="L4983">
        <v>3.75</v>
      </c>
      <c r="M4983">
        <v>432</v>
      </c>
      <c r="N4983" t="s">
        <v>298</v>
      </c>
      <c r="O4983" t="s">
        <v>299</v>
      </c>
      <c r="P4983">
        <v>49.1</v>
      </c>
      <c r="R4983">
        <v>11</v>
      </c>
      <c r="S4983" t="s">
        <v>737</v>
      </c>
      <c r="T4983" t="s">
        <v>719</v>
      </c>
      <c r="AC4983" s="2" t="s">
        <v>721</v>
      </c>
    </row>
    <row r="4984" spans="1:29" ht="16.399999999999999" customHeight="1" x14ac:dyDescent="0.35">
      <c r="A4984" s="1">
        <v>41284.506944444445</v>
      </c>
      <c r="B4984">
        <v>462</v>
      </c>
      <c r="C4984" t="s">
        <v>29</v>
      </c>
      <c r="D4984">
        <v>5</v>
      </c>
      <c r="E4984" t="s">
        <v>30</v>
      </c>
      <c r="F4984">
        <v>75532</v>
      </c>
      <c r="G4984" t="s">
        <v>715</v>
      </c>
      <c r="H4984" t="s">
        <v>109</v>
      </c>
      <c r="J4984">
        <v>17</v>
      </c>
      <c r="K4984" s="1">
        <v>41284.518055555556</v>
      </c>
      <c r="L4984">
        <v>3.5</v>
      </c>
      <c r="M4984">
        <v>432</v>
      </c>
      <c r="N4984" t="s">
        <v>298</v>
      </c>
      <c r="O4984" t="s">
        <v>299</v>
      </c>
      <c r="P4984">
        <v>53.2</v>
      </c>
      <c r="R4984">
        <v>11</v>
      </c>
      <c r="S4984" t="s">
        <v>737</v>
      </c>
      <c r="T4984" t="s">
        <v>719</v>
      </c>
      <c r="AC4984" s="2" t="s">
        <v>721</v>
      </c>
    </row>
    <row r="4985" spans="1:29" ht="16.399999999999999" customHeight="1" x14ac:dyDescent="0.35">
      <c r="A4985" s="1">
        <v>41284.506944444445</v>
      </c>
      <c r="B4985">
        <v>462</v>
      </c>
      <c r="C4985" t="s">
        <v>29</v>
      </c>
      <c r="D4985">
        <v>5</v>
      </c>
      <c r="E4985" t="s">
        <v>30</v>
      </c>
      <c r="F4985">
        <v>75532</v>
      </c>
      <c r="G4985" t="s">
        <v>715</v>
      </c>
      <c r="H4985" t="s">
        <v>109</v>
      </c>
      <c r="J4985">
        <v>16</v>
      </c>
      <c r="K4985" s="1">
        <v>41284.517361111109</v>
      </c>
      <c r="L4985">
        <v>3.25</v>
      </c>
      <c r="M4985">
        <v>432</v>
      </c>
      <c r="N4985" t="s">
        <v>298</v>
      </c>
      <c r="O4985" t="s">
        <v>299</v>
      </c>
      <c r="P4985">
        <v>58.1</v>
      </c>
      <c r="R4985">
        <v>11</v>
      </c>
      <c r="S4985" t="s">
        <v>737</v>
      </c>
      <c r="T4985" t="s">
        <v>719</v>
      </c>
      <c r="AC4985" s="2" t="s">
        <v>721</v>
      </c>
    </row>
    <row r="4986" spans="1:29" ht="16.399999999999999" customHeight="1" x14ac:dyDescent="0.35">
      <c r="A4986" s="1">
        <v>41284.506944444445</v>
      </c>
      <c r="B4986">
        <v>462</v>
      </c>
      <c r="C4986" t="s">
        <v>29</v>
      </c>
      <c r="D4986">
        <v>5</v>
      </c>
      <c r="E4986" t="s">
        <v>30</v>
      </c>
      <c r="F4986">
        <v>75532</v>
      </c>
      <c r="G4986" t="s">
        <v>715</v>
      </c>
      <c r="H4986" t="s">
        <v>109</v>
      </c>
      <c r="J4986">
        <v>15</v>
      </c>
      <c r="K4986" s="1">
        <v>41284.51666666667</v>
      </c>
      <c r="L4986">
        <v>3</v>
      </c>
      <c r="M4986">
        <v>432</v>
      </c>
      <c r="N4986" t="s">
        <v>298</v>
      </c>
      <c r="O4986" t="s">
        <v>299</v>
      </c>
      <c r="P4986">
        <v>59.1</v>
      </c>
      <c r="R4986">
        <v>11</v>
      </c>
      <c r="S4986" t="s">
        <v>737</v>
      </c>
      <c r="T4986" t="s">
        <v>719</v>
      </c>
      <c r="AC4986" s="2" t="s">
        <v>721</v>
      </c>
    </row>
    <row r="4987" spans="1:29" ht="16.399999999999999" customHeight="1" x14ac:dyDescent="0.35">
      <c r="A4987" s="1">
        <v>41284.506944444445</v>
      </c>
      <c r="B4987">
        <v>462</v>
      </c>
      <c r="C4987" t="s">
        <v>29</v>
      </c>
      <c r="D4987">
        <v>5</v>
      </c>
      <c r="E4987" t="s">
        <v>30</v>
      </c>
      <c r="F4987">
        <v>75532</v>
      </c>
      <c r="G4987" t="s">
        <v>715</v>
      </c>
      <c r="H4987" t="s">
        <v>109</v>
      </c>
      <c r="J4987">
        <v>14</v>
      </c>
      <c r="K4987" s="1">
        <v>41284.515972222223</v>
      </c>
      <c r="L4987">
        <v>2.75</v>
      </c>
      <c r="M4987">
        <v>432</v>
      </c>
      <c r="N4987" t="s">
        <v>298</v>
      </c>
      <c r="O4987" t="s">
        <v>299</v>
      </c>
      <c r="P4987">
        <v>67.3</v>
      </c>
      <c r="R4987">
        <v>11</v>
      </c>
      <c r="S4987" t="s">
        <v>737</v>
      </c>
      <c r="T4987" t="s">
        <v>719</v>
      </c>
      <c r="AC4987" s="2" t="s">
        <v>721</v>
      </c>
    </row>
    <row r="4988" spans="1:29" ht="16.399999999999999" customHeight="1" x14ac:dyDescent="0.35">
      <c r="A4988" s="1">
        <v>41284.506944444445</v>
      </c>
      <c r="B4988">
        <v>462</v>
      </c>
      <c r="C4988" t="s">
        <v>29</v>
      </c>
      <c r="D4988">
        <v>5</v>
      </c>
      <c r="E4988" t="s">
        <v>30</v>
      </c>
      <c r="F4988">
        <v>75532</v>
      </c>
      <c r="G4988" t="s">
        <v>715</v>
      </c>
      <c r="H4988" t="s">
        <v>109</v>
      </c>
      <c r="J4988">
        <v>13</v>
      </c>
      <c r="K4988" s="1">
        <v>41284.515277777777</v>
      </c>
      <c r="L4988">
        <v>2.5</v>
      </c>
      <c r="M4988">
        <v>432</v>
      </c>
      <c r="N4988" t="s">
        <v>298</v>
      </c>
      <c r="O4988" t="s">
        <v>299</v>
      </c>
      <c r="P4988">
        <v>80.400000000000006</v>
      </c>
      <c r="R4988">
        <v>11</v>
      </c>
      <c r="S4988" t="s">
        <v>737</v>
      </c>
      <c r="T4988" t="s">
        <v>719</v>
      </c>
      <c r="AC4988" s="2" t="s">
        <v>721</v>
      </c>
    </row>
    <row r="4989" spans="1:29" ht="16.399999999999999" customHeight="1" x14ac:dyDescent="0.35">
      <c r="A4989" s="1">
        <v>41284.506944444445</v>
      </c>
      <c r="B4989">
        <v>462</v>
      </c>
      <c r="C4989" t="s">
        <v>29</v>
      </c>
      <c r="D4989">
        <v>5</v>
      </c>
      <c r="E4989" t="s">
        <v>30</v>
      </c>
      <c r="F4989">
        <v>75532</v>
      </c>
      <c r="G4989" t="s">
        <v>715</v>
      </c>
      <c r="H4989" t="s">
        <v>109</v>
      </c>
      <c r="J4989">
        <v>12</v>
      </c>
      <c r="K4989" s="1">
        <v>41284.51458333333</v>
      </c>
      <c r="L4989">
        <v>2.25</v>
      </c>
      <c r="M4989">
        <v>432</v>
      </c>
      <c r="N4989" t="s">
        <v>298</v>
      </c>
      <c r="O4989" t="s">
        <v>299</v>
      </c>
      <c r="P4989">
        <v>99.2</v>
      </c>
      <c r="R4989">
        <v>11</v>
      </c>
      <c r="S4989" t="s">
        <v>737</v>
      </c>
      <c r="T4989" t="s">
        <v>719</v>
      </c>
      <c r="AC4989" s="2" t="s">
        <v>721</v>
      </c>
    </row>
    <row r="4990" spans="1:29" ht="16.399999999999999" customHeight="1" x14ac:dyDescent="0.35">
      <c r="A4990" s="1">
        <v>41284.506944444445</v>
      </c>
      <c r="B4990">
        <v>462</v>
      </c>
      <c r="C4990" t="s">
        <v>29</v>
      </c>
      <c r="D4990">
        <v>5</v>
      </c>
      <c r="E4990" t="s">
        <v>30</v>
      </c>
      <c r="F4990">
        <v>75532</v>
      </c>
      <c r="G4990" t="s">
        <v>715</v>
      </c>
      <c r="H4990" t="s">
        <v>109</v>
      </c>
      <c r="J4990">
        <v>11</v>
      </c>
      <c r="K4990" s="1">
        <v>41284.513888888891</v>
      </c>
      <c r="L4990">
        <v>2</v>
      </c>
      <c r="M4990">
        <v>432</v>
      </c>
      <c r="N4990" t="s">
        <v>298</v>
      </c>
      <c r="O4990" t="s">
        <v>299</v>
      </c>
      <c r="P4990">
        <v>125</v>
      </c>
      <c r="R4990">
        <v>11</v>
      </c>
      <c r="S4990" t="s">
        <v>737</v>
      </c>
      <c r="T4990" t="s">
        <v>719</v>
      </c>
      <c r="AC4990" s="2" t="s">
        <v>721</v>
      </c>
    </row>
    <row r="4991" spans="1:29" ht="16.399999999999999" customHeight="1" x14ac:dyDescent="0.35">
      <c r="A4991" s="1">
        <v>41284.506944444445</v>
      </c>
      <c r="B4991">
        <v>462</v>
      </c>
      <c r="C4991" t="s">
        <v>29</v>
      </c>
      <c r="D4991">
        <v>5</v>
      </c>
      <c r="E4991" t="s">
        <v>30</v>
      </c>
      <c r="F4991">
        <v>75532</v>
      </c>
      <c r="G4991" t="s">
        <v>715</v>
      </c>
      <c r="H4991" t="s">
        <v>109</v>
      </c>
      <c r="J4991">
        <v>10</v>
      </c>
      <c r="K4991" s="1">
        <v>41284.513194444444</v>
      </c>
      <c r="L4991">
        <v>1.75</v>
      </c>
      <c r="M4991">
        <v>432</v>
      </c>
      <c r="N4991" t="s">
        <v>298</v>
      </c>
      <c r="O4991" t="s">
        <v>299</v>
      </c>
      <c r="P4991">
        <v>148</v>
      </c>
      <c r="R4991">
        <v>11</v>
      </c>
      <c r="S4991" t="s">
        <v>737</v>
      </c>
      <c r="T4991" t="s">
        <v>719</v>
      </c>
      <c r="AC4991" s="2" t="s">
        <v>721</v>
      </c>
    </row>
    <row r="4992" spans="1:29" ht="16.399999999999999" customHeight="1" x14ac:dyDescent="0.35">
      <c r="A4992" s="1">
        <v>41284.506944444445</v>
      </c>
      <c r="B4992">
        <v>462</v>
      </c>
      <c r="C4992" t="s">
        <v>29</v>
      </c>
      <c r="D4992">
        <v>5</v>
      </c>
      <c r="E4992" t="s">
        <v>30</v>
      </c>
      <c r="F4992">
        <v>75532</v>
      </c>
      <c r="G4992" t="s">
        <v>715</v>
      </c>
      <c r="H4992" t="s">
        <v>109</v>
      </c>
      <c r="J4992">
        <v>9</v>
      </c>
      <c r="K4992" s="1">
        <v>41284.512499999997</v>
      </c>
      <c r="L4992">
        <v>1.5</v>
      </c>
      <c r="M4992">
        <v>432</v>
      </c>
      <c r="N4992" t="s">
        <v>298</v>
      </c>
      <c r="O4992" t="s">
        <v>299</v>
      </c>
      <c r="P4992">
        <v>165.1</v>
      </c>
      <c r="R4992">
        <v>11</v>
      </c>
      <c r="S4992" t="s">
        <v>737</v>
      </c>
      <c r="T4992" t="s">
        <v>719</v>
      </c>
      <c r="AC4992" s="2" t="s">
        <v>721</v>
      </c>
    </row>
    <row r="4993" spans="1:29" ht="16.399999999999999" customHeight="1" x14ac:dyDescent="0.35">
      <c r="A4993" s="1">
        <v>41284.506944444445</v>
      </c>
      <c r="B4993">
        <v>462</v>
      </c>
      <c r="C4993" t="s">
        <v>29</v>
      </c>
      <c r="D4993">
        <v>5</v>
      </c>
      <c r="E4993" t="s">
        <v>30</v>
      </c>
      <c r="F4993">
        <v>75532</v>
      </c>
      <c r="G4993" t="s">
        <v>715</v>
      </c>
      <c r="H4993" t="s">
        <v>109</v>
      </c>
      <c r="J4993">
        <v>8</v>
      </c>
      <c r="K4993" s="1">
        <v>41284.511805555558</v>
      </c>
      <c r="L4993">
        <v>1.25</v>
      </c>
      <c r="M4993">
        <v>432</v>
      </c>
      <c r="N4993" t="s">
        <v>298</v>
      </c>
      <c r="O4993" t="s">
        <v>299</v>
      </c>
      <c r="P4993">
        <v>218</v>
      </c>
      <c r="R4993">
        <v>11</v>
      </c>
      <c r="S4993" t="s">
        <v>737</v>
      </c>
      <c r="T4993" t="s">
        <v>719</v>
      </c>
      <c r="AC4993" s="2" t="s">
        <v>721</v>
      </c>
    </row>
    <row r="4994" spans="1:29" ht="16.399999999999999" customHeight="1" x14ac:dyDescent="0.35">
      <c r="A4994" s="1">
        <v>41284.506944444445</v>
      </c>
      <c r="B4994">
        <v>462</v>
      </c>
      <c r="C4994" t="s">
        <v>29</v>
      </c>
      <c r="D4994">
        <v>5</v>
      </c>
      <c r="E4994" t="s">
        <v>30</v>
      </c>
      <c r="F4994">
        <v>75532</v>
      </c>
      <c r="G4994" t="s">
        <v>715</v>
      </c>
      <c r="H4994" t="s">
        <v>109</v>
      </c>
      <c r="J4994">
        <v>7</v>
      </c>
      <c r="K4994" s="1">
        <v>41284.511111111111</v>
      </c>
      <c r="L4994">
        <v>1</v>
      </c>
      <c r="M4994">
        <v>432</v>
      </c>
      <c r="N4994" t="s">
        <v>298</v>
      </c>
      <c r="O4994" t="s">
        <v>299</v>
      </c>
      <c r="P4994">
        <v>302</v>
      </c>
      <c r="R4994">
        <v>11</v>
      </c>
      <c r="S4994" t="s">
        <v>737</v>
      </c>
      <c r="T4994" t="s">
        <v>719</v>
      </c>
      <c r="AC4994" s="2" t="s">
        <v>721</v>
      </c>
    </row>
    <row r="4995" spans="1:29" ht="16.399999999999999" customHeight="1" x14ac:dyDescent="0.35">
      <c r="A4995" s="1">
        <v>41284.506944444445</v>
      </c>
      <c r="B4995">
        <v>462</v>
      </c>
      <c r="C4995" t="s">
        <v>29</v>
      </c>
      <c r="D4995">
        <v>5</v>
      </c>
      <c r="E4995" t="s">
        <v>30</v>
      </c>
      <c r="F4995">
        <v>75532</v>
      </c>
      <c r="G4995" t="s">
        <v>715</v>
      </c>
      <c r="H4995" t="s">
        <v>109</v>
      </c>
      <c r="J4995">
        <v>6</v>
      </c>
      <c r="K4995" s="1">
        <v>41284.510416666664</v>
      </c>
      <c r="L4995">
        <v>0.75</v>
      </c>
      <c r="M4995">
        <v>432</v>
      </c>
      <c r="N4995" t="s">
        <v>298</v>
      </c>
      <c r="O4995" t="s">
        <v>299</v>
      </c>
      <c r="P4995">
        <v>340</v>
      </c>
      <c r="R4995">
        <v>11</v>
      </c>
      <c r="S4995" t="s">
        <v>737</v>
      </c>
      <c r="T4995" t="s">
        <v>719</v>
      </c>
      <c r="AC4995" s="2" t="s">
        <v>721</v>
      </c>
    </row>
    <row r="4996" spans="1:29" ht="16.399999999999999" customHeight="1" x14ac:dyDescent="0.35">
      <c r="A4996" s="1">
        <v>41284.506944444445</v>
      </c>
      <c r="B4996">
        <v>462</v>
      </c>
      <c r="C4996" t="s">
        <v>29</v>
      </c>
      <c r="D4996">
        <v>5</v>
      </c>
      <c r="E4996" t="s">
        <v>30</v>
      </c>
      <c r="F4996">
        <v>75532</v>
      </c>
      <c r="G4996" t="s">
        <v>715</v>
      </c>
      <c r="H4996" t="s">
        <v>109</v>
      </c>
      <c r="J4996">
        <v>5</v>
      </c>
      <c r="K4996" s="1">
        <v>41284.509722222225</v>
      </c>
      <c r="L4996">
        <v>0.5</v>
      </c>
      <c r="M4996">
        <v>432</v>
      </c>
      <c r="N4996" t="s">
        <v>298</v>
      </c>
      <c r="O4996" t="s">
        <v>299</v>
      </c>
      <c r="P4996">
        <v>530</v>
      </c>
      <c r="R4996">
        <v>11</v>
      </c>
      <c r="S4996" t="s">
        <v>737</v>
      </c>
      <c r="T4996" t="s">
        <v>719</v>
      </c>
      <c r="AC4996" s="2" t="s">
        <v>721</v>
      </c>
    </row>
    <row r="4997" spans="1:29" ht="16.399999999999999" customHeight="1" x14ac:dyDescent="0.35">
      <c r="A4997" s="1">
        <v>41284.506944444445</v>
      </c>
      <c r="B4997">
        <v>462</v>
      </c>
      <c r="C4997" t="s">
        <v>29</v>
      </c>
      <c r="D4997">
        <v>5</v>
      </c>
      <c r="E4997" t="s">
        <v>30</v>
      </c>
      <c r="F4997">
        <v>75532</v>
      </c>
      <c r="G4997" t="s">
        <v>715</v>
      </c>
      <c r="H4997" t="s">
        <v>109</v>
      </c>
      <c r="J4997">
        <v>4</v>
      </c>
      <c r="K4997" s="1">
        <v>41284.509027777778</v>
      </c>
      <c r="L4997">
        <v>0.25</v>
      </c>
      <c r="M4997">
        <v>432</v>
      </c>
      <c r="N4997" t="s">
        <v>298</v>
      </c>
      <c r="O4997" t="s">
        <v>299</v>
      </c>
      <c r="P4997">
        <v>722</v>
      </c>
      <c r="R4997">
        <v>11</v>
      </c>
      <c r="S4997" t="s">
        <v>737</v>
      </c>
      <c r="T4997" t="s">
        <v>719</v>
      </c>
      <c r="AC4997" s="2" t="s">
        <v>721</v>
      </c>
    </row>
    <row r="4998" spans="1:29" ht="16.399999999999999" customHeight="1" x14ac:dyDescent="0.35">
      <c r="A4998" s="1">
        <v>41284.506944444445</v>
      </c>
      <c r="B4998">
        <v>462</v>
      </c>
      <c r="C4998" t="s">
        <v>29</v>
      </c>
      <c r="D4998">
        <v>5</v>
      </c>
      <c r="E4998" t="s">
        <v>30</v>
      </c>
      <c r="F4998">
        <v>75532</v>
      </c>
      <c r="G4998" t="s">
        <v>715</v>
      </c>
      <c r="H4998" t="s">
        <v>109</v>
      </c>
      <c r="J4998">
        <v>3</v>
      </c>
      <c r="K4998" s="1">
        <v>41284.508333333331</v>
      </c>
      <c r="L4998">
        <v>0.1</v>
      </c>
      <c r="M4998">
        <v>432</v>
      </c>
      <c r="N4998" t="s">
        <v>298</v>
      </c>
      <c r="O4998" t="s">
        <v>299</v>
      </c>
      <c r="P4998">
        <v>1130</v>
      </c>
      <c r="R4998">
        <v>11</v>
      </c>
      <c r="S4998" t="s">
        <v>737</v>
      </c>
      <c r="T4998" t="s">
        <v>719</v>
      </c>
      <c r="AC4998" s="2" t="s">
        <v>721</v>
      </c>
    </row>
    <row r="4999" spans="1:29" ht="16.399999999999999" customHeight="1" x14ac:dyDescent="0.35">
      <c r="A4999" s="1">
        <v>41284.506944444445</v>
      </c>
      <c r="B4999">
        <v>462</v>
      </c>
      <c r="C4999" t="s">
        <v>29</v>
      </c>
      <c r="D4999">
        <v>5</v>
      </c>
      <c r="E4999" t="s">
        <v>30</v>
      </c>
      <c r="F4999">
        <v>75532</v>
      </c>
      <c r="G4999" t="s">
        <v>715</v>
      </c>
      <c r="H4999" t="s">
        <v>109</v>
      </c>
      <c r="J4999">
        <v>2</v>
      </c>
      <c r="K4999" s="1">
        <v>41284.507638888892</v>
      </c>
      <c r="L4999">
        <v>0</v>
      </c>
      <c r="M4999">
        <v>432</v>
      </c>
      <c r="N4999" t="s">
        <v>298</v>
      </c>
      <c r="O4999" t="s">
        <v>299</v>
      </c>
      <c r="P4999">
        <v>1423</v>
      </c>
      <c r="R4999">
        <v>11</v>
      </c>
      <c r="S4999" t="s">
        <v>737</v>
      </c>
      <c r="T4999" t="s">
        <v>722</v>
      </c>
      <c r="AC4999" s="2" t="s">
        <v>721</v>
      </c>
    </row>
    <row r="5000" spans="1:29" ht="16.399999999999999" customHeight="1" x14ac:dyDescent="0.35">
      <c r="A5000" s="1">
        <v>41284.506944444445</v>
      </c>
      <c r="B5000">
        <v>462</v>
      </c>
      <c r="C5000" t="s">
        <v>29</v>
      </c>
      <c r="D5000">
        <v>5</v>
      </c>
      <c r="E5000" t="s">
        <v>30</v>
      </c>
      <c r="F5000">
        <v>75532</v>
      </c>
      <c r="G5000" t="s">
        <v>715</v>
      </c>
      <c r="H5000" t="s">
        <v>109</v>
      </c>
      <c r="J5000">
        <v>1</v>
      </c>
      <c r="K5000" s="1">
        <v>41284.506944444445</v>
      </c>
      <c r="L5000">
        <v>0.2</v>
      </c>
      <c r="M5000">
        <v>101</v>
      </c>
      <c r="N5000" t="s">
        <v>114</v>
      </c>
      <c r="O5000" t="s">
        <v>115</v>
      </c>
      <c r="P5000">
        <v>16.100000000000001</v>
      </c>
      <c r="R5000">
        <v>11</v>
      </c>
      <c r="S5000" t="s">
        <v>737</v>
      </c>
      <c r="T5000" t="s">
        <v>723</v>
      </c>
      <c r="AC5000" s="2" t="s">
        <v>721</v>
      </c>
    </row>
    <row r="5001" spans="1:29" ht="16.399999999999999" customHeight="1" x14ac:dyDescent="0.35">
      <c r="A5001" s="1">
        <v>41284.506944444445</v>
      </c>
      <c r="B5001">
        <v>462</v>
      </c>
      <c r="C5001" t="s">
        <v>29</v>
      </c>
      <c r="D5001">
        <v>5</v>
      </c>
      <c r="E5001" t="s">
        <v>30</v>
      </c>
      <c r="F5001">
        <v>75532</v>
      </c>
      <c r="G5001" t="s">
        <v>715</v>
      </c>
      <c r="H5001" t="s">
        <v>109</v>
      </c>
      <c r="J5001">
        <v>1</v>
      </c>
      <c r="K5001" s="1">
        <v>41284.506944444445</v>
      </c>
      <c r="L5001">
        <v>0.2</v>
      </c>
      <c r="M5001">
        <v>131</v>
      </c>
      <c r="N5001" t="s">
        <v>138</v>
      </c>
      <c r="O5001" t="s">
        <v>139</v>
      </c>
      <c r="P5001">
        <v>2.42</v>
      </c>
      <c r="R5001">
        <v>11</v>
      </c>
      <c r="S5001" t="s">
        <v>737</v>
      </c>
      <c r="T5001" t="s">
        <v>723</v>
      </c>
      <c r="AC5001" s="2" t="s">
        <v>721</v>
      </c>
    </row>
    <row r="5002" spans="1:29" ht="16.399999999999999" customHeight="1" x14ac:dyDescent="0.35">
      <c r="A5002" s="1">
        <v>41284.506944444445</v>
      </c>
      <c r="B5002">
        <v>462</v>
      </c>
      <c r="C5002" t="s">
        <v>29</v>
      </c>
      <c r="D5002">
        <v>5</v>
      </c>
      <c r="E5002" t="s">
        <v>30</v>
      </c>
      <c r="F5002">
        <v>75532</v>
      </c>
      <c r="G5002" t="s">
        <v>715</v>
      </c>
      <c r="H5002" t="s">
        <v>109</v>
      </c>
      <c r="J5002">
        <v>1</v>
      </c>
      <c r="K5002" s="1">
        <v>41284.506944444445</v>
      </c>
      <c r="L5002">
        <v>0.2</v>
      </c>
      <c r="M5002">
        <v>136.01</v>
      </c>
      <c r="N5002" t="s">
        <v>118</v>
      </c>
      <c r="O5002" t="s">
        <v>119</v>
      </c>
      <c r="P5002">
        <v>3.3</v>
      </c>
      <c r="R5002">
        <v>11</v>
      </c>
      <c r="S5002" t="s">
        <v>737</v>
      </c>
      <c r="T5002" t="s">
        <v>723</v>
      </c>
      <c r="U5002" t="s">
        <v>738</v>
      </c>
      <c r="AC5002" s="2" t="s">
        <v>721</v>
      </c>
    </row>
    <row r="5003" spans="1:29" ht="16.399999999999999" customHeight="1" x14ac:dyDescent="0.35">
      <c r="A5003" s="1">
        <v>41284.506944444445</v>
      </c>
      <c r="B5003">
        <v>462</v>
      </c>
      <c r="C5003" t="s">
        <v>29</v>
      </c>
      <c r="D5003">
        <v>5</v>
      </c>
      <c r="E5003" t="s">
        <v>30</v>
      </c>
      <c r="F5003">
        <v>75532</v>
      </c>
      <c r="G5003" t="s">
        <v>715</v>
      </c>
      <c r="H5003" t="s">
        <v>109</v>
      </c>
      <c r="J5003">
        <v>1</v>
      </c>
      <c r="K5003" s="1">
        <v>41284.506944444445</v>
      </c>
      <c r="L5003">
        <v>0.2</v>
      </c>
      <c r="M5003">
        <v>141.01</v>
      </c>
      <c r="N5003" t="s">
        <v>116</v>
      </c>
      <c r="O5003" t="s">
        <v>117</v>
      </c>
      <c r="P5003">
        <v>66</v>
      </c>
      <c r="R5003">
        <v>11</v>
      </c>
      <c r="S5003" t="s">
        <v>737</v>
      </c>
      <c r="T5003" t="s">
        <v>723</v>
      </c>
      <c r="AC5003" s="2" t="s">
        <v>721</v>
      </c>
    </row>
    <row r="5004" spans="1:29" ht="16.399999999999999" customHeight="1" x14ac:dyDescent="0.35">
      <c r="A5004" s="1">
        <v>41284.506944444445</v>
      </c>
      <c r="B5004">
        <v>462</v>
      </c>
      <c r="C5004" t="s">
        <v>29</v>
      </c>
      <c r="D5004">
        <v>5</v>
      </c>
      <c r="E5004" t="s">
        <v>30</v>
      </c>
      <c r="F5004">
        <v>75532</v>
      </c>
      <c r="G5004" t="s">
        <v>715</v>
      </c>
      <c r="H5004" t="s">
        <v>109</v>
      </c>
      <c r="J5004">
        <v>1</v>
      </c>
      <c r="K5004" s="1">
        <v>41284.506944444445</v>
      </c>
      <c r="L5004">
        <v>0.2</v>
      </c>
      <c r="M5004">
        <v>151</v>
      </c>
      <c r="N5004" t="s">
        <v>421</v>
      </c>
      <c r="O5004" t="s">
        <v>422</v>
      </c>
      <c r="P5004">
        <v>131</v>
      </c>
      <c r="R5004">
        <v>11</v>
      </c>
      <c r="S5004" t="s">
        <v>737</v>
      </c>
      <c r="T5004" t="s">
        <v>723</v>
      </c>
      <c r="AC5004" s="2" t="s">
        <v>721</v>
      </c>
    </row>
    <row r="5005" spans="1:29" ht="16.399999999999999" customHeight="1" x14ac:dyDescent="0.35">
      <c r="A5005" s="1">
        <v>41284.506944444445</v>
      </c>
      <c r="B5005">
        <v>462</v>
      </c>
      <c r="C5005" t="s">
        <v>29</v>
      </c>
      <c r="D5005">
        <v>5</v>
      </c>
      <c r="E5005" t="s">
        <v>30</v>
      </c>
      <c r="F5005">
        <v>75532</v>
      </c>
      <c r="G5005" t="s">
        <v>715</v>
      </c>
      <c r="H5005" t="s">
        <v>109</v>
      </c>
      <c r="J5005">
        <v>1</v>
      </c>
      <c r="K5005" s="1">
        <v>41284.506944444445</v>
      </c>
      <c r="L5005">
        <v>0.2</v>
      </c>
      <c r="M5005">
        <v>154.1</v>
      </c>
      <c r="N5005" t="s">
        <v>110</v>
      </c>
      <c r="P5005">
        <v>7.3</v>
      </c>
      <c r="R5005">
        <v>11</v>
      </c>
      <c r="S5005" t="s">
        <v>737</v>
      </c>
      <c r="T5005" t="s">
        <v>723</v>
      </c>
      <c r="AC5005" s="2" t="s">
        <v>721</v>
      </c>
    </row>
    <row r="5006" spans="1:29" ht="16.399999999999999" customHeight="1" x14ac:dyDescent="0.35">
      <c r="A5006" s="1">
        <v>41284.506944444445</v>
      </c>
      <c r="B5006">
        <v>462</v>
      </c>
      <c r="C5006" t="s">
        <v>29</v>
      </c>
      <c r="D5006">
        <v>5</v>
      </c>
      <c r="E5006" t="s">
        <v>30</v>
      </c>
      <c r="F5006">
        <v>75532</v>
      </c>
      <c r="G5006" t="s">
        <v>715</v>
      </c>
      <c r="H5006" t="s">
        <v>109</v>
      </c>
      <c r="J5006">
        <v>1</v>
      </c>
      <c r="K5006" s="1">
        <v>41284.506944444445</v>
      </c>
      <c r="L5006">
        <v>0.2</v>
      </c>
      <c r="M5006">
        <v>266</v>
      </c>
      <c r="N5006" t="s">
        <v>121</v>
      </c>
      <c r="O5006" t="s">
        <v>68</v>
      </c>
      <c r="P5006">
        <v>8.9600000000000009</v>
      </c>
      <c r="R5006">
        <v>11</v>
      </c>
      <c r="S5006" t="s">
        <v>737</v>
      </c>
      <c r="T5006" t="s">
        <v>723</v>
      </c>
      <c r="AC5006" s="2" t="s">
        <v>721</v>
      </c>
    </row>
    <row r="5007" spans="1:29" ht="16.399999999999999" customHeight="1" x14ac:dyDescent="0.35">
      <c r="A5007" s="1">
        <v>41284.506944444445</v>
      </c>
      <c r="B5007">
        <v>462</v>
      </c>
      <c r="C5007" t="s">
        <v>29</v>
      </c>
      <c r="D5007">
        <v>5</v>
      </c>
      <c r="E5007" t="s">
        <v>30</v>
      </c>
      <c r="F5007">
        <v>75532</v>
      </c>
      <c r="G5007" t="s">
        <v>715</v>
      </c>
      <c r="H5007" t="s">
        <v>109</v>
      </c>
      <c r="J5007">
        <v>1</v>
      </c>
      <c r="K5007" s="1">
        <v>41284.506944444445</v>
      </c>
      <c r="L5007">
        <v>0.2</v>
      </c>
      <c r="M5007">
        <v>266.01</v>
      </c>
      <c r="N5007" t="s">
        <v>122</v>
      </c>
      <c r="O5007" t="s">
        <v>123</v>
      </c>
      <c r="P5007">
        <v>99.8</v>
      </c>
      <c r="R5007">
        <v>11</v>
      </c>
      <c r="S5007" t="s">
        <v>737</v>
      </c>
      <c r="T5007" t="s">
        <v>723</v>
      </c>
      <c r="AC5007" s="2" t="s">
        <v>721</v>
      </c>
    </row>
    <row r="5008" spans="1:29" ht="16.399999999999999" customHeight="1" x14ac:dyDescent="0.35">
      <c r="A5008" s="1">
        <v>41284.506944444445</v>
      </c>
      <c r="B5008">
        <v>462</v>
      </c>
      <c r="C5008" t="s">
        <v>29</v>
      </c>
      <c r="D5008">
        <v>5</v>
      </c>
      <c r="E5008" t="s">
        <v>30</v>
      </c>
      <c r="F5008">
        <v>75532</v>
      </c>
      <c r="G5008" t="s">
        <v>715</v>
      </c>
      <c r="H5008" t="s">
        <v>109</v>
      </c>
      <c r="J5008">
        <v>1</v>
      </c>
      <c r="K5008" s="1">
        <v>41284.506944444445</v>
      </c>
      <c r="L5008">
        <v>0.2</v>
      </c>
      <c r="M5008">
        <v>324.01</v>
      </c>
      <c r="N5008" t="s">
        <v>704</v>
      </c>
      <c r="O5008" t="s">
        <v>705</v>
      </c>
      <c r="P5008">
        <v>0.03</v>
      </c>
      <c r="R5008">
        <v>11</v>
      </c>
      <c r="S5008" t="s">
        <v>737</v>
      </c>
      <c r="T5008" t="s">
        <v>723</v>
      </c>
      <c r="AC5008" s="2" t="s">
        <v>721</v>
      </c>
    </row>
    <row r="5009" spans="1:29" ht="16.399999999999999" customHeight="1" x14ac:dyDescent="0.35">
      <c r="A5009" s="1">
        <v>41221.46875</v>
      </c>
      <c r="B5009">
        <v>462</v>
      </c>
      <c r="C5009" t="s">
        <v>29</v>
      </c>
      <c r="D5009">
        <v>5</v>
      </c>
      <c r="E5009" t="s">
        <v>30</v>
      </c>
      <c r="F5009">
        <v>75447</v>
      </c>
      <c r="G5009" t="s">
        <v>715</v>
      </c>
      <c r="H5009" t="s">
        <v>32</v>
      </c>
      <c r="I5009">
        <v>224827</v>
      </c>
      <c r="J5009">
        <v>1</v>
      </c>
      <c r="K5009" s="1">
        <v>41221.46875</v>
      </c>
      <c r="L5009">
        <v>0.2</v>
      </c>
      <c r="M5009">
        <v>214</v>
      </c>
      <c r="N5009" t="s">
        <v>661</v>
      </c>
      <c r="O5009" t="s">
        <v>68</v>
      </c>
      <c r="P5009">
        <v>0.1</v>
      </c>
      <c r="Q5009" t="s">
        <v>69</v>
      </c>
      <c r="R5009">
        <v>11</v>
      </c>
      <c r="S5009" t="s">
        <v>739</v>
      </c>
      <c r="T5009" t="s">
        <v>688</v>
      </c>
      <c r="U5009" t="s">
        <v>695</v>
      </c>
      <c r="AC5009" t="s">
        <v>740</v>
      </c>
    </row>
    <row r="5010" spans="1:29" ht="16.399999999999999" customHeight="1" x14ac:dyDescent="0.35">
      <c r="A5010" s="1">
        <v>41221.46875</v>
      </c>
      <c r="B5010">
        <v>462</v>
      </c>
      <c r="C5010" t="s">
        <v>29</v>
      </c>
      <c r="D5010">
        <v>5</v>
      </c>
      <c r="E5010" t="s">
        <v>30</v>
      </c>
      <c r="F5010">
        <v>75447</v>
      </c>
      <c r="G5010" t="s">
        <v>715</v>
      </c>
      <c r="H5010" t="s">
        <v>32</v>
      </c>
      <c r="I5010">
        <v>224827</v>
      </c>
      <c r="J5010">
        <v>1</v>
      </c>
      <c r="K5010" s="1">
        <v>41221.46875</v>
      </c>
      <c r="L5010">
        <v>0.2</v>
      </c>
      <c r="M5010">
        <v>230</v>
      </c>
      <c r="N5010" t="s">
        <v>662</v>
      </c>
      <c r="O5010" t="s">
        <v>68</v>
      </c>
      <c r="P5010">
        <v>7.55</v>
      </c>
      <c r="R5010">
        <v>11</v>
      </c>
      <c r="S5010" t="s">
        <v>739</v>
      </c>
      <c r="T5010" t="s">
        <v>688</v>
      </c>
      <c r="AC5010" t="s">
        <v>740</v>
      </c>
    </row>
    <row r="5011" spans="1:29" ht="16.399999999999999" customHeight="1" x14ac:dyDescent="0.35">
      <c r="A5011" s="1">
        <v>41221.46875</v>
      </c>
      <c r="B5011">
        <v>462</v>
      </c>
      <c r="C5011" t="s">
        <v>29</v>
      </c>
      <c r="D5011">
        <v>5</v>
      </c>
      <c r="E5011" t="s">
        <v>30</v>
      </c>
      <c r="F5011">
        <v>75447</v>
      </c>
      <c r="G5011" t="s">
        <v>715</v>
      </c>
      <c r="H5011" t="s">
        <v>32</v>
      </c>
      <c r="I5011">
        <v>224827</v>
      </c>
      <c r="J5011">
        <v>1</v>
      </c>
      <c r="K5011" s="1">
        <v>41221.46875</v>
      </c>
      <c r="L5011">
        <v>0.2</v>
      </c>
      <c r="M5011">
        <v>240</v>
      </c>
      <c r="N5011" t="s">
        <v>663</v>
      </c>
      <c r="O5011" t="s">
        <v>68</v>
      </c>
      <c r="P5011">
        <v>0.05</v>
      </c>
      <c r="Q5011" t="s">
        <v>69</v>
      </c>
      <c r="R5011">
        <v>11</v>
      </c>
      <c r="S5011" t="s">
        <v>739</v>
      </c>
      <c r="T5011" t="s">
        <v>688</v>
      </c>
      <c r="U5011" t="s">
        <v>696</v>
      </c>
      <c r="AC5011" t="s">
        <v>740</v>
      </c>
    </row>
    <row r="5012" spans="1:29" ht="16.399999999999999" customHeight="1" x14ac:dyDescent="0.35">
      <c r="A5012" s="1">
        <v>41221.46875</v>
      </c>
      <c r="B5012">
        <v>462</v>
      </c>
      <c r="C5012" t="s">
        <v>29</v>
      </c>
      <c r="D5012">
        <v>5</v>
      </c>
      <c r="E5012" t="s">
        <v>30</v>
      </c>
      <c r="F5012">
        <v>75447</v>
      </c>
      <c r="G5012" t="s">
        <v>715</v>
      </c>
      <c r="H5012" t="s">
        <v>32</v>
      </c>
      <c r="I5012">
        <v>224827</v>
      </c>
      <c r="J5012">
        <v>1</v>
      </c>
      <c r="K5012" s="1">
        <v>41221.46875</v>
      </c>
      <c r="L5012">
        <v>0.2</v>
      </c>
      <c r="M5012">
        <v>260.01</v>
      </c>
      <c r="N5012" t="s">
        <v>73</v>
      </c>
      <c r="O5012" t="s">
        <v>68</v>
      </c>
      <c r="P5012">
        <v>2E-3</v>
      </c>
      <c r="Q5012" t="s">
        <v>69</v>
      </c>
      <c r="R5012">
        <v>11</v>
      </c>
      <c r="S5012" t="s">
        <v>739</v>
      </c>
      <c r="T5012" t="s">
        <v>688</v>
      </c>
      <c r="U5012" t="s">
        <v>697</v>
      </c>
      <c r="AC5012" t="s">
        <v>740</v>
      </c>
    </row>
    <row r="5013" spans="1:29" ht="16.399999999999999" customHeight="1" x14ac:dyDescent="0.35">
      <c r="A5013" s="1">
        <v>41221.46875</v>
      </c>
      <c r="B5013">
        <v>462</v>
      </c>
      <c r="C5013" t="s">
        <v>29</v>
      </c>
      <c r="D5013">
        <v>5</v>
      </c>
      <c r="E5013" t="s">
        <v>30</v>
      </c>
      <c r="F5013">
        <v>75447</v>
      </c>
      <c r="G5013" t="s">
        <v>715</v>
      </c>
      <c r="H5013" t="s">
        <v>32</v>
      </c>
      <c r="I5013">
        <v>224827</v>
      </c>
      <c r="J5013">
        <v>1</v>
      </c>
      <c r="K5013" s="1">
        <v>41221.46875</v>
      </c>
      <c r="L5013">
        <v>0.2</v>
      </c>
      <c r="M5013">
        <v>260.02</v>
      </c>
      <c r="N5013" t="s">
        <v>67</v>
      </c>
      <c r="O5013" t="s">
        <v>68</v>
      </c>
      <c r="P5013">
        <v>2E-3</v>
      </c>
      <c r="Q5013" t="s">
        <v>69</v>
      </c>
      <c r="R5013">
        <v>11</v>
      </c>
      <c r="S5013" t="s">
        <v>739</v>
      </c>
      <c r="T5013" t="s">
        <v>688</v>
      </c>
      <c r="U5013" t="s">
        <v>698</v>
      </c>
      <c r="AC5013" t="s">
        <v>740</v>
      </c>
    </row>
    <row r="5014" spans="1:29" ht="16.399999999999999" customHeight="1" x14ac:dyDescent="0.35">
      <c r="A5014" s="1">
        <v>41221.46875</v>
      </c>
      <c r="B5014">
        <v>462</v>
      </c>
      <c r="C5014" t="s">
        <v>29</v>
      </c>
      <c r="D5014">
        <v>5</v>
      </c>
      <c r="E5014" t="s">
        <v>30</v>
      </c>
      <c r="F5014">
        <v>75447</v>
      </c>
      <c r="G5014" t="s">
        <v>715</v>
      </c>
      <c r="H5014" t="s">
        <v>32</v>
      </c>
      <c r="I5014">
        <v>224827</v>
      </c>
      <c r="J5014">
        <v>1</v>
      </c>
      <c r="K5014" s="1">
        <v>41221.46875</v>
      </c>
      <c r="L5014">
        <v>0.2</v>
      </c>
      <c r="M5014">
        <v>260.02999999999997</v>
      </c>
      <c r="N5014" t="s">
        <v>71</v>
      </c>
      <c r="O5014" t="s">
        <v>72</v>
      </c>
      <c r="P5014">
        <v>2E-3</v>
      </c>
      <c r="Q5014" t="s">
        <v>69</v>
      </c>
      <c r="R5014">
        <v>11</v>
      </c>
      <c r="S5014" t="s">
        <v>739</v>
      </c>
      <c r="T5014" t="s">
        <v>688</v>
      </c>
      <c r="U5014" t="s">
        <v>698</v>
      </c>
      <c r="AC5014" t="s">
        <v>740</v>
      </c>
    </row>
    <row r="5015" spans="1:29" ht="16.399999999999999" customHeight="1" x14ac:dyDescent="0.35">
      <c r="A5015" s="1">
        <v>41221.46875</v>
      </c>
      <c r="B5015">
        <v>462</v>
      </c>
      <c r="C5015" t="s">
        <v>29</v>
      </c>
      <c r="D5015">
        <v>5</v>
      </c>
      <c r="E5015" t="s">
        <v>30</v>
      </c>
      <c r="F5015">
        <v>75447</v>
      </c>
      <c r="G5015" t="s">
        <v>715</v>
      </c>
      <c r="H5015" t="s">
        <v>32</v>
      </c>
      <c r="I5015">
        <v>224827</v>
      </c>
      <c r="J5015">
        <v>1</v>
      </c>
      <c r="K5015" s="1">
        <v>41221.46875</v>
      </c>
      <c r="L5015">
        <v>0.2</v>
      </c>
      <c r="M5015">
        <v>260.04000000000002</v>
      </c>
      <c r="N5015" t="s">
        <v>143</v>
      </c>
      <c r="O5015" t="s">
        <v>68</v>
      </c>
      <c r="P5015">
        <v>3.0000000000000001E-3</v>
      </c>
      <c r="R5015">
        <v>11</v>
      </c>
      <c r="S5015" t="s">
        <v>739</v>
      </c>
      <c r="T5015" t="s">
        <v>688</v>
      </c>
      <c r="U5015" t="s">
        <v>736</v>
      </c>
      <c r="AC5015" t="s">
        <v>740</v>
      </c>
    </row>
    <row r="5016" spans="1:29" ht="16.399999999999999" customHeight="1" x14ac:dyDescent="0.35">
      <c r="A5016" s="1">
        <v>41221.46875</v>
      </c>
      <c r="B5016">
        <v>462</v>
      </c>
      <c r="C5016" t="s">
        <v>29</v>
      </c>
      <c r="D5016">
        <v>5</v>
      </c>
      <c r="E5016" t="s">
        <v>30</v>
      </c>
      <c r="F5016">
        <v>75447</v>
      </c>
      <c r="G5016" t="s">
        <v>715</v>
      </c>
      <c r="H5016" t="s">
        <v>32</v>
      </c>
      <c r="I5016">
        <v>224827</v>
      </c>
      <c r="J5016">
        <v>1</v>
      </c>
      <c r="K5016" s="1">
        <v>41221.46875</v>
      </c>
      <c r="L5016">
        <v>0.2</v>
      </c>
      <c r="M5016">
        <v>260.08</v>
      </c>
      <c r="N5016" t="s">
        <v>76</v>
      </c>
      <c r="O5016" t="s">
        <v>68</v>
      </c>
      <c r="P5016">
        <v>0.47</v>
      </c>
      <c r="R5016">
        <v>11</v>
      </c>
      <c r="S5016" t="s">
        <v>739</v>
      </c>
      <c r="T5016" t="s">
        <v>688</v>
      </c>
      <c r="AC5016" t="s">
        <v>740</v>
      </c>
    </row>
    <row r="5017" spans="1:29" ht="16.399999999999999" customHeight="1" x14ac:dyDescent="0.35">
      <c r="A5017" s="1">
        <v>41221.46875</v>
      </c>
      <c r="B5017">
        <v>462</v>
      </c>
      <c r="C5017" t="s">
        <v>29</v>
      </c>
      <c r="D5017">
        <v>5</v>
      </c>
      <c r="E5017" t="s">
        <v>30</v>
      </c>
      <c r="F5017">
        <v>75447</v>
      </c>
      <c r="G5017" t="s">
        <v>715</v>
      </c>
      <c r="H5017" t="s">
        <v>32</v>
      </c>
      <c r="I5017">
        <v>224827</v>
      </c>
      <c r="J5017">
        <v>1</v>
      </c>
      <c r="K5017" s="1">
        <v>41221.46875</v>
      </c>
      <c r="L5017">
        <v>0.2</v>
      </c>
      <c r="M5017">
        <v>260.14999999999998</v>
      </c>
      <c r="N5017" t="s">
        <v>74</v>
      </c>
      <c r="O5017" t="s">
        <v>72</v>
      </c>
      <c r="P5017">
        <v>0.47</v>
      </c>
      <c r="R5017">
        <v>11</v>
      </c>
      <c r="S5017" t="s">
        <v>739</v>
      </c>
      <c r="T5017" t="s">
        <v>688</v>
      </c>
      <c r="U5017" t="s">
        <v>689</v>
      </c>
      <c r="AC5017" t="s">
        <v>740</v>
      </c>
    </row>
    <row r="5018" spans="1:29" ht="16.399999999999999" customHeight="1" x14ac:dyDescent="0.35">
      <c r="A5018" s="1">
        <v>41221.46875</v>
      </c>
      <c r="B5018">
        <v>462</v>
      </c>
      <c r="C5018" t="s">
        <v>29</v>
      </c>
      <c r="D5018">
        <v>5</v>
      </c>
      <c r="E5018" t="s">
        <v>30</v>
      </c>
      <c r="F5018">
        <v>75447</v>
      </c>
      <c r="G5018" t="s">
        <v>715</v>
      </c>
      <c r="H5018" t="s">
        <v>32</v>
      </c>
      <c r="I5018">
        <v>224827</v>
      </c>
      <c r="J5018">
        <v>1</v>
      </c>
      <c r="K5018" s="1">
        <v>41221.46875</v>
      </c>
      <c r="L5018">
        <v>0.2</v>
      </c>
      <c r="M5018">
        <v>268.14</v>
      </c>
      <c r="N5018" t="s">
        <v>80</v>
      </c>
      <c r="O5018" t="s">
        <v>68</v>
      </c>
      <c r="P5018">
        <v>1.7999999999999999E-2</v>
      </c>
      <c r="R5018">
        <v>11</v>
      </c>
      <c r="S5018" t="s">
        <v>739</v>
      </c>
      <c r="T5018" t="s">
        <v>688</v>
      </c>
      <c r="U5018" t="s">
        <v>689</v>
      </c>
      <c r="AC5018" t="s">
        <v>740</v>
      </c>
    </row>
    <row r="5019" spans="1:29" ht="16.399999999999999" customHeight="1" x14ac:dyDescent="0.35">
      <c r="A5019" s="1">
        <v>41221.46875</v>
      </c>
      <c r="B5019">
        <v>462</v>
      </c>
      <c r="C5019" t="s">
        <v>29</v>
      </c>
      <c r="D5019">
        <v>5</v>
      </c>
      <c r="E5019" t="s">
        <v>30</v>
      </c>
      <c r="F5019">
        <v>75447</v>
      </c>
      <c r="G5019" t="s">
        <v>715</v>
      </c>
      <c r="H5019" t="s">
        <v>32</v>
      </c>
      <c r="I5019">
        <v>224827</v>
      </c>
      <c r="J5019">
        <v>1</v>
      </c>
      <c r="K5019" s="1">
        <v>41221.46875</v>
      </c>
      <c r="L5019">
        <v>0.2</v>
      </c>
      <c r="M5019">
        <v>268.18</v>
      </c>
      <c r="N5019" t="s">
        <v>79</v>
      </c>
      <c r="O5019" t="s">
        <v>68</v>
      </c>
      <c r="P5019">
        <v>5.0000000000000001E-3</v>
      </c>
      <c r="R5019">
        <v>11</v>
      </c>
      <c r="S5019" t="s">
        <v>739</v>
      </c>
      <c r="T5019" t="s">
        <v>688</v>
      </c>
      <c r="U5019" t="s">
        <v>690</v>
      </c>
      <c r="AC5019" t="s">
        <v>740</v>
      </c>
    </row>
    <row r="5020" spans="1:29" ht="16.399999999999999" customHeight="1" x14ac:dyDescent="0.35">
      <c r="A5020" s="1">
        <v>41221.46875</v>
      </c>
      <c r="B5020">
        <v>462</v>
      </c>
      <c r="C5020" t="s">
        <v>29</v>
      </c>
      <c r="D5020">
        <v>5</v>
      </c>
      <c r="E5020" t="s">
        <v>30</v>
      </c>
      <c r="F5020">
        <v>75447</v>
      </c>
      <c r="G5020" t="s">
        <v>715</v>
      </c>
      <c r="H5020" t="s">
        <v>32</v>
      </c>
      <c r="I5020">
        <v>224827</v>
      </c>
      <c r="J5020">
        <v>1</v>
      </c>
      <c r="K5020" s="1">
        <v>41221.46875</v>
      </c>
      <c r="L5020">
        <v>0.2</v>
      </c>
      <c r="M5020">
        <v>283</v>
      </c>
      <c r="N5020" t="s">
        <v>509</v>
      </c>
      <c r="O5020" t="s">
        <v>68</v>
      </c>
      <c r="P5020">
        <v>0.8</v>
      </c>
      <c r="R5020">
        <v>11</v>
      </c>
      <c r="S5020" t="s">
        <v>739</v>
      </c>
      <c r="T5020" t="s">
        <v>688</v>
      </c>
      <c r="AC5020" t="s">
        <v>740</v>
      </c>
    </row>
    <row r="5021" spans="1:29" ht="16.399999999999999" customHeight="1" x14ac:dyDescent="0.35">
      <c r="A5021" s="1">
        <v>41221.46875</v>
      </c>
      <c r="B5021">
        <v>462</v>
      </c>
      <c r="C5021" t="s">
        <v>29</v>
      </c>
      <c r="D5021">
        <v>5</v>
      </c>
      <c r="E5021" t="s">
        <v>30</v>
      </c>
      <c r="F5021">
        <v>75447</v>
      </c>
      <c r="G5021" t="s">
        <v>715</v>
      </c>
      <c r="H5021" t="s">
        <v>32</v>
      </c>
      <c r="I5021">
        <v>224827</v>
      </c>
      <c r="J5021">
        <v>1</v>
      </c>
      <c r="K5021" s="1">
        <v>41221.46875</v>
      </c>
      <c r="L5021">
        <v>0.2</v>
      </c>
      <c r="M5021">
        <v>452</v>
      </c>
      <c r="N5021" t="s">
        <v>692</v>
      </c>
      <c r="O5021" t="s">
        <v>693</v>
      </c>
      <c r="P5021">
        <v>0</v>
      </c>
      <c r="R5021">
        <v>11</v>
      </c>
      <c r="S5021" t="s">
        <v>739</v>
      </c>
      <c r="T5021" t="s">
        <v>688</v>
      </c>
      <c r="U5021" t="s">
        <v>694</v>
      </c>
      <c r="AC5021" t="s">
        <v>740</v>
      </c>
    </row>
    <row r="5022" spans="1:29" ht="16.399999999999999" customHeight="1" x14ac:dyDescent="0.35">
      <c r="A5022" s="1">
        <v>41221.46875</v>
      </c>
      <c r="B5022">
        <v>462</v>
      </c>
      <c r="C5022" t="s">
        <v>29</v>
      </c>
      <c r="D5022">
        <v>5</v>
      </c>
      <c r="E5022" t="s">
        <v>30</v>
      </c>
      <c r="F5022">
        <v>75447</v>
      </c>
      <c r="G5022" t="s">
        <v>715</v>
      </c>
      <c r="H5022" t="s">
        <v>32</v>
      </c>
      <c r="I5022">
        <v>224827</v>
      </c>
      <c r="J5022">
        <v>1</v>
      </c>
      <c r="K5022" s="1">
        <v>41221.46875</v>
      </c>
      <c r="L5022">
        <v>0.2</v>
      </c>
      <c r="M5022">
        <v>312</v>
      </c>
      <c r="N5022" t="s">
        <v>505</v>
      </c>
      <c r="O5022" t="s">
        <v>68</v>
      </c>
      <c r="P5022">
        <v>16</v>
      </c>
      <c r="R5022">
        <v>11</v>
      </c>
      <c r="S5022" t="s">
        <v>739</v>
      </c>
      <c r="T5022" t="s">
        <v>688</v>
      </c>
      <c r="AC5022" t="s">
        <v>740</v>
      </c>
    </row>
    <row r="5023" spans="1:29" ht="16.399999999999999" customHeight="1" x14ac:dyDescent="0.35">
      <c r="A5023" s="1">
        <v>41221.46875</v>
      </c>
      <c r="B5023">
        <v>462</v>
      </c>
      <c r="C5023" t="s">
        <v>29</v>
      </c>
      <c r="D5023">
        <v>5</v>
      </c>
      <c r="E5023" t="s">
        <v>30</v>
      </c>
      <c r="F5023">
        <v>75447</v>
      </c>
      <c r="G5023" t="s">
        <v>715</v>
      </c>
      <c r="H5023" t="s">
        <v>32</v>
      </c>
      <c r="I5023">
        <v>224827</v>
      </c>
      <c r="J5023">
        <v>1</v>
      </c>
      <c r="K5023" s="1">
        <v>41221.46875</v>
      </c>
      <c r="L5023">
        <v>0.2</v>
      </c>
      <c r="M5023">
        <v>431</v>
      </c>
      <c r="N5023" t="s">
        <v>165</v>
      </c>
      <c r="O5023" t="s">
        <v>166</v>
      </c>
      <c r="P5023">
        <v>7.2</v>
      </c>
      <c r="R5023">
        <v>11</v>
      </c>
      <c r="S5023" t="s">
        <v>739</v>
      </c>
      <c r="T5023" t="s">
        <v>688</v>
      </c>
      <c r="AC5023" t="s">
        <v>740</v>
      </c>
    </row>
    <row r="5024" spans="1:29" ht="16.399999999999999" customHeight="1" x14ac:dyDescent="0.35">
      <c r="A5024" s="1">
        <v>41221.46875</v>
      </c>
      <c r="B5024">
        <v>462</v>
      </c>
      <c r="C5024" t="s">
        <v>29</v>
      </c>
      <c r="D5024">
        <v>5</v>
      </c>
      <c r="E5024" t="s">
        <v>30</v>
      </c>
      <c r="F5024">
        <v>75447</v>
      </c>
      <c r="G5024" t="s">
        <v>715</v>
      </c>
      <c r="H5024" t="s">
        <v>32</v>
      </c>
      <c r="I5024">
        <v>224827</v>
      </c>
      <c r="J5024">
        <v>1</v>
      </c>
      <c r="K5024" s="1">
        <v>41221.46875</v>
      </c>
      <c r="L5024">
        <v>0.2</v>
      </c>
      <c r="M5024">
        <v>441.01</v>
      </c>
      <c r="N5024" t="s">
        <v>691</v>
      </c>
      <c r="O5024" t="s">
        <v>68</v>
      </c>
      <c r="P5024">
        <v>3.8</v>
      </c>
      <c r="R5024">
        <v>11</v>
      </c>
      <c r="S5024" t="s">
        <v>739</v>
      </c>
      <c r="T5024" t="s">
        <v>688</v>
      </c>
      <c r="AC5024" t="s">
        <v>740</v>
      </c>
    </row>
    <row r="5025" spans="1:29" ht="16.399999999999999" customHeight="1" x14ac:dyDescent="0.35">
      <c r="A5025" s="1">
        <v>41221.461805555555</v>
      </c>
      <c r="B5025">
        <v>462</v>
      </c>
      <c r="C5025" t="s">
        <v>29</v>
      </c>
      <c r="D5025">
        <v>5</v>
      </c>
      <c r="E5025" t="s">
        <v>30</v>
      </c>
      <c r="F5025">
        <v>75403</v>
      </c>
      <c r="G5025" t="s">
        <v>715</v>
      </c>
      <c r="H5025" t="s">
        <v>109</v>
      </c>
      <c r="J5025">
        <v>23</v>
      </c>
      <c r="K5025" s="1">
        <v>41221.487500000003</v>
      </c>
      <c r="L5025">
        <v>5</v>
      </c>
      <c r="M5025">
        <v>432</v>
      </c>
      <c r="N5025" t="s">
        <v>298</v>
      </c>
      <c r="O5025" t="s">
        <v>299</v>
      </c>
      <c r="P5025">
        <v>18</v>
      </c>
      <c r="R5025">
        <v>11</v>
      </c>
      <c r="S5025" t="s">
        <v>741</v>
      </c>
      <c r="T5025" t="s">
        <v>719</v>
      </c>
      <c r="AC5025" s="2" t="s">
        <v>721</v>
      </c>
    </row>
    <row r="5026" spans="1:29" ht="16.399999999999999" customHeight="1" x14ac:dyDescent="0.35">
      <c r="A5026" s="1">
        <v>41221.461805555555</v>
      </c>
      <c r="B5026">
        <v>462</v>
      </c>
      <c r="C5026" t="s">
        <v>29</v>
      </c>
      <c r="D5026">
        <v>5</v>
      </c>
      <c r="E5026" t="s">
        <v>30</v>
      </c>
      <c r="F5026">
        <v>75403</v>
      </c>
      <c r="G5026" t="s">
        <v>715</v>
      </c>
      <c r="H5026" t="s">
        <v>109</v>
      </c>
      <c r="J5026">
        <v>22</v>
      </c>
      <c r="K5026" s="1">
        <v>41221.486805555556</v>
      </c>
      <c r="L5026">
        <v>4.75</v>
      </c>
      <c r="M5026">
        <v>432</v>
      </c>
      <c r="N5026" t="s">
        <v>298</v>
      </c>
      <c r="O5026" t="s">
        <v>299</v>
      </c>
      <c r="P5026">
        <v>25</v>
      </c>
      <c r="R5026">
        <v>11</v>
      </c>
      <c r="S5026" t="s">
        <v>741</v>
      </c>
      <c r="T5026" t="s">
        <v>719</v>
      </c>
      <c r="AC5026" s="2" t="s">
        <v>721</v>
      </c>
    </row>
    <row r="5027" spans="1:29" ht="16.399999999999999" customHeight="1" x14ac:dyDescent="0.35">
      <c r="A5027" s="1">
        <v>41221.461805555555</v>
      </c>
      <c r="B5027">
        <v>462</v>
      </c>
      <c r="C5027" t="s">
        <v>29</v>
      </c>
      <c r="D5027">
        <v>5</v>
      </c>
      <c r="E5027" t="s">
        <v>30</v>
      </c>
      <c r="F5027">
        <v>75403</v>
      </c>
      <c r="G5027" t="s">
        <v>715</v>
      </c>
      <c r="H5027" t="s">
        <v>109</v>
      </c>
      <c r="J5027">
        <v>21</v>
      </c>
      <c r="K5027" s="1">
        <v>41221.486111111109</v>
      </c>
      <c r="L5027">
        <v>4.5</v>
      </c>
      <c r="M5027">
        <v>432</v>
      </c>
      <c r="N5027" t="s">
        <v>298</v>
      </c>
      <c r="O5027" t="s">
        <v>299</v>
      </c>
      <c r="P5027">
        <v>26</v>
      </c>
      <c r="R5027">
        <v>11</v>
      </c>
      <c r="S5027" t="s">
        <v>741</v>
      </c>
      <c r="T5027" t="s">
        <v>719</v>
      </c>
      <c r="AC5027" s="2" t="s">
        <v>721</v>
      </c>
    </row>
    <row r="5028" spans="1:29" ht="16.399999999999999" customHeight="1" x14ac:dyDescent="0.35">
      <c r="A5028" s="1">
        <v>41221.461805555555</v>
      </c>
      <c r="B5028">
        <v>462</v>
      </c>
      <c r="C5028" t="s">
        <v>29</v>
      </c>
      <c r="D5028">
        <v>5</v>
      </c>
      <c r="E5028" t="s">
        <v>30</v>
      </c>
      <c r="F5028">
        <v>75403</v>
      </c>
      <c r="G5028" t="s">
        <v>715</v>
      </c>
      <c r="H5028" t="s">
        <v>109</v>
      </c>
      <c r="J5028">
        <v>20</v>
      </c>
      <c r="K5028" s="1">
        <v>41221.48541666667</v>
      </c>
      <c r="L5028">
        <v>4.25</v>
      </c>
      <c r="M5028">
        <v>432</v>
      </c>
      <c r="N5028" t="s">
        <v>298</v>
      </c>
      <c r="O5028" t="s">
        <v>299</v>
      </c>
      <c r="P5028">
        <v>28.1</v>
      </c>
      <c r="R5028">
        <v>11</v>
      </c>
      <c r="S5028" t="s">
        <v>741</v>
      </c>
      <c r="T5028" t="s">
        <v>719</v>
      </c>
      <c r="AC5028" s="2" t="s">
        <v>721</v>
      </c>
    </row>
    <row r="5029" spans="1:29" ht="16.399999999999999" customHeight="1" x14ac:dyDescent="0.35">
      <c r="A5029" s="1">
        <v>41221.461805555555</v>
      </c>
      <c r="B5029">
        <v>462</v>
      </c>
      <c r="C5029" t="s">
        <v>29</v>
      </c>
      <c r="D5029">
        <v>5</v>
      </c>
      <c r="E5029" t="s">
        <v>30</v>
      </c>
      <c r="F5029">
        <v>75403</v>
      </c>
      <c r="G5029" t="s">
        <v>715</v>
      </c>
      <c r="H5029" t="s">
        <v>109</v>
      </c>
      <c r="J5029">
        <v>19</v>
      </c>
      <c r="K5029" s="1">
        <v>41221.484722222223</v>
      </c>
      <c r="L5029">
        <v>4</v>
      </c>
      <c r="M5029">
        <v>432</v>
      </c>
      <c r="N5029" t="s">
        <v>298</v>
      </c>
      <c r="O5029" t="s">
        <v>299</v>
      </c>
      <c r="P5029">
        <v>28.4</v>
      </c>
      <c r="R5029">
        <v>11</v>
      </c>
      <c r="S5029" t="s">
        <v>741</v>
      </c>
      <c r="T5029" t="s">
        <v>719</v>
      </c>
      <c r="AC5029" s="2" t="s">
        <v>721</v>
      </c>
    </row>
    <row r="5030" spans="1:29" ht="16.399999999999999" customHeight="1" x14ac:dyDescent="0.35">
      <c r="A5030" s="1">
        <v>41221.461805555555</v>
      </c>
      <c r="B5030">
        <v>462</v>
      </c>
      <c r="C5030" t="s">
        <v>29</v>
      </c>
      <c r="D5030">
        <v>5</v>
      </c>
      <c r="E5030" t="s">
        <v>30</v>
      </c>
      <c r="F5030">
        <v>75403</v>
      </c>
      <c r="G5030" t="s">
        <v>715</v>
      </c>
      <c r="H5030" t="s">
        <v>109</v>
      </c>
      <c r="J5030">
        <v>18</v>
      </c>
      <c r="K5030" s="1">
        <v>41221.484027777777</v>
      </c>
      <c r="L5030">
        <v>3.75</v>
      </c>
      <c r="M5030">
        <v>432</v>
      </c>
      <c r="N5030" t="s">
        <v>298</v>
      </c>
      <c r="O5030" t="s">
        <v>299</v>
      </c>
      <c r="P5030">
        <v>45</v>
      </c>
      <c r="R5030">
        <v>11</v>
      </c>
      <c r="S5030" t="s">
        <v>741</v>
      </c>
      <c r="T5030" t="s">
        <v>719</v>
      </c>
      <c r="AC5030" s="2" t="s">
        <v>721</v>
      </c>
    </row>
    <row r="5031" spans="1:29" ht="16.399999999999999" customHeight="1" x14ac:dyDescent="0.35">
      <c r="A5031" s="1">
        <v>41221.461805555555</v>
      </c>
      <c r="B5031">
        <v>462</v>
      </c>
      <c r="C5031" t="s">
        <v>29</v>
      </c>
      <c r="D5031">
        <v>5</v>
      </c>
      <c r="E5031" t="s">
        <v>30</v>
      </c>
      <c r="F5031">
        <v>75403</v>
      </c>
      <c r="G5031" t="s">
        <v>715</v>
      </c>
      <c r="H5031" t="s">
        <v>109</v>
      </c>
      <c r="J5031">
        <v>17</v>
      </c>
      <c r="K5031" s="1">
        <v>41221.48333333333</v>
      </c>
      <c r="L5031">
        <v>3.5</v>
      </c>
      <c r="M5031">
        <v>432</v>
      </c>
      <c r="N5031" t="s">
        <v>298</v>
      </c>
      <c r="O5031" t="s">
        <v>299</v>
      </c>
      <c r="P5031">
        <v>66</v>
      </c>
      <c r="R5031">
        <v>11</v>
      </c>
      <c r="S5031" t="s">
        <v>741</v>
      </c>
      <c r="T5031" t="s">
        <v>719</v>
      </c>
      <c r="AC5031" s="2" t="s">
        <v>721</v>
      </c>
    </row>
    <row r="5032" spans="1:29" ht="16.399999999999999" customHeight="1" x14ac:dyDescent="0.35">
      <c r="A5032" s="1">
        <v>41221.461805555555</v>
      </c>
      <c r="B5032">
        <v>462</v>
      </c>
      <c r="C5032" t="s">
        <v>29</v>
      </c>
      <c r="D5032">
        <v>5</v>
      </c>
      <c r="E5032" t="s">
        <v>30</v>
      </c>
      <c r="F5032">
        <v>75403</v>
      </c>
      <c r="G5032" t="s">
        <v>715</v>
      </c>
      <c r="H5032" t="s">
        <v>109</v>
      </c>
      <c r="J5032">
        <v>16</v>
      </c>
      <c r="K5032" s="1">
        <v>41221.482638888891</v>
      </c>
      <c r="L5032">
        <v>3.25</v>
      </c>
      <c r="M5032">
        <v>432</v>
      </c>
      <c r="N5032" t="s">
        <v>298</v>
      </c>
      <c r="O5032" t="s">
        <v>299</v>
      </c>
      <c r="P5032">
        <v>88.6</v>
      </c>
      <c r="R5032">
        <v>11</v>
      </c>
      <c r="S5032" t="s">
        <v>741</v>
      </c>
      <c r="T5032" t="s">
        <v>719</v>
      </c>
      <c r="AC5032" s="2" t="s">
        <v>721</v>
      </c>
    </row>
    <row r="5033" spans="1:29" ht="16.399999999999999" customHeight="1" x14ac:dyDescent="0.35">
      <c r="A5033" s="1">
        <v>41221.461805555555</v>
      </c>
      <c r="B5033">
        <v>462</v>
      </c>
      <c r="C5033" t="s">
        <v>29</v>
      </c>
      <c r="D5033">
        <v>5</v>
      </c>
      <c r="E5033" t="s">
        <v>30</v>
      </c>
      <c r="F5033">
        <v>75403</v>
      </c>
      <c r="G5033" t="s">
        <v>715</v>
      </c>
      <c r="H5033" t="s">
        <v>109</v>
      </c>
      <c r="J5033">
        <v>15</v>
      </c>
      <c r="K5033" s="1">
        <v>41221.481944444444</v>
      </c>
      <c r="L5033">
        <v>3</v>
      </c>
      <c r="M5033">
        <v>432</v>
      </c>
      <c r="N5033" t="s">
        <v>298</v>
      </c>
      <c r="O5033" t="s">
        <v>299</v>
      </c>
      <c r="P5033">
        <v>106</v>
      </c>
      <c r="R5033">
        <v>11</v>
      </c>
      <c r="S5033" t="s">
        <v>741</v>
      </c>
      <c r="T5033" t="s">
        <v>719</v>
      </c>
      <c r="AC5033" s="2" t="s">
        <v>721</v>
      </c>
    </row>
    <row r="5034" spans="1:29" ht="16.399999999999999" customHeight="1" x14ac:dyDescent="0.35">
      <c r="A5034" s="1">
        <v>41221.461805555555</v>
      </c>
      <c r="B5034">
        <v>462</v>
      </c>
      <c r="C5034" t="s">
        <v>29</v>
      </c>
      <c r="D5034">
        <v>5</v>
      </c>
      <c r="E5034" t="s">
        <v>30</v>
      </c>
      <c r="F5034">
        <v>75403</v>
      </c>
      <c r="G5034" t="s">
        <v>715</v>
      </c>
      <c r="H5034" t="s">
        <v>109</v>
      </c>
      <c r="J5034">
        <v>14</v>
      </c>
      <c r="K5034" s="1">
        <v>41221.481249999997</v>
      </c>
      <c r="L5034">
        <v>2.75</v>
      </c>
      <c r="M5034">
        <v>432</v>
      </c>
      <c r="N5034" t="s">
        <v>298</v>
      </c>
      <c r="O5034" t="s">
        <v>299</v>
      </c>
      <c r="P5034">
        <v>109</v>
      </c>
      <c r="R5034">
        <v>11</v>
      </c>
      <c r="S5034" t="s">
        <v>741</v>
      </c>
      <c r="T5034" t="s">
        <v>719</v>
      </c>
      <c r="AC5034" s="2" t="s">
        <v>721</v>
      </c>
    </row>
    <row r="5035" spans="1:29" ht="16.399999999999999" customHeight="1" x14ac:dyDescent="0.35">
      <c r="A5035" s="1">
        <v>41221.461805555555</v>
      </c>
      <c r="B5035">
        <v>462</v>
      </c>
      <c r="C5035" t="s">
        <v>29</v>
      </c>
      <c r="D5035">
        <v>5</v>
      </c>
      <c r="E5035" t="s">
        <v>30</v>
      </c>
      <c r="F5035">
        <v>75403</v>
      </c>
      <c r="G5035" t="s">
        <v>715</v>
      </c>
      <c r="H5035" t="s">
        <v>109</v>
      </c>
      <c r="J5035">
        <v>13</v>
      </c>
      <c r="K5035" s="1">
        <v>41221.480555555558</v>
      </c>
      <c r="L5035">
        <v>2.5</v>
      </c>
      <c r="M5035">
        <v>432</v>
      </c>
      <c r="N5035" t="s">
        <v>298</v>
      </c>
      <c r="O5035" t="s">
        <v>299</v>
      </c>
      <c r="P5035">
        <v>160</v>
      </c>
      <c r="R5035">
        <v>11</v>
      </c>
      <c r="S5035" t="s">
        <v>741</v>
      </c>
      <c r="T5035" t="s">
        <v>719</v>
      </c>
      <c r="AC5035" s="2" t="s">
        <v>721</v>
      </c>
    </row>
    <row r="5036" spans="1:29" ht="16.399999999999999" customHeight="1" x14ac:dyDescent="0.35">
      <c r="A5036" s="1">
        <v>41221.461805555555</v>
      </c>
      <c r="B5036">
        <v>462</v>
      </c>
      <c r="C5036" t="s">
        <v>29</v>
      </c>
      <c r="D5036">
        <v>5</v>
      </c>
      <c r="E5036" t="s">
        <v>30</v>
      </c>
      <c r="F5036">
        <v>75403</v>
      </c>
      <c r="G5036" t="s">
        <v>715</v>
      </c>
      <c r="H5036" t="s">
        <v>109</v>
      </c>
      <c r="J5036">
        <v>12</v>
      </c>
      <c r="K5036" s="1">
        <v>41221.479861111111</v>
      </c>
      <c r="L5036">
        <v>2.25</v>
      </c>
      <c r="M5036">
        <v>432</v>
      </c>
      <c r="N5036" t="s">
        <v>298</v>
      </c>
      <c r="O5036" t="s">
        <v>299</v>
      </c>
      <c r="P5036">
        <v>167</v>
      </c>
      <c r="R5036">
        <v>11</v>
      </c>
      <c r="S5036" t="s">
        <v>741</v>
      </c>
      <c r="T5036" t="s">
        <v>719</v>
      </c>
      <c r="AC5036" s="2" t="s">
        <v>721</v>
      </c>
    </row>
    <row r="5037" spans="1:29" ht="16.399999999999999" customHeight="1" x14ac:dyDescent="0.35">
      <c r="A5037" s="1">
        <v>41221.461805555555</v>
      </c>
      <c r="B5037">
        <v>462</v>
      </c>
      <c r="C5037" t="s">
        <v>29</v>
      </c>
      <c r="D5037">
        <v>5</v>
      </c>
      <c r="E5037" t="s">
        <v>30</v>
      </c>
      <c r="F5037">
        <v>75403</v>
      </c>
      <c r="G5037" t="s">
        <v>715</v>
      </c>
      <c r="H5037" t="s">
        <v>109</v>
      </c>
      <c r="J5037">
        <v>11</v>
      </c>
      <c r="K5037" s="1">
        <v>41221.479166666664</v>
      </c>
      <c r="L5037">
        <v>2</v>
      </c>
      <c r="M5037">
        <v>432</v>
      </c>
      <c r="N5037" t="s">
        <v>298</v>
      </c>
      <c r="O5037" t="s">
        <v>299</v>
      </c>
      <c r="P5037">
        <v>199</v>
      </c>
      <c r="R5037">
        <v>11</v>
      </c>
      <c r="S5037" t="s">
        <v>741</v>
      </c>
      <c r="T5037" t="s">
        <v>719</v>
      </c>
      <c r="AC5037" s="2" t="s">
        <v>721</v>
      </c>
    </row>
    <row r="5038" spans="1:29" ht="16.399999999999999" customHeight="1" x14ac:dyDescent="0.35">
      <c r="A5038" s="1">
        <v>41221.461805555555</v>
      </c>
      <c r="B5038">
        <v>462</v>
      </c>
      <c r="C5038" t="s">
        <v>29</v>
      </c>
      <c r="D5038">
        <v>5</v>
      </c>
      <c r="E5038" t="s">
        <v>30</v>
      </c>
      <c r="F5038">
        <v>75403</v>
      </c>
      <c r="G5038" t="s">
        <v>715</v>
      </c>
      <c r="H5038" t="s">
        <v>109</v>
      </c>
      <c r="J5038">
        <v>10</v>
      </c>
      <c r="K5038" s="1">
        <v>41221.478472222225</v>
      </c>
      <c r="L5038">
        <v>1.75</v>
      </c>
      <c r="M5038">
        <v>432</v>
      </c>
      <c r="N5038" t="s">
        <v>298</v>
      </c>
      <c r="O5038" t="s">
        <v>299</v>
      </c>
      <c r="P5038">
        <v>318.89999999999998</v>
      </c>
      <c r="R5038">
        <v>11</v>
      </c>
      <c r="S5038" t="s">
        <v>741</v>
      </c>
      <c r="T5038" t="s">
        <v>719</v>
      </c>
      <c r="AC5038" s="2" t="s">
        <v>721</v>
      </c>
    </row>
    <row r="5039" spans="1:29" ht="16.399999999999999" customHeight="1" x14ac:dyDescent="0.35">
      <c r="A5039" s="1">
        <v>41221.461805555555</v>
      </c>
      <c r="B5039">
        <v>462</v>
      </c>
      <c r="C5039" t="s">
        <v>29</v>
      </c>
      <c r="D5039">
        <v>5</v>
      </c>
      <c r="E5039" t="s">
        <v>30</v>
      </c>
      <c r="F5039">
        <v>75403</v>
      </c>
      <c r="G5039" t="s">
        <v>715</v>
      </c>
      <c r="H5039" t="s">
        <v>109</v>
      </c>
      <c r="J5039">
        <v>9</v>
      </c>
      <c r="K5039" s="1">
        <v>41221.477777777778</v>
      </c>
      <c r="L5039">
        <v>1.5</v>
      </c>
      <c r="M5039">
        <v>432</v>
      </c>
      <c r="N5039" t="s">
        <v>298</v>
      </c>
      <c r="O5039" t="s">
        <v>299</v>
      </c>
      <c r="P5039">
        <v>353</v>
      </c>
      <c r="R5039">
        <v>11</v>
      </c>
      <c r="S5039" t="s">
        <v>741</v>
      </c>
      <c r="T5039" t="s">
        <v>719</v>
      </c>
      <c r="AC5039" s="2" t="s">
        <v>721</v>
      </c>
    </row>
    <row r="5040" spans="1:29" ht="16.399999999999999" customHeight="1" x14ac:dyDescent="0.35">
      <c r="A5040" s="1">
        <v>41221.461805555555</v>
      </c>
      <c r="B5040">
        <v>462</v>
      </c>
      <c r="C5040" t="s">
        <v>29</v>
      </c>
      <c r="D5040">
        <v>5</v>
      </c>
      <c r="E5040" t="s">
        <v>30</v>
      </c>
      <c r="F5040">
        <v>75403</v>
      </c>
      <c r="G5040" t="s">
        <v>715</v>
      </c>
      <c r="H5040" t="s">
        <v>109</v>
      </c>
      <c r="J5040">
        <v>8</v>
      </c>
      <c r="K5040" s="1">
        <v>41221.477083333331</v>
      </c>
      <c r="L5040">
        <v>1.25</v>
      </c>
      <c r="M5040">
        <v>432</v>
      </c>
      <c r="N5040" t="s">
        <v>298</v>
      </c>
      <c r="O5040" t="s">
        <v>299</v>
      </c>
      <c r="P5040">
        <v>410</v>
      </c>
      <c r="R5040">
        <v>11</v>
      </c>
      <c r="S5040" t="s">
        <v>741</v>
      </c>
      <c r="T5040" t="s">
        <v>719</v>
      </c>
      <c r="AC5040" s="2" t="s">
        <v>721</v>
      </c>
    </row>
    <row r="5041" spans="1:29" ht="16.399999999999999" customHeight="1" x14ac:dyDescent="0.35">
      <c r="A5041" s="1">
        <v>41221.461805555555</v>
      </c>
      <c r="B5041">
        <v>462</v>
      </c>
      <c r="C5041" t="s">
        <v>29</v>
      </c>
      <c r="D5041">
        <v>5</v>
      </c>
      <c r="E5041" t="s">
        <v>30</v>
      </c>
      <c r="F5041">
        <v>75403</v>
      </c>
      <c r="G5041" t="s">
        <v>715</v>
      </c>
      <c r="H5041" t="s">
        <v>109</v>
      </c>
      <c r="J5041">
        <v>7</v>
      </c>
      <c r="K5041" s="1">
        <v>41221.476388888892</v>
      </c>
      <c r="L5041">
        <v>1</v>
      </c>
      <c r="M5041">
        <v>432</v>
      </c>
      <c r="N5041" t="s">
        <v>298</v>
      </c>
      <c r="O5041" t="s">
        <v>299</v>
      </c>
      <c r="P5041">
        <v>468</v>
      </c>
      <c r="R5041">
        <v>11</v>
      </c>
      <c r="S5041" t="s">
        <v>741</v>
      </c>
      <c r="T5041" t="s">
        <v>719</v>
      </c>
      <c r="AC5041" s="2" t="s">
        <v>721</v>
      </c>
    </row>
    <row r="5042" spans="1:29" ht="16.399999999999999" customHeight="1" x14ac:dyDescent="0.35">
      <c r="A5042" s="1">
        <v>41221.461805555555</v>
      </c>
      <c r="B5042">
        <v>462</v>
      </c>
      <c r="C5042" t="s">
        <v>29</v>
      </c>
      <c r="D5042">
        <v>5</v>
      </c>
      <c r="E5042" t="s">
        <v>30</v>
      </c>
      <c r="F5042">
        <v>75403</v>
      </c>
      <c r="G5042" t="s">
        <v>715</v>
      </c>
      <c r="H5042" t="s">
        <v>109</v>
      </c>
      <c r="J5042">
        <v>6</v>
      </c>
      <c r="K5042" s="1">
        <v>41221.475694444445</v>
      </c>
      <c r="L5042">
        <v>0.75</v>
      </c>
      <c r="M5042">
        <v>432</v>
      </c>
      <c r="N5042" t="s">
        <v>298</v>
      </c>
      <c r="O5042" t="s">
        <v>299</v>
      </c>
      <c r="P5042">
        <v>580</v>
      </c>
      <c r="R5042">
        <v>11</v>
      </c>
      <c r="S5042" t="s">
        <v>741</v>
      </c>
      <c r="T5042" t="s">
        <v>719</v>
      </c>
      <c r="AC5042" s="2" t="s">
        <v>721</v>
      </c>
    </row>
    <row r="5043" spans="1:29" ht="16.399999999999999" customHeight="1" x14ac:dyDescent="0.35">
      <c r="A5043" s="1">
        <v>41221.461805555555</v>
      </c>
      <c r="B5043">
        <v>462</v>
      </c>
      <c r="C5043" t="s">
        <v>29</v>
      </c>
      <c r="D5043">
        <v>5</v>
      </c>
      <c r="E5043" t="s">
        <v>30</v>
      </c>
      <c r="F5043">
        <v>75403</v>
      </c>
      <c r="G5043" t="s">
        <v>715</v>
      </c>
      <c r="H5043" t="s">
        <v>109</v>
      </c>
      <c r="J5043">
        <v>5</v>
      </c>
      <c r="K5043" s="1">
        <v>41221.474999999999</v>
      </c>
      <c r="L5043">
        <v>0.5</v>
      </c>
      <c r="M5043">
        <v>432</v>
      </c>
      <c r="N5043" t="s">
        <v>298</v>
      </c>
      <c r="O5043" t="s">
        <v>299</v>
      </c>
      <c r="P5043">
        <v>739</v>
      </c>
      <c r="R5043">
        <v>11</v>
      </c>
      <c r="S5043" t="s">
        <v>741</v>
      </c>
      <c r="T5043" t="s">
        <v>719</v>
      </c>
      <c r="AC5043" s="2" t="s">
        <v>721</v>
      </c>
    </row>
    <row r="5044" spans="1:29" ht="16.399999999999999" customHeight="1" x14ac:dyDescent="0.35">
      <c r="A5044" s="1">
        <v>41221.461805555555</v>
      </c>
      <c r="B5044">
        <v>462</v>
      </c>
      <c r="C5044" t="s">
        <v>29</v>
      </c>
      <c r="D5044">
        <v>5</v>
      </c>
      <c r="E5044" t="s">
        <v>30</v>
      </c>
      <c r="F5044">
        <v>75403</v>
      </c>
      <c r="G5044" t="s">
        <v>715</v>
      </c>
      <c r="H5044" t="s">
        <v>109</v>
      </c>
      <c r="J5044">
        <v>4</v>
      </c>
      <c r="K5044" s="1">
        <v>41221.474305555559</v>
      </c>
      <c r="L5044">
        <v>0.25</v>
      </c>
      <c r="M5044">
        <v>432</v>
      </c>
      <c r="N5044" t="s">
        <v>298</v>
      </c>
      <c r="O5044" t="s">
        <v>299</v>
      </c>
      <c r="P5044">
        <v>1400</v>
      </c>
      <c r="R5044">
        <v>11</v>
      </c>
      <c r="S5044" t="s">
        <v>741</v>
      </c>
      <c r="T5044" t="s">
        <v>719</v>
      </c>
      <c r="AC5044" s="2" t="s">
        <v>721</v>
      </c>
    </row>
    <row r="5045" spans="1:29" ht="16.399999999999999" customHeight="1" x14ac:dyDescent="0.35">
      <c r="A5045" s="1">
        <v>41221.461805555555</v>
      </c>
      <c r="B5045">
        <v>462</v>
      </c>
      <c r="C5045" t="s">
        <v>29</v>
      </c>
      <c r="D5045">
        <v>5</v>
      </c>
      <c r="E5045" t="s">
        <v>30</v>
      </c>
      <c r="F5045">
        <v>75403</v>
      </c>
      <c r="G5045" t="s">
        <v>715</v>
      </c>
      <c r="H5045" t="s">
        <v>109</v>
      </c>
      <c r="J5045">
        <v>3</v>
      </c>
      <c r="K5045" s="1">
        <v>41221.473611111112</v>
      </c>
      <c r="L5045">
        <v>0.1</v>
      </c>
      <c r="M5045">
        <v>432</v>
      </c>
      <c r="N5045" t="s">
        <v>298</v>
      </c>
      <c r="O5045" t="s">
        <v>299</v>
      </c>
      <c r="P5045">
        <v>1900</v>
      </c>
      <c r="R5045">
        <v>11</v>
      </c>
      <c r="S5045" t="s">
        <v>741</v>
      </c>
      <c r="T5045" t="s">
        <v>719</v>
      </c>
      <c r="AC5045" s="2" t="s">
        <v>721</v>
      </c>
    </row>
    <row r="5046" spans="1:29" ht="16.399999999999999" customHeight="1" x14ac:dyDescent="0.35">
      <c r="A5046" s="1">
        <v>41221.461805555555</v>
      </c>
      <c r="B5046">
        <v>462</v>
      </c>
      <c r="C5046" t="s">
        <v>29</v>
      </c>
      <c r="D5046">
        <v>5</v>
      </c>
      <c r="E5046" t="s">
        <v>30</v>
      </c>
      <c r="F5046">
        <v>75403</v>
      </c>
      <c r="G5046" t="s">
        <v>715</v>
      </c>
      <c r="H5046" t="s">
        <v>109</v>
      </c>
      <c r="J5046">
        <v>2</v>
      </c>
      <c r="K5046" s="1">
        <v>41221.472916666666</v>
      </c>
      <c r="L5046">
        <v>0</v>
      </c>
      <c r="M5046">
        <v>432</v>
      </c>
      <c r="N5046" t="s">
        <v>298</v>
      </c>
      <c r="O5046" t="s">
        <v>299</v>
      </c>
      <c r="P5046">
        <v>2300</v>
      </c>
      <c r="R5046">
        <v>11</v>
      </c>
      <c r="S5046" t="s">
        <v>741</v>
      </c>
      <c r="T5046" t="s">
        <v>722</v>
      </c>
      <c r="AC5046" s="2" t="s">
        <v>721</v>
      </c>
    </row>
    <row r="5047" spans="1:29" ht="16.399999999999999" customHeight="1" x14ac:dyDescent="0.35">
      <c r="A5047" s="1">
        <v>41221.461805555555</v>
      </c>
      <c r="B5047">
        <v>462</v>
      </c>
      <c r="C5047" t="s">
        <v>29</v>
      </c>
      <c r="D5047">
        <v>5</v>
      </c>
      <c r="E5047" t="s">
        <v>30</v>
      </c>
      <c r="F5047">
        <v>75403</v>
      </c>
      <c r="G5047" t="s">
        <v>715</v>
      </c>
      <c r="H5047" t="s">
        <v>109</v>
      </c>
      <c r="J5047">
        <v>1</v>
      </c>
      <c r="K5047" s="1">
        <v>41221.461805555555</v>
      </c>
      <c r="L5047">
        <v>0.2</v>
      </c>
      <c r="M5047">
        <v>131</v>
      </c>
      <c r="N5047" t="s">
        <v>138</v>
      </c>
      <c r="O5047" t="s">
        <v>139</v>
      </c>
      <c r="P5047">
        <v>2.31</v>
      </c>
      <c r="R5047">
        <v>11</v>
      </c>
      <c r="S5047" t="s">
        <v>741</v>
      </c>
      <c r="T5047" t="s">
        <v>723</v>
      </c>
      <c r="AC5047" s="2" t="s">
        <v>721</v>
      </c>
    </row>
    <row r="5048" spans="1:29" ht="16.399999999999999" customHeight="1" x14ac:dyDescent="0.35">
      <c r="A5048" s="1">
        <v>41221.461805555555</v>
      </c>
      <c r="B5048">
        <v>462</v>
      </c>
      <c r="C5048" t="s">
        <v>29</v>
      </c>
      <c r="D5048">
        <v>5</v>
      </c>
      <c r="E5048" t="s">
        <v>30</v>
      </c>
      <c r="F5048">
        <v>75403</v>
      </c>
      <c r="G5048" t="s">
        <v>715</v>
      </c>
      <c r="H5048" t="s">
        <v>109</v>
      </c>
      <c r="J5048">
        <v>1</v>
      </c>
      <c r="K5048" s="1">
        <v>41221.461805555555</v>
      </c>
      <c r="L5048">
        <v>0.2</v>
      </c>
      <c r="M5048">
        <v>136.01</v>
      </c>
      <c r="N5048" t="s">
        <v>118</v>
      </c>
      <c r="O5048" t="s">
        <v>119</v>
      </c>
      <c r="P5048">
        <v>3.8</v>
      </c>
      <c r="R5048">
        <v>11</v>
      </c>
      <c r="S5048" t="s">
        <v>741</v>
      </c>
      <c r="T5048" t="s">
        <v>723</v>
      </c>
      <c r="U5048" t="s">
        <v>742</v>
      </c>
      <c r="AC5048" s="2" t="s">
        <v>721</v>
      </c>
    </row>
    <row r="5049" spans="1:29" ht="16.399999999999999" customHeight="1" x14ac:dyDescent="0.35">
      <c r="A5049" s="1">
        <v>41221.461805555555</v>
      </c>
      <c r="B5049">
        <v>462</v>
      </c>
      <c r="C5049" t="s">
        <v>29</v>
      </c>
      <c r="D5049">
        <v>5</v>
      </c>
      <c r="E5049" t="s">
        <v>30</v>
      </c>
      <c r="F5049">
        <v>75403</v>
      </c>
      <c r="G5049" t="s">
        <v>715</v>
      </c>
      <c r="H5049" t="s">
        <v>109</v>
      </c>
      <c r="J5049">
        <v>1</v>
      </c>
      <c r="K5049" s="1">
        <v>41221.461805555555</v>
      </c>
      <c r="L5049">
        <v>0.2</v>
      </c>
      <c r="M5049">
        <v>141.01</v>
      </c>
      <c r="N5049" t="s">
        <v>116</v>
      </c>
      <c r="O5049" t="s">
        <v>117</v>
      </c>
      <c r="P5049">
        <v>62</v>
      </c>
      <c r="R5049">
        <v>11</v>
      </c>
      <c r="S5049" t="s">
        <v>741</v>
      </c>
      <c r="T5049" t="s">
        <v>723</v>
      </c>
      <c r="AC5049" s="2" t="s">
        <v>721</v>
      </c>
    </row>
    <row r="5050" spans="1:29" ht="16.399999999999999" customHeight="1" x14ac:dyDescent="0.35">
      <c r="A5050" s="1">
        <v>41221.461805555555</v>
      </c>
      <c r="B5050">
        <v>462</v>
      </c>
      <c r="C5050" t="s">
        <v>29</v>
      </c>
      <c r="D5050">
        <v>5</v>
      </c>
      <c r="E5050" t="s">
        <v>30</v>
      </c>
      <c r="F5050">
        <v>75403</v>
      </c>
      <c r="G5050" t="s">
        <v>715</v>
      </c>
      <c r="H5050" t="s">
        <v>109</v>
      </c>
      <c r="J5050">
        <v>1</v>
      </c>
      <c r="K5050" s="1">
        <v>41221.461805555555</v>
      </c>
      <c r="L5050">
        <v>0.2</v>
      </c>
      <c r="M5050">
        <v>151</v>
      </c>
      <c r="N5050" t="s">
        <v>421</v>
      </c>
      <c r="O5050" t="s">
        <v>422</v>
      </c>
      <c r="P5050">
        <v>188.2</v>
      </c>
      <c r="R5050">
        <v>11</v>
      </c>
      <c r="S5050" t="s">
        <v>741</v>
      </c>
      <c r="T5050" t="s">
        <v>723</v>
      </c>
      <c r="AC5050" s="2" t="s">
        <v>721</v>
      </c>
    </row>
    <row r="5051" spans="1:29" ht="16.399999999999999" customHeight="1" x14ac:dyDescent="0.35">
      <c r="A5051" s="1">
        <v>41221.461805555555</v>
      </c>
      <c r="B5051">
        <v>462</v>
      </c>
      <c r="C5051" t="s">
        <v>29</v>
      </c>
      <c r="D5051">
        <v>5</v>
      </c>
      <c r="E5051" t="s">
        <v>30</v>
      </c>
      <c r="F5051">
        <v>75403</v>
      </c>
      <c r="G5051" t="s">
        <v>715</v>
      </c>
      <c r="H5051" t="s">
        <v>109</v>
      </c>
      <c r="J5051">
        <v>1</v>
      </c>
      <c r="K5051" s="1">
        <v>41221.461805555555</v>
      </c>
      <c r="L5051">
        <v>0.2</v>
      </c>
      <c r="M5051">
        <v>154.1</v>
      </c>
      <c r="N5051" t="s">
        <v>110</v>
      </c>
      <c r="P5051">
        <v>7.2</v>
      </c>
      <c r="R5051">
        <v>11</v>
      </c>
      <c r="S5051" t="s">
        <v>741</v>
      </c>
      <c r="T5051" t="s">
        <v>723</v>
      </c>
      <c r="AC5051" s="2" t="s">
        <v>721</v>
      </c>
    </row>
    <row r="5052" spans="1:29" ht="16.399999999999999" customHeight="1" x14ac:dyDescent="0.35">
      <c r="A5052" s="1">
        <v>41221.461805555555</v>
      </c>
      <c r="B5052">
        <v>462</v>
      </c>
      <c r="C5052" t="s">
        <v>29</v>
      </c>
      <c r="D5052">
        <v>5</v>
      </c>
      <c r="E5052" t="s">
        <v>30</v>
      </c>
      <c r="F5052">
        <v>75403</v>
      </c>
      <c r="G5052" t="s">
        <v>715</v>
      </c>
      <c r="H5052" t="s">
        <v>109</v>
      </c>
      <c r="J5052">
        <v>1</v>
      </c>
      <c r="K5052" s="1">
        <v>41221.461805555555</v>
      </c>
      <c r="L5052">
        <v>0.2</v>
      </c>
      <c r="M5052">
        <v>266</v>
      </c>
      <c r="N5052" t="s">
        <v>121</v>
      </c>
      <c r="O5052" t="s">
        <v>68</v>
      </c>
      <c r="P5052">
        <v>9.57</v>
      </c>
      <c r="R5052">
        <v>11</v>
      </c>
      <c r="S5052" t="s">
        <v>741</v>
      </c>
      <c r="T5052" t="s">
        <v>723</v>
      </c>
      <c r="AC5052" s="2" t="s">
        <v>721</v>
      </c>
    </row>
    <row r="5053" spans="1:29" ht="16.399999999999999" customHeight="1" x14ac:dyDescent="0.35">
      <c r="A5053" s="1">
        <v>41221.461805555555</v>
      </c>
      <c r="B5053">
        <v>462</v>
      </c>
      <c r="C5053" t="s">
        <v>29</v>
      </c>
      <c r="D5053">
        <v>5</v>
      </c>
      <c r="E5053" t="s">
        <v>30</v>
      </c>
      <c r="F5053">
        <v>75403</v>
      </c>
      <c r="G5053" t="s">
        <v>715</v>
      </c>
      <c r="H5053" t="s">
        <v>109</v>
      </c>
      <c r="J5053">
        <v>1</v>
      </c>
      <c r="K5053" s="1">
        <v>41221.461805555555</v>
      </c>
      <c r="L5053">
        <v>0.2</v>
      </c>
      <c r="M5053">
        <v>266.01</v>
      </c>
      <c r="N5053" t="s">
        <v>122</v>
      </c>
      <c r="O5053" t="s">
        <v>123</v>
      </c>
      <c r="P5053">
        <v>101.7</v>
      </c>
      <c r="R5053">
        <v>11</v>
      </c>
      <c r="S5053" t="s">
        <v>741</v>
      </c>
      <c r="T5053" t="s">
        <v>723</v>
      </c>
      <c r="AC5053" s="2" t="s">
        <v>721</v>
      </c>
    </row>
    <row r="5054" spans="1:29" ht="16.399999999999999" customHeight="1" x14ac:dyDescent="0.35">
      <c r="A5054" s="1">
        <v>41221.461805555555</v>
      </c>
      <c r="B5054">
        <v>462</v>
      </c>
      <c r="C5054" t="s">
        <v>29</v>
      </c>
      <c r="D5054">
        <v>5</v>
      </c>
      <c r="E5054" t="s">
        <v>30</v>
      </c>
      <c r="F5054">
        <v>75403</v>
      </c>
      <c r="G5054" t="s">
        <v>715</v>
      </c>
      <c r="H5054" t="s">
        <v>109</v>
      </c>
      <c r="J5054">
        <v>1</v>
      </c>
      <c r="K5054" s="1">
        <v>41221.461805555555</v>
      </c>
      <c r="L5054">
        <v>0.2</v>
      </c>
      <c r="M5054">
        <v>324.01</v>
      </c>
      <c r="N5054" t="s">
        <v>704</v>
      </c>
      <c r="O5054" t="s">
        <v>705</v>
      </c>
      <c r="P5054">
        <v>0.03</v>
      </c>
      <c r="R5054">
        <v>11</v>
      </c>
      <c r="S5054" t="s">
        <v>741</v>
      </c>
      <c r="T5054" t="s">
        <v>723</v>
      </c>
      <c r="AC5054" s="2" t="s">
        <v>721</v>
      </c>
    </row>
    <row r="5055" spans="1:29" ht="16.399999999999999" customHeight="1" x14ac:dyDescent="0.35">
      <c r="A5055" s="1">
        <v>41221.461805555555</v>
      </c>
      <c r="B5055">
        <v>462</v>
      </c>
      <c r="C5055" t="s">
        <v>29</v>
      </c>
      <c r="D5055">
        <v>5</v>
      </c>
      <c r="E5055" t="s">
        <v>30</v>
      </c>
      <c r="F5055">
        <v>75403</v>
      </c>
      <c r="G5055" t="s">
        <v>715</v>
      </c>
      <c r="H5055" t="s">
        <v>109</v>
      </c>
      <c r="J5055">
        <v>1</v>
      </c>
      <c r="K5055" s="1">
        <v>41221.461805555555</v>
      </c>
      <c r="L5055">
        <v>0.2</v>
      </c>
      <c r="M5055">
        <v>101</v>
      </c>
      <c r="N5055" t="s">
        <v>114</v>
      </c>
      <c r="O5055" t="s">
        <v>115</v>
      </c>
      <c r="P5055">
        <v>14.1</v>
      </c>
      <c r="R5055">
        <v>11</v>
      </c>
      <c r="S5055" t="s">
        <v>741</v>
      </c>
      <c r="T5055" t="s">
        <v>723</v>
      </c>
      <c r="AC5055" s="2" t="s">
        <v>721</v>
      </c>
    </row>
    <row r="5056" spans="1:29" ht="16.399999999999999" customHeight="1" x14ac:dyDescent="0.35">
      <c r="A5056" s="1">
        <v>41038.673611111109</v>
      </c>
      <c r="B5056">
        <v>462</v>
      </c>
      <c r="C5056" t="s">
        <v>29</v>
      </c>
      <c r="D5056">
        <v>5</v>
      </c>
      <c r="E5056" t="s">
        <v>30</v>
      </c>
      <c r="F5056">
        <v>75347</v>
      </c>
      <c r="G5056" t="s">
        <v>743</v>
      </c>
      <c r="H5056" t="s">
        <v>32</v>
      </c>
      <c r="I5056">
        <v>214315</v>
      </c>
      <c r="J5056">
        <v>1</v>
      </c>
      <c r="K5056" s="1">
        <v>41038.673611111109</v>
      </c>
      <c r="L5056">
        <v>0.2</v>
      </c>
      <c r="M5056">
        <v>260.01</v>
      </c>
      <c r="N5056" t="s">
        <v>73</v>
      </c>
      <c r="O5056" t="s">
        <v>68</v>
      </c>
      <c r="P5056">
        <v>2E-3</v>
      </c>
      <c r="Q5056" t="s">
        <v>69</v>
      </c>
      <c r="R5056">
        <v>11</v>
      </c>
      <c r="S5056" t="s">
        <v>744</v>
      </c>
      <c r="T5056" t="s">
        <v>688</v>
      </c>
      <c r="AC5056" t="s">
        <v>745</v>
      </c>
    </row>
    <row r="5057" spans="1:29" ht="16.399999999999999" customHeight="1" x14ac:dyDescent="0.35">
      <c r="A5057" s="1">
        <v>41038.673611111109</v>
      </c>
      <c r="B5057">
        <v>462</v>
      </c>
      <c r="C5057" t="s">
        <v>29</v>
      </c>
      <c r="D5057">
        <v>5</v>
      </c>
      <c r="E5057" t="s">
        <v>30</v>
      </c>
      <c r="F5057">
        <v>75347</v>
      </c>
      <c r="G5057" t="s">
        <v>743</v>
      </c>
      <c r="H5057" t="s">
        <v>32</v>
      </c>
      <c r="I5057">
        <v>214315</v>
      </c>
      <c r="J5057">
        <v>1</v>
      </c>
      <c r="K5057" s="1">
        <v>41038.673611111109</v>
      </c>
      <c r="L5057">
        <v>0.2</v>
      </c>
      <c r="M5057">
        <v>260.02</v>
      </c>
      <c r="N5057" t="s">
        <v>67</v>
      </c>
      <c r="O5057" t="s">
        <v>68</v>
      </c>
      <c r="P5057">
        <v>2E-3</v>
      </c>
      <c r="Q5057" t="s">
        <v>69</v>
      </c>
      <c r="R5057">
        <v>11</v>
      </c>
      <c r="S5057" t="s">
        <v>744</v>
      </c>
      <c r="T5057" t="s">
        <v>688</v>
      </c>
      <c r="AC5057" t="s">
        <v>745</v>
      </c>
    </row>
    <row r="5058" spans="1:29" ht="16.399999999999999" customHeight="1" x14ac:dyDescent="0.35">
      <c r="A5058" s="1">
        <v>41038.673611111109</v>
      </c>
      <c r="B5058">
        <v>462</v>
      </c>
      <c r="C5058" t="s">
        <v>29</v>
      </c>
      <c r="D5058">
        <v>5</v>
      </c>
      <c r="E5058" t="s">
        <v>30</v>
      </c>
      <c r="F5058">
        <v>75347</v>
      </c>
      <c r="G5058" t="s">
        <v>743</v>
      </c>
      <c r="H5058" t="s">
        <v>32</v>
      </c>
      <c r="I5058">
        <v>214315</v>
      </c>
      <c r="J5058">
        <v>1</v>
      </c>
      <c r="K5058" s="1">
        <v>41038.673611111109</v>
      </c>
      <c r="L5058">
        <v>0.2</v>
      </c>
      <c r="M5058">
        <v>260.02999999999997</v>
      </c>
      <c r="N5058" t="s">
        <v>71</v>
      </c>
      <c r="O5058" t="s">
        <v>72</v>
      </c>
      <c r="P5058">
        <v>2E-3</v>
      </c>
      <c r="Q5058" t="s">
        <v>69</v>
      </c>
      <c r="R5058">
        <v>11</v>
      </c>
      <c r="S5058" t="s">
        <v>744</v>
      </c>
      <c r="T5058" t="s">
        <v>688</v>
      </c>
      <c r="AC5058" t="s">
        <v>745</v>
      </c>
    </row>
    <row r="5059" spans="1:29" ht="16.399999999999999" customHeight="1" x14ac:dyDescent="0.35">
      <c r="A5059" s="1">
        <v>41038.673611111109</v>
      </c>
      <c r="B5059">
        <v>462</v>
      </c>
      <c r="C5059" t="s">
        <v>29</v>
      </c>
      <c r="D5059">
        <v>5</v>
      </c>
      <c r="E5059" t="s">
        <v>30</v>
      </c>
      <c r="F5059">
        <v>75347</v>
      </c>
      <c r="G5059" t="s">
        <v>743</v>
      </c>
      <c r="H5059" t="s">
        <v>32</v>
      </c>
      <c r="I5059">
        <v>214315</v>
      </c>
      <c r="J5059">
        <v>1</v>
      </c>
      <c r="K5059" s="1">
        <v>41038.673611111109</v>
      </c>
      <c r="L5059">
        <v>0.2</v>
      </c>
      <c r="M5059">
        <v>260.04000000000002</v>
      </c>
      <c r="N5059" t="s">
        <v>143</v>
      </c>
      <c r="O5059" t="s">
        <v>68</v>
      </c>
      <c r="P5059">
        <v>2E-3</v>
      </c>
      <c r="Q5059" t="s">
        <v>69</v>
      </c>
      <c r="R5059">
        <v>11</v>
      </c>
      <c r="S5059" t="s">
        <v>744</v>
      </c>
      <c r="T5059" t="s">
        <v>688</v>
      </c>
      <c r="AC5059" t="s">
        <v>745</v>
      </c>
    </row>
    <row r="5060" spans="1:29" ht="16.399999999999999" customHeight="1" x14ac:dyDescent="0.35">
      <c r="A5060" s="1">
        <v>41038.673611111109</v>
      </c>
      <c r="B5060">
        <v>462</v>
      </c>
      <c r="C5060" t="s">
        <v>29</v>
      </c>
      <c r="D5060">
        <v>5</v>
      </c>
      <c r="E5060" t="s">
        <v>30</v>
      </c>
      <c r="F5060">
        <v>75347</v>
      </c>
      <c r="G5060" t="s">
        <v>743</v>
      </c>
      <c r="H5060" t="s">
        <v>32</v>
      </c>
      <c r="I5060">
        <v>214315</v>
      </c>
      <c r="J5060">
        <v>1</v>
      </c>
      <c r="K5060" s="1">
        <v>41038.673611111109</v>
      </c>
      <c r="L5060">
        <v>0.2</v>
      </c>
      <c r="M5060">
        <v>260.08</v>
      </c>
      <c r="N5060" t="s">
        <v>76</v>
      </c>
      <c r="O5060" t="s">
        <v>68</v>
      </c>
      <c r="P5060">
        <v>0.04</v>
      </c>
      <c r="R5060">
        <v>11</v>
      </c>
      <c r="S5060" t="s">
        <v>744</v>
      </c>
      <c r="T5060" t="s">
        <v>688</v>
      </c>
      <c r="AC5060" t="s">
        <v>745</v>
      </c>
    </row>
    <row r="5061" spans="1:29" ht="16.399999999999999" customHeight="1" x14ac:dyDescent="0.35">
      <c r="A5061" s="1">
        <v>41038.673611111109</v>
      </c>
      <c r="B5061">
        <v>462</v>
      </c>
      <c r="C5061" t="s">
        <v>29</v>
      </c>
      <c r="D5061">
        <v>5</v>
      </c>
      <c r="E5061" t="s">
        <v>30</v>
      </c>
      <c r="F5061">
        <v>75347</v>
      </c>
      <c r="G5061" t="s">
        <v>743</v>
      </c>
      <c r="H5061" t="s">
        <v>32</v>
      </c>
      <c r="I5061">
        <v>214315</v>
      </c>
      <c r="J5061">
        <v>1</v>
      </c>
      <c r="K5061" s="1">
        <v>41038.673611111109</v>
      </c>
      <c r="L5061">
        <v>0.2</v>
      </c>
      <c r="M5061">
        <v>260.14999999999998</v>
      </c>
      <c r="N5061" t="s">
        <v>74</v>
      </c>
      <c r="O5061" t="s">
        <v>72</v>
      </c>
      <c r="P5061">
        <v>0.04</v>
      </c>
      <c r="R5061">
        <v>11</v>
      </c>
      <c r="S5061" t="s">
        <v>744</v>
      </c>
      <c r="T5061" t="s">
        <v>688</v>
      </c>
      <c r="AC5061" t="s">
        <v>745</v>
      </c>
    </row>
    <row r="5062" spans="1:29" ht="16.399999999999999" customHeight="1" x14ac:dyDescent="0.35">
      <c r="A5062" s="1">
        <v>41038.673611111109</v>
      </c>
      <c r="B5062">
        <v>462</v>
      </c>
      <c r="C5062" t="s">
        <v>29</v>
      </c>
      <c r="D5062">
        <v>5</v>
      </c>
      <c r="E5062" t="s">
        <v>30</v>
      </c>
      <c r="F5062">
        <v>75347</v>
      </c>
      <c r="G5062" t="s">
        <v>743</v>
      </c>
      <c r="H5062" t="s">
        <v>32</v>
      </c>
      <c r="I5062">
        <v>214315</v>
      </c>
      <c r="J5062">
        <v>1</v>
      </c>
      <c r="K5062" s="1">
        <v>41038.673611111109</v>
      </c>
      <c r="L5062">
        <v>0.2</v>
      </c>
      <c r="M5062">
        <v>268.14</v>
      </c>
      <c r="N5062" t="s">
        <v>80</v>
      </c>
      <c r="O5062" t="s">
        <v>68</v>
      </c>
      <c r="P5062">
        <v>5.0000000000000001E-3</v>
      </c>
      <c r="Q5062" t="s">
        <v>69</v>
      </c>
      <c r="R5062">
        <v>11</v>
      </c>
      <c r="S5062" t="s">
        <v>744</v>
      </c>
      <c r="T5062" t="s">
        <v>688</v>
      </c>
      <c r="AC5062" t="s">
        <v>745</v>
      </c>
    </row>
    <row r="5063" spans="1:29" ht="16.399999999999999" customHeight="1" x14ac:dyDescent="0.35">
      <c r="A5063" s="1">
        <v>41038.673611111109</v>
      </c>
      <c r="B5063">
        <v>462</v>
      </c>
      <c r="C5063" t="s">
        <v>29</v>
      </c>
      <c r="D5063">
        <v>5</v>
      </c>
      <c r="E5063" t="s">
        <v>30</v>
      </c>
      <c r="F5063">
        <v>75347</v>
      </c>
      <c r="G5063" t="s">
        <v>743</v>
      </c>
      <c r="H5063" t="s">
        <v>32</v>
      </c>
      <c r="I5063">
        <v>214315</v>
      </c>
      <c r="J5063">
        <v>1</v>
      </c>
      <c r="K5063" s="1">
        <v>41038.673611111109</v>
      </c>
      <c r="L5063">
        <v>0.2</v>
      </c>
      <c r="M5063">
        <v>268.18</v>
      </c>
      <c r="N5063" t="s">
        <v>79</v>
      </c>
      <c r="O5063" t="s">
        <v>68</v>
      </c>
      <c r="P5063">
        <v>2E-3</v>
      </c>
      <c r="Q5063" t="s">
        <v>69</v>
      </c>
      <c r="R5063">
        <v>11</v>
      </c>
      <c r="S5063" t="s">
        <v>744</v>
      </c>
      <c r="T5063" t="s">
        <v>688</v>
      </c>
      <c r="AC5063" t="s">
        <v>745</v>
      </c>
    </row>
    <row r="5064" spans="1:29" ht="16.399999999999999" customHeight="1" x14ac:dyDescent="0.35">
      <c r="A5064" s="1">
        <v>41038.673611111109</v>
      </c>
      <c r="B5064">
        <v>462</v>
      </c>
      <c r="C5064" t="s">
        <v>29</v>
      </c>
      <c r="D5064">
        <v>5</v>
      </c>
      <c r="E5064" t="s">
        <v>30</v>
      </c>
      <c r="F5064">
        <v>75347</v>
      </c>
      <c r="G5064" t="s">
        <v>743</v>
      </c>
      <c r="H5064" t="s">
        <v>32</v>
      </c>
      <c r="I5064">
        <v>214315</v>
      </c>
      <c r="J5064">
        <v>1</v>
      </c>
      <c r="K5064" s="1">
        <v>41038.673611111109</v>
      </c>
      <c r="L5064">
        <v>0.2</v>
      </c>
      <c r="M5064">
        <v>283</v>
      </c>
      <c r="N5064" t="s">
        <v>509</v>
      </c>
      <c r="O5064" t="s">
        <v>68</v>
      </c>
      <c r="P5064">
        <v>0.1</v>
      </c>
      <c r="Q5064" t="s">
        <v>69</v>
      </c>
      <c r="R5064">
        <v>11</v>
      </c>
      <c r="S5064" t="s">
        <v>744</v>
      </c>
      <c r="T5064" t="s">
        <v>688</v>
      </c>
      <c r="AC5064" t="s">
        <v>745</v>
      </c>
    </row>
    <row r="5065" spans="1:29" ht="16.399999999999999" customHeight="1" x14ac:dyDescent="0.35">
      <c r="A5065" s="1">
        <v>41038.673611111109</v>
      </c>
      <c r="B5065">
        <v>462</v>
      </c>
      <c r="C5065" t="s">
        <v>29</v>
      </c>
      <c r="D5065">
        <v>5</v>
      </c>
      <c r="E5065" t="s">
        <v>30</v>
      </c>
      <c r="F5065">
        <v>75347</v>
      </c>
      <c r="G5065" t="s">
        <v>743</v>
      </c>
      <c r="H5065" t="s">
        <v>32</v>
      </c>
      <c r="I5065">
        <v>214315</v>
      </c>
      <c r="J5065">
        <v>1</v>
      </c>
      <c r="K5065" s="1">
        <v>41038.673611111109</v>
      </c>
      <c r="L5065">
        <v>0.2</v>
      </c>
      <c r="M5065">
        <v>312</v>
      </c>
      <c r="N5065" t="s">
        <v>505</v>
      </c>
      <c r="O5065" t="s">
        <v>68</v>
      </c>
      <c r="P5065">
        <v>2</v>
      </c>
      <c r="Q5065" t="s">
        <v>69</v>
      </c>
      <c r="R5065">
        <v>23</v>
      </c>
      <c r="S5065" t="s">
        <v>744</v>
      </c>
      <c r="T5065" t="s">
        <v>688</v>
      </c>
      <c r="AC5065" t="s">
        <v>745</v>
      </c>
    </row>
    <row r="5066" spans="1:29" ht="16.399999999999999" customHeight="1" x14ac:dyDescent="0.35">
      <c r="A5066" s="1">
        <v>41038.673611111109</v>
      </c>
      <c r="B5066">
        <v>462</v>
      </c>
      <c r="C5066" t="s">
        <v>29</v>
      </c>
      <c r="D5066">
        <v>5</v>
      </c>
      <c r="E5066" t="s">
        <v>30</v>
      </c>
      <c r="F5066">
        <v>75347</v>
      </c>
      <c r="G5066" t="s">
        <v>743</v>
      </c>
      <c r="H5066" t="s">
        <v>32</v>
      </c>
      <c r="I5066">
        <v>214315</v>
      </c>
      <c r="J5066">
        <v>1</v>
      </c>
      <c r="K5066" s="1">
        <v>41038.673611111109</v>
      </c>
      <c r="L5066">
        <v>0.2</v>
      </c>
      <c r="M5066">
        <v>441.01</v>
      </c>
      <c r="N5066" t="s">
        <v>691</v>
      </c>
      <c r="O5066" t="s">
        <v>68</v>
      </c>
      <c r="P5066">
        <v>0.3</v>
      </c>
      <c r="R5066">
        <v>11</v>
      </c>
      <c r="S5066" t="s">
        <v>744</v>
      </c>
      <c r="T5066" t="s">
        <v>688</v>
      </c>
      <c r="AC5066" t="s">
        <v>745</v>
      </c>
    </row>
    <row r="5067" spans="1:29" ht="16.399999999999999" customHeight="1" x14ac:dyDescent="0.35">
      <c r="A5067" s="1">
        <v>41038.673611111109</v>
      </c>
      <c r="B5067">
        <v>462</v>
      </c>
      <c r="C5067" t="s">
        <v>29</v>
      </c>
      <c r="D5067">
        <v>5</v>
      </c>
      <c r="E5067" t="s">
        <v>30</v>
      </c>
      <c r="F5067">
        <v>75347</v>
      </c>
      <c r="G5067" t="s">
        <v>743</v>
      </c>
      <c r="H5067" t="s">
        <v>32</v>
      </c>
      <c r="I5067">
        <v>214315</v>
      </c>
      <c r="J5067">
        <v>1</v>
      </c>
      <c r="K5067" s="1">
        <v>41038.673611111109</v>
      </c>
      <c r="L5067">
        <v>0.2</v>
      </c>
      <c r="M5067">
        <v>452</v>
      </c>
      <c r="N5067" t="s">
        <v>692</v>
      </c>
      <c r="O5067" t="s">
        <v>693</v>
      </c>
      <c r="P5067">
        <v>0</v>
      </c>
      <c r="R5067">
        <v>11</v>
      </c>
      <c r="S5067" t="s">
        <v>744</v>
      </c>
      <c r="T5067" t="s">
        <v>688</v>
      </c>
      <c r="U5067" t="s">
        <v>746</v>
      </c>
      <c r="AC5067" t="s">
        <v>745</v>
      </c>
    </row>
    <row r="5068" spans="1:29" ht="16.399999999999999" customHeight="1" x14ac:dyDescent="0.35">
      <c r="A5068" s="1">
        <v>41038.673611111109</v>
      </c>
      <c r="B5068">
        <v>462</v>
      </c>
      <c r="C5068" t="s">
        <v>29</v>
      </c>
      <c r="D5068">
        <v>5</v>
      </c>
      <c r="E5068" t="s">
        <v>30</v>
      </c>
      <c r="F5068">
        <v>75346</v>
      </c>
      <c r="G5068" t="s">
        <v>743</v>
      </c>
      <c r="H5068" t="s">
        <v>32</v>
      </c>
      <c r="I5068">
        <v>214315</v>
      </c>
      <c r="J5068">
        <v>1</v>
      </c>
      <c r="K5068" s="1">
        <v>41038.673611111109</v>
      </c>
      <c r="L5068">
        <v>0.2</v>
      </c>
      <c r="M5068">
        <v>260.01</v>
      </c>
      <c r="N5068" t="s">
        <v>73</v>
      </c>
      <c r="O5068" t="s">
        <v>68</v>
      </c>
      <c r="P5068">
        <v>2E-3</v>
      </c>
      <c r="Q5068" t="s">
        <v>69</v>
      </c>
      <c r="R5068">
        <v>11</v>
      </c>
      <c r="S5068" t="s">
        <v>747</v>
      </c>
      <c r="T5068" t="s">
        <v>688</v>
      </c>
      <c r="U5068" t="s">
        <v>697</v>
      </c>
      <c r="AC5068" t="s">
        <v>748</v>
      </c>
    </row>
    <row r="5069" spans="1:29" ht="16.399999999999999" customHeight="1" x14ac:dyDescent="0.35">
      <c r="A5069" s="1">
        <v>41038.673611111109</v>
      </c>
      <c r="B5069">
        <v>462</v>
      </c>
      <c r="C5069" t="s">
        <v>29</v>
      </c>
      <c r="D5069">
        <v>5</v>
      </c>
      <c r="E5069" t="s">
        <v>30</v>
      </c>
      <c r="F5069">
        <v>75346</v>
      </c>
      <c r="G5069" t="s">
        <v>743</v>
      </c>
      <c r="H5069" t="s">
        <v>32</v>
      </c>
      <c r="I5069">
        <v>214315</v>
      </c>
      <c r="J5069">
        <v>1</v>
      </c>
      <c r="K5069" s="1">
        <v>41038.673611111109</v>
      </c>
      <c r="L5069">
        <v>0.2</v>
      </c>
      <c r="M5069">
        <v>260.02</v>
      </c>
      <c r="N5069" t="s">
        <v>67</v>
      </c>
      <c r="O5069" t="s">
        <v>68</v>
      </c>
      <c r="P5069">
        <v>2E-3</v>
      </c>
      <c r="Q5069" t="s">
        <v>69</v>
      </c>
      <c r="R5069">
        <v>11</v>
      </c>
      <c r="S5069" t="s">
        <v>747</v>
      </c>
      <c r="T5069" t="s">
        <v>688</v>
      </c>
      <c r="U5069" t="s">
        <v>697</v>
      </c>
      <c r="AC5069" t="s">
        <v>748</v>
      </c>
    </row>
    <row r="5070" spans="1:29" ht="16.399999999999999" customHeight="1" x14ac:dyDescent="0.35">
      <c r="A5070" s="1">
        <v>41038.673611111109</v>
      </c>
      <c r="B5070">
        <v>462</v>
      </c>
      <c r="C5070" t="s">
        <v>29</v>
      </c>
      <c r="D5070">
        <v>5</v>
      </c>
      <c r="E5070" t="s">
        <v>30</v>
      </c>
      <c r="F5070">
        <v>75346</v>
      </c>
      <c r="G5070" t="s">
        <v>743</v>
      </c>
      <c r="H5070" t="s">
        <v>32</v>
      </c>
      <c r="I5070">
        <v>214315</v>
      </c>
      <c r="J5070">
        <v>1</v>
      </c>
      <c r="K5070" s="1">
        <v>41038.673611111109</v>
      </c>
      <c r="L5070">
        <v>0.2</v>
      </c>
      <c r="M5070">
        <v>260.02999999999997</v>
      </c>
      <c r="N5070" t="s">
        <v>71</v>
      </c>
      <c r="O5070" t="s">
        <v>72</v>
      </c>
      <c r="P5070">
        <v>4.0000000000000001E-3</v>
      </c>
      <c r="R5070">
        <v>11</v>
      </c>
      <c r="S5070" t="s">
        <v>747</v>
      </c>
      <c r="T5070" t="s">
        <v>688</v>
      </c>
      <c r="U5070" t="s">
        <v>697</v>
      </c>
      <c r="AC5070" t="s">
        <v>748</v>
      </c>
    </row>
    <row r="5071" spans="1:29" ht="16.399999999999999" customHeight="1" x14ac:dyDescent="0.35">
      <c r="A5071" s="1">
        <v>41038.673611111109</v>
      </c>
      <c r="B5071">
        <v>462</v>
      </c>
      <c r="C5071" t="s">
        <v>29</v>
      </c>
      <c r="D5071">
        <v>5</v>
      </c>
      <c r="E5071" t="s">
        <v>30</v>
      </c>
      <c r="F5071">
        <v>75346</v>
      </c>
      <c r="G5071" t="s">
        <v>743</v>
      </c>
      <c r="H5071" t="s">
        <v>32</v>
      </c>
      <c r="I5071">
        <v>214315</v>
      </c>
      <c r="J5071">
        <v>1</v>
      </c>
      <c r="K5071" s="1">
        <v>41038.673611111109</v>
      </c>
      <c r="L5071">
        <v>0.2</v>
      </c>
      <c r="M5071">
        <v>260.04000000000002</v>
      </c>
      <c r="N5071" t="s">
        <v>143</v>
      </c>
      <c r="O5071" t="s">
        <v>68</v>
      </c>
      <c r="P5071">
        <v>3.0000000000000001E-3</v>
      </c>
      <c r="R5071">
        <v>11</v>
      </c>
      <c r="S5071" t="s">
        <v>747</v>
      </c>
      <c r="T5071" t="s">
        <v>688</v>
      </c>
      <c r="U5071" t="s">
        <v>749</v>
      </c>
      <c r="AC5071" t="s">
        <v>748</v>
      </c>
    </row>
    <row r="5072" spans="1:29" ht="16.399999999999999" customHeight="1" x14ac:dyDescent="0.35">
      <c r="A5072" s="1">
        <v>41038.673611111109</v>
      </c>
      <c r="B5072">
        <v>462</v>
      </c>
      <c r="C5072" t="s">
        <v>29</v>
      </c>
      <c r="D5072">
        <v>5</v>
      </c>
      <c r="E5072" t="s">
        <v>30</v>
      </c>
      <c r="F5072">
        <v>75346</v>
      </c>
      <c r="G5072" t="s">
        <v>743</v>
      </c>
      <c r="H5072" t="s">
        <v>32</v>
      </c>
      <c r="I5072">
        <v>214315</v>
      </c>
      <c r="J5072">
        <v>1</v>
      </c>
      <c r="K5072" s="1">
        <v>41038.673611111109</v>
      </c>
      <c r="L5072">
        <v>0.2</v>
      </c>
      <c r="M5072">
        <v>260.08</v>
      </c>
      <c r="N5072" t="s">
        <v>76</v>
      </c>
      <c r="O5072" t="s">
        <v>68</v>
      </c>
      <c r="P5072">
        <v>0.32</v>
      </c>
      <c r="R5072">
        <v>11</v>
      </c>
      <c r="S5072" t="s">
        <v>747</v>
      </c>
      <c r="T5072" t="s">
        <v>688</v>
      </c>
      <c r="AC5072" t="s">
        <v>748</v>
      </c>
    </row>
    <row r="5073" spans="1:29" ht="16.399999999999999" customHeight="1" x14ac:dyDescent="0.35">
      <c r="A5073" s="1">
        <v>41038.673611111109</v>
      </c>
      <c r="B5073">
        <v>462</v>
      </c>
      <c r="C5073" t="s">
        <v>29</v>
      </c>
      <c r="D5073">
        <v>5</v>
      </c>
      <c r="E5073" t="s">
        <v>30</v>
      </c>
      <c r="F5073">
        <v>75346</v>
      </c>
      <c r="G5073" t="s">
        <v>743</v>
      </c>
      <c r="H5073" t="s">
        <v>32</v>
      </c>
      <c r="I5073">
        <v>214315</v>
      </c>
      <c r="J5073">
        <v>1</v>
      </c>
      <c r="K5073" s="1">
        <v>41038.673611111109</v>
      </c>
      <c r="L5073">
        <v>0.2</v>
      </c>
      <c r="M5073">
        <v>260.14999999999998</v>
      </c>
      <c r="N5073" t="s">
        <v>74</v>
      </c>
      <c r="O5073" t="s">
        <v>72</v>
      </c>
      <c r="P5073">
        <v>0.32</v>
      </c>
      <c r="R5073">
        <v>11</v>
      </c>
      <c r="S5073" t="s">
        <v>747</v>
      </c>
      <c r="T5073" t="s">
        <v>688</v>
      </c>
      <c r="AC5073" t="s">
        <v>748</v>
      </c>
    </row>
    <row r="5074" spans="1:29" ht="16.399999999999999" customHeight="1" x14ac:dyDescent="0.35">
      <c r="A5074" s="1">
        <v>41038.673611111109</v>
      </c>
      <c r="B5074">
        <v>462</v>
      </c>
      <c r="C5074" t="s">
        <v>29</v>
      </c>
      <c r="D5074">
        <v>5</v>
      </c>
      <c r="E5074" t="s">
        <v>30</v>
      </c>
      <c r="F5074">
        <v>75346</v>
      </c>
      <c r="G5074" t="s">
        <v>743</v>
      </c>
      <c r="H5074" t="s">
        <v>32</v>
      </c>
      <c r="I5074">
        <v>214315</v>
      </c>
      <c r="J5074">
        <v>1</v>
      </c>
      <c r="K5074" s="1">
        <v>41038.673611111109</v>
      </c>
      <c r="L5074">
        <v>0.2</v>
      </c>
      <c r="M5074">
        <v>268.14</v>
      </c>
      <c r="N5074" t="s">
        <v>80</v>
      </c>
      <c r="O5074" t="s">
        <v>68</v>
      </c>
      <c r="P5074">
        <v>1.2999999999999999E-2</v>
      </c>
      <c r="R5074">
        <v>11</v>
      </c>
      <c r="S5074" t="s">
        <v>747</v>
      </c>
      <c r="T5074" t="s">
        <v>688</v>
      </c>
      <c r="U5074" t="s">
        <v>750</v>
      </c>
      <c r="AC5074" t="s">
        <v>748</v>
      </c>
    </row>
    <row r="5075" spans="1:29" ht="16.399999999999999" customHeight="1" x14ac:dyDescent="0.35">
      <c r="A5075" s="1">
        <v>41038.673611111109</v>
      </c>
      <c r="B5075">
        <v>462</v>
      </c>
      <c r="C5075" t="s">
        <v>29</v>
      </c>
      <c r="D5075">
        <v>5</v>
      </c>
      <c r="E5075" t="s">
        <v>30</v>
      </c>
      <c r="F5075">
        <v>75346</v>
      </c>
      <c r="G5075" t="s">
        <v>743</v>
      </c>
      <c r="H5075" t="s">
        <v>32</v>
      </c>
      <c r="I5075">
        <v>214315</v>
      </c>
      <c r="J5075">
        <v>1</v>
      </c>
      <c r="K5075" s="1">
        <v>41038.673611111109</v>
      </c>
      <c r="L5075">
        <v>0.2</v>
      </c>
      <c r="M5075">
        <v>268.18</v>
      </c>
      <c r="N5075" t="s">
        <v>79</v>
      </c>
      <c r="O5075" t="s">
        <v>68</v>
      </c>
      <c r="P5075">
        <v>4.0000000000000001E-3</v>
      </c>
      <c r="R5075">
        <v>11</v>
      </c>
      <c r="S5075" t="s">
        <v>747</v>
      </c>
      <c r="T5075" t="s">
        <v>688</v>
      </c>
      <c r="U5075" t="s">
        <v>690</v>
      </c>
      <c r="AC5075" t="s">
        <v>748</v>
      </c>
    </row>
    <row r="5076" spans="1:29" ht="16.399999999999999" customHeight="1" x14ac:dyDescent="0.35">
      <c r="A5076" s="1">
        <v>41038.673611111109</v>
      </c>
      <c r="B5076">
        <v>462</v>
      </c>
      <c r="C5076" t="s">
        <v>29</v>
      </c>
      <c r="D5076">
        <v>5</v>
      </c>
      <c r="E5076" t="s">
        <v>30</v>
      </c>
      <c r="F5076">
        <v>75346</v>
      </c>
      <c r="G5076" t="s">
        <v>743</v>
      </c>
      <c r="H5076" t="s">
        <v>32</v>
      </c>
      <c r="I5076">
        <v>214315</v>
      </c>
      <c r="J5076">
        <v>1</v>
      </c>
      <c r="K5076" s="1">
        <v>41038.673611111109</v>
      </c>
      <c r="L5076">
        <v>0.2</v>
      </c>
      <c r="M5076">
        <v>283</v>
      </c>
      <c r="N5076" t="s">
        <v>509</v>
      </c>
      <c r="O5076" t="s">
        <v>68</v>
      </c>
      <c r="P5076">
        <v>0.8</v>
      </c>
      <c r="R5076">
        <v>11</v>
      </c>
      <c r="S5076" t="s">
        <v>747</v>
      </c>
      <c r="T5076" t="s">
        <v>688</v>
      </c>
      <c r="AC5076" t="s">
        <v>748</v>
      </c>
    </row>
    <row r="5077" spans="1:29" ht="16.399999999999999" customHeight="1" x14ac:dyDescent="0.35">
      <c r="A5077" s="1">
        <v>41038.673611111109</v>
      </c>
      <c r="B5077">
        <v>462</v>
      </c>
      <c r="C5077" t="s">
        <v>29</v>
      </c>
      <c r="D5077">
        <v>5</v>
      </c>
      <c r="E5077" t="s">
        <v>30</v>
      </c>
      <c r="F5077">
        <v>75346</v>
      </c>
      <c r="G5077" t="s">
        <v>743</v>
      </c>
      <c r="H5077" t="s">
        <v>32</v>
      </c>
      <c r="I5077">
        <v>214315</v>
      </c>
      <c r="J5077">
        <v>1</v>
      </c>
      <c r="K5077" s="1">
        <v>41038.673611111109</v>
      </c>
      <c r="L5077">
        <v>0.2</v>
      </c>
      <c r="M5077">
        <v>312</v>
      </c>
      <c r="N5077" t="s">
        <v>505</v>
      </c>
      <c r="O5077" t="s">
        <v>68</v>
      </c>
      <c r="P5077">
        <v>17</v>
      </c>
      <c r="R5077">
        <v>23</v>
      </c>
      <c r="S5077" t="s">
        <v>747</v>
      </c>
      <c r="T5077" t="s">
        <v>688</v>
      </c>
      <c r="U5077" t="s">
        <v>751</v>
      </c>
      <c r="AC5077" t="s">
        <v>748</v>
      </c>
    </row>
    <row r="5078" spans="1:29" ht="16.399999999999999" customHeight="1" x14ac:dyDescent="0.35">
      <c r="A5078" s="1">
        <v>41038.673611111109</v>
      </c>
      <c r="B5078">
        <v>462</v>
      </c>
      <c r="C5078" t="s">
        <v>29</v>
      </c>
      <c r="D5078">
        <v>5</v>
      </c>
      <c r="E5078" t="s">
        <v>30</v>
      </c>
      <c r="F5078">
        <v>75346</v>
      </c>
      <c r="G5078" t="s">
        <v>743</v>
      </c>
      <c r="H5078" t="s">
        <v>32</v>
      </c>
      <c r="I5078">
        <v>214315</v>
      </c>
      <c r="J5078">
        <v>1</v>
      </c>
      <c r="K5078" s="1">
        <v>41038.673611111109</v>
      </c>
      <c r="L5078">
        <v>0.2</v>
      </c>
      <c r="M5078">
        <v>441.01</v>
      </c>
      <c r="N5078" t="s">
        <v>691</v>
      </c>
      <c r="O5078" t="s">
        <v>68</v>
      </c>
      <c r="P5078">
        <v>4.2</v>
      </c>
      <c r="R5078">
        <v>11</v>
      </c>
      <c r="S5078" t="s">
        <v>747</v>
      </c>
      <c r="T5078" t="s">
        <v>688</v>
      </c>
      <c r="AC5078" t="s">
        <v>748</v>
      </c>
    </row>
    <row r="5079" spans="1:29" ht="16.399999999999999" customHeight="1" x14ac:dyDescent="0.35">
      <c r="A5079" s="1">
        <v>41038.673611111109</v>
      </c>
      <c r="B5079">
        <v>462</v>
      </c>
      <c r="C5079" t="s">
        <v>29</v>
      </c>
      <c r="D5079">
        <v>5</v>
      </c>
      <c r="E5079" t="s">
        <v>30</v>
      </c>
      <c r="F5079">
        <v>75346</v>
      </c>
      <c r="G5079" t="s">
        <v>743</v>
      </c>
      <c r="H5079" t="s">
        <v>32</v>
      </c>
      <c r="I5079">
        <v>214315</v>
      </c>
      <c r="J5079">
        <v>1</v>
      </c>
      <c r="K5079" s="1">
        <v>41038.673611111109</v>
      </c>
      <c r="L5079">
        <v>0.2</v>
      </c>
      <c r="M5079">
        <v>452</v>
      </c>
      <c r="N5079" t="s">
        <v>692</v>
      </c>
      <c r="O5079" t="s">
        <v>693</v>
      </c>
      <c r="P5079">
        <v>0</v>
      </c>
      <c r="R5079">
        <v>11</v>
      </c>
      <c r="S5079" t="s">
        <v>747</v>
      </c>
      <c r="T5079" t="s">
        <v>688</v>
      </c>
      <c r="U5079" t="s">
        <v>746</v>
      </c>
      <c r="AC5079" t="s">
        <v>748</v>
      </c>
    </row>
    <row r="5080" spans="1:29" ht="16.399999999999999" customHeight="1" x14ac:dyDescent="0.35">
      <c r="A5080" s="1">
        <v>41156.513888888891</v>
      </c>
      <c r="B5080">
        <v>462</v>
      </c>
      <c r="C5080" t="s">
        <v>29</v>
      </c>
      <c r="D5080">
        <v>5</v>
      </c>
      <c r="E5080" t="s">
        <v>30</v>
      </c>
      <c r="F5080">
        <v>75295</v>
      </c>
      <c r="G5080" t="s">
        <v>715</v>
      </c>
      <c r="H5080" t="s">
        <v>32</v>
      </c>
      <c r="I5080">
        <v>221173</v>
      </c>
      <c r="J5080">
        <v>1</v>
      </c>
      <c r="K5080" s="1">
        <v>41156.513888888891</v>
      </c>
      <c r="L5080">
        <v>0.2</v>
      </c>
      <c r="M5080">
        <v>214</v>
      </c>
      <c r="N5080" t="s">
        <v>661</v>
      </c>
      <c r="O5080" t="s">
        <v>68</v>
      </c>
      <c r="P5080">
        <v>0.1</v>
      </c>
      <c r="Q5080" t="s">
        <v>69</v>
      </c>
      <c r="R5080">
        <v>11</v>
      </c>
      <c r="S5080" t="s">
        <v>752</v>
      </c>
      <c r="T5080" t="s">
        <v>688</v>
      </c>
      <c r="U5080" t="s">
        <v>695</v>
      </c>
      <c r="AC5080" t="s">
        <v>753</v>
      </c>
    </row>
    <row r="5081" spans="1:29" ht="16.399999999999999" customHeight="1" x14ac:dyDescent="0.35">
      <c r="A5081" s="1">
        <v>41156.513888888891</v>
      </c>
      <c r="B5081">
        <v>462</v>
      </c>
      <c r="C5081" t="s">
        <v>29</v>
      </c>
      <c r="D5081">
        <v>5</v>
      </c>
      <c r="E5081" t="s">
        <v>30</v>
      </c>
      <c r="F5081">
        <v>75295</v>
      </c>
      <c r="G5081" t="s">
        <v>715</v>
      </c>
      <c r="H5081" t="s">
        <v>32</v>
      </c>
      <c r="I5081">
        <v>221173</v>
      </c>
      <c r="J5081">
        <v>1</v>
      </c>
      <c r="K5081" s="1">
        <v>41156.513888888891</v>
      </c>
      <c r="L5081">
        <v>0.2</v>
      </c>
      <c r="M5081">
        <v>230</v>
      </c>
      <c r="N5081" t="s">
        <v>662</v>
      </c>
      <c r="O5081" t="s">
        <v>68</v>
      </c>
      <c r="P5081">
        <v>7.53</v>
      </c>
      <c r="R5081">
        <v>11</v>
      </c>
      <c r="S5081" t="s">
        <v>752</v>
      </c>
      <c r="T5081" t="s">
        <v>688</v>
      </c>
      <c r="AC5081" t="s">
        <v>753</v>
      </c>
    </row>
    <row r="5082" spans="1:29" ht="16.399999999999999" customHeight="1" x14ac:dyDescent="0.35">
      <c r="A5082" s="1">
        <v>41156.513888888891</v>
      </c>
      <c r="B5082">
        <v>462</v>
      </c>
      <c r="C5082" t="s">
        <v>29</v>
      </c>
      <c r="D5082">
        <v>5</v>
      </c>
      <c r="E5082" t="s">
        <v>30</v>
      </c>
      <c r="F5082">
        <v>75295</v>
      </c>
      <c r="G5082" t="s">
        <v>715</v>
      </c>
      <c r="H5082" t="s">
        <v>32</v>
      </c>
      <c r="I5082">
        <v>221173</v>
      </c>
      <c r="J5082">
        <v>1</v>
      </c>
      <c r="K5082" s="1">
        <v>41156.513888888891</v>
      </c>
      <c r="L5082">
        <v>0.2</v>
      </c>
      <c r="M5082">
        <v>240</v>
      </c>
      <c r="N5082" t="s">
        <v>663</v>
      </c>
      <c r="O5082" t="s">
        <v>68</v>
      </c>
      <c r="P5082">
        <v>0.05</v>
      </c>
      <c r="Q5082" t="s">
        <v>69</v>
      </c>
      <c r="R5082">
        <v>11</v>
      </c>
      <c r="S5082" t="s">
        <v>752</v>
      </c>
      <c r="T5082" t="s">
        <v>688</v>
      </c>
      <c r="U5082" t="s">
        <v>696</v>
      </c>
      <c r="AC5082" t="s">
        <v>753</v>
      </c>
    </row>
    <row r="5083" spans="1:29" ht="16.399999999999999" customHeight="1" x14ac:dyDescent="0.35">
      <c r="A5083" s="1">
        <v>41156.513888888891</v>
      </c>
      <c r="B5083">
        <v>462</v>
      </c>
      <c r="C5083" t="s">
        <v>29</v>
      </c>
      <c r="D5083">
        <v>5</v>
      </c>
      <c r="E5083" t="s">
        <v>30</v>
      </c>
      <c r="F5083">
        <v>75295</v>
      </c>
      <c r="G5083" t="s">
        <v>715</v>
      </c>
      <c r="H5083" t="s">
        <v>32</v>
      </c>
      <c r="I5083">
        <v>221173</v>
      </c>
      <c r="J5083">
        <v>1</v>
      </c>
      <c r="K5083" s="1">
        <v>41156.513888888891</v>
      </c>
      <c r="L5083">
        <v>0.2</v>
      </c>
      <c r="M5083">
        <v>260.01</v>
      </c>
      <c r="N5083" t="s">
        <v>73</v>
      </c>
      <c r="O5083" t="s">
        <v>68</v>
      </c>
      <c r="P5083">
        <v>2E-3</v>
      </c>
      <c r="Q5083" t="s">
        <v>69</v>
      </c>
      <c r="R5083">
        <v>11</v>
      </c>
      <c r="S5083" t="s">
        <v>752</v>
      </c>
      <c r="T5083" t="s">
        <v>688</v>
      </c>
      <c r="U5083" t="s">
        <v>697</v>
      </c>
      <c r="AC5083" t="s">
        <v>753</v>
      </c>
    </row>
    <row r="5084" spans="1:29" ht="16.399999999999999" customHeight="1" x14ac:dyDescent="0.35">
      <c r="A5084" s="1">
        <v>41156.513888888891</v>
      </c>
      <c r="B5084">
        <v>462</v>
      </c>
      <c r="C5084" t="s">
        <v>29</v>
      </c>
      <c r="D5084">
        <v>5</v>
      </c>
      <c r="E5084" t="s">
        <v>30</v>
      </c>
      <c r="F5084">
        <v>75295</v>
      </c>
      <c r="G5084" t="s">
        <v>715</v>
      </c>
      <c r="H5084" t="s">
        <v>32</v>
      </c>
      <c r="I5084">
        <v>221173</v>
      </c>
      <c r="J5084">
        <v>1</v>
      </c>
      <c r="K5084" s="1">
        <v>41156.513888888891</v>
      </c>
      <c r="L5084">
        <v>0.2</v>
      </c>
      <c r="M5084">
        <v>260.02</v>
      </c>
      <c r="N5084" t="s">
        <v>67</v>
      </c>
      <c r="O5084" t="s">
        <v>68</v>
      </c>
      <c r="P5084">
        <v>2E-3</v>
      </c>
      <c r="Q5084" t="s">
        <v>69</v>
      </c>
      <c r="R5084">
        <v>11</v>
      </c>
      <c r="S5084" t="s">
        <v>752</v>
      </c>
      <c r="T5084" t="s">
        <v>688</v>
      </c>
      <c r="U5084" t="s">
        <v>698</v>
      </c>
      <c r="AC5084" t="s">
        <v>753</v>
      </c>
    </row>
    <row r="5085" spans="1:29" ht="16.399999999999999" customHeight="1" x14ac:dyDescent="0.35">
      <c r="A5085" s="1">
        <v>41156.513888888891</v>
      </c>
      <c r="B5085">
        <v>462</v>
      </c>
      <c r="C5085" t="s">
        <v>29</v>
      </c>
      <c r="D5085">
        <v>5</v>
      </c>
      <c r="E5085" t="s">
        <v>30</v>
      </c>
      <c r="F5085">
        <v>75295</v>
      </c>
      <c r="G5085" t="s">
        <v>715</v>
      </c>
      <c r="H5085" t="s">
        <v>32</v>
      </c>
      <c r="I5085">
        <v>221173</v>
      </c>
      <c r="J5085">
        <v>1</v>
      </c>
      <c r="K5085" s="1">
        <v>41156.513888888891</v>
      </c>
      <c r="L5085">
        <v>0.2</v>
      </c>
      <c r="M5085">
        <v>260.02999999999997</v>
      </c>
      <c r="N5085" t="s">
        <v>71</v>
      </c>
      <c r="O5085" t="s">
        <v>72</v>
      </c>
      <c r="P5085">
        <v>2E-3</v>
      </c>
      <c r="Q5085" t="s">
        <v>69</v>
      </c>
      <c r="R5085">
        <v>11</v>
      </c>
      <c r="S5085" t="s">
        <v>752</v>
      </c>
      <c r="T5085" t="s">
        <v>688</v>
      </c>
      <c r="U5085" t="s">
        <v>698</v>
      </c>
      <c r="AC5085" t="s">
        <v>753</v>
      </c>
    </row>
    <row r="5086" spans="1:29" ht="16.399999999999999" customHeight="1" x14ac:dyDescent="0.35">
      <c r="A5086" s="1">
        <v>41156.513888888891</v>
      </c>
      <c r="B5086">
        <v>462</v>
      </c>
      <c r="C5086" t="s">
        <v>29</v>
      </c>
      <c r="D5086">
        <v>5</v>
      </c>
      <c r="E5086" t="s">
        <v>30</v>
      </c>
      <c r="F5086">
        <v>75295</v>
      </c>
      <c r="G5086" t="s">
        <v>715</v>
      </c>
      <c r="H5086" t="s">
        <v>32</v>
      </c>
      <c r="I5086">
        <v>221173</v>
      </c>
      <c r="J5086">
        <v>1</v>
      </c>
      <c r="K5086" s="1">
        <v>41156.513888888891</v>
      </c>
      <c r="L5086">
        <v>0.2</v>
      </c>
      <c r="M5086">
        <v>260.04000000000002</v>
      </c>
      <c r="N5086" t="s">
        <v>143</v>
      </c>
      <c r="O5086" t="s">
        <v>68</v>
      </c>
      <c r="P5086">
        <v>2E-3</v>
      </c>
      <c r="Q5086" t="s">
        <v>69</v>
      </c>
      <c r="R5086">
        <v>11</v>
      </c>
      <c r="S5086" t="s">
        <v>752</v>
      </c>
      <c r="T5086" t="s">
        <v>688</v>
      </c>
      <c r="U5086" t="s">
        <v>754</v>
      </c>
      <c r="AC5086" t="s">
        <v>753</v>
      </c>
    </row>
    <row r="5087" spans="1:29" ht="16.399999999999999" customHeight="1" x14ac:dyDescent="0.35">
      <c r="A5087" s="1">
        <v>41156.513888888891</v>
      </c>
      <c r="B5087">
        <v>462</v>
      </c>
      <c r="C5087" t="s">
        <v>29</v>
      </c>
      <c r="D5087">
        <v>5</v>
      </c>
      <c r="E5087" t="s">
        <v>30</v>
      </c>
      <c r="F5087">
        <v>75295</v>
      </c>
      <c r="G5087" t="s">
        <v>715</v>
      </c>
      <c r="H5087" t="s">
        <v>32</v>
      </c>
      <c r="I5087">
        <v>221173</v>
      </c>
      <c r="J5087">
        <v>1</v>
      </c>
      <c r="K5087" s="1">
        <v>41156.513888888891</v>
      </c>
      <c r="L5087">
        <v>0.2</v>
      </c>
      <c r="M5087">
        <v>260.08</v>
      </c>
      <c r="N5087" t="s">
        <v>76</v>
      </c>
      <c r="O5087" t="s">
        <v>68</v>
      </c>
      <c r="P5087">
        <v>0.49</v>
      </c>
      <c r="R5087">
        <v>11</v>
      </c>
      <c r="S5087" t="s">
        <v>752</v>
      </c>
      <c r="T5087" t="s">
        <v>688</v>
      </c>
      <c r="AC5087" t="s">
        <v>753</v>
      </c>
    </row>
    <row r="5088" spans="1:29" ht="16.399999999999999" customHeight="1" x14ac:dyDescent="0.35">
      <c r="A5088" s="1">
        <v>41156.513888888891</v>
      </c>
      <c r="B5088">
        <v>462</v>
      </c>
      <c r="C5088" t="s">
        <v>29</v>
      </c>
      <c r="D5088">
        <v>5</v>
      </c>
      <c r="E5088" t="s">
        <v>30</v>
      </c>
      <c r="F5088">
        <v>75295</v>
      </c>
      <c r="G5088" t="s">
        <v>715</v>
      </c>
      <c r="H5088" t="s">
        <v>32</v>
      </c>
      <c r="I5088">
        <v>221173</v>
      </c>
      <c r="J5088">
        <v>1</v>
      </c>
      <c r="K5088" s="1">
        <v>41156.513888888891</v>
      </c>
      <c r="L5088">
        <v>0.2</v>
      </c>
      <c r="M5088">
        <v>260.14999999999998</v>
      </c>
      <c r="N5088" t="s">
        <v>74</v>
      </c>
      <c r="O5088" t="s">
        <v>72</v>
      </c>
      <c r="P5088">
        <v>0.49</v>
      </c>
      <c r="R5088">
        <v>11</v>
      </c>
      <c r="S5088" t="s">
        <v>752</v>
      </c>
      <c r="T5088" t="s">
        <v>688</v>
      </c>
      <c r="U5088" t="s">
        <v>689</v>
      </c>
      <c r="AC5088" t="s">
        <v>753</v>
      </c>
    </row>
    <row r="5089" spans="1:29" ht="16.399999999999999" customHeight="1" x14ac:dyDescent="0.35">
      <c r="A5089" s="1">
        <v>41156.513888888891</v>
      </c>
      <c r="B5089">
        <v>462</v>
      </c>
      <c r="C5089" t="s">
        <v>29</v>
      </c>
      <c r="D5089">
        <v>5</v>
      </c>
      <c r="E5089" t="s">
        <v>30</v>
      </c>
      <c r="F5089">
        <v>75295</v>
      </c>
      <c r="G5089" t="s">
        <v>715</v>
      </c>
      <c r="H5089" t="s">
        <v>32</v>
      </c>
      <c r="I5089">
        <v>221173</v>
      </c>
      <c r="J5089">
        <v>1</v>
      </c>
      <c r="K5089" s="1">
        <v>41156.513888888891</v>
      </c>
      <c r="L5089">
        <v>0.2</v>
      </c>
      <c r="M5089">
        <v>268.14</v>
      </c>
      <c r="N5089" t="s">
        <v>80</v>
      </c>
      <c r="O5089" t="s">
        <v>68</v>
      </c>
      <c r="P5089">
        <v>1.7000000000000001E-2</v>
      </c>
      <c r="R5089">
        <v>11</v>
      </c>
      <c r="S5089" t="s">
        <v>752</v>
      </c>
      <c r="T5089" t="s">
        <v>688</v>
      </c>
      <c r="U5089" t="s">
        <v>689</v>
      </c>
      <c r="AC5089" t="s">
        <v>753</v>
      </c>
    </row>
    <row r="5090" spans="1:29" ht="16.399999999999999" customHeight="1" x14ac:dyDescent="0.35">
      <c r="A5090" s="1">
        <v>41156.513888888891</v>
      </c>
      <c r="B5090">
        <v>462</v>
      </c>
      <c r="C5090" t="s">
        <v>29</v>
      </c>
      <c r="D5090">
        <v>5</v>
      </c>
      <c r="E5090" t="s">
        <v>30</v>
      </c>
      <c r="F5090">
        <v>75295</v>
      </c>
      <c r="G5090" t="s">
        <v>715</v>
      </c>
      <c r="H5090" t="s">
        <v>32</v>
      </c>
      <c r="I5090">
        <v>221173</v>
      </c>
      <c r="J5090">
        <v>1</v>
      </c>
      <c r="K5090" s="1">
        <v>41156.513888888891</v>
      </c>
      <c r="L5090">
        <v>0.2</v>
      </c>
      <c r="M5090">
        <v>268.18</v>
      </c>
      <c r="N5090" t="s">
        <v>79</v>
      </c>
      <c r="O5090" t="s">
        <v>68</v>
      </c>
      <c r="P5090">
        <v>5.0000000000000001E-3</v>
      </c>
      <c r="R5090">
        <v>11</v>
      </c>
      <c r="S5090" t="s">
        <v>752</v>
      </c>
      <c r="T5090" t="s">
        <v>688</v>
      </c>
      <c r="U5090" t="s">
        <v>690</v>
      </c>
      <c r="AC5090" t="s">
        <v>753</v>
      </c>
    </row>
    <row r="5091" spans="1:29" ht="16.399999999999999" customHeight="1" x14ac:dyDescent="0.35">
      <c r="A5091" s="1">
        <v>41156.513888888891</v>
      </c>
      <c r="B5091">
        <v>462</v>
      </c>
      <c r="C5091" t="s">
        <v>29</v>
      </c>
      <c r="D5091">
        <v>5</v>
      </c>
      <c r="E5091" t="s">
        <v>30</v>
      </c>
      <c r="F5091">
        <v>75295</v>
      </c>
      <c r="G5091" t="s">
        <v>715</v>
      </c>
      <c r="H5091" t="s">
        <v>32</v>
      </c>
      <c r="I5091">
        <v>221173</v>
      </c>
      <c r="J5091">
        <v>1</v>
      </c>
      <c r="K5091" s="1">
        <v>41156.513888888891</v>
      </c>
      <c r="L5091">
        <v>0.2</v>
      </c>
      <c r="M5091">
        <v>283</v>
      </c>
      <c r="N5091" t="s">
        <v>509</v>
      </c>
      <c r="O5091" t="s">
        <v>68</v>
      </c>
      <c r="P5091">
        <v>0.9</v>
      </c>
      <c r="R5091">
        <v>11</v>
      </c>
      <c r="S5091" t="s">
        <v>752</v>
      </c>
      <c r="T5091" t="s">
        <v>688</v>
      </c>
      <c r="AC5091" t="s">
        <v>753</v>
      </c>
    </row>
    <row r="5092" spans="1:29" ht="16.399999999999999" customHeight="1" x14ac:dyDescent="0.35">
      <c r="A5092" s="1">
        <v>41156.513888888891</v>
      </c>
      <c r="B5092">
        <v>462</v>
      </c>
      <c r="C5092" t="s">
        <v>29</v>
      </c>
      <c r="D5092">
        <v>5</v>
      </c>
      <c r="E5092" t="s">
        <v>30</v>
      </c>
      <c r="F5092">
        <v>75295</v>
      </c>
      <c r="G5092" t="s">
        <v>715</v>
      </c>
      <c r="H5092" t="s">
        <v>32</v>
      </c>
      <c r="I5092">
        <v>221173</v>
      </c>
      <c r="J5092">
        <v>1</v>
      </c>
      <c r="K5092" s="1">
        <v>41156.513888888891</v>
      </c>
      <c r="L5092">
        <v>0.2</v>
      </c>
      <c r="M5092">
        <v>431</v>
      </c>
      <c r="N5092" t="s">
        <v>165</v>
      </c>
      <c r="O5092" t="s">
        <v>166</v>
      </c>
      <c r="P5092">
        <v>4.9000000000000004</v>
      </c>
      <c r="R5092">
        <v>11</v>
      </c>
      <c r="S5092" t="s">
        <v>752</v>
      </c>
      <c r="T5092" t="s">
        <v>688</v>
      </c>
      <c r="AC5092" t="s">
        <v>753</v>
      </c>
    </row>
    <row r="5093" spans="1:29" ht="16.399999999999999" customHeight="1" x14ac:dyDescent="0.35">
      <c r="A5093" s="1">
        <v>41156.513888888891</v>
      </c>
      <c r="B5093">
        <v>462</v>
      </c>
      <c r="C5093" t="s">
        <v>29</v>
      </c>
      <c r="D5093">
        <v>5</v>
      </c>
      <c r="E5093" t="s">
        <v>30</v>
      </c>
      <c r="F5093">
        <v>75295</v>
      </c>
      <c r="G5093" t="s">
        <v>715</v>
      </c>
      <c r="H5093" t="s">
        <v>32</v>
      </c>
      <c r="I5093">
        <v>221173</v>
      </c>
      <c r="J5093">
        <v>1</v>
      </c>
      <c r="K5093" s="1">
        <v>41156.513888888891</v>
      </c>
      <c r="L5093">
        <v>0.2</v>
      </c>
      <c r="M5093">
        <v>441.01</v>
      </c>
      <c r="N5093" t="s">
        <v>691</v>
      </c>
      <c r="O5093" t="s">
        <v>68</v>
      </c>
      <c r="P5093">
        <v>3.8</v>
      </c>
      <c r="R5093">
        <v>11</v>
      </c>
      <c r="S5093" t="s">
        <v>752</v>
      </c>
      <c r="T5093" t="s">
        <v>688</v>
      </c>
      <c r="AC5093" t="s">
        <v>753</v>
      </c>
    </row>
    <row r="5094" spans="1:29" ht="16.399999999999999" customHeight="1" x14ac:dyDescent="0.35">
      <c r="A5094" s="1">
        <v>41156.513888888891</v>
      </c>
      <c r="B5094">
        <v>462</v>
      </c>
      <c r="C5094" t="s">
        <v>29</v>
      </c>
      <c r="D5094">
        <v>5</v>
      </c>
      <c r="E5094" t="s">
        <v>30</v>
      </c>
      <c r="F5094">
        <v>75295</v>
      </c>
      <c r="G5094" t="s">
        <v>715</v>
      </c>
      <c r="H5094" t="s">
        <v>32</v>
      </c>
      <c r="I5094">
        <v>221173</v>
      </c>
      <c r="J5094">
        <v>1</v>
      </c>
      <c r="K5094" s="1">
        <v>41156.513888888891</v>
      </c>
      <c r="L5094">
        <v>0.2</v>
      </c>
      <c r="M5094">
        <v>452</v>
      </c>
      <c r="N5094" t="s">
        <v>692</v>
      </c>
      <c r="O5094" t="s">
        <v>693</v>
      </c>
      <c r="P5094">
        <v>0</v>
      </c>
      <c r="R5094">
        <v>11</v>
      </c>
      <c r="S5094" t="s">
        <v>752</v>
      </c>
      <c r="T5094" t="s">
        <v>688</v>
      </c>
      <c r="U5094" t="s">
        <v>694</v>
      </c>
      <c r="AC5094" t="s">
        <v>753</v>
      </c>
    </row>
    <row r="5095" spans="1:29" ht="16.399999999999999" customHeight="1" x14ac:dyDescent="0.35">
      <c r="A5095" s="1">
        <v>41156.513888888891</v>
      </c>
      <c r="B5095">
        <v>462</v>
      </c>
      <c r="C5095" t="s">
        <v>29</v>
      </c>
      <c r="D5095">
        <v>5</v>
      </c>
      <c r="E5095" t="s">
        <v>30</v>
      </c>
      <c r="F5095">
        <v>75295</v>
      </c>
      <c r="G5095" t="s">
        <v>715</v>
      </c>
      <c r="H5095" t="s">
        <v>32</v>
      </c>
      <c r="I5095">
        <v>221173</v>
      </c>
      <c r="J5095">
        <v>1</v>
      </c>
      <c r="K5095" s="1">
        <v>41156.513888888891</v>
      </c>
      <c r="L5095">
        <v>0.2</v>
      </c>
      <c r="M5095">
        <v>312</v>
      </c>
      <c r="N5095" t="s">
        <v>505</v>
      </c>
      <c r="O5095" t="s">
        <v>68</v>
      </c>
      <c r="P5095">
        <v>15</v>
      </c>
      <c r="R5095">
        <v>11</v>
      </c>
      <c r="S5095" t="s">
        <v>752</v>
      </c>
      <c r="T5095" t="s">
        <v>688</v>
      </c>
      <c r="AC5095" t="s">
        <v>753</v>
      </c>
    </row>
    <row r="5096" spans="1:29" ht="16.399999999999999" customHeight="1" x14ac:dyDescent="0.35">
      <c r="A5096" s="1">
        <v>41156.513888888891</v>
      </c>
      <c r="B5096">
        <v>462</v>
      </c>
      <c r="C5096" t="s">
        <v>29</v>
      </c>
      <c r="D5096">
        <v>5</v>
      </c>
      <c r="E5096" t="s">
        <v>30</v>
      </c>
      <c r="F5096">
        <v>75275</v>
      </c>
      <c r="G5096" t="s">
        <v>715</v>
      </c>
      <c r="H5096" t="s">
        <v>109</v>
      </c>
      <c r="J5096">
        <v>23</v>
      </c>
      <c r="K5096" s="1">
        <v>41156.529166666667</v>
      </c>
      <c r="L5096">
        <v>5</v>
      </c>
      <c r="M5096">
        <v>432</v>
      </c>
      <c r="N5096" t="s">
        <v>298</v>
      </c>
      <c r="O5096" t="s">
        <v>299</v>
      </c>
      <c r="P5096">
        <v>18</v>
      </c>
      <c r="R5096">
        <v>11</v>
      </c>
      <c r="S5096" t="s">
        <v>755</v>
      </c>
      <c r="T5096" t="s">
        <v>719</v>
      </c>
      <c r="AC5096" s="2" t="s">
        <v>721</v>
      </c>
    </row>
    <row r="5097" spans="1:29" ht="16.399999999999999" customHeight="1" x14ac:dyDescent="0.35">
      <c r="A5097" s="1">
        <v>41156.513888888891</v>
      </c>
      <c r="B5097">
        <v>462</v>
      </c>
      <c r="C5097" t="s">
        <v>29</v>
      </c>
      <c r="D5097">
        <v>5</v>
      </c>
      <c r="E5097" t="s">
        <v>30</v>
      </c>
      <c r="F5097">
        <v>75275</v>
      </c>
      <c r="G5097" t="s">
        <v>715</v>
      </c>
      <c r="H5097" t="s">
        <v>109</v>
      </c>
      <c r="J5097">
        <v>22</v>
      </c>
      <c r="K5097" s="1">
        <v>41156.52847222222</v>
      </c>
      <c r="L5097">
        <v>4.75</v>
      </c>
      <c r="M5097">
        <v>432</v>
      </c>
      <c r="N5097" t="s">
        <v>298</v>
      </c>
      <c r="O5097" t="s">
        <v>299</v>
      </c>
      <c r="P5097">
        <v>20.100000000000001</v>
      </c>
      <c r="R5097">
        <v>11</v>
      </c>
      <c r="S5097" t="s">
        <v>755</v>
      </c>
      <c r="T5097" t="s">
        <v>719</v>
      </c>
      <c r="AC5097" s="2" t="s">
        <v>721</v>
      </c>
    </row>
    <row r="5098" spans="1:29" ht="16.399999999999999" customHeight="1" x14ac:dyDescent="0.35">
      <c r="A5098" s="1">
        <v>41156.513888888891</v>
      </c>
      <c r="B5098">
        <v>462</v>
      </c>
      <c r="C5098" t="s">
        <v>29</v>
      </c>
      <c r="D5098">
        <v>5</v>
      </c>
      <c r="E5098" t="s">
        <v>30</v>
      </c>
      <c r="F5098">
        <v>75275</v>
      </c>
      <c r="G5098" t="s">
        <v>715</v>
      </c>
      <c r="H5098" t="s">
        <v>109</v>
      </c>
      <c r="J5098">
        <v>21</v>
      </c>
      <c r="K5098" s="1">
        <v>41156.527777777781</v>
      </c>
      <c r="L5098">
        <v>4.5</v>
      </c>
      <c r="M5098">
        <v>432</v>
      </c>
      <c r="N5098" t="s">
        <v>298</v>
      </c>
      <c r="O5098" t="s">
        <v>299</v>
      </c>
      <c r="P5098">
        <v>33</v>
      </c>
      <c r="R5098">
        <v>11</v>
      </c>
      <c r="S5098" t="s">
        <v>755</v>
      </c>
      <c r="T5098" t="s">
        <v>719</v>
      </c>
      <c r="AC5098" s="2" t="s">
        <v>721</v>
      </c>
    </row>
    <row r="5099" spans="1:29" ht="16.399999999999999" customHeight="1" x14ac:dyDescent="0.35">
      <c r="A5099" s="1">
        <v>41156.513888888891</v>
      </c>
      <c r="B5099">
        <v>462</v>
      </c>
      <c r="C5099" t="s">
        <v>29</v>
      </c>
      <c r="D5099">
        <v>5</v>
      </c>
      <c r="E5099" t="s">
        <v>30</v>
      </c>
      <c r="F5099">
        <v>75275</v>
      </c>
      <c r="G5099" t="s">
        <v>715</v>
      </c>
      <c r="H5099" t="s">
        <v>109</v>
      </c>
      <c r="J5099">
        <v>20</v>
      </c>
      <c r="K5099" s="1">
        <v>41156.527083333334</v>
      </c>
      <c r="L5099">
        <v>4.25</v>
      </c>
      <c r="M5099">
        <v>432</v>
      </c>
      <c r="N5099" t="s">
        <v>298</v>
      </c>
      <c r="O5099" t="s">
        <v>299</v>
      </c>
      <c r="P5099">
        <v>41</v>
      </c>
      <c r="R5099">
        <v>11</v>
      </c>
      <c r="S5099" t="s">
        <v>755</v>
      </c>
      <c r="T5099" t="s">
        <v>719</v>
      </c>
      <c r="AC5099" s="2" t="s">
        <v>721</v>
      </c>
    </row>
    <row r="5100" spans="1:29" ht="16.399999999999999" customHeight="1" x14ac:dyDescent="0.35">
      <c r="A5100" s="1">
        <v>41156.513888888891</v>
      </c>
      <c r="B5100">
        <v>462</v>
      </c>
      <c r="C5100" t="s">
        <v>29</v>
      </c>
      <c r="D5100">
        <v>5</v>
      </c>
      <c r="E5100" t="s">
        <v>30</v>
      </c>
      <c r="F5100">
        <v>75275</v>
      </c>
      <c r="G5100" t="s">
        <v>715</v>
      </c>
      <c r="H5100" t="s">
        <v>109</v>
      </c>
      <c r="J5100">
        <v>19</v>
      </c>
      <c r="K5100" s="1">
        <v>41156.526388888888</v>
      </c>
      <c r="L5100">
        <v>4</v>
      </c>
      <c r="M5100">
        <v>432</v>
      </c>
      <c r="N5100" t="s">
        <v>298</v>
      </c>
      <c r="O5100" t="s">
        <v>299</v>
      </c>
      <c r="P5100">
        <v>58</v>
      </c>
      <c r="R5100">
        <v>11</v>
      </c>
      <c r="S5100" t="s">
        <v>755</v>
      </c>
      <c r="T5100" t="s">
        <v>719</v>
      </c>
      <c r="AC5100" s="2" t="s">
        <v>721</v>
      </c>
    </row>
    <row r="5101" spans="1:29" ht="16.399999999999999" customHeight="1" x14ac:dyDescent="0.35">
      <c r="A5101" s="1">
        <v>41156.513888888891</v>
      </c>
      <c r="B5101">
        <v>462</v>
      </c>
      <c r="C5101" t="s">
        <v>29</v>
      </c>
      <c r="D5101">
        <v>5</v>
      </c>
      <c r="E5101" t="s">
        <v>30</v>
      </c>
      <c r="F5101">
        <v>75275</v>
      </c>
      <c r="G5101" t="s">
        <v>715</v>
      </c>
      <c r="H5101" t="s">
        <v>109</v>
      </c>
      <c r="J5101">
        <v>18</v>
      </c>
      <c r="K5101" s="1">
        <v>41156.525694444441</v>
      </c>
      <c r="L5101">
        <v>3.75</v>
      </c>
      <c r="M5101">
        <v>432</v>
      </c>
      <c r="N5101" t="s">
        <v>298</v>
      </c>
      <c r="O5101" t="s">
        <v>299</v>
      </c>
      <c r="P5101">
        <v>83</v>
      </c>
      <c r="R5101">
        <v>11</v>
      </c>
      <c r="S5101" t="s">
        <v>755</v>
      </c>
      <c r="T5101" t="s">
        <v>719</v>
      </c>
      <c r="AC5101" s="2" t="s">
        <v>721</v>
      </c>
    </row>
    <row r="5102" spans="1:29" ht="16.399999999999999" customHeight="1" x14ac:dyDescent="0.35">
      <c r="A5102" s="1">
        <v>41156.513888888891</v>
      </c>
      <c r="B5102">
        <v>462</v>
      </c>
      <c r="C5102" t="s">
        <v>29</v>
      </c>
      <c r="D5102">
        <v>5</v>
      </c>
      <c r="E5102" t="s">
        <v>30</v>
      </c>
      <c r="F5102">
        <v>75275</v>
      </c>
      <c r="G5102" t="s">
        <v>715</v>
      </c>
      <c r="H5102" t="s">
        <v>109</v>
      </c>
      <c r="J5102">
        <v>17</v>
      </c>
      <c r="K5102" s="1">
        <v>41156.525000000001</v>
      </c>
      <c r="L5102">
        <v>3.5</v>
      </c>
      <c r="M5102">
        <v>432</v>
      </c>
      <c r="N5102" t="s">
        <v>298</v>
      </c>
      <c r="O5102" t="s">
        <v>299</v>
      </c>
      <c r="P5102">
        <v>93</v>
      </c>
      <c r="R5102">
        <v>11</v>
      </c>
      <c r="S5102" t="s">
        <v>755</v>
      </c>
      <c r="T5102" t="s">
        <v>719</v>
      </c>
      <c r="AC5102" s="2" t="s">
        <v>721</v>
      </c>
    </row>
    <row r="5103" spans="1:29" ht="16.399999999999999" customHeight="1" x14ac:dyDescent="0.35">
      <c r="A5103" s="1">
        <v>41156.513888888891</v>
      </c>
      <c r="B5103">
        <v>462</v>
      </c>
      <c r="C5103" t="s">
        <v>29</v>
      </c>
      <c r="D5103">
        <v>5</v>
      </c>
      <c r="E5103" t="s">
        <v>30</v>
      </c>
      <c r="F5103">
        <v>75275</v>
      </c>
      <c r="G5103" t="s">
        <v>715</v>
      </c>
      <c r="H5103" t="s">
        <v>109</v>
      </c>
      <c r="J5103">
        <v>16</v>
      </c>
      <c r="K5103" s="1">
        <v>41156.524305555555</v>
      </c>
      <c r="L5103">
        <v>3.25</v>
      </c>
      <c r="M5103">
        <v>432</v>
      </c>
      <c r="N5103" t="s">
        <v>298</v>
      </c>
      <c r="O5103" t="s">
        <v>299</v>
      </c>
      <c r="P5103">
        <v>102</v>
      </c>
      <c r="R5103">
        <v>11</v>
      </c>
      <c r="S5103" t="s">
        <v>755</v>
      </c>
      <c r="T5103" t="s">
        <v>719</v>
      </c>
      <c r="AC5103" s="2" t="s">
        <v>721</v>
      </c>
    </row>
    <row r="5104" spans="1:29" ht="16.399999999999999" customHeight="1" x14ac:dyDescent="0.35">
      <c r="A5104" s="1">
        <v>41156.513888888891</v>
      </c>
      <c r="B5104">
        <v>462</v>
      </c>
      <c r="C5104" t="s">
        <v>29</v>
      </c>
      <c r="D5104">
        <v>5</v>
      </c>
      <c r="E5104" t="s">
        <v>30</v>
      </c>
      <c r="F5104">
        <v>75275</v>
      </c>
      <c r="G5104" t="s">
        <v>715</v>
      </c>
      <c r="H5104" t="s">
        <v>109</v>
      </c>
      <c r="J5104">
        <v>15</v>
      </c>
      <c r="K5104" s="1">
        <v>41156.523611111108</v>
      </c>
      <c r="L5104">
        <v>3</v>
      </c>
      <c r="M5104">
        <v>432</v>
      </c>
      <c r="N5104" t="s">
        <v>298</v>
      </c>
      <c r="O5104" t="s">
        <v>299</v>
      </c>
      <c r="P5104">
        <v>108</v>
      </c>
      <c r="R5104">
        <v>11</v>
      </c>
      <c r="S5104" t="s">
        <v>755</v>
      </c>
      <c r="T5104" t="s">
        <v>719</v>
      </c>
      <c r="AC5104" s="2" t="s">
        <v>721</v>
      </c>
    </row>
    <row r="5105" spans="1:29" ht="16.399999999999999" customHeight="1" x14ac:dyDescent="0.35">
      <c r="A5105" s="1">
        <v>41156.513888888891</v>
      </c>
      <c r="B5105">
        <v>462</v>
      </c>
      <c r="C5105" t="s">
        <v>29</v>
      </c>
      <c r="D5105">
        <v>5</v>
      </c>
      <c r="E5105" t="s">
        <v>30</v>
      </c>
      <c r="F5105">
        <v>75275</v>
      </c>
      <c r="G5105" t="s">
        <v>715</v>
      </c>
      <c r="H5105" t="s">
        <v>109</v>
      </c>
      <c r="J5105">
        <v>14</v>
      </c>
      <c r="K5105" s="1">
        <v>41156.522916666669</v>
      </c>
      <c r="L5105">
        <v>2.75</v>
      </c>
      <c r="M5105">
        <v>432</v>
      </c>
      <c r="N5105" t="s">
        <v>298</v>
      </c>
      <c r="O5105" t="s">
        <v>299</v>
      </c>
      <c r="P5105">
        <v>120</v>
      </c>
      <c r="R5105">
        <v>11</v>
      </c>
      <c r="S5105" t="s">
        <v>755</v>
      </c>
      <c r="T5105" t="s">
        <v>719</v>
      </c>
      <c r="AC5105" s="2" t="s">
        <v>721</v>
      </c>
    </row>
    <row r="5106" spans="1:29" ht="16.399999999999999" customHeight="1" x14ac:dyDescent="0.35">
      <c r="A5106" s="1">
        <v>41156.513888888891</v>
      </c>
      <c r="B5106">
        <v>462</v>
      </c>
      <c r="C5106" t="s">
        <v>29</v>
      </c>
      <c r="D5106">
        <v>5</v>
      </c>
      <c r="E5106" t="s">
        <v>30</v>
      </c>
      <c r="F5106">
        <v>75275</v>
      </c>
      <c r="G5106" t="s">
        <v>715</v>
      </c>
      <c r="H5106" t="s">
        <v>109</v>
      </c>
      <c r="J5106">
        <v>13</v>
      </c>
      <c r="K5106" s="1">
        <v>41156.522222222222</v>
      </c>
      <c r="L5106">
        <v>2.5</v>
      </c>
      <c r="M5106">
        <v>432</v>
      </c>
      <c r="N5106" t="s">
        <v>298</v>
      </c>
      <c r="O5106" t="s">
        <v>299</v>
      </c>
      <c r="P5106">
        <v>151</v>
      </c>
      <c r="R5106">
        <v>11</v>
      </c>
      <c r="S5106" t="s">
        <v>755</v>
      </c>
      <c r="T5106" t="s">
        <v>719</v>
      </c>
      <c r="AC5106" s="2" t="s">
        <v>721</v>
      </c>
    </row>
    <row r="5107" spans="1:29" ht="16.399999999999999" customHeight="1" x14ac:dyDescent="0.35">
      <c r="A5107" s="1">
        <v>41156.513888888891</v>
      </c>
      <c r="B5107">
        <v>462</v>
      </c>
      <c r="C5107" t="s">
        <v>29</v>
      </c>
      <c r="D5107">
        <v>5</v>
      </c>
      <c r="E5107" t="s">
        <v>30</v>
      </c>
      <c r="F5107">
        <v>75275</v>
      </c>
      <c r="G5107" t="s">
        <v>715</v>
      </c>
      <c r="H5107" t="s">
        <v>109</v>
      </c>
      <c r="J5107">
        <v>12</v>
      </c>
      <c r="K5107" s="1">
        <v>41156.521527777775</v>
      </c>
      <c r="L5107">
        <v>2.25</v>
      </c>
      <c r="M5107">
        <v>432</v>
      </c>
      <c r="N5107" t="s">
        <v>298</v>
      </c>
      <c r="O5107" t="s">
        <v>299</v>
      </c>
      <c r="P5107">
        <v>185</v>
      </c>
      <c r="R5107">
        <v>11</v>
      </c>
      <c r="S5107" t="s">
        <v>755</v>
      </c>
      <c r="T5107" t="s">
        <v>719</v>
      </c>
      <c r="AC5107" s="2" t="s">
        <v>721</v>
      </c>
    </row>
    <row r="5108" spans="1:29" ht="16.399999999999999" customHeight="1" x14ac:dyDescent="0.35">
      <c r="A5108" s="1">
        <v>41156.513888888891</v>
      </c>
      <c r="B5108">
        <v>462</v>
      </c>
      <c r="C5108" t="s">
        <v>29</v>
      </c>
      <c r="D5108">
        <v>5</v>
      </c>
      <c r="E5108" t="s">
        <v>30</v>
      </c>
      <c r="F5108">
        <v>75275</v>
      </c>
      <c r="G5108" t="s">
        <v>715</v>
      </c>
      <c r="H5108" t="s">
        <v>109</v>
      </c>
      <c r="J5108">
        <v>11</v>
      </c>
      <c r="K5108" s="1">
        <v>41156.520833333336</v>
      </c>
      <c r="L5108">
        <v>2</v>
      </c>
      <c r="M5108">
        <v>432</v>
      </c>
      <c r="N5108" t="s">
        <v>298</v>
      </c>
      <c r="O5108" t="s">
        <v>299</v>
      </c>
      <c r="P5108">
        <v>211</v>
      </c>
      <c r="R5108">
        <v>11</v>
      </c>
      <c r="S5108" t="s">
        <v>755</v>
      </c>
      <c r="T5108" t="s">
        <v>719</v>
      </c>
      <c r="AC5108" s="2" t="s">
        <v>721</v>
      </c>
    </row>
    <row r="5109" spans="1:29" ht="16.399999999999999" customHeight="1" x14ac:dyDescent="0.35">
      <c r="A5109" s="1">
        <v>41156.513888888891</v>
      </c>
      <c r="B5109">
        <v>462</v>
      </c>
      <c r="C5109" t="s">
        <v>29</v>
      </c>
      <c r="D5109">
        <v>5</v>
      </c>
      <c r="E5109" t="s">
        <v>30</v>
      </c>
      <c r="F5109">
        <v>75275</v>
      </c>
      <c r="G5109" t="s">
        <v>715</v>
      </c>
      <c r="H5109" t="s">
        <v>109</v>
      </c>
      <c r="J5109">
        <v>10</v>
      </c>
      <c r="K5109" s="1">
        <v>41156.520138888889</v>
      </c>
      <c r="L5109">
        <v>1.75</v>
      </c>
      <c r="M5109">
        <v>432</v>
      </c>
      <c r="N5109" t="s">
        <v>298</v>
      </c>
      <c r="O5109" t="s">
        <v>299</v>
      </c>
      <c r="P5109">
        <v>315</v>
      </c>
      <c r="R5109">
        <v>11</v>
      </c>
      <c r="S5109" t="s">
        <v>755</v>
      </c>
      <c r="T5109" t="s">
        <v>719</v>
      </c>
      <c r="AC5109" s="2" t="s">
        <v>721</v>
      </c>
    </row>
    <row r="5110" spans="1:29" ht="16.399999999999999" customHeight="1" x14ac:dyDescent="0.35">
      <c r="A5110" s="1">
        <v>41156.513888888891</v>
      </c>
      <c r="B5110">
        <v>462</v>
      </c>
      <c r="C5110" t="s">
        <v>29</v>
      </c>
      <c r="D5110">
        <v>5</v>
      </c>
      <c r="E5110" t="s">
        <v>30</v>
      </c>
      <c r="F5110">
        <v>75275</v>
      </c>
      <c r="G5110" t="s">
        <v>715</v>
      </c>
      <c r="H5110" t="s">
        <v>109</v>
      </c>
      <c r="J5110">
        <v>9</v>
      </c>
      <c r="K5110" s="1">
        <v>41156.519444444442</v>
      </c>
      <c r="L5110">
        <v>1.5</v>
      </c>
      <c r="M5110">
        <v>432</v>
      </c>
      <c r="N5110" t="s">
        <v>298</v>
      </c>
      <c r="O5110" t="s">
        <v>299</v>
      </c>
      <c r="P5110">
        <v>395</v>
      </c>
      <c r="R5110">
        <v>11</v>
      </c>
      <c r="S5110" t="s">
        <v>755</v>
      </c>
      <c r="T5110" t="s">
        <v>719</v>
      </c>
      <c r="AC5110" s="2" t="s">
        <v>721</v>
      </c>
    </row>
    <row r="5111" spans="1:29" ht="16.399999999999999" customHeight="1" x14ac:dyDescent="0.35">
      <c r="A5111" s="1">
        <v>41156.513888888891</v>
      </c>
      <c r="B5111">
        <v>462</v>
      </c>
      <c r="C5111" t="s">
        <v>29</v>
      </c>
      <c r="D5111">
        <v>5</v>
      </c>
      <c r="E5111" t="s">
        <v>30</v>
      </c>
      <c r="F5111">
        <v>75275</v>
      </c>
      <c r="G5111" t="s">
        <v>715</v>
      </c>
      <c r="H5111" t="s">
        <v>109</v>
      </c>
      <c r="J5111">
        <v>8</v>
      </c>
      <c r="K5111" s="1">
        <v>41156.518750000003</v>
      </c>
      <c r="L5111">
        <v>1.25</v>
      </c>
      <c r="M5111">
        <v>432</v>
      </c>
      <c r="N5111" t="s">
        <v>298</v>
      </c>
      <c r="O5111" t="s">
        <v>299</v>
      </c>
      <c r="P5111">
        <v>440</v>
      </c>
      <c r="R5111">
        <v>11</v>
      </c>
      <c r="S5111" t="s">
        <v>755</v>
      </c>
      <c r="T5111" t="s">
        <v>719</v>
      </c>
      <c r="AC5111" s="2" t="s">
        <v>721</v>
      </c>
    </row>
    <row r="5112" spans="1:29" ht="16.399999999999999" customHeight="1" x14ac:dyDescent="0.35">
      <c r="A5112" s="1">
        <v>41156.513888888891</v>
      </c>
      <c r="B5112">
        <v>462</v>
      </c>
      <c r="C5112" t="s">
        <v>29</v>
      </c>
      <c r="D5112">
        <v>5</v>
      </c>
      <c r="E5112" t="s">
        <v>30</v>
      </c>
      <c r="F5112">
        <v>75275</v>
      </c>
      <c r="G5112" t="s">
        <v>715</v>
      </c>
      <c r="H5112" t="s">
        <v>109</v>
      </c>
      <c r="J5112">
        <v>7</v>
      </c>
      <c r="K5112" s="1">
        <v>41156.518055555556</v>
      </c>
      <c r="L5112">
        <v>1</v>
      </c>
      <c r="M5112">
        <v>432</v>
      </c>
      <c r="N5112" t="s">
        <v>298</v>
      </c>
      <c r="O5112" t="s">
        <v>299</v>
      </c>
      <c r="P5112">
        <v>670</v>
      </c>
      <c r="R5112">
        <v>11</v>
      </c>
      <c r="S5112" t="s">
        <v>755</v>
      </c>
      <c r="T5112" t="s">
        <v>719</v>
      </c>
      <c r="AC5112" s="2" t="s">
        <v>721</v>
      </c>
    </row>
    <row r="5113" spans="1:29" ht="16.399999999999999" customHeight="1" x14ac:dyDescent="0.35">
      <c r="A5113" s="1">
        <v>41156.513888888891</v>
      </c>
      <c r="B5113">
        <v>462</v>
      </c>
      <c r="C5113" t="s">
        <v>29</v>
      </c>
      <c r="D5113">
        <v>5</v>
      </c>
      <c r="E5113" t="s">
        <v>30</v>
      </c>
      <c r="F5113">
        <v>75275</v>
      </c>
      <c r="G5113" t="s">
        <v>715</v>
      </c>
      <c r="H5113" t="s">
        <v>109</v>
      </c>
      <c r="J5113">
        <v>6</v>
      </c>
      <c r="K5113" s="1">
        <v>41156.517361111109</v>
      </c>
      <c r="L5113">
        <v>0.75</v>
      </c>
      <c r="M5113">
        <v>432</v>
      </c>
      <c r="N5113" t="s">
        <v>298</v>
      </c>
      <c r="O5113" t="s">
        <v>299</v>
      </c>
      <c r="P5113">
        <v>714</v>
      </c>
      <c r="R5113">
        <v>11</v>
      </c>
      <c r="S5113" t="s">
        <v>755</v>
      </c>
      <c r="T5113" t="s">
        <v>719</v>
      </c>
      <c r="AC5113" s="2" t="s">
        <v>721</v>
      </c>
    </row>
    <row r="5114" spans="1:29" ht="16.399999999999999" customHeight="1" x14ac:dyDescent="0.35">
      <c r="A5114" s="1">
        <v>41156.513888888891</v>
      </c>
      <c r="B5114">
        <v>462</v>
      </c>
      <c r="C5114" t="s">
        <v>29</v>
      </c>
      <c r="D5114">
        <v>5</v>
      </c>
      <c r="E5114" t="s">
        <v>30</v>
      </c>
      <c r="F5114">
        <v>75275</v>
      </c>
      <c r="G5114" t="s">
        <v>715</v>
      </c>
      <c r="H5114" t="s">
        <v>109</v>
      </c>
      <c r="J5114">
        <v>5</v>
      </c>
      <c r="K5114" s="1">
        <v>41156.51666666667</v>
      </c>
      <c r="L5114">
        <v>0.5</v>
      </c>
      <c r="M5114">
        <v>432</v>
      </c>
      <c r="N5114" t="s">
        <v>298</v>
      </c>
      <c r="O5114" t="s">
        <v>299</v>
      </c>
      <c r="P5114">
        <v>1050</v>
      </c>
      <c r="R5114">
        <v>11</v>
      </c>
      <c r="S5114" t="s">
        <v>755</v>
      </c>
      <c r="T5114" t="s">
        <v>719</v>
      </c>
      <c r="AC5114" s="2" t="s">
        <v>721</v>
      </c>
    </row>
    <row r="5115" spans="1:29" ht="16.399999999999999" customHeight="1" x14ac:dyDescent="0.35">
      <c r="A5115" s="1">
        <v>41156.513888888891</v>
      </c>
      <c r="B5115">
        <v>462</v>
      </c>
      <c r="C5115" t="s">
        <v>29</v>
      </c>
      <c r="D5115">
        <v>5</v>
      </c>
      <c r="E5115" t="s">
        <v>30</v>
      </c>
      <c r="F5115">
        <v>75275</v>
      </c>
      <c r="G5115" t="s">
        <v>715</v>
      </c>
      <c r="H5115" t="s">
        <v>109</v>
      </c>
      <c r="J5115">
        <v>4</v>
      </c>
      <c r="K5115" s="1">
        <v>41156.515972222223</v>
      </c>
      <c r="L5115">
        <v>0.25</v>
      </c>
      <c r="M5115">
        <v>432</v>
      </c>
      <c r="N5115" t="s">
        <v>298</v>
      </c>
      <c r="O5115" t="s">
        <v>299</v>
      </c>
      <c r="P5115">
        <v>1294</v>
      </c>
      <c r="R5115">
        <v>11</v>
      </c>
      <c r="S5115" t="s">
        <v>755</v>
      </c>
      <c r="T5115" t="s">
        <v>719</v>
      </c>
      <c r="AC5115" s="2" t="s">
        <v>721</v>
      </c>
    </row>
    <row r="5116" spans="1:29" ht="16.399999999999999" customHeight="1" x14ac:dyDescent="0.35">
      <c r="A5116" s="1">
        <v>41156.513888888891</v>
      </c>
      <c r="B5116">
        <v>462</v>
      </c>
      <c r="C5116" t="s">
        <v>29</v>
      </c>
      <c r="D5116">
        <v>5</v>
      </c>
      <c r="E5116" t="s">
        <v>30</v>
      </c>
      <c r="F5116">
        <v>75275</v>
      </c>
      <c r="G5116" t="s">
        <v>715</v>
      </c>
      <c r="H5116" t="s">
        <v>109</v>
      </c>
      <c r="J5116">
        <v>3</v>
      </c>
      <c r="K5116" s="1">
        <v>41156.515277777777</v>
      </c>
      <c r="L5116">
        <v>0.1</v>
      </c>
      <c r="M5116">
        <v>432</v>
      </c>
      <c r="N5116" t="s">
        <v>298</v>
      </c>
      <c r="O5116" t="s">
        <v>299</v>
      </c>
      <c r="P5116">
        <v>1400</v>
      </c>
      <c r="R5116">
        <v>11</v>
      </c>
      <c r="S5116" t="s">
        <v>755</v>
      </c>
      <c r="T5116" t="s">
        <v>719</v>
      </c>
      <c r="AC5116" s="2" t="s">
        <v>721</v>
      </c>
    </row>
    <row r="5117" spans="1:29" ht="16.399999999999999" customHeight="1" x14ac:dyDescent="0.35">
      <c r="A5117" s="1">
        <v>41156.513888888891</v>
      </c>
      <c r="B5117">
        <v>462</v>
      </c>
      <c r="C5117" t="s">
        <v>29</v>
      </c>
      <c r="D5117">
        <v>5</v>
      </c>
      <c r="E5117" t="s">
        <v>30</v>
      </c>
      <c r="F5117">
        <v>75275</v>
      </c>
      <c r="G5117" t="s">
        <v>715</v>
      </c>
      <c r="H5117" t="s">
        <v>109</v>
      </c>
      <c r="J5117">
        <v>2</v>
      </c>
      <c r="K5117" s="1">
        <v>41156.51458333333</v>
      </c>
      <c r="L5117">
        <v>0</v>
      </c>
      <c r="M5117">
        <v>432</v>
      </c>
      <c r="N5117" t="s">
        <v>298</v>
      </c>
      <c r="O5117" t="s">
        <v>299</v>
      </c>
      <c r="P5117">
        <v>2070</v>
      </c>
      <c r="R5117">
        <v>11</v>
      </c>
      <c r="S5117" t="s">
        <v>755</v>
      </c>
      <c r="T5117" t="s">
        <v>722</v>
      </c>
      <c r="AC5117" s="2" t="s">
        <v>721</v>
      </c>
    </row>
    <row r="5118" spans="1:29" ht="16.399999999999999" customHeight="1" x14ac:dyDescent="0.35">
      <c r="A5118" s="1">
        <v>41156.513888888891</v>
      </c>
      <c r="B5118">
        <v>462</v>
      </c>
      <c r="C5118" t="s">
        <v>29</v>
      </c>
      <c r="D5118">
        <v>5</v>
      </c>
      <c r="E5118" t="s">
        <v>30</v>
      </c>
      <c r="F5118">
        <v>75275</v>
      </c>
      <c r="G5118" t="s">
        <v>715</v>
      </c>
      <c r="H5118" t="s">
        <v>109</v>
      </c>
      <c r="J5118">
        <v>1</v>
      </c>
      <c r="K5118" s="1">
        <v>41156.513888888891</v>
      </c>
      <c r="L5118">
        <v>0.2</v>
      </c>
      <c r="M5118">
        <v>101</v>
      </c>
      <c r="N5118" t="s">
        <v>114</v>
      </c>
      <c r="O5118" t="s">
        <v>115</v>
      </c>
      <c r="P5118">
        <v>6.3</v>
      </c>
      <c r="R5118">
        <v>11</v>
      </c>
      <c r="S5118" t="s">
        <v>755</v>
      </c>
      <c r="T5118" t="s">
        <v>723</v>
      </c>
      <c r="AC5118" s="2" t="s">
        <v>721</v>
      </c>
    </row>
    <row r="5119" spans="1:29" ht="16.399999999999999" customHeight="1" x14ac:dyDescent="0.35">
      <c r="A5119" s="1">
        <v>41156.513888888891</v>
      </c>
      <c r="B5119">
        <v>462</v>
      </c>
      <c r="C5119" t="s">
        <v>29</v>
      </c>
      <c r="D5119">
        <v>5</v>
      </c>
      <c r="E5119" t="s">
        <v>30</v>
      </c>
      <c r="F5119">
        <v>75275</v>
      </c>
      <c r="G5119" t="s">
        <v>715</v>
      </c>
      <c r="H5119" t="s">
        <v>109</v>
      </c>
      <c r="J5119">
        <v>1</v>
      </c>
      <c r="K5119" s="1">
        <v>41156.513888888891</v>
      </c>
      <c r="L5119">
        <v>0.2</v>
      </c>
      <c r="M5119">
        <v>131</v>
      </c>
      <c r="N5119" t="s">
        <v>138</v>
      </c>
      <c r="O5119" t="s">
        <v>139</v>
      </c>
      <c r="P5119">
        <v>2.2000000000000002</v>
      </c>
      <c r="R5119">
        <v>11</v>
      </c>
      <c r="S5119" t="s">
        <v>755</v>
      </c>
      <c r="T5119" t="s">
        <v>723</v>
      </c>
      <c r="AC5119" s="2" t="s">
        <v>721</v>
      </c>
    </row>
    <row r="5120" spans="1:29" ht="16.399999999999999" customHeight="1" x14ac:dyDescent="0.35">
      <c r="A5120" s="1">
        <v>41156.513888888891</v>
      </c>
      <c r="B5120">
        <v>462</v>
      </c>
      <c r="C5120" t="s">
        <v>29</v>
      </c>
      <c r="D5120">
        <v>5</v>
      </c>
      <c r="E5120" t="s">
        <v>30</v>
      </c>
      <c r="F5120">
        <v>75275</v>
      </c>
      <c r="G5120" t="s">
        <v>715</v>
      </c>
      <c r="H5120" t="s">
        <v>109</v>
      </c>
      <c r="J5120">
        <v>1</v>
      </c>
      <c r="K5120" s="1">
        <v>41156.513888888891</v>
      </c>
      <c r="L5120">
        <v>0.2</v>
      </c>
      <c r="M5120">
        <v>141.01</v>
      </c>
      <c r="N5120" t="s">
        <v>116</v>
      </c>
      <c r="O5120" t="s">
        <v>117</v>
      </c>
      <c r="P5120">
        <v>62</v>
      </c>
      <c r="R5120">
        <v>11</v>
      </c>
      <c r="S5120" t="s">
        <v>755</v>
      </c>
      <c r="T5120" t="s">
        <v>723</v>
      </c>
      <c r="AC5120" s="2" t="s">
        <v>721</v>
      </c>
    </row>
    <row r="5121" spans="1:29" ht="16.399999999999999" customHeight="1" x14ac:dyDescent="0.35">
      <c r="A5121" s="1">
        <v>41156.513888888891</v>
      </c>
      <c r="B5121">
        <v>462</v>
      </c>
      <c r="C5121" t="s">
        <v>29</v>
      </c>
      <c r="D5121">
        <v>5</v>
      </c>
      <c r="E5121" t="s">
        <v>30</v>
      </c>
      <c r="F5121">
        <v>75275</v>
      </c>
      <c r="G5121" t="s">
        <v>715</v>
      </c>
      <c r="H5121" t="s">
        <v>109</v>
      </c>
      <c r="J5121">
        <v>1</v>
      </c>
      <c r="K5121" s="1">
        <v>41156.513888888891</v>
      </c>
      <c r="L5121">
        <v>0.2</v>
      </c>
      <c r="M5121">
        <v>154.1</v>
      </c>
      <c r="N5121" t="s">
        <v>110</v>
      </c>
      <c r="P5121">
        <v>7.2</v>
      </c>
      <c r="R5121">
        <v>11</v>
      </c>
      <c r="S5121" t="s">
        <v>755</v>
      </c>
      <c r="T5121" t="s">
        <v>723</v>
      </c>
      <c r="AC5121" s="2" t="s">
        <v>721</v>
      </c>
    </row>
    <row r="5122" spans="1:29" ht="16.399999999999999" customHeight="1" x14ac:dyDescent="0.35">
      <c r="A5122" s="1">
        <v>41156.513888888891</v>
      </c>
      <c r="B5122">
        <v>462</v>
      </c>
      <c r="C5122" t="s">
        <v>29</v>
      </c>
      <c r="D5122">
        <v>5</v>
      </c>
      <c r="E5122" t="s">
        <v>30</v>
      </c>
      <c r="F5122">
        <v>75275</v>
      </c>
      <c r="G5122" t="s">
        <v>715</v>
      </c>
      <c r="H5122" t="s">
        <v>109</v>
      </c>
      <c r="J5122">
        <v>1</v>
      </c>
      <c r="K5122" s="1">
        <v>41156.513888888891</v>
      </c>
      <c r="L5122">
        <v>0.2</v>
      </c>
      <c r="M5122">
        <v>266</v>
      </c>
      <c r="N5122" t="s">
        <v>121</v>
      </c>
      <c r="O5122" t="s">
        <v>68</v>
      </c>
      <c r="P5122">
        <v>11.47</v>
      </c>
      <c r="R5122">
        <v>11</v>
      </c>
      <c r="S5122" t="s">
        <v>755</v>
      </c>
      <c r="T5122" t="s">
        <v>723</v>
      </c>
      <c r="AC5122" s="2" t="s">
        <v>721</v>
      </c>
    </row>
    <row r="5123" spans="1:29" ht="16.399999999999999" customHeight="1" x14ac:dyDescent="0.35">
      <c r="A5123" s="1">
        <v>41156.513888888891</v>
      </c>
      <c r="B5123">
        <v>462</v>
      </c>
      <c r="C5123" t="s">
        <v>29</v>
      </c>
      <c r="D5123">
        <v>5</v>
      </c>
      <c r="E5123" t="s">
        <v>30</v>
      </c>
      <c r="F5123">
        <v>75275</v>
      </c>
      <c r="G5123" t="s">
        <v>715</v>
      </c>
      <c r="H5123" t="s">
        <v>109</v>
      </c>
      <c r="J5123">
        <v>1</v>
      </c>
      <c r="K5123" s="1">
        <v>41156.513888888891</v>
      </c>
      <c r="L5123">
        <v>0.2</v>
      </c>
      <c r="M5123">
        <v>266.01</v>
      </c>
      <c r="N5123" t="s">
        <v>122</v>
      </c>
      <c r="O5123" t="s">
        <v>123</v>
      </c>
      <c r="P5123">
        <v>101.2</v>
      </c>
      <c r="R5123">
        <v>11</v>
      </c>
      <c r="S5123" t="s">
        <v>755</v>
      </c>
      <c r="T5123" t="s">
        <v>723</v>
      </c>
      <c r="AC5123" s="2" t="s">
        <v>721</v>
      </c>
    </row>
    <row r="5124" spans="1:29" ht="16.399999999999999" customHeight="1" x14ac:dyDescent="0.35">
      <c r="A5124" s="1">
        <v>41156.513888888891</v>
      </c>
      <c r="B5124">
        <v>462</v>
      </c>
      <c r="C5124" t="s">
        <v>29</v>
      </c>
      <c r="D5124">
        <v>5</v>
      </c>
      <c r="E5124" t="s">
        <v>30</v>
      </c>
      <c r="F5124">
        <v>75275</v>
      </c>
      <c r="G5124" t="s">
        <v>715</v>
      </c>
      <c r="H5124" t="s">
        <v>109</v>
      </c>
      <c r="J5124">
        <v>1</v>
      </c>
      <c r="K5124" s="1">
        <v>41156.513888888891</v>
      </c>
      <c r="L5124">
        <v>0.2</v>
      </c>
      <c r="M5124">
        <v>324.01</v>
      </c>
      <c r="N5124" t="s">
        <v>704</v>
      </c>
      <c r="O5124" t="s">
        <v>705</v>
      </c>
      <c r="P5124">
        <v>0.03</v>
      </c>
      <c r="R5124">
        <v>11</v>
      </c>
      <c r="S5124" t="s">
        <v>755</v>
      </c>
      <c r="T5124" t="s">
        <v>723</v>
      </c>
      <c r="AC5124" s="2" t="s">
        <v>721</v>
      </c>
    </row>
    <row r="5125" spans="1:29" ht="16.399999999999999" customHeight="1" x14ac:dyDescent="0.35">
      <c r="A5125" s="1">
        <v>41156.513888888891</v>
      </c>
      <c r="B5125">
        <v>462</v>
      </c>
      <c r="C5125" t="s">
        <v>29</v>
      </c>
      <c r="D5125">
        <v>5</v>
      </c>
      <c r="E5125" t="s">
        <v>30</v>
      </c>
      <c r="F5125">
        <v>75275</v>
      </c>
      <c r="G5125" t="s">
        <v>715</v>
      </c>
      <c r="H5125" t="s">
        <v>109</v>
      </c>
      <c r="J5125">
        <v>1</v>
      </c>
      <c r="K5125" s="1">
        <v>41156.513888888891</v>
      </c>
      <c r="L5125">
        <v>0.2</v>
      </c>
      <c r="M5125">
        <v>136.01</v>
      </c>
      <c r="N5125" t="s">
        <v>118</v>
      </c>
      <c r="O5125" t="s">
        <v>119</v>
      </c>
      <c r="P5125">
        <v>3.8</v>
      </c>
      <c r="R5125">
        <v>11</v>
      </c>
      <c r="S5125" t="s">
        <v>755</v>
      </c>
      <c r="T5125" t="s">
        <v>723</v>
      </c>
      <c r="U5125" t="s">
        <v>756</v>
      </c>
      <c r="AC5125" s="2" t="s">
        <v>721</v>
      </c>
    </row>
    <row r="5126" spans="1:29" ht="16.399999999999999" customHeight="1" x14ac:dyDescent="0.35">
      <c r="A5126" s="1">
        <v>41156.513888888891</v>
      </c>
      <c r="B5126">
        <v>462</v>
      </c>
      <c r="C5126" t="s">
        <v>29</v>
      </c>
      <c r="D5126">
        <v>5</v>
      </c>
      <c r="E5126" t="s">
        <v>30</v>
      </c>
      <c r="F5126">
        <v>75275</v>
      </c>
      <c r="G5126" t="s">
        <v>715</v>
      </c>
      <c r="H5126" t="s">
        <v>109</v>
      </c>
      <c r="J5126">
        <v>1</v>
      </c>
      <c r="K5126" s="1">
        <v>41156.513888888891</v>
      </c>
      <c r="L5126">
        <v>0.2</v>
      </c>
      <c r="M5126">
        <v>151</v>
      </c>
      <c r="N5126" t="s">
        <v>421</v>
      </c>
      <c r="O5126" t="s">
        <v>422</v>
      </c>
      <c r="P5126">
        <v>227.7</v>
      </c>
      <c r="R5126">
        <v>11</v>
      </c>
      <c r="S5126" t="s">
        <v>755</v>
      </c>
      <c r="T5126" t="s">
        <v>723</v>
      </c>
      <c r="U5126" t="s">
        <v>757</v>
      </c>
      <c r="AC5126" s="2" t="s">
        <v>721</v>
      </c>
    </row>
    <row r="5127" spans="1:29" ht="16.399999999999999" customHeight="1" x14ac:dyDescent="0.35">
      <c r="A5127" s="1">
        <v>41100.5625</v>
      </c>
      <c r="B5127">
        <v>462</v>
      </c>
      <c r="C5127" t="s">
        <v>29</v>
      </c>
      <c r="D5127">
        <v>5</v>
      </c>
      <c r="E5127" t="s">
        <v>30</v>
      </c>
      <c r="F5127">
        <v>75124</v>
      </c>
      <c r="G5127" t="s">
        <v>715</v>
      </c>
      <c r="H5127" t="s">
        <v>109</v>
      </c>
      <c r="J5127">
        <v>1</v>
      </c>
      <c r="K5127" s="1">
        <v>41100.5625</v>
      </c>
      <c r="L5127">
        <v>0.2</v>
      </c>
      <c r="M5127">
        <v>324.01</v>
      </c>
      <c r="N5127" t="s">
        <v>704</v>
      </c>
      <c r="O5127" t="s">
        <v>705</v>
      </c>
      <c r="P5127">
        <v>0.03</v>
      </c>
      <c r="R5127">
        <v>11</v>
      </c>
      <c r="S5127" t="s">
        <v>758</v>
      </c>
      <c r="T5127" t="s">
        <v>723</v>
      </c>
      <c r="AC5127" s="2" t="s">
        <v>721</v>
      </c>
    </row>
    <row r="5128" spans="1:29" ht="16.399999999999999" customHeight="1" x14ac:dyDescent="0.35">
      <c r="A5128" s="1">
        <v>41100.5625</v>
      </c>
      <c r="B5128">
        <v>462</v>
      </c>
      <c r="C5128" t="s">
        <v>29</v>
      </c>
      <c r="D5128">
        <v>5</v>
      </c>
      <c r="E5128" t="s">
        <v>30</v>
      </c>
      <c r="F5128">
        <v>75124</v>
      </c>
      <c r="G5128" t="s">
        <v>715</v>
      </c>
      <c r="H5128" t="s">
        <v>109</v>
      </c>
      <c r="J5128">
        <v>1</v>
      </c>
      <c r="K5128" s="1">
        <v>41100.5625</v>
      </c>
      <c r="L5128">
        <v>0.2</v>
      </c>
      <c r="M5128">
        <v>101</v>
      </c>
      <c r="N5128" t="s">
        <v>114</v>
      </c>
      <c r="O5128" t="s">
        <v>115</v>
      </c>
      <c r="P5128">
        <v>3.9</v>
      </c>
      <c r="R5128">
        <v>11</v>
      </c>
      <c r="S5128" t="s">
        <v>758</v>
      </c>
      <c r="T5128" t="s">
        <v>723</v>
      </c>
      <c r="AC5128" s="2" t="s">
        <v>721</v>
      </c>
    </row>
    <row r="5129" spans="1:29" ht="16.399999999999999" customHeight="1" x14ac:dyDescent="0.35">
      <c r="A5129" s="1">
        <v>41100.5625</v>
      </c>
      <c r="B5129">
        <v>462</v>
      </c>
      <c r="C5129" t="s">
        <v>29</v>
      </c>
      <c r="D5129">
        <v>5</v>
      </c>
      <c r="E5129" t="s">
        <v>30</v>
      </c>
      <c r="F5129">
        <v>75124</v>
      </c>
      <c r="G5129" t="s">
        <v>715</v>
      </c>
      <c r="H5129" t="s">
        <v>109</v>
      </c>
      <c r="J5129">
        <v>1</v>
      </c>
      <c r="K5129" s="1">
        <v>41100.5625</v>
      </c>
      <c r="L5129">
        <v>0.2</v>
      </c>
      <c r="M5129">
        <v>136.01</v>
      </c>
      <c r="N5129" t="s">
        <v>118</v>
      </c>
      <c r="O5129" t="s">
        <v>119</v>
      </c>
      <c r="P5129">
        <v>3.1</v>
      </c>
      <c r="R5129">
        <v>11</v>
      </c>
      <c r="S5129" t="s">
        <v>758</v>
      </c>
      <c r="T5129" t="s">
        <v>723</v>
      </c>
      <c r="AC5129" s="2" t="s">
        <v>721</v>
      </c>
    </row>
    <row r="5130" spans="1:29" ht="16.399999999999999" customHeight="1" x14ac:dyDescent="0.35">
      <c r="A5130" s="1">
        <v>41100.5625</v>
      </c>
      <c r="B5130">
        <v>462</v>
      </c>
      <c r="C5130" t="s">
        <v>29</v>
      </c>
      <c r="D5130">
        <v>5</v>
      </c>
      <c r="E5130" t="s">
        <v>30</v>
      </c>
      <c r="F5130">
        <v>75124</v>
      </c>
      <c r="G5130" t="s">
        <v>715</v>
      </c>
      <c r="H5130" t="s">
        <v>109</v>
      </c>
      <c r="J5130">
        <v>1</v>
      </c>
      <c r="K5130" s="1">
        <v>41100.5625</v>
      </c>
      <c r="L5130">
        <v>0.2</v>
      </c>
      <c r="M5130">
        <v>141.01</v>
      </c>
      <c r="N5130" t="s">
        <v>116</v>
      </c>
      <c r="O5130" t="s">
        <v>117</v>
      </c>
      <c r="P5130">
        <v>64</v>
      </c>
      <c r="R5130">
        <v>11</v>
      </c>
      <c r="S5130" t="s">
        <v>758</v>
      </c>
      <c r="T5130" t="s">
        <v>723</v>
      </c>
      <c r="AC5130" s="2" t="s">
        <v>721</v>
      </c>
    </row>
    <row r="5131" spans="1:29" ht="16.399999999999999" customHeight="1" x14ac:dyDescent="0.35">
      <c r="A5131" s="1">
        <v>41100.5625</v>
      </c>
      <c r="B5131">
        <v>462</v>
      </c>
      <c r="C5131" t="s">
        <v>29</v>
      </c>
      <c r="D5131">
        <v>5</v>
      </c>
      <c r="E5131" t="s">
        <v>30</v>
      </c>
      <c r="F5131">
        <v>75124</v>
      </c>
      <c r="G5131" t="s">
        <v>715</v>
      </c>
      <c r="H5131" t="s">
        <v>109</v>
      </c>
      <c r="J5131">
        <v>1</v>
      </c>
      <c r="K5131" s="1">
        <v>41100.5625</v>
      </c>
      <c r="L5131">
        <v>0.2</v>
      </c>
      <c r="M5131">
        <v>151</v>
      </c>
      <c r="N5131" t="s">
        <v>421</v>
      </c>
      <c r="O5131" t="s">
        <v>422</v>
      </c>
      <c r="P5131">
        <v>172.8</v>
      </c>
      <c r="R5131">
        <v>11</v>
      </c>
      <c r="S5131" t="s">
        <v>758</v>
      </c>
      <c r="T5131" t="s">
        <v>723</v>
      </c>
      <c r="AC5131" s="2" t="s">
        <v>721</v>
      </c>
    </row>
    <row r="5132" spans="1:29" ht="16.399999999999999" customHeight="1" x14ac:dyDescent="0.35">
      <c r="A5132" s="1">
        <v>41100.5625</v>
      </c>
      <c r="B5132">
        <v>462</v>
      </c>
      <c r="C5132" t="s">
        <v>29</v>
      </c>
      <c r="D5132">
        <v>5</v>
      </c>
      <c r="E5132" t="s">
        <v>30</v>
      </c>
      <c r="F5132">
        <v>75124</v>
      </c>
      <c r="G5132" t="s">
        <v>715</v>
      </c>
      <c r="H5132" t="s">
        <v>109</v>
      </c>
      <c r="J5132">
        <v>1</v>
      </c>
      <c r="K5132" s="1">
        <v>41100.5625</v>
      </c>
      <c r="L5132">
        <v>0.2</v>
      </c>
      <c r="M5132">
        <v>154.1</v>
      </c>
      <c r="N5132" t="s">
        <v>110</v>
      </c>
      <c r="P5132">
        <v>6.2</v>
      </c>
      <c r="R5132">
        <v>11</v>
      </c>
      <c r="S5132" t="s">
        <v>758</v>
      </c>
      <c r="T5132" t="s">
        <v>723</v>
      </c>
      <c r="AC5132" s="2" t="s">
        <v>721</v>
      </c>
    </row>
    <row r="5133" spans="1:29" ht="16.399999999999999" customHeight="1" x14ac:dyDescent="0.35">
      <c r="A5133" s="1">
        <v>41100.5625</v>
      </c>
      <c r="B5133">
        <v>462</v>
      </c>
      <c r="C5133" t="s">
        <v>29</v>
      </c>
      <c r="D5133">
        <v>5</v>
      </c>
      <c r="E5133" t="s">
        <v>30</v>
      </c>
      <c r="F5133">
        <v>75124</v>
      </c>
      <c r="G5133" t="s">
        <v>715</v>
      </c>
      <c r="H5133" t="s">
        <v>109</v>
      </c>
      <c r="J5133">
        <v>1</v>
      </c>
      <c r="K5133" s="1">
        <v>41100.5625</v>
      </c>
      <c r="L5133">
        <v>0.2</v>
      </c>
      <c r="M5133">
        <v>266</v>
      </c>
      <c r="N5133" t="s">
        <v>121</v>
      </c>
      <c r="O5133" t="s">
        <v>68</v>
      </c>
      <c r="P5133">
        <v>12.19</v>
      </c>
      <c r="R5133">
        <v>11</v>
      </c>
      <c r="S5133" t="s">
        <v>758</v>
      </c>
      <c r="T5133" t="s">
        <v>723</v>
      </c>
      <c r="AC5133" s="2" t="s">
        <v>721</v>
      </c>
    </row>
    <row r="5134" spans="1:29" ht="16.399999999999999" customHeight="1" x14ac:dyDescent="0.35">
      <c r="A5134" s="1">
        <v>41100.5625</v>
      </c>
      <c r="B5134">
        <v>462</v>
      </c>
      <c r="C5134" t="s">
        <v>29</v>
      </c>
      <c r="D5134">
        <v>5</v>
      </c>
      <c r="E5134" t="s">
        <v>30</v>
      </c>
      <c r="F5134">
        <v>75124</v>
      </c>
      <c r="G5134" t="s">
        <v>715</v>
      </c>
      <c r="H5134" t="s">
        <v>109</v>
      </c>
      <c r="J5134">
        <v>1</v>
      </c>
      <c r="K5134" s="1">
        <v>41100.5625</v>
      </c>
      <c r="L5134">
        <v>0.2</v>
      </c>
      <c r="M5134">
        <v>266.01</v>
      </c>
      <c r="N5134" t="s">
        <v>122</v>
      </c>
      <c r="O5134" t="s">
        <v>123</v>
      </c>
      <c r="P5134">
        <v>100.5</v>
      </c>
      <c r="R5134">
        <v>11</v>
      </c>
      <c r="S5134" t="s">
        <v>758</v>
      </c>
      <c r="T5134" t="s">
        <v>723</v>
      </c>
      <c r="AC5134" s="2" t="s">
        <v>721</v>
      </c>
    </row>
    <row r="5135" spans="1:29" ht="16.399999999999999" customHeight="1" x14ac:dyDescent="0.35">
      <c r="A5135" s="1">
        <v>41100.5625</v>
      </c>
      <c r="B5135">
        <v>462</v>
      </c>
      <c r="C5135" t="s">
        <v>29</v>
      </c>
      <c r="D5135">
        <v>5</v>
      </c>
      <c r="E5135" t="s">
        <v>30</v>
      </c>
      <c r="F5135">
        <v>75124</v>
      </c>
      <c r="G5135" t="s">
        <v>715</v>
      </c>
      <c r="H5135" t="s">
        <v>109</v>
      </c>
      <c r="J5135">
        <v>1</v>
      </c>
      <c r="K5135" s="1">
        <v>41100.5625</v>
      </c>
      <c r="L5135">
        <v>0.2</v>
      </c>
      <c r="M5135">
        <v>452</v>
      </c>
      <c r="N5135" t="s">
        <v>692</v>
      </c>
      <c r="O5135" t="s">
        <v>693</v>
      </c>
      <c r="P5135">
        <v>0</v>
      </c>
      <c r="R5135">
        <v>11</v>
      </c>
      <c r="S5135" t="s">
        <v>758</v>
      </c>
      <c r="T5135" t="s">
        <v>723</v>
      </c>
      <c r="AC5135" s="2" t="s">
        <v>721</v>
      </c>
    </row>
    <row r="5136" spans="1:29" ht="16.399999999999999" customHeight="1" x14ac:dyDescent="0.35">
      <c r="A5136" s="1">
        <v>41100.5625</v>
      </c>
      <c r="B5136">
        <v>462</v>
      </c>
      <c r="C5136" t="s">
        <v>29</v>
      </c>
      <c r="D5136">
        <v>5</v>
      </c>
      <c r="E5136" t="s">
        <v>30</v>
      </c>
      <c r="F5136">
        <v>75124</v>
      </c>
      <c r="G5136" t="s">
        <v>715</v>
      </c>
      <c r="H5136" t="s">
        <v>109</v>
      </c>
      <c r="J5136">
        <v>1</v>
      </c>
      <c r="K5136" s="1">
        <v>41100.5625</v>
      </c>
      <c r="L5136">
        <v>0.2</v>
      </c>
      <c r="M5136">
        <v>131</v>
      </c>
      <c r="N5136" t="s">
        <v>138</v>
      </c>
      <c r="O5136" t="s">
        <v>139</v>
      </c>
      <c r="P5136">
        <v>2.2999999999999998</v>
      </c>
      <c r="R5136">
        <v>11</v>
      </c>
      <c r="S5136" t="s">
        <v>758</v>
      </c>
      <c r="T5136" t="s">
        <v>723</v>
      </c>
      <c r="AC5136" s="2" t="s">
        <v>721</v>
      </c>
    </row>
    <row r="5137" spans="1:29" ht="16.399999999999999" customHeight="1" x14ac:dyDescent="0.35">
      <c r="A5137" s="1">
        <v>41100.5625</v>
      </c>
      <c r="B5137">
        <v>462</v>
      </c>
      <c r="C5137" t="s">
        <v>29</v>
      </c>
      <c r="D5137">
        <v>5</v>
      </c>
      <c r="E5137" t="s">
        <v>30</v>
      </c>
      <c r="F5137">
        <v>75123</v>
      </c>
      <c r="G5137" t="s">
        <v>715</v>
      </c>
      <c r="H5137" t="s">
        <v>32</v>
      </c>
      <c r="I5137">
        <v>217539</v>
      </c>
      <c r="J5137">
        <v>1</v>
      </c>
      <c r="K5137" s="1">
        <v>41100.5625</v>
      </c>
      <c r="L5137">
        <v>0.2</v>
      </c>
      <c r="M5137">
        <v>260.01</v>
      </c>
      <c r="N5137" t="s">
        <v>73</v>
      </c>
      <c r="O5137" t="s">
        <v>68</v>
      </c>
      <c r="P5137">
        <v>2E-3</v>
      </c>
      <c r="Q5137" t="s">
        <v>69</v>
      </c>
      <c r="R5137">
        <v>11</v>
      </c>
      <c r="S5137" t="s">
        <v>759</v>
      </c>
      <c r="T5137" t="s">
        <v>688</v>
      </c>
      <c r="U5137" t="s">
        <v>697</v>
      </c>
      <c r="AC5137" t="s">
        <v>760</v>
      </c>
    </row>
    <row r="5138" spans="1:29" ht="16.399999999999999" customHeight="1" x14ac:dyDescent="0.35">
      <c r="A5138" s="1">
        <v>41100.5625</v>
      </c>
      <c r="B5138">
        <v>462</v>
      </c>
      <c r="C5138" t="s">
        <v>29</v>
      </c>
      <c r="D5138">
        <v>5</v>
      </c>
      <c r="E5138" t="s">
        <v>30</v>
      </c>
      <c r="F5138">
        <v>75123</v>
      </c>
      <c r="G5138" t="s">
        <v>715</v>
      </c>
      <c r="H5138" t="s">
        <v>32</v>
      </c>
      <c r="I5138">
        <v>217539</v>
      </c>
      <c r="J5138">
        <v>1</v>
      </c>
      <c r="K5138" s="1">
        <v>41100.5625</v>
      </c>
      <c r="L5138">
        <v>0.2</v>
      </c>
      <c r="M5138">
        <v>260.02</v>
      </c>
      <c r="N5138" t="s">
        <v>67</v>
      </c>
      <c r="O5138" t="s">
        <v>68</v>
      </c>
      <c r="P5138">
        <v>6.0000000000000001E-3</v>
      </c>
      <c r="R5138">
        <v>11</v>
      </c>
      <c r="S5138" t="s">
        <v>759</v>
      </c>
      <c r="T5138" t="s">
        <v>688</v>
      </c>
      <c r="U5138" t="s">
        <v>698</v>
      </c>
      <c r="AC5138" t="s">
        <v>760</v>
      </c>
    </row>
    <row r="5139" spans="1:29" ht="16.399999999999999" customHeight="1" x14ac:dyDescent="0.35">
      <c r="A5139" s="1">
        <v>41100.5625</v>
      </c>
      <c r="B5139">
        <v>462</v>
      </c>
      <c r="C5139" t="s">
        <v>29</v>
      </c>
      <c r="D5139">
        <v>5</v>
      </c>
      <c r="E5139" t="s">
        <v>30</v>
      </c>
      <c r="F5139">
        <v>75123</v>
      </c>
      <c r="G5139" t="s">
        <v>715</v>
      </c>
      <c r="H5139" t="s">
        <v>32</v>
      </c>
      <c r="I5139">
        <v>217539</v>
      </c>
      <c r="J5139">
        <v>1</v>
      </c>
      <c r="K5139" s="1">
        <v>41100.5625</v>
      </c>
      <c r="L5139">
        <v>0.2</v>
      </c>
      <c r="M5139">
        <v>260.02999999999997</v>
      </c>
      <c r="N5139" t="s">
        <v>71</v>
      </c>
      <c r="O5139" t="s">
        <v>72</v>
      </c>
      <c r="P5139">
        <v>7.0000000000000001E-3</v>
      </c>
      <c r="R5139">
        <v>11</v>
      </c>
      <c r="S5139" t="s">
        <v>759</v>
      </c>
      <c r="T5139" t="s">
        <v>688</v>
      </c>
      <c r="U5139" t="s">
        <v>698</v>
      </c>
      <c r="AC5139" t="s">
        <v>760</v>
      </c>
    </row>
    <row r="5140" spans="1:29" ht="16.399999999999999" customHeight="1" x14ac:dyDescent="0.35">
      <c r="A5140" s="1">
        <v>41100.5625</v>
      </c>
      <c r="B5140">
        <v>462</v>
      </c>
      <c r="C5140" t="s">
        <v>29</v>
      </c>
      <c r="D5140">
        <v>5</v>
      </c>
      <c r="E5140" t="s">
        <v>30</v>
      </c>
      <c r="F5140">
        <v>75123</v>
      </c>
      <c r="G5140" t="s">
        <v>715</v>
      </c>
      <c r="H5140" t="s">
        <v>32</v>
      </c>
      <c r="I5140">
        <v>217539</v>
      </c>
      <c r="J5140">
        <v>1</v>
      </c>
      <c r="K5140" s="1">
        <v>41100.5625</v>
      </c>
      <c r="L5140">
        <v>0.2</v>
      </c>
      <c r="M5140">
        <v>260.04000000000002</v>
      </c>
      <c r="N5140" t="s">
        <v>143</v>
      </c>
      <c r="O5140" t="s">
        <v>68</v>
      </c>
      <c r="P5140">
        <v>2E-3</v>
      </c>
      <c r="R5140">
        <v>11</v>
      </c>
      <c r="S5140" t="s">
        <v>759</v>
      </c>
      <c r="T5140" t="s">
        <v>688</v>
      </c>
      <c r="U5140" t="s">
        <v>754</v>
      </c>
      <c r="AC5140" t="s">
        <v>760</v>
      </c>
    </row>
    <row r="5141" spans="1:29" ht="16.399999999999999" customHeight="1" x14ac:dyDescent="0.35">
      <c r="A5141" s="1">
        <v>41100.5625</v>
      </c>
      <c r="B5141">
        <v>462</v>
      </c>
      <c r="C5141" t="s">
        <v>29</v>
      </c>
      <c r="D5141">
        <v>5</v>
      </c>
      <c r="E5141" t="s">
        <v>30</v>
      </c>
      <c r="F5141">
        <v>75123</v>
      </c>
      <c r="G5141" t="s">
        <v>715</v>
      </c>
      <c r="H5141" t="s">
        <v>32</v>
      </c>
      <c r="I5141">
        <v>217539</v>
      </c>
      <c r="J5141">
        <v>1</v>
      </c>
      <c r="K5141" s="1">
        <v>41100.5625</v>
      </c>
      <c r="L5141">
        <v>0.2</v>
      </c>
      <c r="M5141">
        <v>260.08</v>
      </c>
      <c r="N5141" t="s">
        <v>76</v>
      </c>
      <c r="O5141" t="s">
        <v>68</v>
      </c>
      <c r="P5141">
        <v>0.4</v>
      </c>
      <c r="R5141">
        <v>11</v>
      </c>
      <c r="S5141" t="s">
        <v>759</v>
      </c>
      <c r="T5141" t="s">
        <v>688</v>
      </c>
      <c r="AC5141" t="s">
        <v>760</v>
      </c>
    </row>
    <row r="5142" spans="1:29" ht="16.399999999999999" customHeight="1" x14ac:dyDescent="0.35">
      <c r="A5142" s="1">
        <v>41100.5625</v>
      </c>
      <c r="B5142">
        <v>462</v>
      </c>
      <c r="C5142" t="s">
        <v>29</v>
      </c>
      <c r="D5142">
        <v>5</v>
      </c>
      <c r="E5142" t="s">
        <v>30</v>
      </c>
      <c r="F5142">
        <v>75123</v>
      </c>
      <c r="G5142" t="s">
        <v>715</v>
      </c>
      <c r="H5142" t="s">
        <v>32</v>
      </c>
      <c r="I5142">
        <v>217539</v>
      </c>
      <c r="J5142">
        <v>1</v>
      </c>
      <c r="K5142" s="1">
        <v>41100.5625</v>
      </c>
      <c r="L5142">
        <v>0.2</v>
      </c>
      <c r="M5142">
        <v>260.14999999999998</v>
      </c>
      <c r="N5142" t="s">
        <v>74</v>
      </c>
      <c r="O5142" t="s">
        <v>72</v>
      </c>
      <c r="P5142">
        <v>0.41</v>
      </c>
      <c r="R5142">
        <v>11</v>
      </c>
      <c r="S5142" t="s">
        <v>759</v>
      </c>
      <c r="T5142" t="s">
        <v>688</v>
      </c>
      <c r="U5142" t="s">
        <v>689</v>
      </c>
      <c r="AC5142" t="s">
        <v>760</v>
      </c>
    </row>
    <row r="5143" spans="1:29" ht="16.399999999999999" customHeight="1" x14ac:dyDescent="0.35">
      <c r="A5143" s="1">
        <v>41100.5625</v>
      </c>
      <c r="B5143">
        <v>462</v>
      </c>
      <c r="C5143" t="s">
        <v>29</v>
      </c>
      <c r="D5143">
        <v>5</v>
      </c>
      <c r="E5143" t="s">
        <v>30</v>
      </c>
      <c r="F5143">
        <v>75123</v>
      </c>
      <c r="G5143" t="s">
        <v>715</v>
      </c>
      <c r="H5143" t="s">
        <v>32</v>
      </c>
      <c r="I5143">
        <v>217539</v>
      </c>
      <c r="J5143">
        <v>1</v>
      </c>
      <c r="K5143" s="1">
        <v>41100.5625</v>
      </c>
      <c r="L5143">
        <v>0.2</v>
      </c>
      <c r="M5143">
        <v>268.14</v>
      </c>
      <c r="N5143" t="s">
        <v>80</v>
      </c>
      <c r="O5143" t="s">
        <v>68</v>
      </c>
      <c r="P5143">
        <v>1.2E-2</v>
      </c>
      <c r="R5143">
        <v>11</v>
      </c>
      <c r="S5143" t="s">
        <v>759</v>
      </c>
      <c r="T5143" t="s">
        <v>688</v>
      </c>
      <c r="U5143" t="s">
        <v>689</v>
      </c>
      <c r="AC5143" t="s">
        <v>760</v>
      </c>
    </row>
    <row r="5144" spans="1:29" ht="16.399999999999999" customHeight="1" x14ac:dyDescent="0.35">
      <c r="A5144" s="1">
        <v>41100.5625</v>
      </c>
      <c r="B5144">
        <v>462</v>
      </c>
      <c r="C5144" t="s">
        <v>29</v>
      </c>
      <c r="D5144">
        <v>5</v>
      </c>
      <c r="E5144" t="s">
        <v>30</v>
      </c>
      <c r="F5144">
        <v>75123</v>
      </c>
      <c r="G5144" t="s">
        <v>715</v>
      </c>
      <c r="H5144" t="s">
        <v>32</v>
      </c>
      <c r="I5144">
        <v>217539</v>
      </c>
      <c r="J5144">
        <v>1</v>
      </c>
      <c r="K5144" s="1">
        <v>41100.5625</v>
      </c>
      <c r="L5144">
        <v>0.2</v>
      </c>
      <c r="M5144">
        <v>268.18</v>
      </c>
      <c r="N5144" t="s">
        <v>79</v>
      </c>
      <c r="O5144" t="s">
        <v>68</v>
      </c>
      <c r="P5144">
        <v>5.0000000000000001E-3</v>
      </c>
      <c r="R5144">
        <v>11</v>
      </c>
      <c r="S5144" t="s">
        <v>759</v>
      </c>
      <c r="T5144" t="s">
        <v>688</v>
      </c>
      <c r="U5144" t="s">
        <v>690</v>
      </c>
      <c r="AC5144" t="s">
        <v>760</v>
      </c>
    </row>
    <row r="5145" spans="1:29" ht="16.399999999999999" customHeight="1" x14ac:dyDescent="0.35">
      <c r="A5145" s="1">
        <v>41100.5625</v>
      </c>
      <c r="B5145">
        <v>462</v>
      </c>
      <c r="C5145" t="s">
        <v>29</v>
      </c>
      <c r="D5145">
        <v>5</v>
      </c>
      <c r="E5145" t="s">
        <v>30</v>
      </c>
      <c r="F5145">
        <v>75123</v>
      </c>
      <c r="G5145" t="s">
        <v>715</v>
      </c>
      <c r="H5145" t="s">
        <v>32</v>
      </c>
      <c r="I5145">
        <v>217539</v>
      </c>
      <c r="J5145">
        <v>1</v>
      </c>
      <c r="K5145" s="1">
        <v>41100.5625</v>
      </c>
      <c r="L5145">
        <v>0.2</v>
      </c>
      <c r="M5145">
        <v>312</v>
      </c>
      <c r="N5145" t="s">
        <v>505</v>
      </c>
      <c r="O5145" t="s">
        <v>68</v>
      </c>
      <c r="P5145">
        <v>16</v>
      </c>
      <c r="R5145">
        <v>23</v>
      </c>
      <c r="S5145" t="s">
        <v>759</v>
      </c>
      <c r="T5145" t="s">
        <v>688</v>
      </c>
      <c r="U5145" t="s">
        <v>761</v>
      </c>
      <c r="AC5145" t="s">
        <v>760</v>
      </c>
    </row>
    <row r="5146" spans="1:29" ht="16.399999999999999" customHeight="1" x14ac:dyDescent="0.35">
      <c r="A5146" s="1">
        <v>41100.5625</v>
      </c>
      <c r="B5146">
        <v>462</v>
      </c>
      <c r="C5146" t="s">
        <v>29</v>
      </c>
      <c r="D5146">
        <v>5</v>
      </c>
      <c r="E5146" t="s">
        <v>30</v>
      </c>
      <c r="F5146">
        <v>75123</v>
      </c>
      <c r="G5146" t="s">
        <v>715</v>
      </c>
      <c r="H5146" t="s">
        <v>32</v>
      </c>
      <c r="I5146">
        <v>217539</v>
      </c>
      <c r="J5146">
        <v>1</v>
      </c>
      <c r="K5146" s="1">
        <v>41100.5625</v>
      </c>
      <c r="L5146">
        <v>0.2</v>
      </c>
      <c r="M5146">
        <v>441.01</v>
      </c>
      <c r="N5146" t="s">
        <v>691</v>
      </c>
      <c r="O5146" t="s">
        <v>68</v>
      </c>
      <c r="P5146">
        <v>4</v>
      </c>
      <c r="R5146">
        <v>11</v>
      </c>
      <c r="S5146" t="s">
        <v>759</v>
      </c>
      <c r="T5146" t="s">
        <v>688</v>
      </c>
      <c r="AC5146" t="s">
        <v>760</v>
      </c>
    </row>
    <row r="5147" spans="1:29" ht="16.399999999999999" customHeight="1" x14ac:dyDescent="0.35">
      <c r="A5147" s="1">
        <v>41100.5625</v>
      </c>
      <c r="B5147">
        <v>462</v>
      </c>
      <c r="C5147" t="s">
        <v>29</v>
      </c>
      <c r="D5147">
        <v>5</v>
      </c>
      <c r="E5147" t="s">
        <v>30</v>
      </c>
      <c r="F5147">
        <v>75123</v>
      </c>
      <c r="G5147" t="s">
        <v>715</v>
      </c>
      <c r="H5147" t="s">
        <v>32</v>
      </c>
      <c r="I5147">
        <v>217539</v>
      </c>
      <c r="J5147">
        <v>1</v>
      </c>
      <c r="K5147" s="1">
        <v>41100.5625</v>
      </c>
      <c r="L5147">
        <v>0.2</v>
      </c>
      <c r="M5147">
        <v>452</v>
      </c>
      <c r="N5147" t="s">
        <v>692</v>
      </c>
      <c r="O5147" t="s">
        <v>693</v>
      </c>
      <c r="P5147">
        <v>0</v>
      </c>
      <c r="R5147">
        <v>11</v>
      </c>
      <c r="S5147" t="s">
        <v>759</v>
      </c>
      <c r="T5147" t="s">
        <v>688</v>
      </c>
      <c r="U5147" t="s">
        <v>694</v>
      </c>
      <c r="AC5147" t="s">
        <v>760</v>
      </c>
    </row>
    <row r="5148" spans="1:29" ht="16.399999999999999" customHeight="1" x14ac:dyDescent="0.35">
      <c r="A5148" s="1">
        <v>41100.5625</v>
      </c>
      <c r="B5148">
        <v>462</v>
      </c>
      <c r="C5148" t="s">
        <v>29</v>
      </c>
      <c r="D5148">
        <v>5</v>
      </c>
      <c r="E5148" t="s">
        <v>30</v>
      </c>
      <c r="F5148">
        <v>75123</v>
      </c>
      <c r="G5148" t="s">
        <v>715</v>
      </c>
      <c r="H5148" t="s">
        <v>32</v>
      </c>
      <c r="I5148">
        <v>217539</v>
      </c>
      <c r="J5148">
        <v>1</v>
      </c>
      <c r="K5148" s="1">
        <v>41100.5625</v>
      </c>
      <c r="L5148">
        <v>0.2</v>
      </c>
      <c r="M5148">
        <v>214</v>
      </c>
      <c r="N5148" t="s">
        <v>661</v>
      </c>
      <c r="O5148" t="s">
        <v>68</v>
      </c>
      <c r="P5148">
        <v>0.1</v>
      </c>
      <c r="Q5148" t="s">
        <v>69</v>
      </c>
      <c r="R5148">
        <v>11</v>
      </c>
      <c r="S5148" t="s">
        <v>759</v>
      </c>
      <c r="T5148" t="s">
        <v>688</v>
      </c>
      <c r="U5148" t="s">
        <v>695</v>
      </c>
      <c r="AC5148" t="s">
        <v>760</v>
      </c>
    </row>
    <row r="5149" spans="1:29" ht="16.399999999999999" customHeight="1" x14ac:dyDescent="0.35">
      <c r="A5149" s="1">
        <v>41100.5625</v>
      </c>
      <c r="B5149">
        <v>462</v>
      </c>
      <c r="C5149" t="s">
        <v>29</v>
      </c>
      <c r="D5149">
        <v>5</v>
      </c>
      <c r="E5149" t="s">
        <v>30</v>
      </c>
      <c r="F5149">
        <v>75123</v>
      </c>
      <c r="G5149" t="s">
        <v>715</v>
      </c>
      <c r="H5149" t="s">
        <v>32</v>
      </c>
      <c r="I5149">
        <v>217539</v>
      </c>
      <c r="J5149">
        <v>1</v>
      </c>
      <c r="K5149" s="1">
        <v>41100.5625</v>
      </c>
      <c r="L5149">
        <v>0.2</v>
      </c>
      <c r="M5149">
        <v>230</v>
      </c>
      <c r="N5149" t="s">
        <v>662</v>
      </c>
      <c r="O5149" t="s">
        <v>68</v>
      </c>
      <c r="P5149">
        <v>7.76</v>
      </c>
      <c r="R5149">
        <v>11</v>
      </c>
      <c r="S5149" t="s">
        <v>759</v>
      </c>
      <c r="T5149" t="s">
        <v>688</v>
      </c>
      <c r="AC5149" t="s">
        <v>760</v>
      </c>
    </row>
    <row r="5150" spans="1:29" ht="16.399999999999999" customHeight="1" x14ac:dyDescent="0.35">
      <c r="A5150" s="1">
        <v>41100.5625</v>
      </c>
      <c r="B5150">
        <v>462</v>
      </c>
      <c r="C5150" t="s">
        <v>29</v>
      </c>
      <c r="D5150">
        <v>5</v>
      </c>
      <c r="E5150" t="s">
        <v>30</v>
      </c>
      <c r="F5150">
        <v>75123</v>
      </c>
      <c r="G5150" t="s">
        <v>715</v>
      </c>
      <c r="H5150" t="s">
        <v>32</v>
      </c>
      <c r="I5150">
        <v>217539</v>
      </c>
      <c r="J5150">
        <v>1</v>
      </c>
      <c r="K5150" s="1">
        <v>41100.5625</v>
      </c>
      <c r="L5150">
        <v>0.2</v>
      </c>
      <c r="M5150">
        <v>240</v>
      </c>
      <c r="N5150" t="s">
        <v>663</v>
      </c>
      <c r="O5150" t="s">
        <v>68</v>
      </c>
      <c r="P5150">
        <v>0.05</v>
      </c>
      <c r="Q5150" t="s">
        <v>69</v>
      </c>
      <c r="R5150">
        <v>11</v>
      </c>
      <c r="S5150" t="s">
        <v>759</v>
      </c>
      <c r="T5150" t="s">
        <v>688</v>
      </c>
      <c r="U5150" t="s">
        <v>696</v>
      </c>
      <c r="AC5150" t="s">
        <v>760</v>
      </c>
    </row>
    <row r="5151" spans="1:29" ht="16.399999999999999" customHeight="1" x14ac:dyDescent="0.35">
      <c r="A5151" s="1">
        <v>41100.5625</v>
      </c>
      <c r="B5151">
        <v>462</v>
      </c>
      <c r="C5151" t="s">
        <v>29</v>
      </c>
      <c r="D5151">
        <v>5</v>
      </c>
      <c r="E5151" t="s">
        <v>30</v>
      </c>
      <c r="F5151">
        <v>75123</v>
      </c>
      <c r="G5151" t="s">
        <v>715</v>
      </c>
      <c r="H5151" t="s">
        <v>32</v>
      </c>
      <c r="I5151">
        <v>217539</v>
      </c>
      <c r="J5151">
        <v>1</v>
      </c>
      <c r="K5151" s="1">
        <v>41100.5625</v>
      </c>
      <c r="L5151">
        <v>0.2</v>
      </c>
      <c r="M5151">
        <v>283</v>
      </c>
      <c r="N5151" t="s">
        <v>509</v>
      </c>
      <c r="O5151" t="s">
        <v>68</v>
      </c>
      <c r="P5151">
        <v>0.9</v>
      </c>
      <c r="R5151">
        <v>11</v>
      </c>
      <c r="S5151" t="s">
        <v>759</v>
      </c>
      <c r="T5151" t="s">
        <v>688</v>
      </c>
      <c r="AC5151" t="s">
        <v>760</v>
      </c>
    </row>
    <row r="5152" spans="1:29" ht="16.399999999999999" customHeight="1" x14ac:dyDescent="0.35">
      <c r="A5152" s="1">
        <v>41100.5625</v>
      </c>
      <c r="B5152">
        <v>462</v>
      </c>
      <c r="C5152" t="s">
        <v>29</v>
      </c>
      <c r="D5152">
        <v>5</v>
      </c>
      <c r="E5152" t="s">
        <v>30</v>
      </c>
      <c r="F5152">
        <v>75123</v>
      </c>
      <c r="G5152" t="s">
        <v>715</v>
      </c>
      <c r="H5152" t="s">
        <v>32</v>
      </c>
      <c r="I5152">
        <v>217539</v>
      </c>
      <c r="J5152">
        <v>1</v>
      </c>
      <c r="K5152" s="1">
        <v>41100.5625</v>
      </c>
      <c r="L5152">
        <v>0.2</v>
      </c>
      <c r="M5152">
        <v>431</v>
      </c>
      <c r="N5152" t="s">
        <v>165</v>
      </c>
      <c r="O5152" t="s">
        <v>166</v>
      </c>
      <c r="P5152">
        <v>5.2</v>
      </c>
      <c r="R5152">
        <v>11</v>
      </c>
      <c r="S5152" t="s">
        <v>759</v>
      </c>
      <c r="T5152" t="s">
        <v>688</v>
      </c>
      <c r="AC5152" t="s">
        <v>760</v>
      </c>
    </row>
    <row r="5153" spans="1:29" ht="16.399999999999999" customHeight="1" x14ac:dyDescent="0.35">
      <c r="A5153" s="1">
        <v>41038.673611111109</v>
      </c>
      <c r="B5153">
        <v>462</v>
      </c>
      <c r="C5153" t="s">
        <v>29</v>
      </c>
      <c r="D5153">
        <v>5</v>
      </c>
      <c r="E5153" t="s">
        <v>30</v>
      </c>
      <c r="F5153">
        <v>75056</v>
      </c>
      <c r="G5153" t="s">
        <v>743</v>
      </c>
      <c r="H5153" t="s">
        <v>32</v>
      </c>
      <c r="I5153">
        <v>214315</v>
      </c>
      <c r="J5153">
        <v>1</v>
      </c>
      <c r="K5153" s="1">
        <v>41038.673611111109</v>
      </c>
      <c r="L5153">
        <v>0.2</v>
      </c>
      <c r="M5153">
        <v>260.04000000000002</v>
      </c>
      <c r="N5153" t="s">
        <v>143</v>
      </c>
      <c r="O5153" t="s">
        <v>68</v>
      </c>
      <c r="P5153">
        <v>3.0000000000000001E-3</v>
      </c>
      <c r="R5153">
        <v>11</v>
      </c>
      <c r="S5153" t="s">
        <v>762</v>
      </c>
      <c r="T5153" t="s">
        <v>688</v>
      </c>
      <c r="U5153" t="s">
        <v>749</v>
      </c>
      <c r="AC5153" t="s">
        <v>763</v>
      </c>
    </row>
    <row r="5154" spans="1:29" ht="16.399999999999999" customHeight="1" x14ac:dyDescent="0.35">
      <c r="A5154" s="1">
        <v>41038.673611111109</v>
      </c>
      <c r="B5154">
        <v>462</v>
      </c>
      <c r="C5154" t="s">
        <v>29</v>
      </c>
      <c r="D5154">
        <v>5</v>
      </c>
      <c r="E5154" t="s">
        <v>30</v>
      </c>
      <c r="F5154">
        <v>75056</v>
      </c>
      <c r="G5154" t="s">
        <v>743</v>
      </c>
      <c r="H5154" t="s">
        <v>32</v>
      </c>
      <c r="I5154">
        <v>214315</v>
      </c>
      <c r="J5154">
        <v>1</v>
      </c>
      <c r="K5154" s="1">
        <v>41038.673611111109</v>
      </c>
      <c r="L5154">
        <v>0.2</v>
      </c>
      <c r="M5154">
        <v>268.18</v>
      </c>
      <c r="N5154" t="s">
        <v>79</v>
      </c>
      <c r="O5154" t="s">
        <v>68</v>
      </c>
      <c r="P5154">
        <v>4.0000000000000001E-3</v>
      </c>
      <c r="R5154">
        <v>11</v>
      </c>
      <c r="S5154" t="s">
        <v>762</v>
      </c>
      <c r="T5154" t="s">
        <v>688</v>
      </c>
      <c r="U5154" t="s">
        <v>690</v>
      </c>
      <c r="AC5154" t="s">
        <v>763</v>
      </c>
    </row>
    <row r="5155" spans="1:29" ht="16.399999999999999" customHeight="1" x14ac:dyDescent="0.35">
      <c r="A5155" s="1">
        <v>41038.673611111109</v>
      </c>
      <c r="B5155">
        <v>462</v>
      </c>
      <c r="C5155" t="s">
        <v>29</v>
      </c>
      <c r="D5155">
        <v>5</v>
      </c>
      <c r="E5155" t="s">
        <v>30</v>
      </c>
      <c r="F5155">
        <v>75056</v>
      </c>
      <c r="G5155" t="s">
        <v>743</v>
      </c>
      <c r="H5155" t="s">
        <v>32</v>
      </c>
      <c r="I5155">
        <v>214315</v>
      </c>
      <c r="J5155">
        <v>1</v>
      </c>
      <c r="K5155" s="1">
        <v>41038.673611111109</v>
      </c>
      <c r="L5155">
        <v>0.2</v>
      </c>
      <c r="M5155">
        <v>260.01</v>
      </c>
      <c r="N5155" t="s">
        <v>73</v>
      </c>
      <c r="O5155" t="s">
        <v>68</v>
      </c>
      <c r="P5155">
        <v>2E-3</v>
      </c>
      <c r="Q5155" t="s">
        <v>69</v>
      </c>
      <c r="R5155">
        <v>11</v>
      </c>
      <c r="S5155" t="s">
        <v>762</v>
      </c>
      <c r="T5155" t="s">
        <v>688</v>
      </c>
      <c r="U5155" t="s">
        <v>698</v>
      </c>
      <c r="AC5155" t="s">
        <v>763</v>
      </c>
    </row>
    <row r="5156" spans="1:29" ht="16.399999999999999" customHeight="1" x14ac:dyDescent="0.35">
      <c r="A5156" s="1">
        <v>41038.673611111109</v>
      </c>
      <c r="B5156">
        <v>462</v>
      </c>
      <c r="C5156" t="s">
        <v>29</v>
      </c>
      <c r="D5156">
        <v>5</v>
      </c>
      <c r="E5156" t="s">
        <v>30</v>
      </c>
      <c r="F5156">
        <v>75056</v>
      </c>
      <c r="G5156" t="s">
        <v>743</v>
      </c>
      <c r="H5156" t="s">
        <v>32</v>
      </c>
      <c r="I5156">
        <v>214315</v>
      </c>
      <c r="J5156">
        <v>1</v>
      </c>
      <c r="K5156" s="1">
        <v>41038.673611111109</v>
      </c>
      <c r="L5156">
        <v>0.2</v>
      </c>
      <c r="M5156">
        <v>260.02</v>
      </c>
      <c r="N5156" t="s">
        <v>67</v>
      </c>
      <c r="O5156" t="s">
        <v>68</v>
      </c>
      <c r="P5156">
        <v>2E-3</v>
      </c>
      <c r="R5156">
        <v>11</v>
      </c>
      <c r="S5156" t="s">
        <v>762</v>
      </c>
      <c r="T5156" t="s">
        <v>688</v>
      </c>
      <c r="U5156" t="s">
        <v>697</v>
      </c>
      <c r="AC5156" t="s">
        <v>763</v>
      </c>
    </row>
    <row r="5157" spans="1:29" ht="16.399999999999999" customHeight="1" x14ac:dyDescent="0.35">
      <c r="A5157" s="1">
        <v>41038.673611111109</v>
      </c>
      <c r="B5157">
        <v>462</v>
      </c>
      <c r="C5157" t="s">
        <v>29</v>
      </c>
      <c r="D5157">
        <v>5</v>
      </c>
      <c r="E5157" t="s">
        <v>30</v>
      </c>
      <c r="F5157">
        <v>75056</v>
      </c>
      <c r="G5157" t="s">
        <v>743</v>
      </c>
      <c r="H5157" t="s">
        <v>32</v>
      </c>
      <c r="I5157">
        <v>214315</v>
      </c>
      <c r="J5157">
        <v>1</v>
      </c>
      <c r="K5157" s="1">
        <v>41038.673611111109</v>
      </c>
      <c r="L5157">
        <v>0.2</v>
      </c>
      <c r="M5157">
        <v>260.02999999999997</v>
      </c>
      <c r="N5157" t="s">
        <v>71</v>
      </c>
      <c r="O5157" t="s">
        <v>72</v>
      </c>
      <c r="P5157">
        <v>4.0000000000000001E-3</v>
      </c>
      <c r="R5157">
        <v>11</v>
      </c>
      <c r="S5157" t="s">
        <v>762</v>
      </c>
      <c r="T5157" t="s">
        <v>688</v>
      </c>
      <c r="U5157" t="s">
        <v>697</v>
      </c>
      <c r="AC5157" t="s">
        <v>763</v>
      </c>
    </row>
    <row r="5158" spans="1:29" ht="16.399999999999999" customHeight="1" x14ac:dyDescent="0.35">
      <c r="A5158" s="1">
        <v>41038.673611111109</v>
      </c>
      <c r="B5158">
        <v>462</v>
      </c>
      <c r="C5158" t="s">
        <v>29</v>
      </c>
      <c r="D5158">
        <v>5</v>
      </c>
      <c r="E5158" t="s">
        <v>30</v>
      </c>
      <c r="F5158">
        <v>75056</v>
      </c>
      <c r="G5158" t="s">
        <v>743</v>
      </c>
      <c r="H5158" t="s">
        <v>32</v>
      </c>
      <c r="I5158">
        <v>214315</v>
      </c>
      <c r="J5158">
        <v>1</v>
      </c>
      <c r="K5158" s="1">
        <v>41038.673611111109</v>
      </c>
      <c r="L5158">
        <v>0.2</v>
      </c>
      <c r="M5158">
        <v>260.08</v>
      </c>
      <c r="N5158" t="s">
        <v>76</v>
      </c>
      <c r="O5158" t="s">
        <v>68</v>
      </c>
      <c r="P5158">
        <v>0.32</v>
      </c>
      <c r="R5158">
        <v>11</v>
      </c>
      <c r="S5158" t="s">
        <v>762</v>
      </c>
      <c r="T5158" t="s">
        <v>688</v>
      </c>
      <c r="AC5158" t="s">
        <v>763</v>
      </c>
    </row>
    <row r="5159" spans="1:29" ht="16.399999999999999" customHeight="1" x14ac:dyDescent="0.35">
      <c r="A5159" s="1">
        <v>41038.673611111109</v>
      </c>
      <c r="B5159">
        <v>462</v>
      </c>
      <c r="C5159" t="s">
        <v>29</v>
      </c>
      <c r="D5159">
        <v>5</v>
      </c>
      <c r="E5159" t="s">
        <v>30</v>
      </c>
      <c r="F5159">
        <v>75056</v>
      </c>
      <c r="G5159" t="s">
        <v>743</v>
      </c>
      <c r="H5159" t="s">
        <v>32</v>
      </c>
      <c r="I5159">
        <v>214315</v>
      </c>
      <c r="J5159">
        <v>1</v>
      </c>
      <c r="K5159" s="1">
        <v>41038.673611111109</v>
      </c>
      <c r="L5159">
        <v>0.2</v>
      </c>
      <c r="M5159">
        <v>260.14999999999998</v>
      </c>
      <c r="N5159" t="s">
        <v>74</v>
      </c>
      <c r="O5159" t="s">
        <v>72</v>
      </c>
      <c r="P5159">
        <v>0.33</v>
      </c>
      <c r="R5159">
        <v>11</v>
      </c>
      <c r="S5159" t="s">
        <v>762</v>
      </c>
      <c r="T5159" t="s">
        <v>688</v>
      </c>
      <c r="AC5159" t="s">
        <v>763</v>
      </c>
    </row>
    <row r="5160" spans="1:29" ht="16.399999999999999" customHeight="1" x14ac:dyDescent="0.35">
      <c r="A5160" s="1">
        <v>41038.673611111109</v>
      </c>
      <c r="B5160">
        <v>462</v>
      </c>
      <c r="C5160" t="s">
        <v>29</v>
      </c>
      <c r="D5160">
        <v>5</v>
      </c>
      <c r="E5160" t="s">
        <v>30</v>
      </c>
      <c r="F5160">
        <v>75056</v>
      </c>
      <c r="G5160" t="s">
        <v>743</v>
      </c>
      <c r="H5160" t="s">
        <v>32</v>
      </c>
      <c r="I5160">
        <v>214315</v>
      </c>
      <c r="J5160">
        <v>1</v>
      </c>
      <c r="K5160" s="1">
        <v>41038.673611111109</v>
      </c>
      <c r="L5160">
        <v>0.2</v>
      </c>
      <c r="M5160">
        <v>268.14</v>
      </c>
      <c r="N5160" t="s">
        <v>80</v>
      </c>
      <c r="O5160" t="s">
        <v>68</v>
      </c>
      <c r="P5160">
        <v>1.4E-2</v>
      </c>
      <c r="R5160">
        <v>11</v>
      </c>
      <c r="S5160" t="s">
        <v>762</v>
      </c>
      <c r="T5160" t="s">
        <v>688</v>
      </c>
      <c r="U5160" t="s">
        <v>750</v>
      </c>
      <c r="AC5160" t="s">
        <v>763</v>
      </c>
    </row>
    <row r="5161" spans="1:29" ht="16.399999999999999" customHeight="1" x14ac:dyDescent="0.35">
      <c r="A5161" s="1">
        <v>41038.673611111109</v>
      </c>
      <c r="B5161">
        <v>462</v>
      </c>
      <c r="C5161" t="s">
        <v>29</v>
      </c>
      <c r="D5161">
        <v>5</v>
      </c>
      <c r="E5161" t="s">
        <v>30</v>
      </c>
      <c r="F5161">
        <v>75056</v>
      </c>
      <c r="G5161" t="s">
        <v>743</v>
      </c>
      <c r="H5161" t="s">
        <v>32</v>
      </c>
      <c r="I5161">
        <v>214315</v>
      </c>
      <c r="J5161">
        <v>1</v>
      </c>
      <c r="K5161" s="1">
        <v>41038.673611111109</v>
      </c>
      <c r="L5161">
        <v>0.2</v>
      </c>
      <c r="M5161">
        <v>283</v>
      </c>
      <c r="N5161" t="s">
        <v>509</v>
      </c>
      <c r="O5161" t="s">
        <v>68</v>
      </c>
      <c r="P5161">
        <v>0.9</v>
      </c>
      <c r="R5161">
        <v>11</v>
      </c>
      <c r="S5161" t="s">
        <v>762</v>
      </c>
      <c r="T5161" t="s">
        <v>688</v>
      </c>
      <c r="AC5161" t="s">
        <v>763</v>
      </c>
    </row>
    <row r="5162" spans="1:29" ht="16.399999999999999" customHeight="1" x14ac:dyDescent="0.35">
      <c r="A5162" s="1">
        <v>41038.673611111109</v>
      </c>
      <c r="B5162">
        <v>462</v>
      </c>
      <c r="C5162" t="s">
        <v>29</v>
      </c>
      <c r="D5162">
        <v>5</v>
      </c>
      <c r="E5162" t="s">
        <v>30</v>
      </c>
      <c r="F5162">
        <v>75056</v>
      </c>
      <c r="G5162" t="s">
        <v>743</v>
      </c>
      <c r="H5162" t="s">
        <v>32</v>
      </c>
      <c r="I5162">
        <v>214315</v>
      </c>
      <c r="J5162">
        <v>1</v>
      </c>
      <c r="K5162" s="1">
        <v>41038.673611111109</v>
      </c>
      <c r="L5162">
        <v>0.2</v>
      </c>
      <c r="M5162">
        <v>312</v>
      </c>
      <c r="N5162" t="s">
        <v>505</v>
      </c>
      <c r="O5162" t="s">
        <v>68</v>
      </c>
      <c r="P5162">
        <v>17</v>
      </c>
      <c r="R5162">
        <v>23</v>
      </c>
      <c r="S5162" t="s">
        <v>762</v>
      </c>
      <c r="T5162" t="s">
        <v>688</v>
      </c>
      <c r="U5162" t="s">
        <v>751</v>
      </c>
      <c r="AC5162" t="s">
        <v>763</v>
      </c>
    </row>
    <row r="5163" spans="1:29" ht="16.399999999999999" customHeight="1" x14ac:dyDescent="0.35">
      <c r="A5163" s="1">
        <v>41038.673611111109</v>
      </c>
      <c r="B5163">
        <v>462</v>
      </c>
      <c r="C5163" t="s">
        <v>29</v>
      </c>
      <c r="D5163">
        <v>5</v>
      </c>
      <c r="E5163" t="s">
        <v>30</v>
      </c>
      <c r="F5163">
        <v>75056</v>
      </c>
      <c r="G5163" t="s">
        <v>743</v>
      </c>
      <c r="H5163" t="s">
        <v>32</v>
      </c>
      <c r="I5163">
        <v>214315</v>
      </c>
      <c r="J5163">
        <v>1</v>
      </c>
      <c r="K5163" s="1">
        <v>41038.673611111109</v>
      </c>
      <c r="L5163">
        <v>0.2</v>
      </c>
      <c r="M5163">
        <v>441.01</v>
      </c>
      <c r="N5163" t="s">
        <v>691</v>
      </c>
      <c r="O5163" t="s">
        <v>68</v>
      </c>
      <c r="P5163">
        <v>5.5</v>
      </c>
      <c r="R5163">
        <v>11</v>
      </c>
      <c r="S5163" t="s">
        <v>762</v>
      </c>
      <c r="T5163" t="s">
        <v>688</v>
      </c>
      <c r="AC5163" t="s">
        <v>763</v>
      </c>
    </row>
    <row r="5164" spans="1:29" ht="16.399999999999999" customHeight="1" x14ac:dyDescent="0.35">
      <c r="A5164" s="1">
        <v>41038.673611111109</v>
      </c>
      <c r="B5164">
        <v>462</v>
      </c>
      <c r="C5164" t="s">
        <v>29</v>
      </c>
      <c r="D5164">
        <v>5</v>
      </c>
      <c r="E5164" t="s">
        <v>30</v>
      </c>
      <c r="F5164">
        <v>75056</v>
      </c>
      <c r="G5164" t="s">
        <v>743</v>
      </c>
      <c r="H5164" t="s">
        <v>32</v>
      </c>
      <c r="I5164">
        <v>214315</v>
      </c>
      <c r="J5164">
        <v>1</v>
      </c>
      <c r="K5164" s="1">
        <v>41038.673611111109</v>
      </c>
      <c r="L5164">
        <v>0.2</v>
      </c>
      <c r="M5164">
        <v>452</v>
      </c>
      <c r="N5164" t="s">
        <v>692</v>
      </c>
      <c r="O5164" t="s">
        <v>693</v>
      </c>
      <c r="P5164">
        <v>0</v>
      </c>
      <c r="R5164">
        <v>11</v>
      </c>
      <c r="S5164" t="s">
        <v>762</v>
      </c>
      <c r="T5164" t="s">
        <v>688</v>
      </c>
      <c r="U5164" t="s">
        <v>746</v>
      </c>
      <c r="AC5164" t="s">
        <v>763</v>
      </c>
    </row>
    <row r="5165" spans="1:29" ht="16.399999999999999" customHeight="1" x14ac:dyDescent="0.35">
      <c r="A5165" s="1">
        <v>41038.673611111109</v>
      </c>
      <c r="B5165">
        <v>462</v>
      </c>
      <c r="C5165" t="s">
        <v>29</v>
      </c>
      <c r="D5165">
        <v>5</v>
      </c>
      <c r="E5165" t="s">
        <v>30</v>
      </c>
      <c r="F5165">
        <v>75052</v>
      </c>
      <c r="G5165" t="s">
        <v>743</v>
      </c>
      <c r="H5165" t="s">
        <v>743</v>
      </c>
      <c r="J5165">
        <v>1</v>
      </c>
      <c r="K5165" s="1">
        <v>41038.673611111109</v>
      </c>
      <c r="L5165">
        <v>0.2</v>
      </c>
      <c r="M5165">
        <v>101</v>
      </c>
      <c r="N5165" t="s">
        <v>114</v>
      </c>
      <c r="O5165" t="s">
        <v>115</v>
      </c>
      <c r="P5165">
        <v>9.1999999999999993</v>
      </c>
      <c r="R5165">
        <v>11</v>
      </c>
      <c r="S5165" t="s">
        <v>764</v>
      </c>
      <c r="T5165" t="s">
        <v>765</v>
      </c>
      <c r="AC5165" s="2" t="s">
        <v>721</v>
      </c>
    </row>
    <row r="5166" spans="1:29" ht="16.399999999999999" customHeight="1" x14ac:dyDescent="0.35">
      <c r="A5166" s="1">
        <v>41038.673611111109</v>
      </c>
      <c r="B5166">
        <v>462</v>
      </c>
      <c r="C5166" t="s">
        <v>29</v>
      </c>
      <c r="D5166">
        <v>5</v>
      </c>
      <c r="E5166" t="s">
        <v>30</v>
      </c>
      <c r="F5166">
        <v>75052</v>
      </c>
      <c r="G5166" t="s">
        <v>743</v>
      </c>
      <c r="H5166" t="s">
        <v>743</v>
      </c>
      <c r="J5166">
        <v>1</v>
      </c>
      <c r="K5166" s="1">
        <v>41038.673611111109</v>
      </c>
      <c r="L5166">
        <v>0.2</v>
      </c>
      <c r="M5166">
        <v>103.02</v>
      </c>
      <c r="N5166" t="s">
        <v>245</v>
      </c>
      <c r="O5166" t="s">
        <v>246</v>
      </c>
      <c r="P5166">
        <v>800</v>
      </c>
      <c r="R5166">
        <v>11</v>
      </c>
      <c r="S5166" t="s">
        <v>764</v>
      </c>
      <c r="T5166" t="s">
        <v>765</v>
      </c>
      <c r="AC5166" s="2" t="s">
        <v>721</v>
      </c>
    </row>
    <row r="5167" spans="1:29" ht="16.399999999999999" customHeight="1" x14ac:dyDescent="0.35">
      <c r="A5167" s="1">
        <v>41038.673611111109</v>
      </c>
      <c r="B5167">
        <v>462</v>
      </c>
      <c r="C5167" t="s">
        <v>29</v>
      </c>
      <c r="D5167">
        <v>5</v>
      </c>
      <c r="E5167" t="s">
        <v>30</v>
      </c>
      <c r="F5167">
        <v>75052</v>
      </c>
      <c r="G5167" t="s">
        <v>743</v>
      </c>
      <c r="H5167" t="s">
        <v>743</v>
      </c>
      <c r="J5167">
        <v>1</v>
      </c>
      <c r="K5167" s="1">
        <v>41038.673611111109</v>
      </c>
      <c r="L5167">
        <v>0.2</v>
      </c>
      <c r="M5167">
        <v>136.01</v>
      </c>
      <c r="N5167" t="s">
        <v>118</v>
      </c>
      <c r="O5167" t="s">
        <v>119</v>
      </c>
      <c r="P5167">
        <v>3.7</v>
      </c>
      <c r="R5167">
        <v>11</v>
      </c>
      <c r="S5167" t="s">
        <v>764</v>
      </c>
      <c r="T5167" t="s">
        <v>765</v>
      </c>
      <c r="AC5167" s="2" t="s">
        <v>721</v>
      </c>
    </row>
    <row r="5168" spans="1:29" ht="16.399999999999999" customHeight="1" x14ac:dyDescent="0.35">
      <c r="A5168" s="1">
        <v>41038.673611111109</v>
      </c>
      <c r="B5168">
        <v>462</v>
      </c>
      <c r="C5168" t="s">
        <v>29</v>
      </c>
      <c r="D5168">
        <v>5</v>
      </c>
      <c r="E5168" t="s">
        <v>30</v>
      </c>
      <c r="F5168">
        <v>75052</v>
      </c>
      <c r="G5168" t="s">
        <v>743</v>
      </c>
      <c r="H5168" t="s">
        <v>743</v>
      </c>
      <c r="J5168">
        <v>1</v>
      </c>
      <c r="K5168" s="1">
        <v>41038.673611111109</v>
      </c>
      <c r="L5168">
        <v>0.2</v>
      </c>
      <c r="M5168">
        <v>136.05000000000001</v>
      </c>
      <c r="N5168" t="s">
        <v>537</v>
      </c>
      <c r="O5168" t="s">
        <v>538</v>
      </c>
      <c r="P5168">
        <v>1.87</v>
      </c>
      <c r="R5168">
        <v>11</v>
      </c>
      <c r="S5168" t="s">
        <v>764</v>
      </c>
      <c r="T5168" t="s">
        <v>765</v>
      </c>
      <c r="U5168" t="s">
        <v>766</v>
      </c>
      <c r="AC5168" s="2" t="s">
        <v>721</v>
      </c>
    </row>
    <row r="5169" spans="1:29" ht="16.399999999999999" customHeight="1" x14ac:dyDescent="0.35">
      <c r="A5169" s="1">
        <v>41038.673611111109</v>
      </c>
      <c r="B5169">
        <v>462</v>
      </c>
      <c r="C5169" t="s">
        <v>29</v>
      </c>
      <c r="D5169">
        <v>5</v>
      </c>
      <c r="E5169" t="s">
        <v>30</v>
      </c>
      <c r="F5169">
        <v>75052</v>
      </c>
      <c r="G5169" t="s">
        <v>743</v>
      </c>
      <c r="H5169" t="s">
        <v>743</v>
      </c>
      <c r="J5169">
        <v>1</v>
      </c>
      <c r="K5169" s="1">
        <v>41038.673611111109</v>
      </c>
      <c r="L5169">
        <v>0.2</v>
      </c>
      <c r="M5169">
        <v>141.01</v>
      </c>
      <c r="N5169" t="s">
        <v>116</v>
      </c>
      <c r="O5169" t="s">
        <v>117</v>
      </c>
      <c r="P5169">
        <v>65</v>
      </c>
      <c r="R5169">
        <v>11</v>
      </c>
      <c r="S5169" t="s">
        <v>764</v>
      </c>
      <c r="T5169" t="s">
        <v>765</v>
      </c>
      <c r="AC5169" s="2" t="s">
        <v>721</v>
      </c>
    </row>
    <row r="5170" spans="1:29" ht="16.399999999999999" customHeight="1" x14ac:dyDescent="0.35">
      <c r="A5170" s="1">
        <v>41038.673611111109</v>
      </c>
      <c r="B5170">
        <v>462</v>
      </c>
      <c r="C5170" t="s">
        <v>29</v>
      </c>
      <c r="D5170">
        <v>5</v>
      </c>
      <c r="E5170" t="s">
        <v>30</v>
      </c>
      <c r="F5170">
        <v>75052</v>
      </c>
      <c r="G5170" t="s">
        <v>743</v>
      </c>
      <c r="H5170" t="s">
        <v>743</v>
      </c>
      <c r="J5170">
        <v>1</v>
      </c>
      <c r="K5170" s="1">
        <v>41038.673611111109</v>
      </c>
      <c r="L5170">
        <v>0.2</v>
      </c>
      <c r="M5170">
        <v>151</v>
      </c>
      <c r="N5170" t="s">
        <v>421</v>
      </c>
      <c r="O5170" t="s">
        <v>422</v>
      </c>
      <c r="P5170">
        <v>116</v>
      </c>
      <c r="S5170" t="s">
        <v>764</v>
      </c>
      <c r="T5170" t="s">
        <v>765</v>
      </c>
      <c r="AC5170" s="2" t="s">
        <v>721</v>
      </c>
    </row>
    <row r="5171" spans="1:29" ht="16.399999999999999" customHeight="1" x14ac:dyDescent="0.35">
      <c r="A5171" s="1">
        <v>41038.673611111109</v>
      </c>
      <c r="B5171">
        <v>462</v>
      </c>
      <c r="C5171" t="s">
        <v>29</v>
      </c>
      <c r="D5171">
        <v>5</v>
      </c>
      <c r="E5171" t="s">
        <v>30</v>
      </c>
      <c r="F5171">
        <v>75052</v>
      </c>
      <c r="G5171" t="s">
        <v>743</v>
      </c>
      <c r="H5171" t="s">
        <v>743</v>
      </c>
      <c r="J5171">
        <v>1</v>
      </c>
      <c r="K5171" s="1">
        <v>41038.673611111109</v>
      </c>
      <c r="L5171">
        <v>0.2</v>
      </c>
      <c r="M5171">
        <v>154.1</v>
      </c>
      <c r="N5171" t="s">
        <v>110</v>
      </c>
      <c r="P5171">
        <v>8.1</v>
      </c>
      <c r="R5171">
        <v>11</v>
      </c>
      <c r="S5171" t="s">
        <v>764</v>
      </c>
      <c r="T5171" t="s">
        <v>765</v>
      </c>
      <c r="AC5171" s="2" t="s">
        <v>721</v>
      </c>
    </row>
    <row r="5172" spans="1:29" ht="16.399999999999999" customHeight="1" x14ac:dyDescent="0.35">
      <c r="A5172" s="1">
        <v>41038.673611111109</v>
      </c>
      <c r="B5172">
        <v>462</v>
      </c>
      <c r="C5172" t="s">
        <v>29</v>
      </c>
      <c r="D5172">
        <v>5</v>
      </c>
      <c r="E5172" t="s">
        <v>30</v>
      </c>
      <c r="F5172">
        <v>75052</v>
      </c>
      <c r="G5172" t="s">
        <v>743</v>
      </c>
      <c r="H5172" t="s">
        <v>743</v>
      </c>
      <c r="J5172">
        <v>1</v>
      </c>
      <c r="K5172" s="1">
        <v>41038.673611111109</v>
      </c>
      <c r="L5172">
        <v>0.2</v>
      </c>
      <c r="M5172">
        <v>266</v>
      </c>
      <c r="N5172" t="s">
        <v>121</v>
      </c>
      <c r="O5172" t="s">
        <v>68</v>
      </c>
      <c r="P5172">
        <v>10.47</v>
      </c>
      <c r="R5172">
        <v>11</v>
      </c>
      <c r="S5172" t="s">
        <v>764</v>
      </c>
      <c r="T5172" t="s">
        <v>765</v>
      </c>
      <c r="AC5172" s="2" t="s">
        <v>721</v>
      </c>
    </row>
    <row r="5173" spans="1:29" ht="16.399999999999999" customHeight="1" x14ac:dyDescent="0.35">
      <c r="A5173" s="1">
        <v>41038.673611111109</v>
      </c>
      <c r="B5173">
        <v>462</v>
      </c>
      <c r="C5173" t="s">
        <v>29</v>
      </c>
      <c r="D5173">
        <v>5</v>
      </c>
      <c r="E5173" t="s">
        <v>30</v>
      </c>
      <c r="F5173">
        <v>75052</v>
      </c>
      <c r="G5173" t="s">
        <v>743</v>
      </c>
      <c r="H5173" t="s">
        <v>743</v>
      </c>
      <c r="J5173">
        <v>1</v>
      </c>
      <c r="K5173" s="1">
        <v>41038.673611111109</v>
      </c>
      <c r="L5173">
        <v>0.2</v>
      </c>
      <c r="M5173">
        <v>266.01</v>
      </c>
      <c r="N5173" t="s">
        <v>122</v>
      </c>
      <c r="O5173" t="s">
        <v>123</v>
      </c>
      <c r="P5173">
        <v>99.7</v>
      </c>
      <c r="R5173">
        <v>11</v>
      </c>
      <c r="S5173" t="s">
        <v>764</v>
      </c>
      <c r="T5173" t="s">
        <v>765</v>
      </c>
      <c r="AC5173" s="2" t="s">
        <v>721</v>
      </c>
    </row>
    <row r="5174" spans="1:29" ht="16.399999999999999" customHeight="1" x14ac:dyDescent="0.35">
      <c r="A5174" s="1">
        <v>41038.673611111109</v>
      </c>
      <c r="B5174">
        <v>462</v>
      </c>
      <c r="C5174" t="s">
        <v>29</v>
      </c>
      <c r="D5174">
        <v>5</v>
      </c>
      <c r="E5174" t="s">
        <v>30</v>
      </c>
      <c r="F5174">
        <v>75052</v>
      </c>
      <c r="G5174" t="s">
        <v>743</v>
      </c>
      <c r="H5174" t="s">
        <v>743</v>
      </c>
      <c r="J5174">
        <v>1</v>
      </c>
      <c r="K5174" s="1">
        <v>41038.673611111109</v>
      </c>
      <c r="L5174">
        <v>0.2</v>
      </c>
      <c r="M5174">
        <v>431</v>
      </c>
      <c r="N5174" t="s">
        <v>165</v>
      </c>
      <c r="O5174" t="s">
        <v>166</v>
      </c>
      <c r="P5174">
        <v>2.29</v>
      </c>
      <c r="R5174">
        <v>11</v>
      </c>
      <c r="S5174" t="s">
        <v>764</v>
      </c>
      <c r="T5174" t="s">
        <v>765</v>
      </c>
      <c r="U5174" t="s">
        <v>767</v>
      </c>
      <c r="AC5174" s="2" t="s">
        <v>721</v>
      </c>
    </row>
    <row r="5175" spans="1:29" ht="16.399999999999999" customHeight="1" x14ac:dyDescent="0.35">
      <c r="A5175" s="1">
        <v>41038.673611111109</v>
      </c>
      <c r="B5175">
        <v>462</v>
      </c>
      <c r="C5175" t="s">
        <v>29</v>
      </c>
      <c r="D5175">
        <v>5</v>
      </c>
      <c r="E5175" t="s">
        <v>30</v>
      </c>
      <c r="F5175">
        <v>75052</v>
      </c>
      <c r="G5175" t="s">
        <v>743</v>
      </c>
      <c r="H5175" t="s">
        <v>743</v>
      </c>
      <c r="J5175">
        <v>1</v>
      </c>
      <c r="K5175" s="1">
        <v>41038.673611111109</v>
      </c>
      <c r="L5175">
        <v>0.2</v>
      </c>
      <c r="M5175">
        <v>431.01</v>
      </c>
      <c r="N5175" t="s">
        <v>768</v>
      </c>
      <c r="O5175" t="s">
        <v>769</v>
      </c>
      <c r="P5175">
        <v>-0.13</v>
      </c>
      <c r="R5175">
        <v>11</v>
      </c>
      <c r="S5175" t="s">
        <v>764</v>
      </c>
      <c r="T5175" t="s">
        <v>765</v>
      </c>
      <c r="U5175" t="s">
        <v>770</v>
      </c>
      <c r="AC5175" s="2" t="s">
        <v>721</v>
      </c>
    </row>
    <row r="5176" spans="1:29" ht="16.399999999999999" customHeight="1" x14ac:dyDescent="0.35">
      <c r="A5176" s="1">
        <v>41038.673611111109</v>
      </c>
      <c r="B5176">
        <v>462</v>
      </c>
      <c r="C5176" t="s">
        <v>29</v>
      </c>
      <c r="D5176">
        <v>5</v>
      </c>
      <c r="E5176" t="s">
        <v>30</v>
      </c>
      <c r="F5176">
        <v>75052</v>
      </c>
      <c r="G5176" t="s">
        <v>743</v>
      </c>
      <c r="H5176" t="s">
        <v>743</v>
      </c>
      <c r="J5176">
        <v>1</v>
      </c>
      <c r="K5176" s="1">
        <v>41038.673611111109</v>
      </c>
      <c r="L5176">
        <v>0.2</v>
      </c>
      <c r="M5176">
        <v>431.02</v>
      </c>
      <c r="N5176" t="s">
        <v>771</v>
      </c>
      <c r="O5176" t="s">
        <v>166</v>
      </c>
      <c r="P5176">
        <v>0.2</v>
      </c>
      <c r="R5176">
        <v>11</v>
      </c>
      <c r="S5176" t="s">
        <v>764</v>
      </c>
      <c r="T5176" t="s">
        <v>765</v>
      </c>
      <c r="U5176" t="s">
        <v>772</v>
      </c>
      <c r="AC5176" s="2" t="s">
        <v>721</v>
      </c>
    </row>
    <row r="5177" spans="1:29" ht="16.399999999999999" customHeight="1" x14ac:dyDescent="0.35">
      <c r="A5177" s="1">
        <v>41038.673611111109</v>
      </c>
      <c r="B5177">
        <v>462</v>
      </c>
      <c r="C5177" t="s">
        <v>29</v>
      </c>
      <c r="D5177">
        <v>5</v>
      </c>
      <c r="E5177" t="s">
        <v>30</v>
      </c>
      <c r="F5177">
        <v>75052</v>
      </c>
      <c r="G5177" t="s">
        <v>743</v>
      </c>
      <c r="H5177" t="s">
        <v>743</v>
      </c>
      <c r="J5177">
        <v>1</v>
      </c>
      <c r="K5177" s="1">
        <v>41038.673611111109</v>
      </c>
      <c r="L5177">
        <v>0.2</v>
      </c>
      <c r="M5177">
        <v>431.03</v>
      </c>
      <c r="N5177" t="s">
        <v>773</v>
      </c>
      <c r="O5177" t="s">
        <v>769</v>
      </c>
      <c r="P5177">
        <v>1.1499999999999999</v>
      </c>
      <c r="R5177">
        <v>11</v>
      </c>
      <c r="S5177" t="s">
        <v>764</v>
      </c>
      <c r="T5177" t="s">
        <v>765</v>
      </c>
      <c r="U5177" t="s">
        <v>774</v>
      </c>
      <c r="AC5177" s="2" t="s">
        <v>721</v>
      </c>
    </row>
    <row r="5178" spans="1:29" ht="16.399999999999999" customHeight="1" x14ac:dyDescent="0.35">
      <c r="A5178" s="1">
        <v>41038.673611111109</v>
      </c>
      <c r="B5178">
        <v>462</v>
      </c>
      <c r="C5178" t="s">
        <v>29</v>
      </c>
      <c r="D5178">
        <v>5</v>
      </c>
      <c r="E5178" t="s">
        <v>30</v>
      </c>
      <c r="F5178">
        <v>75052</v>
      </c>
      <c r="G5178" t="s">
        <v>743</v>
      </c>
      <c r="H5178" t="s">
        <v>743</v>
      </c>
      <c r="J5178">
        <v>1</v>
      </c>
      <c r="K5178" s="1">
        <v>41038.673611111109</v>
      </c>
      <c r="L5178">
        <v>0.2</v>
      </c>
      <c r="M5178">
        <v>433</v>
      </c>
      <c r="N5178" t="s">
        <v>775</v>
      </c>
      <c r="O5178" t="s">
        <v>769</v>
      </c>
      <c r="P5178">
        <v>1.78</v>
      </c>
      <c r="R5178">
        <v>11</v>
      </c>
      <c r="S5178" t="s">
        <v>764</v>
      </c>
      <c r="T5178" t="s">
        <v>765</v>
      </c>
      <c r="U5178" t="s">
        <v>776</v>
      </c>
      <c r="AC5178" s="2" t="s">
        <v>721</v>
      </c>
    </row>
    <row r="5179" spans="1:29" ht="16.399999999999999" customHeight="1" x14ac:dyDescent="0.35">
      <c r="A5179" s="1">
        <v>41038.673611111109</v>
      </c>
      <c r="B5179">
        <v>462</v>
      </c>
      <c r="C5179" t="s">
        <v>29</v>
      </c>
      <c r="D5179">
        <v>5</v>
      </c>
      <c r="E5179" t="s">
        <v>30</v>
      </c>
      <c r="F5179">
        <v>75052</v>
      </c>
      <c r="G5179" t="s">
        <v>743</v>
      </c>
      <c r="H5179" t="s">
        <v>743</v>
      </c>
      <c r="J5179">
        <v>1</v>
      </c>
      <c r="K5179" s="1">
        <v>41038.673611111109</v>
      </c>
      <c r="L5179">
        <v>0.2</v>
      </c>
      <c r="M5179">
        <v>452</v>
      </c>
      <c r="N5179" t="s">
        <v>692</v>
      </c>
      <c r="O5179" t="s">
        <v>693</v>
      </c>
      <c r="P5179">
        <v>0</v>
      </c>
      <c r="R5179">
        <v>11</v>
      </c>
      <c r="S5179" t="s">
        <v>764</v>
      </c>
      <c r="T5179" t="s">
        <v>765</v>
      </c>
      <c r="AC5179" s="2" t="s">
        <v>721</v>
      </c>
    </row>
    <row r="5180" spans="1:29" ht="16.399999999999999" customHeight="1" x14ac:dyDescent="0.35">
      <c r="A5180" s="1">
        <v>40989.642361111109</v>
      </c>
      <c r="B5180">
        <v>462</v>
      </c>
      <c r="C5180" t="s">
        <v>29</v>
      </c>
      <c r="D5180">
        <v>5</v>
      </c>
      <c r="E5180" t="s">
        <v>30</v>
      </c>
      <c r="F5180">
        <v>74910</v>
      </c>
      <c r="G5180" t="s">
        <v>743</v>
      </c>
      <c r="H5180" t="s">
        <v>32</v>
      </c>
      <c r="I5180">
        <v>211247</v>
      </c>
      <c r="J5180">
        <v>1</v>
      </c>
      <c r="K5180" s="1">
        <v>40989.642361111109</v>
      </c>
      <c r="L5180">
        <v>0.2</v>
      </c>
      <c r="M5180">
        <v>260.01</v>
      </c>
      <c r="N5180" t="s">
        <v>73</v>
      </c>
      <c r="O5180" t="s">
        <v>68</v>
      </c>
      <c r="P5180">
        <v>2E-3</v>
      </c>
      <c r="Q5180" t="s">
        <v>69</v>
      </c>
      <c r="R5180">
        <v>11</v>
      </c>
      <c r="S5180" t="s">
        <v>777</v>
      </c>
      <c r="T5180" t="s">
        <v>688</v>
      </c>
      <c r="U5180" t="s">
        <v>698</v>
      </c>
      <c r="AC5180" t="s">
        <v>778</v>
      </c>
    </row>
    <row r="5181" spans="1:29" ht="16.399999999999999" customHeight="1" x14ac:dyDescent="0.35">
      <c r="A5181" s="1">
        <v>40989.642361111109</v>
      </c>
      <c r="B5181">
        <v>462</v>
      </c>
      <c r="C5181" t="s">
        <v>29</v>
      </c>
      <c r="D5181">
        <v>5</v>
      </c>
      <c r="E5181" t="s">
        <v>30</v>
      </c>
      <c r="F5181">
        <v>74910</v>
      </c>
      <c r="G5181" t="s">
        <v>743</v>
      </c>
      <c r="H5181" t="s">
        <v>32</v>
      </c>
      <c r="I5181">
        <v>211247</v>
      </c>
      <c r="J5181">
        <v>1</v>
      </c>
      <c r="K5181" s="1">
        <v>40989.642361111109</v>
      </c>
      <c r="L5181">
        <v>0.2</v>
      </c>
      <c r="M5181">
        <v>260.02</v>
      </c>
      <c r="N5181" t="s">
        <v>67</v>
      </c>
      <c r="O5181" t="s">
        <v>68</v>
      </c>
      <c r="P5181">
        <v>2E-3</v>
      </c>
      <c r="Q5181" t="s">
        <v>69</v>
      </c>
      <c r="R5181">
        <v>11</v>
      </c>
      <c r="S5181" t="s">
        <v>777</v>
      </c>
      <c r="T5181" t="s">
        <v>688</v>
      </c>
      <c r="U5181" t="s">
        <v>698</v>
      </c>
      <c r="AC5181" t="s">
        <v>778</v>
      </c>
    </row>
    <row r="5182" spans="1:29" ht="16.399999999999999" customHeight="1" x14ac:dyDescent="0.35">
      <c r="A5182" s="1">
        <v>40989.642361111109</v>
      </c>
      <c r="B5182">
        <v>462</v>
      </c>
      <c r="C5182" t="s">
        <v>29</v>
      </c>
      <c r="D5182">
        <v>5</v>
      </c>
      <c r="E5182" t="s">
        <v>30</v>
      </c>
      <c r="F5182">
        <v>74910</v>
      </c>
      <c r="G5182" t="s">
        <v>743</v>
      </c>
      <c r="H5182" t="s">
        <v>32</v>
      </c>
      <c r="I5182">
        <v>211247</v>
      </c>
      <c r="J5182">
        <v>1</v>
      </c>
      <c r="K5182" s="1">
        <v>40989.642361111109</v>
      </c>
      <c r="L5182">
        <v>0.2</v>
      </c>
      <c r="M5182">
        <v>260.02999999999997</v>
      </c>
      <c r="N5182" t="s">
        <v>71</v>
      </c>
      <c r="O5182" t="s">
        <v>72</v>
      </c>
      <c r="P5182">
        <v>2E-3</v>
      </c>
      <c r="Q5182" t="s">
        <v>69</v>
      </c>
      <c r="R5182">
        <v>11</v>
      </c>
      <c r="S5182" t="s">
        <v>777</v>
      </c>
      <c r="T5182" t="s">
        <v>688</v>
      </c>
      <c r="U5182" t="s">
        <v>698</v>
      </c>
      <c r="AC5182" t="s">
        <v>778</v>
      </c>
    </row>
    <row r="5183" spans="1:29" ht="16.399999999999999" customHeight="1" x14ac:dyDescent="0.35">
      <c r="A5183" s="1">
        <v>40989.642361111109</v>
      </c>
      <c r="B5183">
        <v>462</v>
      </c>
      <c r="C5183" t="s">
        <v>29</v>
      </c>
      <c r="D5183">
        <v>5</v>
      </c>
      <c r="E5183" t="s">
        <v>30</v>
      </c>
      <c r="F5183">
        <v>74910</v>
      </c>
      <c r="G5183" t="s">
        <v>743</v>
      </c>
      <c r="H5183" t="s">
        <v>32</v>
      </c>
      <c r="I5183">
        <v>211247</v>
      </c>
      <c r="J5183">
        <v>1</v>
      </c>
      <c r="K5183" s="1">
        <v>40989.642361111109</v>
      </c>
      <c r="L5183">
        <v>0.2</v>
      </c>
      <c r="M5183">
        <v>260.04000000000002</v>
      </c>
      <c r="N5183" t="s">
        <v>143</v>
      </c>
      <c r="O5183" t="s">
        <v>68</v>
      </c>
      <c r="P5183">
        <v>2E-3</v>
      </c>
      <c r="R5183">
        <v>11</v>
      </c>
      <c r="S5183" t="s">
        <v>777</v>
      </c>
      <c r="T5183" t="s">
        <v>688</v>
      </c>
      <c r="U5183" t="s">
        <v>736</v>
      </c>
      <c r="AC5183" t="s">
        <v>778</v>
      </c>
    </row>
    <row r="5184" spans="1:29" ht="16.399999999999999" customHeight="1" x14ac:dyDescent="0.35">
      <c r="A5184" s="1">
        <v>40989.642361111109</v>
      </c>
      <c r="B5184">
        <v>462</v>
      </c>
      <c r="C5184" t="s">
        <v>29</v>
      </c>
      <c r="D5184">
        <v>5</v>
      </c>
      <c r="E5184" t="s">
        <v>30</v>
      </c>
      <c r="F5184">
        <v>74910</v>
      </c>
      <c r="G5184" t="s">
        <v>743</v>
      </c>
      <c r="H5184" t="s">
        <v>32</v>
      </c>
      <c r="I5184">
        <v>211247</v>
      </c>
      <c r="J5184">
        <v>1</v>
      </c>
      <c r="K5184" s="1">
        <v>40989.642361111109</v>
      </c>
      <c r="L5184">
        <v>0.2</v>
      </c>
      <c r="M5184">
        <v>260.08</v>
      </c>
      <c r="N5184" t="s">
        <v>76</v>
      </c>
      <c r="O5184" t="s">
        <v>68</v>
      </c>
      <c r="P5184">
        <v>0.3</v>
      </c>
      <c r="R5184">
        <v>11</v>
      </c>
      <c r="S5184" t="s">
        <v>777</v>
      </c>
      <c r="T5184" t="s">
        <v>688</v>
      </c>
      <c r="AC5184" t="s">
        <v>778</v>
      </c>
    </row>
    <row r="5185" spans="1:29" ht="16.399999999999999" customHeight="1" x14ac:dyDescent="0.35">
      <c r="A5185" s="1">
        <v>40989.642361111109</v>
      </c>
      <c r="B5185">
        <v>462</v>
      </c>
      <c r="C5185" t="s">
        <v>29</v>
      </c>
      <c r="D5185">
        <v>5</v>
      </c>
      <c r="E5185" t="s">
        <v>30</v>
      </c>
      <c r="F5185">
        <v>74910</v>
      </c>
      <c r="G5185" t="s">
        <v>743</v>
      </c>
      <c r="H5185" t="s">
        <v>32</v>
      </c>
      <c r="I5185">
        <v>211247</v>
      </c>
      <c r="J5185">
        <v>1</v>
      </c>
      <c r="K5185" s="1">
        <v>40989.642361111109</v>
      </c>
      <c r="L5185">
        <v>0.2</v>
      </c>
      <c r="M5185">
        <v>260.14999999999998</v>
      </c>
      <c r="N5185" t="s">
        <v>74</v>
      </c>
      <c r="O5185" t="s">
        <v>72</v>
      </c>
      <c r="P5185">
        <v>0.3</v>
      </c>
      <c r="R5185">
        <v>11</v>
      </c>
      <c r="S5185" t="s">
        <v>777</v>
      </c>
      <c r="T5185" t="s">
        <v>688</v>
      </c>
      <c r="U5185" t="s">
        <v>689</v>
      </c>
      <c r="AC5185" t="s">
        <v>778</v>
      </c>
    </row>
    <row r="5186" spans="1:29" ht="16.399999999999999" customHeight="1" x14ac:dyDescent="0.35">
      <c r="A5186" s="1">
        <v>40989.642361111109</v>
      </c>
      <c r="B5186">
        <v>462</v>
      </c>
      <c r="C5186" t="s">
        <v>29</v>
      </c>
      <c r="D5186">
        <v>5</v>
      </c>
      <c r="E5186" t="s">
        <v>30</v>
      </c>
      <c r="F5186">
        <v>74910</v>
      </c>
      <c r="G5186" t="s">
        <v>743</v>
      </c>
      <c r="H5186" t="s">
        <v>32</v>
      </c>
      <c r="I5186">
        <v>211247</v>
      </c>
      <c r="J5186">
        <v>1</v>
      </c>
      <c r="K5186" s="1">
        <v>40989.642361111109</v>
      </c>
      <c r="L5186">
        <v>0.2</v>
      </c>
      <c r="M5186">
        <v>268.14</v>
      </c>
      <c r="N5186" t="s">
        <v>80</v>
      </c>
      <c r="O5186" t="s">
        <v>68</v>
      </c>
      <c r="P5186">
        <v>1.0999999999999999E-2</v>
      </c>
      <c r="R5186">
        <v>11</v>
      </c>
      <c r="S5186" t="s">
        <v>777</v>
      </c>
      <c r="T5186" t="s">
        <v>688</v>
      </c>
      <c r="U5186" t="s">
        <v>689</v>
      </c>
      <c r="AC5186" t="s">
        <v>778</v>
      </c>
    </row>
    <row r="5187" spans="1:29" ht="16.399999999999999" customHeight="1" x14ac:dyDescent="0.35">
      <c r="A5187" s="1">
        <v>40989.642361111109</v>
      </c>
      <c r="B5187">
        <v>462</v>
      </c>
      <c r="C5187" t="s">
        <v>29</v>
      </c>
      <c r="D5187">
        <v>5</v>
      </c>
      <c r="E5187" t="s">
        <v>30</v>
      </c>
      <c r="F5187">
        <v>74910</v>
      </c>
      <c r="G5187" t="s">
        <v>743</v>
      </c>
      <c r="H5187" t="s">
        <v>32</v>
      </c>
      <c r="I5187">
        <v>211247</v>
      </c>
      <c r="J5187">
        <v>1</v>
      </c>
      <c r="K5187" s="1">
        <v>40989.642361111109</v>
      </c>
      <c r="L5187">
        <v>0.2</v>
      </c>
      <c r="M5187">
        <v>268.18</v>
      </c>
      <c r="N5187" t="s">
        <v>79</v>
      </c>
      <c r="O5187" t="s">
        <v>68</v>
      </c>
      <c r="P5187">
        <v>5.0000000000000001E-3</v>
      </c>
      <c r="R5187">
        <v>11</v>
      </c>
      <c r="S5187" t="s">
        <v>777</v>
      </c>
      <c r="T5187" t="s">
        <v>688</v>
      </c>
      <c r="U5187" t="s">
        <v>690</v>
      </c>
      <c r="AC5187" t="s">
        <v>778</v>
      </c>
    </row>
    <row r="5188" spans="1:29" ht="16.399999999999999" customHeight="1" x14ac:dyDescent="0.35">
      <c r="A5188" s="1">
        <v>40989.642361111109</v>
      </c>
      <c r="B5188">
        <v>462</v>
      </c>
      <c r="C5188" t="s">
        <v>29</v>
      </c>
      <c r="D5188">
        <v>5</v>
      </c>
      <c r="E5188" t="s">
        <v>30</v>
      </c>
      <c r="F5188">
        <v>74910</v>
      </c>
      <c r="G5188" t="s">
        <v>743</v>
      </c>
      <c r="H5188" t="s">
        <v>32</v>
      </c>
      <c r="I5188">
        <v>211247</v>
      </c>
      <c r="J5188">
        <v>1</v>
      </c>
      <c r="K5188" s="1">
        <v>40989.642361111109</v>
      </c>
      <c r="L5188">
        <v>0.2</v>
      </c>
      <c r="M5188">
        <v>312</v>
      </c>
      <c r="N5188" t="s">
        <v>505</v>
      </c>
      <c r="O5188" t="s">
        <v>68</v>
      </c>
      <c r="P5188">
        <v>17</v>
      </c>
      <c r="R5188">
        <v>23</v>
      </c>
      <c r="S5188" t="s">
        <v>777</v>
      </c>
      <c r="T5188" t="s">
        <v>688</v>
      </c>
      <c r="U5188" t="s">
        <v>779</v>
      </c>
      <c r="AC5188" t="s">
        <v>778</v>
      </c>
    </row>
    <row r="5189" spans="1:29" ht="16.399999999999999" customHeight="1" x14ac:dyDescent="0.35">
      <c r="A5189" s="1">
        <v>40989.642361111109</v>
      </c>
      <c r="B5189">
        <v>462</v>
      </c>
      <c r="C5189" t="s">
        <v>29</v>
      </c>
      <c r="D5189">
        <v>5</v>
      </c>
      <c r="E5189" t="s">
        <v>30</v>
      </c>
      <c r="F5189">
        <v>74910</v>
      </c>
      <c r="G5189" t="s">
        <v>743</v>
      </c>
      <c r="H5189" t="s">
        <v>32</v>
      </c>
      <c r="I5189">
        <v>211247</v>
      </c>
      <c r="J5189">
        <v>1</v>
      </c>
      <c r="K5189" s="1">
        <v>40989.642361111109</v>
      </c>
      <c r="L5189">
        <v>0.2</v>
      </c>
      <c r="M5189">
        <v>441.01</v>
      </c>
      <c r="N5189" t="s">
        <v>691</v>
      </c>
      <c r="O5189" t="s">
        <v>68</v>
      </c>
      <c r="P5189">
        <v>3.6</v>
      </c>
      <c r="R5189">
        <v>11</v>
      </c>
      <c r="S5189" t="s">
        <v>777</v>
      </c>
      <c r="T5189" t="s">
        <v>688</v>
      </c>
      <c r="AC5189" t="s">
        <v>778</v>
      </c>
    </row>
    <row r="5190" spans="1:29" ht="16.399999999999999" customHeight="1" x14ac:dyDescent="0.35">
      <c r="A5190" s="1">
        <v>40989.642361111109</v>
      </c>
      <c r="B5190">
        <v>462</v>
      </c>
      <c r="C5190" t="s">
        <v>29</v>
      </c>
      <c r="D5190">
        <v>5</v>
      </c>
      <c r="E5190" t="s">
        <v>30</v>
      </c>
      <c r="F5190">
        <v>74910</v>
      </c>
      <c r="G5190" t="s">
        <v>743</v>
      </c>
      <c r="H5190" t="s">
        <v>32</v>
      </c>
      <c r="I5190">
        <v>211247</v>
      </c>
      <c r="J5190">
        <v>1</v>
      </c>
      <c r="K5190" s="1">
        <v>40989.642361111109</v>
      </c>
      <c r="L5190">
        <v>0.2</v>
      </c>
      <c r="M5190">
        <v>452</v>
      </c>
      <c r="N5190" t="s">
        <v>692</v>
      </c>
      <c r="O5190" t="s">
        <v>693</v>
      </c>
      <c r="P5190">
        <v>0</v>
      </c>
      <c r="R5190">
        <v>11</v>
      </c>
      <c r="S5190" t="s">
        <v>777</v>
      </c>
      <c r="T5190" t="s">
        <v>688</v>
      </c>
      <c r="U5190" t="s">
        <v>780</v>
      </c>
      <c r="AC5190" t="s">
        <v>778</v>
      </c>
    </row>
    <row r="5191" spans="1:29" ht="16.399999999999999" customHeight="1" x14ac:dyDescent="0.35">
      <c r="A5191" s="1">
        <v>40989.642361111109</v>
      </c>
      <c r="B5191">
        <v>462</v>
      </c>
      <c r="C5191" t="s">
        <v>29</v>
      </c>
      <c r="D5191">
        <v>5</v>
      </c>
      <c r="E5191" t="s">
        <v>30</v>
      </c>
      <c r="F5191">
        <v>74905</v>
      </c>
      <c r="G5191" t="s">
        <v>743</v>
      </c>
      <c r="H5191" t="s">
        <v>743</v>
      </c>
      <c r="J5191">
        <v>1</v>
      </c>
      <c r="K5191" s="1">
        <v>40989.642361111109</v>
      </c>
      <c r="L5191">
        <v>0.2</v>
      </c>
      <c r="M5191">
        <v>101</v>
      </c>
      <c r="N5191" t="s">
        <v>114</v>
      </c>
      <c r="O5191" t="s">
        <v>115</v>
      </c>
      <c r="P5191">
        <v>15</v>
      </c>
      <c r="R5191">
        <v>11</v>
      </c>
      <c r="S5191" t="s">
        <v>781</v>
      </c>
      <c r="T5191" t="s">
        <v>765</v>
      </c>
      <c r="AC5191" s="2" t="s">
        <v>721</v>
      </c>
    </row>
    <row r="5192" spans="1:29" ht="16.399999999999999" customHeight="1" x14ac:dyDescent="0.35">
      <c r="A5192" s="1">
        <v>40989.642361111109</v>
      </c>
      <c r="B5192">
        <v>462</v>
      </c>
      <c r="C5192" t="s">
        <v>29</v>
      </c>
      <c r="D5192">
        <v>5</v>
      </c>
      <c r="E5192" t="s">
        <v>30</v>
      </c>
      <c r="F5192">
        <v>74905</v>
      </c>
      <c r="G5192" t="s">
        <v>743</v>
      </c>
      <c r="H5192" t="s">
        <v>743</v>
      </c>
      <c r="J5192">
        <v>1</v>
      </c>
      <c r="K5192" s="1">
        <v>40989.642361111109</v>
      </c>
      <c r="L5192">
        <v>0.2</v>
      </c>
      <c r="M5192">
        <v>103.02</v>
      </c>
      <c r="N5192" t="s">
        <v>245</v>
      </c>
      <c r="O5192" t="s">
        <v>246</v>
      </c>
      <c r="P5192">
        <v>800</v>
      </c>
      <c r="R5192">
        <v>11</v>
      </c>
      <c r="S5192" t="s">
        <v>781</v>
      </c>
      <c r="T5192" t="s">
        <v>765</v>
      </c>
      <c r="AC5192" s="2" t="s">
        <v>721</v>
      </c>
    </row>
    <row r="5193" spans="1:29" ht="16.399999999999999" customHeight="1" x14ac:dyDescent="0.35">
      <c r="A5193" s="1">
        <v>40989.642361111109</v>
      </c>
      <c r="B5193">
        <v>462</v>
      </c>
      <c r="C5193" t="s">
        <v>29</v>
      </c>
      <c r="D5193">
        <v>5</v>
      </c>
      <c r="E5193" t="s">
        <v>30</v>
      </c>
      <c r="F5193">
        <v>74905</v>
      </c>
      <c r="G5193" t="s">
        <v>743</v>
      </c>
      <c r="H5193" t="s">
        <v>743</v>
      </c>
      <c r="J5193">
        <v>1</v>
      </c>
      <c r="K5193" s="1">
        <v>40989.642361111109</v>
      </c>
      <c r="L5193">
        <v>0.2</v>
      </c>
      <c r="M5193">
        <v>136.01</v>
      </c>
      <c r="N5193" t="s">
        <v>118</v>
      </c>
      <c r="O5193" t="s">
        <v>119</v>
      </c>
      <c r="P5193">
        <v>3.8</v>
      </c>
      <c r="R5193">
        <v>11</v>
      </c>
      <c r="S5193" t="s">
        <v>781</v>
      </c>
      <c r="T5193" t="s">
        <v>765</v>
      </c>
      <c r="AC5193" s="2" t="s">
        <v>721</v>
      </c>
    </row>
    <row r="5194" spans="1:29" ht="16.399999999999999" customHeight="1" x14ac:dyDescent="0.35">
      <c r="A5194" s="1">
        <v>40989.642361111109</v>
      </c>
      <c r="B5194">
        <v>462</v>
      </c>
      <c r="C5194" t="s">
        <v>29</v>
      </c>
      <c r="D5194">
        <v>5</v>
      </c>
      <c r="E5194" t="s">
        <v>30</v>
      </c>
      <c r="F5194">
        <v>74905</v>
      </c>
      <c r="G5194" t="s">
        <v>743</v>
      </c>
      <c r="H5194" t="s">
        <v>743</v>
      </c>
      <c r="J5194">
        <v>1</v>
      </c>
      <c r="K5194" s="1">
        <v>40989.642361111109</v>
      </c>
      <c r="L5194">
        <v>0.2</v>
      </c>
      <c r="M5194">
        <v>136.05000000000001</v>
      </c>
      <c r="N5194" t="s">
        <v>537</v>
      </c>
      <c r="O5194" t="s">
        <v>538</v>
      </c>
      <c r="P5194">
        <v>1.92</v>
      </c>
      <c r="R5194">
        <v>11</v>
      </c>
      <c r="S5194" t="s">
        <v>781</v>
      </c>
      <c r="T5194" t="s">
        <v>765</v>
      </c>
      <c r="AC5194" s="2" t="s">
        <v>721</v>
      </c>
    </row>
    <row r="5195" spans="1:29" ht="16.399999999999999" customHeight="1" x14ac:dyDescent="0.35">
      <c r="A5195" s="1">
        <v>40989.642361111109</v>
      </c>
      <c r="B5195">
        <v>462</v>
      </c>
      <c r="C5195" t="s">
        <v>29</v>
      </c>
      <c r="D5195">
        <v>5</v>
      </c>
      <c r="E5195" t="s">
        <v>30</v>
      </c>
      <c r="F5195">
        <v>74905</v>
      </c>
      <c r="G5195" t="s">
        <v>743</v>
      </c>
      <c r="H5195" t="s">
        <v>743</v>
      </c>
      <c r="J5195">
        <v>1</v>
      </c>
      <c r="K5195" s="1">
        <v>40989.642361111109</v>
      </c>
      <c r="L5195">
        <v>0.2</v>
      </c>
      <c r="M5195">
        <v>141.01</v>
      </c>
      <c r="N5195" t="s">
        <v>116</v>
      </c>
      <c r="O5195" t="s">
        <v>117</v>
      </c>
      <c r="P5195">
        <v>66</v>
      </c>
      <c r="R5195">
        <v>11</v>
      </c>
      <c r="S5195" t="s">
        <v>781</v>
      </c>
      <c r="T5195" t="s">
        <v>765</v>
      </c>
      <c r="AC5195" s="2" t="s">
        <v>721</v>
      </c>
    </row>
    <row r="5196" spans="1:29" ht="16.399999999999999" customHeight="1" x14ac:dyDescent="0.35">
      <c r="A5196" s="1">
        <v>40989.642361111109</v>
      </c>
      <c r="B5196">
        <v>462</v>
      </c>
      <c r="C5196" t="s">
        <v>29</v>
      </c>
      <c r="D5196">
        <v>5</v>
      </c>
      <c r="E5196" t="s">
        <v>30</v>
      </c>
      <c r="F5196">
        <v>74905</v>
      </c>
      <c r="G5196" t="s">
        <v>743</v>
      </c>
      <c r="H5196" t="s">
        <v>743</v>
      </c>
      <c r="J5196">
        <v>1</v>
      </c>
      <c r="K5196" s="1">
        <v>40989.642361111109</v>
      </c>
      <c r="L5196">
        <v>0.2</v>
      </c>
      <c r="M5196">
        <v>151</v>
      </c>
      <c r="N5196" t="s">
        <v>421</v>
      </c>
      <c r="O5196" t="s">
        <v>422</v>
      </c>
      <c r="P5196">
        <v>167</v>
      </c>
      <c r="S5196" t="s">
        <v>781</v>
      </c>
      <c r="T5196" t="s">
        <v>765</v>
      </c>
      <c r="AC5196" s="2" t="s">
        <v>721</v>
      </c>
    </row>
    <row r="5197" spans="1:29" ht="16.399999999999999" customHeight="1" x14ac:dyDescent="0.35">
      <c r="A5197" s="1">
        <v>40989.642361111109</v>
      </c>
      <c r="B5197">
        <v>462</v>
      </c>
      <c r="C5197" t="s">
        <v>29</v>
      </c>
      <c r="D5197">
        <v>5</v>
      </c>
      <c r="E5197" t="s">
        <v>30</v>
      </c>
      <c r="F5197">
        <v>74905</v>
      </c>
      <c r="G5197" t="s">
        <v>743</v>
      </c>
      <c r="H5197" t="s">
        <v>743</v>
      </c>
      <c r="J5197">
        <v>1</v>
      </c>
      <c r="K5197" s="1">
        <v>40989.642361111109</v>
      </c>
      <c r="L5197">
        <v>0.2</v>
      </c>
      <c r="M5197">
        <v>154.1</v>
      </c>
      <c r="N5197" t="s">
        <v>110</v>
      </c>
      <c r="P5197">
        <v>8</v>
      </c>
      <c r="R5197">
        <v>11</v>
      </c>
      <c r="S5197" t="s">
        <v>781</v>
      </c>
      <c r="T5197" t="s">
        <v>765</v>
      </c>
      <c r="AC5197" s="2" t="s">
        <v>721</v>
      </c>
    </row>
    <row r="5198" spans="1:29" ht="16.399999999999999" customHeight="1" x14ac:dyDescent="0.35">
      <c r="A5198" s="1">
        <v>40989.642361111109</v>
      </c>
      <c r="B5198">
        <v>462</v>
      </c>
      <c r="C5198" t="s">
        <v>29</v>
      </c>
      <c r="D5198">
        <v>5</v>
      </c>
      <c r="E5198" t="s">
        <v>30</v>
      </c>
      <c r="F5198">
        <v>74905</v>
      </c>
      <c r="G5198" t="s">
        <v>743</v>
      </c>
      <c r="H5198" t="s">
        <v>743</v>
      </c>
      <c r="J5198">
        <v>1</v>
      </c>
      <c r="K5198" s="1">
        <v>40989.642361111109</v>
      </c>
      <c r="L5198">
        <v>0.2</v>
      </c>
      <c r="M5198">
        <v>266</v>
      </c>
      <c r="N5198" t="s">
        <v>121</v>
      </c>
      <c r="O5198" t="s">
        <v>68</v>
      </c>
      <c r="P5198">
        <v>8.9</v>
      </c>
      <c r="R5198">
        <v>11</v>
      </c>
      <c r="S5198" t="s">
        <v>781</v>
      </c>
      <c r="T5198" t="s">
        <v>765</v>
      </c>
      <c r="AC5198" s="2" t="s">
        <v>721</v>
      </c>
    </row>
    <row r="5199" spans="1:29" ht="16.399999999999999" customHeight="1" x14ac:dyDescent="0.35">
      <c r="A5199" s="1">
        <v>40989.642361111109</v>
      </c>
      <c r="B5199">
        <v>462</v>
      </c>
      <c r="C5199" t="s">
        <v>29</v>
      </c>
      <c r="D5199">
        <v>5</v>
      </c>
      <c r="E5199" t="s">
        <v>30</v>
      </c>
      <c r="F5199">
        <v>74905</v>
      </c>
      <c r="G5199" t="s">
        <v>743</v>
      </c>
      <c r="H5199" t="s">
        <v>743</v>
      </c>
      <c r="J5199">
        <v>1</v>
      </c>
      <c r="K5199" s="1">
        <v>40989.642361111109</v>
      </c>
      <c r="L5199">
        <v>0.2</v>
      </c>
      <c r="M5199">
        <v>266.01</v>
      </c>
      <c r="N5199" t="s">
        <v>122</v>
      </c>
      <c r="O5199" t="s">
        <v>123</v>
      </c>
      <c r="P5199">
        <v>98.6</v>
      </c>
      <c r="R5199">
        <v>11</v>
      </c>
      <c r="S5199" t="s">
        <v>781</v>
      </c>
      <c r="T5199" t="s">
        <v>765</v>
      </c>
      <c r="AC5199" s="2" t="s">
        <v>721</v>
      </c>
    </row>
    <row r="5200" spans="1:29" ht="16.399999999999999" customHeight="1" x14ac:dyDescent="0.35">
      <c r="A5200" s="1">
        <v>40989.642361111109</v>
      </c>
      <c r="B5200">
        <v>462</v>
      </c>
      <c r="C5200" t="s">
        <v>29</v>
      </c>
      <c r="D5200">
        <v>5</v>
      </c>
      <c r="E5200" t="s">
        <v>30</v>
      </c>
      <c r="F5200">
        <v>74905</v>
      </c>
      <c r="G5200" t="s">
        <v>743</v>
      </c>
      <c r="H5200" t="s">
        <v>743</v>
      </c>
      <c r="J5200">
        <v>1</v>
      </c>
      <c r="K5200" s="1">
        <v>40989.642361111109</v>
      </c>
      <c r="L5200">
        <v>0.2</v>
      </c>
      <c r="M5200">
        <v>431</v>
      </c>
      <c r="N5200" t="s">
        <v>165</v>
      </c>
      <c r="O5200" t="s">
        <v>166</v>
      </c>
      <c r="P5200">
        <v>2.58</v>
      </c>
      <c r="R5200">
        <v>11</v>
      </c>
      <c r="S5200" t="s">
        <v>781</v>
      </c>
      <c r="T5200" t="s">
        <v>765</v>
      </c>
      <c r="AC5200" s="2" t="s">
        <v>721</v>
      </c>
    </row>
    <row r="5201" spans="1:29" ht="16.399999999999999" customHeight="1" x14ac:dyDescent="0.35">
      <c r="A5201" s="1">
        <v>40989.642361111109</v>
      </c>
      <c r="B5201">
        <v>462</v>
      </c>
      <c r="C5201" t="s">
        <v>29</v>
      </c>
      <c r="D5201">
        <v>5</v>
      </c>
      <c r="E5201" t="s">
        <v>30</v>
      </c>
      <c r="F5201">
        <v>74905</v>
      </c>
      <c r="G5201" t="s">
        <v>743</v>
      </c>
      <c r="H5201" t="s">
        <v>743</v>
      </c>
      <c r="J5201">
        <v>1</v>
      </c>
      <c r="K5201" s="1">
        <v>40989.642361111109</v>
      </c>
      <c r="L5201">
        <v>0.2</v>
      </c>
      <c r="M5201">
        <v>431.01</v>
      </c>
      <c r="N5201" t="s">
        <v>768</v>
      </c>
      <c r="O5201" t="s">
        <v>769</v>
      </c>
      <c r="P5201">
        <v>-0.42</v>
      </c>
      <c r="R5201">
        <v>11</v>
      </c>
      <c r="S5201" t="s">
        <v>781</v>
      </c>
      <c r="T5201" t="s">
        <v>765</v>
      </c>
      <c r="AC5201" s="2" t="s">
        <v>721</v>
      </c>
    </row>
    <row r="5202" spans="1:29" ht="16.399999999999999" customHeight="1" x14ac:dyDescent="0.35">
      <c r="A5202" s="1">
        <v>40989.642361111109</v>
      </c>
      <c r="B5202">
        <v>462</v>
      </c>
      <c r="C5202" t="s">
        <v>29</v>
      </c>
      <c r="D5202">
        <v>5</v>
      </c>
      <c r="E5202" t="s">
        <v>30</v>
      </c>
      <c r="F5202">
        <v>74905</v>
      </c>
      <c r="G5202" t="s">
        <v>743</v>
      </c>
      <c r="H5202" t="s">
        <v>743</v>
      </c>
      <c r="J5202">
        <v>1</v>
      </c>
      <c r="K5202" s="1">
        <v>40989.642361111109</v>
      </c>
      <c r="L5202">
        <v>0.2</v>
      </c>
      <c r="M5202">
        <v>431.02</v>
      </c>
      <c r="N5202" t="s">
        <v>771</v>
      </c>
      <c r="O5202" t="s">
        <v>166</v>
      </c>
      <c r="P5202">
        <v>-0.19</v>
      </c>
      <c r="R5202">
        <v>11</v>
      </c>
      <c r="S5202" t="s">
        <v>781</v>
      </c>
      <c r="T5202" t="s">
        <v>765</v>
      </c>
      <c r="AC5202" s="2" t="s">
        <v>721</v>
      </c>
    </row>
    <row r="5203" spans="1:29" ht="16.399999999999999" customHeight="1" x14ac:dyDescent="0.35">
      <c r="A5203" s="1">
        <v>40989.642361111109</v>
      </c>
      <c r="B5203">
        <v>462</v>
      </c>
      <c r="C5203" t="s">
        <v>29</v>
      </c>
      <c r="D5203">
        <v>5</v>
      </c>
      <c r="E5203" t="s">
        <v>30</v>
      </c>
      <c r="F5203">
        <v>74905</v>
      </c>
      <c r="G5203" t="s">
        <v>743</v>
      </c>
      <c r="H5203" t="s">
        <v>743</v>
      </c>
      <c r="J5203">
        <v>1</v>
      </c>
      <c r="K5203" s="1">
        <v>40989.642361111109</v>
      </c>
      <c r="L5203">
        <v>0.2</v>
      </c>
      <c r="M5203">
        <v>431.03</v>
      </c>
      <c r="N5203" t="s">
        <v>773</v>
      </c>
      <c r="O5203" t="s">
        <v>769</v>
      </c>
      <c r="P5203">
        <v>1.97</v>
      </c>
      <c r="R5203">
        <v>11</v>
      </c>
      <c r="S5203" t="s">
        <v>781</v>
      </c>
      <c r="T5203" t="s">
        <v>765</v>
      </c>
      <c r="AC5203" s="2" t="s">
        <v>721</v>
      </c>
    </row>
    <row r="5204" spans="1:29" ht="16.399999999999999" customHeight="1" x14ac:dyDescent="0.35">
      <c r="A5204" s="1">
        <v>40989.642361111109</v>
      </c>
      <c r="B5204">
        <v>462</v>
      </c>
      <c r="C5204" t="s">
        <v>29</v>
      </c>
      <c r="D5204">
        <v>5</v>
      </c>
      <c r="E5204" t="s">
        <v>30</v>
      </c>
      <c r="F5204">
        <v>74905</v>
      </c>
      <c r="G5204" t="s">
        <v>743</v>
      </c>
      <c r="H5204" t="s">
        <v>743</v>
      </c>
      <c r="J5204">
        <v>1</v>
      </c>
      <c r="K5204" s="1">
        <v>40989.642361111109</v>
      </c>
      <c r="L5204">
        <v>0.2</v>
      </c>
      <c r="M5204">
        <v>433</v>
      </c>
      <c r="N5204" t="s">
        <v>775</v>
      </c>
      <c r="O5204" t="s">
        <v>769</v>
      </c>
      <c r="P5204">
        <v>0.82</v>
      </c>
      <c r="R5204">
        <v>11</v>
      </c>
      <c r="S5204" t="s">
        <v>781</v>
      </c>
      <c r="T5204" t="s">
        <v>765</v>
      </c>
      <c r="AC5204" s="2" t="s">
        <v>721</v>
      </c>
    </row>
    <row r="5205" spans="1:29" ht="16.399999999999999" customHeight="1" x14ac:dyDescent="0.35">
      <c r="A5205" s="1">
        <v>40989.642361111109</v>
      </c>
      <c r="B5205">
        <v>462</v>
      </c>
      <c r="C5205" t="s">
        <v>29</v>
      </c>
      <c r="D5205">
        <v>5</v>
      </c>
      <c r="E5205" t="s">
        <v>30</v>
      </c>
      <c r="F5205">
        <v>74905</v>
      </c>
      <c r="G5205" t="s">
        <v>743</v>
      </c>
      <c r="H5205" t="s">
        <v>743</v>
      </c>
      <c r="J5205">
        <v>1</v>
      </c>
      <c r="K5205" s="1">
        <v>40989.642361111109</v>
      </c>
      <c r="L5205">
        <v>0.2</v>
      </c>
      <c r="M5205">
        <v>452</v>
      </c>
      <c r="N5205" t="s">
        <v>692</v>
      </c>
      <c r="O5205" t="s">
        <v>693</v>
      </c>
      <c r="P5205">
        <v>0</v>
      </c>
      <c r="R5205">
        <v>11</v>
      </c>
      <c r="S5205" t="s">
        <v>781</v>
      </c>
      <c r="T5205" t="s">
        <v>765</v>
      </c>
      <c r="AC5205" s="2" t="s">
        <v>721</v>
      </c>
    </row>
    <row r="5206" spans="1:29" ht="16.399999999999999" customHeight="1" x14ac:dyDescent="0.35">
      <c r="A5206" s="1">
        <v>40924.518055555556</v>
      </c>
      <c r="B5206">
        <v>462</v>
      </c>
      <c r="C5206" t="s">
        <v>29</v>
      </c>
      <c r="D5206">
        <v>5</v>
      </c>
      <c r="E5206" t="s">
        <v>30</v>
      </c>
      <c r="F5206">
        <v>74816</v>
      </c>
      <c r="G5206" t="s">
        <v>743</v>
      </c>
      <c r="H5206" t="s">
        <v>743</v>
      </c>
      <c r="J5206">
        <v>1</v>
      </c>
      <c r="K5206" s="1">
        <v>40924.518055555556</v>
      </c>
      <c r="L5206">
        <v>0.2</v>
      </c>
      <c r="M5206">
        <v>101</v>
      </c>
      <c r="N5206" t="s">
        <v>114</v>
      </c>
      <c r="O5206" t="s">
        <v>115</v>
      </c>
      <c r="P5206">
        <v>15.4</v>
      </c>
      <c r="R5206">
        <v>11</v>
      </c>
      <c r="S5206" t="s">
        <v>782</v>
      </c>
      <c r="T5206" t="s">
        <v>765</v>
      </c>
      <c r="AC5206" s="2" t="s">
        <v>721</v>
      </c>
    </row>
    <row r="5207" spans="1:29" ht="16.399999999999999" customHeight="1" x14ac:dyDescent="0.35">
      <c r="A5207" s="1">
        <v>40924.518055555556</v>
      </c>
      <c r="B5207">
        <v>462</v>
      </c>
      <c r="C5207" t="s">
        <v>29</v>
      </c>
      <c r="D5207">
        <v>5</v>
      </c>
      <c r="E5207" t="s">
        <v>30</v>
      </c>
      <c r="F5207">
        <v>74816</v>
      </c>
      <c r="G5207" t="s">
        <v>743</v>
      </c>
      <c r="H5207" t="s">
        <v>743</v>
      </c>
      <c r="J5207">
        <v>1</v>
      </c>
      <c r="K5207" s="1">
        <v>40924.518055555556</v>
      </c>
      <c r="L5207">
        <v>0.2</v>
      </c>
      <c r="M5207">
        <v>103.02</v>
      </c>
      <c r="N5207" t="s">
        <v>245</v>
      </c>
      <c r="O5207" t="s">
        <v>246</v>
      </c>
      <c r="P5207">
        <v>800</v>
      </c>
      <c r="R5207">
        <v>11</v>
      </c>
      <c r="S5207" t="s">
        <v>782</v>
      </c>
      <c r="T5207" t="s">
        <v>765</v>
      </c>
      <c r="AC5207" s="2" t="s">
        <v>721</v>
      </c>
    </row>
    <row r="5208" spans="1:29" ht="16.399999999999999" customHeight="1" x14ac:dyDescent="0.35">
      <c r="A5208" s="1">
        <v>40924.518055555556</v>
      </c>
      <c r="B5208">
        <v>462</v>
      </c>
      <c r="C5208" t="s">
        <v>29</v>
      </c>
      <c r="D5208">
        <v>5</v>
      </c>
      <c r="E5208" t="s">
        <v>30</v>
      </c>
      <c r="F5208">
        <v>74816</v>
      </c>
      <c r="G5208" t="s">
        <v>743</v>
      </c>
      <c r="H5208" t="s">
        <v>743</v>
      </c>
      <c r="J5208">
        <v>1</v>
      </c>
      <c r="K5208" s="1">
        <v>40924.518055555556</v>
      </c>
      <c r="L5208">
        <v>0.2</v>
      </c>
      <c r="M5208">
        <v>136.01</v>
      </c>
      <c r="N5208" t="s">
        <v>118</v>
      </c>
      <c r="O5208" t="s">
        <v>119</v>
      </c>
      <c r="P5208">
        <v>3.6</v>
      </c>
      <c r="R5208">
        <v>11</v>
      </c>
      <c r="S5208" t="s">
        <v>782</v>
      </c>
      <c r="T5208" t="s">
        <v>765</v>
      </c>
      <c r="AC5208" s="2" t="s">
        <v>721</v>
      </c>
    </row>
    <row r="5209" spans="1:29" ht="16.399999999999999" customHeight="1" x14ac:dyDescent="0.35">
      <c r="A5209" s="1">
        <v>40924.518055555556</v>
      </c>
      <c r="B5209">
        <v>462</v>
      </c>
      <c r="C5209" t="s">
        <v>29</v>
      </c>
      <c r="D5209">
        <v>5</v>
      </c>
      <c r="E5209" t="s">
        <v>30</v>
      </c>
      <c r="F5209">
        <v>74816</v>
      </c>
      <c r="G5209" t="s">
        <v>743</v>
      </c>
      <c r="H5209" t="s">
        <v>743</v>
      </c>
      <c r="J5209">
        <v>1</v>
      </c>
      <c r="K5209" s="1">
        <v>40924.518055555556</v>
      </c>
      <c r="L5209">
        <v>0.2</v>
      </c>
      <c r="M5209">
        <v>136.05000000000001</v>
      </c>
      <c r="N5209" t="s">
        <v>537</v>
      </c>
      <c r="O5209" t="s">
        <v>538</v>
      </c>
      <c r="P5209">
        <v>1.81</v>
      </c>
      <c r="R5209">
        <v>11</v>
      </c>
      <c r="S5209" t="s">
        <v>782</v>
      </c>
      <c r="T5209" t="s">
        <v>765</v>
      </c>
      <c r="AC5209" s="2" t="s">
        <v>721</v>
      </c>
    </row>
    <row r="5210" spans="1:29" ht="16.399999999999999" customHeight="1" x14ac:dyDescent="0.35">
      <c r="A5210" s="1">
        <v>40924.518055555556</v>
      </c>
      <c r="B5210">
        <v>462</v>
      </c>
      <c r="C5210" t="s">
        <v>29</v>
      </c>
      <c r="D5210">
        <v>5</v>
      </c>
      <c r="E5210" t="s">
        <v>30</v>
      </c>
      <c r="F5210">
        <v>74816</v>
      </c>
      <c r="G5210" t="s">
        <v>743</v>
      </c>
      <c r="H5210" t="s">
        <v>743</v>
      </c>
      <c r="J5210">
        <v>1</v>
      </c>
      <c r="K5210" s="1">
        <v>40924.518055555556</v>
      </c>
      <c r="L5210">
        <v>0.2</v>
      </c>
      <c r="M5210">
        <v>141.01</v>
      </c>
      <c r="N5210" t="s">
        <v>116</v>
      </c>
      <c r="O5210" t="s">
        <v>117</v>
      </c>
      <c r="P5210">
        <v>63</v>
      </c>
      <c r="R5210">
        <v>11</v>
      </c>
      <c r="S5210" t="s">
        <v>782</v>
      </c>
      <c r="T5210" t="s">
        <v>765</v>
      </c>
      <c r="AC5210" s="2" t="s">
        <v>721</v>
      </c>
    </row>
    <row r="5211" spans="1:29" ht="16.399999999999999" customHeight="1" x14ac:dyDescent="0.35">
      <c r="A5211" s="1">
        <v>40924.518055555556</v>
      </c>
      <c r="B5211">
        <v>462</v>
      </c>
      <c r="C5211" t="s">
        <v>29</v>
      </c>
      <c r="D5211">
        <v>5</v>
      </c>
      <c r="E5211" t="s">
        <v>30</v>
      </c>
      <c r="F5211">
        <v>74816</v>
      </c>
      <c r="G5211" t="s">
        <v>743</v>
      </c>
      <c r="H5211" t="s">
        <v>743</v>
      </c>
      <c r="J5211">
        <v>1</v>
      </c>
      <c r="K5211" s="1">
        <v>40924.518055555556</v>
      </c>
      <c r="L5211">
        <v>0.2</v>
      </c>
      <c r="M5211">
        <v>151</v>
      </c>
      <c r="N5211" t="s">
        <v>421</v>
      </c>
      <c r="O5211" t="s">
        <v>422</v>
      </c>
      <c r="P5211">
        <v>174</v>
      </c>
      <c r="S5211" t="s">
        <v>782</v>
      </c>
      <c r="T5211" t="s">
        <v>765</v>
      </c>
      <c r="AC5211" s="2" t="s">
        <v>721</v>
      </c>
    </row>
    <row r="5212" spans="1:29" ht="16.399999999999999" customHeight="1" x14ac:dyDescent="0.35">
      <c r="A5212" s="1">
        <v>40924.518055555556</v>
      </c>
      <c r="B5212">
        <v>462</v>
      </c>
      <c r="C5212" t="s">
        <v>29</v>
      </c>
      <c r="D5212">
        <v>5</v>
      </c>
      <c r="E5212" t="s">
        <v>30</v>
      </c>
      <c r="F5212">
        <v>74816</v>
      </c>
      <c r="G5212" t="s">
        <v>743</v>
      </c>
      <c r="H5212" t="s">
        <v>743</v>
      </c>
      <c r="J5212">
        <v>1</v>
      </c>
      <c r="K5212" s="1">
        <v>40924.518055555556</v>
      </c>
      <c r="L5212">
        <v>0.2</v>
      </c>
      <c r="M5212">
        <v>154.1</v>
      </c>
      <c r="N5212" t="s">
        <v>110</v>
      </c>
      <c r="P5212">
        <v>8</v>
      </c>
      <c r="R5212">
        <v>11</v>
      </c>
      <c r="S5212" t="s">
        <v>782</v>
      </c>
      <c r="T5212" t="s">
        <v>765</v>
      </c>
      <c r="AC5212" s="2" t="s">
        <v>721</v>
      </c>
    </row>
    <row r="5213" spans="1:29" ht="16.399999999999999" customHeight="1" x14ac:dyDescent="0.35">
      <c r="A5213" s="1">
        <v>40924.518055555556</v>
      </c>
      <c r="B5213">
        <v>462</v>
      </c>
      <c r="C5213" t="s">
        <v>29</v>
      </c>
      <c r="D5213">
        <v>5</v>
      </c>
      <c r="E5213" t="s">
        <v>30</v>
      </c>
      <c r="F5213">
        <v>74816</v>
      </c>
      <c r="G5213" t="s">
        <v>743</v>
      </c>
      <c r="H5213" t="s">
        <v>743</v>
      </c>
      <c r="J5213">
        <v>1</v>
      </c>
      <c r="K5213" s="1">
        <v>40924.518055555556</v>
      </c>
      <c r="L5213">
        <v>0.2</v>
      </c>
      <c r="M5213">
        <v>266</v>
      </c>
      <c r="N5213" t="s">
        <v>121</v>
      </c>
      <c r="O5213" t="s">
        <v>68</v>
      </c>
      <c r="P5213">
        <v>9.35</v>
      </c>
      <c r="R5213">
        <v>11</v>
      </c>
      <c r="S5213" t="s">
        <v>782</v>
      </c>
      <c r="T5213" t="s">
        <v>765</v>
      </c>
      <c r="AC5213" s="2" t="s">
        <v>721</v>
      </c>
    </row>
    <row r="5214" spans="1:29" ht="16.399999999999999" customHeight="1" x14ac:dyDescent="0.35">
      <c r="A5214" s="1">
        <v>40924.518055555556</v>
      </c>
      <c r="B5214">
        <v>462</v>
      </c>
      <c r="C5214" t="s">
        <v>29</v>
      </c>
      <c r="D5214">
        <v>5</v>
      </c>
      <c r="E5214" t="s">
        <v>30</v>
      </c>
      <c r="F5214">
        <v>74816</v>
      </c>
      <c r="G5214" t="s">
        <v>743</v>
      </c>
      <c r="H5214" t="s">
        <v>743</v>
      </c>
      <c r="J5214">
        <v>1</v>
      </c>
      <c r="K5214" s="1">
        <v>40924.518055555556</v>
      </c>
      <c r="L5214">
        <v>0.2</v>
      </c>
      <c r="M5214">
        <v>266.01</v>
      </c>
      <c r="N5214" t="s">
        <v>122</v>
      </c>
      <c r="O5214" t="s">
        <v>123</v>
      </c>
      <c r="P5214">
        <v>101.3</v>
      </c>
      <c r="R5214">
        <v>11</v>
      </c>
      <c r="S5214" t="s">
        <v>782</v>
      </c>
      <c r="T5214" t="s">
        <v>765</v>
      </c>
      <c r="AC5214" s="2" t="s">
        <v>721</v>
      </c>
    </row>
    <row r="5215" spans="1:29" ht="16.399999999999999" customHeight="1" x14ac:dyDescent="0.35">
      <c r="A5215" s="1">
        <v>40924.518055555556</v>
      </c>
      <c r="B5215">
        <v>462</v>
      </c>
      <c r="C5215" t="s">
        <v>29</v>
      </c>
      <c r="D5215">
        <v>5</v>
      </c>
      <c r="E5215" t="s">
        <v>30</v>
      </c>
      <c r="F5215">
        <v>74816</v>
      </c>
      <c r="G5215" t="s">
        <v>743</v>
      </c>
      <c r="H5215" t="s">
        <v>743</v>
      </c>
      <c r="J5215">
        <v>1</v>
      </c>
      <c r="K5215" s="1">
        <v>40924.518055555556</v>
      </c>
      <c r="L5215">
        <v>0.2</v>
      </c>
      <c r="M5215">
        <v>431</v>
      </c>
      <c r="N5215" t="s">
        <v>165</v>
      </c>
      <c r="O5215" t="s">
        <v>166</v>
      </c>
      <c r="P5215">
        <v>1.85</v>
      </c>
      <c r="R5215">
        <v>11</v>
      </c>
      <c r="S5215" t="s">
        <v>782</v>
      </c>
      <c r="T5215" t="s">
        <v>765</v>
      </c>
      <c r="AC5215" s="2" t="s">
        <v>721</v>
      </c>
    </row>
    <row r="5216" spans="1:29" ht="16.399999999999999" customHeight="1" x14ac:dyDescent="0.35">
      <c r="A5216" s="1">
        <v>40924.518055555556</v>
      </c>
      <c r="B5216">
        <v>462</v>
      </c>
      <c r="C5216" t="s">
        <v>29</v>
      </c>
      <c r="D5216">
        <v>5</v>
      </c>
      <c r="E5216" t="s">
        <v>30</v>
      </c>
      <c r="F5216">
        <v>74816</v>
      </c>
      <c r="G5216" t="s">
        <v>743</v>
      </c>
      <c r="H5216" t="s">
        <v>743</v>
      </c>
      <c r="J5216">
        <v>1</v>
      </c>
      <c r="K5216" s="1">
        <v>40924.518055555556</v>
      </c>
      <c r="L5216">
        <v>0.2</v>
      </c>
      <c r="M5216">
        <v>431.01</v>
      </c>
      <c r="N5216" t="s">
        <v>768</v>
      </c>
      <c r="O5216" t="s">
        <v>769</v>
      </c>
      <c r="P5216">
        <v>-0.35</v>
      </c>
      <c r="R5216">
        <v>11</v>
      </c>
      <c r="S5216" t="s">
        <v>782</v>
      </c>
      <c r="T5216" t="s">
        <v>765</v>
      </c>
      <c r="AC5216" s="2" t="s">
        <v>721</v>
      </c>
    </row>
    <row r="5217" spans="1:29" ht="16.399999999999999" customHeight="1" x14ac:dyDescent="0.35">
      <c r="A5217" s="1">
        <v>40924.518055555556</v>
      </c>
      <c r="B5217">
        <v>462</v>
      </c>
      <c r="C5217" t="s">
        <v>29</v>
      </c>
      <c r="D5217">
        <v>5</v>
      </c>
      <c r="E5217" t="s">
        <v>30</v>
      </c>
      <c r="F5217">
        <v>74816</v>
      </c>
      <c r="G5217" t="s">
        <v>743</v>
      </c>
      <c r="H5217" t="s">
        <v>743</v>
      </c>
      <c r="J5217">
        <v>1</v>
      </c>
      <c r="K5217" s="1">
        <v>40924.518055555556</v>
      </c>
      <c r="L5217">
        <v>0.2</v>
      </c>
      <c r="M5217">
        <v>431.02</v>
      </c>
      <c r="N5217" t="s">
        <v>771</v>
      </c>
      <c r="O5217" t="s">
        <v>166</v>
      </c>
      <c r="P5217">
        <v>-0.23</v>
      </c>
      <c r="R5217">
        <v>11</v>
      </c>
      <c r="S5217" t="s">
        <v>782</v>
      </c>
      <c r="T5217" t="s">
        <v>765</v>
      </c>
      <c r="AC5217" s="2" t="s">
        <v>721</v>
      </c>
    </row>
    <row r="5218" spans="1:29" ht="16.399999999999999" customHeight="1" x14ac:dyDescent="0.35">
      <c r="A5218" s="1">
        <v>40924.518055555556</v>
      </c>
      <c r="B5218">
        <v>462</v>
      </c>
      <c r="C5218" t="s">
        <v>29</v>
      </c>
      <c r="D5218">
        <v>5</v>
      </c>
      <c r="E5218" t="s">
        <v>30</v>
      </c>
      <c r="F5218">
        <v>74816</v>
      </c>
      <c r="G5218" t="s">
        <v>743</v>
      </c>
      <c r="H5218" t="s">
        <v>743</v>
      </c>
      <c r="J5218">
        <v>1</v>
      </c>
      <c r="K5218" s="1">
        <v>40924.518055555556</v>
      </c>
      <c r="L5218">
        <v>0.2</v>
      </c>
      <c r="M5218">
        <v>431.03</v>
      </c>
      <c r="N5218" t="s">
        <v>773</v>
      </c>
      <c r="O5218" t="s">
        <v>769</v>
      </c>
      <c r="P5218">
        <v>2.02</v>
      </c>
      <c r="R5218">
        <v>11</v>
      </c>
      <c r="S5218" t="s">
        <v>782</v>
      </c>
      <c r="T5218" t="s">
        <v>765</v>
      </c>
      <c r="AC5218" s="2" t="s">
        <v>721</v>
      </c>
    </row>
    <row r="5219" spans="1:29" ht="16.399999999999999" customHeight="1" x14ac:dyDescent="0.35">
      <c r="A5219" s="1">
        <v>40924.518055555556</v>
      </c>
      <c r="B5219">
        <v>462</v>
      </c>
      <c r="C5219" t="s">
        <v>29</v>
      </c>
      <c r="D5219">
        <v>5</v>
      </c>
      <c r="E5219" t="s">
        <v>30</v>
      </c>
      <c r="F5219">
        <v>74816</v>
      </c>
      <c r="G5219" t="s">
        <v>743</v>
      </c>
      <c r="H5219" t="s">
        <v>743</v>
      </c>
      <c r="J5219">
        <v>1</v>
      </c>
      <c r="K5219" s="1">
        <v>40924.518055555556</v>
      </c>
      <c r="L5219">
        <v>0.2</v>
      </c>
      <c r="M5219">
        <v>433</v>
      </c>
      <c r="N5219" t="s">
        <v>775</v>
      </c>
      <c r="O5219" t="s">
        <v>769</v>
      </c>
      <c r="P5219">
        <v>-0.45</v>
      </c>
      <c r="R5219">
        <v>11</v>
      </c>
      <c r="S5219" t="s">
        <v>782</v>
      </c>
      <c r="T5219" t="s">
        <v>765</v>
      </c>
      <c r="AC5219" s="2" t="s">
        <v>721</v>
      </c>
    </row>
    <row r="5220" spans="1:29" ht="16.399999999999999" customHeight="1" x14ac:dyDescent="0.35">
      <c r="A5220" s="1">
        <v>40924.518055555556</v>
      </c>
      <c r="B5220">
        <v>462</v>
      </c>
      <c r="C5220" t="s">
        <v>29</v>
      </c>
      <c r="D5220">
        <v>5</v>
      </c>
      <c r="E5220" t="s">
        <v>30</v>
      </c>
      <c r="F5220">
        <v>74816</v>
      </c>
      <c r="G5220" t="s">
        <v>743</v>
      </c>
      <c r="H5220" t="s">
        <v>743</v>
      </c>
      <c r="J5220">
        <v>1</v>
      </c>
      <c r="K5220" s="1">
        <v>40924.518055555556</v>
      </c>
      <c r="L5220">
        <v>0.2</v>
      </c>
      <c r="M5220">
        <v>452</v>
      </c>
      <c r="N5220" t="s">
        <v>692</v>
      </c>
      <c r="O5220" t="s">
        <v>693</v>
      </c>
      <c r="P5220">
        <v>0</v>
      </c>
      <c r="R5220">
        <v>11</v>
      </c>
      <c r="S5220" t="s">
        <v>782</v>
      </c>
      <c r="T5220" t="s">
        <v>765</v>
      </c>
      <c r="AC5220" s="2" t="s">
        <v>721</v>
      </c>
    </row>
    <row r="5221" spans="1:29" ht="16.399999999999999" customHeight="1" x14ac:dyDescent="0.35">
      <c r="A5221" s="1">
        <v>40924.518055555556</v>
      </c>
      <c r="B5221">
        <v>462</v>
      </c>
      <c r="C5221" t="s">
        <v>29</v>
      </c>
      <c r="D5221">
        <v>5</v>
      </c>
      <c r="E5221" t="s">
        <v>30</v>
      </c>
      <c r="F5221">
        <v>74815</v>
      </c>
      <c r="G5221" t="s">
        <v>743</v>
      </c>
      <c r="H5221" t="s">
        <v>32</v>
      </c>
      <c r="I5221">
        <v>207044</v>
      </c>
      <c r="J5221">
        <v>1</v>
      </c>
      <c r="K5221" s="1">
        <v>40924.518055555556</v>
      </c>
      <c r="L5221">
        <v>0.2</v>
      </c>
      <c r="M5221">
        <v>260.01</v>
      </c>
      <c r="N5221" t="s">
        <v>73</v>
      </c>
      <c r="O5221" t="s">
        <v>68</v>
      </c>
      <c r="P5221">
        <v>2E-3</v>
      </c>
      <c r="Q5221" t="s">
        <v>69</v>
      </c>
      <c r="R5221">
        <v>11</v>
      </c>
      <c r="S5221" t="s">
        <v>783</v>
      </c>
      <c r="T5221" t="s">
        <v>688</v>
      </c>
      <c r="U5221" t="s">
        <v>698</v>
      </c>
      <c r="AC5221" t="s">
        <v>784</v>
      </c>
    </row>
    <row r="5222" spans="1:29" ht="16.399999999999999" customHeight="1" x14ac:dyDescent="0.35">
      <c r="A5222" s="1">
        <v>40924.518055555556</v>
      </c>
      <c r="B5222">
        <v>462</v>
      </c>
      <c r="C5222" t="s">
        <v>29</v>
      </c>
      <c r="D5222">
        <v>5</v>
      </c>
      <c r="E5222" t="s">
        <v>30</v>
      </c>
      <c r="F5222">
        <v>74815</v>
      </c>
      <c r="G5222" t="s">
        <v>743</v>
      </c>
      <c r="H5222" t="s">
        <v>32</v>
      </c>
      <c r="I5222">
        <v>207044</v>
      </c>
      <c r="J5222">
        <v>1</v>
      </c>
      <c r="K5222" s="1">
        <v>40924.518055555556</v>
      </c>
      <c r="L5222">
        <v>0.2</v>
      </c>
      <c r="M5222">
        <v>260.02</v>
      </c>
      <c r="N5222" t="s">
        <v>67</v>
      </c>
      <c r="O5222" t="s">
        <v>68</v>
      </c>
      <c r="P5222">
        <v>2E-3</v>
      </c>
      <c r="Q5222" t="s">
        <v>69</v>
      </c>
      <c r="R5222">
        <v>11</v>
      </c>
      <c r="S5222" t="s">
        <v>783</v>
      </c>
      <c r="T5222" t="s">
        <v>688</v>
      </c>
      <c r="U5222" t="s">
        <v>698</v>
      </c>
      <c r="AC5222" t="s">
        <v>784</v>
      </c>
    </row>
    <row r="5223" spans="1:29" ht="16.399999999999999" customHeight="1" x14ac:dyDescent="0.35">
      <c r="A5223" s="1">
        <v>40924.518055555556</v>
      </c>
      <c r="B5223">
        <v>462</v>
      </c>
      <c r="C5223" t="s">
        <v>29</v>
      </c>
      <c r="D5223">
        <v>5</v>
      </c>
      <c r="E5223" t="s">
        <v>30</v>
      </c>
      <c r="F5223">
        <v>74815</v>
      </c>
      <c r="G5223" t="s">
        <v>743</v>
      </c>
      <c r="H5223" t="s">
        <v>32</v>
      </c>
      <c r="I5223">
        <v>207044</v>
      </c>
      <c r="J5223">
        <v>1</v>
      </c>
      <c r="K5223" s="1">
        <v>40924.518055555556</v>
      </c>
      <c r="L5223">
        <v>0.2</v>
      </c>
      <c r="M5223">
        <v>260.02999999999997</v>
      </c>
      <c r="N5223" t="s">
        <v>71</v>
      </c>
      <c r="O5223" t="s">
        <v>72</v>
      </c>
      <c r="P5223">
        <v>2E-3</v>
      </c>
      <c r="Q5223" t="s">
        <v>69</v>
      </c>
      <c r="R5223">
        <v>11</v>
      </c>
      <c r="S5223" t="s">
        <v>783</v>
      </c>
      <c r="T5223" t="s">
        <v>688</v>
      </c>
      <c r="U5223" t="s">
        <v>698</v>
      </c>
      <c r="AC5223" t="s">
        <v>784</v>
      </c>
    </row>
    <row r="5224" spans="1:29" ht="16.399999999999999" customHeight="1" x14ac:dyDescent="0.35">
      <c r="A5224" s="1">
        <v>40924.518055555556</v>
      </c>
      <c r="B5224">
        <v>462</v>
      </c>
      <c r="C5224" t="s">
        <v>29</v>
      </c>
      <c r="D5224">
        <v>5</v>
      </c>
      <c r="E5224" t="s">
        <v>30</v>
      </c>
      <c r="F5224">
        <v>74815</v>
      </c>
      <c r="G5224" t="s">
        <v>743</v>
      </c>
      <c r="H5224" t="s">
        <v>32</v>
      </c>
      <c r="I5224">
        <v>207044</v>
      </c>
      <c r="J5224">
        <v>1</v>
      </c>
      <c r="K5224" s="1">
        <v>40924.518055555556</v>
      </c>
      <c r="L5224">
        <v>0.2</v>
      </c>
      <c r="M5224">
        <v>260.04000000000002</v>
      </c>
      <c r="N5224" t="s">
        <v>143</v>
      </c>
      <c r="O5224" t="s">
        <v>68</v>
      </c>
      <c r="P5224">
        <v>2E-3</v>
      </c>
      <c r="Q5224" t="s">
        <v>69</v>
      </c>
      <c r="R5224">
        <v>11</v>
      </c>
      <c r="S5224" t="s">
        <v>783</v>
      </c>
      <c r="T5224" t="s">
        <v>688</v>
      </c>
      <c r="U5224" t="s">
        <v>736</v>
      </c>
      <c r="AC5224" t="s">
        <v>784</v>
      </c>
    </row>
    <row r="5225" spans="1:29" ht="16.399999999999999" customHeight="1" x14ac:dyDescent="0.35">
      <c r="A5225" s="1">
        <v>40924.518055555556</v>
      </c>
      <c r="B5225">
        <v>462</v>
      </c>
      <c r="C5225" t="s">
        <v>29</v>
      </c>
      <c r="D5225">
        <v>5</v>
      </c>
      <c r="E5225" t="s">
        <v>30</v>
      </c>
      <c r="F5225">
        <v>74815</v>
      </c>
      <c r="G5225" t="s">
        <v>743</v>
      </c>
      <c r="H5225" t="s">
        <v>32</v>
      </c>
      <c r="I5225">
        <v>207044</v>
      </c>
      <c r="J5225">
        <v>1</v>
      </c>
      <c r="K5225" s="1">
        <v>40924.518055555556</v>
      </c>
      <c r="L5225">
        <v>0.2</v>
      </c>
      <c r="M5225">
        <v>260.08</v>
      </c>
      <c r="N5225" t="s">
        <v>76</v>
      </c>
      <c r="O5225" t="s">
        <v>68</v>
      </c>
      <c r="P5225">
        <v>0.34</v>
      </c>
      <c r="R5225">
        <v>11</v>
      </c>
      <c r="S5225" t="s">
        <v>783</v>
      </c>
      <c r="T5225" t="s">
        <v>688</v>
      </c>
      <c r="AC5225" t="s">
        <v>784</v>
      </c>
    </row>
    <row r="5226" spans="1:29" ht="16.399999999999999" customHeight="1" x14ac:dyDescent="0.35">
      <c r="A5226" s="1">
        <v>40924.518055555556</v>
      </c>
      <c r="B5226">
        <v>462</v>
      </c>
      <c r="C5226" t="s">
        <v>29</v>
      </c>
      <c r="D5226">
        <v>5</v>
      </c>
      <c r="E5226" t="s">
        <v>30</v>
      </c>
      <c r="F5226">
        <v>74815</v>
      </c>
      <c r="G5226" t="s">
        <v>743</v>
      </c>
      <c r="H5226" t="s">
        <v>32</v>
      </c>
      <c r="I5226">
        <v>207044</v>
      </c>
      <c r="J5226">
        <v>1</v>
      </c>
      <c r="K5226" s="1">
        <v>40924.518055555556</v>
      </c>
      <c r="L5226">
        <v>0.2</v>
      </c>
      <c r="M5226">
        <v>260.14999999999998</v>
      </c>
      <c r="N5226" t="s">
        <v>74</v>
      </c>
      <c r="O5226" t="s">
        <v>72</v>
      </c>
      <c r="P5226">
        <v>0.34</v>
      </c>
      <c r="R5226">
        <v>11</v>
      </c>
      <c r="S5226" t="s">
        <v>783</v>
      </c>
      <c r="T5226" t="s">
        <v>688</v>
      </c>
      <c r="U5226" t="s">
        <v>689</v>
      </c>
      <c r="AC5226" t="s">
        <v>784</v>
      </c>
    </row>
    <row r="5227" spans="1:29" ht="16.399999999999999" customHeight="1" x14ac:dyDescent="0.35">
      <c r="A5227" s="1">
        <v>40924.518055555556</v>
      </c>
      <c r="B5227">
        <v>462</v>
      </c>
      <c r="C5227" t="s">
        <v>29</v>
      </c>
      <c r="D5227">
        <v>5</v>
      </c>
      <c r="E5227" t="s">
        <v>30</v>
      </c>
      <c r="F5227">
        <v>74815</v>
      </c>
      <c r="G5227" t="s">
        <v>743</v>
      </c>
      <c r="H5227" t="s">
        <v>32</v>
      </c>
      <c r="I5227">
        <v>207044</v>
      </c>
      <c r="J5227">
        <v>1</v>
      </c>
      <c r="K5227" s="1">
        <v>40924.518055555556</v>
      </c>
      <c r="L5227">
        <v>0.2</v>
      </c>
      <c r="M5227">
        <v>268.14</v>
      </c>
      <c r="N5227" t="s">
        <v>80</v>
      </c>
      <c r="O5227" t="s">
        <v>68</v>
      </c>
      <c r="P5227">
        <v>1.2999999999999999E-2</v>
      </c>
      <c r="R5227">
        <v>11</v>
      </c>
      <c r="S5227" t="s">
        <v>783</v>
      </c>
      <c r="T5227" t="s">
        <v>688</v>
      </c>
      <c r="U5227" t="s">
        <v>689</v>
      </c>
      <c r="AC5227" t="s">
        <v>784</v>
      </c>
    </row>
    <row r="5228" spans="1:29" ht="16.399999999999999" customHeight="1" x14ac:dyDescent="0.35">
      <c r="A5228" s="1">
        <v>40924.518055555556</v>
      </c>
      <c r="B5228">
        <v>462</v>
      </c>
      <c r="C5228" t="s">
        <v>29</v>
      </c>
      <c r="D5228">
        <v>5</v>
      </c>
      <c r="E5228" t="s">
        <v>30</v>
      </c>
      <c r="F5228">
        <v>74815</v>
      </c>
      <c r="G5228" t="s">
        <v>743</v>
      </c>
      <c r="H5228" t="s">
        <v>32</v>
      </c>
      <c r="I5228">
        <v>207044</v>
      </c>
      <c r="J5228">
        <v>1</v>
      </c>
      <c r="K5228" s="1">
        <v>40924.518055555556</v>
      </c>
      <c r="L5228">
        <v>0.2</v>
      </c>
      <c r="M5228">
        <v>268.18</v>
      </c>
      <c r="N5228" t="s">
        <v>79</v>
      </c>
      <c r="O5228" t="s">
        <v>68</v>
      </c>
      <c r="P5228">
        <v>4.0000000000000001E-3</v>
      </c>
      <c r="R5228">
        <v>11</v>
      </c>
      <c r="S5228" t="s">
        <v>783</v>
      </c>
      <c r="T5228" t="s">
        <v>688</v>
      </c>
      <c r="U5228" t="s">
        <v>690</v>
      </c>
      <c r="AC5228" t="s">
        <v>784</v>
      </c>
    </row>
    <row r="5229" spans="1:29" ht="16.399999999999999" customHeight="1" x14ac:dyDescent="0.35">
      <c r="A5229" s="1">
        <v>40924.518055555556</v>
      </c>
      <c r="B5229">
        <v>462</v>
      </c>
      <c r="C5229" t="s">
        <v>29</v>
      </c>
      <c r="D5229">
        <v>5</v>
      </c>
      <c r="E5229" t="s">
        <v>30</v>
      </c>
      <c r="F5229">
        <v>74815</v>
      </c>
      <c r="G5229" t="s">
        <v>743</v>
      </c>
      <c r="H5229" t="s">
        <v>32</v>
      </c>
      <c r="I5229">
        <v>207044</v>
      </c>
      <c r="J5229">
        <v>1</v>
      </c>
      <c r="K5229" s="1">
        <v>40924.518055555556</v>
      </c>
      <c r="L5229">
        <v>0.2</v>
      </c>
      <c r="M5229">
        <v>283</v>
      </c>
      <c r="N5229" t="s">
        <v>509</v>
      </c>
      <c r="O5229" t="s">
        <v>68</v>
      </c>
      <c r="P5229">
        <v>0.8</v>
      </c>
      <c r="R5229">
        <v>11</v>
      </c>
      <c r="S5229" t="s">
        <v>783</v>
      </c>
      <c r="T5229" t="s">
        <v>688</v>
      </c>
      <c r="AC5229" t="s">
        <v>784</v>
      </c>
    </row>
    <row r="5230" spans="1:29" ht="16.399999999999999" customHeight="1" x14ac:dyDescent="0.35">
      <c r="A5230" s="1">
        <v>40924.518055555556</v>
      </c>
      <c r="B5230">
        <v>462</v>
      </c>
      <c r="C5230" t="s">
        <v>29</v>
      </c>
      <c r="D5230">
        <v>5</v>
      </c>
      <c r="E5230" t="s">
        <v>30</v>
      </c>
      <c r="F5230">
        <v>74815</v>
      </c>
      <c r="G5230" t="s">
        <v>743</v>
      </c>
      <c r="H5230" t="s">
        <v>32</v>
      </c>
      <c r="I5230">
        <v>207044</v>
      </c>
      <c r="J5230">
        <v>1</v>
      </c>
      <c r="K5230" s="1">
        <v>40924.518055555556</v>
      </c>
      <c r="L5230">
        <v>0.2</v>
      </c>
      <c r="M5230">
        <v>452</v>
      </c>
      <c r="N5230" t="s">
        <v>692</v>
      </c>
      <c r="O5230" t="s">
        <v>693</v>
      </c>
      <c r="P5230">
        <v>0</v>
      </c>
      <c r="R5230">
        <v>11</v>
      </c>
      <c r="S5230" t="s">
        <v>783</v>
      </c>
      <c r="T5230" t="s">
        <v>688</v>
      </c>
      <c r="U5230" t="s">
        <v>780</v>
      </c>
      <c r="AC5230" t="s">
        <v>784</v>
      </c>
    </row>
    <row r="5231" spans="1:29" ht="16.399999999999999" customHeight="1" x14ac:dyDescent="0.35">
      <c r="A5231" s="1">
        <v>40924.518055555556</v>
      </c>
      <c r="B5231">
        <v>462</v>
      </c>
      <c r="C5231" t="s">
        <v>29</v>
      </c>
      <c r="D5231">
        <v>5</v>
      </c>
      <c r="E5231" t="s">
        <v>30</v>
      </c>
      <c r="F5231">
        <v>74815</v>
      </c>
      <c r="G5231" t="s">
        <v>743</v>
      </c>
      <c r="H5231" t="s">
        <v>32</v>
      </c>
      <c r="I5231">
        <v>207044</v>
      </c>
      <c r="J5231">
        <v>1</v>
      </c>
      <c r="K5231" s="1">
        <v>40924.518055555556</v>
      </c>
      <c r="L5231">
        <v>0.2</v>
      </c>
      <c r="M5231">
        <v>441.01</v>
      </c>
      <c r="N5231" t="s">
        <v>691</v>
      </c>
      <c r="O5231" t="s">
        <v>68</v>
      </c>
      <c r="P5231">
        <v>4.0999999999999996</v>
      </c>
      <c r="R5231">
        <v>11</v>
      </c>
      <c r="S5231" t="s">
        <v>783</v>
      </c>
      <c r="T5231" t="s">
        <v>688</v>
      </c>
      <c r="AC5231" t="s">
        <v>784</v>
      </c>
    </row>
    <row r="5232" spans="1:29" ht="16.399999999999999" customHeight="1" x14ac:dyDescent="0.35">
      <c r="A5232" s="1">
        <v>40924.518055555556</v>
      </c>
      <c r="B5232">
        <v>462</v>
      </c>
      <c r="C5232" t="s">
        <v>29</v>
      </c>
      <c r="D5232">
        <v>5</v>
      </c>
      <c r="E5232" t="s">
        <v>30</v>
      </c>
      <c r="F5232">
        <v>74815</v>
      </c>
      <c r="G5232" t="s">
        <v>743</v>
      </c>
      <c r="H5232" t="s">
        <v>32</v>
      </c>
      <c r="I5232">
        <v>207044</v>
      </c>
      <c r="J5232">
        <v>1</v>
      </c>
      <c r="K5232" s="1">
        <v>40924.518055555556</v>
      </c>
      <c r="L5232">
        <v>0.2</v>
      </c>
      <c r="M5232">
        <v>312</v>
      </c>
      <c r="N5232" t="s">
        <v>505</v>
      </c>
      <c r="O5232" t="s">
        <v>68</v>
      </c>
      <c r="P5232">
        <v>15</v>
      </c>
      <c r="R5232">
        <v>23</v>
      </c>
      <c r="S5232" t="s">
        <v>783</v>
      </c>
      <c r="T5232" t="s">
        <v>688</v>
      </c>
      <c r="U5232" t="s">
        <v>779</v>
      </c>
      <c r="AC5232" t="s">
        <v>784</v>
      </c>
    </row>
    <row r="5233" spans="1:29" ht="16.399999999999999" customHeight="1" x14ac:dyDescent="0.35">
      <c r="A5233" s="1">
        <v>40912.496527777781</v>
      </c>
      <c r="B5233">
        <v>462</v>
      </c>
      <c r="C5233" t="s">
        <v>29</v>
      </c>
      <c r="D5233">
        <v>5</v>
      </c>
      <c r="E5233" t="s">
        <v>30</v>
      </c>
      <c r="F5233">
        <v>74652</v>
      </c>
      <c r="G5233" t="s">
        <v>715</v>
      </c>
      <c r="H5233" t="s">
        <v>32</v>
      </c>
      <c r="I5233">
        <v>206262</v>
      </c>
      <c r="J5233">
        <v>1</v>
      </c>
      <c r="K5233" s="1">
        <v>40912.496527777781</v>
      </c>
      <c r="L5233">
        <v>0.2</v>
      </c>
      <c r="M5233">
        <v>230</v>
      </c>
      <c r="N5233" t="s">
        <v>662</v>
      </c>
      <c r="O5233" t="s">
        <v>68</v>
      </c>
      <c r="P5233">
        <v>6.44</v>
      </c>
      <c r="R5233">
        <v>11</v>
      </c>
      <c r="S5233" t="s">
        <v>785</v>
      </c>
      <c r="T5233" t="s">
        <v>688</v>
      </c>
      <c r="AC5233" t="s">
        <v>786</v>
      </c>
    </row>
    <row r="5234" spans="1:29" ht="16.399999999999999" customHeight="1" x14ac:dyDescent="0.35">
      <c r="A5234" s="1">
        <v>40912.496527777781</v>
      </c>
      <c r="B5234">
        <v>462</v>
      </c>
      <c r="C5234" t="s">
        <v>29</v>
      </c>
      <c r="D5234">
        <v>5</v>
      </c>
      <c r="E5234" t="s">
        <v>30</v>
      </c>
      <c r="F5234">
        <v>74652</v>
      </c>
      <c r="G5234" t="s">
        <v>715</v>
      </c>
      <c r="H5234" t="s">
        <v>32</v>
      </c>
      <c r="I5234">
        <v>206262</v>
      </c>
      <c r="J5234">
        <v>1</v>
      </c>
      <c r="K5234" s="1">
        <v>40912.496527777781</v>
      </c>
      <c r="L5234">
        <v>0.2</v>
      </c>
      <c r="M5234">
        <v>452</v>
      </c>
      <c r="N5234" t="s">
        <v>692</v>
      </c>
      <c r="O5234" t="s">
        <v>693</v>
      </c>
      <c r="P5234">
        <v>0</v>
      </c>
      <c r="R5234">
        <v>11</v>
      </c>
      <c r="S5234" t="s">
        <v>785</v>
      </c>
      <c r="T5234" t="s">
        <v>688</v>
      </c>
      <c r="U5234" t="s">
        <v>780</v>
      </c>
      <c r="AC5234" t="s">
        <v>786</v>
      </c>
    </row>
    <row r="5235" spans="1:29" ht="16.399999999999999" customHeight="1" x14ac:dyDescent="0.35">
      <c r="A5235" s="1">
        <v>40912.496527777781</v>
      </c>
      <c r="B5235">
        <v>462</v>
      </c>
      <c r="C5235" t="s">
        <v>29</v>
      </c>
      <c r="D5235">
        <v>5</v>
      </c>
      <c r="E5235" t="s">
        <v>30</v>
      </c>
      <c r="F5235">
        <v>74652</v>
      </c>
      <c r="G5235" t="s">
        <v>715</v>
      </c>
      <c r="H5235" t="s">
        <v>32</v>
      </c>
      <c r="I5235">
        <v>206262</v>
      </c>
      <c r="J5235">
        <v>1</v>
      </c>
      <c r="K5235" s="1">
        <v>40912.496527777781</v>
      </c>
      <c r="L5235">
        <v>0.2</v>
      </c>
      <c r="M5235">
        <v>260.01</v>
      </c>
      <c r="N5235" t="s">
        <v>73</v>
      </c>
      <c r="O5235" t="s">
        <v>68</v>
      </c>
      <c r="P5235">
        <v>2E-3</v>
      </c>
      <c r="Q5235" t="s">
        <v>69</v>
      </c>
      <c r="R5235">
        <v>11</v>
      </c>
      <c r="S5235" t="s">
        <v>785</v>
      </c>
      <c r="T5235" t="s">
        <v>688</v>
      </c>
      <c r="U5235" t="s">
        <v>698</v>
      </c>
      <c r="AC5235" t="s">
        <v>786</v>
      </c>
    </row>
    <row r="5236" spans="1:29" ht="16.399999999999999" customHeight="1" x14ac:dyDescent="0.35">
      <c r="A5236" s="1">
        <v>40912.496527777781</v>
      </c>
      <c r="B5236">
        <v>462</v>
      </c>
      <c r="C5236" t="s">
        <v>29</v>
      </c>
      <c r="D5236">
        <v>5</v>
      </c>
      <c r="E5236" t="s">
        <v>30</v>
      </c>
      <c r="F5236">
        <v>74652</v>
      </c>
      <c r="G5236" t="s">
        <v>715</v>
      </c>
      <c r="H5236" t="s">
        <v>32</v>
      </c>
      <c r="I5236">
        <v>206262</v>
      </c>
      <c r="J5236">
        <v>1</v>
      </c>
      <c r="K5236" s="1">
        <v>40912.496527777781</v>
      </c>
      <c r="L5236">
        <v>0.2</v>
      </c>
      <c r="M5236">
        <v>260.08</v>
      </c>
      <c r="N5236" t="s">
        <v>76</v>
      </c>
      <c r="O5236" t="s">
        <v>68</v>
      </c>
      <c r="P5236">
        <v>0.37</v>
      </c>
      <c r="R5236">
        <v>11</v>
      </c>
      <c r="S5236" t="s">
        <v>785</v>
      </c>
      <c r="T5236" t="s">
        <v>688</v>
      </c>
      <c r="AC5236" t="s">
        <v>786</v>
      </c>
    </row>
    <row r="5237" spans="1:29" ht="16.399999999999999" customHeight="1" x14ac:dyDescent="0.35">
      <c r="A5237" s="1">
        <v>40912.496527777781</v>
      </c>
      <c r="B5237">
        <v>462</v>
      </c>
      <c r="C5237" t="s">
        <v>29</v>
      </c>
      <c r="D5237">
        <v>5</v>
      </c>
      <c r="E5237" t="s">
        <v>30</v>
      </c>
      <c r="F5237">
        <v>74652</v>
      </c>
      <c r="G5237" t="s">
        <v>715</v>
      </c>
      <c r="H5237" t="s">
        <v>32</v>
      </c>
      <c r="I5237">
        <v>206262</v>
      </c>
      <c r="J5237">
        <v>1</v>
      </c>
      <c r="K5237" s="1">
        <v>40912.496527777781</v>
      </c>
      <c r="L5237">
        <v>0.2</v>
      </c>
      <c r="M5237">
        <v>260.14999999999998</v>
      </c>
      <c r="N5237" t="s">
        <v>74</v>
      </c>
      <c r="O5237" t="s">
        <v>72</v>
      </c>
      <c r="P5237">
        <v>0.37</v>
      </c>
      <c r="R5237">
        <v>11</v>
      </c>
      <c r="S5237" t="s">
        <v>785</v>
      </c>
      <c r="T5237" t="s">
        <v>688</v>
      </c>
      <c r="U5237" t="s">
        <v>689</v>
      </c>
      <c r="AC5237" t="s">
        <v>786</v>
      </c>
    </row>
    <row r="5238" spans="1:29" ht="16.399999999999999" customHeight="1" x14ac:dyDescent="0.35">
      <c r="A5238" s="1">
        <v>40912.496527777781</v>
      </c>
      <c r="B5238">
        <v>462</v>
      </c>
      <c r="C5238" t="s">
        <v>29</v>
      </c>
      <c r="D5238">
        <v>5</v>
      </c>
      <c r="E5238" t="s">
        <v>30</v>
      </c>
      <c r="F5238">
        <v>74652</v>
      </c>
      <c r="G5238" t="s">
        <v>715</v>
      </c>
      <c r="H5238" t="s">
        <v>32</v>
      </c>
      <c r="I5238">
        <v>206262</v>
      </c>
      <c r="J5238">
        <v>1</v>
      </c>
      <c r="K5238" s="1">
        <v>40912.496527777781</v>
      </c>
      <c r="L5238">
        <v>0.2</v>
      </c>
      <c r="M5238">
        <v>268.14</v>
      </c>
      <c r="N5238" t="s">
        <v>80</v>
      </c>
      <c r="O5238" t="s">
        <v>68</v>
      </c>
      <c r="P5238">
        <v>1.7000000000000001E-2</v>
      </c>
      <c r="R5238">
        <v>11</v>
      </c>
      <c r="S5238" t="s">
        <v>785</v>
      </c>
      <c r="T5238" t="s">
        <v>688</v>
      </c>
      <c r="U5238" t="s">
        <v>689</v>
      </c>
      <c r="AC5238" t="s">
        <v>786</v>
      </c>
    </row>
    <row r="5239" spans="1:29" ht="16.399999999999999" customHeight="1" x14ac:dyDescent="0.35">
      <c r="A5239" s="1">
        <v>40912.496527777781</v>
      </c>
      <c r="B5239">
        <v>462</v>
      </c>
      <c r="C5239" t="s">
        <v>29</v>
      </c>
      <c r="D5239">
        <v>5</v>
      </c>
      <c r="E5239" t="s">
        <v>30</v>
      </c>
      <c r="F5239">
        <v>74652</v>
      </c>
      <c r="G5239" t="s">
        <v>715</v>
      </c>
      <c r="H5239" t="s">
        <v>32</v>
      </c>
      <c r="I5239">
        <v>206262</v>
      </c>
      <c r="J5239">
        <v>1</v>
      </c>
      <c r="K5239" s="1">
        <v>40912.496527777781</v>
      </c>
      <c r="L5239">
        <v>0.2</v>
      </c>
      <c r="M5239">
        <v>268.18</v>
      </c>
      <c r="N5239" t="s">
        <v>79</v>
      </c>
      <c r="O5239" t="s">
        <v>68</v>
      </c>
      <c r="P5239">
        <v>5.0000000000000001E-3</v>
      </c>
      <c r="R5239">
        <v>11</v>
      </c>
      <c r="S5239" t="s">
        <v>785</v>
      </c>
      <c r="T5239" t="s">
        <v>688</v>
      </c>
      <c r="U5239" t="s">
        <v>690</v>
      </c>
      <c r="AC5239" t="s">
        <v>786</v>
      </c>
    </row>
    <row r="5240" spans="1:29" ht="16.399999999999999" customHeight="1" x14ac:dyDescent="0.35">
      <c r="A5240" s="1">
        <v>40912.496527777781</v>
      </c>
      <c r="B5240">
        <v>462</v>
      </c>
      <c r="C5240" t="s">
        <v>29</v>
      </c>
      <c r="D5240">
        <v>5</v>
      </c>
      <c r="E5240" t="s">
        <v>30</v>
      </c>
      <c r="F5240">
        <v>74652</v>
      </c>
      <c r="G5240" t="s">
        <v>715</v>
      </c>
      <c r="H5240" t="s">
        <v>32</v>
      </c>
      <c r="I5240">
        <v>206262</v>
      </c>
      <c r="J5240">
        <v>1</v>
      </c>
      <c r="K5240" s="1">
        <v>40912.496527777781</v>
      </c>
      <c r="L5240">
        <v>0.2</v>
      </c>
      <c r="M5240">
        <v>283</v>
      </c>
      <c r="N5240" t="s">
        <v>509</v>
      </c>
      <c r="O5240" t="s">
        <v>68</v>
      </c>
      <c r="P5240">
        <v>0.6</v>
      </c>
      <c r="R5240">
        <v>11</v>
      </c>
      <c r="S5240" t="s">
        <v>785</v>
      </c>
      <c r="T5240" t="s">
        <v>688</v>
      </c>
      <c r="AC5240" t="s">
        <v>786</v>
      </c>
    </row>
    <row r="5241" spans="1:29" ht="16.399999999999999" customHeight="1" x14ac:dyDescent="0.35">
      <c r="A5241" s="1">
        <v>40912.496527777781</v>
      </c>
      <c r="B5241">
        <v>462</v>
      </c>
      <c r="C5241" t="s">
        <v>29</v>
      </c>
      <c r="D5241">
        <v>5</v>
      </c>
      <c r="E5241" t="s">
        <v>30</v>
      </c>
      <c r="F5241">
        <v>74652</v>
      </c>
      <c r="G5241" t="s">
        <v>715</v>
      </c>
      <c r="H5241" t="s">
        <v>32</v>
      </c>
      <c r="I5241">
        <v>206262</v>
      </c>
      <c r="J5241">
        <v>1</v>
      </c>
      <c r="K5241" s="1">
        <v>40912.496527777781</v>
      </c>
      <c r="L5241">
        <v>0.2</v>
      </c>
      <c r="M5241">
        <v>431</v>
      </c>
      <c r="N5241" t="s">
        <v>165</v>
      </c>
      <c r="O5241" t="s">
        <v>166</v>
      </c>
      <c r="P5241">
        <v>1.8</v>
      </c>
      <c r="R5241">
        <v>11</v>
      </c>
      <c r="S5241" t="s">
        <v>785</v>
      </c>
      <c r="T5241" t="s">
        <v>688</v>
      </c>
      <c r="AC5241" t="s">
        <v>786</v>
      </c>
    </row>
    <row r="5242" spans="1:29" ht="16.399999999999999" customHeight="1" x14ac:dyDescent="0.35">
      <c r="A5242" s="1">
        <v>40912.496527777781</v>
      </c>
      <c r="B5242">
        <v>462</v>
      </c>
      <c r="C5242" t="s">
        <v>29</v>
      </c>
      <c r="D5242">
        <v>5</v>
      </c>
      <c r="E5242" t="s">
        <v>30</v>
      </c>
      <c r="F5242">
        <v>74652</v>
      </c>
      <c r="G5242" t="s">
        <v>715</v>
      </c>
      <c r="H5242" t="s">
        <v>32</v>
      </c>
      <c r="I5242">
        <v>206262</v>
      </c>
      <c r="J5242">
        <v>1</v>
      </c>
      <c r="K5242" s="1">
        <v>40912.496527777781</v>
      </c>
      <c r="L5242">
        <v>0.2</v>
      </c>
      <c r="M5242">
        <v>451.01</v>
      </c>
      <c r="N5242" t="s">
        <v>787</v>
      </c>
      <c r="O5242" t="s">
        <v>166</v>
      </c>
      <c r="P5242">
        <v>0.2</v>
      </c>
      <c r="R5242">
        <v>11</v>
      </c>
      <c r="S5242" t="s">
        <v>785</v>
      </c>
      <c r="T5242" t="s">
        <v>688</v>
      </c>
      <c r="U5242" t="s">
        <v>788</v>
      </c>
      <c r="AC5242" t="s">
        <v>786</v>
      </c>
    </row>
    <row r="5243" spans="1:29" ht="16.399999999999999" customHeight="1" x14ac:dyDescent="0.35">
      <c r="A5243" s="1">
        <v>40912.496527777781</v>
      </c>
      <c r="B5243">
        <v>462</v>
      </c>
      <c r="C5243" t="s">
        <v>29</v>
      </c>
      <c r="D5243">
        <v>5</v>
      </c>
      <c r="E5243" t="s">
        <v>30</v>
      </c>
      <c r="F5243">
        <v>74652</v>
      </c>
      <c r="G5243" t="s">
        <v>715</v>
      </c>
      <c r="H5243" t="s">
        <v>32</v>
      </c>
      <c r="I5243">
        <v>206262</v>
      </c>
      <c r="J5243">
        <v>1</v>
      </c>
      <c r="K5243" s="1">
        <v>40912.496527777781</v>
      </c>
      <c r="L5243">
        <v>0.2</v>
      </c>
      <c r="M5243">
        <v>451</v>
      </c>
      <c r="N5243" t="s">
        <v>789</v>
      </c>
      <c r="O5243" t="s">
        <v>166</v>
      </c>
      <c r="P5243">
        <v>0.2</v>
      </c>
      <c r="R5243">
        <v>11</v>
      </c>
      <c r="S5243" t="s">
        <v>785</v>
      </c>
      <c r="T5243" t="s">
        <v>688</v>
      </c>
      <c r="U5243" t="s">
        <v>788</v>
      </c>
      <c r="AC5243" t="s">
        <v>786</v>
      </c>
    </row>
    <row r="5244" spans="1:29" ht="16.399999999999999" customHeight="1" x14ac:dyDescent="0.35">
      <c r="A5244" s="1">
        <v>40912.496527777781</v>
      </c>
      <c r="B5244">
        <v>462</v>
      </c>
      <c r="C5244" t="s">
        <v>29</v>
      </c>
      <c r="D5244">
        <v>5</v>
      </c>
      <c r="E5244" t="s">
        <v>30</v>
      </c>
      <c r="F5244">
        <v>74652</v>
      </c>
      <c r="G5244" t="s">
        <v>715</v>
      </c>
      <c r="H5244" t="s">
        <v>32</v>
      </c>
      <c r="I5244">
        <v>206262</v>
      </c>
      <c r="J5244">
        <v>1</v>
      </c>
      <c r="K5244" s="1">
        <v>40912.496527777781</v>
      </c>
      <c r="L5244">
        <v>0.2</v>
      </c>
      <c r="M5244">
        <v>260.02</v>
      </c>
      <c r="N5244" t="s">
        <v>67</v>
      </c>
      <c r="O5244" t="s">
        <v>68</v>
      </c>
      <c r="P5244">
        <v>2E-3</v>
      </c>
      <c r="Q5244" t="s">
        <v>69</v>
      </c>
      <c r="R5244">
        <v>11</v>
      </c>
      <c r="S5244" t="s">
        <v>785</v>
      </c>
      <c r="T5244" t="s">
        <v>688</v>
      </c>
      <c r="U5244" t="s">
        <v>698</v>
      </c>
      <c r="AC5244" t="s">
        <v>786</v>
      </c>
    </row>
    <row r="5245" spans="1:29" ht="16.399999999999999" customHeight="1" x14ac:dyDescent="0.35">
      <c r="A5245" s="1">
        <v>40912.496527777781</v>
      </c>
      <c r="B5245">
        <v>462</v>
      </c>
      <c r="C5245" t="s">
        <v>29</v>
      </c>
      <c r="D5245">
        <v>5</v>
      </c>
      <c r="E5245" t="s">
        <v>30</v>
      </c>
      <c r="F5245">
        <v>74652</v>
      </c>
      <c r="G5245" t="s">
        <v>715</v>
      </c>
      <c r="H5245" t="s">
        <v>32</v>
      </c>
      <c r="I5245">
        <v>206262</v>
      </c>
      <c r="J5245">
        <v>1</v>
      </c>
      <c r="K5245" s="1">
        <v>40912.496527777781</v>
      </c>
      <c r="L5245">
        <v>0.2</v>
      </c>
      <c r="M5245">
        <v>260.02999999999997</v>
      </c>
      <c r="N5245" t="s">
        <v>71</v>
      </c>
      <c r="O5245" t="s">
        <v>72</v>
      </c>
      <c r="P5245">
        <v>2E-3</v>
      </c>
      <c r="Q5245" t="s">
        <v>69</v>
      </c>
      <c r="R5245">
        <v>11</v>
      </c>
      <c r="S5245" t="s">
        <v>785</v>
      </c>
      <c r="T5245" t="s">
        <v>688</v>
      </c>
      <c r="U5245" t="s">
        <v>698</v>
      </c>
      <c r="AC5245" t="s">
        <v>786</v>
      </c>
    </row>
    <row r="5246" spans="1:29" ht="16.399999999999999" customHeight="1" x14ac:dyDescent="0.35">
      <c r="A5246" s="1">
        <v>40912.496527777781</v>
      </c>
      <c r="B5246">
        <v>462</v>
      </c>
      <c r="C5246" t="s">
        <v>29</v>
      </c>
      <c r="D5246">
        <v>5</v>
      </c>
      <c r="E5246" t="s">
        <v>30</v>
      </c>
      <c r="F5246">
        <v>74652</v>
      </c>
      <c r="G5246" t="s">
        <v>715</v>
      </c>
      <c r="H5246" t="s">
        <v>32</v>
      </c>
      <c r="I5246">
        <v>206262</v>
      </c>
      <c r="J5246">
        <v>1</v>
      </c>
      <c r="K5246" s="1">
        <v>40912.496527777781</v>
      </c>
      <c r="L5246">
        <v>0.2</v>
      </c>
      <c r="M5246">
        <v>260.04000000000002</v>
      </c>
      <c r="N5246" t="s">
        <v>143</v>
      </c>
      <c r="O5246" t="s">
        <v>68</v>
      </c>
      <c r="P5246">
        <v>3.0000000000000001E-3</v>
      </c>
      <c r="R5246">
        <v>11</v>
      </c>
      <c r="S5246" t="s">
        <v>785</v>
      </c>
      <c r="T5246" t="s">
        <v>688</v>
      </c>
      <c r="U5246" t="s">
        <v>736</v>
      </c>
      <c r="AC5246" t="s">
        <v>786</v>
      </c>
    </row>
    <row r="5247" spans="1:29" ht="16.399999999999999" customHeight="1" x14ac:dyDescent="0.35">
      <c r="A5247" s="1">
        <v>40912.503472222219</v>
      </c>
      <c r="B5247">
        <v>462</v>
      </c>
      <c r="C5247" t="s">
        <v>29</v>
      </c>
      <c r="D5247">
        <v>5</v>
      </c>
      <c r="E5247" t="s">
        <v>30</v>
      </c>
      <c r="F5247">
        <v>74651</v>
      </c>
      <c r="G5247" t="s">
        <v>715</v>
      </c>
      <c r="H5247" t="s">
        <v>109</v>
      </c>
      <c r="J5247">
        <v>1</v>
      </c>
      <c r="K5247" s="1">
        <v>40912.503472222219</v>
      </c>
      <c r="L5247">
        <v>0.2</v>
      </c>
      <c r="M5247">
        <v>101</v>
      </c>
      <c r="N5247" t="s">
        <v>114</v>
      </c>
      <c r="O5247" t="s">
        <v>115</v>
      </c>
      <c r="P5247">
        <v>19.5</v>
      </c>
      <c r="R5247">
        <v>11</v>
      </c>
      <c r="S5247" t="s">
        <v>785</v>
      </c>
      <c r="T5247" t="s">
        <v>790</v>
      </c>
      <c r="AC5247" s="2" t="s">
        <v>721</v>
      </c>
    </row>
    <row r="5248" spans="1:29" ht="16.399999999999999" customHeight="1" x14ac:dyDescent="0.35">
      <c r="A5248" s="1">
        <v>40912.503472222219</v>
      </c>
      <c r="B5248">
        <v>462</v>
      </c>
      <c r="C5248" t="s">
        <v>29</v>
      </c>
      <c r="D5248">
        <v>5</v>
      </c>
      <c r="E5248" t="s">
        <v>30</v>
      </c>
      <c r="F5248">
        <v>74651</v>
      </c>
      <c r="G5248" t="s">
        <v>715</v>
      </c>
      <c r="H5248" t="s">
        <v>109</v>
      </c>
      <c r="J5248">
        <v>1</v>
      </c>
      <c r="K5248" s="1">
        <v>40912.503472222219</v>
      </c>
      <c r="L5248">
        <v>0.2</v>
      </c>
      <c r="M5248">
        <v>103.02</v>
      </c>
      <c r="N5248" t="s">
        <v>245</v>
      </c>
      <c r="O5248" t="s">
        <v>246</v>
      </c>
      <c r="P5248">
        <v>500</v>
      </c>
      <c r="R5248">
        <v>11</v>
      </c>
      <c r="S5248" t="s">
        <v>785</v>
      </c>
      <c r="T5248" t="s">
        <v>790</v>
      </c>
      <c r="U5248" t="s">
        <v>791</v>
      </c>
      <c r="AC5248" s="2" t="s">
        <v>721</v>
      </c>
    </row>
    <row r="5249" spans="1:29" ht="16.399999999999999" customHeight="1" x14ac:dyDescent="0.35">
      <c r="A5249" s="1">
        <v>40912.503472222219</v>
      </c>
      <c r="B5249">
        <v>462</v>
      </c>
      <c r="C5249" t="s">
        <v>29</v>
      </c>
      <c r="D5249">
        <v>5</v>
      </c>
      <c r="E5249" t="s">
        <v>30</v>
      </c>
      <c r="F5249">
        <v>74651</v>
      </c>
      <c r="G5249" t="s">
        <v>715</v>
      </c>
      <c r="H5249" t="s">
        <v>109</v>
      </c>
      <c r="J5249">
        <v>1</v>
      </c>
      <c r="K5249" s="1">
        <v>40912.503472222219</v>
      </c>
      <c r="L5249">
        <v>0.2</v>
      </c>
      <c r="M5249">
        <v>136.01</v>
      </c>
      <c r="N5249" t="s">
        <v>118</v>
      </c>
      <c r="O5249" t="s">
        <v>119</v>
      </c>
      <c r="P5249">
        <v>2.5</v>
      </c>
      <c r="R5249">
        <v>11</v>
      </c>
      <c r="S5249" t="s">
        <v>785</v>
      </c>
      <c r="T5249" t="s">
        <v>790</v>
      </c>
      <c r="AC5249" s="2" t="s">
        <v>721</v>
      </c>
    </row>
    <row r="5250" spans="1:29" ht="16.399999999999999" customHeight="1" x14ac:dyDescent="0.35">
      <c r="A5250" s="1">
        <v>40912.503472222219</v>
      </c>
      <c r="B5250">
        <v>462</v>
      </c>
      <c r="C5250" t="s">
        <v>29</v>
      </c>
      <c r="D5250">
        <v>5</v>
      </c>
      <c r="E5250" t="s">
        <v>30</v>
      </c>
      <c r="F5250">
        <v>74651</v>
      </c>
      <c r="G5250" t="s">
        <v>715</v>
      </c>
      <c r="H5250" t="s">
        <v>109</v>
      </c>
      <c r="J5250">
        <v>1</v>
      </c>
      <c r="K5250" s="1">
        <v>40912.503472222219</v>
      </c>
      <c r="L5250">
        <v>0.2</v>
      </c>
      <c r="M5250">
        <v>141.01</v>
      </c>
      <c r="N5250" t="s">
        <v>116</v>
      </c>
      <c r="O5250" t="s">
        <v>117</v>
      </c>
      <c r="P5250">
        <v>63</v>
      </c>
      <c r="R5250">
        <v>11</v>
      </c>
      <c r="S5250" t="s">
        <v>785</v>
      </c>
      <c r="T5250" t="s">
        <v>790</v>
      </c>
      <c r="AC5250" s="2" t="s">
        <v>721</v>
      </c>
    </row>
    <row r="5251" spans="1:29" ht="16.399999999999999" customHeight="1" x14ac:dyDescent="0.35">
      <c r="A5251" s="1">
        <v>40912.503472222219</v>
      </c>
      <c r="B5251">
        <v>462</v>
      </c>
      <c r="C5251" t="s">
        <v>29</v>
      </c>
      <c r="D5251">
        <v>5</v>
      </c>
      <c r="E5251" t="s">
        <v>30</v>
      </c>
      <c r="F5251">
        <v>74651</v>
      </c>
      <c r="G5251" t="s">
        <v>715</v>
      </c>
      <c r="H5251" t="s">
        <v>109</v>
      </c>
      <c r="J5251">
        <v>1</v>
      </c>
      <c r="K5251" s="1">
        <v>40912.503472222219</v>
      </c>
      <c r="L5251">
        <v>0.2</v>
      </c>
      <c r="M5251">
        <v>154.1</v>
      </c>
      <c r="N5251" t="s">
        <v>110</v>
      </c>
      <c r="P5251">
        <v>7.5</v>
      </c>
      <c r="R5251">
        <v>11</v>
      </c>
      <c r="S5251" t="s">
        <v>785</v>
      </c>
      <c r="T5251" t="s">
        <v>790</v>
      </c>
      <c r="AC5251" s="2" t="s">
        <v>721</v>
      </c>
    </row>
    <row r="5252" spans="1:29" ht="16.399999999999999" customHeight="1" x14ac:dyDescent="0.35">
      <c r="A5252" s="1">
        <v>40912.503472222219</v>
      </c>
      <c r="B5252">
        <v>462</v>
      </c>
      <c r="C5252" t="s">
        <v>29</v>
      </c>
      <c r="D5252">
        <v>5</v>
      </c>
      <c r="E5252" t="s">
        <v>30</v>
      </c>
      <c r="F5252">
        <v>74651</v>
      </c>
      <c r="G5252" t="s">
        <v>715</v>
      </c>
      <c r="H5252" t="s">
        <v>109</v>
      </c>
      <c r="J5252">
        <v>1</v>
      </c>
      <c r="K5252" s="1">
        <v>40912.503472222219</v>
      </c>
      <c r="L5252">
        <v>0.2</v>
      </c>
      <c r="M5252">
        <v>266</v>
      </c>
      <c r="N5252" t="s">
        <v>121</v>
      </c>
      <c r="O5252" t="s">
        <v>68</v>
      </c>
      <c r="P5252">
        <v>8.57</v>
      </c>
      <c r="R5252">
        <v>11</v>
      </c>
      <c r="S5252" t="s">
        <v>785</v>
      </c>
      <c r="T5252" t="s">
        <v>790</v>
      </c>
      <c r="AC5252" s="2" t="s">
        <v>721</v>
      </c>
    </row>
    <row r="5253" spans="1:29" ht="16.399999999999999" customHeight="1" x14ac:dyDescent="0.35">
      <c r="A5253" s="1">
        <v>40912.503472222219</v>
      </c>
      <c r="B5253">
        <v>462</v>
      </c>
      <c r="C5253" t="s">
        <v>29</v>
      </c>
      <c r="D5253">
        <v>5</v>
      </c>
      <c r="E5253" t="s">
        <v>30</v>
      </c>
      <c r="F5253">
        <v>74651</v>
      </c>
      <c r="G5253" t="s">
        <v>715</v>
      </c>
      <c r="H5253" t="s">
        <v>109</v>
      </c>
      <c r="J5253">
        <v>1</v>
      </c>
      <c r="K5253" s="1">
        <v>40912.503472222219</v>
      </c>
      <c r="L5253">
        <v>0.2</v>
      </c>
      <c r="M5253">
        <v>266.01</v>
      </c>
      <c r="N5253" t="s">
        <v>122</v>
      </c>
      <c r="O5253" t="s">
        <v>123</v>
      </c>
      <c r="P5253">
        <v>97.4</v>
      </c>
      <c r="R5253">
        <v>11</v>
      </c>
      <c r="S5253" t="s">
        <v>785</v>
      </c>
      <c r="T5253" t="s">
        <v>790</v>
      </c>
      <c r="AC5253" s="2" t="s">
        <v>721</v>
      </c>
    </row>
    <row r="5254" spans="1:29" ht="16.399999999999999" customHeight="1" x14ac:dyDescent="0.35">
      <c r="A5254" s="1">
        <v>40912.503472222219</v>
      </c>
      <c r="B5254">
        <v>462</v>
      </c>
      <c r="C5254" t="s">
        <v>29</v>
      </c>
      <c r="D5254">
        <v>5</v>
      </c>
      <c r="E5254" t="s">
        <v>30</v>
      </c>
      <c r="F5254">
        <v>74651</v>
      </c>
      <c r="G5254" t="s">
        <v>715</v>
      </c>
      <c r="H5254" t="s">
        <v>109</v>
      </c>
      <c r="J5254">
        <v>1</v>
      </c>
      <c r="K5254" s="1">
        <v>40912.503472222219</v>
      </c>
      <c r="L5254">
        <v>0.2</v>
      </c>
      <c r="M5254">
        <v>324.01</v>
      </c>
      <c r="N5254" t="s">
        <v>704</v>
      </c>
      <c r="O5254" t="s">
        <v>705</v>
      </c>
      <c r="P5254">
        <v>0.03</v>
      </c>
      <c r="R5254">
        <v>11</v>
      </c>
      <c r="S5254" t="s">
        <v>785</v>
      </c>
      <c r="T5254" t="s">
        <v>790</v>
      </c>
      <c r="AC5254" s="2" t="s">
        <v>721</v>
      </c>
    </row>
    <row r="5255" spans="1:29" ht="16.399999999999999" customHeight="1" x14ac:dyDescent="0.35">
      <c r="A5255" s="1">
        <v>40876.552083333336</v>
      </c>
      <c r="B5255">
        <v>462</v>
      </c>
      <c r="C5255" t="s">
        <v>29</v>
      </c>
      <c r="D5255">
        <v>5</v>
      </c>
      <c r="E5255" t="s">
        <v>30</v>
      </c>
      <c r="F5255">
        <v>74570</v>
      </c>
      <c r="G5255" t="s">
        <v>743</v>
      </c>
      <c r="H5255" t="s">
        <v>32</v>
      </c>
      <c r="I5255">
        <v>204137</v>
      </c>
      <c r="J5255">
        <v>1</v>
      </c>
      <c r="K5255" s="1">
        <v>40876.552083333336</v>
      </c>
      <c r="L5255">
        <v>0.2</v>
      </c>
      <c r="M5255">
        <v>260.01</v>
      </c>
      <c r="N5255" t="s">
        <v>73</v>
      </c>
      <c r="O5255" t="s">
        <v>68</v>
      </c>
      <c r="P5255">
        <v>2E-3</v>
      </c>
      <c r="Q5255" t="s">
        <v>69</v>
      </c>
      <c r="R5255">
        <v>11</v>
      </c>
      <c r="S5255" t="s">
        <v>792</v>
      </c>
      <c r="T5255" t="s">
        <v>688</v>
      </c>
      <c r="U5255" t="s">
        <v>698</v>
      </c>
      <c r="AC5255" t="s">
        <v>793</v>
      </c>
    </row>
    <row r="5256" spans="1:29" ht="16.399999999999999" customHeight="1" x14ac:dyDescent="0.35">
      <c r="A5256" s="1">
        <v>40876.552083333336</v>
      </c>
      <c r="B5256">
        <v>462</v>
      </c>
      <c r="C5256" t="s">
        <v>29</v>
      </c>
      <c r="D5256">
        <v>5</v>
      </c>
      <c r="E5256" t="s">
        <v>30</v>
      </c>
      <c r="F5256">
        <v>74570</v>
      </c>
      <c r="G5256" t="s">
        <v>743</v>
      </c>
      <c r="H5256" t="s">
        <v>32</v>
      </c>
      <c r="I5256">
        <v>204137</v>
      </c>
      <c r="J5256">
        <v>1</v>
      </c>
      <c r="K5256" s="1">
        <v>40876.552083333336</v>
      </c>
      <c r="L5256">
        <v>0.2</v>
      </c>
      <c r="M5256">
        <v>260.02</v>
      </c>
      <c r="N5256" t="s">
        <v>67</v>
      </c>
      <c r="O5256" t="s">
        <v>68</v>
      </c>
      <c r="P5256">
        <v>2E-3</v>
      </c>
      <c r="Q5256" t="s">
        <v>69</v>
      </c>
      <c r="R5256">
        <v>11</v>
      </c>
      <c r="S5256" t="s">
        <v>792</v>
      </c>
      <c r="T5256" t="s">
        <v>688</v>
      </c>
      <c r="U5256" t="s">
        <v>698</v>
      </c>
      <c r="AC5256" t="s">
        <v>793</v>
      </c>
    </row>
    <row r="5257" spans="1:29" ht="16.399999999999999" customHeight="1" x14ac:dyDescent="0.35">
      <c r="A5257" s="1">
        <v>40876.552083333336</v>
      </c>
      <c r="B5257">
        <v>462</v>
      </c>
      <c r="C5257" t="s">
        <v>29</v>
      </c>
      <c r="D5257">
        <v>5</v>
      </c>
      <c r="E5257" t="s">
        <v>30</v>
      </c>
      <c r="F5257">
        <v>74570</v>
      </c>
      <c r="G5257" t="s">
        <v>743</v>
      </c>
      <c r="H5257" t="s">
        <v>32</v>
      </c>
      <c r="I5257">
        <v>204137</v>
      </c>
      <c r="J5257">
        <v>1</v>
      </c>
      <c r="K5257" s="1">
        <v>40876.552083333336</v>
      </c>
      <c r="L5257">
        <v>0.2</v>
      </c>
      <c r="M5257">
        <v>260.02999999999997</v>
      </c>
      <c r="N5257" t="s">
        <v>71</v>
      </c>
      <c r="O5257" t="s">
        <v>72</v>
      </c>
      <c r="P5257">
        <v>2E-3</v>
      </c>
      <c r="Q5257" t="s">
        <v>69</v>
      </c>
      <c r="R5257">
        <v>11</v>
      </c>
      <c r="S5257" t="s">
        <v>792</v>
      </c>
      <c r="T5257" t="s">
        <v>688</v>
      </c>
      <c r="U5257" t="s">
        <v>698</v>
      </c>
      <c r="AC5257" t="s">
        <v>793</v>
      </c>
    </row>
    <row r="5258" spans="1:29" ht="16.399999999999999" customHeight="1" x14ac:dyDescent="0.35">
      <c r="A5258" s="1">
        <v>40876.552083333336</v>
      </c>
      <c r="B5258">
        <v>462</v>
      </c>
      <c r="C5258" t="s">
        <v>29</v>
      </c>
      <c r="D5258">
        <v>5</v>
      </c>
      <c r="E5258" t="s">
        <v>30</v>
      </c>
      <c r="F5258">
        <v>74570</v>
      </c>
      <c r="G5258" t="s">
        <v>743</v>
      </c>
      <c r="H5258" t="s">
        <v>32</v>
      </c>
      <c r="I5258">
        <v>204137</v>
      </c>
      <c r="J5258">
        <v>1</v>
      </c>
      <c r="K5258" s="1">
        <v>40876.552083333336</v>
      </c>
      <c r="L5258">
        <v>0.2</v>
      </c>
      <c r="M5258">
        <v>260.04000000000002</v>
      </c>
      <c r="N5258" t="s">
        <v>143</v>
      </c>
      <c r="O5258" t="s">
        <v>68</v>
      </c>
      <c r="P5258">
        <v>3.0000000000000001E-3</v>
      </c>
      <c r="R5258">
        <v>11</v>
      </c>
      <c r="S5258" t="s">
        <v>792</v>
      </c>
      <c r="T5258" t="s">
        <v>688</v>
      </c>
      <c r="U5258" t="s">
        <v>736</v>
      </c>
      <c r="AC5258" t="s">
        <v>793</v>
      </c>
    </row>
    <row r="5259" spans="1:29" ht="16.399999999999999" customHeight="1" x14ac:dyDescent="0.35">
      <c r="A5259" s="1">
        <v>40876.552083333336</v>
      </c>
      <c r="B5259">
        <v>462</v>
      </c>
      <c r="C5259" t="s">
        <v>29</v>
      </c>
      <c r="D5259">
        <v>5</v>
      </c>
      <c r="E5259" t="s">
        <v>30</v>
      </c>
      <c r="F5259">
        <v>74570</v>
      </c>
      <c r="G5259" t="s">
        <v>743</v>
      </c>
      <c r="H5259" t="s">
        <v>32</v>
      </c>
      <c r="I5259">
        <v>204137</v>
      </c>
      <c r="J5259">
        <v>1</v>
      </c>
      <c r="K5259" s="1">
        <v>40876.552083333336</v>
      </c>
      <c r="L5259">
        <v>0.2</v>
      </c>
      <c r="M5259">
        <v>260.08</v>
      </c>
      <c r="N5259" t="s">
        <v>76</v>
      </c>
      <c r="O5259" t="s">
        <v>68</v>
      </c>
      <c r="P5259">
        <v>0.31</v>
      </c>
      <c r="R5259">
        <v>11</v>
      </c>
      <c r="S5259" t="s">
        <v>792</v>
      </c>
      <c r="T5259" t="s">
        <v>688</v>
      </c>
      <c r="AC5259" t="s">
        <v>793</v>
      </c>
    </row>
    <row r="5260" spans="1:29" ht="16.399999999999999" customHeight="1" x14ac:dyDescent="0.35">
      <c r="A5260" s="1">
        <v>40876.552083333336</v>
      </c>
      <c r="B5260">
        <v>462</v>
      </c>
      <c r="C5260" t="s">
        <v>29</v>
      </c>
      <c r="D5260">
        <v>5</v>
      </c>
      <c r="E5260" t="s">
        <v>30</v>
      </c>
      <c r="F5260">
        <v>74570</v>
      </c>
      <c r="G5260" t="s">
        <v>743</v>
      </c>
      <c r="H5260" t="s">
        <v>32</v>
      </c>
      <c r="I5260">
        <v>204137</v>
      </c>
      <c r="J5260">
        <v>1</v>
      </c>
      <c r="K5260" s="1">
        <v>40876.552083333336</v>
      </c>
      <c r="L5260">
        <v>0.2</v>
      </c>
      <c r="M5260">
        <v>260.14999999999998</v>
      </c>
      <c r="N5260" t="s">
        <v>74</v>
      </c>
      <c r="O5260" t="s">
        <v>72</v>
      </c>
      <c r="P5260">
        <v>0.31</v>
      </c>
      <c r="R5260">
        <v>11</v>
      </c>
      <c r="S5260" t="s">
        <v>792</v>
      </c>
      <c r="T5260" t="s">
        <v>688</v>
      </c>
      <c r="U5260" t="s">
        <v>689</v>
      </c>
      <c r="AC5260" t="s">
        <v>793</v>
      </c>
    </row>
    <row r="5261" spans="1:29" ht="16.399999999999999" customHeight="1" x14ac:dyDescent="0.35">
      <c r="A5261" s="1">
        <v>40876.552083333336</v>
      </c>
      <c r="B5261">
        <v>462</v>
      </c>
      <c r="C5261" t="s">
        <v>29</v>
      </c>
      <c r="D5261">
        <v>5</v>
      </c>
      <c r="E5261" t="s">
        <v>30</v>
      </c>
      <c r="F5261">
        <v>74570</v>
      </c>
      <c r="G5261" t="s">
        <v>743</v>
      </c>
      <c r="H5261" t="s">
        <v>32</v>
      </c>
      <c r="I5261">
        <v>204137</v>
      </c>
      <c r="J5261">
        <v>1</v>
      </c>
      <c r="K5261" s="1">
        <v>40876.552083333336</v>
      </c>
      <c r="L5261">
        <v>0.2</v>
      </c>
      <c r="M5261">
        <v>268.14</v>
      </c>
      <c r="N5261" t="s">
        <v>80</v>
      </c>
      <c r="O5261" t="s">
        <v>68</v>
      </c>
      <c r="P5261">
        <v>1E-3</v>
      </c>
      <c r="R5261">
        <v>11</v>
      </c>
      <c r="S5261" t="s">
        <v>792</v>
      </c>
      <c r="T5261" t="s">
        <v>688</v>
      </c>
      <c r="U5261" t="s">
        <v>689</v>
      </c>
      <c r="AC5261" t="s">
        <v>793</v>
      </c>
    </row>
    <row r="5262" spans="1:29" ht="16.399999999999999" customHeight="1" x14ac:dyDescent="0.35">
      <c r="A5262" s="1">
        <v>40876.552083333336</v>
      </c>
      <c r="B5262">
        <v>462</v>
      </c>
      <c r="C5262" t="s">
        <v>29</v>
      </c>
      <c r="D5262">
        <v>5</v>
      </c>
      <c r="E5262" t="s">
        <v>30</v>
      </c>
      <c r="F5262">
        <v>74570</v>
      </c>
      <c r="G5262" t="s">
        <v>743</v>
      </c>
      <c r="H5262" t="s">
        <v>32</v>
      </c>
      <c r="I5262">
        <v>204137</v>
      </c>
      <c r="J5262">
        <v>1</v>
      </c>
      <c r="K5262" s="1">
        <v>40876.552083333336</v>
      </c>
      <c r="L5262">
        <v>0.2</v>
      </c>
      <c r="M5262">
        <v>268.18</v>
      </c>
      <c r="N5262" t="s">
        <v>79</v>
      </c>
      <c r="O5262" t="s">
        <v>68</v>
      </c>
      <c r="P5262">
        <v>5.0000000000000001E-3</v>
      </c>
      <c r="R5262">
        <v>11</v>
      </c>
      <c r="S5262" t="s">
        <v>792</v>
      </c>
      <c r="T5262" t="s">
        <v>688</v>
      </c>
      <c r="U5262" t="s">
        <v>690</v>
      </c>
      <c r="AC5262" t="s">
        <v>793</v>
      </c>
    </row>
    <row r="5263" spans="1:29" ht="16.399999999999999" customHeight="1" x14ac:dyDescent="0.35">
      <c r="A5263" s="1">
        <v>40876.552083333336</v>
      </c>
      <c r="B5263">
        <v>462</v>
      </c>
      <c r="C5263" t="s">
        <v>29</v>
      </c>
      <c r="D5263">
        <v>5</v>
      </c>
      <c r="E5263" t="s">
        <v>30</v>
      </c>
      <c r="F5263">
        <v>74570</v>
      </c>
      <c r="G5263" t="s">
        <v>743</v>
      </c>
      <c r="H5263" t="s">
        <v>32</v>
      </c>
      <c r="I5263">
        <v>204137</v>
      </c>
      <c r="J5263">
        <v>1</v>
      </c>
      <c r="K5263" s="1">
        <v>40876.552083333336</v>
      </c>
      <c r="L5263">
        <v>0.2</v>
      </c>
      <c r="M5263">
        <v>283</v>
      </c>
      <c r="N5263" t="s">
        <v>509</v>
      </c>
      <c r="O5263" t="s">
        <v>68</v>
      </c>
      <c r="P5263">
        <v>0.7</v>
      </c>
      <c r="R5263">
        <v>11</v>
      </c>
      <c r="S5263" t="s">
        <v>792</v>
      </c>
      <c r="T5263" t="s">
        <v>688</v>
      </c>
      <c r="AC5263" t="s">
        <v>793</v>
      </c>
    </row>
    <row r="5264" spans="1:29" ht="16.399999999999999" customHeight="1" x14ac:dyDescent="0.35">
      <c r="A5264" s="1">
        <v>40876.552083333336</v>
      </c>
      <c r="B5264">
        <v>462</v>
      </c>
      <c r="C5264" t="s">
        <v>29</v>
      </c>
      <c r="D5264">
        <v>5</v>
      </c>
      <c r="E5264" t="s">
        <v>30</v>
      </c>
      <c r="F5264">
        <v>74570</v>
      </c>
      <c r="G5264" t="s">
        <v>743</v>
      </c>
      <c r="H5264" t="s">
        <v>32</v>
      </c>
      <c r="I5264">
        <v>204137</v>
      </c>
      <c r="J5264">
        <v>1</v>
      </c>
      <c r="K5264" s="1">
        <v>40876.552083333336</v>
      </c>
      <c r="L5264">
        <v>0.2</v>
      </c>
      <c r="M5264">
        <v>312</v>
      </c>
      <c r="N5264" t="s">
        <v>505</v>
      </c>
      <c r="O5264" t="s">
        <v>68</v>
      </c>
      <c r="P5264">
        <v>14</v>
      </c>
      <c r="R5264">
        <v>33</v>
      </c>
      <c r="S5264" t="s">
        <v>792</v>
      </c>
      <c r="T5264" t="s">
        <v>688</v>
      </c>
      <c r="U5264" t="s">
        <v>794</v>
      </c>
      <c r="AC5264" t="s">
        <v>793</v>
      </c>
    </row>
    <row r="5265" spans="1:29" ht="16.399999999999999" customHeight="1" x14ac:dyDescent="0.35">
      <c r="A5265" s="1">
        <v>40876.552083333336</v>
      </c>
      <c r="B5265">
        <v>462</v>
      </c>
      <c r="C5265" t="s">
        <v>29</v>
      </c>
      <c r="D5265">
        <v>5</v>
      </c>
      <c r="E5265" t="s">
        <v>30</v>
      </c>
      <c r="F5265">
        <v>74570</v>
      </c>
      <c r="G5265" t="s">
        <v>743</v>
      </c>
      <c r="H5265" t="s">
        <v>32</v>
      </c>
      <c r="I5265">
        <v>204137</v>
      </c>
      <c r="J5265">
        <v>1</v>
      </c>
      <c r="K5265" s="1">
        <v>40876.552083333336</v>
      </c>
      <c r="L5265">
        <v>0.2</v>
      </c>
      <c r="M5265">
        <v>441.01</v>
      </c>
      <c r="N5265" t="s">
        <v>691</v>
      </c>
      <c r="O5265" t="s">
        <v>68</v>
      </c>
      <c r="P5265">
        <v>3.6</v>
      </c>
      <c r="R5265">
        <v>11</v>
      </c>
      <c r="S5265" t="s">
        <v>792</v>
      </c>
      <c r="T5265" t="s">
        <v>688</v>
      </c>
      <c r="AC5265" t="s">
        <v>793</v>
      </c>
    </row>
    <row r="5266" spans="1:29" ht="16.399999999999999" customHeight="1" x14ac:dyDescent="0.35">
      <c r="A5266" s="1">
        <v>40876.552083333336</v>
      </c>
      <c r="B5266">
        <v>462</v>
      </c>
      <c r="C5266" t="s">
        <v>29</v>
      </c>
      <c r="D5266">
        <v>5</v>
      </c>
      <c r="E5266" t="s">
        <v>30</v>
      </c>
      <c r="F5266">
        <v>74569</v>
      </c>
      <c r="G5266" t="s">
        <v>743</v>
      </c>
      <c r="H5266" t="s">
        <v>743</v>
      </c>
      <c r="J5266">
        <v>1</v>
      </c>
      <c r="K5266" s="1">
        <v>40876.552083333336</v>
      </c>
      <c r="L5266">
        <v>0.2</v>
      </c>
      <c r="M5266">
        <v>101</v>
      </c>
      <c r="N5266" t="s">
        <v>114</v>
      </c>
      <c r="O5266" t="s">
        <v>115</v>
      </c>
      <c r="P5266">
        <v>15.5</v>
      </c>
      <c r="R5266">
        <v>11</v>
      </c>
      <c r="S5266" t="s">
        <v>795</v>
      </c>
      <c r="T5266" t="s">
        <v>765</v>
      </c>
      <c r="AC5266" s="2" t="s">
        <v>721</v>
      </c>
    </row>
    <row r="5267" spans="1:29" ht="16.399999999999999" customHeight="1" x14ac:dyDescent="0.35">
      <c r="A5267" s="1">
        <v>40876.552083333336</v>
      </c>
      <c r="B5267">
        <v>462</v>
      </c>
      <c r="C5267" t="s">
        <v>29</v>
      </c>
      <c r="D5267">
        <v>5</v>
      </c>
      <c r="E5267" t="s">
        <v>30</v>
      </c>
      <c r="F5267">
        <v>74569</v>
      </c>
      <c r="G5267" t="s">
        <v>743</v>
      </c>
      <c r="H5267" t="s">
        <v>743</v>
      </c>
      <c r="J5267">
        <v>1</v>
      </c>
      <c r="K5267" s="1">
        <v>40876.552083333336</v>
      </c>
      <c r="L5267">
        <v>0.2</v>
      </c>
      <c r="M5267">
        <v>103.02</v>
      </c>
      <c r="N5267" t="s">
        <v>245</v>
      </c>
      <c r="O5267" t="s">
        <v>246</v>
      </c>
      <c r="P5267">
        <v>720</v>
      </c>
      <c r="R5267">
        <v>11</v>
      </c>
      <c r="S5267" t="s">
        <v>795</v>
      </c>
      <c r="T5267" t="s">
        <v>765</v>
      </c>
      <c r="AC5267" s="2" t="s">
        <v>721</v>
      </c>
    </row>
    <row r="5268" spans="1:29" ht="16.399999999999999" customHeight="1" x14ac:dyDescent="0.35">
      <c r="A5268" s="1">
        <v>40876.552083333336</v>
      </c>
      <c r="B5268">
        <v>462</v>
      </c>
      <c r="C5268" t="s">
        <v>29</v>
      </c>
      <c r="D5268">
        <v>5</v>
      </c>
      <c r="E5268" t="s">
        <v>30</v>
      </c>
      <c r="F5268">
        <v>74569</v>
      </c>
      <c r="G5268" t="s">
        <v>743</v>
      </c>
      <c r="H5268" t="s">
        <v>743</v>
      </c>
      <c r="J5268">
        <v>1</v>
      </c>
      <c r="K5268" s="1">
        <v>40876.552083333336</v>
      </c>
      <c r="L5268">
        <v>0.2</v>
      </c>
      <c r="M5268">
        <v>136.01</v>
      </c>
      <c r="N5268" t="s">
        <v>118</v>
      </c>
      <c r="O5268" t="s">
        <v>119</v>
      </c>
      <c r="P5268">
        <v>4.2</v>
      </c>
      <c r="R5268">
        <v>11</v>
      </c>
      <c r="S5268" t="s">
        <v>795</v>
      </c>
      <c r="T5268" t="s">
        <v>765</v>
      </c>
      <c r="AC5268" s="2" t="s">
        <v>721</v>
      </c>
    </row>
    <row r="5269" spans="1:29" ht="16.399999999999999" customHeight="1" x14ac:dyDescent="0.35">
      <c r="A5269" s="1">
        <v>40876.552083333336</v>
      </c>
      <c r="B5269">
        <v>462</v>
      </c>
      <c r="C5269" t="s">
        <v>29</v>
      </c>
      <c r="D5269">
        <v>5</v>
      </c>
      <c r="E5269" t="s">
        <v>30</v>
      </c>
      <c r="F5269">
        <v>74569</v>
      </c>
      <c r="G5269" t="s">
        <v>743</v>
      </c>
      <c r="H5269" t="s">
        <v>743</v>
      </c>
      <c r="J5269">
        <v>1</v>
      </c>
      <c r="K5269" s="1">
        <v>40876.552083333336</v>
      </c>
      <c r="L5269">
        <v>0.2</v>
      </c>
      <c r="M5269">
        <v>136.05000000000001</v>
      </c>
      <c r="N5269" t="s">
        <v>537</v>
      </c>
      <c r="O5269" t="s">
        <v>538</v>
      </c>
      <c r="P5269">
        <v>3.06</v>
      </c>
      <c r="R5269">
        <v>11</v>
      </c>
      <c r="S5269" t="s">
        <v>795</v>
      </c>
      <c r="T5269" t="s">
        <v>765</v>
      </c>
      <c r="AC5269" s="2" t="s">
        <v>721</v>
      </c>
    </row>
    <row r="5270" spans="1:29" ht="16.399999999999999" customHeight="1" x14ac:dyDescent="0.35">
      <c r="A5270" s="1">
        <v>40876.552083333336</v>
      </c>
      <c r="B5270">
        <v>462</v>
      </c>
      <c r="C5270" t="s">
        <v>29</v>
      </c>
      <c r="D5270">
        <v>5</v>
      </c>
      <c r="E5270" t="s">
        <v>30</v>
      </c>
      <c r="F5270">
        <v>74569</v>
      </c>
      <c r="G5270" t="s">
        <v>743</v>
      </c>
      <c r="H5270" t="s">
        <v>743</v>
      </c>
      <c r="J5270">
        <v>1</v>
      </c>
      <c r="K5270" s="1">
        <v>40876.552083333336</v>
      </c>
      <c r="L5270">
        <v>0.2</v>
      </c>
      <c r="M5270">
        <v>141.01</v>
      </c>
      <c r="N5270" t="s">
        <v>116</v>
      </c>
      <c r="O5270" t="s">
        <v>117</v>
      </c>
      <c r="P5270">
        <v>50.7</v>
      </c>
      <c r="R5270">
        <v>11</v>
      </c>
      <c r="S5270" t="s">
        <v>795</v>
      </c>
      <c r="T5270" t="s">
        <v>765</v>
      </c>
      <c r="AC5270" s="2" t="s">
        <v>721</v>
      </c>
    </row>
    <row r="5271" spans="1:29" ht="16.399999999999999" customHeight="1" x14ac:dyDescent="0.35">
      <c r="A5271" s="1">
        <v>40876.552083333336</v>
      </c>
      <c r="B5271">
        <v>462</v>
      </c>
      <c r="C5271" t="s">
        <v>29</v>
      </c>
      <c r="D5271">
        <v>5</v>
      </c>
      <c r="E5271" t="s">
        <v>30</v>
      </c>
      <c r="F5271">
        <v>74569</v>
      </c>
      <c r="G5271" t="s">
        <v>743</v>
      </c>
      <c r="H5271" t="s">
        <v>743</v>
      </c>
      <c r="J5271">
        <v>1</v>
      </c>
      <c r="K5271" s="1">
        <v>40876.552083333336</v>
      </c>
      <c r="L5271">
        <v>0.2</v>
      </c>
      <c r="M5271">
        <v>151</v>
      </c>
      <c r="N5271" t="s">
        <v>421</v>
      </c>
      <c r="O5271" t="s">
        <v>422</v>
      </c>
      <c r="P5271">
        <v>158</v>
      </c>
      <c r="S5271" t="s">
        <v>795</v>
      </c>
      <c r="T5271" t="s">
        <v>765</v>
      </c>
      <c r="AC5271" s="2" t="s">
        <v>721</v>
      </c>
    </row>
    <row r="5272" spans="1:29" ht="16.399999999999999" customHeight="1" x14ac:dyDescent="0.35">
      <c r="A5272" s="1">
        <v>40876.552083333336</v>
      </c>
      <c r="B5272">
        <v>462</v>
      </c>
      <c r="C5272" t="s">
        <v>29</v>
      </c>
      <c r="D5272">
        <v>5</v>
      </c>
      <c r="E5272" t="s">
        <v>30</v>
      </c>
      <c r="F5272">
        <v>74569</v>
      </c>
      <c r="G5272" t="s">
        <v>743</v>
      </c>
      <c r="H5272" t="s">
        <v>743</v>
      </c>
      <c r="J5272">
        <v>1</v>
      </c>
      <c r="K5272" s="1">
        <v>40876.552083333336</v>
      </c>
      <c r="L5272">
        <v>0.2</v>
      </c>
      <c r="M5272">
        <v>154.1</v>
      </c>
      <c r="N5272" t="s">
        <v>110</v>
      </c>
      <c r="P5272">
        <v>8</v>
      </c>
      <c r="R5272">
        <v>11</v>
      </c>
      <c r="S5272" t="s">
        <v>795</v>
      </c>
      <c r="T5272" t="s">
        <v>765</v>
      </c>
      <c r="AC5272" s="2" t="s">
        <v>721</v>
      </c>
    </row>
    <row r="5273" spans="1:29" ht="16.399999999999999" customHeight="1" x14ac:dyDescent="0.35">
      <c r="A5273" s="1">
        <v>40876.552083333336</v>
      </c>
      <c r="B5273">
        <v>462</v>
      </c>
      <c r="C5273" t="s">
        <v>29</v>
      </c>
      <c r="D5273">
        <v>5</v>
      </c>
      <c r="E5273" t="s">
        <v>30</v>
      </c>
      <c r="F5273">
        <v>74569</v>
      </c>
      <c r="G5273" t="s">
        <v>743</v>
      </c>
      <c r="H5273" t="s">
        <v>743</v>
      </c>
      <c r="J5273">
        <v>1</v>
      </c>
      <c r="K5273" s="1">
        <v>40876.552083333336</v>
      </c>
      <c r="L5273">
        <v>0.2</v>
      </c>
      <c r="M5273">
        <v>266</v>
      </c>
      <c r="N5273" t="s">
        <v>121</v>
      </c>
      <c r="O5273" t="s">
        <v>68</v>
      </c>
      <c r="P5273">
        <v>9.1999999999999993</v>
      </c>
      <c r="R5273">
        <v>11</v>
      </c>
      <c r="S5273" t="s">
        <v>795</v>
      </c>
      <c r="T5273" t="s">
        <v>765</v>
      </c>
      <c r="AC5273" s="2" t="s">
        <v>721</v>
      </c>
    </row>
    <row r="5274" spans="1:29" ht="16.399999999999999" customHeight="1" x14ac:dyDescent="0.35">
      <c r="A5274" s="1">
        <v>40876.552083333336</v>
      </c>
      <c r="B5274">
        <v>462</v>
      </c>
      <c r="C5274" t="s">
        <v>29</v>
      </c>
      <c r="D5274">
        <v>5</v>
      </c>
      <c r="E5274" t="s">
        <v>30</v>
      </c>
      <c r="F5274">
        <v>74569</v>
      </c>
      <c r="G5274" t="s">
        <v>743</v>
      </c>
      <c r="H5274" t="s">
        <v>743</v>
      </c>
      <c r="J5274">
        <v>1</v>
      </c>
      <c r="K5274" s="1">
        <v>40876.552083333336</v>
      </c>
      <c r="L5274">
        <v>0.2</v>
      </c>
      <c r="M5274">
        <v>266.01</v>
      </c>
      <c r="N5274" t="s">
        <v>122</v>
      </c>
      <c r="O5274" t="s">
        <v>123</v>
      </c>
      <c r="P5274">
        <v>100.8</v>
      </c>
      <c r="R5274">
        <v>11</v>
      </c>
      <c r="S5274" t="s">
        <v>795</v>
      </c>
      <c r="T5274" t="s">
        <v>765</v>
      </c>
      <c r="AC5274" s="2" t="s">
        <v>721</v>
      </c>
    </row>
    <row r="5275" spans="1:29" ht="16.399999999999999" customHeight="1" x14ac:dyDescent="0.35">
      <c r="A5275" s="1">
        <v>40876.552083333336</v>
      </c>
      <c r="B5275">
        <v>462</v>
      </c>
      <c r="C5275" t="s">
        <v>29</v>
      </c>
      <c r="D5275">
        <v>5</v>
      </c>
      <c r="E5275" t="s">
        <v>30</v>
      </c>
      <c r="F5275">
        <v>74569</v>
      </c>
      <c r="G5275" t="s">
        <v>743</v>
      </c>
      <c r="H5275" t="s">
        <v>743</v>
      </c>
      <c r="J5275">
        <v>1</v>
      </c>
      <c r="K5275" s="1">
        <v>40876.552083333336</v>
      </c>
      <c r="L5275">
        <v>0.2</v>
      </c>
      <c r="M5275">
        <v>431</v>
      </c>
      <c r="N5275" t="s">
        <v>165</v>
      </c>
      <c r="O5275" t="s">
        <v>166</v>
      </c>
      <c r="P5275">
        <v>1.91</v>
      </c>
      <c r="R5275">
        <v>11</v>
      </c>
      <c r="S5275" t="s">
        <v>795</v>
      </c>
      <c r="T5275" t="s">
        <v>765</v>
      </c>
      <c r="AC5275" s="2" t="s">
        <v>721</v>
      </c>
    </row>
    <row r="5276" spans="1:29" ht="16.399999999999999" customHeight="1" x14ac:dyDescent="0.35">
      <c r="A5276" s="1">
        <v>40876.552083333336</v>
      </c>
      <c r="B5276">
        <v>462</v>
      </c>
      <c r="C5276" t="s">
        <v>29</v>
      </c>
      <c r="D5276">
        <v>5</v>
      </c>
      <c r="E5276" t="s">
        <v>30</v>
      </c>
      <c r="F5276">
        <v>74569</v>
      </c>
      <c r="G5276" t="s">
        <v>743</v>
      </c>
      <c r="H5276" t="s">
        <v>743</v>
      </c>
      <c r="J5276">
        <v>1</v>
      </c>
      <c r="K5276" s="1">
        <v>40876.552083333336</v>
      </c>
      <c r="L5276">
        <v>0.2</v>
      </c>
      <c r="M5276">
        <v>431.01</v>
      </c>
      <c r="N5276" t="s">
        <v>768</v>
      </c>
      <c r="O5276" t="s">
        <v>769</v>
      </c>
      <c r="P5276">
        <v>-0.21</v>
      </c>
      <c r="R5276">
        <v>11</v>
      </c>
      <c r="S5276" t="s">
        <v>795</v>
      </c>
      <c r="T5276" t="s">
        <v>765</v>
      </c>
      <c r="AC5276" s="2" t="s">
        <v>721</v>
      </c>
    </row>
    <row r="5277" spans="1:29" ht="16.399999999999999" customHeight="1" x14ac:dyDescent="0.35">
      <c r="A5277" s="1">
        <v>40876.552083333336</v>
      </c>
      <c r="B5277">
        <v>462</v>
      </c>
      <c r="C5277" t="s">
        <v>29</v>
      </c>
      <c r="D5277">
        <v>5</v>
      </c>
      <c r="E5277" t="s">
        <v>30</v>
      </c>
      <c r="F5277">
        <v>74569</v>
      </c>
      <c r="G5277" t="s">
        <v>743</v>
      </c>
      <c r="H5277" t="s">
        <v>743</v>
      </c>
      <c r="J5277">
        <v>1</v>
      </c>
      <c r="K5277" s="1">
        <v>40876.552083333336</v>
      </c>
      <c r="L5277">
        <v>0.2</v>
      </c>
      <c r="M5277">
        <v>431.02</v>
      </c>
      <c r="N5277" t="s">
        <v>771</v>
      </c>
      <c r="O5277" t="s">
        <v>166</v>
      </c>
      <c r="P5277">
        <v>-0.02</v>
      </c>
      <c r="R5277">
        <v>11</v>
      </c>
      <c r="S5277" t="s">
        <v>795</v>
      </c>
      <c r="T5277" t="s">
        <v>765</v>
      </c>
      <c r="AC5277" s="2" t="s">
        <v>721</v>
      </c>
    </row>
    <row r="5278" spans="1:29" ht="16.399999999999999" customHeight="1" x14ac:dyDescent="0.35">
      <c r="A5278" s="1">
        <v>40876.552083333336</v>
      </c>
      <c r="B5278">
        <v>462</v>
      </c>
      <c r="C5278" t="s">
        <v>29</v>
      </c>
      <c r="D5278">
        <v>5</v>
      </c>
      <c r="E5278" t="s">
        <v>30</v>
      </c>
      <c r="F5278">
        <v>74569</v>
      </c>
      <c r="G5278" t="s">
        <v>743</v>
      </c>
      <c r="H5278" t="s">
        <v>743</v>
      </c>
      <c r="J5278">
        <v>1</v>
      </c>
      <c r="K5278" s="1">
        <v>40876.552083333336</v>
      </c>
      <c r="L5278">
        <v>0.2</v>
      </c>
      <c r="M5278">
        <v>431.03</v>
      </c>
      <c r="N5278" t="s">
        <v>773</v>
      </c>
      <c r="O5278" t="s">
        <v>769</v>
      </c>
      <c r="P5278">
        <v>1.79</v>
      </c>
      <c r="R5278">
        <v>11</v>
      </c>
      <c r="S5278" t="s">
        <v>795</v>
      </c>
      <c r="T5278" t="s">
        <v>765</v>
      </c>
      <c r="AC5278" s="2" t="s">
        <v>721</v>
      </c>
    </row>
    <row r="5279" spans="1:29" ht="16.399999999999999" customHeight="1" x14ac:dyDescent="0.35">
      <c r="A5279" s="1">
        <v>40876.552083333336</v>
      </c>
      <c r="B5279">
        <v>462</v>
      </c>
      <c r="C5279" t="s">
        <v>29</v>
      </c>
      <c r="D5279">
        <v>5</v>
      </c>
      <c r="E5279" t="s">
        <v>30</v>
      </c>
      <c r="F5279">
        <v>74569</v>
      </c>
      <c r="G5279" t="s">
        <v>743</v>
      </c>
      <c r="H5279" t="s">
        <v>743</v>
      </c>
      <c r="J5279">
        <v>1</v>
      </c>
      <c r="K5279" s="1">
        <v>40876.552083333336</v>
      </c>
      <c r="L5279">
        <v>0.2</v>
      </c>
      <c r="M5279">
        <v>433</v>
      </c>
      <c r="N5279" t="s">
        <v>775</v>
      </c>
      <c r="O5279" t="s">
        <v>769</v>
      </c>
      <c r="P5279">
        <v>0.06</v>
      </c>
      <c r="R5279">
        <v>11</v>
      </c>
      <c r="S5279" t="s">
        <v>795</v>
      </c>
      <c r="T5279" t="s">
        <v>765</v>
      </c>
      <c r="AC5279" s="2" t="s">
        <v>721</v>
      </c>
    </row>
    <row r="5280" spans="1:29" ht="16.399999999999999" customHeight="1" x14ac:dyDescent="0.35">
      <c r="A5280" s="1">
        <v>40876.552083333336</v>
      </c>
      <c r="B5280">
        <v>462</v>
      </c>
      <c r="C5280" t="s">
        <v>29</v>
      </c>
      <c r="D5280">
        <v>5</v>
      </c>
      <c r="E5280" t="s">
        <v>30</v>
      </c>
      <c r="F5280">
        <v>74569</v>
      </c>
      <c r="G5280" t="s">
        <v>743</v>
      </c>
      <c r="H5280" t="s">
        <v>743</v>
      </c>
      <c r="J5280">
        <v>1</v>
      </c>
      <c r="K5280" s="1">
        <v>40876.552083333336</v>
      </c>
      <c r="L5280">
        <v>0.2</v>
      </c>
      <c r="M5280">
        <v>452</v>
      </c>
      <c r="N5280" t="s">
        <v>692</v>
      </c>
      <c r="O5280" t="s">
        <v>693</v>
      </c>
      <c r="P5280">
        <v>0</v>
      </c>
      <c r="R5280">
        <v>11</v>
      </c>
      <c r="S5280" t="s">
        <v>795</v>
      </c>
      <c r="T5280" t="s">
        <v>765</v>
      </c>
      <c r="AC5280" s="2" t="s">
        <v>721</v>
      </c>
    </row>
    <row r="5281" spans="1:29" ht="16.399999999999999" customHeight="1" x14ac:dyDescent="0.35">
      <c r="A5281" s="1">
        <v>40793.579861111109</v>
      </c>
      <c r="B5281">
        <v>462</v>
      </c>
      <c r="C5281" t="s">
        <v>29</v>
      </c>
      <c r="D5281">
        <v>5</v>
      </c>
      <c r="E5281" t="s">
        <v>30</v>
      </c>
      <c r="F5281">
        <v>74101</v>
      </c>
      <c r="G5281" t="s">
        <v>743</v>
      </c>
      <c r="H5281" t="s">
        <v>743</v>
      </c>
      <c r="J5281">
        <v>1</v>
      </c>
      <c r="K5281" s="1">
        <v>40793.579861111109</v>
      </c>
      <c r="L5281">
        <v>0.2</v>
      </c>
      <c r="M5281">
        <v>452</v>
      </c>
      <c r="N5281" t="s">
        <v>692</v>
      </c>
      <c r="O5281" t="s">
        <v>693</v>
      </c>
      <c r="P5281">
        <v>0</v>
      </c>
      <c r="R5281">
        <v>11</v>
      </c>
      <c r="S5281" t="s">
        <v>796</v>
      </c>
      <c r="T5281" t="s">
        <v>765</v>
      </c>
      <c r="AC5281" s="2" t="s">
        <v>721</v>
      </c>
    </row>
    <row r="5282" spans="1:29" ht="16.399999999999999" customHeight="1" x14ac:dyDescent="0.35">
      <c r="A5282" s="1">
        <v>40793.579861111109</v>
      </c>
      <c r="B5282">
        <v>462</v>
      </c>
      <c r="C5282" t="s">
        <v>29</v>
      </c>
      <c r="D5282">
        <v>5</v>
      </c>
      <c r="E5282" t="s">
        <v>30</v>
      </c>
      <c r="F5282">
        <v>74101</v>
      </c>
      <c r="G5282" t="s">
        <v>743</v>
      </c>
      <c r="H5282" t="s">
        <v>743</v>
      </c>
      <c r="J5282">
        <v>1</v>
      </c>
      <c r="K5282" s="1">
        <v>40793.579861111109</v>
      </c>
      <c r="L5282">
        <v>0.2</v>
      </c>
      <c r="M5282">
        <v>101</v>
      </c>
      <c r="N5282" t="s">
        <v>114</v>
      </c>
      <c r="O5282" t="s">
        <v>115</v>
      </c>
      <c r="P5282">
        <v>7.5</v>
      </c>
      <c r="R5282">
        <v>11</v>
      </c>
      <c r="S5282" t="s">
        <v>796</v>
      </c>
      <c r="T5282" t="s">
        <v>765</v>
      </c>
      <c r="AC5282" s="2" t="s">
        <v>721</v>
      </c>
    </row>
    <row r="5283" spans="1:29" ht="16.399999999999999" customHeight="1" x14ac:dyDescent="0.35">
      <c r="A5283" s="1">
        <v>40793.579861111109</v>
      </c>
      <c r="B5283">
        <v>462</v>
      </c>
      <c r="C5283" t="s">
        <v>29</v>
      </c>
      <c r="D5283">
        <v>5</v>
      </c>
      <c r="E5283" t="s">
        <v>30</v>
      </c>
      <c r="F5283">
        <v>74101</v>
      </c>
      <c r="G5283" t="s">
        <v>743</v>
      </c>
      <c r="H5283" t="s">
        <v>743</v>
      </c>
      <c r="J5283">
        <v>1</v>
      </c>
      <c r="K5283" s="1">
        <v>40793.579861111109</v>
      </c>
      <c r="L5283">
        <v>0.2</v>
      </c>
      <c r="M5283">
        <v>103.02</v>
      </c>
      <c r="N5283" t="s">
        <v>245</v>
      </c>
      <c r="O5283" t="s">
        <v>246</v>
      </c>
      <c r="P5283">
        <v>1000</v>
      </c>
      <c r="R5283">
        <v>11</v>
      </c>
      <c r="S5283" t="s">
        <v>796</v>
      </c>
      <c r="T5283" t="s">
        <v>765</v>
      </c>
      <c r="AC5283" s="2" t="s">
        <v>721</v>
      </c>
    </row>
    <row r="5284" spans="1:29" ht="16.399999999999999" customHeight="1" x14ac:dyDescent="0.35">
      <c r="A5284" s="1">
        <v>40793.579861111109</v>
      </c>
      <c r="B5284">
        <v>462</v>
      </c>
      <c r="C5284" t="s">
        <v>29</v>
      </c>
      <c r="D5284">
        <v>5</v>
      </c>
      <c r="E5284" t="s">
        <v>30</v>
      </c>
      <c r="F5284">
        <v>74101</v>
      </c>
      <c r="G5284" t="s">
        <v>743</v>
      </c>
      <c r="H5284" t="s">
        <v>743</v>
      </c>
      <c r="J5284">
        <v>1</v>
      </c>
      <c r="K5284" s="1">
        <v>40793.579861111109</v>
      </c>
      <c r="L5284">
        <v>0.2</v>
      </c>
      <c r="M5284">
        <v>136.01</v>
      </c>
      <c r="N5284" t="s">
        <v>118</v>
      </c>
      <c r="O5284" t="s">
        <v>119</v>
      </c>
      <c r="P5284">
        <v>5.9</v>
      </c>
      <c r="R5284">
        <v>11</v>
      </c>
      <c r="S5284" t="s">
        <v>796</v>
      </c>
      <c r="T5284" t="s">
        <v>765</v>
      </c>
      <c r="AC5284" s="2" t="s">
        <v>721</v>
      </c>
    </row>
    <row r="5285" spans="1:29" ht="16.399999999999999" customHeight="1" x14ac:dyDescent="0.35">
      <c r="A5285" s="1">
        <v>40793.579861111109</v>
      </c>
      <c r="B5285">
        <v>462</v>
      </c>
      <c r="C5285" t="s">
        <v>29</v>
      </c>
      <c r="D5285">
        <v>5</v>
      </c>
      <c r="E5285" t="s">
        <v>30</v>
      </c>
      <c r="F5285">
        <v>74101</v>
      </c>
      <c r="G5285" t="s">
        <v>743</v>
      </c>
      <c r="H5285" t="s">
        <v>743</v>
      </c>
      <c r="J5285">
        <v>1</v>
      </c>
      <c r="K5285" s="1">
        <v>40793.579861111109</v>
      </c>
      <c r="L5285">
        <v>0.2</v>
      </c>
      <c r="M5285">
        <v>136.05000000000001</v>
      </c>
      <c r="N5285" t="s">
        <v>537</v>
      </c>
      <c r="O5285" t="s">
        <v>538</v>
      </c>
      <c r="P5285">
        <v>4.4000000000000004</v>
      </c>
      <c r="R5285">
        <v>11</v>
      </c>
      <c r="S5285" t="s">
        <v>796</v>
      </c>
      <c r="T5285" t="s">
        <v>765</v>
      </c>
      <c r="AC5285" s="2" t="s">
        <v>721</v>
      </c>
    </row>
    <row r="5286" spans="1:29" ht="16.399999999999999" customHeight="1" x14ac:dyDescent="0.35">
      <c r="A5286" s="1">
        <v>40793.579861111109</v>
      </c>
      <c r="B5286">
        <v>462</v>
      </c>
      <c r="C5286" t="s">
        <v>29</v>
      </c>
      <c r="D5286">
        <v>5</v>
      </c>
      <c r="E5286" t="s">
        <v>30</v>
      </c>
      <c r="F5286">
        <v>74101</v>
      </c>
      <c r="G5286" t="s">
        <v>743</v>
      </c>
      <c r="H5286" t="s">
        <v>743</v>
      </c>
      <c r="J5286">
        <v>1</v>
      </c>
      <c r="K5286" s="1">
        <v>40793.579861111109</v>
      </c>
      <c r="L5286">
        <v>0.2</v>
      </c>
      <c r="M5286">
        <v>141.01</v>
      </c>
      <c r="N5286" t="s">
        <v>116</v>
      </c>
      <c r="O5286" t="s">
        <v>117</v>
      </c>
      <c r="P5286">
        <v>42.6</v>
      </c>
      <c r="R5286">
        <v>11</v>
      </c>
      <c r="S5286" t="s">
        <v>796</v>
      </c>
      <c r="T5286" t="s">
        <v>765</v>
      </c>
      <c r="AC5286" s="2" t="s">
        <v>721</v>
      </c>
    </row>
    <row r="5287" spans="1:29" ht="16.399999999999999" customHeight="1" x14ac:dyDescent="0.35">
      <c r="A5287" s="1">
        <v>40793.579861111109</v>
      </c>
      <c r="B5287">
        <v>462</v>
      </c>
      <c r="C5287" t="s">
        <v>29</v>
      </c>
      <c r="D5287">
        <v>5</v>
      </c>
      <c r="E5287" t="s">
        <v>30</v>
      </c>
      <c r="F5287">
        <v>74101</v>
      </c>
      <c r="G5287" t="s">
        <v>743</v>
      </c>
      <c r="H5287" t="s">
        <v>743</v>
      </c>
      <c r="J5287">
        <v>1</v>
      </c>
      <c r="K5287" s="1">
        <v>40793.579861111109</v>
      </c>
      <c r="L5287">
        <v>0.2</v>
      </c>
      <c r="M5287">
        <v>151</v>
      </c>
      <c r="N5287" t="s">
        <v>421</v>
      </c>
      <c r="O5287" t="s">
        <v>422</v>
      </c>
      <c r="P5287">
        <v>141</v>
      </c>
      <c r="S5287" t="s">
        <v>796</v>
      </c>
      <c r="T5287" t="s">
        <v>765</v>
      </c>
      <c r="AC5287" s="2" t="s">
        <v>721</v>
      </c>
    </row>
    <row r="5288" spans="1:29" ht="16.399999999999999" customHeight="1" x14ac:dyDescent="0.35">
      <c r="A5288" s="1">
        <v>40793.579861111109</v>
      </c>
      <c r="B5288">
        <v>462</v>
      </c>
      <c r="C5288" t="s">
        <v>29</v>
      </c>
      <c r="D5288">
        <v>5</v>
      </c>
      <c r="E5288" t="s">
        <v>30</v>
      </c>
      <c r="F5288">
        <v>74101</v>
      </c>
      <c r="G5288" t="s">
        <v>743</v>
      </c>
      <c r="H5288" t="s">
        <v>743</v>
      </c>
      <c r="J5288">
        <v>1</v>
      </c>
      <c r="K5288" s="1">
        <v>40793.579861111109</v>
      </c>
      <c r="L5288">
        <v>0.2</v>
      </c>
      <c r="M5288">
        <v>154.1</v>
      </c>
      <c r="N5288" t="s">
        <v>110</v>
      </c>
      <c r="P5288">
        <v>7.6</v>
      </c>
      <c r="R5288">
        <v>11</v>
      </c>
      <c r="S5288" t="s">
        <v>796</v>
      </c>
      <c r="T5288" t="s">
        <v>765</v>
      </c>
      <c r="AC5288" s="2" t="s">
        <v>721</v>
      </c>
    </row>
    <row r="5289" spans="1:29" ht="16.399999999999999" customHeight="1" x14ac:dyDescent="0.35">
      <c r="A5289" s="1">
        <v>40793.579861111109</v>
      </c>
      <c r="B5289">
        <v>462</v>
      </c>
      <c r="C5289" t="s">
        <v>29</v>
      </c>
      <c r="D5289">
        <v>5</v>
      </c>
      <c r="E5289" t="s">
        <v>30</v>
      </c>
      <c r="F5289">
        <v>74101</v>
      </c>
      <c r="G5289" t="s">
        <v>743</v>
      </c>
      <c r="H5289" t="s">
        <v>743</v>
      </c>
      <c r="J5289">
        <v>1</v>
      </c>
      <c r="K5289" s="1">
        <v>40793.579861111109</v>
      </c>
      <c r="L5289">
        <v>0.2</v>
      </c>
      <c r="M5289">
        <v>266</v>
      </c>
      <c r="N5289" t="s">
        <v>121</v>
      </c>
      <c r="O5289" t="s">
        <v>68</v>
      </c>
      <c r="P5289">
        <v>10.55</v>
      </c>
      <c r="R5289">
        <v>11</v>
      </c>
      <c r="S5289" t="s">
        <v>796</v>
      </c>
      <c r="T5289" t="s">
        <v>765</v>
      </c>
      <c r="AC5289" s="2" t="s">
        <v>721</v>
      </c>
    </row>
    <row r="5290" spans="1:29" ht="16.399999999999999" customHeight="1" x14ac:dyDescent="0.35">
      <c r="A5290" s="1">
        <v>40793.579861111109</v>
      </c>
      <c r="B5290">
        <v>462</v>
      </c>
      <c r="C5290" t="s">
        <v>29</v>
      </c>
      <c r="D5290">
        <v>5</v>
      </c>
      <c r="E5290" t="s">
        <v>30</v>
      </c>
      <c r="F5290">
        <v>74101</v>
      </c>
      <c r="G5290" t="s">
        <v>743</v>
      </c>
      <c r="H5290" t="s">
        <v>743</v>
      </c>
      <c r="J5290">
        <v>1</v>
      </c>
      <c r="K5290" s="1">
        <v>40793.579861111109</v>
      </c>
      <c r="L5290">
        <v>0.2</v>
      </c>
      <c r="M5290">
        <v>266.01</v>
      </c>
      <c r="N5290" t="s">
        <v>122</v>
      </c>
      <c r="O5290" t="s">
        <v>123</v>
      </c>
      <c r="P5290">
        <v>96.2</v>
      </c>
      <c r="R5290">
        <v>11</v>
      </c>
      <c r="S5290" t="s">
        <v>796</v>
      </c>
      <c r="T5290" t="s">
        <v>765</v>
      </c>
      <c r="AC5290" s="2" t="s">
        <v>721</v>
      </c>
    </row>
    <row r="5291" spans="1:29" ht="16.399999999999999" customHeight="1" x14ac:dyDescent="0.35">
      <c r="A5291" s="1">
        <v>40793.579861111109</v>
      </c>
      <c r="B5291">
        <v>462</v>
      </c>
      <c r="C5291" t="s">
        <v>29</v>
      </c>
      <c r="D5291">
        <v>5</v>
      </c>
      <c r="E5291" t="s">
        <v>30</v>
      </c>
      <c r="F5291">
        <v>74101</v>
      </c>
      <c r="G5291" t="s">
        <v>743</v>
      </c>
      <c r="H5291" t="s">
        <v>743</v>
      </c>
      <c r="J5291">
        <v>1</v>
      </c>
      <c r="K5291" s="1">
        <v>40793.579861111109</v>
      </c>
      <c r="L5291">
        <v>0.2</v>
      </c>
      <c r="M5291">
        <v>431</v>
      </c>
      <c r="N5291" t="s">
        <v>165</v>
      </c>
      <c r="O5291" t="s">
        <v>166</v>
      </c>
      <c r="P5291">
        <v>2.67</v>
      </c>
      <c r="R5291">
        <v>11</v>
      </c>
      <c r="S5291" t="s">
        <v>796</v>
      </c>
      <c r="T5291" t="s">
        <v>765</v>
      </c>
      <c r="AC5291" s="2" t="s">
        <v>721</v>
      </c>
    </row>
    <row r="5292" spans="1:29" ht="16.399999999999999" customHeight="1" x14ac:dyDescent="0.35">
      <c r="A5292" s="1">
        <v>40793.579861111109</v>
      </c>
      <c r="B5292">
        <v>462</v>
      </c>
      <c r="C5292" t="s">
        <v>29</v>
      </c>
      <c r="D5292">
        <v>5</v>
      </c>
      <c r="E5292" t="s">
        <v>30</v>
      </c>
      <c r="F5292">
        <v>74101</v>
      </c>
      <c r="G5292" t="s">
        <v>743</v>
      </c>
      <c r="H5292" t="s">
        <v>743</v>
      </c>
      <c r="J5292">
        <v>1</v>
      </c>
      <c r="K5292" s="1">
        <v>40793.579861111109</v>
      </c>
      <c r="L5292">
        <v>0.2</v>
      </c>
      <c r="M5292">
        <v>431.01</v>
      </c>
      <c r="N5292" t="s">
        <v>768</v>
      </c>
      <c r="O5292" t="s">
        <v>769</v>
      </c>
      <c r="P5292">
        <v>-0.04</v>
      </c>
      <c r="R5292">
        <v>11</v>
      </c>
      <c r="S5292" t="s">
        <v>796</v>
      </c>
      <c r="T5292" t="s">
        <v>765</v>
      </c>
      <c r="AC5292" s="2" t="s">
        <v>721</v>
      </c>
    </row>
    <row r="5293" spans="1:29" ht="16.399999999999999" customHeight="1" x14ac:dyDescent="0.35">
      <c r="A5293" s="1">
        <v>40793.579861111109</v>
      </c>
      <c r="B5293">
        <v>462</v>
      </c>
      <c r="C5293" t="s">
        <v>29</v>
      </c>
      <c r="D5293">
        <v>5</v>
      </c>
      <c r="E5293" t="s">
        <v>30</v>
      </c>
      <c r="F5293">
        <v>74101</v>
      </c>
      <c r="G5293" t="s">
        <v>743</v>
      </c>
      <c r="H5293" t="s">
        <v>743</v>
      </c>
      <c r="J5293">
        <v>1</v>
      </c>
      <c r="K5293" s="1">
        <v>40793.579861111109</v>
      </c>
      <c r="L5293">
        <v>0.2</v>
      </c>
      <c r="M5293">
        <v>431.02</v>
      </c>
      <c r="N5293" t="s">
        <v>771</v>
      </c>
      <c r="O5293" t="s">
        <v>166</v>
      </c>
      <c r="P5293">
        <v>0.37</v>
      </c>
      <c r="R5293">
        <v>11</v>
      </c>
      <c r="S5293" t="s">
        <v>796</v>
      </c>
      <c r="T5293" t="s">
        <v>765</v>
      </c>
      <c r="AC5293" s="2" t="s">
        <v>721</v>
      </c>
    </row>
    <row r="5294" spans="1:29" ht="16.399999999999999" customHeight="1" x14ac:dyDescent="0.35">
      <c r="A5294" s="1">
        <v>40793.579861111109</v>
      </c>
      <c r="B5294">
        <v>462</v>
      </c>
      <c r="C5294" t="s">
        <v>29</v>
      </c>
      <c r="D5294">
        <v>5</v>
      </c>
      <c r="E5294" t="s">
        <v>30</v>
      </c>
      <c r="F5294">
        <v>74101</v>
      </c>
      <c r="G5294" t="s">
        <v>743</v>
      </c>
      <c r="H5294" t="s">
        <v>743</v>
      </c>
      <c r="J5294">
        <v>1</v>
      </c>
      <c r="K5294" s="1">
        <v>40793.579861111109</v>
      </c>
      <c r="L5294">
        <v>0.2</v>
      </c>
      <c r="M5294">
        <v>431.03</v>
      </c>
      <c r="N5294" t="s">
        <v>773</v>
      </c>
      <c r="O5294" t="s">
        <v>769</v>
      </c>
      <c r="P5294">
        <v>2.37</v>
      </c>
      <c r="R5294">
        <v>11</v>
      </c>
      <c r="S5294" t="s">
        <v>796</v>
      </c>
      <c r="T5294" t="s">
        <v>765</v>
      </c>
      <c r="AC5294" s="2" t="s">
        <v>721</v>
      </c>
    </row>
    <row r="5295" spans="1:29" ht="16.399999999999999" customHeight="1" x14ac:dyDescent="0.35">
      <c r="A5295" s="1">
        <v>40793.579861111109</v>
      </c>
      <c r="B5295">
        <v>462</v>
      </c>
      <c r="C5295" t="s">
        <v>29</v>
      </c>
      <c r="D5295">
        <v>5</v>
      </c>
      <c r="E5295" t="s">
        <v>30</v>
      </c>
      <c r="F5295">
        <v>74101</v>
      </c>
      <c r="G5295" t="s">
        <v>743</v>
      </c>
      <c r="H5295" t="s">
        <v>743</v>
      </c>
      <c r="J5295">
        <v>1</v>
      </c>
      <c r="K5295" s="1">
        <v>40793.579861111109</v>
      </c>
      <c r="L5295">
        <v>0.2</v>
      </c>
      <c r="M5295">
        <v>433</v>
      </c>
      <c r="N5295" t="s">
        <v>775</v>
      </c>
      <c r="O5295" t="s">
        <v>769</v>
      </c>
      <c r="P5295">
        <v>0.35</v>
      </c>
      <c r="R5295">
        <v>11</v>
      </c>
      <c r="S5295" t="s">
        <v>796</v>
      </c>
      <c r="T5295" t="s">
        <v>765</v>
      </c>
      <c r="AC5295" s="2" t="s">
        <v>721</v>
      </c>
    </row>
    <row r="5296" spans="1:29" ht="16.399999999999999" customHeight="1" x14ac:dyDescent="0.35">
      <c r="A5296" s="1">
        <v>40793.579861111109</v>
      </c>
      <c r="B5296">
        <v>462</v>
      </c>
      <c r="C5296" t="s">
        <v>29</v>
      </c>
      <c r="D5296">
        <v>5</v>
      </c>
      <c r="E5296" t="s">
        <v>30</v>
      </c>
      <c r="F5296">
        <v>74100</v>
      </c>
      <c r="G5296" t="s">
        <v>743</v>
      </c>
      <c r="H5296" t="s">
        <v>32</v>
      </c>
      <c r="I5296">
        <v>199100</v>
      </c>
      <c r="J5296">
        <v>1</v>
      </c>
      <c r="K5296" s="1">
        <v>40793.579861111109</v>
      </c>
      <c r="L5296">
        <v>0.2</v>
      </c>
      <c r="M5296">
        <v>260.02</v>
      </c>
      <c r="N5296" t="s">
        <v>67</v>
      </c>
      <c r="O5296" t="s">
        <v>68</v>
      </c>
      <c r="P5296">
        <v>3.0000000000000001E-3</v>
      </c>
      <c r="R5296">
        <v>11</v>
      </c>
      <c r="S5296" t="s">
        <v>796</v>
      </c>
      <c r="T5296" t="s">
        <v>688</v>
      </c>
      <c r="U5296" t="s">
        <v>698</v>
      </c>
      <c r="AC5296" t="s">
        <v>797</v>
      </c>
    </row>
    <row r="5297" spans="1:29" ht="16.399999999999999" customHeight="1" x14ac:dyDescent="0.35">
      <c r="A5297" s="1">
        <v>40793.579861111109</v>
      </c>
      <c r="B5297">
        <v>462</v>
      </c>
      <c r="C5297" t="s">
        <v>29</v>
      </c>
      <c r="D5297">
        <v>5</v>
      </c>
      <c r="E5297" t="s">
        <v>30</v>
      </c>
      <c r="F5297">
        <v>74100</v>
      </c>
      <c r="G5297" t="s">
        <v>743</v>
      </c>
      <c r="H5297" t="s">
        <v>32</v>
      </c>
      <c r="I5297">
        <v>199100</v>
      </c>
      <c r="J5297">
        <v>1</v>
      </c>
      <c r="K5297" s="1">
        <v>40793.579861111109</v>
      </c>
      <c r="L5297">
        <v>0.2</v>
      </c>
      <c r="M5297">
        <v>260.02999999999997</v>
      </c>
      <c r="N5297" t="s">
        <v>71</v>
      </c>
      <c r="O5297" t="s">
        <v>72</v>
      </c>
      <c r="P5297">
        <v>3.0000000000000001E-3</v>
      </c>
      <c r="R5297">
        <v>11</v>
      </c>
      <c r="S5297" t="s">
        <v>796</v>
      </c>
      <c r="T5297" t="s">
        <v>688</v>
      </c>
      <c r="U5297" t="s">
        <v>698</v>
      </c>
      <c r="AC5297" t="s">
        <v>797</v>
      </c>
    </row>
    <row r="5298" spans="1:29" ht="16.399999999999999" customHeight="1" x14ac:dyDescent="0.35">
      <c r="A5298" s="1">
        <v>40793.579861111109</v>
      </c>
      <c r="B5298">
        <v>462</v>
      </c>
      <c r="C5298" t="s">
        <v>29</v>
      </c>
      <c r="D5298">
        <v>5</v>
      </c>
      <c r="E5298" t="s">
        <v>30</v>
      </c>
      <c r="F5298">
        <v>74100</v>
      </c>
      <c r="G5298" t="s">
        <v>743</v>
      </c>
      <c r="H5298" t="s">
        <v>32</v>
      </c>
      <c r="I5298">
        <v>199100</v>
      </c>
      <c r="J5298">
        <v>1</v>
      </c>
      <c r="K5298" s="1">
        <v>40793.579861111109</v>
      </c>
      <c r="L5298">
        <v>0.2</v>
      </c>
      <c r="M5298">
        <v>260.04000000000002</v>
      </c>
      <c r="N5298" t="s">
        <v>143</v>
      </c>
      <c r="O5298" t="s">
        <v>68</v>
      </c>
      <c r="P5298">
        <v>3.0000000000000001E-3</v>
      </c>
      <c r="R5298">
        <v>11</v>
      </c>
      <c r="S5298" t="s">
        <v>796</v>
      </c>
      <c r="T5298" t="s">
        <v>688</v>
      </c>
      <c r="U5298" t="s">
        <v>736</v>
      </c>
      <c r="AC5298" t="s">
        <v>797</v>
      </c>
    </row>
    <row r="5299" spans="1:29" ht="16.399999999999999" customHeight="1" x14ac:dyDescent="0.35">
      <c r="A5299" s="1">
        <v>40793.579861111109</v>
      </c>
      <c r="B5299">
        <v>462</v>
      </c>
      <c r="C5299" t="s">
        <v>29</v>
      </c>
      <c r="D5299">
        <v>5</v>
      </c>
      <c r="E5299" t="s">
        <v>30</v>
      </c>
      <c r="F5299">
        <v>74100</v>
      </c>
      <c r="G5299" t="s">
        <v>743</v>
      </c>
      <c r="H5299" t="s">
        <v>32</v>
      </c>
      <c r="I5299">
        <v>199100</v>
      </c>
      <c r="J5299">
        <v>1</v>
      </c>
      <c r="K5299" s="1">
        <v>40793.579861111109</v>
      </c>
      <c r="L5299">
        <v>0.2</v>
      </c>
      <c r="M5299">
        <v>260.08</v>
      </c>
      <c r="N5299" t="s">
        <v>76</v>
      </c>
      <c r="O5299" t="s">
        <v>68</v>
      </c>
      <c r="P5299">
        <v>0.26</v>
      </c>
      <c r="R5299">
        <v>11</v>
      </c>
      <c r="S5299" t="s">
        <v>796</v>
      </c>
      <c r="T5299" t="s">
        <v>688</v>
      </c>
      <c r="AC5299" t="s">
        <v>797</v>
      </c>
    </row>
    <row r="5300" spans="1:29" ht="16.399999999999999" customHeight="1" x14ac:dyDescent="0.35">
      <c r="A5300" s="1">
        <v>40793.579861111109</v>
      </c>
      <c r="B5300">
        <v>462</v>
      </c>
      <c r="C5300" t="s">
        <v>29</v>
      </c>
      <c r="D5300">
        <v>5</v>
      </c>
      <c r="E5300" t="s">
        <v>30</v>
      </c>
      <c r="F5300">
        <v>74100</v>
      </c>
      <c r="G5300" t="s">
        <v>743</v>
      </c>
      <c r="H5300" t="s">
        <v>32</v>
      </c>
      <c r="I5300">
        <v>199100</v>
      </c>
      <c r="J5300">
        <v>1</v>
      </c>
      <c r="K5300" s="1">
        <v>40793.579861111109</v>
      </c>
      <c r="L5300">
        <v>0.2</v>
      </c>
      <c r="M5300">
        <v>260.14999999999998</v>
      </c>
      <c r="N5300" t="s">
        <v>74</v>
      </c>
      <c r="O5300" t="s">
        <v>72</v>
      </c>
      <c r="P5300">
        <v>0.27</v>
      </c>
      <c r="R5300">
        <v>11</v>
      </c>
      <c r="S5300" t="s">
        <v>796</v>
      </c>
      <c r="T5300" t="s">
        <v>688</v>
      </c>
      <c r="U5300" t="s">
        <v>689</v>
      </c>
      <c r="AC5300" t="s">
        <v>797</v>
      </c>
    </row>
    <row r="5301" spans="1:29" ht="16.399999999999999" customHeight="1" x14ac:dyDescent="0.35">
      <c r="A5301" s="1">
        <v>40793.579861111109</v>
      </c>
      <c r="B5301">
        <v>462</v>
      </c>
      <c r="C5301" t="s">
        <v>29</v>
      </c>
      <c r="D5301">
        <v>5</v>
      </c>
      <c r="E5301" t="s">
        <v>30</v>
      </c>
      <c r="F5301">
        <v>74100</v>
      </c>
      <c r="G5301" t="s">
        <v>743</v>
      </c>
      <c r="H5301" t="s">
        <v>32</v>
      </c>
      <c r="I5301">
        <v>199100</v>
      </c>
      <c r="J5301">
        <v>1</v>
      </c>
      <c r="K5301" s="1">
        <v>40793.579861111109</v>
      </c>
      <c r="L5301">
        <v>0.2</v>
      </c>
      <c r="M5301">
        <v>268.14</v>
      </c>
      <c r="N5301" t="s">
        <v>80</v>
      </c>
      <c r="O5301" t="s">
        <v>68</v>
      </c>
      <c r="P5301">
        <v>1E-3</v>
      </c>
      <c r="R5301">
        <v>11</v>
      </c>
      <c r="S5301" t="s">
        <v>796</v>
      </c>
      <c r="T5301" t="s">
        <v>688</v>
      </c>
      <c r="U5301" t="s">
        <v>689</v>
      </c>
      <c r="AC5301" t="s">
        <v>797</v>
      </c>
    </row>
    <row r="5302" spans="1:29" ht="16.399999999999999" customHeight="1" x14ac:dyDescent="0.35">
      <c r="A5302" s="1">
        <v>40793.579861111109</v>
      </c>
      <c r="B5302">
        <v>462</v>
      </c>
      <c r="C5302" t="s">
        <v>29</v>
      </c>
      <c r="D5302">
        <v>5</v>
      </c>
      <c r="E5302" t="s">
        <v>30</v>
      </c>
      <c r="F5302">
        <v>74100</v>
      </c>
      <c r="G5302" t="s">
        <v>743</v>
      </c>
      <c r="H5302" t="s">
        <v>32</v>
      </c>
      <c r="I5302">
        <v>199100</v>
      </c>
      <c r="J5302">
        <v>1</v>
      </c>
      <c r="K5302" s="1">
        <v>40793.579861111109</v>
      </c>
      <c r="L5302">
        <v>0.2</v>
      </c>
      <c r="M5302">
        <v>268.18</v>
      </c>
      <c r="N5302" t="s">
        <v>79</v>
      </c>
      <c r="O5302" t="s">
        <v>68</v>
      </c>
      <c r="P5302">
        <v>6.0000000000000001E-3</v>
      </c>
      <c r="R5302">
        <v>11</v>
      </c>
      <c r="S5302" t="s">
        <v>796</v>
      </c>
      <c r="T5302" t="s">
        <v>688</v>
      </c>
      <c r="U5302" t="s">
        <v>690</v>
      </c>
      <c r="AC5302" t="s">
        <v>797</v>
      </c>
    </row>
    <row r="5303" spans="1:29" ht="16.399999999999999" customHeight="1" x14ac:dyDescent="0.35">
      <c r="A5303" s="1">
        <v>40793.579861111109</v>
      </c>
      <c r="B5303">
        <v>462</v>
      </c>
      <c r="C5303" t="s">
        <v>29</v>
      </c>
      <c r="D5303">
        <v>5</v>
      </c>
      <c r="E5303" t="s">
        <v>30</v>
      </c>
      <c r="F5303">
        <v>74100</v>
      </c>
      <c r="G5303" t="s">
        <v>743</v>
      </c>
      <c r="H5303" t="s">
        <v>32</v>
      </c>
      <c r="I5303">
        <v>199100</v>
      </c>
      <c r="J5303">
        <v>1</v>
      </c>
      <c r="K5303" s="1">
        <v>40793.579861111109</v>
      </c>
      <c r="L5303">
        <v>0.2</v>
      </c>
      <c r="M5303">
        <v>283</v>
      </c>
      <c r="N5303" t="s">
        <v>509</v>
      </c>
      <c r="O5303" t="s">
        <v>68</v>
      </c>
      <c r="P5303">
        <v>0.8</v>
      </c>
      <c r="R5303">
        <v>11</v>
      </c>
      <c r="S5303" t="s">
        <v>796</v>
      </c>
      <c r="T5303" t="s">
        <v>688</v>
      </c>
      <c r="AC5303" t="s">
        <v>797</v>
      </c>
    </row>
    <row r="5304" spans="1:29" ht="16.399999999999999" customHeight="1" x14ac:dyDescent="0.35">
      <c r="A5304" s="1">
        <v>40793.579861111109</v>
      </c>
      <c r="B5304">
        <v>462</v>
      </c>
      <c r="C5304" t="s">
        <v>29</v>
      </c>
      <c r="D5304">
        <v>5</v>
      </c>
      <c r="E5304" t="s">
        <v>30</v>
      </c>
      <c r="F5304">
        <v>74100</v>
      </c>
      <c r="G5304" t="s">
        <v>743</v>
      </c>
      <c r="H5304" t="s">
        <v>32</v>
      </c>
      <c r="I5304">
        <v>199100</v>
      </c>
      <c r="J5304">
        <v>1</v>
      </c>
      <c r="K5304" s="1">
        <v>40793.579861111109</v>
      </c>
      <c r="L5304">
        <v>0.2</v>
      </c>
      <c r="M5304">
        <v>312</v>
      </c>
      <c r="N5304" t="s">
        <v>505</v>
      </c>
      <c r="O5304" t="s">
        <v>68</v>
      </c>
      <c r="P5304">
        <v>14</v>
      </c>
      <c r="R5304">
        <v>33</v>
      </c>
      <c r="S5304" t="s">
        <v>796</v>
      </c>
      <c r="T5304" t="s">
        <v>688</v>
      </c>
      <c r="AC5304" t="s">
        <v>797</v>
      </c>
    </row>
    <row r="5305" spans="1:29" ht="16.399999999999999" customHeight="1" x14ac:dyDescent="0.35">
      <c r="A5305" s="1">
        <v>40793.579861111109</v>
      </c>
      <c r="B5305">
        <v>462</v>
      </c>
      <c r="C5305" t="s">
        <v>29</v>
      </c>
      <c r="D5305">
        <v>5</v>
      </c>
      <c r="E5305" t="s">
        <v>30</v>
      </c>
      <c r="F5305">
        <v>74100</v>
      </c>
      <c r="G5305" t="s">
        <v>743</v>
      </c>
      <c r="H5305" t="s">
        <v>32</v>
      </c>
      <c r="I5305">
        <v>199100</v>
      </c>
      <c r="J5305">
        <v>1</v>
      </c>
      <c r="K5305" s="1">
        <v>40793.579861111109</v>
      </c>
      <c r="L5305">
        <v>0.2</v>
      </c>
      <c r="M5305">
        <v>441.01</v>
      </c>
      <c r="N5305" t="s">
        <v>691</v>
      </c>
      <c r="O5305" t="s">
        <v>68</v>
      </c>
      <c r="P5305">
        <v>4.0999999999999996</v>
      </c>
      <c r="R5305">
        <v>11</v>
      </c>
      <c r="S5305" t="s">
        <v>796</v>
      </c>
      <c r="T5305" t="s">
        <v>688</v>
      </c>
      <c r="AC5305" t="s">
        <v>797</v>
      </c>
    </row>
    <row r="5306" spans="1:29" ht="16.399999999999999" customHeight="1" x14ac:dyDescent="0.35">
      <c r="A5306" s="1">
        <v>40793.579861111109</v>
      </c>
      <c r="B5306">
        <v>462</v>
      </c>
      <c r="C5306" t="s">
        <v>29</v>
      </c>
      <c r="D5306">
        <v>5</v>
      </c>
      <c r="E5306" t="s">
        <v>30</v>
      </c>
      <c r="F5306">
        <v>74100</v>
      </c>
      <c r="G5306" t="s">
        <v>743</v>
      </c>
      <c r="H5306" t="s">
        <v>32</v>
      </c>
      <c r="I5306">
        <v>199100</v>
      </c>
      <c r="J5306">
        <v>1</v>
      </c>
      <c r="K5306" s="1">
        <v>40793.579861111109</v>
      </c>
      <c r="L5306">
        <v>0.2</v>
      </c>
      <c r="M5306">
        <v>260.01</v>
      </c>
      <c r="N5306" t="s">
        <v>73</v>
      </c>
      <c r="O5306" t="s">
        <v>68</v>
      </c>
      <c r="P5306">
        <v>2E-3</v>
      </c>
      <c r="Q5306" t="s">
        <v>69</v>
      </c>
      <c r="R5306">
        <v>11</v>
      </c>
      <c r="S5306" t="s">
        <v>796</v>
      </c>
      <c r="T5306" t="s">
        <v>688</v>
      </c>
      <c r="U5306" t="s">
        <v>698</v>
      </c>
      <c r="AC5306" t="s">
        <v>797</v>
      </c>
    </row>
    <row r="5307" spans="1:29" ht="16.399999999999999" customHeight="1" x14ac:dyDescent="0.35">
      <c r="A5307" s="1">
        <v>40745.5625</v>
      </c>
      <c r="B5307">
        <v>462</v>
      </c>
      <c r="C5307" t="s">
        <v>29</v>
      </c>
      <c r="D5307">
        <v>5</v>
      </c>
      <c r="E5307" t="s">
        <v>30</v>
      </c>
      <c r="F5307">
        <v>73964</v>
      </c>
      <c r="G5307" t="s">
        <v>743</v>
      </c>
      <c r="H5307" t="s">
        <v>743</v>
      </c>
      <c r="J5307">
        <v>1</v>
      </c>
      <c r="K5307" s="1">
        <v>40745.5625</v>
      </c>
      <c r="L5307">
        <v>0.2</v>
      </c>
      <c r="M5307">
        <v>101</v>
      </c>
      <c r="N5307" t="s">
        <v>114</v>
      </c>
      <c r="O5307" t="s">
        <v>115</v>
      </c>
      <c r="P5307">
        <v>3</v>
      </c>
      <c r="R5307">
        <v>11</v>
      </c>
      <c r="S5307" t="s">
        <v>798</v>
      </c>
      <c r="T5307" t="s">
        <v>765</v>
      </c>
      <c r="AC5307" s="2" t="s">
        <v>721</v>
      </c>
    </row>
    <row r="5308" spans="1:29" ht="16.399999999999999" customHeight="1" x14ac:dyDescent="0.35">
      <c r="A5308" s="1">
        <v>40745.5625</v>
      </c>
      <c r="B5308">
        <v>462</v>
      </c>
      <c r="C5308" t="s">
        <v>29</v>
      </c>
      <c r="D5308">
        <v>5</v>
      </c>
      <c r="E5308" t="s">
        <v>30</v>
      </c>
      <c r="F5308">
        <v>73964</v>
      </c>
      <c r="G5308" t="s">
        <v>743</v>
      </c>
      <c r="H5308" t="s">
        <v>743</v>
      </c>
      <c r="J5308">
        <v>1</v>
      </c>
      <c r="K5308" s="1">
        <v>40745.5625</v>
      </c>
      <c r="L5308">
        <v>0.2</v>
      </c>
      <c r="M5308">
        <v>103.02</v>
      </c>
      <c r="N5308" t="s">
        <v>245</v>
      </c>
      <c r="O5308" t="s">
        <v>246</v>
      </c>
      <c r="P5308">
        <v>1000</v>
      </c>
      <c r="R5308">
        <v>11</v>
      </c>
      <c r="S5308" t="s">
        <v>798</v>
      </c>
      <c r="T5308" t="s">
        <v>765</v>
      </c>
      <c r="AC5308" s="2" t="s">
        <v>721</v>
      </c>
    </row>
    <row r="5309" spans="1:29" ht="16.399999999999999" customHeight="1" x14ac:dyDescent="0.35">
      <c r="A5309" s="1">
        <v>40745.5625</v>
      </c>
      <c r="B5309">
        <v>462</v>
      </c>
      <c r="C5309" t="s">
        <v>29</v>
      </c>
      <c r="D5309">
        <v>5</v>
      </c>
      <c r="E5309" t="s">
        <v>30</v>
      </c>
      <c r="F5309">
        <v>73964</v>
      </c>
      <c r="G5309" t="s">
        <v>743</v>
      </c>
      <c r="H5309" t="s">
        <v>743</v>
      </c>
      <c r="J5309">
        <v>1</v>
      </c>
      <c r="K5309" s="1">
        <v>40745.5625</v>
      </c>
      <c r="L5309">
        <v>0.2</v>
      </c>
      <c r="M5309">
        <v>136.01</v>
      </c>
      <c r="N5309" t="s">
        <v>118</v>
      </c>
      <c r="O5309" t="s">
        <v>119</v>
      </c>
      <c r="P5309">
        <v>4.8</v>
      </c>
      <c r="R5309">
        <v>11</v>
      </c>
      <c r="S5309" t="s">
        <v>798</v>
      </c>
      <c r="T5309" t="s">
        <v>765</v>
      </c>
      <c r="AC5309" s="2" t="s">
        <v>721</v>
      </c>
    </row>
    <row r="5310" spans="1:29" ht="16.399999999999999" customHeight="1" x14ac:dyDescent="0.35">
      <c r="A5310" s="1">
        <v>40745.5625</v>
      </c>
      <c r="B5310">
        <v>462</v>
      </c>
      <c r="C5310" t="s">
        <v>29</v>
      </c>
      <c r="D5310">
        <v>5</v>
      </c>
      <c r="E5310" t="s">
        <v>30</v>
      </c>
      <c r="F5310">
        <v>73964</v>
      </c>
      <c r="G5310" t="s">
        <v>743</v>
      </c>
      <c r="H5310" t="s">
        <v>743</v>
      </c>
      <c r="J5310">
        <v>1</v>
      </c>
      <c r="K5310" s="1">
        <v>40745.5625</v>
      </c>
      <c r="L5310">
        <v>0.2</v>
      </c>
      <c r="M5310">
        <v>136.05000000000001</v>
      </c>
      <c r="N5310" t="s">
        <v>537</v>
      </c>
      <c r="O5310" t="s">
        <v>538</v>
      </c>
      <c r="P5310">
        <v>3.72</v>
      </c>
      <c r="R5310">
        <v>11</v>
      </c>
      <c r="S5310" t="s">
        <v>798</v>
      </c>
      <c r="T5310" t="s">
        <v>765</v>
      </c>
      <c r="AC5310" s="2" t="s">
        <v>721</v>
      </c>
    </row>
    <row r="5311" spans="1:29" ht="16.399999999999999" customHeight="1" x14ac:dyDescent="0.35">
      <c r="A5311" s="1">
        <v>40745.5625</v>
      </c>
      <c r="B5311">
        <v>462</v>
      </c>
      <c r="C5311" t="s">
        <v>29</v>
      </c>
      <c r="D5311">
        <v>5</v>
      </c>
      <c r="E5311" t="s">
        <v>30</v>
      </c>
      <c r="F5311">
        <v>73964</v>
      </c>
      <c r="G5311" t="s">
        <v>743</v>
      </c>
      <c r="H5311" t="s">
        <v>743</v>
      </c>
      <c r="J5311">
        <v>1</v>
      </c>
      <c r="K5311" s="1">
        <v>40745.5625</v>
      </c>
      <c r="L5311">
        <v>0.2</v>
      </c>
      <c r="M5311">
        <v>141.01</v>
      </c>
      <c r="N5311" t="s">
        <v>116</v>
      </c>
      <c r="O5311" t="s">
        <v>117</v>
      </c>
      <c r="P5311">
        <v>40.299999999999997</v>
      </c>
      <c r="R5311">
        <v>11</v>
      </c>
      <c r="S5311" t="s">
        <v>798</v>
      </c>
      <c r="T5311" t="s">
        <v>765</v>
      </c>
      <c r="AC5311" s="2" t="s">
        <v>721</v>
      </c>
    </row>
    <row r="5312" spans="1:29" ht="16.399999999999999" customHeight="1" x14ac:dyDescent="0.35">
      <c r="A5312" s="1">
        <v>40745.5625</v>
      </c>
      <c r="B5312">
        <v>462</v>
      </c>
      <c r="C5312" t="s">
        <v>29</v>
      </c>
      <c r="D5312">
        <v>5</v>
      </c>
      <c r="E5312" t="s">
        <v>30</v>
      </c>
      <c r="F5312">
        <v>73964</v>
      </c>
      <c r="G5312" t="s">
        <v>743</v>
      </c>
      <c r="H5312" t="s">
        <v>743</v>
      </c>
      <c r="J5312">
        <v>1</v>
      </c>
      <c r="K5312" s="1">
        <v>40745.5625</v>
      </c>
      <c r="L5312">
        <v>0.2</v>
      </c>
      <c r="M5312">
        <v>154.1</v>
      </c>
      <c r="N5312" t="s">
        <v>110</v>
      </c>
      <c r="P5312">
        <v>7.7</v>
      </c>
      <c r="R5312">
        <v>11</v>
      </c>
      <c r="S5312" t="s">
        <v>798</v>
      </c>
      <c r="T5312" t="s">
        <v>765</v>
      </c>
      <c r="AC5312" s="2" t="s">
        <v>721</v>
      </c>
    </row>
    <row r="5313" spans="1:29" ht="16.399999999999999" customHeight="1" x14ac:dyDescent="0.35">
      <c r="A5313" s="1">
        <v>40745.5625</v>
      </c>
      <c r="B5313">
        <v>462</v>
      </c>
      <c r="C5313" t="s">
        <v>29</v>
      </c>
      <c r="D5313">
        <v>5</v>
      </c>
      <c r="E5313" t="s">
        <v>30</v>
      </c>
      <c r="F5313">
        <v>73964</v>
      </c>
      <c r="G5313" t="s">
        <v>743</v>
      </c>
      <c r="H5313" t="s">
        <v>743</v>
      </c>
      <c r="J5313">
        <v>1</v>
      </c>
      <c r="K5313" s="1">
        <v>40745.5625</v>
      </c>
      <c r="L5313">
        <v>0.2</v>
      </c>
      <c r="M5313">
        <v>266</v>
      </c>
      <c r="N5313" t="s">
        <v>121</v>
      </c>
      <c r="O5313" t="s">
        <v>68</v>
      </c>
      <c r="P5313">
        <v>12.35</v>
      </c>
      <c r="R5313">
        <v>11</v>
      </c>
      <c r="S5313" t="s">
        <v>798</v>
      </c>
      <c r="T5313" t="s">
        <v>765</v>
      </c>
      <c r="AC5313" s="2" t="s">
        <v>721</v>
      </c>
    </row>
    <row r="5314" spans="1:29" ht="16.399999999999999" customHeight="1" x14ac:dyDescent="0.35">
      <c r="A5314" s="1">
        <v>40745.5625</v>
      </c>
      <c r="B5314">
        <v>462</v>
      </c>
      <c r="C5314" t="s">
        <v>29</v>
      </c>
      <c r="D5314">
        <v>5</v>
      </c>
      <c r="E5314" t="s">
        <v>30</v>
      </c>
      <c r="F5314">
        <v>73964</v>
      </c>
      <c r="G5314" t="s">
        <v>743</v>
      </c>
      <c r="H5314" t="s">
        <v>743</v>
      </c>
      <c r="J5314">
        <v>1</v>
      </c>
      <c r="K5314" s="1">
        <v>40745.5625</v>
      </c>
      <c r="L5314">
        <v>0.2</v>
      </c>
      <c r="M5314">
        <v>266.01</v>
      </c>
      <c r="N5314" t="s">
        <v>122</v>
      </c>
      <c r="O5314" t="s">
        <v>123</v>
      </c>
      <c r="P5314">
        <v>97.9</v>
      </c>
      <c r="R5314">
        <v>11</v>
      </c>
      <c r="S5314" t="s">
        <v>798</v>
      </c>
      <c r="T5314" t="s">
        <v>765</v>
      </c>
      <c r="AC5314" s="2" t="s">
        <v>721</v>
      </c>
    </row>
    <row r="5315" spans="1:29" ht="16.399999999999999" customHeight="1" x14ac:dyDescent="0.35">
      <c r="A5315" s="1">
        <v>40745.5625</v>
      </c>
      <c r="B5315">
        <v>462</v>
      </c>
      <c r="C5315" t="s">
        <v>29</v>
      </c>
      <c r="D5315">
        <v>5</v>
      </c>
      <c r="E5315" t="s">
        <v>30</v>
      </c>
      <c r="F5315">
        <v>73964</v>
      </c>
      <c r="G5315" t="s">
        <v>743</v>
      </c>
      <c r="H5315" t="s">
        <v>743</v>
      </c>
      <c r="J5315">
        <v>1</v>
      </c>
      <c r="K5315" s="1">
        <v>40745.5625</v>
      </c>
      <c r="L5315">
        <v>0.2</v>
      </c>
      <c r="M5315">
        <v>431</v>
      </c>
      <c r="N5315" t="s">
        <v>165</v>
      </c>
      <c r="O5315" t="s">
        <v>166</v>
      </c>
      <c r="P5315">
        <v>2</v>
      </c>
      <c r="R5315">
        <v>11</v>
      </c>
      <c r="S5315" t="s">
        <v>798</v>
      </c>
      <c r="T5315" t="s">
        <v>765</v>
      </c>
      <c r="AC5315" s="2" t="s">
        <v>721</v>
      </c>
    </row>
    <row r="5316" spans="1:29" ht="16.399999999999999" customHeight="1" x14ac:dyDescent="0.35">
      <c r="A5316" s="1">
        <v>40745.5625</v>
      </c>
      <c r="B5316">
        <v>462</v>
      </c>
      <c r="C5316" t="s">
        <v>29</v>
      </c>
      <c r="D5316">
        <v>5</v>
      </c>
      <c r="E5316" t="s">
        <v>30</v>
      </c>
      <c r="F5316">
        <v>73964</v>
      </c>
      <c r="G5316" t="s">
        <v>743</v>
      </c>
      <c r="H5316" t="s">
        <v>743</v>
      </c>
      <c r="J5316">
        <v>1</v>
      </c>
      <c r="K5316" s="1">
        <v>40745.5625</v>
      </c>
      <c r="L5316">
        <v>0.2</v>
      </c>
      <c r="M5316">
        <v>431.01</v>
      </c>
      <c r="N5316" t="s">
        <v>768</v>
      </c>
      <c r="O5316" t="s">
        <v>769</v>
      </c>
      <c r="P5316">
        <v>-0.16</v>
      </c>
      <c r="R5316">
        <v>11</v>
      </c>
      <c r="S5316" t="s">
        <v>798</v>
      </c>
      <c r="T5316" t="s">
        <v>765</v>
      </c>
      <c r="AC5316" s="2" t="s">
        <v>721</v>
      </c>
    </row>
    <row r="5317" spans="1:29" ht="16.399999999999999" customHeight="1" x14ac:dyDescent="0.35">
      <c r="A5317" s="1">
        <v>40745.5625</v>
      </c>
      <c r="B5317">
        <v>462</v>
      </c>
      <c r="C5317" t="s">
        <v>29</v>
      </c>
      <c r="D5317">
        <v>5</v>
      </c>
      <c r="E5317" t="s">
        <v>30</v>
      </c>
      <c r="F5317">
        <v>73964</v>
      </c>
      <c r="G5317" t="s">
        <v>743</v>
      </c>
      <c r="H5317" t="s">
        <v>743</v>
      </c>
      <c r="J5317">
        <v>1</v>
      </c>
      <c r="K5317" s="1">
        <v>40745.5625</v>
      </c>
      <c r="L5317">
        <v>0.2</v>
      </c>
      <c r="M5317">
        <v>431.02</v>
      </c>
      <c r="N5317" t="s">
        <v>771</v>
      </c>
      <c r="O5317" t="s">
        <v>166</v>
      </c>
      <c r="P5317">
        <v>0.25</v>
      </c>
      <c r="R5317">
        <v>11</v>
      </c>
      <c r="S5317" t="s">
        <v>798</v>
      </c>
      <c r="T5317" t="s">
        <v>765</v>
      </c>
      <c r="AC5317" s="2" t="s">
        <v>721</v>
      </c>
    </row>
    <row r="5318" spans="1:29" ht="16.399999999999999" customHeight="1" x14ac:dyDescent="0.35">
      <c r="A5318" s="1">
        <v>40745.5625</v>
      </c>
      <c r="B5318">
        <v>462</v>
      </c>
      <c r="C5318" t="s">
        <v>29</v>
      </c>
      <c r="D5318">
        <v>5</v>
      </c>
      <c r="E5318" t="s">
        <v>30</v>
      </c>
      <c r="F5318">
        <v>73964</v>
      </c>
      <c r="G5318" t="s">
        <v>743</v>
      </c>
      <c r="H5318" t="s">
        <v>743</v>
      </c>
      <c r="J5318">
        <v>1</v>
      </c>
      <c r="K5318" s="1">
        <v>40745.5625</v>
      </c>
      <c r="L5318">
        <v>0.2</v>
      </c>
      <c r="M5318">
        <v>431.03</v>
      </c>
      <c r="N5318" t="s">
        <v>773</v>
      </c>
      <c r="O5318" t="s">
        <v>769</v>
      </c>
      <c r="P5318">
        <v>1.69</v>
      </c>
      <c r="R5318">
        <v>11</v>
      </c>
      <c r="S5318" t="s">
        <v>798</v>
      </c>
      <c r="T5318" t="s">
        <v>765</v>
      </c>
      <c r="AC5318" s="2" t="s">
        <v>721</v>
      </c>
    </row>
    <row r="5319" spans="1:29" ht="16.399999999999999" customHeight="1" x14ac:dyDescent="0.35">
      <c r="A5319" s="1">
        <v>40745.5625</v>
      </c>
      <c r="B5319">
        <v>462</v>
      </c>
      <c r="C5319" t="s">
        <v>29</v>
      </c>
      <c r="D5319">
        <v>5</v>
      </c>
      <c r="E5319" t="s">
        <v>30</v>
      </c>
      <c r="F5319">
        <v>73964</v>
      </c>
      <c r="G5319" t="s">
        <v>743</v>
      </c>
      <c r="H5319" t="s">
        <v>743</v>
      </c>
      <c r="J5319">
        <v>1</v>
      </c>
      <c r="K5319" s="1">
        <v>40745.5625</v>
      </c>
      <c r="L5319">
        <v>0.2</v>
      </c>
      <c r="M5319">
        <v>433</v>
      </c>
      <c r="N5319" t="s">
        <v>775</v>
      </c>
      <c r="O5319" t="s">
        <v>769</v>
      </c>
      <c r="P5319">
        <v>-7.0000000000000007E-2</v>
      </c>
      <c r="R5319">
        <v>11</v>
      </c>
      <c r="S5319" t="s">
        <v>798</v>
      </c>
      <c r="T5319" t="s">
        <v>765</v>
      </c>
      <c r="AC5319" s="2" t="s">
        <v>721</v>
      </c>
    </row>
    <row r="5320" spans="1:29" ht="16.399999999999999" customHeight="1" x14ac:dyDescent="0.35">
      <c r="A5320" s="1">
        <v>40745.5625</v>
      </c>
      <c r="B5320">
        <v>462</v>
      </c>
      <c r="C5320" t="s">
        <v>29</v>
      </c>
      <c r="D5320">
        <v>5</v>
      </c>
      <c r="E5320" t="s">
        <v>30</v>
      </c>
      <c r="F5320">
        <v>73964</v>
      </c>
      <c r="G5320" t="s">
        <v>743</v>
      </c>
      <c r="H5320" t="s">
        <v>743</v>
      </c>
      <c r="J5320">
        <v>1</v>
      </c>
      <c r="K5320" s="1">
        <v>40745.5625</v>
      </c>
      <c r="L5320">
        <v>0.2</v>
      </c>
      <c r="M5320">
        <v>151</v>
      </c>
      <c r="N5320" t="s">
        <v>421</v>
      </c>
      <c r="O5320" t="s">
        <v>422</v>
      </c>
      <c r="P5320">
        <v>184</v>
      </c>
      <c r="S5320" t="s">
        <v>798</v>
      </c>
      <c r="T5320" t="s">
        <v>765</v>
      </c>
      <c r="AC5320" s="2" t="s">
        <v>721</v>
      </c>
    </row>
    <row r="5321" spans="1:29" ht="16.399999999999999" customHeight="1" x14ac:dyDescent="0.35">
      <c r="A5321" s="1">
        <v>40745.5625</v>
      </c>
      <c r="B5321">
        <v>462</v>
      </c>
      <c r="C5321" t="s">
        <v>29</v>
      </c>
      <c r="D5321">
        <v>5</v>
      </c>
      <c r="E5321" t="s">
        <v>30</v>
      </c>
      <c r="F5321">
        <v>73964</v>
      </c>
      <c r="G5321" t="s">
        <v>743</v>
      </c>
      <c r="H5321" t="s">
        <v>743</v>
      </c>
      <c r="J5321">
        <v>1</v>
      </c>
      <c r="K5321" s="1">
        <v>40745.5625</v>
      </c>
      <c r="L5321">
        <v>0.2</v>
      </c>
      <c r="M5321">
        <v>452</v>
      </c>
      <c r="N5321" t="s">
        <v>692</v>
      </c>
      <c r="O5321" t="s">
        <v>693</v>
      </c>
      <c r="P5321">
        <v>0</v>
      </c>
      <c r="S5321" t="s">
        <v>798</v>
      </c>
      <c r="T5321" t="s">
        <v>765</v>
      </c>
      <c r="AC5321" s="2" t="s">
        <v>721</v>
      </c>
    </row>
    <row r="5322" spans="1:29" ht="16.399999999999999" customHeight="1" x14ac:dyDescent="0.35">
      <c r="A5322" s="1">
        <v>40745.5625</v>
      </c>
      <c r="B5322">
        <v>462</v>
      </c>
      <c r="C5322" t="s">
        <v>29</v>
      </c>
      <c r="D5322">
        <v>5</v>
      </c>
      <c r="E5322" t="s">
        <v>30</v>
      </c>
      <c r="F5322">
        <v>73963</v>
      </c>
      <c r="G5322" t="s">
        <v>743</v>
      </c>
      <c r="H5322" t="s">
        <v>32</v>
      </c>
      <c r="I5322">
        <v>196625</v>
      </c>
      <c r="J5322">
        <v>1</v>
      </c>
      <c r="K5322" s="1">
        <v>40745.5625</v>
      </c>
      <c r="L5322">
        <v>0.2</v>
      </c>
      <c r="M5322">
        <v>260.01</v>
      </c>
      <c r="N5322" t="s">
        <v>73</v>
      </c>
      <c r="O5322" t="s">
        <v>68</v>
      </c>
      <c r="P5322">
        <v>2E-3</v>
      </c>
      <c r="Q5322" t="s">
        <v>69</v>
      </c>
      <c r="R5322">
        <v>11</v>
      </c>
      <c r="S5322" t="s">
        <v>799</v>
      </c>
      <c r="T5322" t="s">
        <v>688</v>
      </c>
      <c r="U5322" t="s">
        <v>698</v>
      </c>
      <c r="AC5322" t="s">
        <v>800</v>
      </c>
    </row>
    <row r="5323" spans="1:29" ht="16.399999999999999" customHeight="1" x14ac:dyDescent="0.35">
      <c r="A5323" s="1">
        <v>40745.5625</v>
      </c>
      <c r="B5323">
        <v>462</v>
      </c>
      <c r="C5323" t="s">
        <v>29</v>
      </c>
      <c r="D5323">
        <v>5</v>
      </c>
      <c r="E5323" t="s">
        <v>30</v>
      </c>
      <c r="F5323">
        <v>73963</v>
      </c>
      <c r="G5323" t="s">
        <v>743</v>
      </c>
      <c r="H5323" t="s">
        <v>32</v>
      </c>
      <c r="I5323">
        <v>196625</v>
      </c>
      <c r="J5323">
        <v>1</v>
      </c>
      <c r="K5323" s="1">
        <v>40745.5625</v>
      </c>
      <c r="L5323">
        <v>0.2</v>
      </c>
      <c r="M5323">
        <v>260.02</v>
      </c>
      <c r="N5323" t="s">
        <v>67</v>
      </c>
      <c r="O5323" t="s">
        <v>68</v>
      </c>
      <c r="P5323">
        <v>8.0000000000000002E-3</v>
      </c>
      <c r="R5323">
        <v>11</v>
      </c>
      <c r="S5323" t="s">
        <v>799</v>
      </c>
      <c r="T5323" t="s">
        <v>688</v>
      </c>
      <c r="U5323" t="s">
        <v>698</v>
      </c>
      <c r="AC5323" t="s">
        <v>800</v>
      </c>
    </row>
    <row r="5324" spans="1:29" ht="16.399999999999999" customHeight="1" x14ac:dyDescent="0.35">
      <c r="A5324" s="1">
        <v>40745.5625</v>
      </c>
      <c r="B5324">
        <v>462</v>
      </c>
      <c r="C5324" t="s">
        <v>29</v>
      </c>
      <c r="D5324">
        <v>5</v>
      </c>
      <c r="E5324" t="s">
        <v>30</v>
      </c>
      <c r="F5324">
        <v>73963</v>
      </c>
      <c r="G5324" t="s">
        <v>743</v>
      </c>
      <c r="H5324" t="s">
        <v>32</v>
      </c>
      <c r="I5324">
        <v>196625</v>
      </c>
      <c r="J5324">
        <v>1</v>
      </c>
      <c r="K5324" s="1">
        <v>40745.5625</v>
      </c>
      <c r="L5324">
        <v>0.2</v>
      </c>
      <c r="M5324">
        <v>260.02999999999997</v>
      </c>
      <c r="N5324" t="s">
        <v>71</v>
      </c>
      <c r="O5324" t="s">
        <v>72</v>
      </c>
      <c r="P5324">
        <v>8.9999999999999993E-3</v>
      </c>
      <c r="R5324">
        <v>11</v>
      </c>
      <c r="S5324" t="s">
        <v>799</v>
      </c>
      <c r="T5324" t="s">
        <v>688</v>
      </c>
      <c r="U5324" t="s">
        <v>698</v>
      </c>
      <c r="AC5324" t="s">
        <v>800</v>
      </c>
    </row>
    <row r="5325" spans="1:29" ht="16.399999999999999" customHeight="1" x14ac:dyDescent="0.35">
      <c r="A5325" s="1">
        <v>40745.5625</v>
      </c>
      <c r="B5325">
        <v>462</v>
      </c>
      <c r="C5325" t="s">
        <v>29</v>
      </c>
      <c r="D5325">
        <v>5</v>
      </c>
      <c r="E5325" t="s">
        <v>30</v>
      </c>
      <c r="F5325">
        <v>73963</v>
      </c>
      <c r="G5325" t="s">
        <v>743</v>
      </c>
      <c r="H5325" t="s">
        <v>32</v>
      </c>
      <c r="I5325">
        <v>196625</v>
      </c>
      <c r="J5325">
        <v>1</v>
      </c>
      <c r="K5325" s="1">
        <v>40745.5625</v>
      </c>
      <c r="L5325">
        <v>0.2</v>
      </c>
      <c r="M5325">
        <v>260.04000000000002</v>
      </c>
      <c r="N5325" t="s">
        <v>143</v>
      </c>
      <c r="O5325" t="s">
        <v>68</v>
      </c>
      <c r="P5325">
        <v>6.0000000000000001E-3</v>
      </c>
      <c r="R5325">
        <v>11</v>
      </c>
      <c r="S5325" t="s">
        <v>799</v>
      </c>
      <c r="T5325" t="s">
        <v>688</v>
      </c>
      <c r="U5325" t="s">
        <v>736</v>
      </c>
      <c r="AC5325" t="s">
        <v>800</v>
      </c>
    </row>
    <row r="5326" spans="1:29" ht="16.399999999999999" customHeight="1" x14ac:dyDescent="0.35">
      <c r="A5326" s="1">
        <v>40745.5625</v>
      </c>
      <c r="B5326">
        <v>462</v>
      </c>
      <c r="C5326" t="s">
        <v>29</v>
      </c>
      <c r="D5326">
        <v>5</v>
      </c>
      <c r="E5326" t="s">
        <v>30</v>
      </c>
      <c r="F5326">
        <v>73963</v>
      </c>
      <c r="G5326" t="s">
        <v>743</v>
      </c>
      <c r="H5326" t="s">
        <v>32</v>
      </c>
      <c r="I5326">
        <v>196625</v>
      </c>
      <c r="J5326">
        <v>1</v>
      </c>
      <c r="K5326" s="1">
        <v>40745.5625</v>
      </c>
      <c r="L5326">
        <v>0.2</v>
      </c>
      <c r="M5326">
        <v>260.14999999999998</v>
      </c>
      <c r="N5326" t="s">
        <v>74</v>
      </c>
      <c r="O5326" t="s">
        <v>72</v>
      </c>
      <c r="P5326">
        <v>0.24</v>
      </c>
      <c r="R5326">
        <v>11</v>
      </c>
      <c r="S5326" t="s">
        <v>799</v>
      </c>
      <c r="T5326" t="s">
        <v>688</v>
      </c>
      <c r="U5326" t="s">
        <v>689</v>
      </c>
      <c r="AC5326" t="s">
        <v>800</v>
      </c>
    </row>
    <row r="5327" spans="1:29" ht="16.399999999999999" customHeight="1" x14ac:dyDescent="0.35">
      <c r="A5327" s="1">
        <v>40745.5625</v>
      </c>
      <c r="B5327">
        <v>462</v>
      </c>
      <c r="C5327" t="s">
        <v>29</v>
      </c>
      <c r="D5327">
        <v>5</v>
      </c>
      <c r="E5327" t="s">
        <v>30</v>
      </c>
      <c r="F5327">
        <v>73963</v>
      </c>
      <c r="G5327" t="s">
        <v>743</v>
      </c>
      <c r="H5327" t="s">
        <v>32</v>
      </c>
      <c r="I5327">
        <v>196625</v>
      </c>
      <c r="J5327">
        <v>1</v>
      </c>
      <c r="K5327" s="1">
        <v>40745.5625</v>
      </c>
      <c r="L5327">
        <v>0.2</v>
      </c>
      <c r="M5327">
        <v>268.14</v>
      </c>
      <c r="N5327" t="s">
        <v>80</v>
      </c>
      <c r="O5327" t="s">
        <v>68</v>
      </c>
      <c r="P5327">
        <v>7.0000000000000001E-3</v>
      </c>
      <c r="R5327">
        <v>11</v>
      </c>
      <c r="S5327" t="s">
        <v>799</v>
      </c>
      <c r="T5327" t="s">
        <v>688</v>
      </c>
      <c r="U5327" t="s">
        <v>689</v>
      </c>
      <c r="AC5327" t="s">
        <v>800</v>
      </c>
    </row>
    <row r="5328" spans="1:29" ht="16.399999999999999" customHeight="1" x14ac:dyDescent="0.35">
      <c r="A5328" s="1">
        <v>40745.5625</v>
      </c>
      <c r="B5328">
        <v>462</v>
      </c>
      <c r="C5328" t="s">
        <v>29</v>
      </c>
      <c r="D5328">
        <v>5</v>
      </c>
      <c r="E5328" t="s">
        <v>30</v>
      </c>
      <c r="F5328">
        <v>73963</v>
      </c>
      <c r="G5328" t="s">
        <v>743</v>
      </c>
      <c r="H5328" t="s">
        <v>32</v>
      </c>
      <c r="I5328">
        <v>196625</v>
      </c>
      <c r="J5328">
        <v>1</v>
      </c>
      <c r="K5328" s="1">
        <v>40745.5625</v>
      </c>
      <c r="L5328">
        <v>0.2</v>
      </c>
      <c r="M5328">
        <v>268.17</v>
      </c>
      <c r="N5328" t="s">
        <v>801</v>
      </c>
      <c r="O5328" t="s">
        <v>68</v>
      </c>
      <c r="P5328">
        <v>4.0000000000000001E-3</v>
      </c>
      <c r="R5328">
        <v>11</v>
      </c>
      <c r="S5328" t="s">
        <v>799</v>
      </c>
      <c r="T5328" t="s">
        <v>688</v>
      </c>
      <c r="U5328" t="s">
        <v>690</v>
      </c>
      <c r="AC5328" t="s">
        <v>800</v>
      </c>
    </row>
    <row r="5329" spans="1:29" ht="16.399999999999999" customHeight="1" x14ac:dyDescent="0.35">
      <c r="A5329" s="1">
        <v>40745.5625</v>
      </c>
      <c r="B5329">
        <v>462</v>
      </c>
      <c r="C5329" t="s">
        <v>29</v>
      </c>
      <c r="D5329">
        <v>5</v>
      </c>
      <c r="E5329" t="s">
        <v>30</v>
      </c>
      <c r="F5329">
        <v>73963</v>
      </c>
      <c r="G5329" t="s">
        <v>743</v>
      </c>
      <c r="H5329" t="s">
        <v>32</v>
      </c>
      <c r="I5329">
        <v>196625</v>
      </c>
      <c r="J5329">
        <v>1</v>
      </c>
      <c r="K5329" s="1">
        <v>40745.5625</v>
      </c>
      <c r="L5329">
        <v>0.2</v>
      </c>
      <c r="M5329">
        <v>260.08</v>
      </c>
      <c r="N5329" t="s">
        <v>76</v>
      </c>
      <c r="O5329" t="s">
        <v>68</v>
      </c>
      <c r="P5329">
        <v>0.23</v>
      </c>
      <c r="R5329">
        <v>11</v>
      </c>
      <c r="S5329" t="s">
        <v>799</v>
      </c>
      <c r="T5329" t="s">
        <v>688</v>
      </c>
      <c r="AC5329" t="s">
        <v>800</v>
      </c>
    </row>
    <row r="5330" spans="1:29" ht="16.399999999999999" customHeight="1" x14ac:dyDescent="0.35">
      <c r="A5330" s="1">
        <v>40745.5625</v>
      </c>
      <c r="B5330">
        <v>462</v>
      </c>
      <c r="C5330" t="s">
        <v>29</v>
      </c>
      <c r="D5330">
        <v>5</v>
      </c>
      <c r="E5330" t="s">
        <v>30</v>
      </c>
      <c r="F5330">
        <v>73963</v>
      </c>
      <c r="G5330" t="s">
        <v>743</v>
      </c>
      <c r="H5330" t="s">
        <v>32</v>
      </c>
      <c r="I5330">
        <v>196625</v>
      </c>
      <c r="J5330">
        <v>1</v>
      </c>
      <c r="K5330" s="1">
        <v>40745.5625</v>
      </c>
      <c r="L5330">
        <v>0.2</v>
      </c>
      <c r="M5330">
        <v>441.01</v>
      </c>
      <c r="N5330" t="s">
        <v>691</v>
      </c>
      <c r="O5330" t="s">
        <v>68</v>
      </c>
      <c r="P5330">
        <v>3.3</v>
      </c>
      <c r="R5330">
        <v>11</v>
      </c>
      <c r="S5330" t="s">
        <v>799</v>
      </c>
      <c r="T5330" t="s">
        <v>688</v>
      </c>
      <c r="AC5330" t="s">
        <v>800</v>
      </c>
    </row>
    <row r="5331" spans="1:29" ht="16.399999999999999" customHeight="1" x14ac:dyDescent="0.35">
      <c r="A5331" s="1">
        <v>40745.5625</v>
      </c>
      <c r="B5331">
        <v>462</v>
      </c>
      <c r="C5331" t="s">
        <v>29</v>
      </c>
      <c r="D5331">
        <v>5</v>
      </c>
      <c r="E5331" t="s">
        <v>30</v>
      </c>
      <c r="F5331">
        <v>73963</v>
      </c>
      <c r="G5331" t="s">
        <v>743</v>
      </c>
      <c r="H5331" t="s">
        <v>32</v>
      </c>
      <c r="I5331">
        <v>196625</v>
      </c>
      <c r="J5331">
        <v>1</v>
      </c>
      <c r="K5331" s="1">
        <v>40745.5625</v>
      </c>
      <c r="L5331">
        <v>0.2</v>
      </c>
      <c r="M5331">
        <v>312</v>
      </c>
      <c r="N5331" t="s">
        <v>505</v>
      </c>
      <c r="O5331" t="s">
        <v>68</v>
      </c>
      <c r="P5331">
        <v>15</v>
      </c>
      <c r="R5331">
        <v>11</v>
      </c>
      <c r="S5331" t="s">
        <v>799</v>
      </c>
      <c r="T5331" t="s">
        <v>688</v>
      </c>
      <c r="AC5331" t="s">
        <v>800</v>
      </c>
    </row>
    <row r="5332" spans="1:29" ht="16.399999999999999" customHeight="1" x14ac:dyDescent="0.35">
      <c r="A5332" s="1">
        <v>40745.5625</v>
      </c>
      <c r="B5332">
        <v>462</v>
      </c>
      <c r="C5332" t="s">
        <v>29</v>
      </c>
      <c r="D5332">
        <v>5</v>
      </c>
      <c r="E5332" t="s">
        <v>30</v>
      </c>
      <c r="F5332">
        <v>73963</v>
      </c>
      <c r="G5332" t="s">
        <v>743</v>
      </c>
      <c r="H5332" t="s">
        <v>32</v>
      </c>
      <c r="I5332">
        <v>196625</v>
      </c>
      <c r="J5332">
        <v>1</v>
      </c>
      <c r="K5332" s="1">
        <v>40745.5625</v>
      </c>
      <c r="L5332">
        <v>0.2</v>
      </c>
      <c r="M5332">
        <v>283</v>
      </c>
      <c r="N5332" t="s">
        <v>509</v>
      </c>
      <c r="O5332" t="s">
        <v>68</v>
      </c>
      <c r="P5332">
        <v>0.9</v>
      </c>
      <c r="R5332">
        <v>11</v>
      </c>
      <c r="S5332" t="s">
        <v>799</v>
      </c>
      <c r="T5332" t="s">
        <v>688</v>
      </c>
      <c r="AC5332" t="s">
        <v>800</v>
      </c>
    </row>
    <row r="5333" spans="1:29" ht="16.399999999999999" customHeight="1" x14ac:dyDescent="0.35">
      <c r="A5333" s="1">
        <v>40679.590277777781</v>
      </c>
      <c r="B5333">
        <v>462</v>
      </c>
      <c r="C5333" t="s">
        <v>29</v>
      </c>
      <c r="D5333">
        <v>5</v>
      </c>
      <c r="E5333" t="s">
        <v>30</v>
      </c>
      <c r="F5333">
        <v>73622</v>
      </c>
      <c r="G5333" t="s">
        <v>743</v>
      </c>
      <c r="H5333" t="s">
        <v>32</v>
      </c>
      <c r="J5333">
        <v>1</v>
      </c>
      <c r="K5333" s="1">
        <v>40679.590277777781</v>
      </c>
      <c r="L5333">
        <v>0.2</v>
      </c>
      <c r="M5333">
        <v>260.01</v>
      </c>
      <c r="N5333" t="s">
        <v>73</v>
      </c>
      <c r="O5333" t="s">
        <v>68</v>
      </c>
      <c r="P5333">
        <v>2E-3</v>
      </c>
      <c r="Q5333" t="s">
        <v>69</v>
      </c>
      <c r="R5333">
        <v>11</v>
      </c>
      <c r="S5333" t="s">
        <v>802</v>
      </c>
      <c r="T5333" t="s">
        <v>688</v>
      </c>
      <c r="U5333" t="s">
        <v>698</v>
      </c>
      <c r="AC5333" t="s">
        <v>803</v>
      </c>
    </row>
    <row r="5334" spans="1:29" ht="16.399999999999999" customHeight="1" x14ac:dyDescent="0.35">
      <c r="A5334" s="1">
        <v>40679.590277777781</v>
      </c>
      <c r="B5334">
        <v>462</v>
      </c>
      <c r="C5334" t="s">
        <v>29</v>
      </c>
      <c r="D5334">
        <v>5</v>
      </c>
      <c r="E5334" t="s">
        <v>30</v>
      </c>
      <c r="F5334">
        <v>73622</v>
      </c>
      <c r="G5334" t="s">
        <v>743</v>
      </c>
      <c r="H5334" t="s">
        <v>32</v>
      </c>
      <c r="J5334">
        <v>1</v>
      </c>
      <c r="K5334" s="1">
        <v>40679.590277777781</v>
      </c>
      <c r="L5334">
        <v>0.2</v>
      </c>
      <c r="M5334">
        <v>260.02</v>
      </c>
      <c r="N5334" t="s">
        <v>67</v>
      </c>
      <c r="O5334" t="s">
        <v>68</v>
      </c>
      <c r="P5334">
        <v>2E-3</v>
      </c>
      <c r="Q5334" t="s">
        <v>69</v>
      </c>
      <c r="R5334">
        <v>11</v>
      </c>
      <c r="S5334" t="s">
        <v>802</v>
      </c>
      <c r="T5334" t="s">
        <v>688</v>
      </c>
      <c r="U5334" t="s">
        <v>698</v>
      </c>
      <c r="AC5334" t="s">
        <v>803</v>
      </c>
    </row>
    <row r="5335" spans="1:29" ht="16.399999999999999" customHeight="1" x14ac:dyDescent="0.35">
      <c r="A5335" s="1">
        <v>40679.590277777781</v>
      </c>
      <c r="B5335">
        <v>462</v>
      </c>
      <c r="C5335" t="s">
        <v>29</v>
      </c>
      <c r="D5335">
        <v>5</v>
      </c>
      <c r="E5335" t="s">
        <v>30</v>
      </c>
      <c r="F5335">
        <v>73622</v>
      </c>
      <c r="G5335" t="s">
        <v>743</v>
      </c>
      <c r="H5335" t="s">
        <v>32</v>
      </c>
      <c r="J5335">
        <v>1</v>
      </c>
      <c r="K5335" s="1">
        <v>40679.590277777781</v>
      </c>
      <c r="L5335">
        <v>0.2</v>
      </c>
      <c r="M5335">
        <v>260.02999999999997</v>
      </c>
      <c r="N5335" t="s">
        <v>71</v>
      </c>
      <c r="O5335" t="s">
        <v>72</v>
      </c>
      <c r="P5335">
        <v>2E-3</v>
      </c>
      <c r="Q5335" t="s">
        <v>69</v>
      </c>
      <c r="R5335">
        <v>11</v>
      </c>
      <c r="S5335" t="s">
        <v>802</v>
      </c>
      <c r="T5335" t="s">
        <v>688</v>
      </c>
      <c r="U5335" t="s">
        <v>698</v>
      </c>
      <c r="AC5335" t="s">
        <v>803</v>
      </c>
    </row>
    <row r="5336" spans="1:29" ht="16.399999999999999" customHeight="1" x14ac:dyDescent="0.35">
      <c r="A5336" s="1">
        <v>40679.590277777781</v>
      </c>
      <c r="B5336">
        <v>462</v>
      </c>
      <c r="C5336" t="s">
        <v>29</v>
      </c>
      <c r="D5336">
        <v>5</v>
      </c>
      <c r="E5336" t="s">
        <v>30</v>
      </c>
      <c r="F5336">
        <v>73622</v>
      </c>
      <c r="G5336" t="s">
        <v>743</v>
      </c>
      <c r="H5336" t="s">
        <v>32</v>
      </c>
      <c r="J5336">
        <v>1</v>
      </c>
      <c r="K5336" s="1">
        <v>40679.590277777781</v>
      </c>
      <c r="L5336">
        <v>0.2</v>
      </c>
      <c r="M5336">
        <v>260.04000000000002</v>
      </c>
      <c r="N5336" t="s">
        <v>143</v>
      </c>
      <c r="O5336" t="s">
        <v>68</v>
      </c>
      <c r="P5336">
        <v>2E-3</v>
      </c>
      <c r="Q5336" t="s">
        <v>69</v>
      </c>
      <c r="R5336">
        <v>11</v>
      </c>
      <c r="S5336" t="s">
        <v>802</v>
      </c>
      <c r="T5336" t="s">
        <v>688</v>
      </c>
      <c r="U5336" t="s">
        <v>736</v>
      </c>
      <c r="AC5336" t="s">
        <v>803</v>
      </c>
    </row>
    <row r="5337" spans="1:29" ht="16.399999999999999" customHeight="1" x14ac:dyDescent="0.35">
      <c r="A5337" s="1">
        <v>40679.590277777781</v>
      </c>
      <c r="B5337">
        <v>462</v>
      </c>
      <c r="C5337" t="s">
        <v>29</v>
      </c>
      <c r="D5337">
        <v>5</v>
      </c>
      <c r="E5337" t="s">
        <v>30</v>
      </c>
      <c r="F5337">
        <v>73622</v>
      </c>
      <c r="G5337" t="s">
        <v>743</v>
      </c>
      <c r="H5337" t="s">
        <v>32</v>
      </c>
      <c r="J5337">
        <v>1</v>
      </c>
      <c r="K5337" s="1">
        <v>40679.590277777781</v>
      </c>
      <c r="L5337">
        <v>0.2</v>
      </c>
      <c r="M5337">
        <v>260.14999999999998</v>
      </c>
      <c r="N5337" t="s">
        <v>74</v>
      </c>
      <c r="O5337" t="s">
        <v>72</v>
      </c>
      <c r="P5337">
        <v>0.36</v>
      </c>
      <c r="R5337">
        <v>11</v>
      </c>
      <c r="S5337" t="s">
        <v>802</v>
      </c>
      <c r="T5337" t="s">
        <v>688</v>
      </c>
      <c r="U5337" t="s">
        <v>689</v>
      </c>
      <c r="AC5337" t="s">
        <v>803</v>
      </c>
    </row>
    <row r="5338" spans="1:29" ht="16.399999999999999" customHeight="1" x14ac:dyDescent="0.35">
      <c r="A5338" s="1">
        <v>40679.590277777781</v>
      </c>
      <c r="B5338">
        <v>462</v>
      </c>
      <c r="C5338" t="s">
        <v>29</v>
      </c>
      <c r="D5338">
        <v>5</v>
      </c>
      <c r="E5338" t="s">
        <v>30</v>
      </c>
      <c r="F5338">
        <v>73622</v>
      </c>
      <c r="G5338" t="s">
        <v>743</v>
      </c>
      <c r="H5338" t="s">
        <v>32</v>
      </c>
      <c r="J5338">
        <v>1</v>
      </c>
      <c r="K5338" s="1">
        <v>40679.590277777781</v>
      </c>
      <c r="L5338">
        <v>0.2</v>
      </c>
      <c r="M5338">
        <v>268.14</v>
      </c>
      <c r="N5338" t="s">
        <v>80</v>
      </c>
      <c r="O5338" t="s">
        <v>68</v>
      </c>
      <c r="P5338">
        <v>1.0999999999999999E-2</v>
      </c>
      <c r="R5338">
        <v>11</v>
      </c>
      <c r="S5338" t="s">
        <v>802</v>
      </c>
      <c r="T5338" t="s">
        <v>688</v>
      </c>
      <c r="U5338" t="s">
        <v>689</v>
      </c>
      <c r="AC5338" t="s">
        <v>803</v>
      </c>
    </row>
    <row r="5339" spans="1:29" ht="16.399999999999999" customHeight="1" x14ac:dyDescent="0.35">
      <c r="A5339" s="1">
        <v>40679.590277777781</v>
      </c>
      <c r="B5339">
        <v>462</v>
      </c>
      <c r="C5339" t="s">
        <v>29</v>
      </c>
      <c r="D5339">
        <v>5</v>
      </c>
      <c r="E5339" t="s">
        <v>30</v>
      </c>
      <c r="F5339">
        <v>73622</v>
      </c>
      <c r="G5339" t="s">
        <v>743</v>
      </c>
      <c r="H5339" t="s">
        <v>32</v>
      </c>
      <c r="J5339">
        <v>1</v>
      </c>
      <c r="K5339" s="1">
        <v>40679.590277777781</v>
      </c>
      <c r="L5339">
        <v>0.2</v>
      </c>
      <c r="M5339">
        <v>268.17</v>
      </c>
      <c r="N5339" t="s">
        <v>801</v>
      </c>
      <c r="O5339" t="s">
        <v>68</v>
      </c>
      <c r="P5339">
        <v>4.0000000000000001E-3</v>
      </c>
      <c r="R5339">
        <v>11</v>
      </c>
      <c r="S5339" t="s">
        <v>802</v>
      </c>
      <c r="T5339" t="s">
        <v>688</v>
      </c>
      <c r="U5339" t="s">
        <v>690</v>
      </c>
      <c r="AC5339" t="s">
        <v>803</v>
      </c>
    </row>
    <row r="5340" spans="1:29" ht="16.399999999999999" customHeight="1" x14ac:dyDescent="0.35">
      <c r="A5340" s="1">
        <v>40679.590277777781</v>
      </c>
      <c r="B5340">
        <v>462</v>
      </c>
      <c r="C5340" t="s">
        <v>29</v>
      </c>
      <c r="D5340">
        <v>5</v>
      </c>
      <c r="E5340" t="s">
        <v>30</v>
      </c>
      <c r="F5340">
        <v>73617</v>
      </c>
      <c r="G5340" t="s">
        <v>743</v>
      </c>
      <c r="H5340" t="s">
        <v>743</v>
      </c>
      <c r="J5340">
        <v>1</v>
      </c>
      <c r="K5340" s="1">
        <v>40679.590277777781</v>
      </c>
      <c r="L5340">
        <v>0.25</v>
      </c>
      <c r="M5340">
        <v>101</v>
      </c>
      <c r="N5340" t="s">
        <v>114</v>
      </c>
      <c r="O5340" t="s">
        <v>115</v>
      </c>
      <c r="P5340">
        <v>6.9</v>
      </c>
      <c r="R5340">
        <v>11</v>
      </c>
      <c r="S5340" t="s">
        <v>804</v>
      </c>
      <c r="T5340" t="s">
        <v>765</v>
      </c>
      <c r="AC5340" s="2" t="s">
        <v>721</v>
      </c>
    </row>
    <row r="5341" spans="1:29" ht="16.399999999999999" customHeight="1" x14ac:dyDescent="0.35">
      <c r="A5341" s="1">
        <v>40679.590277777781</v>
      </c>
      <c r="B5341">
        <v>462</v>
      </c>
      <c r="C5341" t="s">
        <v>29</v>
      </c>
      <c r="D5341">
        <v>5</v>
      </c>
      <c r="E5341" t="s">
        <v>30</v>
      </c>
      <c r="F5341">
        <v>73617</v>
      </c>
      <c r="G5341" t="s">
        <v>743</v>
      </c>
      <c r="H5341" t="s">
        <v>743</v>
      </c>
      <c r="J5341">
        <v>1</v>
      </c>
      <c r="K5341" s="1">
        <v>40679.590277777781</v>
      </c>
      <c r="L5341">
        <v>0.25</v>
      </c>
      <c r="M5341">
        <v>103.02</v>
      </c>
      <c r="N5341" t="s">
        <v>245</v>
      </c>
      <c r="O5341" t="s">
        <v>246</v>
      </c>
      <c r="P5341">
        <v>1000</v>
      </c>
      <c r="R5341">
        <v>11</v>
      </c>
      <c r="S5341" t="s">
        <v>804</v>
      </c>
      <c r="T5341" t="s">
        <v>765</v>
      </c>
      <c r="AC5341" s="2" t="s">
        <v>721</v>
      </c>
    </row>
    <row r="5342" spans="1:29" ht="16.399999999999999" customHeight="1" x14ac:dyDescent="0.35">
      <c r="A5342" s="1">
        <v>40679.590277777781</v>
      </c>
      <c r="B5342">
        <v>462</v>
      </c>
      <c r="C5342" t="s">
        <v>29</v>
      </c>
      <c r="D5342">
        <v>5</v>
      </c>
      <c r="E5342" t="s">
        <v>30</v>
      </c>
      <c r="F5342">
        <v>73617</v>
      </c>
      <c r="G5342" t="s">
        <v>743</v>
      </c>
      <c r="H5342" t="s">
        <v>743</v>
      </c>
      <c r="J5342">
        <v>1</v>
      </c>
      <c r="K5342" s="1">
        <v>40679.590277777781</v>
      </c>
      <c r="L5342">
        <v>0.25</v>
      </c>
      <c r="M5342">
        <v>131</v>
      </c>
      <c r="N5342" t="s">
        <v>138</v>
      </c>
      <c r="O5342" t="s">
        <v>139</v>
      </c>
      <c r="P5342">
        <v>0.29899999999999999</v>
      </c>
      <c r="R5342">
        <v>11</v>
      </c>
      <c r="S5342" t="s">
        <v>804</v>
      </c>
      <c r="T5342" t="s">
        <v>765</v>
      </c>
      <c r="U5342" t="s">
        <v>805</v>
      </c>
      <c r="AC5342" s="2" t="s">
        <v>721</v>
      </c>
    </row>
    <row r="5343" spans="1:29" ht="16.399999999999999" customHeight="1" x14ac:dyDescent="0.35">
      <c r="A5343" s="1">
        <v>40679.590277777781</v>
      </c>
      <c r="B5343">
        <v>462</v>
      </c>
      <c r="C5343" t="s">
        <v>29</v>
      </c>
      <c r="D5343">
        <v>5</v>
      </c>
      <c r="E5343" t="s">
        <v>30</v>
      </c>
      <c r="F5343">
        <v>73617</v>
      </c>
      <c r="G5343" t="s">
        <v>743</v>
      </c>
      <c r="H5343" t="s">
        <v>743</v>
      </c>
      <c r="J5343">
        <v>1</v>
      </c>
      <c r="K5343" s="1">
        <v>40679.590277777781</v>
      </c>
      <c r="L5343">
        <v>0.25</v>
      </c>
      <c r="M5343">
        <v>136.01</v>
      </c>
      <c r="N5343" t="s">
        <v>118</v>
      </c>
      <c r="O5343" t="s">
        <v>119</v>
      </c>
      <c r="P5343">
        <v>2.7</v>
      </c>
      <c r="R5343">
        <v>11</v>
      </c>
      <c r="S5343" t="s">
        <v>804</v>
      </c>
      <c r="T5343" t="s">
        <v>765</v>
      </c>
      <c r="AC5343" s="2" t="s">
        <v>721</v>
      </c>
    </row>
    <row r="5344" spans="1:29" ht="16.399999999999999" customHeight="1" x14ac:dyDescent="0.35">
      <c r="A5344" s="1">
        <v>40679.590277777781</v>
      </c>
      <c r="B5344">
        <v>462</v>
      </c>
      <c r="C5344" t="s">
        <v>29</v>
      </c>
      <c r="D5344">
        <v>5</v>
      </c>
      <c r="E5344" t="s">
        <v>30</v>
      </c>
      <c r="F5344">
        <v>73617</v>
      </c>
      <c r="G5344" t="s">
        <v>743</v>
      </c>
      <c r="H5344" t="s">
        <v>743</v>
      </c>
      <c r="J5344">
        <v>1</v>
      </c>
      <c r="K5344" s="1">
        <v>40679.590277777781</v>
      </c>
      <c r="L5344">
        <v>0.25</v>
      </c>
      <c r="M5344">
        <v>136.05000000000001</v>
      </c>
      <c r="N5344" t="s">
        <v>537</v>
      </c>
      <c r="O5344" t="s">
        <v>538</v>
      </c>
      <c r="P5344">
        <v>2.2000000000000002</v>
      </c>
      <c r="R5344">
        <v>11</v>
      </c>
      <c r="S5344" t="s">
        <v>804</v>
      </c>
      <c r="T5344" t="s">
        <v>765</v>
      </c>
      <c r="AC5344" s="2" t="s">
        <v>721</v>
      </c>
    </row>
    <row r="5345" spans="1:29" ht="16.399999999999999" customHeight="1" x14ac:dyDescent="0.35">
      <c r="A5345" s="1">
        <v>40679.590277777781</v>
      </c>
      <c r="B5345">
        <v>462</v>
      </c>
      <c r="C5345" t="s">
        <v>29</v>
      </c>
      <c r="D5345">
        <v>5</v>
      </c>
      <c r="E5345" t="s">
        <v>30</v>
      </c>
      <c r="F5345">
        <v>73617</v>
      </c>
      <c r="G5345" t="s">
        <v>743</v>
      </c>
      <c r="H5345" t="s">
        <v>743</v>
      </c>
      <c r="J5345">
        <v>1</v>
      </c>
      <c r="K5345" s="1">
        <v>40679.590277777781</v>
      </c>
      <c r="L5345">
        <v>0.25</v>
      </c>
      <c r="M5345">
        <v>141.01</v>
      </c>
      <c r="N5345" t="s">
        <v>116</v>
      </c>
      <c r="O5345" t="s">
        <v>117</v>
      </c>
      <c r="P5345">
        <v>47.3</v>
      </c>
      <c r="R5345">
        <v>11</v>
      </c>
      <c r="S5345" t="s">
        <v>804</v>
      </c>
      <c r="T5345" t="s">
        <v>765</v>
      </c>
      <c r="AC5345" s="2" t="s">
        <v>721</v>
      </c>
    </row>
    <row r="5346" spans="1:29" ht="16.399999999999999" customHeight="1" x14ac:dyDescent="0.35">
      <c r="A5346" s="1">
        <v>40679.590277777781</v>
      </c>
      <c r="B5346">
        <v>462</v>
      </c>
      <c r="C5346" t="s">
        <v>29</v>
      </c>
      <c r="D5346">
        <v>5</v>
      </c>
      <c r="E5346" t="s">
        <v>30</v>
      </c>
      <c r="F5346">
        <v>73617</v>
      </c>
      <c r="G5346" t="s">
        <v>743</v>
      </c>
      <c r="H5346" t="s">
        <v>743</v>
      </c>
      <c r="J5346">
        <v>1</v>
      </c>
      <c r="K5346" s="1">
        <v>40679.590277777781</v>
      </c>
      <c r="L5346">
        <v>0.25</v>
      </c>
      <c r="M5346">
        <v>154.1</v>
      </c>
      <c r="N5346" t="s">
        <v>110</v>
      </c>
      <c r="P5346">
        <v>7.5</v>
      </c>
      <c r="R5346">
        <v>11</v>
      </c>
      <c r="S5346" t="s">
        <v>804</v>
      </c>
      <c r="T5346" t="s">
        <v>765</v>
      </c>
      <c r="AC5346" s="2" t="s">
        <v>721</v>
      </c>
    </row>
    <row r="5347" spans="1:29" ht="16.399999999999999" customHeight="1" x14ac:dyDescent="0.35">
      <c r="A5347" s="1">
        <v>40679.590277777781</v>
      </c>
      <c r="B5347">
        <v>462</v>
      </c>
      <c r="C5347" t="s">
        <v>29</v>
      </c>
      <c r="D5347">
        <v>5</v>
      </c>
      <c r="E5347" t="s">
        <v>30</v>
      </c>
      <c r="F5347">
        <v>73617</v>
      </c>
      <c r="G5347" t="s">
        <v>743</v>
      </c>
      <c r="H5347" t="s">
        <v>743</v>
      </c>
      <c r="J5347">
        <v>1</v>
      </c>
      <c r="K5347" s="1">
        <v>40679.590277777781</v>
      </c>
      <c r="L5347">
        <v>0.25</v>
      </c>
      <c r="M5347">
        <v>266</v>
      </c>
      <c r="N5347" t="s">
        <v>121</v>
      </c>
      <c r="O5347" t="s">
        <v>68</v>
      </c>
      <c r="P5347">
        <v>11.06</v>
      </c>
      <c r="R5347">
        <v>11</v>
      </c>
      <c r="S5347" t="s">
        <v>804</v>
      </c>
      <c r="T5347" t="s">
        <v>765</v>
      </c>
      <c r="AC5347" s="2" t="s">
        <v>721</v>
      </c>
    </row>
    <row r="5348" spans="1:29" ht="16.399999999999999" customHeight="1" x14ac:dyDescent="0.35">
      <c r="A5348" s="1">
        <v>40679.590277777781</v>
      </c>
      <c r="B5348">
        <v>462</v>
      </c>
      <c r="C5348" t="s">
        <v>29</v>
      </c>
      <c r="D5348">
        <v>5</v>
      </c>
      <c r="E5348" t="s">
        <v>30</v>
      </c>
      <c r="F5348">
        <v>73617</v>
      </c>
      <c r="G5348" t="s">
        <v>743</v>
      </c>
      <c r="H5348" t="s">
        <v>743</v>
      </c>
      <c r="J5348">
        <v>1</v>
      </c>
      <c r="K5348" s="1">
        <v>40679.590277777781</v>
      </c>
      <c r="L5348">
        <v>0.25</v>
      </c>
      <c r="M5348">
        <v>266.01</v>
      </c>
      <c r="N5348" t="s">
        <v>122</v>
      </c>
      <c r="O5348" t="s">
        <v>123</v>
      </c>
      <c r="P5348">
        <v>98.5</v>
      </c>
      <c r="R5348">
        <v>11</v>
      </c>
      <c r="S5348" t="s">
        <v>804</v>
      </c>
      <c r="T5348" t="s">
        <v>765</v>
      </c>
      <c r="AC5348" s="2" t="s">
        <v>721</v>
      </c>
    </row>
    <row r="5349" spans="1:29" ht="16.399999999999999" customHeight="1" x14ac:dyDescent="0.35">
      <c r="A5349" s="1">
        <v>40679.590277777781</v>
      </c>
      <c r="B5349">
        <v>462</v>
      </c>
      <c r="C5349" t="s">
        <v>29</v>
      </c>
      <c r="D5349">
        <v>5</v>
      </c>
      <c r="E5349" t="s">
        <v>30</v>
      </c>
      <c r="F5349">
        <v>73617</v>
      </c>
      <c r="G5349" t="s">
        <v>743</v>
      </c>
      <c r="H5349" t="s">
        <v>743</v>
      </c>
      <c r="J5349">
        <v>1</v>
      </c>
      <c r="K5349" s="1">
        <v>40679.590277777781</v>
      </c>
      <c r="L5349">
        <v>0.25</v>
      </c>
      <c r="M5349">
        <v>431</v>
      </c>
      <c r="N5349" t="s">
        <v>165</v>
      </c>
      <c r="O5349" t="s">
        <v>166</v>
      </c>
      <c r="P5349">
        <v>1.44</v>
      </c>
      <c r="R5349">
        <v>11</v>
      </c>
      <c r="S5349" t="s">
        <v>804</v>
      </c>
      <c r="T5349" t="s">
        <v>765</v>
      </c>
      <c r="AC5349" s="2" t="s">
        <v>721</v>
      </c>
    </row>
    <row r="5350" spans="1:29" ht="16.399999999999999" customHeight="1" x14ac:dyDescent="0.35">
      <c r="A5350" s="1">
        <v>40679.590277777781</v>
      </c>
      <c r="B5350">
        <v>462</v>
      </c>
      <c r="C5350" t="s">
        <v>29</v>
      </c>
      <c r="D5350">
        <v>5</v>
      </c>
      <c r="E5350" t="s">
        <v>30</v>
      </c>
      <c r="F5350">
        <v>73617</v>
      </c>
      <c r="G5350" t="s">
        <v>743</v>
      </c>
      <c r="H5350" t="s">
        <v>743</v>
      </c>
      <c r="J5350">
        <v>1</v>
      </c>
      <c r="K5350" s="1">
        <v>40679.590277777781</v>
      </c>
      <c r="L5350">
        <v>0.25</v>
      </c>
      <c r="M5350">
        <v>431.01</v>
      </c>
      <c r="N5350" t="s">
        <v>768</v>
      </c>
      <c r="O5350" t="s">
        <v>769</v>
      </c>
      <c r="P5350">
        <v>-0.19</v>
      </c>
      <c r="R5350">
        <v>11</v>
      </c>
      <c r="S5350" t="s">
        <v>804</v>
      </c>
      <c r="T5350" t="s">
        <v>765</v>
      </c>
      <c r="AC5350" s="2" t="s">
        <v>721</v>
      </c>
    </row>
    <row r="5351" spans="1:29" ht="16.399999999999999" customHeight="1" x14ac:dyDescent="0.35">
      <c r="A5351" s="1">
        <v>40679.590277777781</v>
      </c>
      <c r="B5351">
        <v>462</v>
      </c>
      <c r="C5351" t="s">
        <v>29</v>
      </c>
      <c r="D5351">
        <v>5</v>
      </c>
      <c r="E5351" t="s">
        <v>30</v>
      </c>
      <c r="F5351">
        <v>73617</v>
      </c>
      <c r="G5351" t="s">
        <v>743</v>
      </c>
      <c r="H5351" t="s">
        <v>743</v>
      </c>
      <c r="J5351">
        <v>1</v>
      </c>
      <c r="K5351" s="1">
        <v>40679.590277777781</v>
      </c>
      <c r="L5351">
        <v>0.25</v>
      </c>
      <c r="M5351">
        <v>431.02</v>
      </c>
      <c r="N5351" t="s">
        <v>771</v>
      </c>
      <c r="O5351" t="s">
        <v>166</v>
      </c>
      <c r="P5351">
        <v>-0.01</v>
      </c>
      <c r="R5351">
        <v>11</v>
      </c>
      <c r="S5351" t="s">
        <v>804</v>
      </c>
      <c r="T5351" t="s">
        <v>765</v>
      </c>
      <c r="AC5351" s="2" t="s">
        <v>721</v>
      </c>
    </row>
    <row r="5352" spans="1:29" ht="16.399999999999999" customHeight="1" x14ac:dyDescent="0.35">
      <c r="A5352" s="1">
        <v>40679.590277777781</v>
      </c>
      <c r="B5352">
        <v>462</v>
      </c>
      <c r="C5352" t="s">
        <v>29</v>
      </c>
      <c r="D5352">
        <v>5</v>
      </c>
      <c r="E5352" t="s">
        <v>30</v>
      </c>
      <c r="F5352">
        <v>73617</v>
      </c>
      <c r="G5352" t="s">
        <v>743</v>
      </c>
      <c r="H5352" t="s">
        <v>743</v>
      </c>
      <c r="J5352">
        <v>1</v>
      </c>
      <c r="K5352" s="1">
        <v>40679.590277777781</v>
      </c>
      <c r="L5352">
        <v>0.25</v>
      </c>
      <c r="M5352">
        <v>431.03</v>
      </c>
      <c r="N5352" t="s">
        <v>773</v>
      </c>
      <c r="O5352" t="s">
        <v>769</v>
      </c>
      <c r="P5352">
        <v>1.41</v>
      </c>
      <c r="R5352">
        <v>11</v>
      </c>
      <c r="S5352" t="s">
        <v>804</v>
      </c>
      <c r="T5352" t="s">
        <v>765</v>
      </c>
      <c r="AC5352" s="2" t="s">
        <v>721</v>
      </c>
    </row>
    <row r="5353" spans="1:29" ht="16.399999999999999" customHeight="1" x14ac:dyDescent="0.35">
      <c r="A5353" s="1">
        <v>40679.590277777781</v>
      </c>
      <c r="B5353">
        <v>462</v>
      </c>
      <c r="C5353" t="s">
        <v>29</v>
      </c>
      <c r="D5353">
        <v>5</v>
      </c>
      <c r="E5353" t="s">
        <v>30</v>
      </c>
      <c r="F5353">
        <v>73617</v>
      </c>
      <c r="G5353" t="s">
        <v>743</v>
      </c>
      <c r="H5353" t="s">
        <v>743</v>
      </c>
      <c r="J5353">
        <v>1</v>
      </c>
      <c r="K5353" s="1">
        <v>40679.590277777781</v>
      </c>
      <c r="L5353">
        <v>0.25</v>
      </c>
      <c r="M5353">
        <v>433</v>
      </c>
      <c r="N5353" t="s">
        <v>775</v>
      </c>
      <c r="O5353" t="s">
        <v>769</v>
      </c>
      <c r="P5353">
        <v>-7.0000000000000007E-2</v>
      </c>
      <c r="R5353">
        <v>11</v>
      </c>
      <c r="S5353" t="s">
        <v>804</v>
      </c>
      <c r="T5353" t="s">
        <v>765</v>
      </c>
      <c r="AC5353" s="2" t="s">
        <v>721</v>
      </c>
    </row>
    <row r="5354" spans="1:29" ht="16.399999999999999" customHeight="1" x14ac:dyDescent="0.35">
      <c r="A5354" s="1">
        <v>40617.520833333336</v>
      </c>
      <c r="B5354">
        <v>462</v>
      </c>
      <c r="C5354" t="s">
        <v>29</v>
      </c>
      <c r="D5354">
        <v>5</v>
      </c>
      <c r="E5354" t="s">
        <v>30</v>
      </c>
      <c r="F5354">
        <v>73558</v>
      </c>
      <c r="G5354" t="s">
        <v>743</v>
      </c>
      <c r="H5354" t="s">
        <v>32</v>
      </c>
      <c r="J5354">
        <v>1</v>
      </c>
      <c r="K5354" s="1">
        <v>40617.520833333336</v>
      </c>
      <c r="L5354">
        <v>0.2</v>
      </c>
      <c r="M5354">
        <v>260.01</v>
      </c>
      <c r="N5354" t="s">
        <v>73</v>
      </c>
      <c r="O5354" t="s">
        <v>68</v>
      </c>
      <c r="P5354">
        <v>2E-3</v>
      </c>
      <c r="R5354">
        <v>11</v>
      </c>
      <c r="S5354" t="s">
        <v>806</v>
      </c>
      <c r="T5354" t="s">
        <v>688</v>
      </c>
      <c r="U5354" t="s">
        <v>698</v>
      </c>
      <c r="AC5354" t="s">
        <v>807</v>
      </c>
    </row>
    <row r="5355" spans="1:29" ht="16.399999999999999" customHeight="1" x14ac:dyDescent="0.35">
      <c r="A5355" s="1">
        <v>40617.520833333336</v>
      </c>
      <c r="B5355">
        <v>462</v>
      </c>
      <c r="C5355" t="s">
        <v>29</v>
      </c>
      <c r="D5355">
        <v>5</v>
      </c>
      <c r="E5355" t="s">
        <v>30</v>
      </c>
      <c r="F5355">
        <v>73558</v>
      </c>
      <c r="G5355" t="s">
        <v>743</v>
      </c>
      <c r="H5355" t="s">
        <v>32</v>
      </c>
      <c r="J5355">
        <v>1</v>
      </c>
      <c r="K5355" s="1">
        <v>40617.520833333336</v>
      </c>
      <c r="L5355">
        <v>0.2</v>
      </c>
      <c r="M5355">
        <v>260.02</v>
      </c>
      <c r="N5355" t="s">
        <v>67</v>
      </c>
      <c r="O5355" t="s">
        <v>68</v>
      </c>
      <c r="P5355">
        <v>2E-3</v>
      </c>
      <c r="R5355">
        <v>11</v>
      </c>
      <c r="S5355" t="s">
        <v>806</v>
      </c>
      <c r="T5355" t="s">
        <v>688</v>
      </c>
      <c r="U5355" t="s">
        <v>698</v>
      </c>
      <c r="AC5355" t="s">
        <v>807</v>
      </c>
    </row>
    <row r="5356" spans="1:29" ht="16.399999999999999" customHeight="1" x14ac:dyDescent="0.35">
      <c r="A5356" s="1">
        <v>40617.520833333336</v>
      </c>
      <c r="B5356">
        <v>462</v>
      </c>
      <c r="C5356" t="s">
        <v>29</v>
      </c>
      <c r="D5356">
        <v>5</v>
      </c>
      <c r="E5356" t="s">
        <v>30</v>
      </c>
      <c r="F5356">
        <v>73558</v>
      </c>
      <c r="G5356" t="s">
        <v>743</v>
      </c>
      <c r="H5356" t="s">
        <v>32</v>
      </c>
      <c r="J5356">
        <v>1</v>
      </c>
      <c r="K5356" s="1">
        <v>40617.520833333336</v>
      </c>
      <c r="L5356">
        <v>0.2</v>
      </c>
      <c r="M5356">
        <v>260.02999999999997</v>
      </c>
      <c r="N5356" t="s">
        <v>71</v>
      </c>
      <c r="O5356" t="s">
        <v>72</v>
      </c>
      <c r="P5356">
        <v>2E-3</v>
      </c>
      <c r="R5356">
        <v>11</v>
      </c>
      <c r="S5356" t="s">
        <v>806</v>
      </c>
      <c r="T5356" t="s">
        <v>688</v>
      </c>
      <c r="U5356" t="s">
        <v>698</v>
      </c>
      <c r="AC5356" t="s">
        <v>807</v>
      </c>
    </row>
    <row r="5357" spans="1:29" ht="16.399999999999999" customHeight="1" x14ac:dyDescent="0.35">
      <c r="A5357" s="1">
        <v>40617.520833333336</v>
      </c>
      <c r="B5357">
        <v>462</v>
      </c>
      <c r="C5357" t="s">
        <v>29</v>
      </c>
      <c r="D5357">
        <v>5</v>
      </c>
      <c r="E5357" t="s">
        <v>30</v>
      </c>
      <c r="F5357">
        <v>73558</v>
      </c>
      <c r="G5357" t="s">
        <v>743</v>
      </c>
      <c r="H5357" t="s">
        <v>32</v>
      </c>
      <c r="J5357">
        <v>1</v>
      </c>
      <c r="K5357" s="1">
        <v>40617.520833333336</v>
      </c>
      <c r="L5357">
        <v>0.2</v>
      </c>
      <c r="M5357">
        <v>260.04000000000002</v>
      </c>
      <c r="N5357" t="s">
        <v>143</v>
      </c>
      <c r="O5357" t="s">
        <v>68</v>
      </c>
      <c r="P5357">
        <v>3.0000000000000001E-3</v>
      </c>
      <c r="R5357">
        <v>11</v>
      </c>
      <c r="S5357" t="s">
        <v>806</v>
      </c>
      <c r="T5357" t="s">
        <v>688</v>
      </c>
      <c r="U5357" t="s">
        <v>736</v>
      </c>
      <c r="AC5357" t="s">
        <v>807</v>
      </c>
    </row>
    <row r="5358" spans="1:29" ht="16.399999999999999" customHeight="1" x14ac:dyDescent="0.35">
      <c r="A5358" s="1">
        <v>40617.520833333336</v>
      </c>
      <c r="B5358">
        <v>462</v>
      </c>
      <c r="C5358" t="s">
        <v>29</v>
      </c>
      <c r="D5358">
        <v>5</v>
      </c>
      <c r="E5358" t="s">
        <v>30</v>
      </c>
      <c r="F5358">
        <v>73558</v>
      </c>
      <c r="G5358" t="s">
        <v>743</v>
      </c>
      <c r="H5358" t="s">
        <v>32</v>
      </c>
      <c r="J5358">
        <v>1</v>
      </c>
      <c r="K5358" s="1">
        <v>40617.520833333336</v>
      </c>
      <c r="L5358">
        <v>0.2</v>
      </c>
      <c r="M5358">
        <v>260.14999999999998</v>
      </c>
      <c r="N5358" t="s">
        <v>74</v>
      </c>
      <c r="O5358" t="s">
        <v>72</v>
      </c>
      <c r="P5358">
        <v>0.33</v>
      </c>
      <c r="R5358">
        <v>11</v>
      </c>
      <c r="S5358" t="s">
        <v>806</v>
      </c>
      <c r="T5358" t="s">
        <v>688</v>
      </c>
      <c r="U5358" t="s">
        <v>689</v>
      </c>
      <c r="AC5358" t="s">
        <v>807</v>
      </c>
    </row>
    <row r="5359" spans="1:29" ht="16.399999999999999" customHeight="1" x14ac:dyDescent="0.35">
      <c r="A5359" s="1">
        <v>40617.520833333336</v>
      </c>
      <c r="B5359">
        <v>462</v>
      </c>
      <c r="C5359" t="s">
        <v>29</v>
      </c>
      <c r="D5359">
        <v>5</v>
      </c>
      <c r="E5359" t="s">
        <v>30</v>
      </c>
      <c r="F5359">
        <v>73558</v>
      </c>
      <c r="G5359" t="s">
        <v>743</v>
      </c>
      <c r="H5359" t="s">
        <v>32</v>
      </c>
      <c r="J5359">
        <v>1</v>
      </c>
      <c r="K5359" s="1">
        <v>40617.520833333336</v>
      </c>
      <c r="L5359">
        <v>0.2</v>
      </c>
      <c r="M5359">
        <v>268.14</v>
      </c>
      <c r="N5359" t="s">
        <v>80</v>
      </c>
      <c r="O5359" t="s">
        <v>68</v>
      </c>
      <c r="P5359">
        <v>0.02</v>
      </c>
      <c r="R5359">
        <v>11</v>
      </c>
      <c r="S5359" t="s">
        <v>806</v>
      </c>
      <c r="T5359" t="s">
        <v>688</v>
      </c>
      <c r="U5359" t="s">
        <v>689</v>
      </c>
      <c r="AC5359" t="s">
        <v>807</v>
      </c>
    </row>
    <row r="5360" spans="1:29" ht="16.399999999999999" customHeight="1" x14ac:dyDescent="0.35">
      <c r="A5360" s="1">
        <v>40617.520833333336</v>
      </c>
      <c r="B5360">
        <v>462</v>
      </c>
      <c r="C5360" t="s">
        <v>29</v>
      </c>
      <c r="D5360">
        <v>5</v>
      </c>
      <c r="E5360" t="s">
        <v>30</v>
      </c>
      <c r="F5360">
        <v>73558</v>
      </c>
      <c r="G5360" t="s">
        <v>743</v>
      </c>
      <c r="H5360" t="s">
        <v>32</v>
      </c>
      <c r="J5360">
        <v>1</v>
      </c>
      <c r="K5360" s="1">
        <v>40617.520833333336</v>
      </c>
      <c r="L5360">
        <v>0.2</v>
      </c>
      <c r="M5360">
        <v>268.17</v>
      </c>
      <c r="N5360" t="s">
        <v>801</v>
      </c>
      <c r="O5360" t="s">
        <v>68</v>
      </c>
      <c r="P5360">
        <v>4.0000000000000001E-3</v>
      </c>
      <c r="R5360">
        <v>11</v>
      </c>
      <c r="S5360" t="s">
        <v>806</v>
      </c>
      <c r="T5360" t="s">
        <v>688</v>
      </c>
      <c r="U5360" t="s">
        <v>690</v>
      </c>
      <c r="AC5360" t="s">
        <v>807</v>
      </c>
    </row>
    <row r="5361" spans="1:29" ht="16.399999999999999" customHeight="1" x14ac:dyDescent="0.35">
      <c r="A5361" s="1">
        <v>40466.495833333334</v>
      </c>
      <c r="B5361">
        <v>462</v>
      </c>
      <c r="C5361" t="s">
        <v>29</v>
      </c>
      <c r="D5361">
        <v>5</v>
      </c>
      <c r="E5361" t="s">
        <v>30</v>
      </c>
      <c r="F5361">
        <v>73534</v>
      </c>
      <c r="G5361" t="s">
        <v>808</v>
      </c>
      <c r="H5361" t="s">
        <v>32</v>
      </c>
      <c r="J5361">
        <v>1</v>
      </c>
      <c r="K5361" s="1">
        <v>40466.495833333334</v>
      </c>
      <c r="L5361">
        <v>0.2</v>
      </c>
      <c r="M5361">
        <v>260.04000000000002</v>
      </c>
      <c r="N5361" t="s">
        <v>143</v>
      </c>
      <c r="O5361" t="s">
        <v>68</v>
      </c>
      <c r="P5361">
        <v>4.0000000000000001E-3</v>
      </c>
      <c r="R5361">
        <v>11</v>
      </c>
      <c r="S5361" t="s">
        <v>809</v>
      </c>
      <c r="T5361" t="s">
        <v>688</v>
      </c>
      <c r="U5361" t="s">
        <v>736</v>
      </c>
      <c r="AC5361" t="s">
        <v>810</v>
      </c>
    </row>
    <row r="5362" spans="1:29" ht="16.399999999999999" customHeight="1" x14ac:dyDescent="0.35">
      <c r="A5362" s="1">
        <v>40466.495833333334</v>
      </c>
      <c r="B5362">
        <v>462</v>
      </c>
      <c r="C5362" t="s">
        <v>29</v>
      </c>
      <c r="D5362">
        <v>5</v>
      </c>
      <c r="E5362" t="s">
        <v>30</v>
      </c>
      <c r="F5362">
        <v>73534</v>
      </c>
      <c r="G5362" t="s">
        <v>808</v>
      </c>
      <c r="H5362" t="s">
        <v>32</v>
      </c>
      <c r="J5362">
        <v>1</v>
      </c>
      <c r="K5362" s="1">
        <v>40466.495833333334</v>
      </c>
      <c r="L5362">
        <v>0.2</v>
      </c>
      <c r="M5362">
        <v>260.02</v>
      </c>
      <c r="N5362" t="s">
        <v>67</v>
      </c>
      <c r="O5362" t="s">
        <v>68</v>
      </c>
      <c r="P5362">
        <v>2E-3</v>
      </c>
      <c r="R5362">
        <v>11</v>
      </c>
      <c r="S5362" t="s">
        <v>809</v>
      </c>
      <c r="T5362" t="s">
        <v>688</v>
      </c>
      <c r="U5362" t="s">
        <v>698</v>
      </c>
      <c r="AC5362" t="s">
        <v>810</v>
      </c>
    </row>
    <row r="5363" spans="1:29" ht="16.399999999999999" customHeight="1" x14ac:dyDescent="0.35">
      <c r="A5363" s="1">
        <v>40466.495833333334</v>
      </c>
      <c r="B5363">
        <v>462</v>
      </c>
      <c r="C5363" t="s">
        <v>29</v>
      </c>
      <c r="D5363">
        <v>5</v>
      </c>
      <c r="E5363" t="s">
        <v>30</v>
      </c>
      <c r="F5363">
        <v>73534</v>
      </c>
      <c r="G5363" t="s">
        <v>808</v>
      </c>
      <c r="H5363" t="s">
        <v>32</v>
      </c>
      <c r="J5363">
        <v>1</v>
      </c>
      <c r="K5363" s="1">
        <v>40466.495833333334</v>
      </c>
      <c r="L5363">
        <v>0.2</v>
      </c>
      <c r="M5363">
        <v>260.02999999999997</v>
      </c>
      <c r="N5363" t="s">
        <v>71</v>
      </c>
      <c r="O5363" t="s">
        <v>72</v>
      </c>
      <c r="P5363">
        <v>2E-3</v>
      </c>
      <c r="R5363">
        <v>11</v>
      </c>
      <c r="S5363" t="s">
        <v>809</v>
      </c>
      <c r="T5363" t="s">
        <v>688</v>
      </c>
      <c r="U5363" t="s">
        <v>698</v>
      </c>
      <c r="AC5363" t="s">
        <v>810</v>
      </c>
    </row>
    <row r="5364" spans="1:29" ht="16.399999999999999" customHeight="1" x14ac:dyDescent="0.35">
      <c r="A5364" s="1">
        <v>40466.495833333334</v>
      </c>
      <c r="B5364">
        <v>462</v>
      </c>
      <c r="C5364" t="s">
        <v>29</v>
      </c>
      <c r="D5364">
        <v>5</v>
      </c>
      <c r="E5364" t="s">
        <v>30</v>
      </c>
      <c r="F5364">
        <v>73534</v>
      </c>
      <c r="G5364" t="s">
        <v>808</v>
      </c>
      <c r="H5364" t="s">
        <v>32</v>
      </c>
      <c r="J5364">
        <v>1</v>
      </c>
      <c r="K5364" s="1">
        <v>40466.495833333334</v>
      </c>
      <c r="L5364">
        <v>0.2</v>
      </c>
      <c r="M5364">
        <v>260.01</v>
      </c>
      <c r="N5364" t="s">
        <v>73</v>
      </c>
      <c r="O5364" t="s">
        <v>68</v>
      </c>
      <c r="P5364">
        <v>2E-3</v>
      </c>
      <c r="R5364">
        <v>11</v>
      </c>
      <c r="S5364" t="s">
        <v>809</v>
      </c>
      <c r="T5364" t="s">
        <v>688</v>
      </c>
      <c r="U5364" t="s">
        <v>698</v>
      </c>
      <c r="AC5364" t="s">
        <v>810</v>
      </c>
    </row>
    <row r="5365" spans="1:29" ht="16.399999999999999" customHeight="1" x14ac:dyDescent="0.35">
      <c r="A5365" s="1">
        <v>40466.495833333334</v>
      </c>
      <c r="B5365">
        <v>462</v>
      </c>
      <c r="C5365" t="s">
        <v>29</v>
      </c>
      <c r="D5365">
        <v>5</v>
      </c>
      <c r="E5365" t="s">
        <v>30</v>
      </c>
      <c r="F5365">
        <v>73534</v>
      </c>
      <c r="G5365" t="s">
        <v>808</v>
      </c>
      <c r="H5365" t="s">
        <v>32</v>
      </c>
      <c r="J5365">
        <v>1</v>
      </c>
      <c r="K5365" s="1">
        <v>40466.495833333334</v>
      </c>
      <c r="L5365">
        <v>0.2</v>
      </c>
      <c r="M5365">
        <v>268.17</v>
      </c>
      <c r="N5365" t="s">
        <v>801</v>
      </c>
      <c r="O5365" t="s">
        <v>68</v>
      </c>
      <c r="P5365">
        <v>2E-3</v>
      </c>
      <c r="R5365">
        <v>11</v>
      </c>
      <c r="S5365" t="s">
        <v>809</v>
      </c>
      <c r="T5365" t="s">
        <v>688</v>
      </c>
      <c r="U5365" t="s">
        <v>811</v>
      </c>
      <c r="AC5365" t="s">
        <v>810</v>
      </c>
    </row>
    <row r="5366" spans="1:29" ht="16.399999999999999" customHeight="1" x14ac:dyDescent="0.35">
      <c r="A5366" s="1">
        <v>40466.495833333334</v>
      </c>
      <c r="B5366">
        <v>462</v>
      </c>
      <c r="C5366" t="s">
        <v>29</v>
      </c>
      <c r="D5366">
        <v>5</v>
      </c>
      <c r="E5366" t="s">
        <v>30</v>
      </c>
      <c r="F5366">
        <v>73534</v>
      </c>
      <c r="G5366" t="s">
        <v>808</v>
      </c>
      <c r="H5366" t="s">
        <v>32</v>
      </c>
      <c r="J5366">
        <v>1</v>
      </c>
      <c r="K5366" s="1">
        <v>40466.495833333334</v>
      </c>
      <c r="L5366">
        <v>0.2</v>
      </c>
      <c r="M5366">
        <v>260.14999999999998</v>
      </c>
      <c r="N5366" t="s">
        <v>74</v>
      </c>
      <c r="O5366" t="s">
        <v>72</v>
      </c>
      <c r="P5366">
        <v>0.33</v>
      </c>
      <c r="R5366">
        <v>11</v>
      </c>
      <c r="S5366" t="s">
        <v>809</v>
      </c>
      <c r="T5366" t="s">
        <v>688</v>
      </c>
      <c r="U5366" t="s">
        <v>689</v>
      </c>
      <c r="AC5366" t="s">
        <v>810</v>
      </c>
    </row>
    <row r="5367" spans="1:29" ht="16.399999999999999" customHeight="1" x14ac:dyDescent="0.35">
      <c r="A5367" s="1">
        <v>40466.495833333334</v>
      </c>
      <c r="B5367">
        <v>462</v>
      </c>
      <c r="C5367" t="s">
        <v>29</v>
      </c>
      <c r="D5367">
        <v>5</v>
      </c>
      <c r="E5367" t="s">
        <v>30</v>
      </c>
      <c r="F5367">
        <v>73534</v>
      </c>
      <c r="G5367" t="s">
        <v>808</v>
      </c>
      <c r="H5367" t="s">
        <v>32</v>
      </c>
      <c r="J5367">
        <v>1</v>
      </c>
      <c r="K5367" s="1">
        <v>40466.495833333334</v>
      </c>
      <c r="L5367">
        <v>0.2</v>
      </c>
      <c r="M5367">
        <v>268.14</v>
      </c>
      <c r="N5367" t="s">
        <v>80</v>
      </c>
      <c r="O5367" t="s">
        <v>68</v>
      </c>
      <c r="P5367">
        <v>2.1000000000000001E-2</v>
      </c>
      <c r="R5367">
        <v>11</v>
      </c>
      <c r="S5367" t="s">
        <v>809</v>
      </c>
      <c r="T5367" t="s">
        <v>688</v>
      </c>
      <c r="U5367" t="s">
        <v>689</v>
      </c>
      <c r="AC5367" t="s">
        <v>810</v>
      </c>
    </row>
    <row r="5368" spans="1:29" ht="16.399999999999999" customHeight="1" x14ac:dyDescent="0.35">
      <c r="A5368" s="1">
        <v>40407.5</v>
      </c>
      <c r="B5368">
        <v>462</v>
      </c>
      <c r="C5368" t="s">
        <v>29</v>
      </c>
      <c r="D5368">
        <v>5</v>
      </c>
      <c r="E5368" t="s">
        <v>30</v>
      </c>
      <c r="F5368">
        <v>73518</v>
      </c>
      <c r="G5368" t="s">
        <v>808</v>
      </c>
      <c r="H5368" t="s">
        <v>32</v>
      </c>
      <c r="J5368">
        <v>2</v>
      </c>
      <c r="K5368" s="1">
        <v>40466.495138888888</v>
      </c>
      <c r="L5368">
        <v>0.2</v>
      </c>
      <c r="M5368">
        <v>260.04000000000002</v>
      </c>
      <c r="N5368" t="s">
        <v>143</v>
      </c>
      <c r="O5368" t="s">
        <v>68</v>
      </c>
      <c r="P5368">
        <v>4.0000000000000001E-3</v>
      </c>
      <c r="R5368">
        <v>11</v>
      </c>
      <c r="S5368" t="s">
        <v>812</v>
      </c>
      <c r="T5368" t="s">
        <v>688</v>
      </c>
      <c r="U5368" t="s">
        <v>736</v>
      </c>
      <c r="AC5368" t="s">
        <v>813</v>
      </c>
    </row>
    <row r="5369" spans="1:29" ht="16.399999999999999" customHeight="1" x14ac:dyDescent="0.35">
      <c r="A5369" s="1">
        <v>40407.5</v>
      </c>
      <c r="B5369">
        <v>462</v>
      </c>
      <c r="C5369" t="s">
        <v>29</v>
      </c>
      <c r="D5369">
        <v>5</v>
      </c>
      <c r="E5369" t="s">
        <v>30</v>
      </c>
      <c r="F5369">
        <v>73518</v>
      </c>
      <c r="G5369" t="s">
        <v>808</v>
      </c>
      <c r="H5369" t="s">
        <v>32</v>
      </c>
      <c r="J5369">
        <v>2</v>
      </c>
      <c r="K5369" s="1">
        <v>40466.495138888888</v>
      </c>
      <c r="L5369">
        <v>0.2</v>
      </c>
      <c r="M5369">
        <v>260.02</v>
      </c>
      <c r="N5369" t="s">
        <v>67</v>
      </c>
      <c r="O5369" t="s">
        <v>68</v>
      </c>
      <c r="P5369">
        <v>2E-3</v>
      </c>
      <c r="R5369">
        <v>11</v>
      </c>
      <c r="S5369" t="s">
        <v>812</v>
      </c>
      <c r="T5369" t="s">
        <v>688</v>
      </c>
      <c r="U5369" t="s">
        <v>698</v>
      </c>
      <c r="AC5369" t="s">
        <v>813</v>
      </c>
    </row>
    <row r="5370" spans="1:29" ht="16.399999999999999" customHeight="1" x14ac:dyDescent="0.35">
      <c r="A5370" s="1">
        <v>40407.5</v>
      </c>
      <c r="B5370">
        <v>462</v>
      </c>
      <c r="C5370" t="s">
        <v>29</v>
      </c>
      <c r="D5370">
        <v>5</v>
      </c>
      <c r="E5370" t="s">
        <v>30</v>
      </c>
      <c r="F5370">
        <v>73518</v>
      </c>
      <c r="G5370" t="s">
        <v>808</v>
      </c>
      <c r="H5370" t="s">
        <v>32</v>
      </c>
      <c r="J5370">
        <v>2</v>
      </c>
      <c r="K5370" s="1">
        <v>40466.495138888888</v>
      </c>
      <c r="L5370">
        <v>0.2</v>
      </c>
      <c r="M5370">
        <v>260.02999999999997</v>
      </c>
      <c r="N5370" t="s">
        <v>71</v>
      </c>
      <c r="O5370" t="s">
        <v>72</v>
      </c>
      <c r="P5370">
        <v>2E-3</v>
      </c>
      <c r="R5370">
        <v>11</v>
      </c>
      <c r="S5370" t="s">
        <v>812</v>
      </c>
      <c r="T5370" t="s">
        <v>688</v>
      </c>
      <c r="U5370" t="s">
        <v>698</v>
      </c>
      <c r="AC5370" t="s">
        <v>813</v>
      </c>
    </row>
    <row r="5371" spans="1:29" ht="16.399999999999999" customHeight="1" x14ac:dyDescent="0.35">
      <c r="A5371" s="1">
        <v>40407.5</v>
      </c>
      <c r="B5371">
        <v>462</v>
      </c>
      <c r="C5371" t="s">
        <v>29</v>
      </c>
      <c r="D5371">
        <v>5</v>
      </c>
      <c r="E5371" t="s">
        <v>30</v>
      </c>
      <c r="F5371">
        <v>73518</v>
      </c>
      <c r="G5371" t="s">
        <v>808</v>
      </c>
      <c r="H5371" t="s">
        <v>32</v>
      </c>
      <c r="J5371">
        <v>2</v>
      </c>
      <c r="K5371" s="1">
        <v>40466.495138888888</v>
      </c>
      <c r="L5371">
        <v>0.2</v>
      </c>
      <c r="M5371">
        <v>260.01</v>
      </c>
      <c r="N5371" t="s">
        <v>73</v>
      </c>
      <c r="O5371" t="s">
        <v>68</v>
      </c>
      <c r="P5371">
        <v>2E-3</v>
      </c>
      <c r="R5371">
        <v>11</v>
      </c>
      <c r="S5371" t="s">
        <v>812</v>
      </c>
      <c r="T5371" t="s">
        <v>688</v>
      </c>
      <c r="U5371" t="s">
        <v>698</v>
      </c>
      <c r="AC5371" t="s">
        <v>813</v>
      </c>
    </row>
    <row r="5372" spans="1:29" ht="16.399999999999999" customHeight="1" x14ac:dyDescent="0.35">
      <c r="A5372" s="1">
        <v>40407.5</v>
      </c>
      <c r="B5372">
        <v>462</v>
      </c>
      <c r="C5372" t="s">
        <v>29</v>
      </c>
      <c r="D5372">
        <v>5</v>
      </c>
      <c r="E5372" t="s">
        <v>30</v>
      </c>
      <c r="F5372">
        <v>73518</v>
      </c>
      <c r="G5372" t="s">
        <v>808</v>
      </c>
      <c r="H5372" t="s">
        <v>32</v>
      </c>
      <c r="J5372">
        <v>2</v>
      </c>
      <c r="K5372" s="1">
        <v>40466.495138888888</v>
      </c>
      <c r="L5372">
        <v>0.2</v>
      </c>
      <c r="M5372">
        <v>268.17</v>
      </c>
      <c r="N5372" t="s">
        <v>801</v>
      </c>
      <c r="O5372" t="s">
        <v>68</v>
      </c>
      <c r="P5372">
        <v>2E-3</v>
      </c>
      <c r="R5372">
        <v>11</v>
      </c>
      <c r="S5372" t="s">
        <v>812</v>
      </c>
      <c r="T5372" t="s">
        <v>688</v>
      </c>
      <c r="U5372" t="s">
        <v>811</v>
      </c>
      <c r="AC5372" t="s">
        <v>813</v>
      </c>
    </row>
    <row r="5373" spans="1:29" ht="16.399999999999999" customHeight="1" x14ac:dyDescent="0.35">
      <c r="A5373" s="1">
        <v>40407.5</v>
      </c>
      <c r="B5373">
        <v>462</v>
      </c>
      <c r="C5373" t="s">
        <v>29</v>
      </c>
      <c r="D5373">
        <v>5</v>
      </c>
      <c r="E5373" t="s">
        <v>30</v>
      </c>
      <c r="F5373">
        <v>73518</v>
      </c>
      <c r="G5373" t="s">
        <v>808</v>
      </c>
      <c r="H5373" t="s">
        <v>32</v>
      </c>
      <c r="J5373">
        <v>2</v>
      </c>
      <c r="K5373" s="1">
        <v>40466.495138888888</v>
      </c>
      <c r="L5373">
        <v>0.2</v>
      </c>
      <c r="M5373">
        <v>260.14999999999998</v>
      </c>
      <c r="N5373" t="s">
        <v>74</v>
      </c>
      <c r="O5373" t="s">
        <v>72</v>
      </c>
      <c r="P5373">
        <v>0.33</v>
      </c>
      <c r="R5373">
        <v>11</v>
      </c>
      <c r="S5373" t="s">
        <v>812</v>
      </c>
      <c r="T5373" t="s">
        <v>688</v>
      </c>
      <c r="U5373" t="s">
        <v>689</v>
      </c>
      <c r="AC5373" t="s">
        <v>813</v>
      </c>
    </row>
    <row r="5374" spans="1:29" ht="16.399999999999999" customHeight="1" x14ac:dyDescent="0.35">
      <c r="A5374" s="1">
        <v>40407.5</v>
      </c>
      <c r="B5374">
        <v>462</v>
      </c>
      <c r="C5374" t="s">
        <v>29</v>
      </c>
      <c r="D5374">
        <v>5</v>
      </c>
      <c r="E5374" t="s">
        <v>30</v>
      </c>
      <c r="F5374">
        <v>73518</v>
      </c>
      <c r="G5374" t="s">
        <v>808</v>
      </c>
      <c r="H5374" t="s">
        <v>32</v>
      </c>
      <c r="J5374">
        <v>2</v>
      </c>
      <c r="K5374" s="1">
        <v>40466.495138888888</v>
      </c>
      <c r="L5374">
        <v>0.2</v>
      </c>
      <c r="M5374">
        <v>268.14</v>
      </c>
      <c r="N5374" t="s">
        <v>80</v>
      </c>
      <c r="O5374" t="s">
        <v>68</v>
      </c>
      <c r="P5374">
        <v>2.1000000000000001E-2</v>
      </c>
      <c r="R5374">
        <v>11</v>
      </c>
      <c r="S5374" t="s">
        <v>812</v>
      </c>
      <c r="T5374" t="s">
        <v>688</v>
      </c>
      <c r="U5374" t="s">
        <v>689</v>
      </c>
      <c r="AC5374" t="s">
        <v>813</v>
      </c>
    </row>
    <row r="5375" spans="1:29" ht="16.399999999999999" customHeight="1" x14ac:dyDescent="0.35">
      <c r="A5375" s="1">
        <v>40407.5</v>
      </c>
      <c r="B5375">
        <v>462</v>
      </c>
      <c r="C5375" t="s">
        <v>29</v>
      </c>
      <c r="D5375">
        <v>5</v>
      </c>
      <c r="E5375" t="s">
        <v>30</v>
      </c>
      <c r="F5375">
        <v>73518</v>
      </c>
      <c r="G5375" t="s">
        <v>808</v>
      </c>
      <c r="H5375" t="s">
        <v>32</v>
      </c>
      <c r="J5375">
        <v>1</v>
      </c>
      <c r="K5375" s="1">
        <v>40407.5</v>
      </c>
      <c r="L5375">
        <v>0.2</v>
      </c>
      <c r="M5375">
        <v>260.04000000000002</v>
      </c>
      <c r="N5375" t="s">
        <v>143</v>
      </c>
      <c r="O5375" t="s">
        <v>68</v>
      </c>
      <c r="P5375">
        <v>3.0000000000000001E-3</v>
      </c>
      <c r="R5375">
        <v>11</v>
      </c>
      <c r="S5375" t="s">
        <v>812</v>
      </c>
      <c r="T5375" t="s">
        <v>688</v>
      </c>
      <c r="U5375" t="s">
        <v>736</v>
      </c>
      <c r="AC5375" t="s">
        <v>813</v>
      </c>
    </row>
    <row r="5376" spans="1:29" ht="16.399999999999999" customHeight="1" x14ac:dyDescent="0.35">
      <c r="A5376" s="1">
        <v>40407.5</v>
      </c>
      <c r="B5376">
        <v>462</v>
      </c>
      <c r="C5376" t="s">
        <v>29</v>
      </c>
      <c r="D5376">
        <v>5</v>
      </c>
      <c r="E5376" t="s">
        <v>30</v>
      </c>
      <c r="F5376">
        <v>73518</v>
      </c>
      <c r="G5376" t="s">
        <v>808</v>
      </c>
      <c r="H5376" t="s">
        <v>32</v>
      </c>
      <c r="J5376">
        <v>1</v>
      </c>
      <c r="K5376" s="1">
        <v>40407.5</v>
      </c>
      <c r="L5376">
        <v>0.2</v>
      </c>
      <c r="M5376">
        <v>260.02</v>
      </c>
      <c r="N5376" t="s">
        <v>67</v>
      </c>
      <c r="O5376" t="s">
        <v>68</v>
      </c>
      <c r="P5376">
        <v>2E-3</v>
      </c>
      <c r="R5376">
        <v>11</v>
      </c>
      <c r="S5376" t="s">
        <v>812</v>
      </c>
      <c r="T5376" t="s">
        <v>688</v>
      </c>
      <c r="U5376" t="s">
        <v>698</v>
      </c>
      <c r="AC5376" t="s">
        <v>813</v>
      </c>
    </row>
    <row r="5377" spans="1:29" ht="16.399999999999999" customHeight="1" x14ac:dyDescent="0.35">
      <c r="A5377" s="1">
        <v>40407.5</v>
      </c>
      <c r="B5377">
        <v>462</v>
      </c>
      <c r="C5377" t="s">
        <v>29</v>
      </c>
      <c r="D5377">
        <v>5</v>
      </c>
      <c r="E5377" t="s">
        <v>30</v>
      </c>
      <c r="F5377">
        <v>73518</v>
      </c>
      <c r="G5377" t="s">
        <v>808</v>
      </c>
      <c r="H5377" t="s">
        <v>32</v>
      </c>
      <c r="J5377">
        <v>1</v>
      </c>
      <c r="K5377" s="1">
        <v>40407.5</v>
      </c>
      <c r="L5377">
        <v>0.2</v>
      </c>
      <c r="M5377">
        <v>260.02999999999997</v>
      </c>
      <c r="N5377" t="s">
        <v>71</v>
      </c>
      <c r="O5377" t="s">
        <v>72</v>
      </c>
      <c r="P5377">
        <v>2E-3</v>
      </c>
      <c r="R5377">
        <v>11</v>
      </c>
      <c r="S5377" t="s">
        <v>812</v>
      </c>
      <c r="T5377" t="s">
        <v>688</v>
      </c>
      <c r="U5377" t="s">
        <v>736</v>
      </c>
      <c r="AC5377" t="s">
        <v>813</v>
      </c>
    </row>
    <row r="5378" spans="1:29" ht="16.399999999999999" customHeight="1" x14ac:dyDescent="0.35">
      <c r="A5378" s="1">
        <v>40407.5</v>
      </c>
      <c r="B5378">
        <v>462</v>
      </c>
      <c r="C5378" t="s">
        <v>29</v>
      </c>
      <c r="D5378">
        <v>5</v>
      </c>
      <c r="E5378" t="s">
        <v>30</v>
      </c>
      <c r="F5378">
        <v>73518</v>
      </c>
      <c r="G5378" t="s">
        <v>808</v>
      </c>
      <c r="H5378" t="s">
        <v>32</v>
      </c>
      <c r="J5378">
        <v>1</v>
      </c>
      <c r="K5378" s="1">
        <v>40407.5</v>
      </c>
      <c r="L5378">
        <v>0.2</v>
      </c>
      <c r="M5378">
        <v>260.01</v>
      </c>
      <c r="N5378" t="s">
        <v>73</v>
      </c>
      <c r="O5378" t="s">
        <v>68</v>
      </c>
      <c r="P5378">
        <v>2E-3</v>
      </c>
      <c r="R5378">
        <v>11</v>
      </c>
      <c r="S5378" t="s">
        <v>812</v>
      </c>
      <c r="T5378" t="s">
        <v>688</v>
      </c>
      <c r="U5378" t="s">
        <v>698</v>
      </c>
      <c r="AC5378" t="s">
        <v>813</v>
      </c>
    </row>
    <row r="5379" spans="1:29" ht="16.399999999999999" customHeight="1" x14ac:dyDescent="0.35">
      <c r="A5379" s="1">
        <v>40407.5</v>
      </c>
      <c r="B5379">
        <v>462</v>
      </c>
      <c r="C5379" t="s">
        <v>29</v>
      </c>
      <c r="D5379">
        <v>5</v>
      </c>
      <c r="E5379" t="s">
        <v>30</v>
      </c>
      <c r="F5379">
        <v>73518</v>
      </c>
      <c r="G5379" t="s">
        <v>808</v>
      </c>
      <c r="H5379" t="s">
        <v>32</v>
      </c>
      <c r="J5379">
        <v>1</v>
      </c>
      <c r="K5379" s="1">
        <v>40407.5</v>
      </c>
      <c r="L5379">
        <v>0.2</v>
      </c>
      <c r="M5379">
        <v>268.17</v>
      </c>
      <c r="N5379" t="s">
        <v>801</v>
      </c>
      <c r="O5379" t="s">
        <v>68</v>
      </c>
      <c r="P5379">
        <v>3.0000000000000001E-3</v>
      </c>
      <c r="R5379">
        <v>11</v>
      </c>
      <c r="S5379" t="s">
        <v>812</v>
      </c>
      <c r="T5379" t="s">
        <v>688</v>
      </c>
      <c r="U5379" t="s">
        <v>690</v>
      </c>
      <c r="AC5379" t="s">
        <v>813</v>
      </c>
    </row>
    <row r="5380" spans="1:29" ht="16.399999999999999" customHeight="1" x14ac:dyDescent="0.35">
      <c r="A5380" s="1">
        <v>40407.5</v>
      </c>
      <c r="B5380">
        <v>462</v>
      </c>
      <c r="C5380" t="s">
        <v>29</v>
      </c>
      <c r="D5380">
        <v>5</v>
      </c>
      <c r="E5380" t="s">
        <v>30</v>
      </c>
      <c r="F5380">
        <v>73518</v>
      </c>
      <c r="G5380" t="s">
        <v>808</v>
      </c>
      <c r="H5380" t="s">
        <v>32</v>
      </c>
      <c r="J5380">
        <v>1</v>
      </c>
      <c r="K5380" s="1">
        <v>40407.5</v>
      </c>
      <c r="L5380">
        <v>0.2</v>
      </c>
      <c r="M5380">
        <v>260.14999999999998</v>
      </c>
      <c r="N5380" t="s">
        <v>74</v>
      </c>
      <c r="O5380" t="s">
        <v>72</v>
      </c>
      <c r="P5380">
        <v>0.3</v>
      </c>
      <c r="R5380">
        <v>11</v>
      </c>
      <c r="S5380" t="s">
        <v>812</v>
      </c>
      <c r="T5380" t="s">
        <v>688</v>
      </c>
      <c r="U5380" t="s">
        <v>689</v>
      </c>
      <c r="AC5380" t="s">
        <v>813</v>
      </c>
    </row>
    <row r="5381" spans="1:29" ht="16.399999999999999" customHeight="1" x14ac:dyDescent="0.35">
      <c r="A5381" s="1">
        <v>40407.5</v>
      </c>
      <c r="B5381">
        <v>462</v>
      </c>
      <c r="C5381" t="s">
        <v>29</v>
      </c>
      <c r="D5381">
        <v>5</v>
      </c>
      <c r="E5381" t="s">
        <v>30</v>
      </c>
      <c r="F5381">
        <v>73518</v>
      </c>
      <c r="G5381" t="s">
        <v>808</v>
      </c>
      <c r="H5381" t="s">
        <v>32</v>
      </c>
      <c r="J5381">
        <v>1</v>
      </c>
      <c r="K5381" s="1">
        <v>40407.5</v>
      </c>
      <c r="L5381">
        <v>0.2</v>
      </c>
      <c r="M5381">
        <v>268.14</v>
      </c>
      <c r="N5381" t="s">
        <v>80</v>
      </c>
      <c r="O5381" t="s">
        <v>68</v>
      </c>
      <c r="P5381">
        <v>1.2E-2</v>
      </c>
      <c r="R5381">
        <v>11</v>
      </c>
      <c r="S5381" t="s">
        <v>812</v>
      </c>
      <c r="T5381" t="s">
        <v>688</v>
      </c>
      <c r="U5381" t="s">
        <v>689</v>
      </c>
      <c r="AC5381" t="s">
        <v>813</v>
      </c>
    </row>
    <row r="5382" spans="1:29" ht="16.399999999999999" customHeight="1" x14ac:dyDescent="0.35">
      <c r="A5382" s="1">
        <v>40617.520833333336</v>
      </c>
      <c r="B5382">
        <v>462</v>
      </c>
      <c r="C5382" t="s">
        <v>29</v>
      </c>
      <c r="D5382">
        <v>5</v>
      </c>
      <c r="E5382" t="s">
        <v>30</v>
      </c>
      <c r="F5382">
        <v>73513</v>
      </c>
      <c r="G5382" t="s">
        <v>743</v>
      </c>
      <c r="H5382" t="s">
        <v>743</v>
      </c>
      <c r="J5382">
        <v>1</v>
      </c>
      <c r="K5382" s="1">
        <v>40617.520833333336</v>
      </c>
      <c r="L5382">
        <v>0.25</v>
      </c>
      <c r="M5382">
        <v>103.02</v>
      </c>
      <c r="N5382" t="s">
        <v>245</v>
      </c>
      <c r="O5382" t="s">
        <v>246</v>
      </c>
      <c r="P5382">
        <v>1000</v>
      </c>
      <c r="R5382">
        <v>11</v>
      </c>
      <c r="S5382" t="s">
        <v>814</v>
      </c>
      <c r="T5382" t="s">
        <v>765</v>
      </c>
      <c r="AC5382" s="2" t="s">
        <v>721</v>
      </c>
    </row>
    <row r="5383" spans="1:29" ht="16.399999999999999" customHeight="1" x14ac:dyDescent="0.35">
      <c r="A5383" s="1">
        <v>40617.520833333336</v>
      </c>
      <c r="B5383">
        <v>462</v>
      </c>
      <c r="C5383" t="s">
        <v>29</v>
      </c>
      <c r="D5383">
        <v>5</v>
      </c>
      <c r="E5383" t="s">
        <v>30</v>
      </c>
      <c r="F5383">
        <v>73513</v>
      </c>
      <c r="G5383" t="s">
        <v>743</v>
      </c>
      <c r="H5383" t="s">
        <v>743</v>
      </c>
      <c r="J5383">
        <v>1</v>
      </c>
      <c r="K5383" s="1">
        <v>40617.520833333336</v>
      </c>
      <c r="L5383">
        <v>0.25</v>
      </c>
      <c r="M5383">
        <v>136.01</v>
      </c>
      <c r="N5383" t="s">
        <v>118</v>
      </c>
      <c r="O5383" t="s">
        <v>119</v>
      </c>
      <c r="P5383">
        <v>2.33</v>
      </c>
      <c r="R5383">
        <v>11</v>
      </c>
      <c r="S5383" t="s">
        <v>814</v>
      </c>
      <c r="T5383" t="s">
        <v>765</v>
      </c>
      <c r="AC5383" s="2" t="s">
        <v>721</v>
      </c>
    </row>
    <row r="5384" spans="1:29" ht="16.399999999999999" customHeight="1" x14ac:dyDescent="0.35">
      <c r="A5384" s="1">
        <v>40617.520833333336</v>
      </c>
      <c r="B5384">
        <v>462</v>
      </c>
      <c r="C5384" t="s">
        <v>29</v>
      </c>
      <c r="D5384">
        <v>5</v>
      </c>
      <c r="E5384" t="s">
        <v>30</v>
      </c>
      <c r="F5384">
        <v>73513</v>
      </c>
      <c r="G5384" t="s">
        <v>743</v>
      </c>
      <c r="H5384" t="s">
        <v>743</v>
      </c>
      <c r="J5384">
        <v>1</v>
      </c>
      <c r="K5384" s="1">
        <v>40617.520833333336</v>
      </c>
      <c r="L5384">
        <v>0.25</v>
      </c>
      <c r="M5384">
        <v>101</v>
      </c>
      <c r="N5384" t="s">
        <v>114</v>
      </c>
      <c r="O5384" t="s">
        <v>115</v>
      </c>
      <c r="P5384">
        <v>15.9</v>
      </c>
      <c r="R5384">
        <v>11</v>
      </c>
      <c r="S5384" t="s">
        <v>814</v>
      </c>
      <c r="T5384" t="s">
        <v>765</v>
      </c>
      <c r="AC5384" s="2" t="s">
        <v>721</v>
      </c>
    </row>
    <row r="5385" spans="1:29" ht="16.399999999999999" customHeight="1" x14ac:dyDescent="0.35">
      <c r="A5385" s="1">
        <v>40617.520833333336</v>
      </c>
      <c r="B5385">
        <v>462</v>
      </c>
      <c r="C5385" t="s">
        <v>29</v>
      </c>
      <c r="D5385">
        <v>5</v>
      </c>
      <c r="E5385" t="s">
        <v>30</v>
      </c>
      <c r="F5385">
        <v>73513</v>
      </c>
      <c r="G5385" t="s">
        <v>743</v>
      </c>
      <c r="H5385" t="s">
        <v>743</v>
      </c>
      <c r="J5385">
        <v>1</v>
      </c>
      <c r="K5385" s="1">
        <v>40617.520833333336</v>
      </c>
      <c r="L5385">
        <v>0.25</v>
      </c>
      <c r="M5385">
        <v>141.01</v>
      </c>
      <c r="N5385" t="s">
        <v>116</v>
      </c>
      <c r="O5385" t="s">
        <v>117</v>
      </c>
      <c r="P5385">
        <v>58.5</v>
      </c>
      <c r="R5385">
        <v>11</v>
      </c>
      <c r="S5385" t="s">
        <v>814</v>
      </c>
      <c r="T5385" t="s">
        <v>765</v>
      </c>
      <c r="AC5385" s="2" t="s">
        <v>721</v>
      </c>
    </row>
    <row r="5386" spans="1:29" ht="16.399999999999999" customHeight="1" x14ac:dyDescent="0.35">
      <c r="A5386" s="1">
        <v>40617.520833333336</v>
      </c>
      <c r="B5386">
        <v>462</v>
      </c>
      <c r="C5386" t="s">
        <v>29</v>
      </c>
      <c r="D5386">
        <v>5</v>
      </c>
      <c r="E5386" t="s">
        <v>30</v>
      </c>
      <c r="F5386">
        <v>73513</v>
      </c>
      <c r="G5386" t="s">
        <v>743</v>
      </c>
      <c r="H5386" t="s">
        <v>743</v>
      </c>
      <c r="J5386">
        <v>1</v>
      </c>
      <c r="K5386" s="1">
        <v>40617.520833333336</v>
      </c>
      <c r="L5386">
        <v>0.25</v>
      </c>
      <c r="M5386">
        <v>266</v>
      </c>
      <c r="N5386" t="s">
        <v>121</v>
      </c>
      <c r="O5386" t="s">
        <v>68</v>
      </c>
      <c r="P5386">
        <v>9.31</v>
      </c>
      <c r="R5386">
        <v>11</v>
      </c>
      <c r="S5386" t="s">
        <v>814</v>
      </c>
      <c r="T5386" t="s">
        <v>765</v>
      </c>
      <c r="AC5386" s="2" t="s">
        <v>721</v>
      </c>
    </row>
    <row r="5387" spans="1:29" ht="16.399999999999999" customHeight="1" x14ac:dyDescent="0.35">
      <c r="A5387" s="1">
        <v>40617.520833333336</v>
      </c>
      <c r="B5387">
        <v>462</v>
      </c>
      <c r="C5387" t="s">
        <v>29</v>
      </c>
      <c r="D5387">
        <v>5</v>
      </c>
      <c r="E5387" t="s">
        <v>30</v>
      </c>
      <c r="F5387">
        <v>73513</v>
      </c>
      <c r="G5387" t="s">
        <v>743</v>
      </c>
      <c r="H5387" t="s">
        <v>743</v>
      </c>
      <c r="J5387">
        <v>1</v>
      </c>
      <c r="K5387" s="1">
        <v>40617.520833333336</v>
      </c>
      <c r="L5387">
        <v>0.25</v>
      </c>
      <c r="M5387">
        <v>266.01</v>
      </c>
      <c r="N5387" t="s">
        <v>122</v>
      </c>
      <c r="O5387" t="s">
        <v>123</v>
      </c>
      <c r="P5387">
        <v>102.1</v>
      </c>
      <c r="R5387">
        <v>11</v>
      </c>
      <c r="S5387" t="s">
        <v>814</v>
      </c>
      <c r="T5387" t="s">
        <v>765</v>
      </c>
      <c r="AC5387" s="2" t="s">
        <v>721</v>
      </c>
    </row>
    <row r="5388" spans="1:29" ht="16.399999999999999" customHeight="1" x14ac:dyDescent="0.35">
      <c r="A5388" s="1">
        <v>40617.520833333336</v>
      </c>
      <c r="B5388">
        <v>462</v>
      </c>
      <c r="C5388" t="s">
        <v>29</v>
      </c>
      <c r="D5388">
        <v>5</v>
      </c>
      <c r="E5388" t="s">
        <v>30</v>
      </c>
      <c r="F5388">
        <v>73513</v>
      </c>
      <c r="G5388" t="s">
        <v>743</v>
      </c>
      <c r="H5388" t="s">
        <v>743</v>
      </c>
      <c r="J5388">
        <v>1</v>
      </c>
      <c r="K5388" s="1">
        <v>40617.520833333336</v>
      </c>
      <c r="L5388">
        <v>0.25</v>
      </c>
      <c r="M5388">
        <v>154.1</v>
      </c>
      <c r="N5388" t="s">
        <v>110</v>
      </c>
      <c r="P5388">
        <v>7.74</v>
      </c>
      <c r="R5388">
        <v>11</v>
      </c>
      <c r="S5388" t="s">
        <v>814</v>
      </c>
      <c r="T5388" t="s">
        <v>765</v>
      </c>
      <c r="AC5388" s="2" t="s">
        <v>721</v>
      </c>
    </row>
    <row r="5389" spans="1:29" ht="16.399999999999999" customHeight="1" x14ac:dyDescent="0.35">
      <c r="A5389" s="1">
        <v>40617.520833333336</v>
      </c>
      <c r="B5389">
        <v>462</v>
      </c>
      <c r="C5389" t="s">
        <v>29</v>
      </c>
      <c r="D5389">
        <v>5</v>
      </c>
      <c r="E5389" t="s">
        <v>30</v>
      </c>
      <c r="F5389">
        <v>73513</v>
      </c>
      <c r="G5389" t="s">
        <v>743</v>
      </c>
      <c r="H5389" t="s">
        <v>743</v>
      </c>
      <c r="J5389">
        <v>1</v>
      </c>
      <c r="K5389" s="1">
        <v>40617.520833333336</v>
      </c>
      <c r="L5389">
        <v>0.25</v>
      </c>
      <c r="M5389">
        <v>136.05000000000001</v>
      </c>
      <c r="N5389" t="s">
        <v>537</v>
      </c>
      <c r="O5389" t="s">
        <v>538</v>
      </c>
      <c r="P5389">
        <v>1.74</v>
      </c>
      <c r="R5389">
        <v>11</v>
      </c>
      <c r="S5389" t="s">
        <v>814</v>
      </c>
      <c r="T5389" t="s">
        <v>765</v>
      </c>
      <c r="AC5389" s="2" t="s">
        <v>721</v>
      </c>
    </row>
    <row r="5390" spans="1:29" ht="16.399999999999999" customHeight="1" x14ac:dyDescent="0.35">
      <c r="A5390" s="1">
        <v>40617.520833333336</v>
      </c>
      <c r="B5390">
        <v>462</v>
      </c>
      <c r="C5390" t="s">
        <v>29</v>
      </c>
      <c r="D5390">
        <v>5</v>
      </c>
      <c r="E5390" t="s">
        <v>30</v>
      </c>
      <c r="F5390">
        <v>73513</v>
      </c>
      <c r="G5390" t="s">
        <v>743</v>
      </c>
      <c r="H5390" t="s">
        <v>743</v>
      </c>
      <c r="J5390">
        <v>1</v>
      </c>
      <c r="K5390" s="1">
        <v>40617.520833333336</v>
      </c>
      <c r="L5390">
        <v>0.25</v>
      </c>
      <c r="M5390">
        <v>131</v>
      </c>
      <c r="N5390" t="s">
        <v>138</v>
      </c>
      <c r="O5390" t="s">
        <v>139</v>
      </c>
      <c r="P5390">
        <v>0.34799999999999998</v>
      </c>
      <c r="R5390">
        <v>11</v>
      </c>
      <c r="S5390" t="s">
        <v>814</v>
      </c>
      <c r="T5390" t="s">
        <v>765</v>
      </c>
      <c r="U5390" t="s">
        <v>805</v>
      </c>
      <c r="AC5390" s="2" t="s">
        <v>721</v>
      </c>
    </row>
    <row r="5391" spans="1:29" ht="16.399999999999999" customHeight="1" x14ac:dyDescent="0.35">
      <c r="A5391" s="1">
        <v>40589.538194444445</v>
      </c>
      <c r="B5391">
        <v>462</v>
      </c>
      <c r="C5391" t="s">
        <v>29</v>
      </c>
      <c r="D5391">
        <v>5</v>
      </c>
      <c r="E5391" t="s">
        <v>30</v>
      </c>
      <c r="F5391">
        <v>73508</v>
      </c>
      <c r="G5391" t="s">
        <v>743</v>
      </c>
      <c r="H5391" t="s">
        <v>743</v>
      </c>
      <c r="J5391">
        <v>1</v>
      </c>
      <c r="K5391" s="1">
        <v>40589.538194444445</v>
      </c>
      <c r="L5391">
        <v>0.25</v>
      </c>
      <c r="M5391">
        <v>103.02</v>
      </c>
      <c r="N5391" t="s">
        <v>245</v>
      </c>
      <c r="O5391" t="s">
        <v>246</v>
      </c>
      <c r="P5391">
        <v>1000</v>
      </c>
      <c r="R5391">
        <v>11</v>
      </c>
      <c r="S5391" t="s">
        <v>815</v>
      </c>
      <c r="T5391" t="s">
        <v>765</v>
      </c>
      <c r="AC5391" s="2" t="s">
        <v>721</v>
      </c>
    </row>
    <row r="5392" spans="1:29" ht="16.399999999999999" customHeight="1" x14ac:dyDescent="0.35">
      <c r="A5392" s="1">
        <v>40589.538194444445</v>
      </c>
      <c r="B5392">
        <v>462</v>
      </c>
      <c r="C5392" t="s">
        <v>29</v>
      </c>
      <c r="D5392">
        <v>5</v>
      </c>
      <c r="E5392" t="s">
        <v>30</v>
      </c>
      <c r="F5392">
        <v>73508</v>
      </c>
      <c r="G5392" t="s">
        <v>743</v>
      </c>
      <c r="H5392" t="s">
        <v>743</v>
      </c>
      <c r="J5392">
        <v>1</v>
      </c>
      <c r="K5392" s="1">
        <v>40589.538194444445</v>
      </c>
      <c r="L5392">
        <v>0.25</v>
      </c>
      <c r="M5392">
        <v>431</v>
      </c>
      <c r="N5392" t="s">
        <v>165</v>
      </c>
      <c r="O5392" t="s">
        <v>166</v>
      </c>
      <c r="P5392">
        <v>1.19</v>
      </c>
      <c r="R5392">
        <v>11</v>
      </c>
      <c r="S5392" t="s">
        <v>815</v>
      </c>
      <c r="T5392" t="s">
        <v>765</v>
      </c>
      <c r="AC5392" s="2" t="s">
        <v>721</v>
      </c>
    </row>
    <row r="5393" spans="1:29" ht="16.399999999999999" customHeight="1" x14ac:dyDescent="0.35">
      <c r="A5393" s="1">
        <v>40589.538194444445</v>
      </c>
      <c r="B5393">
        <v>462</v>
      </c>
      <c r="C5393" t="s">
        <v>29</v>
      </c>
      <c r="D5393">
        <v>5</v>
      </c>
      <c r="E5393" t="s">
        <v>30</v>
      </c>
      <c r="F5393">
        <v>73508</v>
      </c>
      <c r="G5393" t="s">
        <v>743</v>
      </c>
      <c r="H5393" t="s">
        <v>743</v>
      </c>
      <c r="J5393">
        <v>1</v>
      </c>
      <c r="K5393" s="1">
        <v>40589.538194444445</v>
      </c>
      <c r="L5393">
        <v>0.25</v>
      </c>
      <c r="M5393">
        <v>431.01</v>
      </c>
      <c r="N5393" t="s">
        <v>768</v>
      </c>
      <c r="O5393" t="s">
        <v>769</v>
      </c>
      <c r="P5393">
        <v>-0.13</v>
      </c>
      <c r="R5393">
        <v>11</v>
      </c>
      <c r="S5393" t="s">
        <v>815</v>
      </c>
      <c r="T5393" t="s">
        <v>765</v>
      </c>
      <c r="U5393" t="s">
        <v>816</v>
      </c>
      <c r="AC5393" s="2" t="s">
        <v>721</v>
      </c>
    </row>
    <row r="5394" spans="1:29" ht="16.399999999999999" customHeight="1" x14ac:dyDescent="0.35">
      <c r="A5394" s="1">
        <v>40589.538194444445</v>
      </c>
      <c r="B5394">
        <v>462</v>
      </c>
      <c r="C5394" t="s">
        <v>29</v>
      </c>
      <c r="D5394">
        <v>5</v>
      </c>
      <c r="E5394" t="s">
        <v>30</v>
      </c>
      <c r="F5394">
        <v>73508</v>
      </c>
      <c r="G5394" t="s">
        <v>743</v>
      </c>
      <c r="H5394" t="s">
        <v>743</v>
      </c>
      <c r="J5394">
        <v>1</v>
      </c>
      <c r="K5394" s="1">
        <v>40589.538194444445</v>
      </c>
      <c r="L5394">
        <v>0.25</v>
      </c>
      <c r="M5394">
        <v>431.02</v>
      </c>
      <c r="N5394" t="s">
        <v>771</v>
      </c>
      <c r="O5394" t="s">
        <v>166</v>
      </c>
      <c r="P5394">
        <v>-0.05</v>
      </c>
      <c r="R5394">
        <v>11</v>
      </c>
      <c r="S5394" t="s">
        <v>815</v>
      </c>
      <c r="T5394" t="s">
        <v>765</v>
      </c>
      <c r="U5394" t="s">
        <v>817</v>
      </c>
      <c r="AC5394" s="2" t="s">
        <v>721</v>
      </c>
    </row>
    <row r="5395" spans="1:29" ht="16.399999999999999" customHeight="1" x14ac:dyDescent="0.35">
      <c r="A5395" s="1">
        <v>40589.538194444445</v>
      </c>
      <c r="B5395">
        <v>462</v>
      </c>
      <c r="C5395" t="s">
        <v>29</v>
      </c>
      <c r="D5395">
        <v>5</v>
      </c>
      <c r="E5395" t="s">
        <v>30</v>
      </c>
      <c r="F5395">
        <v>73508</v>
      </c>
      <c r="G5395" t="s">
        <v>743</v>
      </c>
      <c r="H5395" t="s">
        <v>743</v>
      </c>
      <c r="J5395">
        <v>1</v>
      </c>
      <c r="K5395" s="1">
        <v>40589.538194444445</v>
      </c>
      <c r="L5395">
        <v>0.25</v>
      </c>
      <c r="M5395">
        <v>431.03</v>
      </c>
      <c r="N5395" t="s">
        <v>773</v>
      </c>
      <c r="O5395" t="s">
        <v>769</v>
      </c>
      <c r="P5395">
        <v>1.06</v>
      </c>
      <c r="R5395">
        <v>11</v>
      </c>
      <c r="S5395" t="s">
        <v>815</v>
      </c>
      <c r="T5395" t="s">
        <v>765</v>
      </c>
      <c r="AC5395" s="2" t="s">
        <v>721</v>
      </c>
    </row>
    <row r="5396" spans="1:29" ht="16.399999999999999" customHeight="1" x14ac:dyDescent="0.35">
      <c r="A5396" s="1">
        <v>40589.538194444445</v>
      </c>
      <c r="B5396">
        <v>462</v>
      </c>
      <c r="C5396" t="s">
        <v>29</v>
      </c>
      <c r="D5396">
        <v>5</v>
      </c>
      <c r="E5396" t="s">
        <v>30</v>
      </c>
      <c r="F5396">
        <v>73508</v>
      </c>
      <c r="G5396" t="s">
        <v>743</v>
      </c>
      <c r="H5396" t="s">
        <v>743</v>
      </c>
      <c r="J5396">
        <v>1</v>
      </c>
      <c r="K5396" s="1">
        <v>40589.538194444445</v>
      </c>
      <c r="L5396">
        <v>0.25</v>
      </c>
      <c r="M5396">
        <v>433</v>
      </c>
      <c r="N5396" t="s">
        <v>775</v>
      </c>
      <c r="O5396" t="s">
        <v>769</v>
      </c>
      <c r="P5396">
        <v>0.13</v>
      </c>
      <c r="R5396">
        <v>11</v>
      </c>
      <c r="S5396" t="s">
        <v>815</v>
      </c>
      <c r="T5396" t="s">
        <v>765</v>
      </c>
      <c r="U5396" t="s">
        <v>818</v>
      </c>
      <c r="AC5396" s="2" t="s">
        <v>721</v>
      </c>
    </row>
    <row r="5397" spans="1:29" ht="16.399999999999999" customHeight="1" x14ac:dyDescent="0.35">
      <c r="A5397" s="1">
        <v>40589.538194444445</v>
      </c>
      <c r="B5397">
        <v>462</v>
      </c>
      <c r="C5397" t="s">
        <v>29</v>
      </c>
      <c r="D5397">
        <v>5</v>
      </c>
      <c r="E5397" t="s">
        <v>30</v>
      </c>
      <c r="F5397">
        <v>73508</v>
      </c>
      <c r="G5397" t="s">
        <v>743</v>
      </c>
      <c r="H5397" t="s">
        <v>743</v>
      </c>
      <c r="J5397">
        <v>1</v>
      </c>
      <c r="K5397" s="1">
        <v>40589.538194444445</v>
      </c>
      <c r="L5397">
        <v>0.25</v>
      </c>
      <c r="M5397">
        <v>268.14</v>
      </c>
      <c r="N5397" t="s">
        <v>80</v>
      </c>
      <c r="O5397" t="s">
        <v>68</v>
      </c>
      <c r="P5397">
        <v>1.7000000000000001E-2</v>
      </c>
      <c r="R5397">
        <v>11</v>
      </c>
      <c r="S5397" t="s">
        <v>815</v>
      </c>
      <c r="T5397" t="s">
        <v>765</v>
      </c>
      <c r="AC5397" s="2" t="s">
        <v>721</v>
      </c>
    </row>
    <row r="5398" spans="1:29" ht="16.399999999999999" customHeight="1" x14ac:dyDescent="0.35">
      <c r="A5398" s="1">
        <v>40589.538194444445</v>
      </c>
      <c r="B5398">
        <v>462</v>
      </c>
      <c r="C5398" t="s">
        <v>29</v>
      </c>
      <c r="D5398">
        <v>5</v>
      </c>
      <c r="E5398" t="s">
        <v>30</v>
      </c>
      <c r="F5398">
        <v>73508</v>
      </c>
      <c r="G5398" t="s">
        <v>743</v>
      </c>
      <c r="H5398" t="s">
        <v>743</v>
      </c>
      <c r="J5398">
        <v>1</v>
      </c>
      <c r="K5398" s="1">
        <v>40589.538194444445</v>
      </c>
      <c r="L5398">
        <v>0.25</v>
      </c>
      <c r="M5398">
        <v>268.17</v>
      </c>
      <c r="N5398" t="s">
        <v>801</v>
      </c>
      <c r="O5398" t="s">
        <v>68</v>
      </c>
      <c r="P5398">
        <v>2E-3</v>
      </c>
      <c r="R5398">
        <v>11</v>
      </c>
      <c r="S5398" t="s">
        <v>815</v>
      </c>
      <c r="T5398" t="s">
        <v>765</v>
      </c>
      <c r="AC5398" s="2" t="s">
        <v>721</v>
      </c>
    </row>
    <row r="5399" spans="1:29" ht="16.399999999999999" customHeight="1" x14ac:dyDescent="0.35">
      <c r="A5399" s="1">
        <v>40589.538194444445</v>
      </c>
      <c r="B5399">
        <v>462</v>
      </c>
      <c r="C5399" t="s">
        <v>29</v>
      </c>
      <c r="D5399">
        <v>5</v>
      </c>
      <c r="E5399" t="s">
        <v>30</v>
      </c>
      <c r="F5399">
        <v>73508</v>
      </c>
      <c r="G5399" t="s">
        <v>743</v>
      </c>
      <c r="H5399" t="s">
        <v>743</v>
      </c>
      <c r="J5399">
        <v>1</v>
      </c>
      <c r="K5399" s="1">
        <v>40589.538194444445</v>
      </c>
      <c r="L5399">
        <v>0.25</v>
      </c>
      <c r="M5399">
        <v>136.01</v>
      </c>
      <c r="N5399" t="s">
        <v>118</v>
      </c>
      <c r="O5399" t="s">
        <v>119</v>
      </c>
      <c r="P5399">
        <v>3.38</v>
      </c>
      <c r="R5399">
        <v>11</v>
      </c>
      <c r="S5399" t="s">
        <v>815</v>
      </c>
      <c r="T5399" t="s">
        <v>765</v>
      </c>
      <c r="AC5399" s="2" t="s">
        <v>721</v>
      </c>
    </row>
    <row r="5400" spans="1:29" ht="16.399999999999999" customHeight="1" x14ac:dyDescent="0.35">
      <c r="A5400" s="1">
        <v>40589.538194444445</v>
      </c>
      <c r="B5400">
        <v>462</v>
      </c>
      <c r="C5400" t="s">
        <v>29</v>
      </c>
      <c r="D5400">
        <v>5</v>
      </c>
      <c r="E5400" t="s">
        <v>30</v>
      </c>
      <c r="F5400">
        <v>73508</v>
      </c>
      <c r="G5400" t="s">
        <v>743</v>
      </c>
      <c r="H5400" t="s">
        <v>743</v>
      </c>
      <c r="J5400">
        <v>1</v>
      </c>
      <c r="K5400" s="1">
        <v>40589.538194444445</v>
      </c>
      <c r="L5400">
        <v>0.25</v>
      </c>
      <c r="M5400">
        <v>101</v>
      </c>
      <c r="N5400" t="s">
        <v>114</v>
      </c>
      <c r="O5400" t="s">
        <v>115</v>
      </c>
      <c r="P5400">
        <v>16.899999999999999</v>
      </c>
      <c r="R5400">
        <v>11</v>
      </c>
      <c r="S5400" t="s">
        <v>815</v>
      </c>
      <c r="T5400" t="s">
        <v>765</v>
      </c>
      <c r="AC5400" s="2" t="s">
        <v>721</v>
      </c>
    </row>
    <row r="5401" spans="1:29" ht="16.399999999999999" customHeight="1" x14ac:dyDescent="0.35">
      <c r="A5401" s="1">
        <v>40589.538194444445</v>
      </c>
      <c r="B5401">
        <v>462</v>
      </c>
      <c r="C5401" t="s">
        <v>29</v>
      </c>
      <c r="D5401">
        <v>5</v>
      </c>
      <c r="E5401" t="s">
        <v>30</v>
      </c>
      <c r="F5401">
        <v>73508</v>
      </c>
      <c r="G5401" t="s">
        <v>743</v>
      </c>
      <c r="H5401" t="s">
        <v>743</v>
      </c>
      <c r="J5401">
        <v>1</v>
      </c>
      <c r="K5401" s="1">
        <v>40589.538194444445</v>
      </c>
      <c r="L5401">
        <v>0.25</v>
      </c>
      <c r="M5401">
        <v>141.01</v>
      </c>
      <c r="N5401" t="s">
        <v>116</v>
      </c>
      <c r="O5401" t="s">
        <v>117</v>
      </c>
      <c r="P5401">
        <v>63.4</v>
      </c>
      <c r="R5401">
        <v>11</v>
      </c>
      <c r="S5401" t="s">
        <v>815</v>
      </c>
      <c r="T5401" t="s">
        <v>765</v>
      </c>
      <c r="AC5401" s="2" t="s">
        <v>721</v>
      </c>
    </row>
    <row r="5402" spans="1:29" ht="16.399999999999999" customHeight="1" x14ac:dyDescent="0.35">
      <c r="A5402" s="1">
        <v>40589.538194444445</v>
      </c>
      <c r="B5402">
        <v>462</v>
      </c>
      <c r="C5402" t="s">
        <v>29</v>
      </c>
      <c r="D5402">
        <v>5</v>
      </c>
      <c r="E5402" t="s">
        <v>30</v>
      </c>
      <c r="F5402">
        <v>73508</v>
      </c>
      <c r="G5402" t="s">
        <v>743</v>
      </c>
      <c r="H5402" t="s">
        <v>743</v>
      </c>
      <c r="J5402">
        <v>1</v>
      </c>
      <c r="K5402" s="1">
        <v>40589.538194444445</v>
      </c>
      <c r="L5402">
        <v>0.25</v>
      </c>
      <c r="M5402">
        <v>266</v>
      </c>
      <c r="N5402" t="s">
        <v>121</v>
      </c>
      <c r="O5402" t="s">
        <v>68</v>
      </c>
      <c r="P5402">
        <v>9.2100000000000009</v>
      </c>
      <c r="R5402">
        <v>11</v>
      </c>
      <c r="S5402" t="s">
        <v>815</v>
      </c>
      <c r="T5402" t="s">
        <v>765</v>
      </c>
      <c r="AC5402" s="2" t="s">
        <v>721</v>
      </c>
    </row>
    <row r="5403" spans="1:29" ht="16.399999999999999" customHeight="1" x14ac:dyDescent="0.35">
      <c r="A5403" s="1">
        <v>40589.538194444445</v>
      </c>
      <c r="B5403">
        <v>462</v>
      </c>
      <c r="C5403" t="s">
        <v>29</v>
      </c>
      <c r="D5403">
        <v>5</v>
      </c>
      <c r="E5403" t="s">
        <v>30</v>
      </c>
      <c r="F5403">
        <v>73508</v>
      </c>
      <c r="G5403" t="s">
        <v>743</v>
      </c>
      <c r="H5403" t="s">
        <v>743</v>
      </c>
      <c r="J5403">
        <v>1</v>
      </c>
      <c r="K5403" s="1">
        <v>40589.538194444445</v>
      </c>
      <c r="L5403">
        <v>0.25</v>
      </c>
      <c r="M5403">
        <v>266.01</v>
      </c>
      <c r="N5403" t="s">
        <v>122</v>
      </c>
      <c r="O5403" t="s">
        <v>123</v>
      </c>
      <c r="P5403">
        <v>102.6</v>
      </c>
      <c r="R5403">
        <v>11</v>
      </c>
      <c r="S5403" t="s">
        <v>815</v>
      </c>
      <c r="T5403" t="s">
        <v>765</v>
      </c>
      <c r="AC5403" s="2" t="s">
        <v>721</v>
      </c>
    </row>
    <row r="5404" spans="1:29" ht="16.399999999999999" customHeight="1" x14ac:dyDescent="0.35">
      <c r="A5404" s="1">
        <v>40589.538194444445</v>
      </c>
      <c r="B5404">
        <v>462</v>
      </c>
      <c r="C5404" t="s">
        <v>29</v>
      </c>
      <c r="D5404">
        <v>5</v>
      </c>
      <c r="E5404" t="s">
        <v>30</v>
      </c>
      <c r="F5404">
        <v>73508</v>
      </c>
      <c r="G5404" t="s">
        <v>743</v>
      </c>
      <c r="H5404" t="s">
        <v>743</v>
      </c>
      <c r="J5404">
        <v>1</v>
      </c>
      <c r="K5404" s="1">
        <v>40589.538194444445</v>
      </c>
      <c r="L5404">
        <v>0.25</v>
      </c>
      <c r="M5404">
        <v>154.1</v>
      </c>
      <c r="N5404" t="s">
        <v>110</v>
      </c>
      <c r="P5404">
        <v>7.01</v>
      </c>
      <c r="R5404">
        <v>11</v>
      </c>
      <c r="S5404" t="s">
        <v>815</v>
      </c>
      <c r="T5404" t="s">
        <v>765</v>
      </c>
      <c r="AC5404" s="2" t="s">
        <v>721</v>
      </c>
    </row>
    <row r="5405" spans="1:29" ht="16.399999999999999" customHeight="1" x14ac:dyDescent="0.35">
      <c r="A5405" s="1">
        <v>40589.538194444445</v>
      </c>
      <c r="B5405">
        <v>462</v>
      </c>
      <c r="C5405" t="s">
        <v>29</v>
      </c>
      <c r="D5405">
        <v>5</v>
      </c>
      <c r="E5405" t="s">
        <v>30</v>
      </c>
      <c r="F5405">
        <v>73508</v>
      </c>
      <c r="G5405" t="s">
        <v>743</v>
      </c>
      <c r="H5405" t="s">
        <v>743</v>
      </c>
      <c r="J5405">
        <v>1</v>
      </c>
      <c r="K5405" s="1">
        <v>40589.538194444445</v>
      </c>
      <c r="L5405">
        <v>0.25</v>
      </c>
      <c r="M5405">
        <v>136.05000000000001</v>
      </c>
      <c r="N5405" t="s">
        <v>537</v>
      </c>
      <c r="O5405" t="s">
        <v>538</v>
      </c>
      <c r="P5405">
        <v>1.8</v>
      </c>
      <c r="R5405">
        <v>11</v>
      </c>
      <c r="S5405" t="s">
        <v>815</v>
      </c>
      <c r="T5405" t="s">
        <v>765</v>
      </c>
      <c r="AC5405" s="2" t="s">
        <v>721</v>
      </c>
    </row>
    <row r="5406" spans="1:29" ht="16.399999999999999" customHeight="1" x14ac:dyDescent="0.35">
      <c r="A5406" s="1">
        <v>40589.538194444445</v>
      </c>
      <c r="B5406">
        <v>462</v>
      </c>
      <c r="C5406" t="s">
        <v>29</v>
      </c>
      <c r="D5406">
        <v>5</v>
      </c>
      <c r="E5406" t="s">
        <v>30</v>
      </c>
      <c r="F5406">
        <v>73508</v>
      </c>
      <c r="G5406" t="s">
        <v>743</v>
      </c>
      <c r="H5406" t="s">
        <v>743</v>
      </c>
      <c r="J5406">
        <v>1</v>
      </c>
      <c r="K5406" s="1">
        <v>40589.538194444445</v>
      </c>
      <c r="L5406">
        <v>0.25</v>
      </c>
      <c r="M5406">
        <v>131</v>
      </c>
      <c r="N5406" t="s">
        <v>138</v>
      </c>
      <c r="O5406" t="s">
        <v>139</v>
      </c>
      <c r="P5406">
        <v>0.26500000000000001</v>
      </c>
      <c r="R5406">
        <v>11</v>
      </c>
      <c r="S5406" t="s">
        <v>815</v>
      </c>
      <c r="T5406" t="s">
        <v>765</v>
      </c>
      <c r="U5406" t="s">
        <v>819</v>
      </c>
      <c r="AC5406" s="2" t="s">
        <v>721</v>
      </c>
    </row>
    <row r="5407" spans="1:29" ht="16.399999999999999" customHeight="1" x14ac:dyDescent="0.35">
      <c r="A5407" s="1">
        <v>40589.538194444445</v>
      </c>
      <c r="B5407">
        <v>462</v>
      </c>
      <c r="C5407" t="s">
        <v>29</v>
      </c>
      <c r="D5407">
        <v>5</v>
      </c>
      <c r="E5407" t="s">
        <v>30</v>
      </c>
      <c r="F5407">
        <v>73508</v>
      </c>
      <c r="G5407" t="s">
        <v>743</v>
      </c>
      <c r="H5407" t="s">
        <v>743</v>
      </c>
      <c r="J5407">
        <v>1</v>
      </c>
      <c r="K5407" s="1">
        <v>40589.538194444445</v>
      </c>
      <c r="L5407">
        <v>0.25</v>
      </c>
      <c r="M5407">
        <v>260.02</v>
      </c>
      <c r="N5407" t="s">
        <v>67</v>
      </c>
      <c r="O5407" t="s">
        <v>68</v>
      </c>
      <c r="P5407">
        <v>2E-3</v>
      </c>
      <c r="R5407">
        <v>11</v>
      </c>
      <c r="S5407" t="s">
        <v>815</v>
      </c>
      <c r="T5407" t="s">
        <v>765</v>
      </c>
      <c r="U5407" t="s">
        <v>820</v>
      </c>
      <c r="AC5407" s="2" t="s">
        <v>721</v>
      </c>
    </row>
    <row r="5408" spans="1:29" ht="16.399999999999999" customHeight="1" x14ac:dyDescent="0.35">
      <c r="A5408" s="1">
        <v>40589.538194444445</v>
      </c>
      <c r="B5408">
        <v>462</v>
      </c>
      <c r="C5408" t="s">
        <v>29</v>
      </c>
      <c r="D5408">
        <v>5</v>
      </c>
      <c r="E5408" t="s">
        <v>30</v>
      </c>
      <c r="F5408">
        <v>73508</v>
      </c>
      <c r="G5408" t="s">
        <v>743</v>
      </c>
      <c r="H5408" t="s">
        <v>743</v>
      </c>
      <c r="J5408">
        <v>1</v>
      </c>
      <c r="K5408" s="1">
        <v>40589.538194444445</v>
      </c>
      <c r="L5408">
        <v>0.25</v>
      </c>
      <c r="M5408">
        <v>260.01</v>
      </c>
      <c r="N5408" t="s">
        <v>73</v>
      </c>
      <c r="O5408" t="s">
        <v>68</v>
      </c>
      <c r="P5408">
        <v>2E-3</v>
      </c>
      <c r="R5408">
        <v>11</v>
      </c>
      <c r="S5408" t="s">
        <v>815</v>
      </c>
      <c r="T5408" t="s">
        <v>765</v>
      </c>
      <c r="U5408" t="s">
        <v>820</v>
      </c>
      <c r="AC5408" s="2" t="s">
        <v>721</v>
      </c>
    </row>
    <row r="5409" spans="1:29" ht="16.399999999999999" customHeight="1" x14ac:dyDescent="0.35">
      <c r="A5409" s="1">
        <v>40589.538194444445</v>
      </c>
      <c r="B5409">
        <v>462</v>
      </c>
      <c r="C5409" t="s">
        <v>29</v>
      </c>
      <c r="D5409">
        <v>5</v>
      </c>
      <c r="E5409" t="s">
        <v>30</v>
      </c>
      <c r="F5409">
        <v>73508</v>
      </c>
      <c r="G5409" t="s">
        <v>743</v>
      </c>
      <c r="H5409" t="s">
        <v>743</v>
      </c>
      <c r="J5409">
        <v>1</v>
      </c>
      <c r="K5409" s="1">
        <v>40589.538194444445</v>
      </c>
      <c r="L5409">
        <v>0.25</v>
      </c>
      <c r="M5409">
        <v>260.04000000000002</v>
      </c>
      <c r="N5409" t="s">
        <v>143</v>
      </c>
      <c r="O5409" t="s">
        <v>68</v>
      </c>
      <c r="P5409">
        <v>2E-3</v>
      </c>
      <c r="R5409">
        <v>11</v>
      </c>
      <c r="S5409" t="s">
        <v>815</v>
      </c>
      <c r="T5409" t="s">
        <v>765</v>
      </c>
      <c r="U5409" t="s">
        <v>820</v>
      </c>
      <c r="AC5409" s="2" t="s">
        <v>721</v>
      </c>
    </row>
    <row r="5410" spans="1:29" ht="16.399999999999999" customHeight="1" x14ac:dyDescent="0.35">
      <c r="A5410" s="1">
        <v>40589.538194444445</v>
      </c>
      <c r="B5410">
        <v>462</v>
      </c>
      <c r="C5410" t="s">
        <v>29</v>
      </c>
      <c r="D5410">
        <v>5</v>
      </c>
      <c r="E5410" t="s">
        <v>30</v>
      </c>
      <c r="F5410">
        <v>73508</v>
      </c>
      <c r="G5410" t="s">
        <v>743</v>
      </c>
      <c r="H5410" t="s">
        <v>743</v>
      </c>
      <c r="J5410">
        <v>1</v>
      </c>
      <c r="K5410" s="1">
        <v>40589.538194444445</v>
      </c>
      <c r="L5410">
        <v>0.25</v>
      </c>
      <c r="M5410">
        <v>260.14999999999998</v>
      </c>
      <c r="N5410" t="s">
        <v>74</v>
      </c>
      <c r="O5410" t="s">
        <v>72</v>
      </c>
      <c r="P5410">
        <v>0.35</v>
      </c>
      <c r="R5410">
        <v>11</v>
      </c>
      <c r="S5410" t="s">
        <v>815</v>
      </c>
      <c r="T5410" t="s">
        <v>765</v>
      </c>
      <c r="AC5410" s="2" t="s">
        <v>721</v>
      </c>
    </row>
    <row r="5411" spans="1:29" ht="16.399999999999999" customHeight="1" x14ac:dyDescent="0.35">
      <c r="A5411" s="1">
        <v>40527.513888888891</v>
      </c>
      <c r="B5411">
        <v>462</v>
      </c>
      <c r="C5411" t="s">
        <v>29</v>
      </c>
      <c r="D5411">
        <v>5</v>
      </c>
      <c r="E5411" t="s">
        <v>30</v>
      </c>
      <c r="F5411">
        <v>73440</v>
      </c>
      <c r="G5411" t="s">
        <v>821</v>
      </c>
      <c r="H5411" t="s">
        <v>32</v>
      </c>
      <c r="I5411">
        <v>183969</v>
      </c>
      <c r="J5411">
        <v>2</v>
      </c>
      <c r="K5411" s="1">
        <v>40527.51458333333</v>
      </c>
      <c r="L5411">
        <v>0.2</v>
      </c>
      <c r="M5411">
        <v>431</v>
      </c>
      <c r="N5411" t="s">
        <v>165</v>
      </c>
      <c r="O5411" t="s">
        <v>166</v>
      </c>
      <c r="P5411">
        <v>1.25</v>
      </c>
      <c r="R5411">
        <v>11</v>
      </c>
      <c r="S5411" t="s">
        <v>822</v>
      </c>
      <c r="T5411" t="s">
        <v>823</v>
      </c>
      <c r="AC5411" t="s">
        <v>824</v>
      </c>
    </row>
    <row r="5412" spans="1:29" ht="16.399999999999999" customHeight="1" x14ac:dyDescent="0.35">
      <c r="A5412" s="1">
        <v>40527.513888888891</v>
      </c>
      <c r="B5412">
        <v>462</v>
      </c>
      <c r="C5412" t="s">
        <v>29</v>
      </c>
      <c r="D5412">
        <v>5</v>
      </c>
      <c r="E5412" t="s">
        <v>30</v>
      </c>
      <c r="F5412">
        <v>73440</v>
      </c>
      <c r="G5412" t="s">
        <v>821</v>
      </c>
      <c r="H5412" t="s">
        <v>32</v>
      </c>
      <c r="I5412">
        <v>183969</v>
      </c>
      <c r="J5412">
        <v>2</v>
      </c>
      <c r="K5412" s="1">
        <v>40527.51458333333</v>
      </c>
      <c r="L5412">
        <v>0.2</v>
      </c>
      <c r="M5412">
        <v>431.01</v>
      </c>
      <c r="N5412" t="s">
        <v>768</v>
      </c>
      <c r="O5412" t="s">
        <v>769</v>
      </c>
      <c r="P5412">
        <v>-0.1</v>
      </c>
      <c r="R5412">
        <v>11</v>
      </c>
      <c r="S5412" t="s">
        <v>822</v>
      </c>
      <c r="T5412" t="s">
        <v>823</v>
      </c>
      <c r="AC5412" t="s">
        <v>824</v>
      </c>
    </row>
    <row r="5413" spans="1:29" ht="16.399999999999999" customHeight="1" x14ac:dyDescent="0.35">
      <c r="A5413" s="1">
        <v>40527.513888888891</v>
      </c>
      <c r="B5413">
        <v>462</v>
      </c>
      <c r="C5413" t="s">
        <v>29</v>
      </c>
      <c r="D5413">
        <v>5</v>
      </c>
      <c r="E5413" t="s">
        <v>30</v>
      </c>
      <c r="F5413">
        <v>73440</v>
      </c>
      <c r="G5413" t="s">
        <v>821</v>
      </c>
      <c r="H5413" t="s">
        <v>32</v>
      </c>
      <c r="I5413">
        <v>183969</v>
      </c>
      <c r="J5413">
        <v>2</v>
      </c>
      <c r="K5413" s="1">
        <v>40527.51458333333</v>
      </c>
      <c r="L5413">
        <v>0.2</v>
      </c>
      <c r="M5413">
        <v>431.02</v>
      </c>
      <c r="N5413" t="s">
        <v>771</v>
      </c>
      <c r="O5413" t="s">
        <v>166</v>
      </c>
      <c r="P5413">
        <v>0.04</v>
      </c>
      <c r="R5413">
        <v>11</v>
      </c>
      <c r="S5413" t="s">
        <v>822</v>
      </c>
      <c r="T5413" t="s">
        <v>823</v>
      </c>
      <c r="AC5413" t="s">
        <v>824</v>
      </c>
    </row>
    <row r="5414" spans="1:29" ht="16.399999999999999" customHeight="1" x14ac:dyDescent="0.35">
      <c r="A5414" s="1">
        <v>40527.513888888891</v>
      </c>
      <c r="B5414">
        <v>462</v>
      </c>
      <c r="C5414" t="s">
        <v>29</v>
      </c>
      <c r="D5414">
        <v>5</v>
      </c>
      <c r="E5414" t="s">
        <v>30</v>
      </c>
      <c r="F5414">
        <v>73440</v>
      </c>
      <c r="G5414" t="s">
        <v>821</v>
      </c>
      <c r="H5414" t="s">
        <v>32</v>
      </c>
      <c r="I5414">
        <v>183969</v>
      </c>
      <c r="J5414">
        <v>2</v>
      </c>
      <c r="K5414" s="1">
        <v>40527.51458333333</v>
      </c>
      <c r="L5414">
        <v>0.2</v>
      </c>
      <c r="M5414">
        <v>431.03</v>
      </c>
      <c r="N5414" t="s">
        <v>773</v>
      </c>
      <c r="O5414" t="s">
        <v>769</v>
      </c>
      <c r="P5414">
        <v>1.55</v>
      </c>
      <c r="R5414">
        <v>11</v>
      </c>
      <c r="S5414" t="s">
        <v>822</v>
      </c>
      <c r="T5414" t="s">
        <v>823</v>
      </c>
      <c r="AC5414" t="s">
        <v>824</v>
      </c>
    </row>
    <row r="5415" spans="1:29" ht="16.399999999999999" customHeight="1" x14ac:dyDescent="0.35">
      <c r="A5415" s="1">
        <v>40527.513888888891</v>
      </c>
      <c r="B5415">
        <v>462</v>
      </c>
      <c r="C5415" t="s">
        <v>29</v>
      </c>
      <c r="D5415">
        <v>5</v>
      </c>
      <c r="E5415" t="s">
        <v>30</v>
      </c>
      <c r="F5415">
        <v>73440</v>
      </c>
      <c r="G5415" t="s">
        <v>821</v>
      </c>
      <c r="H5415" t="s">
        <v>32</v>
      </c>
      <c r="I5415">
        <v>183969</v>
      </c>
      <c r="J5415">
        <v>2</v>
      </c>
      <c r="K5415" s="1">
        <v>40527.51458333333</v>
      </c>
      <c r="L5415">
        <v>0.2</v>
      </c>
      <c r="M5415">
        <v>433</v>
      </c>
      <c r="N5415" t="s">
        <v>775</v>
      </c>
      <c r="O5415" t="s">
        <v>769</v>
      </c>
      <c r="P5415">
        <v>-0.61</v>
      </c>
      <c r="R5415">
        <v>11</v>
      </c>
      <c r="S5415" t="s">
        <v>822</v>
      </c>
      <c r="T5415" t="s">
        <v>823</v>
      </c>
      <c r="AC5415" t="s">
        <v>824</v>
      </c>
    </row>
    <row r="5416" spans="1:29" ht="16.399999999999999" customHeight="1" x14ac:dyDescent="0.35">
      <c r="A5416" s="1">
        <v>40527.513888888891</v>
      </c>
      <c r="B5416">
        <v>462</v>
      </c>
      <c r="C5416" t="s">
        <v>29</v>
      </c>
      <c r="D5416">
        <v>5</v>
      </c>
      <c r="E5416" t="s">
        <v>30</v>
      </c>
      <c r="F5416">
        <v>73440</v>
      </c>
      <c r="G5416" t="s">
        <v>821</v>
      </c>
      <c r="H5416" t="s">
        <v>32</v>
      </c>
      <c r="I5416">
        <v>183969</v>
      </c>
      <c r="J5416">
        <v>2</v>
      </c>
      <c r="K5416" s="1">
        <v>40527.51458333333</v>
      </c>
      <c r="L5416">
        <v>0.2</v>
      </c>
      <c r="M5416">
        <v>101</v>
      </c>
      <c r="N5416" t="s">
        <v>114</v>
      </c>
      <c r="O5416" t="s">
        <v>115</v>
      </c>
      <c r="P5416">
        <v>15.6</v>
      </c>
      <c r="R5416">
        <v>11</v>
      </c>
      <c r="S5416" t="s">
        <v>822</v>
      </c>
      <c r="T5416" t="s">
        <v>823</v>
      </c>
      <c r="AC5416" t="s">
        <v>824</v>
      </c>
    </row>
    <row r="5417" spans="1:29" ht="16.399999999999999" customHeight="1" x14ac:dyDescent="0.35">
      <c r="A5417" s="1">
        <v>40527.513888888891</v>
      </c>
      <c r="B5417">
        <v>462</v>
      </c>
      <c r="C5417" t="s">
        <v>29</v>
      </c>
      <c r="D5417">
        <v>5</v>
      </c>
      <c r="E5417" t="s">
        <v>30</v>
      </c>
      <c r="F5417">
        <v>73440</v>
      </c>
      <c r="G5417" t="s">
        <v>821</v>
      </c>
      <c r="H5417" t="s">
        <v>32</v>
      </c>
      <c r="I5417">
        <v>183969</v>
      </c>
      <c r="J5417">
        <v>2</v>
      </c>
      <c r="K5417" s="1">
        <v>40527.51458333333</v>
      </c>
      <c r="L5417">
        <v>0.2</v>
      </c>
      <c r="M5417">
        <v>141.01</v>
      </c>
      <c r="N5417" t="s">
        <v>116</v>
      </c>
      <c r="O5417" t="s">
        <v>117</v>
      </c>
      <c r="P5417">
        <v>63.5</v>
      </c>
      <c r="R5417">
        <v>11</v>
      </c>
      <c r="S5417" t="s">
        <v>822</v>
      </c>
      <c r="T5417" t="s">
        <v>823</v>
      </c>
      <c r="AC5417" t="s">
        <v>824</v>
      </c>
    </row>
    <row r="5418" spans="1:29" ht="16.399999999999999" customHeight="1" x14ac:dyDescent="0.35">
      <c r="A5418" s="1">
        <v>40527.513888888891</v>
      </c>
      <c r="B5418">
        <v>462</v>
      </c>
      <c r="C5418" t="s">
        <v>29</v>
      </c>
      <c r="D5418">
        <v>5</v>
      </c>
      <c r="E5418" t="s">
        <v>30</v>
      </c>
      <c r="F5418">
        <v>73440</v>
      </c>
      <c r="G5418" t="s">
        <v>821</v>
      </c>
      <c r="H5418" t="s">
        <v>32</v>
      </c>
      <c r="I5418">
        <v>183969</v>
      </c>
      <c r="J5418">
        <v>2</v>
      </c>
      <c r="K5418" s="1">
        <v>40527.51458333333</v>
      </c>
      <c r="L5418">
        <v>0.2</v>
      </c>
      <c r="M5418">
        <v>154.1</v>
      </c>
      <c r="N5418" t="s">
        <v>110</v>
      </c>
      <c r="P5418">
        <v>7.57</v>
      </c>
      <c r="R5418">
        <v>11</v>
      </c>
      <c r="S5418" t="s">
        <v>822</v>
      </c>
      <c r="T5418" t="s">
        <v>823</v>
      </c>
      <c r="AC5418" t="s">
        <v>824</v>
      </c>
    </row>
    <row r="5419" spans="1:29" ht="16.399999999999999" customHeight="1" x14ac:dyDescent="0.35">
      <c r="A5419" s="1">
        <v>40527.513888888891</v>
      </c>
      <c r="B5419">
        <v>462</v>
      </c>
      <c r="C5419" t="s">
        <v>29</v>
      </c>
      <c r="D5419">
        <v>5</v>
      </c>
      <c r="E5419" t="s">
        <v>30</v>
      </c>
      <c r="F5419">
        <v>73440</v>
      </c>
      <c r="G5419" t="s">
        <v>821</v>
      </c>
      <c r="H5419" t="s">
        <v>32</v>
      </c>
      <c r="I5419">
        <v>183969</v>
      </c>
      <c r="J5419">
        <v>2</v>
      </c>
      <c r="K5419" s="1">
        <v>40527.51458333333</v>
      </c>
      <c r="L5419">
        <v>0.2</v>
      </c>
      <c r="M5419">
        <v>266</v>
      </c>
      <c r="N5419" t="s">
        <v>121</v>
      </c>
      <c r="O5419" t="s">
        <v>68</v>
      </c>
      <c r="P5419">
        <v>9.0500000000000007</v>
      </c>
      <c r="R5419">
        <v>11</v>
      </c>
      <c r="S5419" t="s">
        <v>822</v>
      </c>
      <c r="T5419" t="s">
        <v>823</v>
      </c>
      <c r="AC5419" t="s">
        <v>824</v>
      </c>
    </row>
    <row r="5420" spans="1:29" ht="16.399999999999999" customHeight="1" x14ac:dyDescent="0.35">
      <c r="A5420" s="1">
        <v>40527.513888888891</v>
      </c>
      <c r="B5420">
        <v>462</v>
      </c>
      <c r="C5420" t="s">
        <v>29</v>
      </c>
      <c r="D5420">
        <v>5</v>
      </c>
      <c r="E5420" t="s">
        <v>30</v>
      </c>
      <c r="F5420">
        <v>73440</v>
      </c>
      <c r="G5420" t="s">
        <v>821</v>
      </c>
      <c r="H5420" t="s">
        <v>32</v>
      </c>
      <c r="I5420">
        <v>183969</v>
      </c>
      <c r="J5420">
        <v>2</v>
      </c>
      <c r="K5420" s="1">
        <v>40527.51458333333</v>
      </c>
      <c r="L5420">
        <v>0.2</v>
      </c>
      <c r="M5420">
        <v>266.01</v>
      </c>
      <c r="N5420" t="s">
        <v>122</v>
      </c>
      <c r="O5420" t="s">
        <v>123</v>
      </c>
      <c r="P5420">
        <v>100.3</v>
      </c>
      <c r="R5420">
        <v>11</v>
      </c>
      <c r="S5420" t="s">
        <v>822</v>
      </c>
      <c r="T5420" t="s">
        <v>823</v>
      </c>
      <c r="AC5420" t="s">
        <v>824</v>
      </c>
    </row>
    <row r="5421" spans="1:29" ht="16.399999999999999" customHeight="1" x14ac:dyDescent="0.35">
      <c r="A5421" s="1">
        <v>40527.513888888891</v>
      </c>
      <c r="B5421">
        <v>462</v>
      </c>
      <c r="C5421" t="s">
        <v>29</v>
      </c>
      <c r="D5421">
        <v>5</v>
      </c>
      <c r="E5421" t="s">
        <v>30</v>
      </c>
      <c r="F5421">
        <v>73440</v>
      </c>
      <c r="G5421" t="s">
        <v>821</v>
      </c>
      <c r="H5421" t="s">
        <v>32</v>
      </c>
      <c r="I5421">
        <v>183969</v>
      </c>
      <c r="J5421">
        <v>2</v>
      </c>
      <c r="K5421" s="1">
        <v>40527.51458333333</v>
      </c>
      <c r="L5421">
        <v>0.2</v>
      </c>
      <c r="M5421">
        <v>136.05000000000001</v>
      </c>
      <c r="N5421" t="s">
        <v>537</v>
      </c>
      <c r="O5421" t="s">
        <v>538</v>
      </c>
      <c r="P5421">
        <v>3.53</v>
      </c>
      <c r="R5421">
        <v>11</v>
      </c>
      <c r="S5421" t="s">
        <v>822</v>
      </c>
      <c r="T5421" t="s">
        <v>823</v>
      </c>
      <c r="AC5421" t="s">
        <v>824</v>
      </c>
    </row>
    <row r="5422" spans="1:29" ht="16.399999999999999" customHeight="1" x14ac:dyDescent="0.35">
      <c r="A5422" s="1">
        <v>40527.513888888891</v>
      </c>
      <c r="B5422">
        <v>462</v>
      </c>
      <c r="C5422" t="s">
        <v>29</v>
      </c>
      <c r="D5422">
        <v>5</v>
      </c>
      <c r="E5422" t="s">
        <v>30</v>
      </c>
      <c r="F5422">
        <v>73440</v>
      </c>
      <c r="G5422" t="s">
        <v>821</v>
      </c>
      <c r="H5422" t="s">
        <v>32</v>
      </c>
      <c r="I5422">
        <v>183969</v>
      </c>
      <c r="J5422">
        <v>2</v>
      </c>
      <c r="K5422" s="1">
        <v>40527.51458333333</v>
      </c>
      <c r="L5422">
        <v>0.2</v>
      </c>
      <c r="M5422">
        <v>323</v>
      </c>
      <c r="N5422" t="s">
        <v>825</v>
      </c>
      <c r="O5422" t="s">
        <v>68</v>
      </c>
      <c r="P5422">
        <v>2.52</v>
      </c>
      <c r="R5422">
        <v>11</v>
      </c>
      <c r="S5422" t="s">
        <v>822</v>
      </c>
      <c r="T5422" t="s">
        <v>823</v>
      </c>
      <c r="AC5422" t="s">
        <v>824</v>
      </c>
    </row>
    <row r="5423" spans="1:29" ht="16.399999999999999" customHeight="1" x14ac:dyDescent="0.35">
      <c r="A5423" s="1">
        <v>40527.513888888891</v>
      </c>
      <c r="B5423">
        <v>462</v>
      </c>
      <c r="C5423" t="s">
        <v>29</v>
      </c>
      <c r="D5423">
        <v>5</v>
      </c>
      <c r="E5423" t="s">
        <v>30</v>
      </c>
      <c r="F5423">
        <v>73440</v>
      </c>
      <c r="G5423" t="s">
        <v>821</v>
      </c>
      <c r="H5423" t="s">
        <v>32</v>
      </c>
      <c r="I5423">
        <v>183969</v>
      </c>
      <c r="J5423">
        <v>2</v>
      </c>
      <c r="K5423" s="1">
        <v>40527.51458333333</v>
      </c>
      <c r="L5423">
        <v>0.2</v>
      </c>
      <c r="M5423">
        <v>252</v>
      </c>
      <c r="N5423" t="s">
        <v>826</v>
      </c>
      <c r="O5423" t="s">
        <v>68</v>
      </c>
      <c r="P5423">
        <v>0.252</v>
      </c>
      <c r="R5423">
        <v>11</v>
      </c>
      <c r="S5423" t="s">
        <v>822</v>
      </c>
      <c r="T5423" t="s">
        <v>823</v>
      </c>
      <c r="AC5423" t="s">
        <v>824</v>
      </c>
    </row>
    <row r="5424" spans="1:29" ht="16.399999999999999" customHeight="1" x14ac:dyDescent="0.35">
      <c r="A5424" s="1">
        <v>40527.513888888891</v>
      </c>
      <c r="B5424">
        <v>462</v>
      </c>
      <c r="C5424" t="s">
        <v>29</v>
      </c>
      <c r="D5424">
        <v>5</v>
      </c>
      <c r="E5424" t="s">
        <v>30</v>
      </c>
      <c r="F5424">
        <v>73440</v>
      </c>
      <c r="G5424" t="s">
        <v>821</v>
      </c>
      <c r="H5424" t="s">
        <v>32</v>
      </c>
      <c r="I5424">
        <v>183969</v>
      </c>
      <c r="J5424">
        <v>1</v>
      </c>
      <c r="K5424" s="1">
        <v>40527.513888888891</v>
      </c>
      <c r="L5424">
        <v>0.2</v>
      </c>
      <c r="M5424">
        <v>260.02</v>
      </c>
      <c r="N5424" t="s">
        <v>67</v>
      </c>
      <c r="O5424" t="s">
        <v>68</v>
      </c>
      <c r="P5424">
        <v>2E-3</v>
      </c>
      <c r="R5424">
        <v>11</v>
      </c>
      <c r="S5424" t="s">
        <v>822</v>
      </c>
      <c r="T5424" t="s">
        <v>688</v>
      </c>
      <c r="U5424" t="s">
        <v>698</v>
      </c>
      <c r="AC5424" t="s">
        <v>824</v>
      </c>
    </row>
    <row r="5425" spans="1:29" ht="16.399999999999999" customHeight="1" x14ac:dyDescent="0.35">
      <c r="A5425" s="1">
        <v>40527.513888888891</v>
      </c>
      <c r="B5425">
        <v>462</v>
      </c>
      <c r="C5425" t="s">
        <v>29</v>
      </c>
      <c r="D5425">
        <v>5</v>
      </c>
      <c r="E5425" t="s">
        <v>30</v>
      </c>
      <c r="F5425">
        <v>73440</v>
      </c>
      <c r="G5425" t="s">
        <v>821</v>
      </c>
      <c r="H5425" t="s">
        <v>32</v>
      </c>
      <c r="I5425">
        <v>183969</v>
      </c>
      <c r="J5425">
        <v>1</v>
      </c>
      <c r="K5425" s="1">
        <v>40527.513888888891</v>
      </c>
      <c r="L5425">
        <v>0.2</v>
      </c>
      <c r="M5425">
        <v>260.02999999999997</v>
      </c>
      <c r="N5425" t="s">
        <v>71</v>
      </c>
      <c r="O5425" t="s">
        <v>72</v>
      </c>
      <c r="P5425">
        <v>2E-3</v>
      </c>
      <c r="R5425">
        <v>11</v>
      </c>
      <c r="S5425" t="s">
        <v>822</v>
      </c>
      <c r="T5425" t="s">
        <v>688</v>
      </c>
      <c r="U5425" t="s">
        <v>698</v>
      </c>
      <c r="AC5425" t="s">
        <v>824</v>
      </c>
    </row>
    <row r="5426" spans="1:29" ht="16.399999999999999" customHeight="1" x14ac:dyDescent="0.35">
      <c r="A5426" s="1">
        <v>40527.513888888891</v>
      </c>
      <c r="B5426">
        <v>462</v>
      </c>
      <c r="C5426" t="s">
        <v>29</v>
      </c>
      <c r="D5426">
        <v>5</v>
      </c>
      <c r="E5426" t="s">
        <v>30</v>
      </c>
      <c r="F5426">
        <v>73440</v>
      </c>
      <c r="G5426" t="s">
        <v>821</v>
      </c>
      <c r="H5426" t="s">
        <v>32</v>
      </c>
      <c r="I5426">
        <v>183969</v>
      </c>
      <c r="J5426">
        <v>1</v>
      </c>
      <c r="K5426" s="1">
        <v>40527.513888888891</v>
      </c>
      <c r="L5426">
        <v>0.2</v>
      </c>
      <c r="M5426">
        <v>260.01</v>
      </c>
      <c r="N5426" t="s">
        <v>73</v>
      </c>
      <c r="O5426" t="s">
        <v>68</v>
      </c>
      <c r="P5426">
        <v>2E-3</v>
      </c>
      <c r="R5426">
        <v>11</v>
      </c>
      <c r="S5426" t="s">
        <v>822</v>
      </c>
      <c r="T5426" t="s">
        <v>688</v>
      </c>
      <c r="U5426" t="s">
        <v>698</v>
      </c>
      <c r="AC5426" t="s">
        <v>824</v>
      </c>
    </row>
    <row r="5427" spans="1:29" ht="16.399999999999999" customHeight="1" x14ac:dyDescent="0.35">
      <c r="A5427" s="1">
        <v>40527.513888888891</v>
      </c>
      <c r="B5427">
        <v>462</v>
      </c>
      <c r="C5427" t="s">
        <v>29</v>
      </c>
      <c r="D5427">
        <v>5</v>
      </c>
      <c r="E5427" t="s">
        <v>30</v>
      </c>
      <c r="F5427">
        <v>73440</v>
      </c>
      <c r="G5427" t="s">
        <v>821</v>
      </c>
      <c r="H5427" t="s">
        <v>32</v>
      </c>
      <c r="I5427">
        <v>183969</v>
      </c>
      <c r="J5427">
        <v>1</v>
      </c>
      <c r="K5427" s="1">
        <v>40527.513888888891</v>
      </c>
      <c r="L5427">
        <v>0.2</v>
      </c>
      <c r="M5427">
        <v>268.17</v>
      </c>
      <c r="N5427" t="s">
        <v>801</v>
      </c>
      <c r="O5427" t="s">
        <v>68</v>
      </c>
      <c r="P5427">
        <v>7.0000000000000001E-3</v>
      </c>
      <c r="R5427">
        <v>11</v>
      </c>
      <c r="S5427" t="s">
        <v>822</v>
      </c>
      <c r="T5427" t="s">
        <v>688</v>
      </c>
      <c r="U5427" t="s">
        <v>736</v>
      </c>
      <c r="AC5427" t="s">
        <v>824</v>
      </c>
    </row>
    <row r="5428" spans="1:29" ht="16.399999999999999" customHeight="1" x14ac:dyDescent="0.35">
      <c r="A5428" s="1">
        <v>40527.513888888891</v>
      </c>
      <c r="B5428">
        <v>462</v>
      </c>
      <c r="C5428" t="s">
        <v>29</v>
      </c>
      <c r="D5428">
        <v>5</v>
      </c>
      <c r="E5428" t="s">
        <v>30</v>
      </c>
      <c r="F5428">
        <v>73440</v>
      </c>
      <c r="G5428" t="s">
        <v>821</v>
      </c>
      <c r="H5428" t="s">
        <v>32</v>
      </c>
      <c r="I5428">
        <v>183969</v>
      </c>
      <c r="J5428">
        <v>1</v>
      </c>
      <c r="K5428" s="1">
        <v>40527.513888888891</v>
      </c>
      <c r="L5428">
        <v>0.2</v>
      </c>
      <c r="M5428">
        <v>260.14999999999998</v>
      </c>
      <c r="N5428" t="s">
        <v>74</v>
      </c>
      <c r="O5428" t="s">
        <v>72</v>
      </c>
      <c r="P5428">
        <v>0.3</v>
      </c>
      <c r="R5428">
        <v>11</v>
      </c>
      <c r="S5428" t="s">
        <v>822</v>
      </c>
      <c r="T5428" t="s">
        <v>688</v>
      </c>
      <c r="U5428" t="s">
        <v>689</v>
      </c>
      <c r="AC5428" t="s">
        <v>824</v>
      </c>
    </row>
    <row r="5429" spans="1:29" ht="16.399999999999999" customHeight="1" x14ac:dyDescent="0.35">
      <c r="A5429" s="1">
        <v>40527.513888888891</v>
      </c>
      <c r="B5429">
        <v>462</v>
      </c>
      <c r="C5429" t="s">
        <v>29</v>
      </c>
      <c r="D5429">
        <v>5</v>
      </c>
      <c r="E5429" t="s">
        <v>30</v>
      </c>
      <c r="F5429">
        <v>73440</v>
      </c>
      <c r="G5429" t="s">
        <v>821</v>
      </c>
      <c r="H5429" t="s">
        <v>32</v>
      </c>
      <c r="I5429">
        <v>183969</v>
      </c>
      <c r="J5429">
        <v>1</v>
      </c>
      <c r="K5429" s="1">
        <v>40527.513888888891</v>
      </c>
      <c r="L5429">
        <v>0.2</v>
      </c>
      <c r="M5429">
        <v>268.14</v>
      </c>
      <c r="N5429" t="s">
        <v>80</v>
      </c>
      <c r="O5429" t="s">
        <v>68</v>
      </c>
      <c r="P5429">
        <v>1.2E-2</v>
      </c>
      <c r="R5429">
        <v>11</v>
      </c>
      <c r="S5429" t="s">
        <v>822</v>
      </c>
      <c r="T5429" t="s">
        <v>688</v>
      </c>
      <c r="U5429" t="s">
        <v>689</v>
      </c>
      <c r="AC5429" t="s">
        <v>824</v>
      </c>
    </row>
    <row r="5430" spans="1:29" ht="16.399999999999999" customHeight="1" x14ac:dyDescent="0.35">
      <c r="A5430" s="1">
        <v>40527.513888888891</v>
      </c>
      <c r="B5430">
        <v>462</v>
      </c>
      <c r="C5430" t="s">
        <v>29</v>
      </c>
      <c r="D5430">
        <v>5</v>
      </c>
      <c r="E5430" t="s">
        <v>30</v>
      </c>
      <c r="F5430">
        <v>73440</v>
      </c>
      <c r="G5430" t="s">
        <v>821</v>
      </c>
      <c r="H5430" t="s">
        <v>32</v>
      </c>
      <c r="I5430">
        <v>183969</v>
      </c>
      <c r="J5430">
        <v>1</v>
      </c>
      <c r="K5430" s="1">
        <v>40527.513888888891</v>
      </c>
      <c r="L5430">
        <v>0.2</v>
      </c>
      <c r="M5430">
        <v>260.04000000000002</v>
      </c>
      <c r="N5430" t="s">
        <v>143</v>
      </c>
      <c r="O5430" t="s">
        <v>68</v>
      </c>
      <c r="P5430">
        <v>2E-3</v>
      </c>
      <c r="R5430">
        <v>11</v>
      </c>
      <c r="S5430" t="s">
        <v>822</v>
      </c>
      <c r="T5430" t="s">
        <v>688</v>
      </c>
      <c r="U5430" t="s">
        <v>698</v>
      </c>
      <c r="AC5430" t="s">
        <v>824</v>
      </c>
    </row>
    <row r="5431" spans="1:29" ht="16.399999999999999" customHeight="1" x14ac:dyDescent="0.35">
      <c r="A5431" s="1">
        <v>40466.495138888888</v>
      </c>
      <c r="B5431">
        <v>462</v>
      </c>
      <c r="C5431" t="s">
        <v>29</v>
      </c>
      <c r="D5431">
        <v>5</v>
      </c>
      <c r="E5431" t="s">
        <v>30</v>
      </c>
      <c r="F5431">
        <v>73275</v>
      </c>
      <c r="G5431" t="s">
        <v>743</v>
      </c>
      <c r="H5431" t="s">
        <v>743</v>
      </c>
      <c r="J5431">
        <v>1</v>
      </c>
      <c r="K5431" s="1">
        <v>40466.495138888888</v>
      </c>
      <c r="M5431">
        <v>101</v>
      </c>
      <c r="N5431" t="s">
        <v>114</v>
      </c>
      <c r="O5431" t="s">
        <v>115</v>
      </c>
      <c r="P5431">
        <v>11.3</v>
      </c>
      <c r="R5431">
        <v>11</v>
      </c>
      <c r="S5431" t="s">
        <v>827</v>
      </c>
      <c r="AC5431" s="2" t="s">
        <v>828</v>
      </c>
    </row>
    <row r="5432" spans="1:29" ht="16.399999999999999" customHeight="1" x14ac:dyDescent="0.35">
      <c r="A5432" s="1">
        <v>40466.495138888888</v>
      </c>
      <c r="B5432">
        <v>462</v>
      </c>
      <c r="C5432" t="s">
        <v>29</v>
      </c>
      <c r="D5432">
        <v>5</v>
      </c>
      <c r="E5432" t="s">
        <v>30</v>
      </c>
      <c r="F5432">
        <v>73275</v>
      </c>
      <c r="G5432" t="s">
        <v>743</v>
      </c>
      <c r="H5432" t="s">
        <v>743</v>
      </c>
      <c r="J5432">
        <v>1</v>
      </c>
      <c r="K5432" s="1">
        <v>40466.495138888888</v>
      </c>
      <c r="M5432">
        <v>141.01</v>
      </c>
      <c r="N5432" t="s">
        <v>116</v>
      </c>
      <c r="O5432" t="s">
        <v>117</v>
      </c>
      <c r="P5432">
        <v>62.2</v>
      </c>
      <c r="R5432">
        <v>11</v>
      </c>
      <c r="S5432" t="s">
        <v>827</v>
      </c>
      <c r="AC5432" s="2" t="s">
        <v>828</v>
      </c>
    </row>
    <row r="5433" spans="1:29" ht="16.399999999999999" customHeight="1" x14ac:dyDescent="0.35">
      <c r="A5433" s="1">
        <v>40466.495138888888</v>
      </c>
      <c r="B5433">
        <v>462</v>
      </c>
      <c r="C5433" t="s">
        <v>29</v>
      </c>
      <c r="D5433">
        <v>5</v>
      </c>
      <c r="E5433" t="s">
        <v>30</v>
      </c>
      <c r="F5433">
        <v>73275</v>
      </c>
      <c r="G5433" t="s">
        <v>743</v>
      </c>
      <c r="H5433" t="s">
        <v>743</v>
      </c>
      <c r="J5433">
        <v>1</v>
      </c>
      <c r="K5433" s="1">
        <v>40466.495138888888</v>
      </c>
      <c r="M5433">
        <v>266</v>
      </c>
      <c r="N5433" t="s">
        <v>121</v>
      </c>
      <c r="O5433" t="s">
        <v>68</v>
      </c>
      <c r="P5433">
        <v>9.66</v>
      </c>
      <c r="R5433">
        <v>11</v>
      </c>
      <c r="S5433" t="s">
        <v>827</v>
      </c>
      <c r="AC5433" s="2" t="s">
        <v>828</v>
      </c>
    </row>
    <row r="5434" spans="1:29" ht="16.399999999999999" customHeight="1" x14ac:dyDescent="0.35">
      <c r="A5434" s="1">
        <v>40466.495138888888</v>
      </c>
      <c r="B5434">
        <v>462</v>
      </c>
      <c r="C5434" t="s">
        <v>29</v>
      </c>
      <c r="D5434">
        <v>5</v>
      </c>
      <c r="E5434" t="s">
        <v>30</v>
      </c>
      <c r="F5434">
        <v>73275</v>
      </c>
      <c r="G5434" t="s">
        <v>743</v>
      </c>
      <c r="H5434" t="s">
        <v>743</v>
      </c>
      <c r="J5434">
        <v>1</v>
      </c>
      <c r="K5434" s="1">
        <v>40466.495138888888</v>
      </c>
      <c r="M5434">
        <v>266.01</v>
      </c>
      <c r="N5434" t="s">
        <v>122</v>
      </c>
      <c r="O5434" t="s">
        <v>123</v>
      </c>
      <c r="P5434">
        <v>98.7</v>
      </c>
      <c r="R5434">
        <v>11</v>
      </c>
      <c r="S5434" t="s">
        <v>827</v>
      </c>
      <c r="AC5434" s="2" t="s">
        <v>828</v>
      </c>
    </row>
    <row r="5435" spans="1:29" ht="16.399999999999999" customHeight="1" x14ac:dyDescent="0.35">
      <c r="A5435" s="1">
        <v>40466.495138888888</v>
      </c>
      <c r="B5435">
        <v>462</v>
      </c>
      <c r="C5435" t="s">
        <v>29</v>
      </c>
      <c r="D5435">
        <v>5</v>
      </c>
      <c r="E5435" t="s">
        <v>30</v>
      </c>
      <c r="F5435">
        <v>73275</v>
      </c>
      <c r="G5435" t="s">
        <v>743</v>
      </c>
      <c r="H5435" t="s">
        <v>743</v>
      </c>
      <c r="J5435">
        <v>1</v>
      </c>
      <c r="K5435" s="1">
        <v>40466.495138888888</v>
      </c>
      <c r="M5435">
        <v>136.01</v>
      </c>
      <c r="N5435" t="s">
        <v>118</v>
      </c>
      <c r="O5435" t="s">
        <v>119</v>
      </c>
      <c r="P5435">
        <v>5.2</v>
      </c>
      <c r="R5435">
        <v>11</v>
      </c>
      <c r="S5435" t="s">
        <v>827</v>
      </c>
      <c r="AC5435" s="2" t="s">
        <v>828</v>
      </c>
    </row>
    <row r="5436" spans="1:29" ht="16.399999999999999" customHeight="1" x14ac:dyDescent="0.35">
      <c r="A5436" s="1">
        <v>40466.495138888888</v>
      </c>
      <c r="B5436">
        <v>462</v>
      </c>
      <c r="C5436" t="s">
        <v>29</v>
      </c>
      <c r="D5436">
        <v>5</v>
      </c>
      <c r="E5436" t="s">
        <v>30</v>
      </c>
      <c r="F5436">
        <v>73275</v>
      </c>
      <c r="G5436" t="s">
        <v>743</v>
      </c>
      <c r="H5436" t="s">
        <v>743</v>
      </c>
      <c r="J5436">
        <v>1</v>
      </c>
      <c r="K5436" s="1">
        <v>40466.495138888888</v>
      </c>
      <c r="M5436">
        <v>136.05000000000001</v>
      </c>
      <c r="N5436" t="s">
        <v>537</v>
      </c>
      <c r="O5436" t="s">
        <v>538</v>
      </c>
      <c r="P5436">
        <v>3.87</v>
      </c>
      <c r="R5436">
        <v>11</v>
      </c>
      <c r="S5436" t="s">
        <v>827</v>
      </c>
      <c r="AC5436" s="2" t="s">
        <v>828</v>
      </c>
    </row>
    <row r="5437" spans="1:29" ht="16.399999999999999" customHeight="1" x14ac:dyDescent="0.35">
      <c r="A5437" s="1">
        <v>40466.495138888888</v>
      </c>
      <c r="B5437">
        <v>462</v>
      </c>
      <c r="C5437" t="s">
        <v>29</v>
      </c>
      <c r="D5437">
        <v>5</v>
      </c>
      <c r="E5437" t="s">
        <v>30</v>
      </c>
      <c r="F5437">
        <v>73275</v>
      </c>
      <c r="G5437" t="s">
        <v>743</v>
      </c>
      <c r="H5437" t="s">
        <v>743</v>
      </c>
      <c r="J5437">
        <v>1</v>
      </c>
      <c r="K5437" s="1">
        <v>40466.495138888888</v>
      </c>
      <c r="M5437">
        <v>154.1</v>
      </c>
      <c r="N5437" t="s">
        <v>110</v>
      </c>
      <c r="P5437">
        <v>7.32</v>
      </c>
      <c r="R5437">
        <v>11</v>
      </c>
      <c r="S5437" t="s">
        <v>827</v>
      </c>
      <c r="AC5437" s="2" t="s">
        <v>828</v>
      </c>
    </row>
    <row r="5438" spans="1:29" ht="16.399999999999999" customHeight="1" x14ac:dyDescent="0.35">
      <c r="A5438" s="1">
        <v>40466.495138888888</v>
      </c>
      <c r="B5438">
        <v>462</v>
      </c>
      <c r="C5438" t="s">
        <v>29</v>
      </c>
      <c r="D5438">
        <v>5</v>
      </c>
      <c r="E5438" t="s">
        <v>30</v>
      </c>
      <c r="F5438">
        <v>73275</v>
      </c>
      <c r="G5438" t="s">
        <v>743</v>
      </c>
      <c r="H5438" t="s">
        <v>743</v>
      </c>
      <c r="J5438">
        <v>1</v>
      </c>
      <c r="K5438" s="1">
        <v>40466.495138888888</v>
      </c>
      <c r="M5438">
        <v>131</v>
      </c>
      <c r="N5438" t="s">
        <v>138</v>
      </c>
      <c r="O5438" t="s">
        <v>139</v>
      </c>
      <c r="P5438">
        <v>1.8</v>
      </c>
      <c r="R5438">
        <v>11</v>
      </c>
      <c r="S5438" t="s">
        <v>827</v>
      </c>
      <c r="AC5438" s="2" t="s">
        <v>828</v>
      </c>
    </row>
    <row r="5439" spans="1:29" ht="16.399999999999999" customHeight="1" x14ac:dyDescent="0.35">
      <c r="A5439" s="1">
        <v>40466.495138888888</v>
      </c>
      <c r="B5439">
        <v>462</v>
      </c>
      <c r="C5439" t="s">
        <v>29</v>
      </c>
      <c r="D5439">
        <v>5</v>
      </c>
      <c r="E5439" t="s">
        <v>30</v>
      </c>
      <c r="F5439">
        <v>73275</v>
      </c>
      <c r="G5439" t="s">
        <v>743</v>
      </c>
      <c r="H5439" t="s">
        <v>743</v>
      </c>
      <c r="J5439">
        <v>1</v>
      </c>
      <c r="K5439" s="1">
        <v>40466.495138888888</v>
      </c>
      <c r="M5439">
        <v>103.02</v>
      </c>
      <c r="N5439" t="s">
        <v>245</v>
      </c>
      <c r="O5439" t="s">
        <v>246</v>
      </c>
      <c r="P5439">
        <v>1000</v>
      </c>
      <c r="R5439">
        <v>11</v>
      </c>
      <c r="S5439" t="s">
        <v>827</v>
      </c>
      <c r="AC5439" s="2" t="s">
        <v>828</v>
      </c>
    </row>
    <row r="5440" spans="1:29" ht="16.399999999999999" customHeight="1" x14ac:dyDescent="0.35">
      <c r="A5440" s="1">
        <v>40466.495138888888</v>
      </c>
      <c r="B5440">
        <v>462</v>
      </c>
      <c r="C5440" t="s">
        <v>29</v>
      </c>
      <c r="D5440">
        <v>5</v>
      </c>
      <c r="E5440" t="s">
        <v>30</v>
      </c>
      <c r="F5440">
        <v>73275</v>
      </c>
      <c r="G5440" t="s">
        <v>743</v>
      </c>
      <c r="H5440" t="s">
        <v>743</v>
      </c>
      <c r="J5440">
        <v>1</v>
      </c>
      <c r="K5440" s="1">
        <v>40466.495138888888</v>
      </c>
      <c r="M5440">
        <v>431</v>
      </c>
      <c r="N5440" t="s">
        <v>165</v>
      </c>
      <c r="O5440" t="s">
        <v>166</v>
      </c>
      <c r="P5440">
        <v>1.88</v>
      </c>
      <c r="R5440">
        <v>11</v>
      </c>
      <c r="S5440" t="s">
        <v>827</v>
      </c>
      <c r="AC5440" s="2" t="s">
        <v>828</v>
      </c>
    </row>
    <row r="5441" spans="1:29" ht="16.399999999999999" customHeight="1" x14ac:dyDescent="0.35">
      <c r="A5441" s="1">
        <v>40466.495138888888</v>
      </c>
      <c r="B5441">
        <v>462</v>
      </c>
      <c r="C5441" t="s">
        <v>29</v>
      </c>
      <c r="D5441">
        <v>5</v>
      </c>
      <c r="E5441" t="s">
        <v>30</v>
      </c>
      <c r="F5441">
        <v>73275</v>
      </c>
      <c r="G5441" t="s">
        <v>743</v>
      </c>
      <c r="H5441" t="s">
        <v>743</v>
      </c>
      <c r="J5441">
        <v>1</v>
      </c>
      <c r="K5441" s="1">
        <v>40466.495138888888</v>
      </c>
      <c r="M5441">
        <v>431.01</v>
      </c>
      <c r="N5441" t="s">
        <v>768</v>
      </c>
      <c r="O5441" t="s">
        <v>769</v>
      </c>
      <c r="P5441">
        <v>0.22</v>
      </c>
      <c r="R5441">
        <v>11</v>
      </c>
      <c r="S5441" t="s">
        <v>827</v>
      </c>
      <c r="AC5441" s="2" t="s">
        <v>828</v>
      </c>
    </row>
    <row r="5442" spans="1:29" ht="16.399999999999999" customHeight="1" x14ac:dyDescent="0.35">
      <c r="A5442" s="1">
        <v>40466.495138888888</v>
      </c>
      <c r="B5442">
        <v>462</v>
      </c>
      <c r="C5442" t="s">
        <v>29</v>
      </c>
      <c r="D5442">
        <v>5</v>
      </c>
      <c r="E5442" t="s">
        <v>30</v>
      </c>
      <c r="F5442">
        <v>73275</v>
      </c>
      <c r="G5442" t="s">
        <v>743</v>
      </c>
      <c r="H5442" t="s">
        <v>743</v>
      </c>
      <c r="J5442">
        <v>1</v>
      </c>
      <c r="K5442" s="1">
        <v>40466.495138888888</v>
      </c>
      <c r="M5442">
        <v>431.02</v>
      </c>
      <c r="N5442" t="s">
        <v>771</v>
      </c>
      <c r="O5442" t="s">
        <v>166</v>
      </c>
      <c r="P5442">
        <v>0.61</v>
      </c>
      <c r="R5442">
        <v>11</v>
      </c>
      <c r="S5442" t="s">
        <v>827</v>
      </c>
      <c r="AC5442" s="2" t="s">
        <v>828</v>
      </c>
    </row>
    <row r="5443" spans="1:29" ht="16.399999999999999" customHeight="1" x14ac:dyDescent="0.35">
      <c r="A5443" s="1">
        <v>40466.495138888888</v>
      </c>
      <c r="B5443">
        <v>462</v>
      </c>
      <c r="C5443" t="s">
        <v>29</v>
      </c>
      <c r="D5443">
        <v>5</v>
      </c>
      <c r="E5443" t="s">
        <v>30</v>
      </c>
      <c r="F5443">
        <v>73275</v>
      </c>
      <c r="G5443" t="s">
        <v>743</v>
      </c>
      <c r="H5443" t="s">
        <v>743</v>
      </c>
      <c r="J5443">
        <v>1</v>
      </c>
      <c r="K5443" s="1">
        <v>40466.495138888888</v>
      </c>
      <c r="M5443">
        <v>431.03</v>
      </c>
      <c r="N5443" t="s">
        <v>773</v>
      </c>
      <c r="O5443" t="s">
        <v>769</v>
      </c>
      <c r="P5443">
        <v>1.7</v>
      </c>
      <c r="R5443">
        <v>11</v>
      </c>
      <c r="S5443" t="s">
        <v>827</v>
      </c>
      <c r="AC5443" s="2" t="s">
        <v>828</v>
      </c>
    </row>
    <row r="5444" spans="1:29" ht="16.399999999999999" customHeight="1" x14ac:dyDescent="0.35">
      <c r="A5444" s="1">
        <v>40466.495138888888</v>
      </c>
      <c r="B5444">
        <v>462</v>
      </c>
      <c r="C5444" t="s">
        <v>29</v>
      </c>
      <c r="D5444">
        <v>5</v>
      </c>
      <c r="E5444" t="s">
        <v>30</v>
      </c>
      <c r="F5444">
        <v>73275</v>
      </c>
      <c r="G5444" t="s">
        <v>743</v>
      </c>
      <c r="H5444" t="s">
        <v>743</v>
      </c>
      <c r="J5444">
        <v>1</v>
      </c>
      <c r="K5444" s="1">
        <v>40466.495138888888</v>
      </c>
      <c r="M5444">
        <v>433</v>
      </c>
      <c r="N5444" t="s">
        <v>775</v>
      </c>
      <c r="O5444" t="s">
        <v>769</v>
      </c>
      <c r="P5444">
        <v>0.23</v>
      </c>
      <c r="R5444">
        <v>11</v>
      </c>
      <c r="S5444" t="s">
        <v>827</v>
      </c>
      <c r="AC5444" s="2" t="s">
        <v>828</v>
      </c>
    </row>
    <row r="5445" spans="1:29" ht="16.399999999999999" customHeight="1" x14ac:dyDescent="0.35">
      <c r="A5445" s="1">
        <v>40407.520833333336</v>
      </c>
      <c r="B5445">
        <v>462</v>
      </c>
      <c r="C5445" t="s">
        <v>29</v>
      </c>
      <c r="D5445">
        <v>5</v>
      </c>
      <c r="E5445" t="s">
        <v>30</v>
      </c>
      <c r="F5445">
        <v>73270</v>
      </c>
      <c r="G5445" t="s">
        <v>743</v>
      </c>
      <c r="H5445" t="s">
        <v>743</v>
      </c>
      <c r="J5445">
        <v>1</v>
      </c>
      <c r="K5445" s="1">
        <v>40407.520833333336</v>
      </c>
      <c r="M5445">
        <v>101</v>
      </c>
      <c r="N5445" t="s">
        <v>114</v>
      </c>
      <c r="O5445" t="s">
        <v>115</v>
      </c>
      <c r="P5445">
        <v>5.0999999999999996</v>
      </c>
      <c r="R5445">
        <v>11</v>
      </c>
      <c r="S5445" t="s">
        <v>827</v>
      </c>
      <c r="AC5445" s="2" t="s">
        <v>828</v>
      </c>
    </row>
    <row r="5446" spans="1:29" ht="16.399999999999999" customHeight="1" x14ac:dyDescent="0.35">
      <c r="A5446" s="1">
        <v>40407.520833333336</v>
      </c>
      <c r="B5446">
        <v>462</v>
      </c>
      <c r="C5446" t="s">
        <v>29</v>
      </c>
      <c r="D5446">
        <v>5</v>
      </c>
      <c r="E5446" t="s">
        <v>30</v>
      </c>
      <c r="F5446">
        <v>73270</v>
      </c>
      <c r="G5446" t="s">
        <v>743</v>
      </c>
      <c r="H5446" t="s">
        <v>743</v>
      </c>
      <c r="J5446">
        <v>1</v>
      </c>
      <c r="K5446" s="1">
        <v>40407.520833333336</v>
      </c>
      <c r="M5446">
        <v>141.01</v>
      </c>
      <c r="N5446" t="s">
        <v>116</v>
      </c>
      <c r="O5446" t="s">
        <v>117</v>
      </c>
      <c r="P5446">
        <v>64.099999999999994</v>
      </c>
      <c r="R5446">
        <v>11</v>
      </c>
      <c r="S5446" t="s">
        <v>827</v>
      </c>
      <c r="AC5446" s="2" t="s">
        <v>828</v>
      </c>
    </row>
    <row r="5447" spans="1:29" ht="16.399999999999999" customHeight="1" x14ac:dyDescent="0.35">
      <c r="A5447" s="1">
        <v>40407.520833333336</v>
      </c>
      <c r="B5447">
        <v>462</v>
      </c>
      <c r="C5447" t="s">
        <v>29</v>
      </c>
      <c r="D5447">
        <v>5</v>
      </c>
      <c r="E5447" t="s">
        <v>30</v>
      </c>
      <c r="F5447">
        <v>73270</v>
      </c>
      <c r="G5447" t="s">
        <v>743</v>
      </c>
      <c r="H5447" t="s">
        <v>743</v>
      </c>
      <c r="J5447">
        <v>1</v>
      </c>
      <c r="K5447" s="1">
        <v>40407.520833333336</v>
      </c>
      <c r="M5447">
        <v>266</v>
      </c>
      <c r="N5447" t="s">
        <v>121</v>
      </c>
      <c r="O5447" t="s">
        <v>68</v>
      </c>
      <c r="P5447">
        <v>11.64</v>
      </c>
      <c r="R5447">
        <v>11</v>
      </c>
      <c r="S5447" t="s">
        <v>827</v>
      </c>
      <c r="AC5447" s="2" t="s">
        <v>828</v>
      </c>
    </row>
    <row r="5448" spans="1:29" ht="16.399999999999999" customHeight="1" x14ac:dyDescent="0.35">
      <c r="A5448" s="1">
        <v>40407.520833333336</v>
      </c>
      <c r="B5448">
        <v>462</v>
      </c>
      <c r="C5448" t="s">
        <v>29</v>
      </c>
      <c r="D5448">
        <v>5</v>
      </c>
      <c r="E5448" t="s">
        <v>30</v>
      </c>
      <c r="F5448">
        <v>73270</v>
      </c>
      <c r="G5448" t="s">
        <v>743</v>
      </c>
      <c r="H5448" t="s">
        <v>743</v>
      </c>
      <c r="J5448">
        <v>1</v>
      </c>
      <c r="K5448" s="1">
        <v>40407.520833333336</v>
      </c>
      <c r="M5448">
        <v>266.01</v>
      </c>
      <c r="N5448" t="s">
        <v>122</v>
      </c>
      <c r="O5448" t="s">
        <v>123</v>
      </c>
      <c r="P5448">
        <v>99.2</v>
      </c>
      <c r="R5448">
        <v>11</v>
      </c>
      <c r="S5448" t="s">
        <v>827</v>
      </c>
      <c r="AC5448" s="2" t="s">
        <v>828</v>
      </c>
    </row>
    <row r="5449" spans="1:29" ht="16.399999999999999" customHeight="1" x14ac:dyDescent="0.35">
      <c r="A5449" s="1">
        <v>40407.520833333336</v>
      </c>
      <c r="B5449">
        <v>462</v>
      </c>
      <c r="C5449" t="s">
        <v>29</v>
      </c>
      <c r="D5449">
        <v>5</v>
      </c>
      <c r="E5449" t="s">
        <v>30</v>
      </c>
      <c r="F5449">
        <v>73270</v>
      </c>
      <c r="G5449" t="s">
        <v>743</v>
      </c>
      <c r="H5449" t="s">
        <v>743</v>
      </c>
      <c r="J5449">
        <v>1</v>
      </c>
      <c r="K5449" s="1">
        <v>40407.520833333336</v>
      </c>
      <c r="M5449">
        <v>136.01</v>
      </c>
      <c r="N5449" t="s">
        <v>118</v>
      </c>
      <c r="O5449" t="s">
        <v>119</v>
      </c>
      <c r="P5449">
        <v>4.33</v>
      </c>
      <c r="R5449">
        <v>11</v>
      </c>
      <c r="S5449" t="s">
        <v>827</v>
      </c>
      <c r="AC5449" s="2" t="s">
        <v>828</v>
      </c>
    </row>
    <row r="5450" spans="1:29" ht="16.399999999999999" customHeight="1" x14ac:dyDescent="0.35">
      <c r="A5450" s="1">
        <v>40407.520833333336</v>
      </c>
      <c r="B5450">
        <v>462</v>
      </c>
      <c r="C5450" t="s">
        <v>29</v>
      </c>
      <c r="D5450">
        <v>5</v>
      </c>
      <c r="E5450" t="s">
        <v>30</v>
      </c>
      <c r="F5450">
        <v>73270</v>
      </c>
      <c r="G5450" t="s">
        <v>743</v>
      </c>
      <c r="H5450" t="s">
        <v>743</v>
      </c>
      <c r="J5450">
        <v>1</v>
      </c>
      <c r="K5450" s="1">
        <v>40407.520833333336</v>
      </c>
      <c r="M5450">
        <v>136.05000000000001</v>
      </c>
      <c r="N5450" t="s">
        <v>537</v>
      </c>
      <c r="O5450" t="s">
        <v>538</v>
      </c>
      <c r="P5450">
        <v>3.11</v>
      </c>
      <c r="R5450">
        <v>11</v>
      </c>
      <c r="S5450" t="s">
        <v>827</v>
      </c>
      <c r="AC5450" s="2" t="s">
        <v>828</v>
      </c>
    </row>
    <row r="5451" spans="1:29" ht="16.399999999999999" customHeight="1" x14ac:dyDescent="0.35">
      <c r="A5451" s="1">
        <v>40407.520833333336</v>
      </c>
      <c r="B5451">
        <v>462</v>
      </c>
      <c r="C5451" t="s">
        <v>29</v>
      </c>
      <c r="D5451">
        <v>5</v>
      </c>
      <c r="E5451" t="s">
        <v>30</v>
      </c>
      <c r="F5451">
        <v>73270</v>
      </c>
      <c r="G5451" t="s">
        <v>743</v>
      </c>
      <c r="H5451" t="s">
        <v>743</v>
      </c>
      <c r="J5451">
        <v>1</v>
      </c>
      <c r="K5451" s="1">
        <v>40407.520833333336</v>
      </c>
      <c r="M5451">
        <v>154.1</v>
      </c>
      <c r="N5451" t="s">
        <v>110</v>
      </c>
      <c r="P5451">
        <v>7.44</v>
      </c>
      <c r="R5451">
        <v>11</v>
      </c>
      <c r="S5451" t="s">
        <v>827</v>
      </c>
      <c r="AC5451" s="2" t="s">
        <v>828</v>
      </c>
    </row>
    <row r="5452" spans="1:29" ht="16.399999999999999" customHeight="1" x14ac:dyDescent="0.35">
      <c r="A5452" s="1">
        <v>40407.520833333336</v>
      </c>
      <c r="B5452">
        <v>462</v>
      </c>
      <c r="C5452" t="s">
        <v>29</v>
      </c>
      <c r="D5452">
        <v>5</v>
      </c>
      <c r="E5452" t="s">
        <v>30</v>
      </c>
      <c r="F5452">
        <v>73270</v>
      </c>
      <c r="G5452" t="s">
        <v>743</v>
      </c>
      <c r="H5452" t="s">
        <v>743</v>
      </c>
      <c r="J5452">
        <v>1</v>
      </c>
      <c r="K5452" s="1">
        <v>40407.520833333336</v>
      </c>
      <c r="M5452">
        <v>131</v>
      </c>
      <c r="N5452" t="s">
        <v>138</v>
      </c>
      <c r="O5452" t="s">
        <v>139</v>
      </c>
      <c r="P5452">
        <v>2.0299999999999998</v>
      </c>
      <c r="R5452">
        <v>11</v>
      </c>
      <c r="S5452" t="s">
        <v>827</v>
      </c>
      <c r="AC5452" s="2" t="s">
        <v>828</v>
      </c>
    </row>
    <row r="5453" spans="1:29" ht="16.399999999999999" customHeight="1" x14ac:dyDescent="0.35">
      <c r="A5453" s="1">
        <v>40407.520833333336</v>
      </c>
      <c r="B5453">
        <v>462</v>
      </c>
      <c r="C5453" t="s">
        <v>29</v>
      </c>
      <c r="D5453">
        <v>5</v>
      </c>
      <c r="E5453" t="s">
        <v>30</v>
      </c>
      <c r="F5453">
        <v>73270</v>
      </c>
      <c r="G5453" t="s">
        <v>743</v>
      </c>
      <c r="H5453" t="s">
        <v>743</v>
      </c>
      <c r="J5453">
        <v>1</v>
      </c>
      <c r="K5453" s="1">
        <v>40407.520833333336</v>
      </c>
      <c r="M5453">
        <v>103.02</v>
      </c>
      <c r="N5453" t="s">
        <v>245</v>
      </c>
      <c r="O5453" t="s">
        <v>246</v>
      </c>
      <c r="P5453">
        <v>1000</v>
      </c>
      <c r="R5453">
        <v>11</v>
      </c>
      <c r="S5453" t="s">
        <v>827</v>
      </c>
      <c r="AC5453" s="2" t="s">
        <v>828</v>
      </c>
    </row>
    <row r="5454" spans="1:29" ht="16.399999999999999" customHeight="1" x14ac:dyDescent="0.35">
      <c r="A5454" s="1">
        <v>40407.520833333336</v>
      </c>
      <c r="B5454">
        <v>462</v>
      </c>
      <c r="C5454" t="s">
        <v>29</v>
      </c>
      <c r="D5454">
        <v>5</v>
      </c>
      <c r="E5454" t="s">
        <v>30</v>
      </c>
      <c r="F5454">
        <v>73270</v>
      </c>
      <c r="G5454" t="s">
        <v>743</v>
      </c>
      <c r="H5454" t="s">
        <v>743</v>
      </c>
      <c r="J5454">
        <v>1</v>
      </c>
      <c r="K5454" s="1">
        <v>40407.520833333336</v>
      </c>
      <c r="M5454">
        <v>431</v>
      </c>
      <c r="N5454" t="s">
        <v>165</v>
      </c>
      <c r="O5454" t="s">
        <v>166</v>
      </c>
      <c r="P5454">
        <v>2.4500000000000002</v>
      </c>
      <c r="R5454">
        <v>11</v>
      </c>
      <c r="S5454" t="s">
        <v>827</v>
      </c>
      <c r="AC5454" s="2" t="s">
        <v>828</v>
      </c>
    </row>
    <row r="5455" spans="1:29" ht="16.399999999999999" customHeight="1" x14ac:dyDescent="0.35">
      <c r="A5455" s="1">
        <v>40407.520833333336</v>
      </c>
      <c r="B5455">
        <v>462</v>
      </c>
      <c r="C5455" t="s">
        <v>29</v>
      </c>
      <c r="D5455">
        <v>5</v>
      </c>
      <c r="E5455" t="s">
        <v>30</v>
      </c>
      <c r="F5455">
        <v>73270</v>
      </c>
      <c r="G5455" t="s">
        <v>743</v>
      </c>
      <c r="H5455" t="s">
        <v>743</v>
      </c>
      <c r="J5455">
        <v>1</v>
      </c>
      <c r="K5455" s="1">
        <v>40407.520833333336</v>
      </c>
      <c r="M5455">
        <v>431.01</v>
      </c>
      <c r="N5455" t="s">
        <v>768</v>
      </c>
      <c r="O5455" t="s">
        <v>769</v>
      </c>
      <c r="P5455">
        <v>-0.04</v>
      </c>
      <c r="R5455">
        <v>11</v>
      </c>
      <c r="S5455" t="s">
        <v>827</v>
      </c>
      <c r="AC5455" s="2" t="s">
        <v>828</v>
      </c>
    </row>
    <row r="5456" spans="1:29" ht="16.399999999999999" customHeight="1" x14ac:dyDescent="0.35">
      <c r="A5456" s="1">
        <v>40407.520833333336</v>
      </c>
      <c r="B5456">
        <v>462</v>
      </c>
      <c r="C5456" t="s">
        <v>29</v>
      </c>
      <c r="D5456">
        <v>5</v>
      </c>
      <c r="E5456" t="s">
        <v>30</v>
      </c>
      <c r="F5456">
        <v>73270</v>
      </c>
      <c r="G5456" t="s">
        <v>743</v>
      </c>
      <c r="H5456" t="s">
        <v>743</v>
      </c>
      <c r="J5456">
        <v>1</v>
      </c>
      <c r="K5456" s="1">
        <v>40407.520833333336</v>
      </c>
      <c r="M5456">
        <v>431.02</v>
      </c>
      <c r="N5456" t="s">
        <v>771</v>
      </c>
      <c r="O5456" t="s">
        <v>166</v>
      </c>
      <c r="P5456">
        <v>0.48</v>
      </c>
      <c r="R5456">
        <v>11</v>
      </c>
      <c r="S5456" t="s">
        <v>827</v>
      </c>
      <c r="AC5456" s="2" t="s">
        <v>828</v>
      </c>
    </row>
    <row r="5457" spans="1:29" ht="16.399999999999999" customHeight="1" x14ac:dyDescent="0.35">
      <c r="A5457" s="1">
        <v>40407.520833333336</v>
      </c>
      <c r="B5457">
        <v>462</v>
      </c>
      <c r="C5457" t="s">
        <v>29</v>
      </c>
      <c r="D5457">
        <v>5</v>
      </c>
      <c r="E5457" t="s">
        <v>30</v>
      </c>
      <c r="F5457">
        <v>73270</v>
      </c>
      <c r="G5457" t="s">
        <v>743</v>
      </c>
      <c r="H5457" t="s">
        <v>743</v>
      </c>
      <c r="J5457">
        <v>1</v>
      </c>
      <c r="K5457" s="1">
        <v>40407.520833333336</v>
      </c>
      <c r="M5457">
        <v>431.03</v>
      </c>
      <c r="N5457" t="s">
        <v>773</v>
      </c>
      <c r="O5457" t="s">
        <v>769</v>
      </c>
      <c r="P5457">
        <v>0.59</v>
      </c>
      <c r="R5457">
        <v>11</v>
      </c>
      <c r="S5457" t="s">
        <v>827</v>
      </c>
      <c r="AC5457" s="2" t="s">
        <v>828</v>
      </c>
    </row>
    <row r="5458" spans="1:29" ht="16.399999999999999" customHeight="1" x14ac:dyDescent="0.35">
      <c r="A5458" s="1">
        <v>40407.520833333336</v>
      </c>
      <c r="B5458">
        <v>462</v>
      </c>
      <c r="C5458" t="s">
        <v>29</v>
      </c>
      <c r="D5458">
        <v>5</v>
      </c>
      <c r="E5458" t="s">
        <v>30</v>
      </c>
      <c r="F5458">
        <v>73270</v>
      </c>
      <c r="G5458" t="s">
        <v>743</v>
      </c>
      <c r="H5458" t="s">
        <v>743</v>
      </c>
      <c r="J5458">
        <v>1</v>
      </c>
      <c r="K5458" s="1">
        <v>40407.520833333336</v>
      </c>
      <c r="M5458">
        <v>433</v>
      </c>
      <c r="N5458" t="s">
        <v>775</v>
      </c>
      <c r="O5458" t="s">
        <v>769</v>
      </c>
      <c r="P5458">
        <v>3.02</v>
      </c>
      <c r="R5458">
        <v>11</v>
      </c>
      <c r="S5458" t="s">
        <v>827</v>
      </c>
      <c r="AC5458" s="2" t="s">
        <v>828</v>
      </c>
    </row>
    <row r="5459" spans="1:29" ht="16.399999999999999" customHeight="1" x14ac:dyDescent="0.35">
      <c r="A5459" s="1">
        <v>40344.472222222219</v>
      </c>
      <c r="B5459">
        <v>462</v>
      </c>
      <c r="C5459" t="s">
        <v>29</v>
      </c>
      <c r="D5459">
        <v>5</v>
      </c>
      <c r="E5459" t="s">
        <v>30</v>
      </c>
      <c r="F5459">
        <v>73207</v>
      </c>
      <c r="G5459" t="s">
        <v>743</v>
      </c>
      <c r="H5459" t="s">
        <v>743</v>
      </c>
      <c r="J5459">
        <v>1</v>
      </c>
      <c r="K5459" s="1">
        <v>40344.472222222219</v>
      </c>
      <c r="M5459">
        <v>103.02</v>
      </c>
      <c r="N5459" t="s">
        <v>245</v>
      </c>
      <c r="O5459" t="s">
        <v>246</v>
      </c>
      <c r="P5459">
        <v>1000</v>
      </c>
      <c r="R5459">
        <v>11</v>
      </c>
      <c r="S5459" t="s">
        <v>829</v>
      </c>
      <c r="AC5459" t="s">
        <v>830</v>
      </c>
    </row>
    <row r="5460" spans="1:29" ht="16.399999999999999" customHeight="1" x14ac:dyDescent="0.35">
      <c r="A5460" s="1">
        <v>40344.472222222219</v>
      </c>
      <c r="B5460">
        <v>462</v>
      </c>
      <c r="C5460" t="s">
        <v>29</v>
      </c>
      <c r="D5460">
        <v>5</v>
      </c>
      <c r="E5460" t="s">
        <v>30</v>
      </c>
      <c r="F5460">
        <v>73207</v>
      </c>
      <c r="G5460" t="s">
        <v>743</v>
      </c>
      <c r="H5460" t="s">
        <v>743</v>
      </c>
      <c r="J5460">
        <v>1</v>
      </c>
      <c r="K5460" s="1">
        <v>40344.472222222219</v>
      </c>
      <c r="M5460">
        <v>431</v>
      </c>
      <c r="N5460" t="s">
        <v>165</v>
      </c>
      <c r="O5460" t="s">
        <v>166</v>
      </c>
      <c r="P5460">
        <v>2.5099999999999998</v>
      </c>
      <c r="R5460">
        <v>11</v>
      </c>
      <c r="S5460" t="s">
        <v>829</v>
      </c>
      <c r="AC5460" t="s">
        <v>830</v>
      </c>
    </row>
    <row r="5461" spans="1:29" ht="16.399999999999999" customHeight="1" x14ac:dyDescent="0.35">
      <c r="A5461" s="1">
        <v>40344.472222222219</v>
      </c>
      <c r="B5461">
        <v>462</v>
      </c>
      <c r="C5461" t="s">
        <v>29</v>
      </c>
      <c r="D5461">
        <v>5</v>
      </c>
      <c r="E5461" t="s">
        <v>30</v>
      </c>
      <c r="F5461">
        <v>73207</v>
      </c>
      <c r="G5461" t="s">
        <v>743</v>
      </c>
      <c r="H5461" t="s">
        <v>743</v>
      </c>
      <c r="J5461">
        <v>1</v>
      </c>
      <c r="K5461" s="1">
        <v>40344.472222222219</v>
      </c>
      <c r="M5461">
        <v>431.01</v>
      </c>
      <c r="N5461" t="s">
        <v>768</v>
      </c>
      <c r="O5461" t="s">
        <v>769</v>
      </c>
      <c r="P5461">
        <v>0.03</v>
      </c>
      <c r="R5461">
        <v>11</v>
      </c>
      <c r="S5461" t="s">
        <v>829</v>
      </c>
      <c r="AC5461" t="s">
        <v>830</v>
      </c>
    </row>
    <row r="5462" spans="1:29" ht="16.399999999999999" customHeight="1" x14ac:dyDescent="0.35">
      <c r="A5462" s="1">
        <v>40344.472222222219</v>
      </c>
      <c r="B5462">
        <v>462</v>
      </c>
      <c r="C5462" t="s">
        <v>29</v>
      </c>
      <c r="D5462">
        <v>5</v>
      </c>
      <c r="E5462" t="s">
        <v>30</v>
      </c>
      <c r="F5462">
        <v>73207</v>
      </c>
      <c r="G5462" t="s">
        <v>743</v>
      </c>
      <c r="H5462" t="s">
        <v>743</v>
      </c>
      <c r="J5462">
        <v>1</v>
      </c>
      <c r="K5462" s="1">
        <v>40344.472222222219</v>
      </c>
      <c r="M5462">
        <v>431.02</v>
      </c>
      <c r="N5462" t="s">
        <v>771</v>
      </c>
      <c r="O5462" t="s">
        <v>166</v>
      </c>
      <c r="P5462">
        <v>0.42</v>
      </c>
      <c r="R5462">
        <v>11</v>
      </c>
      <c r="S5462" t="s">
        <v>829</v>
      </c>
      <c r="AC5462" t="s">
        <v>830</v>
      </c>
    </row>
    <row r="5463" spans="1:29" ht="16.399999999999999" customHeight="1" x14ac:dyDescent="0.35">
      <c r="A5463" s="1">
        <v>40344.472222222219</v>
      </c>
      <c r="B5463">
        <v>462</v>
      </c>
      <c r="C5463" t="s">
        <v>29</v>
      </c>
      <c r="D5463">
        <v>5</v>
      </c>
      <c r="E5463" t="s">
        <v>30</v>
      </c>
      <c r="F5463">
        <v>73207</v>
      </c>
      <c r="G5463" t="s">
        <v>743</v>
      </c>
      <c r="H5463" t="s">
        <v>743</v>
      </c>
      <c r="J5463">
        <v>1</v>
      </c>
      <c r="K5463" s="1">
        <v>40344.472222222219</v>
      </c>
      <c r="M5463">
        <v>431.03</v>
      </c>
      <c r="N5463" t="s">
        <v>773</v>
      </c>
      <c r="O5463" t="s">
        <v>769</v>
      </c>
      <c r="P5463">
        <v>2.12</v>
      </c>
      <c r="R5463">
        <v>11</v>
      </c>
      <c r="S5463" t="s">
        <v>829</v>
      </c>
      <c r="AC5463" t="s">
        <v>830</v>
      </c>
    </row>
    <row r="5464" spans="1:29" ht="16.399999999999999" customHeight="1" x14ac:dyDescent="0.35">
      <c r="A5464" s="1">
        <v>40344.472222222219</v>
      </c>
      <c r="B5464">
        <v>462</v>
      </c>
      <c r="C5464" t="s">
        <v>29</v>
      </c>
      <c r="D5464">
        <v>5</v>
      </c>
      <c r="E5464" t="s">
        <v>30</v>
      </c>
      <c r="F5464">
        <v>73207</v>
      </c>
      <c r="G5464" t="s">
        <v>743</v>
      </c>
      <c r="H5464" t="s">
        <v>743</v>
      </c>
      <c r="J5464">
        <v>1</v>
      </c>
      <c r="K5464" s="1">
        <v>40344.472222222219</v>
      </c>
      <c r="M5464">
        <v>433</v>
      </c>
      <c r="N5464" t="s">
        <v>775</v>
      </c>
      <c r="O5464" t="s">
        <v>769</v>
      </c>
      <c r="P5464">
        <v>0.52</v>
      </c>
      <c r="R5464">
        <v>11</v>
      </c>
      <c r="S5464" t="s">
        <v>829</v>
      </c>
      <c r="AC5464" t="s">
        <v>830</v>
      </c>
    </row>
    <row r="5465" spans="1:29" ht="16.399999999999999" customHeight="1" x14ac:dyDescent="0.35">
      <c r="A5465" s="1">
        <v>40344.472222222219</v>
      </c>
      <c r="B5465">
        <v>462</v>
      </c>
      <c r="C5465" t="s">
        <v>29</v>
      </c>
      <c r="D5465">
        <v>5</v>
      </c>
      <c r="E5465" t="s">
        <v>30</v>
      </c>
      <c r="F5465">
        <v>73207</v>
      </c>
      <c r="G5465" t="s">
        <v>743</v>
      </c>
      <c r="H5465" t="s">
        <v>743</v>
      </c>
      <c r="J5465">
        <v>1</v>
      </c>
      <c r="K5465" s="1">
        <v>40344.472222222219</v>
      </c>
      <c r="M5465">
        <v>260.08</v>
      </c>
      <c r="N5465" t="s">
        <v>76</v>
      </c>
      <c r="O5465" t="s">
        <v>68</v>
      </c>
      <c r="P5465">
        <v>0.21</v>
      </c>
      <c r="R5465">
        <v>11</v>
      </c>
      <c r="S5465" t="s">
        <v>829</v>
      </c>
      <c r="AC5465" t="s">
        <v>830</v>
      </c>
    </row>
    <row r="5466" spans="1:29" ht="16.399999999999999" customHeight="1" x14ac:dyDescent="0.35">
      <c r="A5466" s="1">
        <v>40344.472222222219</v>
      </c>
      <c r="B5466">
        <v>462</v>
      </c>
      <c r="C5466" t="s">
        <v>29</v>
      </c>
      <c r="D5466">
        <v>5</v>
      </c>
      <c r="E5466" t="s">
        <v>30</v>
      </c>
      <c r="F5466">
        <v>73207</v>
      </c>
      <c r="G5466" t="s">
        <v>743</v>
      </c>
      <c r="H5466" t="s">
        <v>743</v>
      </c>
      <c r="J5466">
        <v>1</v>
      </c>
      <c r="K5466" s="1">
        <v>40344.472222222219</v>
      </c>
      <c r="M5466">
        <v>268.14</v>
      </c>
      <c r="N5466" t="s">
        <v>80</v>
      </c>
      <c r="O5466" t="s">
        <v>68</v>
      </c>
      <c r="P5466">
        <v>1.0999999999999999E-2</v>
      </c>
      <c r="R5466">
        <v>11</v>
      </c>
      <c r="S5466" t="s">
        <v>829</v>
      </c>
      <c r="AC5466" t="s">
        <v>830</v>
      </c>
    </row>
    <row r="5467" spans="1:29" ht="16.399999999999999" customHeight="1" x14ac:dyDescent="0.35">
      <c r="A5467" s="1">
        <v>40344.472222222219</v>
      </c>
      <c r="B5467">
        <v>462</v>
      </c>
      <c r="C5467" t="s">
        <v>29</v>
      </c>
      <c r="D5467">
        <v>5</v>
      </c>
      <c r="E5467" t="s">
        <v>30</v>
      </c>
      <c r="F5467">
        <v>73207</v>
      </c>
      <c r="G5467" t="s">
        <v>743</v>
      </c>
      <c r="H5467" t="s">
        <v>743</v>
      </c>
      <c r="J5467">
        <v>1</v>
      </c>
      <c r="K5467" s="1">
        <v>40344.472222222219</v>
      </c>
      <c r="M5467">
        <v>136.01</v>
      </c>
      <c r="N5467" t="s">
        <v>118</v>
      </c>
      <c r="O5467" t="s">
        <v>119</v>
      </c>
      <c r="P5467">
        <v>3.59</v>
      </c>
      <c r="R5467">
        <v>11</v>
      </c>
      <c r="S5467" t="s">
        <v>829</v>
      </c>
      <c r="AC5467" t="s">
        <v>830</v>
      </c>
    </row>
    <row r="5468" spans="1:29" ht="16.399999999999999" customHeight="1" x14ac:dyDescent="0.35">
      <c r="A5468" s="1">
        <v>40344.472222222219</v>
      </c>
      <c r="B5468">
        <v>462</v>
      </c>
      <c r="C5468" t="s">
        <v>29</v>
      </c>
      <c r="D5468">
        <v>5</v>
      </c>
      <c r="E5468" t="s">
        <v>30</v>
      </c>
      <c r="F5468">
        <v>73207</v>
      </c>
      <c r="G5468" t="s">
        <v>743</v>
      </c>
      <c r="H5468" t="s">
        <v>743</v>
      </c>
      <c r="J5468">
        <v>1</v>
      </c>
      <c r="K5468" s="1">
        <v>40344.472222222219</v>
      </c>
      <c r="M5468">
        <v>101</v>
      </c>
      <c r="N5468" t="s">
        <v>114</v>
      </c>
      <c r="O5468" t="s">
        <v>115</v>
      </c>
      <c r="P5468">
        <v>4.7</v>
      </c>
      <c r="R5468">
        <v>11</v>
      </c>
      <c r="S5468" t="s">
        <v>829</v>
      </c>
      <c r="AC5468" t="s">
        <v>830</v>
      </c>
    </row>
    <row r="5469" spans="1:29" ht="16.399999999999999" customHeight="1" x14ac:dyDescent="0.35">
      <c r="A5469" s="1">
        <v>40344.472222222219</v>
      </c>
      <c r="B5469">
        <v>462</v>
      </c>
      <c r="C5469" t="s">
        <v>29</v>
      </c>
      <c r="D5469">
        <v>5</v>
      </c>
      <c r="E5469" t="s">
        <v>30</v>
      </c>
      <c r="F5469">
        <v>73207</v>
      </c>
      <c r="G5469" t="s">
        <v>743</v>
      </c>
      <c r="H5469" t="s">
        <v>743</v>
      </c>
      <c r="J5469">
        <v>1</v>
      </c>
      <c r="K5469" s="1">
        <v>40344.472222222219</v>
      </c>
      <c r="M5469">
        <v>141.01</v>
      </c>
      <c r="N5469" t="s">
        <v>116</v>
      </c>
      <c r="O5469" t="s">
        <v>117</v>
      </c>
      <c r="P5469">
        <v>66</v>
      </c>
      <c r="R5469">
        <v>11</v>
      </c>
      <c r="S5469" t="s">
        <v>829</v>
      </c>
      <c r="AC5469" t="s">
        <v>830</v>
      </c>
    </row>
    <row r="5470" spans="1:29" ht="16.399999999999999" customHeight="1" x14ac:dyDescent="0.35">
      <c r="A5470" s="1">
        <v>40344.472222222219</v>
      </c>
      <c r="B5470">
        <v>462</v>
      </c>
      <c r="C5470" t="s">
        <v>29</v>
      </c>
      <c r="D5470">
        <v>5</v>
      </c>
      <c r="E5470" t="s">
        <v>30</v>
      </c>
      <c r="F5470">
        <v>73207</v>
      </c>
      <c r="G5470" t="s">
        <v>743</v>
      </c>
      <c r="H5470" t="s">
        <v>743</v>
      </c>
      <c r="J5470">
        <v>1</v>
      </c>
      <c r="K5470" s="1">
        <v>40344.472222222219</v>
      </c>
      <c r="M5470">
        <v>266</v>
      </c>
      <c r="N5470" t="s">
        <v>121</v>
      </c>
      <c r="O5470" t="s">
        <v>68</v>
      </c>
      <c r="P5470">
        <v>12.53</v>
      </c>
      <c r="R5470">
        <v>11</v>
      </c>
      <c r="S5470" t="s">
        <v>829</v>
      </c>
      <c r="AC5470" t="s">
        <v>830</v>
      </c>
    </row>
    <row r="5471" spans="1:29" ht="16.399999999999999" customHeight="1" x14ac:dyDescent="0.35">
      <c r="A5471" s="1">
        <v>40344.472222222219</v>
      </c>
      <c r="B5471">
        <v>462</v>
      </c>
      <c r="C5471" t="s">
        <v>29</v>
      </c>
      <c r="D5471">
        <v>5</v>
      </c>
      <c r="E5471" t="s">
        <v>30</v>
      </c>
      <c r="F5471">
        <v>73207</v>
      </c>
      <c r="G5471" t="s">
        <v>743</v>
      </c>
      <c r="H5471" t="s">
        <v>743</v>
      </c>
      <c r="J5471">
        <v>1</v>
      </c>
      <c r="K5471" s="1">
        <v>40344.472222222219</v>
      </c>
      <c r="M5471">
        <v>266.01</v>
      </c>
      <c r="N5471" t="s">
        <v>122</v>
      </c>
      <c r="O5471" t="s">
        <v>123</v>
      </c>
      <c r="P5471">
        <v>104.9</v>
      </c>
      <c r="R5471">
        <v>11</v>
      </c>
      <c r="S5471" t="s">
        <v>829</v>
      </c>
      <c r="AC5471" t="s">
        <v>830</v>
      </c>
    </row>
    <row r="5472" spans="1:29" ht="16.399999999999999" customHeight="1" x14ac:dyDescent="0.35">
      <c r="A5472" s="1">
        <v>40344.472222222219</v>
      </c>
      <c r="B5472">
        <v>462</v>
      </c>
      <c r="C5472" t="s">
        <v>29</v>
      </c>
      <c r="D5472">
        <v>5</v>
      </c>
      <c r="E5472" t="s">
        <v>30</v>
      </c>
      <c r="F5472">
        <v>73207</v>
      </c>
      <c r="G5472" t="s">
        <v>743</v>
      </c>
      <c r="H5472" t="s">
        <v>743</v>
      </c>
      <c r="J5472">
        <v>1</v>
      </c>
      <c r="K5472" s="1">
        <v>40344.472222222219</v>
      </c>
      <c r="M5472">
        <v>154.1</v>
      </c>
      <c r="N5472" t="s">
        <v>110</v>
      </c>
      <c r="P5472">
        <v>7.26</v>
      </c>
      <c r="R5472">
        <v>11</v>
      </c>
      <c r="S5472" t="s">
        <v>829</v>
      </c>
      <c r="AC5472" t="s">
        <v>830</v>
      </c>
    </row>
    <row r="5473" spans="1:29" ht="16.399999999999999" customHeight="1" x14ac:dyDescent="0.35">
      <c r="A5473" s="1">
        <v>40344.472222222219</v>
      </c>
      <c r="B5473">
        <v>462</v>
      </c>
      <c r="C5473" t="s">
        <v>29</v>
      </c>
      <c r="D5473">
        <v>5</v>
      </c>
      <c r="E5473" t="s">
        <v>30</v>
      </c>
      <c r="F5473">
        <v>73207</v>
      </c>
      <c r="G5473" t="s">
        <v>743</v>
      </c>
      <c r="H5473" t="s">
        <v>743</v>
      </c>
      <c r="J5473">
        <v>1</v>
      </c>
      <c r="K5473" s="1">
        <v>40344.472222222219</v>
      </c>
      <c r="M5473">
        <v>136.05000000000001</v>
      </c>
      <c r="N5473" t="s">
        <v>537</v>
      </c>
      <c r="O5473" t="s">
        <v>538</v>
      </c>
      <c r="P5473">
        <v>2.76</v>
      </c>
      <c r="R5473">
        <v>11</v>
      </c>
      <c r="S5473" t="s">
        <v>829</v>
      </c>
      <c r="AC5473" t="s">
        <v>830</v>
      </c>
    </row>
    <row r="5474" spans="1:29" ht="16.399999999999999" customHeight="1" x14ac:dyDescent="0.35">
      <c r="A5474" s="1">
        <v>40344.472222222219</v>
      </c>
      <c r="B5474">
        <v>462</v>
      </c>
      <c r="C5474" t="s">
        <v>29</v>
      </c>
      <c r="D5474">
        <v>5</v>
      </c>
      <c r="E5474" t="s">
        <v>30</v>
      </c>
      <c r="F5474">
        <v>73207</v>
      </c>
      <c r="G5474" t="s">
        <v>743</v>
      </c>
      <c r="H5474" t="s">
        <v>743</v>
      </c>
      <c r="J5474">
        <v>1</v>
      </c>
      <c r="K5474" s="1">
        <v>40344.472222222219</v>
      </c>
      <c r="M5474">
        <v>131</v>
      </c>
      <c r="N5474" t="s">
        <v>138</v>
      </c>
      <c r="O5474" t="s">
        <v>139</v>
      </c>
      <c r="P5474">
        <v>3.11</v>
      </c>
      <c r="R5474">
        <v>11</v>
      </c>
      <c r="S5474" t="s">
        <v>829</v>
      </c>
      <c r="AC5474" t="s">
        <v>830</v>
      </c>
    </row>
    <row r="5475" spans="1:29" ht="16.399999999999999" customHeight="1" x14ac:dyDescent="0.35">
      <c r="A5475" s="1">
        <v>40344.472222222219</v>
      </c>
      <c r="B5475">
        <v>462</v>
      </c>
      <c r="C5475" t="s">
        <v>29</v>
      </c>
      <c r="D5475">
        <v>5</v>
      </c>
      <c r="E5475" t="s">
        <v>30</v>
      </c>
      <c r="F5475">
        <v>73207</v>
      </c>
      <c r="G5475" t="s">
        <v>743</v>
      </c>
      <c r="H5475" t="s">
        <v>743</v>
      </c>
      <c r="J5475">
        <v>1</v>
      </c>
      <c r="K5475" s="1">
        <v>40344.472222222219</v>
      </c>
      <c r="M5475">
        <v>268.17</v>
      </c>
      <c r="N5475" t="s">
        <v>801</v>
      </c>
      <c r="O5475" t="s">
        <v>68</v>
      </c>
      <c r="P5475">
        <v>5.0000000000000001E-3</v>
      </c>
      <c r="R5475">
        <v>11</v>
      </c>
      <c r="S5475" t="s">
        <v>829</v>
      </c>
      <c r="AC5475" t="s">
        <v>830</v>
      </c>
    </row>
    <row r="5476" spans="1:29" ht="16.399999999999999" customHeight="1" x14ac:dyDescent="0.35">
      <c r="A5476" s="1">
        <v>40344.472222222219</v>
      </c>
      <c r="B5476">
        <v>462</v>
      </c>
      <c r="C5476" t="s">
        <v>29</v>
      </c>
      <c r="D5476">
        <v>5</v>
      </c>
      <c r="E5476" t="s">
        <v>30</v>
      </c>
      <c r="F5476">
        <v>73207</v>
      </c>
      <c r="G5476" t="s">
        <v>743</v>
      </c>
      <c r="H5476" t="s">
        <v>743</v>
      </c>
      <c r="J5476">
        <v>1</v>
      </c>
      <c r="K5476" s="1">
        <v>40344.472222222219</v>
      </c>
      <c r="M5476">
        <v>260.02</v>
      </c>
      <c r="N5476" t="s">
        <v>67</v>
      </c>
      <c r="O5476" t="s">
        <v>68</v>
      </c>
      <c r="P5476">
        <v>2E-3</v>
      </c>
      <c r="R5476">
        <v>11</v>
      </c>
      <c r="S5476" t="s">
        <v>829</v>
      </c>
      <c r="U5476" t="s">
        <v>831</v>
      </c>
      <c r="AC5476" t="s">
        <v>830</v>
      </c>
    </row>
    <row r="5477" spans="1:29" ht="16.399999999999999" customHeight="1" x14ac:dyDescent="0.35">
      <c r="A5477" s="1">
        <v>40344.472222222219</v>
      </c>
      <c r="B5477">
        <v>462</v>
      </c>
      <c r="C5477" t="s">
        <v>29</v>
      </c>
      <c r="D5477">
        <v>5</v>
      </c>
      <c r="E5477" t="s">
        <v>30</v>
      </c>
      <c r="F5477">
        <v>73207</v>
      </c>
      <c r="G5477" t="s">
        <v>743</v>
      </c>
      <c r="H5477" t="s">
        <v>743</v>
      </c>
      <c r="J5477">
        <v>1</v>
      </c>
      <c r="K5477" s="1">
        <v>40344.472222222219</v>
      </c>
      <c r="M5477">
        <v>260.01</v>
      </c>
      <c r="N5477" t="s">
        <v>73</v>
      </c>
      <c r="O5477" t="s">
        <v>68</v>
      </c>
      <c r="P5477">
        <v>2E-3</v>
      </c>
      <c r="R5477">
        <v>11</v>
      </c>
      <c r="S5477" t="s">
        <v>829</v>
      </c>
      <c r="U5477" t="s">
        <v>831</v>
      </c>
      <c r="AC5477" t="s">
        <v>830</v>
      </c>
    </row>
    <row r="5478" spans="1:29" ht="16.399999999999999" customHeight="1" x14ac:dyDescent="0.35">
      <c r="A5478" s="1">
        <v>40344.472222222219</v>
      </c>
      <c r="B5478">
        <v>462</v>
      </c>
      <c r="C5478" t="s">
        <v>29</v>
      </c>
      <c r="D5478">
        <v>5</v>
      </c>
      <c r="E5478" t="s">
        <v>30</v>
      </c>
      <c r="F5478">
        <v>73207</v>
      </c>
      <c r="G5478" t="s">
        <v>743</v>
      </c>
      <c r="H5478" t="s">
        <v>743</v>
      </c>
      <c r="J5478">
        <v>1</v>
      </c>
      <c r="K5478" s="1">
        <v>40344.472222222219</v>
      </c>
      <c r="M5478">
        <v>260.04000000000002</v>
      </c>
      <c r="N5478" t="s">
        <v>143</v>
      </c>
      <c r="O5478" t="s">
        <v>68</v>
      </c>
      <c r="P5478">
        <v>4.0000000000000001E-3</v>
      </c>
      <c r="R5478">
        <v>11</v>
      </c>
      <c r="S5478" t="s">
        <v>829</v>
      </c>
      <c r="AC5478" t="s">
        <v>830</v>
      </c>
    </row>
    <row r="5479" spans="1:29" ht="16.399999999999999" customHeight="1" x14ac:dyDescent="0.35">
      <c r="A5479" s="1">
        <v>40344.472222222219</v>
      </c>
      <c r="B5479">
        <v>462</v>
      </c>
      <c r="C5479" t="s">
        <v>29</v>
      </c>
      <c r="D5479">
        <v>5</v>
      </c>
      <c r="E5479" t="s">
        <v>30</v>
      </c>
      <c r="F5479">
        <v>73207</v>
      </c>
      <c r="G5479" t="s">
        <v>743</v>
      </c>
      <c r="H5479" t="s">
        <v>743</v>
      </c>
      <c r="J5479">
        <v>1</v>
      </c>
      <c r="K5479" s="1">
        <v>40344.472222222219</v>
      </c>
      <c r="M5479">
        <v>260.02999999999997</v>
      </c>
      <c r="N5479" t="s">
        <v>71</v>
      </c>
      <c r="O5479" t="s">
        <v>72</v>
      </c>
      <c r="P5479">
        <v>2E-3</v>
      </c>
      <c r="R5479">
        <v>11</v>
      </c>
      <c r="S5479" t="s">
        <v>829</v>
      </c>
      <c r="U5479" t="s">
        <v>831</v>
      </c>
      <c r="AC5479" t="s">
        <v>830</v>
      </c>
    </row>
    <row r="5480" spans="1:29" ht="16.399999999999999" customHeight="1" x14ac:dyDescent="0.35">
      <c r="A5480" s="1">
        <v>40318.482638888891</v>
      </c>
      <c r="B5480">
        <v>462</v>
      </c>
      <c r="C5480" t="s">
        <v>29</v>
      </c>
      <c r="D5480">
        <v>5</v>
      </c>
      <c r="E5480" t="s">
        <v>30</v>
      </c>
      <c r="F5480">
        <v>73202</v>
      </c>
      <c r="G5480" t="s">
        <v>743</v>
      </c>
      <c r="H5480" t="s">
        <v>743</v>
      </c>
      <c r="J5480">
        <v>1</v>
      </c>
      <c r="K5480" s="1">
        <v>40318.482638888891</v>
      </c>
      <c r="M5480">
        <v>103.02</v>
      </c>
      <c r="N5480" t="s">
        <v>245</v>
      </c>
      <c r="O5480" t="s">
        <v>246</v>
      </c>
      <c r="P5480">
        <v>1000</v>
      </c>
      <c r="R5480">
        <v>11</v>
      </c>
      <c r="S5480" t="s">
        <v>832</v>
      </c>
      <c r="AC5480" t="s">
        <v>833</v>
      </c>
    </row>
    <row r="5481" spans="1:29" ht="16.399999999999999" customHeight="1" x14ac:dyDescent="0.35">
      <c r="A5481" s="1">
        <v>40318.482638888891</v>
      </c>
      <c r="B5481">
        <v>462</v>
      </c>
      <c r="C5481" t="s">
        <v>29</v>
      </c>
      <c r="D5481">
        <v>5</v>
      </c>
      <c r="E5481" t="s">
        <v>30</v>
      </c>
      <c r="F5481">
        <v>73202</v>
      </c>
      <c r="G5481" t="s">
        <v>743</v>
      </c>
      <c r="H5481" t="s">
        <v>743</v>
      </c>
      <c r="J5481">
        <v>1</v>
      </c>
      <c r="K5481" s="1">
        <v>40318.482638888891</v>
      </c>
      <c r="M5481">
        <v>431</v>
      </c>
      <c r="N5481" t="s">
        <v>165</v>
      </c>
      <c r="O5481" t="s">
        <v>166</v>
      </c>
      <c r="P5481">
        <v>2.5099999999999998</v>
      </c>
      <c r="R5481">
        <v>11</v>
      </c>
      <c r="S5481" t="s">
        <v>832</v>
      </c>
      <c r="AC5481" t="s">
        <v>833</v>
      </c>
    </row>
    <row r="5482" spans="1:29" ht="16.399999999999999" customHeight="1" x14ac:dyDescent="0.35">
      <c r="A5482" s="1">
        <v>40318.482638888891</v>
      </c>
      <c r="B5482">
        <v>462</v>
      </c>
      <c r="C5482" t="s">
        <v>29</v>
      </c>
      <c r="D5482">
        <v>5</v>
      </c>
      <c r="E5482" t="s">
        <v>30</v>
      </c>
      <c r="F5482">
        <v>73202</v>
      </c>
      <c r="G5482" t="s">
        <v>743</v>
      </c>
      <c r="H5482" t="s">
        <v>743</v>
      </c>
      <c r="J5482">
        <v>1</v>
      </c>
      <c r="K5482" s="1">
        <v>40318.482638888891</v>
      </c>
      <c r="M5482">
        <v>431.01</v>
      </c>
      <c r="N5482" t="s">
        <v>768</v>
      </c>
      <c r="O5482" t="s">
        <v>769</v>
      </c>
      <c r="P5482">
        <v>0.03</v>
      </c>
      <c r="R5482">
        <v>11</v>
      </c>
      <c r="S5482" t="s">
        <v>832</v>
      </c>
      <c r="AC5482" t="s">
        <v>833</v>
      </c>
    </row>
    <row r="5483" spans="1:29" ht="16.399999999999999" customHeight="1" x14ac:dyDescent="0.35">
      <c r="A5483" s="1">
        <v>40318.482638888891</v>
      </c>
      <c r="B5483">
        <v>462</v>
      </c>
      <c r="C5483" t="s">
        <v>29</v>
      </c>
      <c r="D5483">
        <v>5</v>
      </c>
      <c r="E5483" t="s">
        <v>30</v>
      </c>
      <c r="F5483">
        <v>73202</v>
      </c>
      <c r="G5483" t="s">
        <v>743</v>
      </c>
      <c r="H5483" t="s">
        <v>743</v>
      </c>
      <c r="J5483">
        <v>1</v>
      </c>
      <c r="K5483" s="1">
        <v>40318.482638888891</v>
      </c>
      <c r="M5483">
        <v>431.02</v>
      </c>
      <c r="N5483" t="s">
        <v>771</v>
      </c>
      <c r="O5483" t="s">
        <v>166</v>
      </c>
      <c r="P5483">
        <v>0.42</v>
      </c>
      <c r="R5483">
        <v>11</v>
      </c>
      <c r="S5483" t="s">
        <v>832</v>
      </c>
      <c r="AC5483" t="s">
        <v>833</v>
      </c>
    </row>
    <row r="5484" spans="1:29" ht="16.399999999999999" customHeight="1" x14ac:dyDescent="0.35">
      <c r="A5484" s="1">
        <v>40318.482638888891</v>
      </c>
      <c r="B5484">
        <v>462</v>
      </c>
      <c r="C5484" t="s">
        <v>29</v>
      </c>
      <c r="D5484">
        <v>5</v>
      </c>
      <c r="E5484" t="s">
        <v>30</v>
      </c>
      <c r="F5484">
        <v>73202</v>
      </c>
      <c r="G5484" t="s">
        <v>743</v>
      </c>
      <c r="H5484" t="s">
        <v>743</v>
      </c>
      <c r="J5484">
        <v>1</v>
      </c>
      <c r="K5484" s="1">
        <v>40318.482638888891</v>
      </c>
      <c r="M5484">
        <v>431.03</v>
      </c>
      <c r="N5484" t="s">
        <v>773</v>
      </c>
      <c r="O5484" t="s">
        <v>769</v>
      </c>
      <c r="P5484">
        <v>2.12</v>
      </c>
      <c r="R5484">
        <v>11</v>
      </c>
      <c r="S5484" t="s">
        <v>832</v>
      </c>
      <c r="AC5484" t="s">
        <v>833</v>
      </c>
    </row>
    <row r="5485" spans="1:29" ht="16.399999999999999" customHeight="1" x14ac:dyDescent="0.35">
      <c r="A5485" s="1">
        <v>40318.482638888891</v>
      </c>
      <c r="B5485">
        <v>462</v>
      </c>
      <c r="C5485" t="s">
        <v>29</v>
      </c>
      <c r="D5485">
        <v>5</v>
      </c>
      <c r="E5485" t="s">
        <v>30</v>
      </c>
      <c r="F5485">
        <v>73202</v>
      </c>
      <c r="G5485" t="s">
        <v>743</v>
      </c>
      <c r="H5485" t="s">
        <v>743</v>
      </c>
      <c r="J5485">
        <v>1</v>
      </c>
      <c r="K5485" s="1">
        <v>40318.482638888891</v>
      </c>
      <c r="M5485">
        <v>433</v>
      </c>
      <c r="N5485" t="s">
        <v>775</v>
      </c>
      <c r="O5485" t="s">
        <v>769</v>
      </c>
      <c r="P5485">
        <v>0.52</v>
      </c>
      <c r="R5485">
        <v>11</v>
      </c>
      <c r="S5485" t="s">
        <v>832</v>
      </c>
      <c r="AC5485" t="s">
        <v>833</v>
      </c>
    </row>
    <row r="5486" spans="1:29" ht="16.399999999999999" customHeight="1" x14ac:dyDescent="0.35">
      <c r="A5486" s="1">
        <v>40318.482638888891</v>
      </c>
      <c r="B5486">
        <v>462</v>
      </c>
      <c r="C5486" t="s">
        <v>29</v>
      </c>
      <c r="D5486">
        <v>5</v>
      </c>
      <c r="E5486" t="s">
        <v>30</v>
      </c>
      <c r="F5486">
        <v>73202</v>
      </c>
      <c r="G5486" t="s">
        <v>743</v>
      </c>
      <c r="H5486" t="s">
        <v>743</v>
      </c>
      <c r="J5486">
        <v>1</v>
      </c>
      <c r="K5486" s="1">
        <v>40318.482638888891</v>
      </c>
      <c r="M5486">
        <v>260.08</v>
      </c>
      <c r="N5486" t="s">
        <v>76</v>
      </c>
      <c r="O5486" t="s">
        <v>68</v>
      </c>
      <c r="P5486">
        <v>0.33</v>
      </c>
      <c r="R5486">
        <v>11</v>
      </c>
      <c r="S5486" t="s">
        <v>832</v>
      </c>
      <c r="AC5486" t="s">
        <v>833</v>
      </c>
    </row>
    <row r="5487" spans="1:29" ht="16.399999999999999" customHeight="1" x14ac:dyDescent="0.35">
      <c r="A5487" s="1">
        <v>40318.482638888891</v>
      </c>
      <c r="B5487">
        <v>462</v>
      </c>
      <c r="C5487" t="s">
        <v>29</v>
      </c>
      <c r="D5487">
        <v>5</v>
      </c>
      <c r="E5487" t="s">
        <v>30</v>
      </c>
      <c r="F5487">
        <v>73202</v>
      </c>
      <c r="G5487" t="s">
        <v>743</v>
      </c>
      <c r="H5487" t="s">
        <v>743</v>
      </c>
      <c r="J5487">
        <v>1</v>
      </c>
      <c r="K5487" s="1">
        <v>40318.482638888891</v>
      </c>
      <c r="M5487">
        <v>268.14</v>
      </c>
      <c r="N5487" t="s">
        <v>80</v>
      </c>
      <c r="O5487" t="s">
        <v>68</v>
      </c>
      <c r="P5487">
        <v>1.0999999999999999E-2</v>
      </c>
      <c r="R5487">
        <v>11</v>
      </c>
      <c r="S5487" t="s">
        <v>832</v>
      </c>
      <c r="AC5487" t="s">
        <v>833</v>
      </c>
    </row>
    <row r="5488" spans="1:29" ht="16.399999999999999" customHeight="1" x14ac:dyDescent="0.35">
      <c r="A5488" s="1">
        <v>40318.482638888891</v>
      </c>
      <c r="B5488">
        <v>462</v>
      </c>
      <c r="C5488" t="s">
        <v>29</v>
      </c>
      <c r="D5488">
        <v>5</v>
      </c>
      <c r="E5488" t="s">
        <v>30</v>
      </c>
      <c r="F5488">
        <v>73202</v>
      </c>
      <c r="G5488" t="s">
        <v>743</v>
      </c>
      <c r="H5488" t="s">
        <v>743</v>
      </c>
      <c r="J5488">
        <v>1</v>
      </c>
      <c r="K5488" s="1">
        <v>40318.482638888891</v>
      </c>
      <c r="M5488">
        <v>136.01</v>
      </c>
      <c r="N5488" t="s">
        <v>118</v>
      </c>
      <c r="O5488" t="s">
        <v>119</v>
      </c>
      <c r="P5488">
        <v>3.65</v>
      </c>
      <c r="R5488">
        <v>11</v>
      </c>
      <c r="S5488" t="s">
        <v>832</v>
      </c>
      <c r="AC5488" t="s">
        <v>833</v>
      </c>
    </row>
    <row r="5489" spans="1:29" ht="16.399999999999999" customHeight="1" x14ac:dyDescent="0.35">
      <c r="A5489" s="1">
        <v>40318.482638888891</v>
      </c>
      <c r="B5489">
        <v>462</v>
      </c>
      <c r="C5489" t="s">
        <v>29</v>
      </c>
      <c r="D5489">
        <v>5</v>
      </c>
      <c r="E5489" t="s">
        <v>30</v>
      </c>
      <c r="F5489">
        <v>73202</v>
      </c>
      <c r="G5489" t="s">
        <v>743</v>
      </c>
      <c r="H5489" t="s">
        <v>743</v>
      </c>
      <c r="J5489">
        <v>1</v>
      </c>
      <c r="K5489" s="1">
        <v>40318.482638888891</v>
      </c>
      <c r="M5489">
        <v>101</v>
      </c>
      <c r="N5489" t="s">
        <v>114</v>
      </c>
      <c r="O5489" t="s">
        <v>115</v>
      </c>
      <c r="P5489">
        <v>7.4</v>
      </c>
      <c r="R5489">
        <v>11</v>
      </c>
      <c r="S5489" t="s">
        <v>832</v>
      </c>
      <c r="AC5489" t="s">
        <v>833</v>
      </c>
    </row>
    <row r="5490" spans="1:29" ht="16.399999999999999" customHeight="1" x14ac:dyDescent="0.35">
      <c r="A5490" s="1">
        <v>40318.482638888891</v>
      </c>
      <c r="B5490">
        <v>462</v>
      </c>
      <c r="C5490" t="s">
        <v>29</v>
      </c>
      <c r="D5490">
        <v>5</v>
      </c>
      <c r="E5490" t="s">
        <v>30</v>
      </c>
      <c r="F5490">
        <v>73202</v>
      </c>
      <c r="G5490" t="s">
        <v>743</v>
      </c>
      <c r="H5490" t="s">
        <v>743</v>
      </c>
      <c r="J5490">
        <v>1</v>
      </c>
      <c r="K5490" s="1">
        <v>40318.482638888891</v>
      </c>
      <c r="M5490">
        <v>141.01</v>
      </c>
      <c r="N5490" t="s">
        <v>116</v>
      </c>
      <c r="O5490" t="s">
        <v>117</v>
      </c>
      <c r="P5490">
        <v>66</v>
      </c>
      <c r="R5490">
        <v>11</v>
      </c>
      <c r="S5490" t="s">
        <v>832</v>
      </c>
      <c r="AC5490" t="s">
        <v>833</v>
      </c>
    </row>
    <row r="5491" spans="1:29" ht="16.399999999999999" customHeight="1" x14ac:dyDescent="0.35">
      <c r="A5491" s="1">
        <v>40318.482638888891</v>
      </c>
      <c r="B5491">
        <v>462</v>
      </c>
      <c r="C5491" t="s">
        <v>29</v>
      </c>
      <c r="D5491">
        <v>5</v>
      </c>
      <c r="E5491" t="s">
        <v>30</v>
      </c>
      <c r="F5491">
        <v>73202</v>
      </c>
      <c r="G5491" t="s">
        <v>743</v>
      </c>
      <c r="H5491" t="s">
        <v>743</v>
      </c>
      <c r="J5491">
        <v>1</v>
      </c>
      <c r="K5491" s="1">
        <v>40318.482638888891</v>
      </c>
      <c r="M5491">
        <v>266</v>
      </c>
      <c r="N5491" t="s">
        <v>121</v>
      </c>
      <c r="O5491" t="s">
        <v>68</v>
      </c>
      <c r="P5491">
        <v>11.05</v>
      </c>
      <c r="R5491">
        <v>11</v>
      </c>
      <c r="S5491" t="s">
        <v>832</v>
      </c>
      <c r="AC5491" t="s">
        <v>833</v>
      </c>
    </row>
    <row r="5492" spans="1:29" ht="16.399999999999999" customHeight="1" x14ac:dyDescent="0.35">
      <c r="A5492" s="1">
        <v>40318.482638888891</v>
      </c>
      <c r="B5492">
        <v>462</v>
      </c>
      <c r="C5492" t="s">
        <v>29</v>
      </c>
      <c r="D5492">
        <v>5</v>
      </c>
      <c r="E5492" t="s">
        <v>30</v>
      </c>
      <c r="F5492">
        <v>73202</v>
      </c>
      <c r="G5492" t="s">
        <v>743</v>
      </c>
      <c r="H5492" t="s">
        <v>743</v>
      </c>
      <c r="J5492">
        <v>1</v>
      </c>
      <c r="K5492" s="1">
        <v>40318.482638888891</v>
      </c>
      <c r="M5492">
        <v>266.01</v>
      </c>
      <c r="N5492" t="s">
        <v>122</v>
      </c>
      <c r="O5492" t="s">
        <v>123</v>
      </c>
      <c r="P5492">
        <v>100.1</v>
      </c>
      <c r="R5492">
        <v>11</v>
      </c>
      <c r="S5492" t="s">
        <v>832</v>
      </c>
      <c r="AC5492" t="s">
        <v>833</v>
      </c>
    </row>
    <row r="5493" spans="1:29" ht="16.399999999999999" customHeight="1" x14ac:dyDescent="0.35">
      <c r="A5493" s="1">
        <v>40318.482638888891</v>
      </c>
      <c r="B5493">
        <v>462</v>
      </c>
      <c r="C5493" t="s">
        <v>29</v>
      </c>
      <c r="D5493">
        <v>5</v>
      </c>
      <c r="E5493" t="s">
        <v>30</v>
      </c>
      <c r="F5493">
        <v>73202</v>
      </c>
      <c r="G5493" t="s">
        <v>743</v>
      </c>
      <c r="H5493" t="s">
        <v>743</v>
      </c>
      <c r="J5493">
        <v>1</v>
      </c>
      <c r="K5493" s="1">
        <v>40318.482638888891</v>
      </c>
      <c r="M5493">
        <v>154.1</v>
      </c>
      <c r="N5493" t="s">
        <v>110</v>
      </c>
      <c r="P5493">
        <v>7.4</v>
      </c>
      <c r="R5493">
        <v>11</v>
      </c>
      <c r="S5493" t="s">
        <v>832</v>
      </c>
      <c r="AC5493" t="s">
        <v>833</v>
      </c>
    </row>
    <row r="5494" spans="1:29" ht="16.399999999999999" customHeight="1" x14ac:dyDescent="0.35">
      <c r="A5494" s="1">
        <v>40318.482638888891</v>
      </c>
      <c r="B5494">
        <v>462</v>
      </c>
      <c r="C5494" t="s">
        <v>29</v>
      </c>
      <c r="D5494">
        <v>5</v>
      </c>
      <c r="E5494" t="s">
        <v>30</v>
      </c>
      <c r="F5494">
        <v>73202</v>
      </c>
      <c r="G5494" t="s">
        <v>743</v>
      </c>
      <c r="H5494" t="s">
        <v>743</v>
      </c>
      <c r="J5494">
        <v>1</v>
      </c>
      <c r="K5494" s="1">
        <v>40318.482638888891</v>
      </c>
      <c r="M5494">
        <v>136.05000000000001</v>
      </c>
      <c r="N5494" t="s">
        <v>537</v>
      </c>
      <c r="O5494" t="s">
        <v>538</v>
      </c>
      <c r="P5494">
        <v>2.9</v>
      </c>
      <c r="R5494">
        <v>11</v>
      </c>
      <c r="S5494" t="s">
        <v>832</v>
      </c>
      <c r="AC5494" t="s">
        <v>833</v>
      </c>
    </row>
    <row r="5495" spans="1:29" ht="16.399999999999999" customHeight="1" x14ac:dyDescent="0.35">
      <c r="A5495" s="1">
        <v>40318.482638888891</v>
      </c>
      <c r="B5495">
        <v>462</v>
      </c>
      <c r="C5495" t="s">
        <v>29</v>
      </c>
      <c r="D5495">
        <v>5</v>
      </c>
      <c r="E5495" t="s">
        <v>30</v>
      </c>
      <c r="F5495">
        <v>73202</v>
      </c>
      <c r="G5495" t="s">
        <v>743</v>
      </c>
      <c r="H5495" t="s">
        <v>743</v>
      </c>
      <c r="J5495">
        <v>1</v>
      </c>
      <c r="K5495" s="1">
        <v>40318.482638888891</v>
      </c>
      <c r="M5495">
        <v>131</v>
      </c>
      <c r="N5495" t="s">
        <v>138</v>
      </c>
      <c r="O5495" t="s">
        <v>139</v>
      </c>
      <c r="P5495">
        <v>2.5099999999999998</v>
      </c>
      <c r="R5495">
        <v>11</v>
      </c>
      <c r="S5495" t="s">
        <v>832</v>
      </c>
      <c r="AC5495" t="s">
        <v>833</v>
      </c>
    </row>
    <row r="5496" spans="1:29" ht="16.399999999999999" customHeight="1" x14ac:dyDescent="0.35">
      <c r="A5496" s="1">
        <v>40318.482638888891</v>
      </c>
      <c r="B5496">
        <v>462</v>
      </c>
      <c r="C5496" t="s">
        <v>29</v>
      </c>
      <c r="D5496">
        <v>5</v>
      </c>
      <c r="E5496" t="s">
        <v>30</v>
      </c>
      <c r="F5496">
        <v>73202</v>
      </c>
      <c r="G5496" t="s">
        <v>743</v>
      </c>
      <c r="H5496" t="s">
        <v>743</v>
      </c>
      <c r="J5496">
        <v>1</v>
      </c>
      <c r="K5496" s="1">
        <v>40318.482638888891</v>
      </c>
      <c r="M5496">
        <v>268.17</v>
      </c>
      <c r="N5496" t="s">
        <v>801</v>
      </c>
      <c r="O5496" t="s">
        <v>68</v>
      </c>
      <c r="P5496">
        <v>4.0000000000000001E-3</v>
      </c>
      <c r="R5496">
        <v>11</v>
      </c>
      <c r="S5496" t="s">
        <v>832</v>
      </c>
      <c r="AC5496" t="s">
        <v>833</v>
      </c>
    </row>
    <row r="5497" spans="1:29" ht="16.399999999999999" customHeight="1" x14ac:dyDescent="0.35">
      <c r="A5497" s="1">
        <v>40318.482638888891</v>
      </c>
      <c r="B5497">
        <v>462</v>
      </c>
      <c r="C5497" t="s">
        <v>29</v>
      </c>
      <c r="D5497">
        <v>5</v>
      </c>
      <c r="E5497" t="s">
        <v>30</v>
      </c>
      <c r="F5497">
        <v>73202</v>
      </c>
      <c r="G5497" t="s">
        <v>743</v>
      </c>
      <c r="H5497" t="s">
        <v>743</v>
      </c>
      <c r="J5497">
        <v>1</v>
      </c>
      <c r="K5497" s="1">
        <v>40318.482638888891</v>
      </c>
      <c r="M5497">
        <v>260.02</v>
      </c>
      <c r="N5497" t="s">
        <v>67</v>
      </c>
      <c r="O5497" t="s">
        <v>68</v>
      </c>
      <c r="P5497">
        <v>2E-3</v>
      </c>
      <c r="R5497">
        <v>11</v>
      </c>
      <c r="S5497" t="s">
        <v>832</v>
      </c>
      <c r="U5497" t="s">
        <v>831</v>
      </c>
      <c r="AC5497" t="s">
        <v>833</v>
      </c>
    </row>
    <row r="5498" spans="1:29" ht="16.399999999999999" customHeight="1" x14ac:dyDescent="0.35">
      <c r="A5498" s="1">
        <v>40318.482638888891</v>
      </c>
      <c r="B5498">
        <v>462</v>
      </c>
      <c r="C5498" t="s">
        <v>29</v>
      </c>
      <c r="D5498">
        <v>5</v>
      </c>
      <c r="E5498" t="s">
        <v>30</v>
      </c>
      <c r="F5498">
        <v>73202</v>
      </c>
      <c r="G5498" t="s">
        <v>743</v>
      </c>
      <c r="H5498" t="s">
        <v>743</v>
      </c>
      <c r="J5498">
        <v>1</v>
      </c>
      <c r="K5498" s="1">
        <v>40318.482638888891</v>
      </c>
      <c r="M5498">
        <v>260.01</v>
      </c>
      <c r="N5498" t="s">
        <v>73</v>
      </c>
      <c r="O5498" t="s">
        <v>68</v>
      </c>
      <c r="P5498">
        <v>2E-3</v>
      </c>
      <c r="R5498">
        <v>11</v>
      </c>
      <c r="S5498" t="s">
        <v>832</v>
      </c>
      <c r="U5498" t="s">
        <v>831</v>
      </c>
      <c r="AC5498" t="s">
        <v>833</v>
      </c>
    </row>
    <row r="5499" spans="1:29" ht="16.399999999999999" customHeight="1" x14ac:dyDescent="0.35">
      <c r="A5499" s="1">
        <v>40318.482638888891</v>
      </c>
      <c r="B5499">
        <v>462</v>
      </c>
      <c r="C5499" t="s">
        <v>29</v>
      </c>
      <c r="D5499">
        <v>5</v>
      </c>
      <c r="E5499" t="s">
        <v>30</v>
      </c>
      <c r="F5499">
        <v>73202</v>
      </c>
      <c r="G5499" t="s">
        <v>743</v>
      </c>
      <c r="H5499" t="s">
        <v>743</v>
      </c>
      <c r="J5499">
        <v>1</v>
      </c>
      <c r="K5499" s="1">
        <v>40318.482638888891</v>
      </c>
      <c r="M5499">
        <v>260.04000000000002</v>
      </c>
      <c r="N5499" t="s">
        <v>143</v>
      </c>
      <c r="O5499" t="s">
        <v>68</v>
      </c>
      <c r="P5499">
        <v>4.0000000000000001E-3</v>
      </c>
      <c r="R5499">
        <v>11</v>
      </c>
      <c r="S5499" t="s">
        <v>832</v>
      </c>
      <c r="AC5499" t="s">
        <v>833</v>
      </c>
    </row>
    <row r="5500" spans="1:29" ht="16.399999999999999" customHeight="1" x14ac:dyDescent="0.35">
      <c r="A5500" s="1">
        <v>40318.482638888891</v>
      </c>
      <c r="B5500">
        <v>462</v>
      </c>
      <c r="C5500" t="s">
        <v>29</v>
      </c>
      <c r="D5500">
        <v>5</v>
      </c>
      <c r="E5500" t="s">
        <v>30</v>
      </c>
      <c r="F5500">
        <v>73202</v>
      </c>
      <c r="G5500" t="s">
        <v>743</v>
      </c>
      <c r="H5500" t="s">
        <v>743</v>
      </c>
      <c r="J5500">
        <v>1</v>
      </c>
      <c r="K5500" s="1">
        <v>40318.482638888891</v>
      </c>
      <c r="M5500">
        <v>260.02999999999997</v>
      </c>
      <c r="N5500" t="s">
        <v>71</v>
      </c>
      <c r="O5500" t="s">
        <v>72</v>
      </c>
      <c r="P5500">
        <v>2E-3</v>
      </c>
      <c r="R5500">
        <v>11</v>
      </c>
      <c r="S5500" t="s">
        <v>832</v>
      </c>
      <c r="AC5500" t="s">
        <v>833</v>
      </c>
    </row>
    <row r="5501" spans="1:29" ht="16.399999999999999" customHeight="1" x14ac:dyDescent="0.35">
      <c r="A5501" s="1">
        <v>40281.538194444445</v>
      </c>
      <c r="B5501">
        <v>462</v>
      </c>
      <c r="C5501" t="s">
        <v>29</v>
      </c>
      <c r="D5501">
        <v>5</v>
      </c>
      <c r="E5501" t="s">
        <v>30</v>
      </c>
      <c r="F5501">
        <v>73197</v>
      </c>
      <c r="G5501" t="s">
        <v>743</v>
      </c>
      <c r="H5501" t="s">
        <v>743</v>
      </c>
      <c r="J5501">
        <v>1</v>
      </c>
      <c r="K5501" s="1">
        <v>40281.538194444445</v>
      </c>
      <c r="M5501">
        <v>103.02</v>
      </c>
      <c r="N5501" t="s">
        <v>245</v>
      </c>
      <c r="O5501" t="s">
        <v>246</v>
      </c>
      <c r="P5501">
        <v>1000</v>
      </c>
      <c r="R5501">
        <v>11</v>
      </c>
      <c r="S5501" t="s">
        <v>834</v>
      </c>
      <c r="AC5501" t="s">
        <v>835</v>
      </c>
    </row>
    <row r="5502" spans="1:29" ht="16.399999999999999" customHeight="1" x14ac:dyDescent="0.35">
      <c r="A5502" s="1">
        <v>40281.538194444445</v>
      </c>
      <c r="B5502">
        <v>462</v>
      </c>
      <c r="C5502" t="s">
        <v>29</v>
      </c>
      <c r="D5502">
        <v>5</v>
      </c>
      <c r="E5502" t="s">
        <v>30</v>
      </c>
      <c r="F5502">
        <v>73197</v>
      </c>
      <c r="G5502" t="s">
        <v>743</v>
      </c>
      <c r="H5502" t="s">
        <v>743</v>
      </c>
      <c r="J5502">
        <v>1</v>
      </c>
      <c r="K5502" s="1">
        <v>40281.538194444445</v>
      </c>
      <c r="M5502">
        <v>431</v>
      </c>
      <c r="N5502" t="s">
        <v>165</v>
      </c>
      <c r="O5502" t="s">
        <v>166</v>
      </c>
      <c r="P5502">
        <v>3.09</v>
      </c>
      <c r="R5502">
        <v>11</v>
      </c>
      <c r="S5502" t="s">
        <v>834</v>
      </c>
      <c r="AC5502" t="s">
        <v>835</v>
      </c>
    </row>
    <row r="5503" spans="1:29" ht="16.399999999999999" customHeight="1" x14ac:dyDescent="0.35">
      <c r="A5503" s="1">
        <v>40281.538194444445</v>
      </c>
      <c r="B5503">
        <v>462</v>
      </c>
      <c r="C5503" t="s">
        <v>29</v>
      </c>
      <c r="D5503">
        <v>5</v>
      </c>
      <c r="E5503" t="s">
        <v>30</v>
      </c>
      <c r="F5503">
        <v>73197</v>
      </c>
      <c r="G5503" t="s">
        <v>743</v>
      </c>
      <c r="H5503" t="s">
        <v>743</v>
      </c>
      <c r="J5503">
        <v>1</v>
      </c>
      <c r="K5503" s="1">
        <v>40281.538194444445</v>
      </c>
      <c r="M5503">
        <v>431.01</v>
      </c>
      <c r="N5503" t="s">
        <v>768</v>
      </c>
      <c r="O5503" t="s">
        <v>769</v>
      </c>
      <c r="P5503">
        <v>-0.13</v>
      </c>
      <c r="R5503">
        <v>11</v>
      </c>
      <c r="S5503" t="s">
        <v>834</v>
      </c>
      <c r="AC5503" t="s">
        <v>835</v>
      </c>
    </row>
    <row r="5504" spans="1:29" ht="16.399999999999999" customHeight="1" x14ac:dyDescent="0.35">
      <c r="A5504" s="1">
        <v>40281.538194444445</v>
      </c>
      <c r="B5504">
        <v>462</v>
      </c>
      <c r="C5504" t="s">
        <v>29</v>
      </c>
      <c r="D5504">
        <v>5</v>
      </c>
      <c r="E5504" t="s">
        <v>30</v>
      </c>
      <c r="F5504">
        <v>73197</v>
      </c>
      <c r="G5504" t="s">
        <v>743</v>
      </c>
      <c r="H5504" t="s">
        <v>743</v>
      </c>
      <c r="J5504">
        <v>1</v>
      </c>
      <c r="K5504" s="1">
        <v>40281.538194444445</v>
      </c>
      <c r="M5504">
        <v>431.02</v>
      </c>
      <c r="N5504" t="s">
        <v>771</v>
      </c>
      <c r="O5504" t="s">
        <v>166</v>
      </c>
      <c r="P5504">
        <v>0.2</v>
      </c>
      <c r="R5504">
        <v>11</v>
      </c>
      <c r="S5504" t="s">
        <v>834</v>
      </c>
      <c r="AC5504" t="s">
        <v>835</v>
      </c>
    </row>
    <row r="5505" spans="1:29" ht="16.399999999999999" customHeight="1" x14ac:dyDescent="0.35">
      <c r="A5505" s="1">
        <v>40281.538194444445</v>
      </c>
      <c r="B5505">
        <v>462</v>
      </c>
      <c r="C5505" t="s">
        <v>29</v>
      </c>
      <c r="D5505">
        <v>5</v>
      </c>
      <c r="E5505" t="s">
        <v>30</v>
      </c>
      <c r="F5505">
        <v>73197</v>
      </c>
      <c r="G5505" t="s">
        <v>743</v>
      </c>
      <c r="H5505" t="s">
        <v>743</v>
      </c>
      <c r="J5505">
        <v>1</v>
      </c>
      <c r="K5505" s="1">
        <v>40281.538194444445</v>
      </c>
      <c r="M5505">
        <v>431.03</v>
      </c>
      <c r="N5505" t="s">
        <v>773</v>
      </c>
      <c r="O5505" t="s">
        <v>769</v>
      </c>
      <c r="P5505">
        <v>2.65</v>
      </c>
      <c r="R5505">
        <v>11</v>
      </c>
      <c r="S5505" t="s">
        <v>834</v>
      </c>
      <c r="AC5505" t="s">
        <v>835</v>
      </c>
    </row>
    <row r="5506" spans="1:29" ht="16.399999999999999" customHeight="1" x14ac:dyDescent="0.35">
      <c r="A5506" s="1">
        <v>40281.538194444445</v>
      </c>
      <c r="B5506">
        <v>462</v>
      </c>
      <c r="C5506" t="s">
        <v>29</v>
      </c>
      <c r="D5506">
        <v>5</v>
      </c>
      <c r="E5506" t="s">
        <v>30</v>
      </c>
      <c r="F5506">
        <v>73197</v>
      </c>
      <c r="G5506" t="s">
        <v>743</v>
      </c>
      <c r="H5506" t="s">
        <v>743</v>
      </c>
      <c r="J5506">
        <v>1</v>
      </c>
      <c r="K5506" s="1">
        <v>40281.538194444445</v>
      </c>
      <c r="M5506">
        <v>433</v>
      </c>
      <c r="N5506" t="s">
        <v>775</v>
      </c>
      <c r="O5506" t="s">
        <v>769</v>
      </c>
      <c r="P5506">
        <v>0.54</v>
      </c>
      <c r="R5506">
        <v>11</v>
      </c>
      <c r="S5506" t="s">
        <v>834</v>
      </c>
      <c r="AC5506" t="s">
        <v>835</v>
      </c>
    </row>
    <row r="5507" spans="1:29" ht="16.399999999999999" customHeight="1" x14ac:dyDescent="0.35">
      <c r="A5507" s="1">
        <v>40281.538194444445</v>
      </c>
      <c r="B5507">
        <v>462</v>
      </c>
      <c r="C5507" t="s">
        <v>29</v>
      </c>
      <c r="D5507">
        <v>5</v>
      </c>
      <c r="E5507" t="s">
        <v>30</v>
      </c>
      <c r="F5507">
        <v>73197</v>
      </c>
      <c r="G5507" t="s">
        <v>743</v>
      </c>
      <c r="H5507" t="s">
        <v>743</v>
      </c>
      <c r="J5507">
        <v>1</v>
      </c>
      <c r="K5507" s="1">
        <v>40281.538194444445</v>
      </c>
      <c r="M5507">
        <v>260.08</v>
      </c>
      <c r="N5507" t="s">
        <v>76</v>
      </c>
      <c r="O5507" t="s">
        <v>68</v>
      </c>
      <c r="P5507">
        <v>0.32</v>
      </c>
      <c r="R5507">
        <v>11</v>
      </c>
      <c r="S5507" t="s">
        <v>834</v>
      </c>
      <c r="AC5507" t="s">
        <v>835</v>
      </c>
    </row>
    <row r="5508" spans="1:29" ht="16.399999999999999" customHeight="1" x14ac:dyDescent="0.35">
      <c r="A5508" s="1">
        <v>40281.538194444445</v>
      </c>
      <c r="B5508">
        <v>462</v>
      </c>
      <c r="C5508" t="s">
        <v>29</v>
      </c>
      <c r="D5508">
        <v>5</v>
      </c>
      <c r="E5508" t="s">
        <v>30</v>
      </c>
      <c r="F5508">
        <v>73197</v>
      </c>
      <c r="G5508" t="s">
        <v>743</v>
      </c>
      <c r="H5508" t="s">
        <v>743</v>
      </c>
      <c r="J5508">
        <v>1</v>
      </c>
      <c r="K5508" s="1">
        <v>40281.538194444445</v>
      </c>
      <c r="M5508">
        <v>268.14</v>
      </c>
      <c r="N5508" t="s">
        <v>80</v>
      </c>
      <c r="O5508" t="s">
        <v>68</v>
      </c>
      <c r="P5508">
        <v>1.0999999999999999E-2</v>
      </c>
      <c r="R5508">
        <v>11</v>
      </c>
      <c r="S5508" t="s">
        <v>834</v>
      </c>
      <c r="AC5508" t="s">
        <v>835</v>
      </c>
    </row>
    <row r="5509" spans="1:29" ht="16.399999999999999" customHeight="1" x14ac:dyDescent="0.35">
      <c r="A5509" s="1">
        <v>40281.538194444445</v>
      </c>
      <c r="B5509">
        <v>462</v>
      </c>
      <c r="C5509" t="s">
        <v>29</v>
      </c>
      <c r="D5509">
        <v>5</v>
      </c>
      <c r="E5509" t="s">
        <v>30</v>
      </c>
      <c r="F5509">
        <v>73197</v>
      </c>
      <c r="G5509" t="s">
        <v>743</v>
      </c>
      <c r="H5509" t="s">
        <v>743</v>
      </c>
      <c r="J5509">
        <v>1</v>
      </c>
      <c r="K5509" s="1">
        <v>40281.538194444445</v>
      </c>
      <c r="M5509">
        <v>136.01</v>
      </c>
      <c r="N5509" t="s">
        <v>118</v>
      </c>
      <c r="O5509" t="s">
        <v>119</v>
      </c>
      <c r="P5509">
        <v>4.57</v>
      </c>
      <c r="R5509">
        <v>11</v>
      </c>
      <c r="S5509" t="s">
        <v>834</v>
      </c>
      <c r="AC5509" t="s">
        <v>835</v>
      </c>
    </row>
    <row r="5510" spans="1:29" ht="16.399999999999999" customHeight="1" x14ac:dyDescent="0.35">
      <c r="A5510" s="1">
        <v>40281.538194444445</v>
      </c>
      <c r="B5510">
        <v>462</v>
      </c>
      <c r="C5510" t="s">
        <v>29</v>
      </c>
      <c r="D5510">
        <v>5</v>
      </c>
      <c r="E5510" t="s">
        <v>30</v>
      </c>
      <c r="F5510">
        <v>73197</v>
      </c>
      <c r="G5510" t="s">
        <v>743</v>
      </c>
      <c r="H5510" t="s">
        <v>743</v>
      </c>
      <c r="J5510">
        <v>1</v>
      </c>
      <c r="K5510" s="1">
        <v>40281.538194444445</v>
      </c>
      <c r="M5510">
        <v>101</v>
      </c>
      <c r="N5510" t="s">
        <v>114</v>
      </c>
      <c r="O5510" t="s">
        <v>115</v>
      </c>
      <c r="P5510">
        <v>11.6</v>
      </c>
      <c r="R5510">
        <v>11</v>
      </c>
      <c r="S5510" t="s">
        <v>834</v>
      </c>
      <c r="AC5510" t="s">
        <v>835</v>
      </c>
    </row>
    <row r="5511" spans="1:29" ht="16.399999999999999" customHeight="1" x14ac:dyDescent="0.35">
      <c r="A5511" s="1">
        <v>40281.538194444445</v>
      </c>
      <c r="B5511">
        <v>462</v>
      </c>
      <c r="C5511" t="s">
        <v>29</v>
      </c>
      <c r="D5511">
        <v>5</v>
      </c>
      <c r="E5511" t="s">
        <v>30</v>
      </c>
      <c r="F5511">
        <v>73197</v>
      </c>
      <c r="G5511" t="s">
        <v>743</v>
      </c>
      <c r="H5511" t="s">
        <v>743</v>
      </c>
      <c r="J5511">
        <v>1</v>
      </c>
      <c r="K5511" s="1">
        <v>40281.538194444445</v>
      </c>
      <c r="M5511">
        <v>141.01</v>
      </c>
      <c r="N5511" t="s">
        <v>116</v>
      </c>
      <c r="O5511" t="s">
        <v>117</v>
      </c>
      <c r="P5511">
        <v>66</v>
      </c>
      <c r="R5511">
        <v>11</v>
      </c>
      <c r="S5511" t="s">
        <v>834</v>
      </c>
      <c r="AC5511" t="s">
        <v>835</v>
      </c>
    </row>
    <row r="5512" spans="1:29" ht="16.399999999999999" customHeight="1" x14ac:dyDescent="0.35">
      <c r="A5512" s="1">
        <v>40281.538194444445</v>
      </c>
      <c r="B5512">
        <v>462</v>
      </c>
      <c r="C5512" t="s">
        <v>29</v>
      </c>
      <c r="D5512">
        <v>5</v>
      </c>
      <c r="E5512" t="s">
        <v>30</v>
      </c>
      <c r="F5512">
        <v>73197</v>
      </c>
      <c r="G5512" t="s">
        <v>743</v>
      </c>
      <c r="H5512" t="s">
        <v>743</v>
      </c>
      <c r="J5512">
        <v>1</v>
      </c>
      <c r="K5512" s="1">
        <v>40281.538194444445</v>
      </c>
      <c r="M5512">
        <v>266</v>
      </c>
      <c r="N5512" t="s">
        <v>121</v>
      </c>
      <c r="O5512" t="s">
        <v>68</v>
      </c>
      <c r="P5512">
        <v>10.24</v>
      </c>
      <c r="R5512">
        <v>11</v>
      </c>
      <c r="S5512" t="s">
        <v>834</v>
      </c>
      <c r="AC5512" t="s">
        <v>835</v>
      </c>
    </row>
    <row r="5513" spans="1:29" ht="16.399999999999999" customHeight="1" x14ac:dyDescent="0.35">
      <c r="A5513" s="1">
        <v>40281.538194444445</v>
      </c>
      <c r="B5513">
        <v>462</v>
      </c>
      <c r="C5513" t="s">
        <v>29</v>
      </c>
      <c r="D5513">
        <v>5</v>
      </c>
      <c r="E5513" t="s">
        <v>30</v>
      </c>
      <c r="F5513">
        <v>73197</v>
      </c>
      <c r="G5513" t="s">
        <v>743</v>
      </c>
      <c r="H5513" t="s">
        <v>743</v>
      </c>
      <c r="J5513">
        <v>1</v>
      </c>
      <c r="K5513" s="1">
        <v>40281.538194444445</v>
      </c>
      <c r="M5513">
        <v>266.01</v>
      </c>
      <c r="N5513" t="s">
        <v>122</v>
      </c>
      <c r="O5513" t="s">
        <v>123</v>
      </c>
      <c r="P5513">
        <v>102.1</v>
      </c>
      <c r="R5513">
        <v>11</v>
      </c>
      <c r="S5513" t="s">
        <v>834</v>
      </c>
      <c r="AC5513" t="s">
        <v>835</v>
      </c>
    </row>
    <row r="5514" spans="1:29" ht="16.399999999999999" customHeight="1" x14ac:dyDescent="0.35">
      <c r="A5514" s="1">
        <v>40281.538194444445</v>
      </c>
      <c r="B5514">
        <v>462</v>
      </c>
      <c r="C5514" t="s">
        <v>29</v>
      </c>
      <c r="D5514">
        <v>5</v>
      </c>
      <c r="E5514" t="s">
        <v>30</v>
      </c>
      <c r="F5514">
        <v>73197</v>
      </c>
      <c r="G5514" t="s">
        <v>743</v>
      </c>
      <c r="H5514" t="s">
        <v>743</v>
      </c>
      <c r="J5514">
        <v>1</v>
      </c>
      <c r="K5514" s="1">
        <v>40281.538194444445</v>
      </c>
      <c r="M5514">
        <v>154.1</v>
      </c>
      <c r="N5514" t="s">
        <v>110</v>
      </c>
      <c r="P5514">
        <v>5.56</v>
      </c>
      <c r="R5514">
        <v>11</v>
      </c>
      <c r="S5514" t="s">
        <v>834</v>
      </c>
      <c r="AC5514" t="s">
        <v>835</v>
      </c>
    </row>
    <row r="5515" spans="1:29" ht="16.399999999999999" customHeight="1" x14ac:dyDescent="0.35">
      <c r="A5515" s="1">
        <v>40281.538194444445</v>
      </c>
      <c r="B5515">
        <v>462</v>
      </c>
      <c r="C5515" t="s">
        <v>29</v>
      </c>
      <c r="D5515">
        <v>5</v>
      </c>
      <c r="E5515" t="s">
        <v>30</v>
      </c>
      <c r="F5515">
        <v>73197</v>
      </c>
      <c r="G5515" t="s">
        <v>743</v>
      </c>
      <c r="H5515" t="s">
        <v>743</v>
      </c>
      <c r="J5515">
        <v>1</v>
      </c>
      <c r="K5515" s="1">
        <v>40281.538194444445</v>
      </c>
      <c r="M5515">
        <v>136.05000000000001</v>
      </c>
      <c r="N5515" t="s">
        <v>537</v>
      </c>
      <c r="O5515" t="s">
        <v>538</v>
      </c>
      <c r="P5515">
        <v>2.54</v>
      </c>
      <c r="R5515">
        <v>11</v>
      </c>
      <c r="S5515" t="s">
        <v>834</v>
      </c>
      <c r="AC5515" t="s">
        <v>835</v>
      </c>
    </row>
    <row r="5516" spans="1:29" ht="16.399999999999999" customHeight="1" x14ac:dyDescent="0.35">
      <c r="A5516" s="1">
        <v>40281.538194444445</v>
      </c>
      <c r="B5516">
        <v>462</v>
      </c>
      <c r="C5516" t="s">
        <v>29</v>
      </c>
      <c r="D5516">
        <v>5</v>
      </c>
      <c r="E5516" t="s">
        <v>30</v>
      </c>
      <c r="F5516">
        <v>73197</v>
      </c>
      <c r="G5516" t="s">
        <v>743</v>
      </c>
      <c r="H5516" t="s">
        <v>743</v>
      </c>
      <c r="J5516">
        <v>1</v>
      </c>
      <c r="K5516" s="1">
        <v>40281.538194444445</v>
      </c>
      <c r="M5516">
        <v>131</v>
      </c>
      <c r="N5516" t="s">
        <v>138</v>
      </c>
      <c r="O5516" t="s">
        <v>139</v>
      </c>
      <c r="P5516">
        <v>1.49</v>
      </c>
      <c r="R5516">
        <v>11</v>
      </c>
      <c r="S5516" t="s">
        <v>834</v>
      </c>
      <c r="AC5516" t="s">
        <v>835</v>
      </c>
    </row>
    <row r="5517" spans="1:29" ht="16.399999999999999" customHeight="1" x14ac:dyDescent="0.35">
      <c r="A5517" s="1">
        <v>40281.538194444445</v>
      </c>
      <c r="B5517">
        <v>462</v>
      </c>
      <c r="C5517" t="s">
        <v>29</v>
      </c>
      <c r="D5517">
        <v>5</v>
      </c>
      <c r="E5517" t="s">
        <v>30</v>
      </c>
      <c r="F5517">
        <v>73197</v>
      </c>
      <c r="G5517" t="s">
        <v>743</v>
      </c>
      <c r="H5517" t="s">
        <v>743</v>
      </c>
      <c r="J5517">
        <v>1</v>
      </c>
      <c r="K5517" s="1">
        <v>40281.538194444445</v>
      </c>
      <c r="M5517">
        <v>268.17</v>
      </c>
      <c r="N5517" t="s">
        <v>801</v>
      </c>
      <c r="O5517" t="s">
        <v>68</v>
      </c>
      <c r="P5517">
        <v>5.0000000000000001E-3</v>
      </c>
      <c r="R5517">
        <v>11</v>
      </c>
      <c r="S5517" t="s">
        <v>834</v>
      </c>
      <c r="AC5517" t="s">
        <v>835</v>
      </c>
    </row>
    <row r="5518" spans="1:29" ht="16.399999999999999" customHeight="1" x14ac:dyDescent="0.35">
      <c r="A5518" s="1">
        <v>40281.538194444445</v>
      </c>
      <c r="B5518">
        <v>462</v>
      </c>
      <c r="C5518" t="s">
        <v>29</v>
      </c>
      <c r="D5518">
        <v>5</v>
      </c>
      <c r="E5518" t="s">
        <v>30</v>
      </c>
      <c r="F5518">
        <v>73197</v>
      </c>
      <c r="G5518" t="s">
        <v>743</v>
      </c>
      <c r="H5518" t="s">
        <v>743</v>
      </c>
      <c r="J5518">
        <v>1</v>
      </c>
      <c r="K5518" s="1">
        <v>40281.538194444445</v>
      </c>
      <c r="M5518">
        <v>260.02</v>
      </c>
      <c r="N5518" t="s">
        <v>67</v>
      </c>
      <c r="O5518" t="s">
        <v>68</v>
      </c>
      <c r="P5518">
        <v>2E-3</v>
      </c>
      <c r="R5518">
        <v>11</v>
      </c>
      <c r="S5518" t="s">
        <v>834</v>
      </c>
      <c r="U5518" t="s">
        <v>831</v>
      </c>
      <c r="AC5518" t="s">
        <v>835</v>
      </c>
    </row>
    <row r="5519" spans="1:29" ht="16.399999999999999" customHeight="1" x14ac:dyDescent="0.35">
      <c r="A5519" s="1">
        <v>40281.538194444445</v>
      </c>
      <c r="B5519">
        <v>462</v>
      </c>
      <c r="C5519" t="s">
        <v>29</v>
      </c>
      <c r="D5519">
        <v>5</v>
      </c>
      <c r="E5519" t="s">
        <v>30</v>
      </c>
      <c r="F5519">
        <v>73197</v>
      </c>
      <c r="G5519" t="s">
        <v>743</v>
      </c>
      <c r="H5519" t="s">
        <v>743</v>
      </c>
      <c r="J5519">
        <v>1</v>
      </c>
      <c r="K5519" s="1">
        <v>40281.538194444445</v>
      </c>
      <c r="M5519">
        <v>260.01</v>
      </c>
      <c r="N5519" t="s">
        <v>73</v>
      </c>
      <c r="O5519" t="s">
        <v>68</v>
      </c>
      <c r="P5519">
        <v>2E-3</v>
      </c>
      <c r="R5519">
        <v>11</v>
      </c>
      <c r="S5519" t="s">
        <v>834</v>
      </c>
      <c r="U5519" t="s">
        <v>831</v>
      </c>
      <c r="AC5519" t="s">
        <v>835</v>
      </c>
    </row>
    <row r="5520" spans="1:29" ht="16.399999999999999" customHeight="1" x14ac:dyDescent="0.35">
      <c r="A5520" s="1">
        <v>40281.538194444445</v>
      </c>
      <c r="B5520">
        <v>462</v>
      </c>
      <c r="C5520" t="s">
        <v>29</v>
      </c>
      <c r="D5520">
        <v>5</v>
      </c>
      <c r="E5520" t="s">
        <v>30</v>
      </c>
      <c r="F5520">
        <v>73197</v>
      </c>
      <c r="G5520" t="s">
        <v>743</v>
      </c>
      <c r="H5520" t="s">
        <v>743</v>
      </c>
      <c r="J5520">
        <v>1</v>
      </c>
      <c r="K5520" s="1">
        <v>40281.538194444445</v>
      </c>
      <c r="M5520">
        <v>260.04000000000002</v>
      </c>
      <c r="N5520" t="s">
        <v>143</v>
      </c>
      <c r="O5520" t="s">
        <v>68</v>
      </c>
      <c r="P5520">
        <v>3.0000000000000001E-3</v>
      </c>
      <c r="R5520">
        <v>11</v>
      </c>
      <c r="S5520" t="s">
        <v>834</v>
      </c>
      <c r="AC5520" t="s">
        <v>835</v>
      </c>
    </row>
    <row r="5521" spans="1:29" ht="16.399999999999999" customHeight="1" x14ac:dyDescent="0.35">
      <c r="A5521" s="1">
        <v>40281.538194444445</v>
      </c>
      <c r="B5521">
        <v>462</v>
      </c>
      <c r="C5521" t="s">
        <v>29</v>
      </c>
      <c r="D5521">
        <v>5</v>
      </c>
      <c r="E5521" t="s">
        <v>30</v>
      </c>
      <c r="F5521">
        <v>73197</v>
      </c>
      <c r="G5521" t="s">
        <v>743</v>
      </c>
      <c r="H5521" t="s">
        <v>743</v>
      </c>
      <c r="J5521">
        <v>1</v>
      </c>
      <c r="K5521" s="1">
        <v>40281.538194444445</v>
      </c>
      <c r="M5521">
        <v>260.02999999999997</v>
      </c>
      <c r="N5521" t="s">
        <v>71</v>
      </c>
      <c r="O5521" t="s">
        <v>72</v>
      </c>
      <c r="P5521">
        <v>2E-3</v>
      </c>
      <c r="R5521">
        <v>11</v>
      </c>
      <c r="S5521" t="s">
        <v>834</v>
      </c>
      <c r="AC5521" t="s">
        <v>835</v>
      </c>
    </row>
    <row r="5522" spans="1:29" ht="16.399999999999999" customHeight="1" x14ac:dyDescent="0.35">
      <c r="A5522" s="1">
        <v>40097.520138888889</v>
      </c>
      <c r="B5522">
        <v>462</v>
      </c>
      <c r="C5522" t="s">
        <v>29</v>
      </c>
      <c r="D5522">
        <v>5</v>
      </c>
      <c r="E5522" t="s">
        <v>30</v>
      </c>
      <c r="F5522">
        <v>73190</v>
      </c>
      <c r="G5522" t="s">
        <v>743</v>
      </c>
      <c r="H5522" t="s">
        <v>743</v>
      </c>
      <c r="J5522">
        <v>1</v>
      </c>
      <c r="K5522" s="1">
        <v>40097.520138888889</v>
      </c>
      <c r="M5522">
        <v>103.02</v>
      </c>
      <c r="N5522" t="s">
        <v>245</v>
      </c>
      <c r="O5522" t="s">
        <v>246</v>
      </c>
      <c r="P5522">
        <v>1000</v>
      </c>
      <c r="R5522">
        <v>11</v>
      </c>
      <c r="S5522" t="s">
        <v>836</v>
      </c>
      <c r="AC5522" t="s">
        <v>837</v>
      </c>
    </row>
    <row r="5523" spans="1:29" ht="16.399999999999999" customHeight="1" x14ac:dyDescent="0.35">
      <c r="A5523" s="1">
        <v>40097.520138888889</v>
      </c>
      <c r="B5523">
        <v>462</v>
      </c>
      <c r="C5523" t="s">
        <v>29</v>
      </c>
      <c r="D5523">
        <v>5</v>
      </c>
      <c r="E5523" t="s">
        <v>30</v>
      </c>
      <c r="F5523">
        <v>73190</v>
      </c>
      <c r="G5523" t="s">
        <v>743</v>
      </c>
      <c r="H5523" t="s">
        <v>743</v>
      </c>
      <c r="J5523">
        <v>1</v>
      </c>
      <c r="K5523" s="1">
        <v>40097.520138888889</v>
      </c>
      <c r="M5523">
        <v>431</v>
      </c>
      <c r="N5523" t="s">
        <v>165</v>
      </c>
      <c r="O5523" t="s">
        <v>166</v>
      </c>
      <c r="P5523">
        <v>2.11</v>
      </c>
      <c r="R5523">
        <v>11</v>
      </c>
      <c r="S5523" t="s">
        <v>836</v>
      </c>
      <c r="AC5523" t="s">
        <v>837</v>
      </c>
    </row>
    <row r="5524" spans="1:29" ht="16.399999999999999" customHeight="1" x14ac:dyDescent="0.35">
      <c r="A5524" s="1">
        <v>40097.520138888889</v>
      </c>
      <c r="B5524">
        <v>462</v>
      </c>
      <c r="C5524" t="s">
        <v>29</v>
      </c>
      <c r="D5524">
        <v>5</v>
      </c>
      <c r="E5524" t="s">
        <v>30</v>
      </c>
      <c r="F5524">
        <v>73190</v>
      </c>
      <c r="G5524" t="s">
        <v>743</v>
      </c>
      <c r="H5524" t="s">
        <v>743</v>
      </c>
      <c r="J5524">
        <v>1</v>
      </c>
      <c r="K5524" s="1">
        <v>40097.520138888889</v>
      </c>
      <c r="M5524">
        <v>431.01</v>
      </c>
      <c r="N5524" t="s">
        <v>768</v>
      </c>
      <c r="O5524" t="s">
        <v>769</v>
      </c>
      <c r="P5524">
        <v>0.05</v>
      </c>
      <c r="R5524">
        <v>11</v>
      </c>
      <c r="S5524" t="s">
        <v>836</v>
      </c>
      <c r="AC5524" t="s">
        <v>837</v>
      </c>
    </row>
    <row r="5525" spans="1:29" ht="16.399999999999999" customHeight="1" x14ac:dyDescent="0.35">
      <c r="A5525" s="1">
        <v>40097.520138888889</v>
      </c>
      <c r="B5525">
        <v>462</v>
      </c>
      <c r="C5525" t="s">
        <v>29</v>
      </c>
      <c r="D5525">
        <v>5</v>
      </c>
      <c r="E5525" t="s">
        <v>30</v>
      </c>
      <c r="F5525">
        <v>73190</v>
      </c>
      <c r="G5525" t="s">
        <v>743</v>
      </c>
      <c r="H5525" t="s">
        <v>743</v>
      </c>
      <c r="J5525">
        <v>1</v>
      </c>
      <c r="K5525" s="1">
        <v>40097.520138888889</v>
      </c>
      <c r="M5525">
        <v>431.02</v>
      </c>
      <c r="N5525" t="s">
        <v>771</v>
      </c>
      <c r="O5525" t="s">
        <v>166</v>
      </c>
      <c r="P5525">
        <v>0.25</v>
      </c>
      <c r="R5525">
        <v>11</v>
      </c>
      <c r="S5525" t="s">
        <v>836</v>
      </c>
      <c r="AC5525" t="s">
        <v>837</v>
      </c>
    </row>
    <row r="5526" spans="1:29" ht="16.399999999999999" customHeight="1" x14ac:dyDescent="0.35">
      <c r="A5526" s="1">
        <v>40097.520138888889</v>
      </c>
      <c r="B5526">
        <v>462</v>
      </c>
      <c r="C5526" t="s">
        <v>29</v>
      </c>
      <c r="D5526">
        <v>5</v>
      </c>
      <c r="E5526" t="s">
        <v>30</v>
      </c>
      <c r="F5526">
        <v>73190</v>
      </c>
      <c r="G5526" t="s">
        <v>743</v>
      </c>
      <c r="H5526" t="s">
        <v>743</v>
      </c>
      <c r="J5526">
        <v>1</v>
      </c>
      <c r="K5526" s="1">
        <v>40097.520138888889</v>
      </c>
      <c r="M5526">
        <v>431.03</v>
      </c>
      <c r="N5526" t="s">
        <v>773</v>
      </c>
      <c r="O5526" t="s">
        <v>769</v>
      </c>
      <c r="P5526">
        <v>2.02</v>
      </c>
      <c r="R5526">
        <v>11</v>
      </c>
      <c r="S5526" t="s">
        <v>836</v>
      </c>
      <c r="AC5526" t="s">
        <v>837</v>
      </c>
    </row>
    <row r="5527" spans="1:29" ht="16.399999999999999" customHeight="1" x14ac:dyDescent="0.35">
      <c r="A5527" s="1">
        <v>40097.520138888889</v>
      </c>
      <c r="B5527">
        <v>462</v>
      </c>
      <c r="C5527" t="s">
        <v>29</v>
      </c>
      <c r="D5527">
        <v>5</v>
      </c>
      <c r="E5527" t="s">
        <v>30</v>
      </c>
      <c r="F5527">
        <v>73190</v>
      </c>
      <c r="G5527" t="s">
        <v>743</v>
      </c>
      <c r="H5527" t="s">
        <v>743</v>
      </c>
      <c r="J5527">
        <v>1</v>
      </c>
      <c r="K5527" s="1">
        <v>40097.520138888889</v>
      </c>
      <c r="M5527">
        <v>433</v>
      </c>
      <c r="N5527" t="s">
        <v>775</v>
      </c>
      <c r="O5527" t="s">
        <v>769</v>
      </c>
      <c r="P5527">
        <v>0.04</v>
      </c>
      <c r="R5527">
        <v>11</v>
      </c>
      <c r="S5527" t="s">
        <v>836</v>
      </c>
      <c r="AC5527" t="s">
        <v>837</v>
      </c>
    </row>
    <row r="5528" spans="1:29" ht="16.399999999999999" customHeight="1" x14ac:dyDescent="0.35">
      <c r="A5528" s="1">
        <v>40097.520138888889</v>
      </c>
      <c r="B5528">
        <v>462</v>
      </c>
      <c r="C5528" t="s">
        <v>29</v>
      </c>
      <c r="D5528">
        <v>5</v>
      </c>
      <c r="E5528" t="s">
        <v>30</v>
      </c>
      <c r="F5528">
        <v>73190</v>
      </c>
      <c r="G5528" t="s">
        <v>743</v>
      </c>
      <c r="H5528" t="s">
        <v>743</v>
      </c>
      <c r="J5528">
        <v>1</v>
      </c>
      <c r="K5528" s="1">
        <v>40097.520138888889</v>
      </c>
      <c r="M5528">
        <v>260.08</v>
      </c>
      <c r="N5528" t="s">
        <v>76</v>
      </c>
      <c r="O5528" t="s">
        <v>68</v>
      </c>
      <c r="P5528">
        <v>0.28000000000000003</v>
      </c>
      <c r="R5528">
        <v>11</v>
      </c>
      <c r="S5528" t="s">
        <v>836</v>
      </c>
      <c r="AC5528" t="s">
        <v>837</v>
      </c>
    </row>
    <row r="5529" spans="1:29" ht="16.399999999999999" customHeight="1" x14ac:dyDescent="0.35">
      <c r="A5529" s="1">
        <v>40097.520138888889</v>
      </c>
      <c r="B5529">
        <v>462</v>
      </c>
      <c r="C5529" t="s">
        <v>29</v>
      </c>
      <c r="D5529">
        <v>5</v>
      </c>
      <c r="E5529" t="s">
        <v>30</v>
      </c>
      <c r="F5529">
        <v>73190</v>
      </c>
      <c r="G5529" t="s">
        <v>743</v>
      </c>
      <c r="H5529" t="s">
        <v>743</v>
      </c>
      <c r="J5529">
        <v>1</v>
      </c>
      <c r="K5529" s="1">
        <v>40097.520138888889</v>
      </c>
      <c r="M5529">
        <v>268.14</v>
      </c>
      <c r="N5529" t="s">
        <v>80</v>
      </c>
      <c r="O5529" t="s">
        <v>68</v>
      </c>
      <c r="P5529">
        <v>1.7000000000000001E-2</v>
      </c>
      <c r="R5529">
        <v>11</v>
      </c>
      <c r="S5529" t="s">
        <v>836</v>
      </c>
      <c r="AC5529" t="s">
        <v>837</v>
      </c>
    </row>
    <row r="5530" spans="1:29" ht="16.399999999999999" customHeight="1" x14ac:dyDescent="0.35">
      <c r="A5530" s="1">
        <v>40097.520138888889</v>
      </c>
      <c r="B5530">
        <v>462</v>
      </c>
      <c r="C5530" t="s">
        <v>29</v>
      </c>
      <c r="D5530">
        <v>5</v>
      </c>
      <c r="E5530" t="s">
        <v>30</v>
      </c>
      <c r="F5530">
        <v>73190</v>
      </c>
      <c r="G5530" t="s">
        <v>743</v>
      </c>
      <c r="H5530" t="s">
        <v>743</v>
      </c>
      <c r="J5530">
        <v>1</v>
      </c>
      <c r="K5530" s="1">
        <v>40097.520138888889</v>
      </c>
      <c r="M5530">
        <v>136.01</v>
      </c>
      <c r="N5530" t="s">
        <v>118</v>
      </c>
      <c r="O5530" t="s">
        <v>119</v>
      </c>
      <c r="P5530">
        <v>5.0599999999999996</v>
      </c>
      <c r="R5530">
        <v>11</v>
      </c>
      <c r="S5530" t="s">
        <v>836</v>
      </c>
      <c r="AC5530" t="s">
        <v>837</v>
      </c>
    </row>
    <row r="5531" spans="1:29" ht="16.399999999999999" customHeight="1" x14ac:dyDescent="0.35">
      <c r="A5531" s="1">
        <v>40097.520138888889</v>
      </c>
      <c r="B5531">
        <v>462</v>
      </c>
      <c r="C5531" t="s">
        <v>29</v>
      </c>
      <c r="D5531">
        <v>5</v>
      </c>
      <c r="E5531" t="s">
        <v>30</v>
      </c>
      <c r="F5531">
        <v>73190</v>
      </c>
      <c r="G5531" t="s">
        <v>743</v>
      </c>
      <c r="H5531" t="s">
        <v>743</v>
      </c>
      <c r="J5531">
        <v>1</v>
      </c>
      <c r="K5531" s="1">
        <v>40097.520138888889</v>
      </c>
      <c r="M5531">
        <v>101</v>
      </c>
      <c r="N5531" t="s">
        <v>114</v>
      </c>
      <c r="O5531" t="s">
        <v>115</v>
      </c>
      <c r="P5531">
        <v>18.09</v>
      </c>
      <c r="R5531">
        <v>11</v>
      </c>
      <c r="S5531" t="s">
        <v>836</v>
      </c>
      <c r="AC5531" t="s">
        <v>837</v>
      </c>
    </row>
    <row r="5532" spans="1:29" ht="16.399999999999999" customHeight="1" x14ac:dyDescent="0.35">
      <c r="A5532" s="1">
        <v>40097.520138888889</v>
      </c>
      <c r="B5532">
        <v>462</v>
      </c>
      <c r="C5532" t="s">
        <v>29</v>
      </c>
      <c r="D5532">
        <v>5</v>
      </c>
      <c r="E5532" t="s">
        <v>30</v>
      </c>
      <c r="F5532">
        <v>73190</v>
      </c>
      <c r="G5532" t="s">
        <v>743</v>
      </c>
      <c r="H5532" t="s">
        <v>743</v>
      </c>
      <c r="J5532">
        <v>1</v>
      </c>
      <c r="K5532" s="1">
        <v>40097.520138888889</v>
      </c>
      <c r="M5532">
        <v>141.01</v>
      </c>
      <c r="N5532" t="s">
        <v>116</v>
      </c>
      <c r="O5532" t="s">
        <v>117</v>
      </c>
      <c r="P5532">
        <v>53.2</v>
      </c>
      <c r="R5532">
        <v>11</v>
      </c>
      <c r="S5532" t="s">
        <v>836</v>
      </c>
      <c r="AC5532" t="s">
        <v>837</v>
      </c>
    </row>
    <row r="5533" spans="1:29" ht="16.399999999999999" customHeight="1" x14ac:dyDescent="0.35">
      <c r="A5533" s="1">
        <v>40097.520138888889</v>
      </c>
      <c r="B5533">
        <v>462</v>
      </c>
      <c r="C5533" t="s">
        <v>29</v>
      </c>
      <c r="D5533">
        <v>5</v>
      </c>
      <c r="E5533" t="s">
        <v>30</v>
      </c>
      <c r="F5533">
        <v>73190</v>
      </c>
      <c r="G5533" t="s">
        <v>743</v>
      </c>
      <c r="H5533" t="s">
        <v>743</v>
      </c>
      <c r="J5533">
        <v>1</v>
      </c>
      <c r="K5533" s="1">
        <v>40097.520138888889</v>
      </c>
      <c r="M5533">
        <v>266</v>
      </c>
      <c r="N5533" t="s">
        <v>121</v>
      </c>
      <c r="O5533" t="s">
        <v>68</v>
      </c>
      <c r="P5533">
        <v>9.19</v>
      </c>
      <c r="R5533">
        <v>11</v>
      </c>
      <c r="S5533" t="s">
        <v>836</v>
      </c>
      <c r="AC5533" t="s">
        <v>837</v>
      </c>
    </row>
    <row r="5534" spans="1:29" ht="16.399999999999999" customHeight="1" x14ac:dyDescent="0.35">
      <c r="A5534" s="1">
        <v>40097.520138888889</v>
      </c>
      <c r="B5534">
        <v>462</v>
      </c>
      <c r="C5534" t="s">
        <v>29</v>
      </c>
      <c r="D5534">
        <v>5</v>
      </c>
      <c r="E5534" t="s">
        <v>30</v>
      </c>
      <c r="F5534">
        <v>73190</v>
      </c>
      <c r="G5534" t="s">
        <v>743</v>
      </c>
      <c r="H5534" t="s">
        <v>743</v>
      </c>
      <c r="J5534">
        <v>1</v>
      </c>
      <c r="K5534" s="1">
        <v>40097.520138888889</v>
      </c>
      <c r="M5534">
        <v>266.01</v>
      </c>
      <c r="N5534" t="s">
        <v>122</v>
      </c>
      <c r="O5534" t="s">
        <v>123</v>
      </c>
      <c r="P5534">
        <v>105.2</v>
      </c>
      <c r="R5534">
        <v>11</v>
      </c>
      <c r="S5534" t="s">
        <v>836</v>
      </c>
      <c r="AC5534" t="s">
        <v>837</v>
      </c>
    </row>
    <row r="5535" spans="1:29" ht="16.399999999999999" customHeight="1" x14ac:dyDescent="0.35">
      <c r="A5535" s="1">
        <v>40097.520138888889</v>
      </c>
      <c r="B5535">
        <v>462</v>
      </c>
      <c r="C5535" t="s">
        <v>29</v>
      </c>
      <c r="D5535">
        <v>5</v>
      </c>
      <c r="E5535" t="s">
        <v>30</v>
      </c>
      <c r="F5535">
        <v>73190</v>
      </c>
      <c r="G5535" t="s">
        <v>743</v>
      </c>
      <c r="H5535" t="s">
        <v>743</v>
      </c>
      <c r="J5535">
        <v>1</v>
      </c>
      <c r="K5535" s="1">
        <v>40097.520138888889</v>
      </c>
      <c r="M5535">
        <v>154.1</v>
      </c>
      <c r="N5535" t="s">
        <v>110</v>
      </c>
      <c r="P5535">
        <v>7.51</v>
      </c>
      <c r="R5535">
        <v>11</v>
      </c>
      <c r="S5535" t="s">
        <v>836</v>
      </c>
      <c r="AC5535" t="s">
        <v>837</v>
      </c>
    </row>
    <row r="5536" spans="1:29" ht="16.399999999999999" customHeight="1" x14ac:dyDescent="0.35">
      <c r="A5536" s="1">
        <v>40097.520138888889</v>
      </c>
      <c r="B5536">
        <v>462</v>
      </c>
      <c r="C5536" t="s">
        <v>29</v>
      </c>
      <c r="D5536">
        <v>5</v>
      </c>
      <c r="E5536" t="s">
        <v>30</v>
      </c>
      <c r="F5536">
        <v>73190</v>
      </c>
      <c r="G5536" t="s">
        <v>743</v>
      </c>
      <c r="H5536" t="s">
        <v>743</v>
      </c>
      <c r="J5536">
        <v>1</v>
      </c>
      <c r="K5536" s="1">
        <v>40097.520138888889</v>
      </c>
      <c r="M5536">
        <v>136.05000000000001</v>
      </c>
      <c r="N5536" t="s">
        <v>537</v>
      </c>
      <c r="O5536" t="s">
        <v>538</v>
      </c>
      <c r="P5536">
        <v>3.95</v>
      </c>
      <c r="R5536">
        <v>11</v>
      </c>
      <c r="S5536" t="s">
        <v>836</v>
      </c>
      <c r="AC5536" t="s">
        <v>837</v>
      </c>
    </row>
    <row r="5537" spans="1:29" ht="16.399999999999999" customHeight="1" x14ac:dyDescent="0.35">
      <c r="A5537" s="1">
        <v>40097.520138888889</v>
      </c>
      <c r="B5537">
        <v>462</v>
      </c>
      <c r="C5537" t="s">
        <v>29</v>
      </c>
      <c r="D5537">
        <v>5</v>
      </c>
      <c r="E5537" t="s">
        <v>30</v>
      </c>
      <c r="F5537">
        <v>73190</v>
      </c>
      <c r="G5537" t="s">
        <v>743</v>
      </c>
      <c r="H5537" t="s">
        <v>743</v>
      </c>
      <c r="J5537">
        <v>1</v>
      </c>
      <c r="K5537" s="1">
        <v>40097.520138888889</v>
      </c>
      <c r="M5537">
        <v>131</v>
      </c>
      <c r="N5537" t="s">
        <v>138</v>
      </c>
      <c r="O5537" t="s">
        <v>139</v>
      </c>
      <c r="P5537">
        <v>1.46</v>
      </c>
      <c r="R5537">
        <v>11</v>
      </c>
      <c r="S5537" t="s">
        <v>836</v>
      </c>
      <c r="AC5537" t="s">
        <v>837</v>
      </c>
    </row>
    <row r="5538" spans="1:29" ht="16.399999999999999" customHeight="1" x14ac:dyDescent="0.35">
      <c r="A5538" s="1">
        <v>40097.520138888889</v>
      </c>
      <c r="B5538">
        <v>462</v>
      </c>
      <c r="C5538" t="s">
        <v>29</v>
      </c>
      <c r="D5538">
        <v>5</v>
      </c>
      <c r="E5538" t="s">
        <v>30</v>
      </c>
      <c r="F5538">
        <v>73190</v>
      </c>
      <c r="G5538" t="s">
        <v>743</v>
      </c>
      <c r="H5538" t="s">
        <v>743</v>
      </c>
      <c r="J5538">
        <v>1</v>
      </c>
      <c r="K5538" s="1">
        <v>40097.520138888889</v>
      </c>
      <c r="M5538">
        <v>268.17</v>
      </c>
      <c r="N5538" t="s">
        <v>801</v>
      </c>
      <c r="O5538" t="s">
        <v>68</v>
      </c>
      <c r="P5538">
        <v>3.0000000000000001E-3</v>
      </c>
      <c r="R5538">
        <v>11</v>
      </c>
      <c r="S5538" t="s">
        <v>836</v>
      </c>
      <c r="AC5538" t="s">
        <v>837</v>
      </c>
    </row>
    <row r="5539" spans="1:29" ht="16.399999999999999" customHeight="1" x14ac:dyDescent="0.35">
      <c r="A5539" s="1">
        <v>40097.520138888889</v>
      </c>
      <c r="B5539">
        <v>462</v>
      </c>
      <c r="C5539" t="s">
        <v>29</v>
      </c>
      <c r="D5539">
        <v>5</v>
      </c>
      <c r="E5539" t="s">
        <v>30</v>
      </c>
      <c r="F5539">
        <v>73190</v>
      </c>
      <c r="G5539" t="s">
        <v>743</v>
      </c>
      <c r="H5539" t="s">
        <v>743</v>
      </c>
      <c r="J5539">
        <v>1</v>
      </c>
      <c r="K5539" s="1">
        <v>40097.520138888889</v>
      </c>
      <c r="M5539">
        <v>260.02</v>
      </c>
      <c r="N5539" t="s">
        <v>67</v>
      </c>
      <c r="O5539" t="s">
        <v>68</v>
      </c>
      <c r="P5539">
        <v>2E-3</v>
      </c>
      <c r="R5539">
        <v>11</v>
      </c>
      <c r="S5539" t="s">
        <v>836</v>
      </c>
      <c r="U5539" t="s">
        <v>831</v>
      </c>
      <c r="AC5539" t="s">
        <v>837</v>
      </c>
    </row>
    <row r="5540" spans="1:29" ht="16.399999999999999" customHeight="1" x14ac:dyDescent="0.35">
      <c r="A5540" s="1">
        <v>40097.520138888889</v>
      </c>
      <c r="B5540">
        <v>462</v>
      </c>
      <c r="C5540" t="s">
        <v>29</v>
      </c>
      <c r="D5540">
        <v>5</v>
      </c>
      <c r="E5540" t="s">
        <v>30</v>
      </c>
      <c r="F5540">
        <v>73190</v>
      </c>
      <c r="G5540" t="s">
        <v>743</v>
      </c>
      <c r="H5540" t="s">
        <v>743</v>
      </c>
      <c r="J5540">
        <v>1</v>
      </c>
      <c r="K5540" s="1">
        <v>40097.520138888889</v>
      </c>
      <c r="M5540">
        <v>260.01</v>
      </c>
      <c r="N5540" t="s">
        <v>73</v>
      </c>
      <c r="O5540" t="s">
        <v>68</v>
      </c>
      <c r="P5540">
        <v>2E-3</v>
      </c>
      <c r="R5540">
        <v>11</v>
      </c>
      <c r="S5540" t="s">
        <v>836</v>
      </c>
      <c r="U5540" t="s">
        <v>831</v>
      </c>
      <c r="AC5540" t="s">
        <v>837</v>
      </c>
    </row>
    <row r="5541" spans="1:29" ht="16.399999999999999" customHeight="1" x14ac:dyDescent="0.35">
      <c r="A5541" s="1">
        <v>40097.520138888889</v>
      </c>
      <c r="B5541">
        <v>462</v>
      </c>
      <c r="C5541" t="s">
        <v>29</v>
      </c>
      <c r="D5541">
        <v>5</v>
      </c>
      <c r="E5541" t="s">
        <v>30</v>
      </c>
      <c r="F5541">
        <v>73190</v>
      </c>
      <c r="G5541" t="s">
        <v>743</v>
      </c>
      <c r="H5541" t="s">
        <v>743</v>
      </c>
      <c r="J5541">
        <v>1</v>
      </c>
      <c r="K5541" s="1">
        <v>40097.520138888889</v>
      </c>
      <c r="M5541">
        <v>260.04000000000002</v>
      </c>
      <c r="N5541" t="s">
        <v>143</v>
      </c>
      <c r="O5541" t="s">
        <v>68</v>
      </c>
      <c r="P5541">
        <v>5.0000000000000001E-3</v>
      </c>
      <c r="R5541">
        <v>11</v>
      </c>
      <c r="S5541" t="s">
        <v>836</v>
      </c>
      <c r="AC5541" t="s">
        <v>837</v>
      </c>
    </row>
    <row r="5542" spans="1:29" ht="16.399999999999999" customHeight="1" x14ac:dyDescent="0.35">
      <c r="A5542" s="1">
        <v>40097.520138888889</v>
      </c>
      <c r="B5542">
        <v>462</v>
      </c>
      <c r="C5542" t="s">
        <v>29</v>
      </c>
      <c r="D5542">
        <v>5</v>
      </c>
      <c r="E5542" t="s">
        <v>30</v>
      </c>
      <c r="F5542">
        <v>73190</v>
      </c>
      <c r="G5542" t="s">
        <v>743</v>
      </c>
      <c r="H5542" t="s">
        <v>743</v>
      </c>
      <c r="J5542">
        <v>1</v>
      </c>
      <c r="K5542" s="1">
        <v>40097.520138888889</v>
      </c>
      <c r="M5542">
        <v>260.02999999999997</v>
      </c>
      <c r="N5542" t="s">
        <v>71</v>
      </c>
      <c r="O5542" t="s">
        <v>72</v>
      </c>
      <c r="P5542">
        <v>2E-3</v>
      </c>
      <c r="R5542">
        <v>11</v>
      </c>
      <c r="S5542" t="s">
        <v>836</v>
      </c>
      <c r="U5542" t="s">
        <v>831</v>
      </c>
      <c r="AC5542" t="s">
        <v>837</v>
      </c>
    </row>
    <row r="5543" spans="1:29" ht="16.399999999999999" customHeight="1" x14ac:dyDescent="0.35">
      <c r="A5543" s="1">
        <v>40252.520833333336</v>
      </c>
      <c r="B5543">
        <v>462</v>
      </c>
      <c r="C5543" t="s">
        <v>29</v>
      </c>
      <c r="D5543">
        <v>5</v>
      </c>
      <c r="E5543" t="s">
        <v>30</v>
      </c>
      <c r="F5543">
        <v>73081</v>
      </c>
      <c r="G5543" t="s">
        <v>743</v>
      </c>
      <c r="H5543" t="s">
        <v>743</v>
      </c>
      <c r="J5543">
        <v>1</v>
      </c>
      <c r="K5543" s="1">
        <v>40252.520833333336</v>
      </c>
      <c r="M5543">
        <v>431</v>
      </c>
      <c r="N5543" t="s">
        <v>165</v>
      </c>
      <c r="O5543" t="s">
        <v>166</v>
      </c>
      <c r="P5543">
        <v>2.02</v>
      </c>
      <c r="R5543">
        <v>140</v>
      </c>
      <c r="S5543" t="s">
        <v>838</v>
      </c>
      <c r="AC5543" t="s">
        <v>839</v>
      </c>
    </row>
    <row r="5544" spans="1:29" ht="16.399999999999999" customHeight="1" x14ac:dyDescent="0.35">
      <c r="A5544" s="1">
        <v>40252.520833333336</v>
      </c>
      <c r="B5544">
        <v>462</v>
      </c>
      <c r="C5544" t="s">
        <v>29</v>
      </c>
      <c r="D5544">
        <v>5</v>
      </c>
      <c r="E5544" t="s">
        <v>30</v>
      </c>
      <c r="F5544">
        <v>73081</v>
      </c>
      <c r="G5544" t="s">
        <v>743</v>
      </c>
      <c r="H5544" t="s">
        <v>743</v>
      </c>
      <c r="J5544">
        <v>1</v>
      </c>
      <c r="K5544" s="1">
        <v>40252.520833333336</v>
      </c>
      <c r="M5544">
        <v>431.01</v>
      </c>
      <c r="N5544" t="s">
        <v>768</v>
      </c>
      <c r="O5544" t="s">
        <v>769</v>
      </c>
      <c r="P5544">
        <v>-0.13</v>
      </c>
      <c r="R5544">
        <v>140</v>
      </c>
      <c r="S5544" t="s">
        <v>838</v>
      </c>
      <c r="AC5544" t="s">
        <v>839</v>
      </c>
    </row>
    <row r="5545" spans="1:29" ht="16.399999999999999" customHeight="1" x14ac:dyDescent="0.35">
      <c r="A5545" s="1">
        <v>40252.520833333336</v>
      </c>
      <c r="B5545">
        <v>462</v>
      </c>
      <c r="C5545" t="s">
        <v>29</v>
      </c>
      <c r="D5545">
        <v>5</v>
      </c>
      <c r="E5545" t="s">
        <v>30</v>
      </c>
      <c r="F5545">
        <v>73081</v>
      </c>
      <c r="G5545" t="s">
        <v>743</v>
      </c>
      <c r="H5545" t="s">
        <v>743</v>
      </c>
      <c r="J5545">
        <v>1</v>
      </c>
      <c r="K5545" s="1">
        <v>40252.520833333336</v>
      </c>
      <c r="M5545">
        <v>431.02</v>
      </c>
      <c r="N5545" t="s">
        <v>771</v>
      </c>
      <c r="O5545" t="s">
        <v>166</v>
      </c>
      <c r="P5545">
        <v>0.13</v>
      </c>
      <c r="R5545">
        <v>140</v>
      </c>
      <c r="S5545" t="s">
        <v>838</v>
      </c>
      <c r="AC5545" t="s">
        <v>839</v>
      </c>
    </row>
    <row r="5546" spans="1:29" ht="16.399999999999999" customHeight="1" x14ac:dyDescent="0.35">
      <c r="A5546" s="1">
        <v>40252.520833333336</v>
      </c>
      <c r="B5546">
        <v>462</v>
      </c>
      <c r="C5546" t="s">
        <v>29</v>
      </c>
      <c r="D5546">
        <v>5</v>
      </c>
      <c r="E5546" t="s">
        <v>30</v>
      </c>
      <c r="F5546">
        <v>73081</v>
      </c>
      <c r="G5546" t="s">
        <v>743</v>
      </c>
      <c r="H5546" t="s">
        <v>743</v>
      </c>
      <c r="J5546">
        <v>1</v>
      </c>
      <c r="K5546" s="1">
        <v>40252.520833333336</v>
      </c>
      <c r="M5546">
        <v>260.08</v>
      </c>
      <c r="N5546" t="s">
        <v>76</v>
      </c>
      <c r="O5546" t="s">
        <v>68</v>
      </c>
      <c r="P5546">
        <v>0.34</v>
      </c>
      <c r="R5546">
        <v>140</v>
      </c>
      <c r="S5546" t="s">
        <v>838</v>
      </c>
      <c r="AC5546" t="s">
        <v>839</v>
      </c>
    </row>
    <row r="5547" spans="1:29" ht="16.399999999999999" customHeight="1" x14ac:dyDescent="0.35">
      <c r="A5547" s="1">
        <v>40252.520833333336</v>
      </c>
      <c r="B5547">
        <v>462</v>
      </c>
      <c r="C5547" t="s">
        <v>29</v>
      </c>
      <c r="D5547">
        <v>5</v>
      </c>
      <c r="E5547" t="s">
        <v>30</v>
      </c>
      <c r="F5547">
        <v>73081</v>
      </c>
      <c r="G5547" t="s">
        <v>743</v>
      </c>
      <c r="H5547" t="s">
        <v>743</v>
      </c>
      <c r="J5547">
        <v>1</v>
      </c>
      <c r="K5547" s="1">
        <v>40252.520833333336</v>
      </c>
      <c r="M5547">
        <v>268.14</v>
      </c>
      <c r="N5547" t="s">
        <v>80</v>
      </c>
      <c r="O5547" t="s">
        <v>68</v>
      </c>
      <c r="P5547">
        <v>1.2E-2</v>
      </c>
      <c r="R5547">
        <v>140</v>
      </c>
      <c r="S5547" t="s">
        <v>838</v>
      </c>
      <c r="AC5547" t="s">
        <v>839</v>
      </c>
    </row>
    <row r="5548" spans="1:29" ht="16.399999999999999" customHeight="1" x14ac:dyDescent="0.35">
      <c r="A5548" s="1">
        <v>40252.520833333336</v>
      </c>
      <c r="B5548">
        <v>462</v>
      </c>
      <c r="C5548" t="s">
        <v>29</v>
      </c>
      <c r="D5548">
        <v>5</v>
      </c>
      <c r="E5548" t="s">
        <v>30</v>
      </c>
      <c r="F5548">
        <v>73081</v>
      </c>
      <c r="G5548" t="s">
        <v>743</v>
      </c>
      <c r="H5548" t="s">
        <v>743</v>
      </c>
      <c r="J5548">
        <v>1</v>
      </c>
      <c r="K5548" s="1">
        <v>40252.520833333336</v>
      </c>
      <c r="M5548">
        <v>101</v>
      </c>
      <c r="N5548" t="s">
        <v>114</v>
      </c>
      <c r="O5548" t="s">
        <v>115</v>
      </c>
      <c r="P5548">
        <v>17.600000000000001</v>
      </c>
      <c r="R5548">
        <v>11</v>
      </c>
      <c r="S5548" t="s">
        <v>838</v>
      </c>
      <c r="AC5548" t="s">
        <v>839</v>
      </c>
    </row>
    <row r="5549" spans="1:29" ht="16.399999999999999" customHeight="1" x14ac:dyDescent="0.35">
      <c r="A5549" s="1">
        <v>40252.520833333336</v>
      </c>
      <c r="B5549">
        <v>462</v>
      </c>
      <c r="C5549" t="s">
        <v>29</v>
      </c>
      <c r="D5549">
        <v>5</v>
      </c>
      <c r="E5549" t="s">
        <v>30</v>
      </c>
      <c r="F5549">
        <v>73081</v>
      </c>
      <c r="G5549" t="s">
        <v>743</v>
      </c>
      <c r="H5549" t="s">
        <v>743</v>
      </c>
      <c r="J5549">
        <v>1</v>
      </c>
      <c r="K5549" s="1">
        <v>40252.520833333336</v>
      </c>
      <c r="M5549">
        <v>103.02</v>
      </c>
      <c r="N5549" t="s">
        <v>245</v>
      </c>
      <c r="O5549" t="s">
        <v>246</v>
      </c>
      <c r="P5549">
        <v>1000</v>
      </c>
      <c r="R5549">
        <v>11</v>
      </c>
      <c r="S5549" t="s">
        <v>838</v>
      </c>
      <c r="AC5549" t="s">
        <v>839</v>
      </c>
    </row>
    <row r="5550" spans="1:29" ht="16.399999999999999" customHeight="1" x14ac:dyDescent="0.35">
      <c r="A5550" s="1">
        <v>40252.520833333336</v>
      </c>
      <c r="B5550">
        <v>462</v>
      </c>
      <c r="C5550" t="s">
        <v>29</v>
      </c>
      <c r="D5550">
        <v>5</v>
      </c>
      <c r="E5550" t="s">
        <v>30</v>
      </c>
      <c r="F5550">
        <v>73081</v>
      </c>
      <c r="G5550" t="s">
        <v>743</v>
      </c>
      <c r="H5550" t="s">
        <v>743</v>
      </c>
      <c r="J5550">
        <v>1</v>
      </c>
      <c r="K5550" s="1">
        <v>40252.520833333336</v>
      </c>
      <c r="M5550">
        <v>136.01</v>
      </c>
      <c r="N5550" t="s">
        <v>118</v>
      </c>
      <c r="O5550" t="s">
        <v>119</v>
      </c>
      <c r="P5550">
        <v>4.3</v>
      </c>
      <c r="R5550">
        <v>11</v>
      </c>
      <c r="S5550" t="s">
        <v>838</v>
      </c>
      <c r="AC5550" t="s">
        <v>839</v>
      </c>
    </row>
    <row r="5551" spans="1:29" ht="16.399999999999999" customHeight="1" x14ac:dyDescent="0.35">
      <c r="A5551" s="1">
        <v>40252.520833333336</v>
      </c>
      <c r="B5551">
        <v>462</v>
      </c>
      <c r="C5551" t="s">
        <v>29</v>
      </c>
      <c r="D5551">
        <v>5</v>
      </c>
      <c r="E5551" t="s">
        <v>30</v>
      </c>
      <c r="F5551">
        <v>73081</v>
      </c>
      <c r="G5551" t="s">
        <v>743</v>
      </c>
      <c r="H5551" t="s">
        <v>743</v>
      </c>
      <c r="J5551">
        <v>1</v>
      </c>
      <c r="K5551" s="1">
        <v>40252.520833333336</v>
      </c>
      <c r="M5551">
        <v>141.01</v>
      </c>
      <c r="N5551" t="s">
        <v>116</v>
      </c>
      <c r="O5551" t="s">
        <v>117</v>
      </c>
      <c r="P5551">
        <v>65</v>
      </c>
      <c r="R5551">
        <v>11</v>
      </c>
      <c r="S5551" t="s">
        <v>838</v>
      </c>
      <c r="AC5551" t="s">
        <v>839</v>
      </c>
    </row>
    <row r="5552" spans="1:29" ht="16.399999999999999" customHeight="1" x14ac:dyDescent="0.35">
      <c r="A5552" s="1">
        <v>40252.520833333336</v>
      </c>
      <c r="B5552">
        <v>462</v>
      </c>
      <c r="C5552" t="s">
        <v>29</v>
      </c>
      <c r="D5552">
        <v>5</v>
      </c>
      <c r="E5552" t="s">
        <v>30</v>
      </c>
      <c r="F5552">
        <v>73081</v>
      </c>
      <c r="G5552" t="s">
        <v>743</v>
      </c>
      <c r="H5552" t="s">
        <v>743</v>
      </c>
      <c r="J5552">
        <v>1</v>
      </c>
      <c r="K5552" s="1">
        <v>40252.520833333336</v>
      </c>
      <c r="M5552">
        <v>154.1</v>
      </c>
      <c r="N5552" t="s">
        <v>110</v>
      </c>
      <c r="P5552">
        <v>6.3</v>
      </c>
      <c r="R5552">
        <v>11</v>
      </c>
      <c r="S5552" t="s">
        <v>838</v>
      </c>
      <c r="AC5552" t="s">
        <v>839</v>
      </c>
    </row>
    <row r="5553" spans="1:29" ht="16.399999999999999" customHeight="1" x14ac:dyDescent="0.35">
      <c r="A5553" s="1">
        <v>40252.520833333336</v>
      </c>
      <c r="B5553">
        <v>462</v>
      </c>
      <c r="C5553" t="s">
        <v>29</v>
      </c>
      <c r="D5553">
        <v>5</v>
      </c>
      <c r="E5553" t="s">
        <v>30</v>
      </c>
      <c r="F5553">
        <v>73081</v>
      </c>
      <c r="G5553" t="s">
        <v>743</v>
      </c>
      <c r="H5553" t="s">
        <v>743</v>
      </c>
      <c r="J5553">
        <v>1</v>
      </c>
      <c r="K5553" s="1">
        <v>40252.520833333336</v>
      </c>
      <c r="M5553">
        <v>433</v>
      </c>
      <c r="N5553" t="s">
        <v>775</v>
      </c>
      <c r="O5553" t="s">
        <v>769</v>
      </c>
      <c r="P5553">
        <v>-0.08</v>
      </c>
      <c r="R5553">
        <v>11</v>
      </c>
      <c r="S5553" t="s">
        <v>838</v>
      </c>
      <c r="AC5553" t="s">
        <v>839</v>
      </c>
    </row>
    <row r="5554" spans="1:29" ht="16.399999999999999" customHeight="1" x14ac:dyDescent="0.35">
      <c r="A5554" s="1">
        <v>40225.534722222219</v>
      </c>
      <c r="B5554">
        <v>462</v>
      </c>
      <c r="C5554" t="s">
        <v>29</v>
      </c>
      <c r="D5554">
        <v>5</v>
      </c>
      <c r="E5554" t="s">
        <v>30</v>
      </c>
      <c r="F5554">
        <v>73045</v>
      </c>
      <c r="G5554" t="s">
        <v>743</v>
      </c>
      <c r="H5554" t="s">
        <v>743</v>
      </c>
      <c r="J5554">
        <v>1</v>
      </c>
      <c r="K5554" s="1">
        <v>40225.534722222219</v>
      </c>
      <c r="M5554">
        <v>101</v>
      </c>
      <c r="N5554" t="s">
        <v>114</v>
      </c>
      <c r="O5554" t="s">
        <v>115</v>
      </c>
      <c r="P5554">
        <v>20</v>
      </c>
      <c r="R5554">
        <v>11</v>
      </c>
      <c r="S5554" t="s">
        <v>838</v>
      </c>
      <c r="AC5554" t="s">
        <v>840</v>
      </c>
    </row>
    <row r="5555" spans="1:29" ht="16.399999999999999" customHeight="1" x14ac:dyDescent="0.35">
      <c r="A5555" s="1">
        <v>40225.534722222219</v>
      </c>
      <c r="B5555">
        <v>462</v>
      </c>
      <c r="C5555" t="s">
        <v>29</v>
      </c>
      <c r="D5555">
        <v>5</v>
      </c>
      <c r="E5555" t="s">
        <v>30</v>
      </c>
      <c r="F5555">
        <v>73045</v>
      </c>
      <c r="G5555" t="s">
        <v>743</v>
      </c>
      <c r="H5555" t="s">
        <v>743</v>
      </c>
      <c r="J5555">
        <v>1</v>
      </c>
      <c r="K5555" s="1">
        <v>40225.534722222219</v>
      </c>
      <c r="M5555">
        <v>103.02</v>
      </c>
      <c r="N5555" t="s">
        <v>245</v>
      </c>
      <c r="O5555" t="s">
        <v>246</v>
      </c>
      <c r="P5555">
        <v>1000</v>
      </c>
      <c r="R5555">
        <v>11</v>
      </c>
      <c r="S5555" t="s">
        <v>838</v>
      </c>
      <c r="AC5555" t="s">
        <v>840</v>
      </c>
    </row>
    <row r="5556" spans="1:29" ht="16.399999999999999" customHeight="1" x14ac:dyDescent="0.35">
      <c r="A5556" s="1">
        <v>40225.534722222219</v>
      </c>
      <c r="B5556">
        <v>462</v>
      </c>
      <c r="C5556" t="s">
        <v>29</v>
      </c>
      <c r="D5556">
        <v>5</v>
      </c>
      <c r="E5556" t="s">
        <v>30</v>
      </c>
      <c r="F5556">
        <v>73045</v>
      </c>
      <c r="G5556" t="s">
        <v>743</v>
      </c>
      <c r="H5556" t="s">
        <v>743</v>
      </c>
      <c r="J5556">
        <v>1</v>
      </c>
      <c r="K5556" s="1">
        <v>40225.534722222219</v>
      </c>
      <c r="M5556">
        <v>131</v>
      </c>
      <c r="N5556" t="s">
        <v>138</v>
      </c>
      <c r="O5556" t="s">
        <v>139</v>
      </c>
      <c r="P5556">
        <v>1.95</v>
      </c>
      <c r="R5556">
        <v>11</v>
      </c>
      <c r="S5556" t="s">
        <v>838</v>
      </c>
      <c r="AC5556" t="s">
        <v>840</v>
      </c>
    </row>
    <row r="5557" spans="1:29" ht="16.399999999999999" customHeight="1" x14ac:dyDescent="0.35">
      <c r="A5557" s="1">
        <v>40225.534722222219</v>
      </c>
      <c r="B5557">
        <v>462</v>
      </c>
      <c r="C5557" t="s">
        <v>29</v>
      </c>
      <c r="D5557">
        <v>5</v>
      </c>
      <c r="E5557" t="s">
        <v>30</v>
      </c>
      <c r="F5557">
        <v>73045</v>
      </c>
      <c r="G5557" t="s">
        <v>743</v>
      </c>
      <c r="H5557" t="s">
        <v>743</v>
      </c>
      <c r="J5557">
        <v>1</v>
      </c>
      <c r="K5557" s="1">
        <v>40225.534722222219</v>
      </c>
      <c r="M5557">
        <v>136.01</v>
      </c>
      <c r="N5557" t="s">
        <v>118</v>
      </c>
      <c r="O5557" t="s">
        <v>119</v>
      </c>
      <c r="P5557">
        <v>4.2</v>
      </c>
      <c r="R5557">
        <v>11</v>
      </c>
      <c r="S5557" t="s">
        <v>838</v>
      </c>
      <c r="AC5557" t="s">
        <v>840</v>
      </c>
    </row>
    <row r="5558" spans="1:29" ht="16.399999999999999" customHeight="1" x14ac:dyDescent="0.35">
      <c r="A5558" s="1">
        <v>40225.534722222219</v>
      </c>
      <c r="B5558">
        <v>462</v>
      </c>
      <c r="C5558" t="s">
        <v>29</v>
      </c>
      <c r="D5558">
        <v>5</v>
      </c>
      <c r="E5558" t="s">
        <v>30</v>
      </c>
      <c r="F5558">
        <v>73045</v>
      </c>
      <c r="G5558" t="s">
        <v>743</v>
      </c>
      <c r="H5558" t="s">
        <v>743</v>
      </c>
      <c r="J5558">
        <v>1</v>
      </c>
      <c r="K5558" s="1">
        <v>40225.534722222219</v>
      </c>
      <c r="M5558">
        <v>136.05000000000001</v>
      </c>
      <c r="N5558" t="s">
        <v>537</v>
      </c>
      <c r="O5558" t="s">
        <v>538</v>
      </c>
      <c r="P5558">
        <v>2.86</v>
      </c>
      <c r="R5558">
        <v>11</v>
      </c>
      <c r="S5558" t="s">
        <v>838</v>
      </c>
      <c r="AC5558" t="s">
        <v>840</v>
      </c>
    </row>
    <row r="5559" spans="1:29" ht="16.399999999999999" customHeight="1" x14ac:dyDescent="0.35">
      <c r="A5559" s="1">
        <v>40225.534722222219</v>
      </c>
      <c r="B5559">
        <v>462</v>
      </c>
      <c r="C5559" t="s">
        <v>29</v>
      </c>
      <c r="D5559">
        <v>5</v>
      </c>
      <c r="E5559" t="s">
        <v>30</v>
      </c>
      <c r="F5559">
        <v>73045</v>
      </c>
      <c r="G5559" t="s">
        <v>743</v>
      </c>
      <c r="H5559" t="s">
        <v>743</v>
      </c>
      <c r="J5559">
        <v>1</v>
      </c>
      <c r="K5559" s="1">
        <v>40225.534722222219</v>
      </c>
      <c r="M5559">
        <v>141.01</v>
      </c>
      <c r="N5559" t="s">
        <v>116</v>
      </c>
      <c r="O5559" t="s">
        <v>117</v>
      </c>
      <c r="P5559">
        <v>65</v>
      </c>
      <c r="R5559">
        <v>11</v>
      </c>
      <c r="S5559" t="s">
        <v>838</v>
      </c>
      <c r="AC5559" t="s">
        <v>840</v>
      </c>
    </row>
    <row r="5560" spans="1:29" ht="16.399999999999999" customHeight="1" x14ac:dyDescent="0.35">
      <c r="A5560" s="1">
        <v>40225.534722222219</v>
      </c>
      <c r="B5560">
        <v>462</v>
      </c>
      <c r="C5560" t="s">
        <v>29</v>
      </c>
      <c r="D5560">
        <v>5</v>
      </c>
      <c r="E5560" t="s">
        <v>30</v>
      </c>
      <c r="F5560">
        <v>73045</v>
      </c>
      <c r="G5560" t="s">
        <v>743</v>
      </c>
      <c r="H5560" t="s">
        <v>743</v>
      </c>
      <c r="J5560">
        <v>1</v>
      </c>
      <c r="K5560" s="1">
        <v>40225.534722222219</v>
      </c>
      <c r="M5560">
        <v>154.1</v>
      </c>
      <c r="N5560" t="s">
        <v>110</v>
      </c>
      <c r="P5560">
        <v>7.1</v>
      </c>
      <c r="R5560">
        <v>11</v>
      </c>
      <c r="S5560" t="s">
        <v>838</v>
      </c>
      <c r="AC5560" t="s">
        <v>840</v>
      </c>
    </row>
    <row r="5561" spans="1:29" ht="16.399999999999999" customHeight="1" x14ac:dyDescent="0.35">
      <c r="A5561" s="1">
        <v>40225.534722222219</v>
      </c>
      <c r="B5561">
        <v>462</v>
      </c>
      <c r="C5561" t="s">
        <v>29</v>
      </c>
      <c r="D5561">
        <v>5</v>
      </c>
      <c r="E5561" t="s">
        <v>30</v>
      </c>
      <c r="F5561">
        <v>73045</v>
      </c>
      <c r="G5561" t="s">
        <v>743</v>
      </c>
      <c r="H5561" t="s">
        <v>743</v>
      </c>
      <c r="J5561">
        <v>1</v>
      </c>
      <c r="K5561" s="1">
        <v>40225.534722222219</v>
      </c>
      <c r="M5561">
        <v>260.01</v>
      </c>
      <c r="N5561" t="s">
        <v>73</v>
      </c>
      <c r="O5561" t="s">
        <v>68</v>
      </c>
      <c r="P5561">
        <v>2E-3</v>
      </c>
      <c r="Q5561" t="s">
        <v>69</v>
      </c>
      <c r="R5561">
        <v>11</v>
      </c>
      <c r="S5561" t="s">
        <v>838</v>
      </c>
      <c r="U5561" t="s">
        <v>831</v>
      </c>
      <c r="AC5561" t="s">
        <v>840</v>
      </c>
    </row>
    <row r="5562" spans="1:29" ht="16.399999999999999" customHeight="1" x14ac:dyDescent="0.35">
      <c r="A5562" s="1">
        <v>40225.534722222219</v>
      </c>
      <c r="B5562">
        <v>462</v>
      </c>
      <c r="C5562" t="s">
        <v>29</v>
      </c>
      <c r="D5562">
        <v>5</v>
      </c>
      <c r="E5562" t="s">
        <v>30</v>
      </c>
      <c r="F5562">
        <v>73045</v>
      </c>
      <c r="G5562" t="s">
        <v>743</v>
      </c>
      <c r="H5562" t="s">
        <v>743</v>
      </c>
      <c r="J5562">
        <v>1</v>
      </c>
      <c r="K5562" s="1">
        <v>40225.534722222219</v>
      </c>
      <c r="M5562">
        <v>260.02</v>
      </c>
      <c r="N5562" t="s">
        <v>67</v>
      </c>
      <c r="O5562" t="s">
        <v>68</v>
      </c>
      <c r="P5562">
        <v>2E-3</v>
      </c>
      <c r="Q5562" t="s">
        <v>69</v>
      </c>
      <c r="R5562">
        <v>11</v>
      </c>
      <c r="S5562" t="s">
        <v>838</v>
      </c>
      <c r="U5562" t="s">
        <v>831</v>
      </c>
      <c r="AC5562" t="s">
        <v>840</v>
      </c>
    </row>
    <row r="5563" spans="1:29" ht="16.399999999999999" customHeight="1" x14ac:dyDescent="0.35">
      <c r="A5563" s="1">
        <v>40225.534722222219</v>
      </c>
      <c r="B5563">
        <v>462</v>
      </c>
      <c r="C5563" t="s">
        <v>29</v>
      </c>
      <c r="D5563">
        <v>5</v>
      </c>
      <c r="E5563" t="s">
        <v>30</v>
      </c>
      <c r="F5563">
        <v>73045</v>
      </c>
      <c r="G5563" t="s">
        <v>743</v>
      </c>
      <c r="H5563" t="s">
        <v>743</v>
      </c>
      <c r="J5563">
        <v>1</v>
      </c>
      <c r="K5563" s="1">
        <v>40225.534722222219</v>
      </c>
      <c r="M5563">
        <v>260.02999999999997</v>
      </c>
      <c r="N5563" t="s">
        <v>71</v>
      </c>
      <c r="O5563" t="s">
        <v>72</v>
      </c>
      <c r="P5563">
        <v>2E-3</v>
      </c>
      <c r="Q5563" t="s">
        <v>69</v>
      </c>
      <c r="R5563">
        <v>11</v>
      </c>
      <c r="S5563" t="s">
        <v>838</v>
      </c>
      <c r="U5563" t="s">
        <v>831</v>
      </c>
      <c r="AC5563" t="s">
        <v>840</v>
      </c>
    </row>
    <row r="5564" spans="1:29" ht="16.399999999999999" customHeight="1" x14ac:dyDescent="0.35">
      <c r="A5564" s="1">
        <v>40225.534722222219</v>
      </c>
      <c r="B5564">
        <v>462</v>
      </c>
      <c r="C5564" t="s">
        <v>29</v>
      </c>
      <c r="D5564">
        <v>5</v>
      </c>
      <c r="E5564" t="s">
        <v>30</v>
      </c>
      <c r="F5564">
        <v>73045</v>
      </c>
      <c r="G5564" t="s">
        <v>743</v>
      </c>
      <c r="H5564" t="s">
        <v>743</v>
      </c>
      <c r="J5564">
        <v>1</v>
      </c>
      <c r="K5564" s="1">
        <v>40225.534722222219</v>
      </c>
      <c r="M5564">
        <v>260.04000000000002</v>
      </c>
      <c r="N5564" t="s">
        <v>143</v>
      </c>
      <c r="O5564" t="s">
        <v>68</v>
      </c>
      <c r="P5564">
        <v>3.0000000000000001E-3</v>
      </c>
      <c r="R5564">
        <v>11</v>
      </c>
      <c r="S5564" t="s">
        <v>838</v>
      </c>
      <c r="AC5564" t="s">
        <v>840</v>
      </c>
    </row>
    <row r="5565" spans="1:29" ht="16.399999999999999" customHeight="1" x14ac:dyDescent="0.35">
      <c r="A5565" s="1">
        <v>40225.534722222219</v>
      </c>
      <c r="B5565">
        <v>462</v>
      </c>
      <c r="C5565" t="s">
        <v>29</v>
      </c>
      <c r="D5565">
        <v>5</v>
      </c>
      <c r="E5565" t="s">
        <v>30</v>
      </c>
      <c r="F5565">
        <v>73045</v>
      </c>
      <c r="G5565" t="s">
        <v>743</v>
      </c>
      <c r="H5565" t="s">
        <v>743</v>
      </c>
      <c r="J5565">
        <v>1</v>
      </c>
      <c r="K5565" s="1">
        <v>40225.534722222219</v>
      </c>
      <c r="M5565">
        <v>260.08</v>
      </c>
      <c r="N5565" t="s">
        <v>76</v>
      </c>
      <c r="O5565" t="s">
        <v>68</v>
      </c>
      <c r="P5565">
        <v>0.28000000000000003</v>
      </c>
      <c r="R5565">
        <v>11</v>
      </c>
      <c r="S5565" t="s">
        <v>838</v>
      </c>
      <c r="AC5565" t="s">
        <v>840</v>
      </c>
    </row>
    <row r="5566" spans="1:29" ht="16.399999999999999" customHeight="1" x14ac:dyDescent="0.35">
      <c r="A5566" s="1">
        <v>40225.534722222219</v>
      </c>
      <c r="B5566">
        <v>462</v>
      </c>
      <c r="C5566" t="s">
        <v>29</v>
      </c>
      <c r="D5566">
        <v>5</v>
      </c>
      <c r="E5566" t="s">
        <v>30</v>
      </c>
      <c r="F5566">
        <v>73045</v>
      </c>
      <c r="G5566" t="s">
        <v>743</v>
      </c>
      <c r="H5566" t="s">
        <v>743</v>
      </c>
      <c r="J5566">
        <v>1</v>
      </c>
      <c r="K5566" s="1">
        <v>40225.534722222219</v>
      </c>
      <c r="M5566">
        <v>266</v>
      </c>
      <c r="N5566" t="s">
        <v>121</v>
      </c>
      <c r="O5566" t="s">
        <v>68</v>
      </c>
      <c r="P5566">
        <v>7.15</v>
      </c>
      <c r="R5566">
        <v>11</v>
      </c>
      <c r="S5566" t="s">
        <v>838</v>
      </c>
      <c r="AC5566" t="s">
        <v>840</v>
      </c>
    </row>
    <row r="5567" spans="1:29" ht="16.399999999999999" customHeight="1" x14ac:dyDescent="0.35">
      <c r="A5567" s="1">
        <v>40225.534722222219</v>
      </c>
      <c r="B5567">
        <v>462</v>
      </c>
      <c r="C5567" t="s">
        <v>29</v>
      </c>
      <c r="D5567">
        <v>5</v>
      </c>
      <c r="E5567" t="s">
        <v>30</v>
      </c>
      <c r="F5567">
        <v>73045</v>
      </c>
      <c r="G5567" t="s">
        <v>743</v>
      </c>
      <c r="H5567" t="s">
        <v>743</v>
      </c>
      <c r="J5567">
        <v>1</v>
      </c>
      <c r="K5567" s="1">
        <v>40225.534722222219</v>
      </c>
      <c r="M5567">
        <v>266.01</v>
      </c>
      <c r="N5567" t="s">
        <v>122</v>
      </c>
      <c r="O5567" t="s">
        <v>123</v>
      </c>
      <c r="P5567">
        <v>99.1</v>
      </c>
      <c r="R5567">
        <v>11</v>
      </c>
      <c r="S5567" t="s">
        <v>838</v>
      </c>
      <c r="AC5567" t="s">
        <v>840</v>
      </c>
    </row>
    <row r="5568" spans="1:29" ht="16.399999999999999" customHeight="1" x14ac:dyDescent="0.35">
      <c r="A5568" s="1">
        <v>40225.534722222219</v>
      </c>
      <c r="B5568">
        <v>462</v>
      </c>
      <c r="C5568" t="s">
        <v>29</v>
      </c>
      <c r="D5568">
        <v>5</v>
      </c>
      <c r="E5568" t="s">
        <v>30</v>
      </c>
      <c r="F5568">
        <v>73045</v>
      </c>
      <c r="G5568" t="s">
        <v>743</v>
      </c>
      <c r="H5568" t="s">
        <v>743</v>
      </c>
      <c r="J5568">
        <v>1</v>
      </c>
      <c r="K5568" s="1">
        <v>40225.534722222219</v>
      </c>
      <c r="M5568">
        <v>268.14</v>
      </c>
      <c r="N5568" t="s">
        <v>80</v>
      </c>
      <c r="O5568" t="s">
        <v>68</v>
      </c>
      <c r="P5568">
        <v>5.0000000000000001E-3</v>
      </c>
      <c r="R5568">
        <v>11</v>
      </c>
      <c r="S5568" t="s">
        <v>838</v>
      </c>
      <c r="U5568" t="s">
        <v>841</v>
      </c>
      <c r="AC5568" t="s">
        <v>840</v>
      </c>
    </row>
    <row r="5569" spans="1:29" ht="16.399999999999999" customHeight="1" x14ac:dyDescent="0.35">
      <c r="A5569" s="1">
        <v>40225.534722222219</v>
      </c>
      <c r="B5569">
        <v>462</v>
      </c>
      <c r="C5569" t="s">
        <v>29</v>
      </c>
      <c r="D5569">
        <v>5</v>
      </c>
      <c r="E5569" t="s">
        <v>30</v>
      </c>
      <c r="F5569">
        <v>73045</v>
      </c>
      <c r="G5569" t="s">
        <v>743</v>
      </c>
      <c r="H5569" t="s">
        <v>743</v>
      </c>
      <c r="J5569">
        <v>1</v>
      </c>
      <c r="K5569" s="1">
        <v>40225.534722222219</v>
      </c>
      <c r="M5569">
        <v>268.17</v>
      </c>
      <c r="N5569" t="s">
        <v>801</v>
      </c>
      <c r="O5569" t="s">
        <v>68</v>
      </c>
      <c r="P5569">
        <v>4.0000000000000001E-3</v>
      </c>
      <c r="R5569">
        <v>11</v>
      </c>
      <c r="S5569" t="s">
        <v>838</v>
      </c>
      <c r="AC5569" t="s">
        <v>840</v>
      </c>
    </row>
    <row r="5570" spans="1:29" ht="16.399999999999999" customHeight="1" x14ac:dyDescent="0.35">
      <c r="A5570" s="1">
        <v>40225.534722222219</v>
      </c>
      <c r="B5570">
        <v>462</v>
      </c>
      <c r="C5570" t="s">
        <v>29</v>
      </c>
      <c r="D5570">
        <v>5</v>
      </c>
      <c r="E5570" t="s">
        <v>30</v>
      </c>
      <c r="F5570">
        <v>73045</v>
      </c>
      <c r="G5570" t="s">
        <v>743</v>
      </c>
      <c r="H5570" t="s">
        <v>743</v>
      </c>
      <c r="J5570">
        <v>1</v>
      </c>
      <c r="K5570" s="1">
        <v>40225.534722222219</v>
      </c>
      <c r="M5570">
        <v>431</v>
      </c>
      <c r="N5570" t="s">
        <v>165</v>
      </c>
      <c r="O5570" t="s">
        <v>166</v>
      </c>
      <c r="P5570">
        <v>2.16</v>
      </c>
      <c r="R5570">
        <v>11</v>
      </c>
      <c r="S5570" t="s">
        <v>838</v>
      </c>
      <c r="AC5570" t="s">
        <v>840</v>
      </c>
    </row>
    <row r="5571" spans="1:29" ht="16.399999999999999" customHeight="1" x14ac:dyDescent="0.35">
      <c r="A5571" s="1">
        <v>40225.534722222219</v>
      </c>
      <c r="B5571">
        <v>462</v>
      </c>
      <c r="C5571" t="s">
        <v>29</v>
      </c>
      <c r="D5571">
        <v>5</v>
      </c>
      <c r="E5571" t="s">
        <v>30</v>
      </c>
      <c r="F5571">
        <v>73045</v>
      </c>
      <c r="G5571" t="s">
        <v>743</v>
      </c>
      <c r="H5571" t="s">
        <v>743</v>
      </c>
      <c r="J5571">
        <v>1</v>
      </c>
      <c r="K5571" s="1">
        <v>40225.534722222219</v>
      </c>
      <c r="M5571">
        <v>431.01</v>
      </c>
      <c r="N5571" t="s">
        <v>768</v>
      </c>
      <c r="O5571" t="s">
        <v>769</v>
      </c>
      <c r="P5571">
        <v>0.04</v>
      </c>
      <c r="R5571">
        <v>11</v>
      </c>
      <c r="S5571" t="s">
        <v>838</v>
      </c>
      <c r="AC5571" t="s">
        <v>840</v>
      </c>
    </row>
    <row r="5572" spans="1:29" ht="16.399999999999999" customHeight="1" x14ac:dyDescent="0.35">
      <c r="A5572" s="1">
        <v>40225.534722222219</v>
      </c>
      <c r="B5572">
        <v>462</v>
      </c>
      <c r="C5572" t="s">
        <v>29</v>
      </c>
      <c r="D5572">
        <v>5</v>
      </c>
      <c r="E5572" t="s">
        <v>30</v>
      </c>
      <c r="F5572">
        <v>73045</v>
      </c>
      <c r="G5572" t="s">
        <v>743</v>
      </c>
      <c r="H5572" t="s">
        <v>743</v>
      </c>
      <c r="J5572">
        <v>1</v>
      </c>
      <c r="K5572" s="1">
        <v>40225.534722222219</v>
      </c>
      <c r="M5572">
        <v>431.02</v>
      </c>
      <c r="N5572" t="s">
        <v>771</v>
      </c>
      <c r="O5572" t="s">
        <v>166</v>
      </c>
      <c r="P5572">
        <v>0.38</v>
      </c>
      <c r="R5572">
        <v>11</v>
      </c>
      <c r="S5572" t="s">
        <v>838</v>
      </c>
      <c r="AC5572" t="s">
        <v>840</v>
      </c>
    </row>
    <row r="5573" spans="1:29" ht="16.399999999999999" customHeight="1" x14ac:dyDescent="0.35">
      <c r="A5573" s="1">
        <v>40225.534722222219</v>
      </c>
      <c r="B5573">
        <v>462</v>
      </c>
      <c r="C5573" t="s">
        <v>29</v>
      </c>
      <c r="D5573">
        <v>5</v>
      </c>
      <c r="E5573" t="s">
        <v>30</v>
      </c>
      <c r="F5573">
        <v>73045</v>
      </c>
      <c r="G5573" t="s">
        <v>743</v>
      </c>
      <c r="H5573" t="s">
        <v>743</v>
      </c>
      <c r="J5573">
        <v>1</v>
      </c>
      <c r="K5573" s="1">
        <v>40225.534722222219</v>
      </c>
      <c r="M5573">
        <v>431.03</v>
      </c>
      <c r="N5573" t="s">
        <v>773</v>
      </c>
      <c r="O5573" t="s">
        <v>769</v>
      </c>
      <c r="P5573">
        <v>2.09</v>
      </c>
      <c r="R5573">
        <v>11</v>
      </c>
      <c r="S5573" t="s">
        <v>838</v>
      </c>
      <c r="AC5573" t="s">
        <v>840</v>
      </c>
    </row>
    <row r="5574" spans="1:29" ht="16.399999999999999" customHeight="1" x14ac:dyDescent="0.35">
      <c r="A5574" s="1">
        <v>40225.534722222219</v>
      </c>
      <c r="B5574">
        <v>462</v>
      </c>
      <c r="C5574" t="s">
        <v>29</v>
      </c>
      <c r="D5574">
        <v>5</v>
      </c>
      <c r="E5574" t="s">
        <v>30</v>
      </c>
      <c r="F5574">
        <v>73045</v>
      </c>
      <c r="G5574" t="s">
        <v>743</v>
      </c>
      <c r="H5574" t="s">
        <v>743</v>
      </c>
      <c r="J5574">
        <v>1</v>
      </c>
      <c r="K5574" s="1">
        <v>40225.534722222219</v>
      </c>
      <c r="M5574">
        <v>433</v>
      </c>
      <c r="N5574" t="s">
        <v>775</v>
      </c>
      <c r="O5574" t="s">
        <v>769</v>
      </c>
      <c r="P5574">
        <v>-0.08</v>
      </c>
      <c r="R5574">
        <v>11</v>
      </c>
      <c r="S5574" t="s">
        <v>838</v>
      </c>
      <c r="AC5574" t="s">
        <v>840</v>
      </c>
    </row>
    <row r="5575" spans="1:29" ht="16.399999999999999" customHeight="1" x14ac:dyDescent="0.35">
      <c r="A5575" s="1">
        <v>40197.510416666664</v>
      </c>
      <c r="B5575">
        <v>462</v>
      </c>
      <c r="C5575" t="s">
        <v>29</v>
      </c>
      <c r="D5575">
        <v>5</v>
      </c>
      <c r="E5575" t="s">
        <v>30</v>
      </c>
      <c r="F5575">
        <v>73038</v>
      </c>
      <c r="G5575" t="s">
        <v>743</v>
      </c>
      <c r="H5575" t="s">
        <v>743</v>
      </c>
      <c r="J5575">
        <v>1</v>
      </c>
      <c r="K5575" s="1">
        <v>40197.510416666664</v>
      </c>
      <c r="M5575">
        <v>101</v>
      </c>
      <c r="N5575" t="s">
        <v>114</v>
      </c>
      <c r="O5575" t="s">
        <v>115</v>
      </c>
      <c r="P5575">
        <v>15.9</v>
      </c>
      <c r="R5575">
        <v>11</v>
      </c>
      <c r="S5575" t="s">
        <v>838</v>
      </c>
      <c r="AC5575" t="s">
        <v>842</v>
      </c>
    </row>
    <row r="5576" spans="1:29" ht="16.399999999999999" customHeight="1" x14ac:dyDescent="0.35">
      <c r="A5576" s="1">
        <v>40197.510416666664</v>
      </c>
      <c r="B5576">
        <v>462</v>
      </c>
      <c r="C5576" t="s">
        <v>29</v>
      </c>
      <c r="D5576">
        <v>5</v>
      </c>
      <c r="E5576" t="s">
        <v>30</v>
      </c>
      <c r="F5576">
        <v>73038</v>
      </c>
      <c r="G5576" t="s">
        <v>743</v>
      </c>
      <c r="H5576" t="s">
        <v>743</v>
      </c>
      <c r="J5576">
        <v>1</v>
      </c>
      <c r="K5576" s="1">
        <v>40197.510416666664</v>
      </c>
      <c r="M5576">
        <v>103.02</v>
      </c>
      <c r="N5576" t="s">
        <v>245</v>
      </c>
      <c r="O5576" t="s">
        <v>246</v>
      </c>
      <c r="P5576">
        <v>1000</v>
      </c>
      <c r="R5576">
        <v>11</v>
      </c>
      <c r="S5576" t="s">
        <v>838</v>
      </c>
      <c r="AC5576" t="s">
        <v>842</v>
      </c>
    </row>
    <row r="5577" spans="1:29" ht="16.399999999999999" customHeight="1" x14ac:dyDescent="0.35">
      <c r="A5577" s="1">
        <v>40197.510416666664</v>
      </c>
      <c r="B5577">
        <v>462</v>
      </c>
      <c r="C5577" t="s">
        <v>29</v>
      </c>
      <c r="D5577">
        <v>5</v>
      </c>
      <c r="E5577" t="s">
        <v>30</v>
      </c>
      <c r="F5577">
        <v>73038</v>
      </c>
      <c r="G5577" t="s">
        <v>743</v>
      </c>
      <c r="H5577" t="s">
        <v>743</v>
      </c>
      <c r="J5577">
        <v>1</v>
      </c>
      <c r="K5577" s="1">
        <v>40197.510416666664</v>
      </c>
      <c r="M5577">
        <v>131</v>
      </c>
      <c r="N5577" t="s">
        <v>138</v>
      </c>
      <c r="O5577" t="s">
        <v>139</v>
      </c>
      <c r="P5577">
        <v>1.82</v>
      </c>
      <c r="R5577">
        <v>11</v>
      </c>
      <c r="S5577" t="s">
        <v>838</v>
      </c>
      <c r="AC5577" t="s">
        <v>842</v>
      </c>
    </row>
    <row r="5578" spans="1:29" ht="16.399999999999999" customHeight="1" x14ac:dyDescent="0.35">
      <c r="A5578" s="1">
        <v>40197.510416666664</v>
      </c>
      <c r="B5578">
        <v>462</v>
      </c>
      <c r="C5578" t="s">
        <v>29</v>
      </c>
      <c r="D5578">
        <v>5</v>
      </c>
      <c r="E5578" t="s">
        <v>30</v>
      </c>
      <c r="F5578">
        <v>73038</v>
      </c>
      <c r="G5578" t="s">
        <v>743</v>
      </c>
      <c r="H5578" t="s">
        <v>743</v>
      </c>
      <c r="J5578">
        <v>1</v>
      </c>
      <c r="K5578" s="1">
        <v>40197.510416666664</v>
      </c>
      <c r="M5578">
        <v>136.01</v>
      </c>
      <c r="N5578" t="s">
        <v>118</v>
      </c>
      <c r="O5578" t="s">
        <v>119</v>
      </c>
      <c r="P5578">
        <v>5</v>
      </c>
      <c r="R5578">
        <v>11</v>
      </c>
      <c r="S5578" t="s">
        <v>838</v>
      </c>
      <c r="AC5578" t="s">
        <v>842</v>
      </c>
    </row>
    <row r="5579" spans="1:29" ht="16.399999999999999" customHeight="1" x14ac:dyDescent="0.35">
      <c r="A5579" s="1">
        <v>40197.510416666664</v>
      </c>
      <c r="B5579">
        <v>462</v>
      </c>
      <c r="C5579" t="s">
        <v>29</v>
      </c>
      <c r="D5579">
        <v>5</v>
      </c>
      <c r="E5579" t="s">
        <v>30</v>
      </c>
      <c r="F5579">
        <v>73038</v>
      </c>
      <c r="G5579" t="s">
        <v>743</v>
      </c>
      <c r="H5579" t="s">
        <v>743</v>
      </c>
      <c r="J5579">
        <v>1</v>
      </c>
      <c r="K5579" s="1">
        <v>40197.510416666664</v>
      </c>
      <c r="M5579">
        <v>136.05000000000001</v>
      </c>
      <c r="N5579" t="s">
        <v>537</v>
      </c>
      <c r="O5579" t="s">
        <v>538</v>
      </c>
      <c r="P5579">
        <v>3.26</v>
      </c>
      <c r="R5579">
        <v>11</v>
      </c>
      <c r="S5579" t="s">
        <v>838</v>
      </c>
      <c r="AC5579" t="s">
        <v>842</v>
      </c>
    </row>
    <row r="5580" spans="1:29" ht="16.399999999999999" customHeight="1" x14ac:dyDescent="0.35">
      <c r="A5580" s="1">
        <v>40197.510416666664</v>
      </c>
      <c r="B5580">
        <v>462</v>
      </c>
      <c r="C5580" t="s">
        <v>29</v>
      </c>
      <c r="D5580">
        <v>5</v>
      </c>
      <c r="E5580" t="s">
        <v>30</v>
      </c>
      <c r="F5580">
        <v>73038</v>
      </c>
      <c r="G5580" t="s">
        <v>743</v>
      </c>
      <c r="H5580" t="s">
        <v>743</v>
      </c>
      <c r="J5580">
        <v>1</v>
      </c>
      <c r="K5580" s="1">
        <v>40197.510416666664</v>
      </c>
      <c r="M5580">
        <v>141.01</v>
      </c>
      <c r="N5580" t="s">
        <v>116</v>
      </c>
      <c r="O5580" t="s">
        <v>117</v>
      </c>
      <c r="P5580">
        <v>63</v>
      </c>
      <c r="R5580">
        <v>11</v>
      </c>
      <c r="S5580" t="s">
        <v>838</v>
      </c>
      <c r="AC5580" t="s">
        <v>842</v>
      </c>
    </row>
    <row r="5581" spans="1:29" ht="16.399999999999999" customHeight="1" x14ac:dyDescent="0.35">
      <c r="A5581" s="1">
        <v>40197.510416666664</v>
      </c>
      <c r="B5581">
        <v>462</v>
      </c>
      <c r="C5581" t="s">
        <v>29</v>
      </c>
      <c r="D5581">
        <v>5</v>
      </c>
      <c r="E5581" t="s">
        <v>30</v>
      </c>
      <c r="F5581">
        <v>73038</v>
      </c>
      <c r="G5581" t="s">
        <v>743</v>
      </c>
      <c r="H5581" t="s">
        <v>743</v>
      </c>
      <c r="J5581">
        <v>1</v>
      </c>
      <c r="K5581" s="1">
        <v>40197.510416666664</v>
      </c>
      <c r="M5581">
        <v>154.1</v>
      </c>
      <c r="N5581" t="s">
        <v>110</v>
      </c>
      <c r="P5581">
        <v>7.1</v>
      </c>
      <c r="R5581">
        <v>11</v>
      </c>
      <c r="S5581" t="s">
        <v>838</v>
      </c>
      <c r="AC5581" t="s">
        <v>842</v>
      </c>
    </row>
    <row r="5582" spans="1:29" ht="16.399999999999999" customHeight="1" x14ac:dyDescent="0.35">
      <c r="A5582" s="1">
        <v>40197.510416666664</v>
      </c>
      <c r="B5582">
        <v>462</v>
      </c>
      <c r="C5582" t="s">
        <v>29</v>
      </c>
      <c r="D5582">
        <v>5</v>
      </c>
      <c r="E5582" t="s">
        <v>30</v>
      </c>
      <c r="F5582">
        <v>73038</v>
      </c>
      <c r="G5582" t="s">
        <v>743</v>
      </c>
      <c r="H5582" t="s">
        <v>743</v>
      </c>
      <c r="J5582">
        <v>1</v>
      </c>
      <c r="K5582" s="1">
        <v>40197.510416666664</v>
      </c>
      <c r="M5582">
        <v>260.01</v>
      </c>
      <c r="N5582" t="s">
        <v>73</v>
      </c>
      <c r="O5582" t="s">
        <v>68</v>
      </c>
      <c r="P5582">
        <v>2E-3</v>
      </c>
      <c r="Q5582" t="s">
        <v>69</v>
      </c>
      <c r="R5582">
        <v>11</v>
      </c>
      <c r="S5582" t="s">
        <v>838</v>
      </c>
      <c r="U5582" t="s">
        <v>831</v>
      </c>
      <c r="AC5582" t="s">
        <v>842</v>
      </c>
    </row>
    <row r="5583" spans="1:29" ht="16.399999999999999" customHeight="1" x14ac:dyDescent="0.35">
      <c r="A5583" s="1">
        <v>40197.510416666664</v>
      </c>
      <c r="B5583">
        <v>462</v>
      </c>
      <c r="C5583" t="s">
        <v>29</v>
      </c>
      <c r="D5583">
        <v>5</v>
      </c>
      <c r="E5583" t="s">
        <v>30</v>
      </c>
      <c r="F5583">
        <v>73038</v>
      </c>
      <c r="G5583" t="s">
        <v>743</v>
      </c>
      <c r="H5583" t="s">
        <v>743</v>
      </c>
      <c r="J5583">
        <v>1</v>
      </c>
      <c r="K5583" s="1">
        <v>40197.510416666664</v>
      </c>
      <c r="M5583">
        <v>260.02</v>
      </c>
      <c r="N5583" t="s">
        <v>67</v>
      </c>
      <c r="O5583" t="s">
        <v>68</v>
      </c>
      <c r="P5583">
        <v>2E-3</v>
      </c>
      <c r="Q5583" t="s">
        <v>69</v>
      </c>
      <c r="R5583">
        <v>11</v>
      </c>
      <c r="S5583" t="s">
        <v>838</v>
      </c>
      <c r="U5583" t="s">
        <v>831</v>
      </c>
      <c r="AC5583" t="s">
        <v>842</v>
      </c>
    </row>
    <row r="5584" spans="1:29" ht="16.399999999999999" customHeight="1" x14ac:dyDescent="0.35">
      <c r="A5584" s="1">
        <v>40197.510416666664</v>
      </c>
      <c r="B5584">
        <v>462</v>
      </c>
      <c r="C5584" t="s">
        <v>29</v>
      </c>
      <c r="D5584">
        <v>5</v>
      </c>
      <c r="E5584" t="s">
        <v>30</v>
      </c>
      <c r="F5584">
        <v>73038</v>
      </c>
      <c r="G5584" t="s">
        <v>743</v>
      </c>
      <c r="H5584" t="s">
        <v>743</v>
      </c>
      <c r="J5584">
        <v>1</v>
      </c>
      <c r="K5584" s="1">
        <v>40197.510416666664</v>
      </c>
      <c r="M5584">
        <v>260.02999999999997</v>
      </c>
      <c r="N5584" t="s">
        <v>71</v>
      </c>
      <c r="O5584" t="s">
        <v>72</v>
      </c>
      <c r="P5584">
        <v>2E-3</v>
      </c>
      <c r="Q5584" t="s">
        <v>69</v>
      </c>
      <c r="R5584">
        <v>11</v>
      </c>
      <c r="S5584" t="s">
        <v>838</v>
      </c>
      <c r="U5584" t="s">
        <v>831</v>
      </c>
      <c r="AC5584" t="s">
        <v>842</v>
      </c>
    </row>
    <row r="5585" spans="1:29" ht="16.399999999999999" customHeight="1" x14ac:dyDescent="0.35">
      <c r="A5585" s="1">
        <v>40197.510416666664</v>
      </c>
      <c r="B5585">
        <v>462</v>
      </c>
      <c r="C5585" t="s">
        <v>29</v>
      </c>
      <c r="D5585">
        <v>5</v>
      </c>
      <c r="E5585" t="s">
        <v>30</v>
      </c>
      <c r="F5585">
        <v>73038</v>
      </c>
      <c r="G5585" t="s">
        <v>743</v>
      </c>
      <c r="H5585" t="s">
        <v>743</v>
      </c>
      <c r="J5585">
        <v>1</v>
      </c>
      <c r="K5585" s="1">
        <v>40197.510416666664</v>
      </c>
      <c r="M5585">
        <v>260.04000000000002</v>
      </c>
      <c r="N5585" t="s">
        <v>143</v>
      </c>
      <c r="O5585" t="s">
        <v>68</v>
      </c>
      <c r="P5585">
        <v>3.0000000000000001E-3</v>
      </c>
      <c r="R5585">
        <v>11</v>
      </c>
      <c r="S5585" t="s">
        <v>838</v>
      </c>
      <c r="AC5585" t="s">
        <v>842</v>
      </c>
    </row>
    <row r="5586" spans="1:29" ht="16.399999999999999" customHeight="1" x14ac:dyDescent="0.35">
      <c r="A5586" s="1">
        <v>40197.510416666664</v>
      </c>
      <c r="B5586">
        <v>462</v>
      </c>
      <c r="C5586" t="s">
        <v>29</v>
      </c>
      <c r="D5586">
        <v>5</v>
      </c>
      <c r="E5586" t="s">
        <v>30</v>
      </c>
      <c r="F5586">
        <v>73038</v>
      </c>
      <c r="G5586" t="s">
        <v>743</v>
      </c>
      <c r="H5586" t="s">
        <v>743</v>
      </c>
      <c r="J5586">
        <v>1</v>
      </c>
      <c r="K5586" s="1">
        <v>40197.510416666664</v>
      </c>
      <c r="M5586">
        <v>260.08</v>
      </c>
      <c r="N5586" t="s">
        <v>76</v>
      </c>
      <c r="O5586" t="s">
        <v>68</v>
      </c>
      <c r="P5586">
        <v>0.28000000000000003</v>
      </c>
      <c r="R5586">
        <v>11</v>
      </c>
      <c r="S5586" t="s">
        <v>838</v>
      </c>
      <c r="AC5586" t="s">
        <v>842</v>
      </c>
    </row>
    <row r="5587" spans="1:29" ht="16.399999999999999" customHeight="1" x14ac:dyDescent="0.35">
      <c r="A5587" s="1">
        <v>40197.510416666664</v>
      </c>
      <c r="B5587">
        <v>462</v>
      </c>
      <c r="C5587" t="s">
        <v>29</v>
      </c>
      <c r="D5587">
        <v>5</v>
      </c>
      <c r="E5587" t="s">
        <v>30</v>
      </c>
      <c r="F5587">
        <v>73038</v>
      </c>
      <c r="G5587" t="s">
        <v>743</v>
      </c>
      <c r="H5587" t="s">
        <v>743</v>
      </c>
      <c r="J5587">
        <v>1</v>
      </c>
      <c r="K5587" s="1">
        <v>40197.510416666664</v>
      </c>
      <c r="M5587">
        <v>266</v>
      </c>
      <c r="N5587" t="s">
        <v>121</v>
      </c>
      <c r="O5587" t="s">
        <v>68</v>
      </c>
      <c r="P5587">
        <v>8.86</v>
      </c>
      <c r="R5587">
        <v>11</v>
      </c>
      <c r="S5587" t="s">
        <v>838</v>
      </c>
      <c r="AC5587" t="s">
        <v>842</v>
      </c>
    </row>
    <row r="5588" spans="1:29" ht="16.399999999999999" customHeight="1" x14ac:dyDescent="0.35">
      <c r="A5588" s="1">
        <v>40197.510416666664</v>
      </c>
      <c r="B5588">
        <v>462</v>
      </c>
      <c r="C5588" t="s">
        <v>29</v>
      </c>
      <c r="D5588">
        <v>5</v>
      </c>
      <c r="E5588" t="s">
        <v>30</v>
      </c>
      <c r="F5588">
        <v>73038</v>
      </c>
      <c r="G5588" t="s">
        <v>743</v>
      </c>
      <c r="H5588" t="s">
        <v>743</v>
      </c>
      <c r="J5588">
        <v>1</v>
      </c>
      <c r="K5588" s="1">
        <v>40197.510416666664</v>
      </c>
      <c r="M5588">
        <v>266.01</v>
      </c>
      <c r="N5588" t="s">
        <v>122</v>
      </c>
      <c r="O5588" t="s">
        <v>123</v>
      </c>
      <c r="P5588">
        <v>99.1</v>
      </c>
      <c r="R5588">
        <v>11</v>
      </c>
      <c r="S5588" t="s">
        <v>838</v>
      </c>
      <c r="AC5588" t="s">
        <v>842</v>
      </c>
    </row>
    <row r="5589" spans="1:29" ht="16.399999999999999" customHeight="1" x14ac:dyDescent="0.35">
      <c r="A5589" s="1">
        <v>40197.510416666664</v>
      </c>
      <c r="B5589">
        <v>462</v>
      </c>
      <c r="C5589" t="s">
        <v>29</v>
      </c>
      <c r="D5589">
        <v>5</v>
      </c>
      <c r="E5589" t="s">
        <v>30</v>
      </c>
      <c r="F5589">
        <v>73038</v>
      </c>
      <c r="G5589" t="s">
        <v>743</v>
      </c>
      <c r="H5589" t="s">
        <v>743</v>
      </c>
      <c r="J5589">
        <v>1</v>
      </c>
      <c r="K5589" s="1">
        <v>40197.510416666664</v>
      </c>
      <c r="M5589">
        <v>268.14</v>
      </c>
      <c r="N5589" t="s">
        <v>80</v>
      </c>
      <c r="O5589" t="s">
        <v>68</v>
      </c>
      <c r="P5589">
        <v>5.0000000000000001E-3</v>
      </c>
      <c r="R5589">
        <v>11</v>
      </c>
      <c r="S5589" t="s">
        <v>838</v>
      </c>
      <c r="U5589" t="s">
        <v>841</v>
      </c>
      <c r="AC5589" t="s">
        <v>842</v>
      </c>
    </row>
    <row r="5590" spans="1:29" ht="16.399999999999999" customHeight="1" x14ac:dyDescent="0.35">
      <c r="A5590" s="1">
        <v>40197.510416666664</v>
      </c>
      <c r="B5590">
        <v>462</v>
      </c>
      <c r="C5590" t="s">
        <v>29</v>
      </c>
      <c r="D5590">
        <v>5</v>
      </c>
      <c r="E5590" t="s">
        <v>30</v>
      </c>
      <c r="F5590">
        <v>73038</v>
      </c>
      <c r="G5590" t="s">
        <v>743</v>
      </c>
      <c r="H5590" t="s">
        <v>743</v>
      </c>
      <c r="J5590">
        <v>1</v>
      </c>
      <c r="K5590" s="1">
        <v>40197.510416666664</v>
      </c>
      <c r="M5590">
        <v>268.17</v>
      </c>
      <c r="N5590" t="s">
        <v>801</v>
      </c>
      <c r="O5590" t="s">
        <v>68</v>
      </c>
      <c r="P5590">
        <v>4.0000000000000001E-3</v>
      </c>
      <c r="R5590">
        <v>11</v>
      </c>
      <c r="S5590" t="s">
        <v>838</v>
      </c>
      <c r="AC5590" t="s">
        <v>842</v>
      </c>
    </row>
    <row r="5591" spans="1:29" ht="16.399999999999999" customHeight="1" x14ac:dyDescent="0.35">
      <c r="A5591" s="1">
        <v>40197.510416666664</v>
      </c>
      <c r="B5591">
        <v>462</v>
      </c>
      <c r="C5591" t="s">
        <v>29</v>
      </c>
      <c r="D5591">
        <v>5</v>
      </c>
      <c r="E5591" t="s">
        <v>30</v>
      </c>
      <c r="F5591">
        <v>73038</v>
      </c>
      <c r="G5591" t="s">
        <v>743</v>
      </c>
      <c r="H5591" t="s">
        <v>743</v>
      </c>
      <c r="J5591">
        <v>1</v>
      </c>
      <c r="K5591" s="1">
        <v>40197.510416666664</v>
      </c>
      <c r="M5591">
        <v>431</v>
      </c>
      <c r="N5591" t="s">
        <v>165</v>
      </c>
      <c r="O5591" t="s">
        <v>166</v>
      </c>
      <c r="P5591">
        <v>3.13</v>
      </c>
      <c r="R5591">
        <v>11</v>
      </c>
      <c r="S5591" t="s">
        <v>838</v>
      </c>
      <c r="AC5591" t="s">
        <v>842</v>
      </c>
    </row>
    <row r="5592" spans="1:29" ht="16.399999999999999" customHeight="1" x14ac:dyDescent="0.35">
      <c r="A5592" s="1">
        <v>40197.510416666664</v>
      </c>
      <c r="B5592">
        <v>462</v>
      </c>
      <c r="C5592" t="s">
        <v>29</v>
      </c>
      <c r="D5592">
        <v>5</v>
      </c>
      <c r="E5592" t="s">
        <v>30</v>
      </c>
      <c r="F5592">
        <v>73038</v>
      </c>
      <c r="G5592" t="s">
        <v>743</v>
      </c>
      <c r="H5592" t="s">
        <v>743</v>
      </c>
      <c r="J5592">
        <v>1</v>
      </c>
      <c r="K5592" s="1">
        <v>40197.510416666664</v>
      </c>
      <c r="M5592">
        <v>431.01</v>
      </c>
      <c r="N5592" t="s">
        <v>768</v>
      </c>
      <c r="O5592" t="s">
        <v>769</v>
      </c>
      <c r="P5592">
        <v>-0.2</v>
      </c>
      <c r="R5592">
        <v>11</v>
      </c>
      <c r="S5592" t="s">
        <v>838</v>
      </c>
      <c r="AC5592" t="s">
        <v>842</v>
      </c>
    </row>
    <row r="5593" spans="1:29" ht="16.399999999999999" customHeight="1" x14ac:dyDescent="0.35">
      <c r="A5593" s="1">
        <v>40197.510416666664</v>
      </c>
      <c r="B5593">
        <v>462</v>
      </c>
      <c r="C5593" t="s">
        <v>29</v>
      </c>
      <c r="D5593">
        <v>5</v>
      </c>
      <c r="E5593" t="s">
        <v>30</v>
      </c>
      <c r="F5593">
        <v>73038</v>
      </c>
      <c r="G5593" t="s">
        <v>743</v>
      </c>
      <c r="H5593" t="s">
        <v>743</v>
      </c>
      <c r="J5593">
        <v>1</v>
      </c>
      <c r="K5593" s="1">
        <v>40197.510416666664</v>
      </c>
      <c r="M5593">
        <v>431.02</v>
      </c>
      <c r="N5593" t="s">
        <v>771</v>
      </c>
      <c r="O5593" t="s">
        <v>166</v>
      </c>
      <c r="P5593">
        <v>0.24</v>
      </c>
      <c r="R5593">
        <v>11</v>
      </c>
      <c r="S5593" t="s">
        <v>838</v>
      </c>
      <c r="AC5593" t="s">
        <v>842</v>
      </c>
    </row>
    <row r="5594" spans="1:29" ht="16.399999999999999" customHeight="1" x14ac:dyDescent="0.35">
      <c r="A5594" s="1">
        <v>40197.510416666664</v>
      </c>
      <c r="B5594">
        <v>462</v>
      </c>
      <c r="C5594" t="s">
        <v>29</v>
      </c>
      <c r="D5594">
        <v>5</v>
      </c>
      <c r="E5594" t="s">
        <v>30</v>
      </c>
      <c r="F5594">
        <v>73038</v>
      </c>
      <c r="G5594" t="s">
        <v>743</v>
      </c>
      <c r="H5594" t="s">
        <v>743</v>
      </c>
      <c r="J5594">
        <v>1</v>
      </c>
      <c r="K5594" s="1">
        <v>40197.510416666664</v>
      </c>
      <c r="M5594">
        <v>431.03</v>
      </c>
      <c r="N5594" t="s">
        <v>773</v>
      </c>
      <c r="O5594" t="s">
        <v>769</v>
      </c>
      <c r="P5594">
        <v>2.88</v>
      </c>
      <c r="R5594">
        <v>11</v>
      </c>
      <c r="S5594" t="s">
        <v>838</v>
      </c>
      <c r="AC5594" t="s">
        <v>842</v>
      </c>
    </row>
    <row r="5595" spans="1:29" ht="16.399999999999999" customHeight="1" x14ac:dyDescent="0.35">
      <c r="A5595" s="1">
        <v>40197.510416666664</v>
      </c>
      <c r="B5595">
        <v>462</v>
      </c>
      <c r="C5595" t="s">
        <v>29</v>
      </c>
      <c r="D5595">
        <v>5</v>
      </c>
      <c r="E5595" t="s">
        <v>30</v>
      </c>
      <c r="F5595">
        <v>73038</v>
      </c>
      <c r="G5595" t="s">
        <v>743</v>
      </c>
      <c r="H5595" t="s">
        <v>743</v>
      </c>
      <c r="J5595">
        <v>1</v>
      </c>
      <c r="K5595" s="1">
        <v>40197.510416666664</v>
      </c>
      <c r="M5595">
        <v>433</v>
      </c>
      <c r="N5595" t="s">
        <v>775</v>
      </c>
      <c r="O5595" t="s">
        <v>769</v>
      </c>
      <c r="P5595">
        <v>-0.08</v>
      </c>
      <c r="R5595">
        <v>11</v>
      </c>
      <c r="S5595" t="s">
        <v>838</v>
      </c>
      <c r="AC5595" t="s">
        <v>842</v>
      </c>
    </row>
    <row r="5596" spans="1:29" ht="16.399999999999999" customHeight="1" x14ac:dyDescent="0.35">
      <c r="A5596" s="1">
        <v>40161.504861111112</v>
      </c>
      <c r="B5596">
        <v>462</v>
      </c>
      <c r="C5596" t="s">
        <v>29</v>
      </c>
      <c r="D5596">
        <v>5</v>
      </c>
      <c r="E5596" t="s">
        <v>30</v>
      </c>
      <c r="F5596">
        <v>72886</v>
      </c>
      <c r="G5596" t="s">
        <v>743</v>
      </c>
      <c r="H5596" t="s">
        <v>743</v>
      </c>
      <c r="J5596">
        <v>1</v>
      </c>
      <c r="K5596" s="1">
        <v>40161.504861111112</v>
      </c>
      <c r="M5596">
        <v>103.02</v>
      </c>
      <c r="N5596" t="s">
        <v>245</v>
      </c>
      <c r="O5596" t="s">
        <v>246</v>
      </c>
      <c r="P5596">
        <v>1000</v>
      </c>
      <c r="R5596">
        <v>11</v>
      </c>
      <c r="S5596" t="s">
        <v>838</v>
      </c>
      <c r="AC5596" t="s">
        <v>843</v>
      </c>
    </row>
    <row r="5597" spans="1:29" ht="16.399999999999999" customHeight="1" x14ac:dyDescent="0.35">
      <c r="A5597" s="1">
        <v>40161.504861111112</v>
      </c>
      <c r="B5597">
        <v>462</v>
      </c>
      <c r="C5597" t="s">
        <v>29</v>
      </c>
      <c r="D5597">
        <v>5</v>
      </c>
      <c r="E5597" t="s">
        <v>30</v>
      </c>
      <c r="F5597">
        <v>72886</v>
      </c>
      <c r="G5597" t="s">
        <v>743</v>
      </c>
      <c r="H5597" t="s">
        <v>743</v>
      </c>
      <c r="J5597">
        <v>1</v>
      </c>
      <c r="K5597" s="1">
        <v>40161.504861111112</v>
      </c>
      <c r="M5597">
        <v>431</v>
      </c>
      <c r="N5597" t="s">
        <v>165</v>
      </c>
      <c r="O5597" t="s">
        <v>166</v>
      </c>
      <c r="P5597">
        <v>2.25</v>
      </c>
      <c r="R5597">
        <v>11</v>
      </c>
      <c r="S5597" t="s">
        <v>838</v>
      </c>
      <c r="AC5597" t="s">
        <v>843</v>
      </c>
    </row>
    <row r="5598" spans="1:29" ht="16.399999999999999" customHeight="1" x14ac:dyDescent="0.35">
      <c r="A5598" s="1">
        <v>40161.504861111112</v>
      </c>
      <c r="B5598">
        <v>462</v>
      </c>
      <c r="C5598" t="s">
        <v>29</v>
      </c>
      <c r="D5598">
        <v>5</v>
      </c>
      <c r="E5598" t="s">
        <v>30</v>
      </c>
      <c r="F5598">
        <v>72886</v>
      </c>
      <c r="G5598" t="s">
        <v>743</v>
      </c>
      <c r="H5598" t="s">
        <v>743</v>
      </c>
      <c r="J5598">
        <v>1</v>
      </c>
      <c r="K5598" s="1">
        <v>40161.504861111112</v>
      </c>
      <c r="M5598">
        <v>431.01</v>
      </c>
      <c r="N5598" t="s">
        <v>768</v>
      </c>
      <c r="O5598" t="s">
        <v>769</v>
      </c>
      <c r="P5598">
        <v>-0.14000000000000001</v>
      </c>
      <c r="R5598">
        <v>11</v>
      </c>
      <c r="S5598" t="s">
        <v>838</v>
      </c>
      <c r="AC5598" t="s">
        <v>843</v>
      </c>
    </row>
    <row r="5599" spans="1:29" ht="16.399999999999999" customHeight="1" x14ac:dyDescent="0.35">
      <c r="A5599" s="1">
        <v>40161.504861111112</v>
      </c>
      <c r="B5599">
        <v>462</v>
      </c>
      <c r="C5599" t="s">
        <v>29</v>
      </c>
      <c r="D5599">
        <v>5</v>
      </c>
      <c r="E5599" t="s">
        <v>30</v>
      </c>
      <c r="F5599">
        <v>72886</v>
      </c>
      <c r="G5599" t="s">
        <v>743</v>
      </c>
      <c r="H5599" t="s">
        <v>743</v>
      </c>
      <c r="J5599">
        <v>1</v>
      </c>
      <c r="K5599" s="1">
        <v>40161.504861111112</v>
      </c>
      <c r="M5599">
        <v>431.02</v>
      </c>
      <c r="N5599" t="s">
        <v>771</v>
      </c>
      <c r="O5599" t="s">
        <v>166</v>
      </c>
      <c r="P5599">
        <v>0.09</v>
      </c>
      <c r="R5599">
        <v>11</v>
      </c>
      <c r="S5599" t="s">
        <v>838</v>
      </c>
      <c r="AC5599" t="s">
        <v>843</v>
      </c>
    </row>
    <row r="5600" spans="1:29" ht="16.399999999999999" customHeight="1" x14ac:dyDescent="0.35">
      <c r="A5600" s="1">
        <v>40161.504861111112</v>
      </c>
      <c r="B5600">
        <v>462</v>
      </c>
      <c r="C5600" t="s">
        <v>29</v>
      </c>
      <c r="D5600">
        <v>5</v>
      </c>
      <c r="E5600" t="s">
        <v>30</v>
      </c>
      <c r="F5600">
        <v>72886</v>
      </c>
      <c r="G5600" t="s">
        <v>743</v>
      </c>
      <c r="H5600" t="s">
        <v>743</v>
      </c>
      <c r="J5600">
        <v>1</v>
      </c>
      <c r="K5600" s="1">
        <v>40161.504861111112</v>
      </c>
      <c r="M5600">
        <v>431.03</v>
      </c>
      <c r="N5600" t="s">
        <v>773</v>
      </c>
      <c r="O5600" t="s">
        <v>769</v>
      </c>
      <c r="P5600">
        <v>2.2000000000000002</v>
      </c>
      <c r="R5600">
        <v>11</v>
      </c>
      <c r="S5600" t="s">
        <v>838</v>
      </c>
      <c r="AC5600" t="s">
        <v>843</v>
      </c>
    </row>
    <row r="5601" spans="1:29" ht="16.399999999999999" customHeight="1" x14ac:dyDescent="0.35">
      <c r="A5601" s="1">
        <v>40161.504861111112</v>
      </c>
      <c r="B5601">
        <v>462</v>
      </c>
      <c r="C5601" t="s">
        <v>29</v>
      </c>
      <c r="D5601">
        <v>5</v>
      </c>
      <c r="E5601" t="s">
        <v>30</v>
      </c>
      <c r="F5601">
        <v>72886</v>
      </c>
      <c r="G5601" t="s">
        <v>743</v>
      </c>
      <c r="H5601" t="s">
        <v>743</v>
      </c>
      <c r="J5601">
        <v>1</v>
      </c>
      <c r="K5601" s="1">
        <v>40161.504861111112</v>
      </c>
      <c r="M5601">
        <v>433</v>
      </c>
      <c r="N5601" t="s">
        <v>775</v>
      </c>
      <c r="O5601" t="s">
        <v>769</v>
      </c>
      <c r="P5601">
        <v>-0.08</v>
      </c>
      <c r="R5601">
        <v>11</v>
      </c>
      <c r="S5601" t="s">
        <v>838</v>
      </c>
      <c r="AC5601" t="s">
        <v>843</v>
      </c>
    </row>
    <row r="5602" spans="1:29" ht="16.399999999999999" customHeight="1" x14ac:dyDescent="0.35">
      <c r="A5602" s="1">
        <v>40161.504861111112</v>
      </c>
      <c r="B5602">
        <v>462</v>
      </c>
      <c r="C5602" t="s">
        <v>29</v>
      </c>
      <c r="D5602">
        <v>5</v>
      </c>
      <c r="E5602" t="s">
        <v>30</v>
      </c>
      <c r="F5602">
        <v>72886</v>
      </c>
      <c r="G5602" t="s">
        <v>743</v>
      </c>
      <c r="H5602" t="s">
        <v>743</v>
      </c>
      <c r="J5602">
        <v>1</v>
      </c>
      <c r="K5602" s="1">
        <v>40161.504861111112</v>
      </c>
      <c r="M5602">
        <v>260.08</v>
      </c>
      <c r="N5602" t="s">
        <v>76</v>
      </c>
      <c r="O5602" t="s">
        <v>68</v>
      </c>
      <c r="P5602">
        <v>0.27</v>
      </c>
      <c r="R5602">
        <v>11</v>
      </c>
      <c r="S5602" t="s">
        <v>838</v>
      </c>
      <c r="AC5602" t="s">
        <v>843</v>
      </c>
    </row>
    <row r="5603" spans="1:29" ht="16.399999999999999" customHeight="1" x14ac:dyDescent="0.35">
      <c r="A5603" s="1">
        <v>40161.504861111112</v>
      </c>
      <c r="B5603">
        <v>462</v>
      </c>
      <c r="C5603" t="s">
        <v>29</v>
      </c>
      <c r="D5603">
        <v>5</v>
      </c>
      <c r="E5603" t="s">
        <v>30</v>
      </c>
      <c r="F5603">
        <v>72886</v>
      </c>
      <c r="G5603" t="s">
        <v>743</v>
      </c>
      <c r="H5603" t="s">
        <v>743</v>
      </c>
      <c r="J5603">
        <v>1</v>
      </c>
      <c r="K5603" s="1">
        <v>40161.504861111112</v>
      </c>
      <c r="M5603">
        <v>268.14</v>
      </c>
      <c r="N5603" t="s">
        <v>80</v>
      </c>
      <c r="O5603" t="s">
        <v>68</v>
      </c>
      <c r="P5603">
        <v>5.0000000000000001E-3</v>
      </c>
      <c r="R5603">
        <v>11</v>
      </c>
      <c r="S5603" t="s">
        <v>838</v>
      </c>
      <c r="U5603" t="s">
        <v>841</v>
      </c>
      <c r="AC5603" t="s">
        <v>843</v>
      </c>
    </row>
    <row r="5604" spans="1:29" ht="16.399999999999999" customHeight="1" x14ac:dyDescent="0.35">
      <c r="A5604" s="1">
        <v>40161.504861111112</v>
      </c>
      <c r="B5604">
        <v>462</v>
      </c>
      <c r="C5604" t="s">
        <v>29</v>
      </c>
      <c r="D5604">
        <v>5</v>
      </c>
      <c r="E5604" t="s">
        <v>30</v>
      </c>
      <c r="F5604">
        <v>72886</v>
      </c>
      <c r="G5604" t="s">
        <v>743</v>
      </c>
      <c r="H5604" t="s">
        <v>743</v>
      </c>
      <c r="J5604">
        <v>1</v>
      </c>
      <c r="K5604" s="1">
        <v>40161.504861111112</v>
      </c>
      <c r="M5604">
        <v>136.01</v>
      </c>
      <c r="N5604" t="s">
        <v>118</v>
      </c>
      <c r="O5604" t="s">
        <v>119</v>
      </c>
      <c r="P5604">
        <v>4.99</v>
      </c>
      <c r="R5604">
        <v>11</v>
      </c>
      <c r="S5604" t="s">
        <v>838</v>
      </c>
      <c r="AC5604" t="s">
        <v>843</v>
      </c>
    </row>
    <row r="5605" spans="1:29" ht="16.399999999999999" customHeight="1" x14ac:dyDescent="0.35">
      <c r="A5605" s="1">
        <v>40161.504861111112</v>
      </c>
      <c r="B5605">
        <v>462</v>
      </c>
      <c r="C5605" t="s">
        <v>29</v>
      </c>
      <c r="D5605">
        <v>5</v>
      </c>
      <c r="E5605" t="s">
        <v>30</v>
      </c>
      <c r="F5605">
        <v>72886</v>
      </c>
      <c r="G5605" t="s">
        <v>743</v>
      </c>
      <c r="H5605" t="s">
        <v>743</v>
      </c>
      <c r="J5605">
        <v>1</v>
      </c>
      <c r="K5605" s="1">
        <v>40161.504861111112</v>
      </c>
      <c r="M5605">
        <v>101</v>
      </c>
      <c r="N5605" t="s">
        <v>114</v>
      </c>
      <c r="O5605" t="s">
        <v>115</v>
      </c>
      <c r="P5605">
        <v>15.3</v>
      </c>
      <c r="R5605">
        <v>11</v>
      </c>
      <c r="S5605" t="s">
        <v>838</v>
      </c>
      <c r="AC5605" t="s">
        <v>843</v>
      </c>
    </row>
    <row r="5606" spans="1:29" ht="16.399999999999999" customHeight="1" x14ac:dyDescent="0.35">
      <c r="A5606" s="1">
        <v>40161.504861111112</v>
      </c>
      <c r="B5606">
        <v>462</v>
      </c>
      <c r="C5606" t="s">
        <v>29</v>
      </c>
      <c r="D5606">
        <v>5</v>
      </c>
      <c r="E5606" t="s">
        <v>30</v>
      </c>
      <c r="F5606">
        <v>72886</v>
      </c>
      <c r="G5606" t="s">
        <v>743</v>
      </c>
      <c r="H5606" t="s">
        <v>743</v>
      </c>
      <c r="J5606">
        <v>1</v>
      </c>
      <c r="K5606" s="1">
        <v>40161.504861111112</v>
      </c>
      <c r="M5606">
        <v>141.01</v>
      </c>
      <c r="N5606" t="s">
        <v>116</v>
      </c>
      <c r="O5606" t="s">
        <v>117</v>
      </c>
      <c r="P5606">
        <v>61</v>
      </c>
      <c r="R5606">
        <v>11</v>
      </c>
      <c r="S5606" t="s">
        <v>838</v>
      </c>
      <c r="AC5606" t="s">
        <v>843</v>
      </c>
    </row>
    <row r="5607" spans="1:29" ht="16.399999999999999" customHeight="1" x14ac:dyDescent="0.35">
      <c r="A5607" s="1">
        <v>40161.504861111112</v>
      </c>
      <c r="B5607">
        <v>462</v>
      </c>
      <c r="C5607" t="s">
        <v>29</v>
      </c>
      <c r="D5607">
        <v>5</v>
      </c>
      <c r="E5607" t="s">
        <v>30</v>
      </c>
      <c r="F5607">
        <v>72886</v>
      </c>
      <c r="G5607" t="s">
        <v>743</v>
      </c>
      <c r="H5607" t="s">
        <v>743</v>
      </c>
      <c r="J5607">
        <v>1</v>
      </c>
      <c r="K5607" s="1">
        <v>40161.504861111112</v>
      </c>
      <c r="M5607">
        <v>266</v>
      </c>
      <c r="N5607" t="s">
        <v>121</v>
      </c>
      <c r="O5607" t="s">
        <v>68</v>
      </c>
      <c r="P5607">
        <v>9.31</v>
      </c>
      <c r="R5607">
        <v>11</v>
      </c>
      <c r="S5607" t="s">
        <v>838</v>
      </c>
      <c r="AC5607" t="s">
        <v>843</v>
      </c>
    </row>
    <row r="5608" spans="1:29" ht="16.399999999999999" customHeight="1" x14ac:dyDescent="0.35">
      <c r="A5608" s="1">
        <v>40161.504861111112</v>
      </c>
      <c r="B5608">
        <v>462</v>
      </c>
      <c r="C5608" t="s">
        <v>29</v>
      </c>
      <c r="D5608">
        <v>5</v>
      </c>
      <c r="E5608" t="s">
        <v>30</v>
      </c>
      <c r="F5608">
        <v>72886</v>
      </c>
      <c r="G5608" t="s">
        <v>743</v>
      </c>
      <c r="H5608" t="s">
        <v>743</v>
      </c>
      <c r="J5608">
        <v>1</v>
      </c>
      <c r="K5608" s="1">
        <v>40161.504861111112</v>
      </c>
      <c r="M5608">
        <v>266.01</v>
      </c>
      <c r="N5608" t="s">
        <v>122</v>
      </c>
      <c r="O5608" t="s">
        <v>123</v>
      </c>
      <c r="P5608">
        <v>100.2</v>
      </c>
      <c r="R5608">
        <v>11</v>
      </c>
      <c r="S5608" t="s">
        <v>838</v>
      </c>
      <c r="AC5608" t="s">
        <v>843</v>
      </c>
    </row>
    <row r="5609" spans="1:29" ht="16.399999999999999" customHeight="1" x14ac:dyDescent="0.35">
      <c r="A5609" s="1">
        <v>40161.504861111112</v>
      </c>
      <c r="B5609">
        <v>462</v>
      </c>
      <c r="C5609" t="s">
        <v>29</v>
      </c>
      <c r="D5609">
        <v>5</v>
      </c>
      <c r="E5609" t="s">
        <v>30</v>
      </c>
      <c r="F5609">
        <v>72886</v>
      </c>
      <c r="G5609" t="s">
        <v>743</v>
      </c>
      <c r="H5609" t="s">
        <v>743</v>
      </c>
      <c r="J5609">
        <v>1</v>
      </c>
      <c r="K5609" s="1">
        <v>40161.504861111112</v>
      </c>
      <c r="M5609">
        <v>154.1</v>
      </c>
      <c r="N5609" t="s">
        <v>110</v>
      </c>
      <c r="P5609">
        <v>7.16</v>
      </c>
      <c r="R5609">
        <v>11</v>
      </c>
      <c r="S5609" t="s">
        <v>838</v>
      </c>
      <c r="AC5609" t="s">
        <v>843</v>
      </c>
    </row>
    <row r="5610" spans="1:29" ht="16.399999999999999" customHeight="1" x14ac:dyDescent="0.35">
      <c r="A5610" s="1">
        <v>40161.504861111112</v>
      </c>
      <c r="B5610">
        <v>462</v>
      </c>
      <c r="C5610" t="s">
        <v>29</v>
      </c>
      <c r="D5610">
        <v>5</v>
      </c>
      <c r="E5610" t="s">
        <v>30</v>
      </c>
      <c r="F5610">
        <v>72886</v>
      </c>
      <c r="G5610" t="s">
        <v>743</v>
      </c>
      <c r="H5610" t="s">
        <v>743</v>
      </c>
      <c r="J5610">
        <v>1</v>
      </c>
      <c r="K5610" s="1">
        <v>40161.504861111112</v>
      </c>
      <c r="M5610">
        <v>136.05000000000001</v>
      </c>
      <c r="N5610" t="s">
        <v>537</v>
      </c>
      <c r="O5610" t="s">
        <v>538</v>
      </c>
      <c r="P5610">
        <v>3.26</v>
      </c>
      <c r="R5610">
        <v>11</v>
      </c>
      <c r="S5610" t="s">
        <v>838</v>
      </c>
      <c r="AC5610" t="s">
        <v>843</v>
      </c>
    </row>
    <row r="5611" spans="1:29" ht="16.399999999999999" customHeight="1" x14ac:dyDescent="0.35">
      <c r="A5611" s="1">
        <v>40161.504861111112</v>
      </c>
      <c r="B5611">
        <v>462</v>
      </c>
      <c r="C5611" t="s">
        <v>29</v>
      </c>
      <c r="D5611">
        <v>5</v>
      </c>
      <c r="E5611" t="s">
        <v>30</v>
      </c>
      <c r="F5611">
        <v>72886</v>
      </c>
      <c r="G5611" t="s">
        <v>743</v>
      </c>
      <c r="H5611" t="s">
        <v>743</v>
      </c>
      <c r="J5611">
        <v>1</v>
      </c>
      <c r="K5611" s="1">
        <v>40161.504861111112</v>
      </c>
      <c r="M5611">
        <v>131</v>
      </c>
      <c r="N5611" t="s">
        <v>138</v>
      </c>
      <c r="O5611" t="s">
        <v>139</v>
      </c>
      <c r="P5611">
        <v>1.87</v>
      </c>
      <c r="R5611">
        <v>11</v>
      </c>
      <c r="S5611" t="s">
        <v>838</v>
      </c>
      <c r="AC5611" t="s">
        <v>843</v>
      </c>
    </row>
    <row r="5612" spans="1:29" ht="16.399999999999999" customHeight="1" x14ac:dyDescent="0.35">
      <c r="A5612" s="1">
        <v>40161.504861111112</v>
      </c>
      <c r="B5612">
        <v>462</v>
      </c>
      <c r="C5612" t="s">
        <v>29</v>
      </c>
      <c r="D5612">
        <v>5</v>
      </c>
      <c r="E5612" t="s">
        <v>30</v>
      </c>
      <c r="F5612">
        <v>72886</v>
      </c>
      <c r="G5612" t="s">
        <v>743</v>
      </c>
      <c r="H5612" t="s">
        <v>743</v>
      </c>
      <c r="J5612">
        <v>1</v>
      </c>
      <c r="K5612" s="1">
        <v>40161.504861111112</v>
      </c>
      <c r="M5612">
        <v>268.17</v>
      </c>
      <c r="N5612" t="s">
        <v>801</v>
      </c>
      <c r="O5612" t="s">
        <v>68</v>
      </c>
      <c r="P5612">
        <v>4.0000000000000001E-3</v>
      </c>
      <c r="R5612">
        <v>11</v>
      </c>
      <c r="S5612" t="s">
        <v>838</v>
      </c>
      <c r="AC5612" t="s">
        <v>843</v>
      </c>
    </row>
    <row r="5613" spans="1:29" ht="16.399999999999999" customHeight="1" x14ac:dyDescent="0.35">
      <c r="A5613" s="1">
        <v>40161.504861111112</v>
      </c>
      <c r="B5613">
        <v>462</v>
      </c>
      <c r="C5613" t="s">
        <v>29</v>
      </c>
      <c r="D5613">
        <v>5</v>
      </c>
      <c r="E5613" t="s">
        <v>30</v>
      </c>
      <c r="F5613">
        <v>72886</v>
      </c>
      <c r="G5613" t="s">
        <v>743</v>
      </c>
      <c r="H5613" t="s">
        <v>743</v>
      </c>
      <c r="J5613">
        <v>1</v>
      </c>
      <c r="K5613" s="1">
        <v>40161.504861111112</v>
      </c>
      <c r="M5613">
        <v>260.02</v>
      </c>
      <c r="N5613" t="s">
        <v>67</v>
      </c>
      <c r="O5613" t="s">
        <v>68</v>
      </c>
      <c r="P5613">
        <v>2E-3</v>
      </c>
      <c r="R5613">
        <v>11</v>
      </c>
      <c r="S5613" t="s">
        <v>838</v>
      </c>
      <c r="U5613" t="s">
        <v>831</v>
      </c>
      <c r="AC5613" t="s">
        <v>843</v>
      </c>
    </row>
    <row r="5614" spans="1:29" ht="16.399999999999999" customHeight="1" x14ac:dyDescent="0.35">
      <c r="A5614" s="1">
        <v>40161.504861111112</v>
      </c>
      <c r="B5614">
        <v>462</v>
      </c>
      <c r="C5614" t="s">
        <v>29</v>
      </c>
      <c r="D5614">
        <v>5</v>
      </c>
      <c r="E5614" t="s">
        <v>30</v>
      </c>
      <c r="F5614">
        <v>72886</v>
      </c>
      <c r="G5614" t="s">
        <v>743</v>
      </c>
      <c r="H5614" t="s">
        <v>743</v>
      </c>
      <c r="J5614">
        <v>1</v>
      </c>
      <c r="K5614" s="1">
        <v>40161.504861111112</v>
      </c>
      <c r="M5614">
        <v>260.01</v>
      </c>
      <c r="N5614" t="s">
        <v>73</v>
      </c>
      <c r="O5614" t="s">
        <v>68</v>
      </c>
      <c r="P5614">
        <v>2E-3</v>
      </c>
      <c r="R5614">
        <v>11</v>
      </c>
      <c r="S5614" t="s">
        <v>838</v>
      </c>
      <c r="U5614" t="s">
        <v>831</v>
      </c>
      <c r="AC5614" t="s">
        <v>843</v>
      </c>
    </row>
    <row r="5615" spans="1:29" ht="16.399999999999999" customHeight="1" x14ac:dyDescent="0.35">
      <c r="A5615" s="1">
        <v>40161.504861111112</v>
      </c>
      <c r="B5615">
        <v>462</v>
      </c>
      <c r="C5615" t="s">
        <v>29</v>
      </c>
      <c r="D5615">
        <v>5</v>
      </c>
      <c r="E5615" t="s">
        <v>30</v>
      </c>
      <c r="F5615">
        <v>72886</v>
      </c>
      <c r="G5615" t="s">
        <v>743</v>
      </c>
      <c r="H5615" t="s">
        <v>743</v>
      </c>
      <c r="J5615">
        <v>1</v>
      </c>
      <c r="K5615" s="1">
        <v>40161.504861111112</v>
      </c>
      <c r="M5615">
        <v>260.04000000000002</v>
      </c>
      <c r="N5615" t="s">
        <v>143</v>
      </c>
      <c r="O5615" t="s">
        <v>68</v>
      </c>
      <c r="P5615">
        <v>3.0000000000000001E-3</v>
      </c>
      <c r="R5615">
        <v>11</v>
      </c>
      <c r="S5615" t="s">
        <v>838</v>
      </c>
      <c r="AC5615" t="s">
        <v>843</v>
      </c>
    </row>
    <row r="5616" spans="1:29" ht="16.399999999999999" customHeight="1" x14ac:dyDescent="0.35">
      <c r="A5616" s="1">
        <v>40161.504861111112</v>
      </c>
      <c r="B5616">
        <v>462</v>
      </c>
      <c r="C5616" t="s">
        <v>29</v>
      </c>
      <c r="D5616">
        <v>5</v>
      </c>
      <c r="E5616" t="s">
        <v>30</v>
      </c>
      <c r="F5616">
        <v>72886</v>
      </c>
      <c r="G5616" t="s">
        <v>743</v>
      </c>
      <c r="H5616" t="s">
        <v>743</v>
      </c>
      <c r="J5616">
        <v>1</v>
      </c>
      <c r="K5616" s="1">
        <v>40161.504861111112</v>
      </c>
      <c r="M5616">
        <v>260.02999999999997</v>
      </c>
      <c r="N5616" t="s">
        <v>71</v>
      </c>
      <c r="O5616" t="s">
        <v>72</v>
      </c>
      <c r="P5616">
        <v>2E-3</v>
      </c>
      <c r="R5616">
        <v>11</v>
      </c>
      <c r="S5616" t="s">
        <v>838</v>
      </c>
      <c r="U5616" t="s">
        <v>831</v>
      </c>
      <c r="AC5616" t="s">
        <v>843</v>
      </c>
    </row>
    <row r="5617" spans="1:29" ht="16.399999999999999" customHeight="1" x14ac:dyDescent="0.35">
      <c r="A5617" s="1">
        <v>40127.520138888889</v>
      </c>
      <c r="B5617">
        <v>462</v>
      </c>
      <c r="C5617" t="s">
        <v>29</v>
      </c>
      <c r="D5617">
        <v>5</v>
      </c>
      <c r="E5617" t="s">
        <v>30</v>
      </c>
      <c r="F5617">
        <v>72881</v>
      </c>
      <c r="G5617" t="s">
        <v>743</v>
      </c>
      <c r="H5617" t="s">
        <v>743</v>
      </c>
      <c r="J5617">
        <v>1</v>
      </c>
      <c r="K5617" s="1">
        <v>40127.520138888889</v>
      </c>
      <c r="M5617">
        <v>103.02</v>
      </c>
      <c r="N5617" t="s">
        <v>245</v>
      </c>
      <c r="O5617" t="s">
        <v>246</v>
      </c>
      <c r="P5617">
        <v>1000</v>
      </c>
      <c r="R5617">
        <v>11</v>
      </c>
      <c r="S5617" t="s">
        <v>844</v>
      </c>
      <c r="AC5617" t="s">
        <v>845</v>
      </c>
    </row>
    <row r="5618" spans="1:29" ht="16.399999999999999" customHeight="1" x14ac:dyDescent="0.35">
      <c r="A5618" s="1">
        <v>40127.520138888889</v>
      </c>
      <c r="B5618">
        <v>462</v>
      </c>
      <c r="C5618" t="s">
        <v>29</v>
      </c>
      <c r="D5618">
        <v>5</v>
      </c>
      <c r="E5618" t="s">
        <v>30</v>
      </c>
      <c r="F5618">
        <v>72881</v>
      </c>
      <c r="G5618" t="s">
        <v>743</v>
      </c>
      <c r="H5618" t="s">
        <v>743</v>
      </c>
      <c r="J5618">
        <v>1</v>
      </c>
      <c r="K5618" s="1">
        <v>40127.520138888889</v>
      </c>
      <c r="M5618">
        <v>431</v>
      </c>
      <c r="N5618" t="s">
        <v>165</v>
      </c>
      <c r="O5618" t="s">
        <v>166</v>
      </c>
      <c r="P5618">
        <v>2.11</v>
      </c>
      <c r="R5618">
        <v>11</v>
      </c>
      <c r="S5618" t="s">
        <v>844</v>
      </c>
      <c r="AC5618" t="s">
        <v>845</v>
      </c>
    </row>
    <row r="5619" spans="1:29" ht="16.399999999999999" customHeight="1" x14ac:dyDescent="0.35">
      <c r="A5619" s="1">
        <v>40127.520138888889</v>
      </c>
      <c r="B5619">
        <v>462</v>
      </c>
      <c r="C5619" t="s">
        <v>29</v>
      </c>
      <c r="D5619">
        <v>5</v>
      </c>
      <c r="E5619" t="s">
        <v>30</v>
      </c>
      <c r="F5619">
        <v>72881</v>
      </c>
      <c r="G5619" t="s">
        <v>743</v>
      </c>
      <c r="H5619" t="s">
        <v>743</v>
      </c>
      <c r="J5619">
        <v>1</v>
      </c>
      <c r="K5619" s="1">
        <v>40127.520138888889</v>
      </c>
      <c r="M5619">
        <v>431.01</v>
      </c>
      <c r="N5619" t="s">
        <v>768</v>
      </c>
      <c r="O5619" t="s">
        <v>769</v>
      </c>
      <c r="P5619">
        <v>0.05</v>
      </c>
      <c r="R5619">
        <v>11</v>
      </c>
      <c r="S5619" t="s">
        <v>844</v>
      </c>
      <c r="AC5619" t="s">
        <v>845</v>
      </c>
    </row>
    <row r="5620" spans="1:29" ht="16.399999999999999" customHeight="1" x14ac:dyDescent="0.35">
      <c r="A5620" s="1">
        <v>40127.520138888889</v>
      </c>
      <c r="B5620">
        <v>462</v>
      </c>
      <c r="C5620" t="s">
        <v>29</v>
      </c>
      <c r="D5620">
        <v>5</v>
      </c>
      <c r="E5620" t="s">
        <v>30</v>
      </c>
      <c r="F5620">
        <v>72881</v>
      </c>
      <c r="G5620" t="s">
        <v>743</v>
      </c>
      <c r="H5620" t="s">
        <v>743</v>
      </c>
      <c r="J5620">
        <v>1</v>
      </c>
      <c r="K5620" s="1">
        <v>40127.520138888889</v>
      </c>
      <c r="M5620">
        <v>431.02</v>
      </c>
      <c r="N5620" t="s">
        <v>771</v>
      </c>
      <c r="O5620" t="s">
        <v>166</v>
      </c>
      <c r="P5620">
        <v>0.25</v>
      </c>
      <c r="R5620">
        <v>11</v>
      </c>
      <c r="S5620" t="s">
        <v>844</v>
      </c>
      <c r="AC5620" t="s">
        <v>845</v>
      </c>
    </row>
    <row r="5621" spans="1:29" ht="16.399999999999999" customHeight="1" x14ac:dyDescent="0.35">
      <c r="A5621" s="1">
        <v>40127.520138888889</v>
      </c>
      <c r="B5621">
        <v>462</v>
      </c>
      <c r="C5621" t="s">
        <v>29</v>
      </c>
      <c r="D5621">
        <v>5</v>
      </c>
      <c r="E5621" t="s">
        <v>30</v>
      </c>
      <c r="F5621">
        <v>72881</v>
      </c>
      <c r="G5621" t="s">
        <v>743</v>
      </c>
      <c r="H5621" t="s">
        <v>743</v>
      </c>
      <c r="J5621">
        <v>1</v>
      </c>
      <c r="K5621" s="1">
        <v>40127.520138888889</v>
      </c>
      <c r="M5621">
        <v>431.03</v>
      </c>
      <c r="N5621" t="s">
        <v>773</v>
      </c>
      <c r="O5621" t="s">
        <v>769</v>
      </c>
      <c r="P5621">
        <v>2.02</v>
      </c>
      <c r="R5621">
        <v>11</v>
      </c>
      <c r="S5621" t="s">
        <v>844</v>
      </c>
      <c r="AC5621" t="s">
        <v>845</v>
      </c>
    </row>
    <row r="5622" spans="1:29" ht="16.399999999999999" customHeight="1" x14ac:dyDescent="0.35">
      <c r="A5622" s="1">
        <v>40127.520138888889</v>
      </c>
      <c r="B5622">
        <v>462</v>
      </c>
      <c r="C5622" t="s">
        <v>29</v>
      </c>
      <c r="D5622">
        <v>5</v>
      </c>
      <c r="E5622" t="s">
        <v>30</v>
      </c>
      <c r="F5622">
        <v>72881</v>
      </c>
      <c r="G5622" t="s">
        <v>743</v>
      </c>
      <c r="H5622" t="s">
        <v>743</v>
      </c>
      <c r="J5622">
        <v>1</v>
      </c>
      <c r="K5622" s="1">
        <v>40127.520138888889</v>
      </c>
      <c r="M5622">
        <v>433</v>
      </c>
      <c r="N5622" t="s">
        <v>775</v>
      </c>
      <c r="O5622" t="s">
        <v>769</v>
      </c>
      <c r="P5622">
        <v>0.04</v>
      </c>
      <c r="R5622">
        <v>11</v>
      </c>
      <c r="S5622" t="s">
        <v>844</v>
      </c>
      <c r="AC5622" t="s">
        <v>845</v>
      </c>
    </row>
    <row r="5623" spans="1:29" ht="16.399999999999999" customHeight="1" x14ac:dyDescent="0.35">
      <c r="A5623" s="1">
        <v>40127.520138888889</v>
      </c>
      <c r="B5623">
        <v>462</v>
      </c>
      <c r="C5623" t="s">
        <v>29</v>
      </c>
      <c r="D5623">
        <v>5</v>
      </c>
      <c r="E5623" t="s">
        <v>30</v>
      </c>
      <c r="F5623">
        <v>72881</v>
      </c>
      <c r="G5623" t="s">
        <v>743</v>
      </c>
      <c r="H5623" t="s">
        <v>743</v>
      </c>
      <c r="J5623">
        <v>1</v>
      </c>
      <c r="K5623" s="1">
        <v>40127.520138888889</v>
      </c>
      <c r="M5623">
        <v>260.08</v>
      </c>
      <c r="N5623" t="s">
        <v>76</v>
      </c>
      <c r="O5623" t="s">
        <v>68</v>
      </c>
      <c r="P5623">
        <v>0.28000000000000003</v>
      </c>
      <c r="R5623">
        <v>11</v>
      </c>
      <c r="S5623" t="s">
        <v>844</v>
      </c>
      <c r="AC5623" t="s">
        <v>845</v>
      </c>
    </row>
    <row r="5624" spans="1:29" ht="16.399999999999999" customHeight="1" x14ac:dyDescent="0.35">
      <c r="A5624" s="1">
        <v>40127.520138888889</v>
      </c>
      <c r="B5624">
        <v>462</v>
      </c>
      <c r="C5624" t="s">
        <v>29</v>
      </c>
      <c r="D5624">
        <v>5</v>
      </c>
      <c r="E5624" t="s">
        <v>30</v>
      </c>
      <c r="F5624">
        <v>72881</v>
      </c>
      <c r="G5624" t="s">
        <v>743</v>
      </c>
      <c r="H5624" t="s">
        <v>743</v>
      </c>
      <c r="J5624">
        <v>1</v>
      </c>
      <c r="K5624" s="1">
        <v>40127.520138888889</v>
      </c>
      <c r="M5624">
        <v>268.14</v>
      </c>
      <c r="N5624" t="s">
        <v>80</v>
      </c>
      <c r="O5624" t="s">
        <v>68</v>
      </c>
      <c r="P5624">
        <v>1.7000000000000001E-2</v>
      </c>
      <c r="R5624">
        <v>11</v>
      </c>
      <c r="S5624" t="s">
        <v>844</v>
      </c>
      <c r="AC5624" t="s">
        <v>845</v>
      </c>
    </row>
    <row r="5625" spans="1:29" ht="16.399999999999999" customHeight="1" x14ac:dyDescent="0.35">
      <c r="A5625" s="1">
        <v>40127.520138888889</v>
      </c>
      <c r="B5625">
        <v>462</v>
      </c>
      <c r="C5625" t="s">
        <v>29</v>
      </c>
      <c r="D5625">
        <v>5</v>
      </c>
      <c r="E5625" t="s">
        <v>30</v>
      </c>
      <c r="F5625">
        <v>72881</v>
      </c>
      <c r="G5625" t="s">
        <v>743</v>
      </c>
      <c r="H5625" t="s">
        <v>743</v>
      </c>
      <c r="J5625">
        <v>1</v>
      </c>
      <c r="K5625" s="1">
        <v>40127.520138888889</v>
      </c>
      <c r="M5625">
        <v>136.01</v>
      </c>
      <c r="N5625" t="s">
        <v>118</v>
      </c>
      <c r="O5625" t="s">
        <v>119</v>
      </c>
      <c r="P5625">
        <v>5.0599999999999996</v>
      </c>
      <c r="R5625">
        <v>11</v>
      </c>
      <c r="S5625" t="s">
        <v>844</v>
      </c>
      <c r="AC5625" t="s">
        <v>845</v>
      </c>
    </row>
    <row r="5626" spans="1:29" ht="16.399999999999999" customHeight="1" x14ac:dyDescent="0.35">
      <c r="A5626" s="1">
        <v>40127.520138888889</v>
      </c>
      <c r="B5626">
        <v>462</v>
      </c>
      <c r="C5626" t="s">
        <v>29</v>
      </c>
      <c r="D5626">
        <v>5</v>
      </c>
      <c r="E5626" t="s">
        <v>30</v>
      </c>
      <c r="F5626">
        <v>72881</v>
      </c>
      <c r="G5626" t="s">
        <v>743</v>
      </c>
      <c r="H5626" t="s">
        <v>743</v>
      </c>
      <c r="J5626">
        <v>1</v>
      </c>
      <c r="K5626" s="1">
        <v>40127.520138888889</v>
      </c>
      <c r="M5626">
        <v>101</v>
      </c>
      <c r="N5626" t="s">
        <v>114</v>
      </c>
      <c r="O5626" t="s">
        <v>115</v>
      </c>
      <c r="P5626">
        <v>18.09</v>
      </c>
      <c r="R5626">
        <v>11</v>
      </c>
      <c r="S5626" t="s">
        <v>844</v>
      </c>
      <c r="AC5626" t="s">
        <v>845</v>
      </c>
    </row>
    <row r="5627" spans="1:29" ht="16.399999999999999" customHeight="1" x14ac:dyDescent="0.35">
      <c r="A5627" s="1">
        <v>40127.520138888889</v>
      </c>
      <c r="B5627">
        <v>462</v>
      </c>
      <c r="C5627" t="s">
        <v>29</v>
      </c>
      <c r="D5627">
        <v>5</v>
      </c>
      <c r="E5627" t="s">
        <v>30</v>
      </c>
      <c r="F5627">
        <v>72881</v>
      </c>
      <c r="G5627" t="s">
        <v>743</v>
      </c>
      <c r="H5627" t="s">
        <v>743</v>
      </c>
      <c r="J5627">
        <v>1</v>
      </c>
      <c r="K5627" s="1">
        <v>40127.520138888889</v>
      </c>
      <c r="M5627">
        <v>141.01</v>
      </c>
      <c r="N5627" t="s">
        <v>116</v>
      </c>
      <c r="O5627" t="s">
        <v>117</v>
      </c>
      <c r="P5627">
        <v>53.2</v>
      </c>
      <c r="R5627">
        <v>11</v>
      </c>
      <c r="S5627" t="s">
        <v>844</v>
      </c>
      <c r="AC5627" t="s">
        <v>845</v>
      </c>
    </row>
    <row r="5628" spans="1:29" ht="16.399999999999999" customHeight="1" x14ac:dyDescent="0.35">
      <c r="A5628" s="1">
        <v>40127.520138888889</v>
      </c>
      <c r="B5628">
        <v>462</v>
      </c>
      <c r="C5628" t="s">
        <v>29</v>
      </c>
      <c r="D5628">
        <v>5</v>
      </c>
      <c r="E5628" t="s">
        <v>30</v>
      </c>
      <c r="F5628">
        <v>72881</v>
      </c>
      <c r="G5628" t="s">
        <v>743</v>
      </c>
      <c r="H5628" t="s">
        <v>743</v>
      </c>
      <c r="J5628">
        <v>1</v>
      </c>
      <c r="K5628" s="1">
        <v>40127.520138888889</v>
      </c>
      <c r="M5628">
        <v>266</v>
      </c>
      <c r="N5628" t="s">
        <v>121</v>
      </c>
      <c r="O5628" t="s">
        <v>68</v>
      </c>
      <c r="P5628">
        <v>9.19</v>
      </c>
      <c r="R5628">
        <v>11</v>
      </c>
      <c r="S5628" t="s">
        <v>844</v>
      </c>
      <c r="AC5628" t="s">
        <v>845</v>
      </c>
    </row>
    <row r="5629" spans="1:29" ht="16.399999999999999" customHeight="1" x14ac:dyDescent="0.35">
      <c r="A5629" s="1">
        <v>40127.520138888889</v>
      </c>
      <c r="B5629">
        <v>462</v>
      </c>
      <c r="C5629" t="s">
        <v>29</v>
      </c>
      <c r="D5629">
        <v>5</v>
      </c>
      <c r="E5629" t="s">
        <v>30</v>
      </c>
      <c r="F5629">
        <v>72881</v>
      </c>
      <c r="G5629" t="s">
        <v>743</v>
      </c>
      <c r="H5629" t="s">
        <v>743</v>
      </c>
      <c r="J5629">
        <v>1</v>
      </c>
      <c r="K5629" s="1">
        <v>40127.520138888889</v>
      </c>
      <c r="M5629">
        <v>266.01</v>
      </c>
      <c r="N5629" t="s">
        <v>122</v>
      </c>
      <c r="O5629" t="s">
        <v>123</v>
      </c>
      <c r="P5629">
        <v>105.2</v>
      </c>
      <c r="R5629">
        <v>11</v>
      </c>
      <c r="S5629" t="s">
        <v>844</v>
      </c>
      <c r="AC5629" t="s">
        <v>845</v>
      </c>
    </row>
    <row r="5630" spans="1:29" ht="16.399999999999999" customHeight="1" x14ac:dyDescent="0.35">
      <c r="A5630" s="1">
        <v>40127.520138888889</v>
      </c>
      <c r="B5630">
        <v>462</v>
      </c>
      <c r="C5630" t="s">
        <v>29</v>
      </c>
      <c r="D5630">
        <v>5</v>
      </c>
      <c r="E5630" t="s">
        <v>30</v>
      </c>
      <c r="F5630">
        <v>72881</v>
      </c>
      <c r="G5630" t="s">
        <v>743</v>
      </c>
      <c r="H5630" t="s">
        <v>743</v>
      </c>
      <c r="J5630">
        <v>1</v>
      </c>
      <c r="K5630" s="1">
        <v>40127.520138888889</v>
      </c>
      <c r="M5630">
        <v>154.1</v>
      </c>
      <c r="N5630" t="s">
        <v>110</v>
      </c>
      <c r="P5630">
        <v>7.51</v>
      </c>
      <c r="R5630">
        <v>11</v>
      </c>
      <c r="S5630" t="s">
        <v>844</v>
      </c>
      <c r="AC5630" t="s">
        <v>845</v>
      </c>
    </row>
    <row r="5631" spans="1:29" ht="16.399999999999999" customHeight="1" x14ac:dyDescent="0.35">
      <c r="A5631" s="1">
        <v>40127.520138888889</v>
      </c>
      <c r="B5631">
        <v>462</v>
      </c>
      <c r="C5631" t="s">
        <v>29</v>
      </c>
      <c r="D5631">
        <v>5</v>
      </c>
      <c r="E5631" t="s">
        <v>30</v>
      </c>
      <c r="F5631">
        <v>72881</v>
      </c>
      <c r="G5631" t="s">
        <v>743</v>
      </c>
      <c r="H5631" t="s">
        <v>743</v>
      </c>
      <c r="J5631">
        <v>1</v>
      </c>
      <c r="K5631" s="1">
        <v>40127.520138888889</v>
      </c>
      <c r="M5631">
        <v>136.05000000000001</v>
      </c>
      <c r="N5631" t="s">
        <v>537</v>
      </c>
      <c r="O5631" t="s">
        <v>538</v>
      </c>
      <c r="P5631">
        <v>3.95</v>
      </c>
      <c r="R5631">
        <v>11</v>
      </c>
      <c r="S5631" t="s">
        <v>844</v>
      </c>
      <c r="AC5631" t="s">
        <v>845</v>
      </c>
    </row>
    <row r="5632" spans="1:29" ht="16.399999999999999" customHeight="1" x14ac:dyDescent="0.35">
      <c r="A5632" s="1">
        <v>40127.520138888889</v>
      </c>
      <c r="B5632">
        <v>462</v>
      </c>
      <c r="C5632" t="s">
        <v>29</v>
      </c>
      <c r="D5632">
        <v>5</v>
      </c>
      <c r="E5632" t="s">
        <v>30</v>
      </c>
      <c r="F5632">
        <v>72881</v>
      </c>
      <c r="G5632" t="s">
        <v>743</v>
      </c>
      <c r="H5632" t="s">
        <v>743</v>
      </c>
      <c r="J5632">
        <v>1</v>
      </c>
      <c r="K5632" s="1">
        <v>40127.520138888889</v>
      </c>
      <c r="M5632">
        <v>131</v>
      </c>
      <c r="N5632" t="s">
        <v>138</v>
      </c>
      <c r="O5632" t="s">
        <v>139</v>
      </c>
      <c r="P5632">
        <v>1.46</v>
      </c>
      <c r="R5632">
        <v>11</v>
      </c>
      <c r="S5632" t="s">
        <v>844</v>
      </c>
      <c r="AC5632" t="s">
        <v>845</v>
      </c>
    </row>
    <row r="5633" spans="1:29" ht="16.399999999999999" customHeight="1" x14ac:dyDescent="0.35">
      <c r="A5633" s="1">
        <v>40127.520138888889</v>
      </c>
      <c r="B5633">
        <v>462</v>
      </c>
      <c r="C5633" t="s">
        <v>29</v>
      </c>
      <c r="D5633">
        <v>5</v>
      </c>
      <c r="E5633" t="s">
        <v>30</v>
      </c>
      <c r="F5633">
        <v>72881</v>
      </c>
      <c r="G5633" t="s">
        <v>743</v>
      </c>
      <c r="H5633" t="s">
        <v>743</v>
      </c>
      <c r="J5633">
        <v>1</v>
      </c>
      <c r="K5633" s="1">
        <v>40127.520138888889</v>
      </c>
      <c r="M5633">
        <v>268.17</v>
      </c>
      <c r="N5633" t="s">
        <v>801</v>
      </c>
      <c r="O5633" t="s">
        <v>68</v>
      </c>
      <c r="P5633">
        <v>3.0000000000000001E-3</v>
      </c>
      <c r="R5633">
        <v>11</v>
      </c>
      <c r="S5633" t="s">
        <v>844</v>
      </c>
      <c r="AC5633" t="s">
        <v>845</v>
      </c>
    </row>
    <row r="5634" spans="1:29" ht="16.399999999999999" customHeight="1" x14ac:dyDescent="0.35">
      <c r="A5634" s="1">
        <v>40127.520138888889</v>
      </c>
      <c r="B5634">
        <v>462</v>
      </c>
      <c r="C5634" t="s">
        <v>29</v>
      </c>
      <c r="D5634">
        <v>5</v>
      </c>
      <c r="E5634" t="s">
        <v>30</v>
      </c>
      <c r="F5634">
        <v>72881</v>
      </c>
      <c r="G5634" t="s">
        <v>743</v>
      </c>
      <c r="H5634" t="s">
        <v>743</v>
      </c>
      <c r="J5634">
        <v>1</v>
      </c>
      <c r="K5634" s="1">
        <v>40127.520138888889</v>
      </c>
      <c r="M5634">
        <v>260.02</v>
      </c>
      <c r="N5634" t="s">
        <v>67</v>
      </c>
      <c r="O5634" t="s">
        <v>68</v>
      </c>
      <c r="P5634">
        <v>2E-3</v>
      </c>
      <c r="R5634">
        <v>11</v>
      </c>
      <c r="S5634" t="s">
        <v>844</v>
      </c>
      <c r="U5634" t="s">
        <v>831</v>
      </c>
      <c r="AC5634" t="s">
        <v>845</v>
      </c>
    </row>
    <row r="5635" spans="1:29" ht="16.399999999999999" customHeight="1" x14ac:dyDescent="0.35">
      <c r="A5635" s="1">
        <v>40127.520138888889</v>
      </c>
      <c r="B5635">
        <v>462</v>
      </c>
      <c r="C5635" t="s">
        <v>29</v>
      </c>
      <c r="D5635">
        <v>5</v>
      </c>
      <c r="E5635" t="s">
        <v>30</v>
      </c>
      <c r="F5635">
        <v>72881</v>
      </c>
      <c r="G5635" t="s">
        <v>743</v>
      </c>
      <c r="H5635" t="s">
        <v>743</v>
      </c>
      <c r="J5635">
        <v>1</v>
      </c>
      <c r="K5635" s="1">
        <v>40127.520138888889</v>
      </c>
      <c r="M5635">
        <v>260.01</v>
      </c>
      <c r="N5635" t="s">
        <v>73</v>
      </c>
      <c r="O5635" t="s">
        <v>68</v>
      </c>
      <c r="P5635">
        <v>2E-3</v>
      </c>
      <c r="R5635">
        <v>11</v>
      </c>
      <c r="S5635" t="s">
        <v>844</v>
      </c>
      <c r="U5635" t="s">
        <v>831</v>
      </c>
      <c r="AC5635" t="s">
        <v>845</v>
      </c>
    </row>
    <row r="5636" spans="1:29" ht="16.399999999999999" customHeight="1" x14ac:dyDescent="0.35">
      <c r="A5636" s="1">
        <v>40127.520138888889</v>
      </c>
      <c r="B5636">
        <v>462</v>
      </c>
      <c r="C5636" t="s">
        <v>29</v>
      </c>
      <c r="D5636">
        <v>5</v>
      </c>
      <c r="E5636" t="s">
        <v>30</v>
      </c>
      <c r="F5636">
        <v>72881</v>
      </c>
      <c r="G5636" t="s">
        <v>743</v>
      </c>
      <c r="H5636" t="s">
        <v>743</v>
      </c>
      <c r="J5636">
        <v>1</v>
      </c>
      <c r="K5636" s="1">
        <v>40127.520138888889</v>
      </c>
      <c r="M5636">
        <v>260.04000000000002</v>
      </c>
      <c r="N5636" t="s">
        <v>143</v>
      </c>
      <c r="O5636" t="s">
        <v>68</v>
      </c>
      <c r="P5636">
        <v>5.0000000000000001E-3</v>
      </c>
      <c r="R5636">
        <v>11</v>
      </c>
      <c r="S5636" t="s">
        <v>844</v>
      </c>
      <c r="AC5636" t="s">
        <v>845</v>
      </c>
    </row>
    <row r="5637" spans="1:29" ht="16.399999999999999" customHeight="1" x14ac:dyDescent="0.35">
      <c r="A5637" s="1">
        <v>40127.520138888889</v>
      </c>
      <c r="B5637">
        <v>462</v>
      </c>
      <c r="C5637" t="s">
        <v>29</v>
      </c>
      <c r="D5637">
        <v>5</v>
      </c>
      <c r="E5637" t="s">
        <v>30</v>
      </c>
      <c r="F5637">
        <v>72881</v>
      </c>
      <c r="G5637" t="s">
        <v>743</v>
      </c>
      <c r="H5637" t="s">
        <v>743</v>
      </c>
      <c r="J5637">
        <v>1</v>
      </c>
      <c r="K5637" s="1">
        <v>40127.520138888889</v>
      </c>
      <c r="M5637">
        <v>260.02999999999997</v>
      </c>
      <c r="N5637" t="s">
        <v>71</v>
      </c>
      <c r="O5637" t="s">
        <v>72</v>
      </c>
      <c r="P5637">
        <v>2E-3</v>
      </c>
      <c r="R5637">
        <v>11</v>
      </c>
      <c r="S5637" t="s">
        <v>844</v>
      </c>
      <c r="U5637" t="s">
        <v>831</v>
      </c>
      <c r="AC5637" t="s">
        <v>845</v>
      </c>
    </row>
    <row r="5638" spans="1:29" ht="16.399999999999999" customHeight="1" x14ac:dyDescent="0.35">
      <c r="A5638" s="1">
        <v>40101.527777777781</v>
      </c>
      <c r="B5638">
        <v>462</v>
      </c>
      <c r="C5638" t="s">
        <v>29</v>
      </c>
      <c r="D5638">
        <v>5</v>
      </c>
      <c r="E5638" t="s">
        <v>30</v>
      </c>
      <c r="F5638">
        <v>72876</v>
      </c>
      <c r="G5638" t="s">
        <v>743</v>
      </c>
      <c r="H5638" t="s">
        <v>743</v>
      </c>
      <c r="J5638">
        <v>1</v>
      </c>
      <c r="K5638" s="1">
        <v>40101.527777777781</v>
      </c>
      <c r="M5638">
        <v>103.02</v>
      </c>
      <c r="N5638" t="s">
        <v>245</v>
      </c>
      <c r="O5638" t="s">
        <v>246</v>
      </c>
      <c r="P5638">
        <v>1000</v>
      </c>
      <c r="R5638">
        <v>11</v>
      </c>
      <c r="S5638" t="s">
        <v>846</v>
      </c>
      <c r="AC5638" t="s">
        <v>847</v>
      </c>
    </row>
    <row r="5639" spans="1:29" ht="16.399999999999999" customHeight="1" x14ac:dyDescent="0.35">
      <c r="A5639" s="1">
        <v>40101.527777777781</v>
      </c>
      <c r="B5639">
        <v>462</v>
      </c>
      <c r="C5639" t="s">
        <v>29</v>
      </c>
      <c r="D5639">
        <v>5</v>
      </c>
      <c r="E5639" t="s">
        <v>30</v>
      </c>
      <c r="F5639">
        <v>72876</v>
      </c>
      <c r="G5639" t="s">
        <v>743</v>
      </c>
      <c r="H5639" t="s">
        <v>743</v>
      </c>
      <c r="J5639">
        <v>1</v>
      </c>
      <c r="K5639" s="1">
        <v>40101.527777777781</v>
      </c>
      <c r="M5639">
        <v>431</v>
      </c>
      <c r="N5639" t="s">
        <v>165</v>
      </c>
      <c r="O5639" t="s">
        <v>166</v>
      </c>
      <c r="P5639">
        <v>7.13</v>
      </c>
      <c r="R5639">
        <v>11</v>
      </c>
      <c r="S5639" t="s">
        <v>846</v>
      </c>
      <c r="AC5639" t="s">
        <v>847</v>
      </c>
    </row>
    <row r="5640" spans="1:29" ht="16.399999999999999" customHeight="1" x14ac:dyDescent="0.35">
      <c r="A5640" s="1">
        <v>40101.527777777781</v>
      </c>
      <c r="B5640">
        <v>462</v>
      </c>
      <c r="C5640" t="s">
        <v>29</v>
      </c>
      <c r="D5640">
        <v>5</v>
      </c>
      <c r="E5640" t="s">
        <v>30</v>
      </c>
      <c r="F5640">
        <v>72876</v>
      </c>
      <c r="G5640" t="s">
        <v>743</v>
      </c>
      <c r="H5640" t="s">
        <v>743</v>
      </c>
      <c r="J5640">
        <v>1</v>
      </c>
      <c r="K5640" s="1">
        <v>40101.527777777781</v>
      </c>
      <c r="M5640">
        <v>431.01</v>
      </c>
      <c r="N5640" t="s">
        <v>768</v>
      </c>
      <c r="O5640" t="s">
        <v>769</v>
      </c>
      <c r="P5640">
        <v>0.32</v>
      </c>
      <c r="R5640">
        <v>11</v>
      </c>
      <c r="S5640" t="s">
        <v>846</v>
      </c>
      <c r="AC5640" t="s">
        <v>847</v>
      </c>
    </row>
    <row r="5641" spans="1:29" ht="16.399999999999999" customHeight="1" x14ac:dyDescent="0.35">
      <c r="A5641" s="1">
        <v>40101.527777777781</v>
      </c>
      <c r="B5641">
        <v>462</v>
      </c>
      <c r="C5641" t="s">
        <v>29</v>
      </c>
      <c r="D5641">
        <v>5</v>
      </c>
      <c r="E5641" t="s">
        <v>30</v>
      </c>
      <c r="F5641">
        <v>72876</v>
      </c>
      <c r="G5641" t="s">
        <v>743</v>
      </c>
      <c r="H5641" t="s">
        <v>743</v>
      </c>
      <c r="J5641">
        <v>1</v>
      </c>
      <c r="K5641" s="1">
        <v>40101.527777777781</v>
      </c>
      <c r="M5641">
        <v>431.02</v>
      </c>
      <c r="N5641" t="s">
        <v>771</v>
      </c>
      <c r="O5641" t="s">
        <v>166</v>
      </c>
      <c r="P5641">
        <v>0.56000000000000005</v>
      </c>
      <c r="R5641">
        <v>11</v>
      </c>
      <c r="S5641" t="s">
        <v>846</v>
      </c>
      <c r="AC5641" t="s">
        <v>847</v>
      </c>
    </row>
    <row r="5642" spans="1:29" ht="16.399999999999999" customHeight="1" x14ac:dyDescent="0.35">
      <c r="A5642" s="1">
        <v>40101.527777777781</v>
      </c>
      <c r="B5642">
        <v>462</v>
      </c>
      <c r="C5642" t="s">
        <v>29</v>
      </c>
      <c r="D5642">
        <v>5</v>
      </c>
      <c r="E5642" t="s">
        <v>30</v>
      </c>
      <c r="F5642">
        <v>72876</v>
      </c>
      <c r="G5642" t="s">
        <v>743</v>
      </c>
      <c r="H5642" t="s">
        <v>743</v>
      </c>
      <c r="J5642">
        <v>1</v>
      </c>
      <c r="K5642" s="1">
        <v>40101.527777777781</v>
      </c>
      <c r="M5642">
        <v>431.03</v>
      </c>
      <c r="N5642" t="s">
        <v>773</v>
      </c>
      <c r="O5642" t="s">
        <v>769</v>
      </c>
      <c r="P5642">
        <v>6.21</v>
      </c>
      <c r="R5642">
        <v>11</v>
      </c>
      <c r="S5642" t="s">
        <v>846</v>
      </c>
      <c r="AC5642" t="s">
        <v>847</v>
      </c>
    </row>
    <row r="5643" spans="1:29" ht="16.399999999999999" customHeight="1" x14ac:dyDescent="0.35">
      <c r="A5643" s="1">
        <v>40101.527777777781</v>
      </c>
      <c r="B5643">
        <v>462</v>
      </c>
      <c r="C5643" t="s">
        <v>29</v>
      </c>
      <c r="D5643">
        <v>5</v>
      </c>
      <c r="E5643" t="s">
        <v>30</v>
      </c>
      <c r="F5643">
        <v>72876</v>
      </c>
      <c r="G5643" t="s">
        <v>743</v>
      </c>
      <c r="H5643" t="s">
        <v>743</v>
      </c>
      <c r="J5643">
        <v>1</v>
      </c>
      <c r="K5643" s="1">
        <v>40101.527777777781</v>
      </c>
      <c r="M5643">
        <v>433</v>
      </c>
      <c r="N5643" t="s">
        <v>775</v>
      </c>
      <c r="O5643" t="s">
        <v>769</v>
      </c>
      <c r="P5643">
        <v>1.17</v>
      </c>
      <c r="R5643">
        <v>11</v>
      </c>
      <c r="S5643" t="s">
        <v>846</v>
      </c>
      <c r="AC5643" t="s">
        <v>847</v>
      </c>
    </row>
    <row r="5644" spans="1:29" ht="16.399999999999999" customHeight="1" x14ac:dyDescent="0.35">
      <c r="A5644" s="1">
        <v>40101.527777777781</v>
      </c>
      <c r="B5644">
        <v>462</v>
      </c>
      <c r="C5644" t="s">
        <v>29</v>
      </c>
      <c r="D5644">
        <v>5</v>
      </c>
      <c r="E5644" t="s">
        <v>30</v>
      </c>
      <c r="F5644">
        <v>72876</v>
      </c>
      <c r="G5644" t="s">
        <v>743</v>
      </c>
      <c r="H5644" t="s">
        <v>743</v>
      </c>
      <c r="J5644">
        <v>1</v>
      </c>
      <c r="K5644" s="1">
        <v>40101.527777777781</v>
      </c>
      <c r="M5644">
        <v>260.08</v>
      </c>
      <c r="N5644" t="s">
        <v>76</v>
      </c>
      <c r="O5644" t="s">
        <v>68</v>
      </c>
      <c r="P5644">
        <v>0.31</v>
      </c>
      <c r="R5644">
        <v>11</v>
      </c>
      <c r="S5644" t="s">
        <v>846</v>
      </c>
      <c r="AC5644" t="s">
        <v>847</v>
      </c>
    </row>
    <row r="5645" spans="1:29" ht="16.399999999999999" customHeight="1" x14ac:dyDescent="0.35">
      <c r="A5645" s="1">
        <v>40101.527777777781</v>
      </c>
      <c r="B5645">
        <v>462</v>
      </c>
      <c r="C5645" t="s">
        <v>29</v>
      </c>
      <c r="D5645">
        <v>5</v>
      </c>
      <c r="E5645" t="s">
        <v>30</v>
      </c>
      <c r="F5645">
        <v>72876</v>
      </c>
      <c r="G5645" t="s">
        <v>743</v>
      </c>
      <c r="H5645" t="s">
        <v>743</v>
      </c>
      <c r="J5645">
        <v>1</v>
      </c>
      <c r="K5645" s="1">
        <v>40101.527777777781</v>
      </c>
      <c r="M5645">
        <v>268.14</v>
      </c>
      <c r="N5645" t="s">
        <v>80</v>
      </c>
      <c r="O5645" t="s">
        <v>68</v>
      </c>
      <c r="P5645">
        <v>1.4E-2</v>
      </c>
      <c r="R5645">
        <v>11</v>
      </c>
      <c r="S5645" t="s">
        <v>846</v>
      </c>
      <c r="AC5645" t="s">
        <v>847</v>
      </c>
    </row>
    <row r="5646" spans="1:29" ht="16.399999999999999" customHeight="1" x14ac:dyDescent="0.35">
      <c r="A5646" s="1">
        <v>40101.527777777781</v>
      </c>
      <c r="B5646">
        <v>462</v>
      </c>
      <c r="C5646" t="s">
        <v>29</v>
      </c>
      <c r="D5646">
        <v>5</v>
      </c>
      <c r="E5646" t="s">
        <v>30</v>
      </c>
      <c r="F5646">
        <v>72876</v>
      </c>
      <c r="G5646" t="s">
        <v>743</v>
      </c>
      <c r="H5646" t="s">
        <v>743</v>
      </c>
      <c r="J5646">
        <v>1</v>
      </c>
      <c r="K5646" s="1">
        <v>40101.527777777781</v>
      </c>
      <c r="M5646">
        <v>136.01</v>
      </c>
      <c r="N5646" t="s">
        <v>118</v>
      </c>
      <c r="O5646" t="s">
        <v>119</v>
      </c>
      <c r="P5646">
        <v>5.0599999999999996</v>
      </c>
      <c r="R5646">
        <v>11</v>
      </c>
      <c r="S5646" t="s">
        <v>846</v>
      </c>
      <c r="AC5646" t="s">
        <v>847</v>
      </c>
    </row>
    <row r="5647" spans="1:29" ht="16.399999999999999" customHeight="1" x14ac:dyDescent="0.35">
      <c r="A5647" s="1">
        <v>40101.527777777781</v>
      </c>
      <c r="B5647">
        <v>462</v>
      </c>
      <c r="C5647" t="s">
        <v>29</v>
      </c>
      <c r="D5647">
        <v>5</v>
      </c>
      <c r="E5647" t="s">
        <v>30</v>
      </c>
      <c r="F5647">
        <v>72876</v>
      </c>
      <c r="G5647" t="s">
        <v>743</v>
      </c>
      <c r="H5647" t="s">
        <v>743</v>
      </c>
      <c r="J5647">
        <v>1</v>
      </c>
      <c r="K5647" s="1">
        <v>40101.527777777781</v>
      </c>
      <c r="M5647">
        <v>101</v>
      </c>
      <c r="N5647" t="s">
        <v>114</v>
      </c>
      <c r="O5647" t="s">
        <v>115</v>
      </c>
      <c r="P5647">
        <v>10.3</v>
      </c>
      <c r="R5647">
        <v>11</v>
      </c>
      <c r="S5647" t="s">
        <v>846</v>
      </c>
      <c r="AC5647" t="s">
        <v>847</v>
      </c>
    </row>
    <row r="5648" spans="1:29" ht="16.399999999999999" customHeight="1" x14ac:dyDescent="0.35">
      <c r="A5648" s="1">
        <v>40101.527777777781</v>
      </c>
      <c r="B5648">
        <v>462</v>
      </c>
      <c r="C5648" t="s">
        <v>29</v>
      </c>
      <c r="D5648">
        <v>5</v>
      </c>
      <c r="E5648" t="s">
        <v>30</v>
      </c>
      <c r="F5648">
        <v>72876</v>
      </c>
      <c r="G5648" t="s">
        <v>743</v>
      </c>
      <c r="H5648" t="s">
        <v>743</v>
      </c>
      <c r="J5648">
        <v>1</v>
      </c>
      <c r="K5648" s="1">
        <v>40101.527777777781</v>
      </c>
      <c r="M5648">
        <v>141.01</v>
      </c>
      <c r="N5648" t="s">
        <v>116</v>
      </c>
      <c r="O5648" t="s">
        <v>117</v>
      </c>
      <c r="P5648">
        <v>54</v>
      </c>
      <c r="R5648">
        <v>11</v>
      </c>
      <c r="S5648" t="s">
        <v>846</v>
      </c>
      <c r="AC5648" t="s">
        <v>847</v>
      </c>
    </row>
    <row r="5649" spans="1:29" ht="16.399999999999999" customHeight="1" x14ac:dyDescent="0.35">
      <c r="A5649" s="1">
        <v>40101.527777777781</v>
      </c>
      <c r="B5649">
        <v>462</v>
      </c>
      <c r="C5649" t="s">
        <v>29</v>
      </c>
      <c r="D5649">
        <v>5</v>
      </c>
      <c r="E5649" t="s">
        <v>30</v>
      </c>
      <c r="F5649">
        <v>72876</v>
      </c>
      <c r="G5649" t="s">
        <v>743</v>
      </c>
      <c r="H5649" t="s">
        <v>743</v>
      </c>
      <c r="J5649">
        <v>1</v>
      </c>
      <c r="K5649" s="1">
        <v>40101.527777777781</v>
      </c>
      <c r="M5649">
        <v>266</v>
      </c>
      <c r="N5649" t="s">
        <v>121</v>
      </c>
      <c r="O5649" t="s">
        <v>68</v>
      </c>
      <c r="P5649">
        <v>10</v>
      </c>
      <c r="R5649">
        <v>11</v>
      </c>
      <c r="S5649" t="s">
        <v>846</v>
      </c>
      <c r="AC5649" t="s">
        <v>847</v>
      </c>
    </row>
    <row r="5650" spans="1:29" ht="16.399999999999999" customHeight="1" x14ac:dyDescent="0.35">
      <c r="A5650" s="1">
        <v>40101.527777777781</v>
      </c>
      <c r="B5650">
        <v>462</v>
      </c>
      <c r="C5650" t="s">
        <v>29</v>
      </c>
      <c r="D5650">
        <v>5</v>
      </c>
      <c r="E5650" t="s">
        <v>30</v>
      </c>
      <c r="F5650">
        <v>72876</v>
      </c>
      <c r="G5650" t="s">
        <v>743</v>
      </c>
      <c r="H5650" t="s">
        <v>743</v>
      </c>
      <c r="J5650">
        <v>1</v>
      </c>
      <c r="K5650" s="1">
        <v>40101.527777777781</v>
      </c>
      <c r="M5650">
        <v>266.01</v>
      </c>
      <c r="N5650" t="s">
        <v>122</v>
      </c>
      <c r="O5650" t="s">
        <v>123</v>
      </c>
      <c r="P5650">
        <v>102.5</v>
      </c>
      <c r="R5650">
        <v>11</v>
      </c>
      <c r="S5650" t="s">
        <v>846</v>
      </c>
      <c r="AC5650" t="s">
        <v>847</v>
      </c>
    </row>
    <row r="5651" spans="1:29" ht="16.399999999999999" customHeight="1" x14ac:dyDescent="0.35">
      <c r="A5651" s="1">
        <v>40101.527777777781</v>
      </c>
      <c r="B5651">
        <v>462</v>
      </c>
      <c r="C5651" t="s">
        <v>29</v>
      </c>
      <c r="D5651">
        <v>5</v>
      </c>
      <c r="E5651" t="s">
        <v>30</v>
      </c>
      <c r="F5651">
        <v>72876</v>
      </c>
      <c r="G5651" t="s">
        <v>743</v>
      </c>
      <c r="H5651" t="s">
        <v>743</v>
      </c>
      <c r="J5651">
        <v>1</v>
      </c>
      <c r="K5651" s="1">
        <v>40101.527777777781</v>
      </c>
      <c r="M5651">
        <v>154.1</v>
      </c>
      <c r="N5651" t="s">
        <v>110</v>
      </c>
      <c r="P5651">
        <v>7.4</v>
      </c>
      <c r="R5651">
        <v>11</v>
      </c>
      <c r="S5651" t="s">
        <v>846</v>
      </c>
      <c r="AC5651" t="s">
        <v>847</v>
      </c>
    </row>
    <row r="5652" spans="1:29" ht="16.399999999999999" customHeight="1" x14ac:dyDescent="0.35">
      <c r="A5652" s="1">
        <v>40101.527777777781</v>
      </c>
      <c r="B5652">
        <v>462</v>
      </c>
      <c r="C5652" t="s">
        <v>29</v>
      </c>
      <c r="D5652">
        <v>5</v>
      </c>
      <c r="E5652" t="s">
        <v>30</v>
      </c>
      <c r="F5652">
        <v>72876</v>
      </c>
      <c r="G5652" t="s">
        <v>743</v>
      </c>
      <c r="H5652" t="s">
        <v>743</v>
      </c>
      <c r="J5652">
        <v>1</v>
      </c>
      <c r="K5652" s="1">
        <v>40101.527777777781</v>
      </c>
      <c r="M5652">
        <v>136.05000000000001</v>
      </c>
      <c r="N5652" t="s">
        <v>537</v>
      </c>
      <c r="O5652" t="s">
        <v>538</v>
      </c>
      <c r="P5652">
        <v>5.25</v>
      </c>
      <c r="R5652">
        <v>11</v>
      </c>
      <c r="S5652" t="s">
        <v>846</v>
      </c>
      <c r="AC5652" t="s">
        <v>847</v>
      </c>
    </row>
    <row r="5653" spans="1:29" ht="16.399999999999999" customHeight="1" x14ac:dyDescent="0.35">
      <c r="A5653" s="1">
        <v>40101.527777777781</v>
      </c>
      <c r="B5653">
        <v>462</v>
      </c>
      <c r="C5653" t="s">
        <v>29</v>
      </c>
      <c r="D5653">
        <v>5</v>
      </c>
      <c r="E5653" t="s">
        <v>30</v>
      </c>
      <c r="F5653">
        <v>72876</v>
      </c>
      <c r="G5653" t="s">
        <v>743</v>
      </c>
      <c r="H5653" t="s">
        <v>743</v>
      </c>
      <c r="J5653">
        <v>1</v>
      </c>
      <c r="K5653" s="1">
        <v>40101.527777777781</v>
      </c>
      <c r="M5653">
        <v>131</v>
      </c>
      <c r="N5653" t="s">
        <v>138</v>
      </c>
      <c r="O5653" t="s">
        <v>139</v>
      </c>
      <c r="P5653">
        <v>1.39</v>
      </c>
      <c r="R5653">
        <v>11</v>
      </c>
      <c r="S5653" t="s">
        <v>846</v>
      </c>
      <c r="AC5653" t="s">
        <v>847</v>
      </c>
    </row>
    <row r="5654" spans="1:29" ht="16.399999999999999" customHeight="1" x14ac:dyDescent="0.35">
      <c r="A5654" s="1">
        <v>40101.527777777781</v>
      </c>
      <c r="B5654">
        <v>462</v>
      </c>
      <c r="C5654" t="s">
        <v>29</v>
      </c>
      <c r="D5654">
        <v>5</v>
      </c>
      <c r="E5654" t="s">
        <v>30</v>
      </c>
      <c r="F5654">
        <v>72876</v>
      </c>
      <c r="G5654" t="s">
        <v>743</v>
      </c>
      <c r="H5654" t="s">
        <v>743</v>
      </c>
      <c r="J5654">
        <v>1</v>
      </c>
      <c r="K5654" s="1">
        <v>40101.527777777781</v>
      </c>
      <c r="M5654">
        <v>268.17</v>
      </c>
      <c r="N5654" t="s">
        <v>801</v>
      </c>
      <c r="O5654" t="s">
        <v>68</v>
      </c>
      <c r="P5654">
        <v>3.0000000000000001E-3</v>
      </c>
      <c r="R5654">
        <v>11</v>
      </c>
      <c r="S5654" t="s">
        <v>846</v>
      </c>
      <c r="AC5654" t="s">
        <v>847</v>
      </c>
    </row>
    <row r="5655" spans="1:29" ht="16.399999999999999" customHeight="1" x14ac:dyDescent="0.35">
      <c r="A5655" s="1">
        <v>40101.527777777781</v>
      </c>
      <c r="B5655">
        <v>462</v>
      </c>
      <c r="C5655" t="s">
        <v>29</v>
      </c>
      <c r="D5655">
        <v>5</v>
      </c>
      <c r="E5655" t="s">
        <v>30</v>
      </c>
      <c r="F5655">
        <v>72876</v>
      </c>
      <c r="G5655" t="s">
        <v>743</v>
      </c>
      <c r="H5655" t="s">
        <v>743</v>
      </c>
      <c r="J5655">
        <v>1</v>
      </c>
      <c r="K5655" s="1">
        <v>40101.527777777781</v>
      </c>
      <c r="M5655">
        <v>260.02</v>
      </c>
      <c r="N5655" t="s">
        <v>67</v>
      </c>
      <c r="O5655" t="s">
        <v>68</v>
      </c>
      <c r="P5655">
        <v>2E-3</v>
      </c>
      <c r="R5655">
        <v>11</v>
      </c>
      <c r="S5655" t="s">
        <v>846</v>
      </c>
      <c r="U5655" t="s">
        <v>831</v>
      </c>
      <c r="AC5655" t="s">
        <v>847</v>
      </c>
    </row>
    <row r="5656" spans="1:29" ht="16.399999999999999" customHeight="1" x14ac:dyDescent="0.35">
      <c r="A5656" s="1">
        <v>40101.527777777781</v>
      </c>
      <c r="B5656">
        <v>462</v>
      </c>
      <c r="C5656" t="s">
        <v>29</v>
      </c>
      <c r="D5656">
        <v>5</v>
      </c>
      <c r="E5656" t="s">
        <v>30</v>
      </c>
      <c r="F5656">
        <v>72876</v>
      </c>
      <c r="G5656" t="s">
        <v>743</v>
      </c>
      <c r="H5656" t="s">
        <v>743</v>
      </c>
      <c r="J5656">
        <v>1</v>
      </c>
      <c r="K5656" s="1">
        <v>40101.527777777781</v>
      </c>
      <c r="M5656">
        <v>260.01</v>
      </c>
      <c r="N5656" t="s">
        <v>73</v>
      </c>
      <c r="O5656" t="s">
        <v>68</v>
      </c>
      <c r="P5656">
        <v>2E-3</v>
      </c>
      <c r="R5656">
        <v>11</v>
      </c>
      <c r="S5656" t="s">
        <v>846</v>
      </c>
      <c r="U5656" t="s">
        <v>831</v>
      </c>
      <c r="AC5656" t="s">
        <v>847</v>
      </c>
    </row>
    <row r="5657" spans="1:29" ht="16.399999999999999" customHeight="1" x14ac:dyDescent="0.35">
      <c r="A5657" s="1">
        <v>40101.527777777781</v>
      </c>
      <c r="B5657">
        <v>462</v>
      </c>
      <c r="C5657" t="s">
        <v>29</v>
      </c>
      <c r="D5657">
        <v>5</v>
      </c>
      <c r="E5657" t="s">
        <v>30</v>
      </c>
      <c r="F5657">
        <v>72876</v>
      </c>
      <c r="G5657" t="s">
        <v>743</v>
      </c>
      <c r="H5657" t="s">
        <v>743</v>
      </c>
      <c r="J5657">
        <v>1</v>
      </c>
      <c r="K5657" s="1">
        <v>40101.527777777781</v>
      </c>
      <c r="M5657">
        <v>260.04000000000002</v>
      </c>
      <c r="N5657" t="s">
        <v>143</v>
      </c>
      <c r="O5657" t="s">
        <v>68</v>
      </c>
      <c r="P5657">
        <v>3.0000000000000001E-3</v>
      </c>
      <c r="R5657">
        <v>11</v>
      </c>
      <c r="S5657" t="s">
        <v>846</v>
      </c>
      <c r="AC5657" t="s">
        <v>847</v>
      </c>
    </row>
    <row r="5658" spans="1:29" ht="16.399999999999999" customHeight="1" x14ac:dyDescent="0.35">
      <c r="A5658" s="1">
        <v>40071.5</v>
      </c>
      <c r="B5658">
        <v>462</v>
      </c>
      <c r="C5658" t="s">
        <v>29</v>
      </c>
      <c r="D5658">
        <v>5</v>
      </c>
      <c r="E5658" t="s">
        <v>30</v>
      </c>
      <c r="F5658">
        <v>72872</v>
      </c>
      <c r="G5658" t="s">
        <v>743</v>
      </c>
      <c r="H5658" t="s">
        <v>743</v>
      </c>
      <c r="J5658">
        <v>1</v>
      </c>
      <c r="K5658" s="1">
        <v>40071.5</v>
      </c>
      <c r="M5658">
        <v>103.02</v>
      </c>
      <c r="N5658" t="s">
        <v>245</v>
      </c>
      <c r="O5658" t="s">
        <v>246</v>
      </c>
      <c r="P5658">
        <v>1000</v>
      </c>
      <c r="R5658">
        <v>11</v>
      </c>
      <c r="S5658" t="s">
        <v>846</v>
      </c>
      <c r="AC5658" t="s">
        <v>848</v>
      </c>
    </row>
    <row r="5659" spans="1:29" ht="16.399999999999999" customHeight="1" x14ac:dyDescent="0.35">
      <c r="A5659" s="1">
        <v>40071.5</v>
      </c>
      <c r="B5659">
        <v>462</v>
      </c>
      <c r="C5659" t="s">
        <v>29</v>
      </c>
      <c r="D5659">
        <v>5</v>
      </c>
      <c r="E5659" t="s">
        <v>30</v>
      </c>
      <c r="F5659">
        <v>72872</v>
      </c>
      <c r="G5659" t="s">
        <v>743</v>
      </c>
      <c r="H5659" t="s">
        <v>743</v>
      </c>
      <c r="J5659">
        <v>1</v>
      </c>
      <c r="K5659" s="1">
        <v>40071.5</v>
      </c>
      <c r="M5659">
        <v>431</v>
      </c>
      <c r="N5659" t="s">
        <v>165</v>
      </c>
      <c r="O5659" t="s">
        <v>166</v>
      </c>
      <c r="P5659">
        <v>5.39</v>
      </c>
      <c r="R5659">
        <v>11</v>
      </c>
      <c r="S5659" t="s">
        <v>846</v>
      </c>
      <c r="AC5659" t="s">
        <v>848</v>
      </c>
    </row>
    <row r="5660" spans="1:29" ht="16.399999999999999" customHeight="1" x14ac:dyDescent="0.35">
      <c r="A5660" s="1">
        <v>40071.5</v>
      </c>
      <c r="B5660">
        <v>462</v>
      </c>
      <c r="C5660" t="s">
        <v>29</v>
      </c>
      <c r="D5660">
        <v>5</v>
      </c>
      <c r="E5660" t="s">
        <v>30</v>
      </c>
      <c r="F5660">
        <v>72872</v>
      </c>
      <c r="G5660" t="s">
        <v>743</v>
      </c>
      <c r="H5660" t="s">
        <v>743</v>
      </c>
      <c r="J5660">
        <v>1</v>
      </c>
      <c r="K5660" s="1">
        <v>40071.5</v>
      </c>
      <c r="M5660">
        <v>431.01</v>
      </c>
      <c r="N5660" t="s">
        <v>768</v>
      </c>
      <c r="O5660" t="s">
        <v>769</v>
      </c>
      <c r="P5660">
        <v>-0.15</v>
      </c>
      <c r="R5660">
        <v>11</v>
      </c>
      <c r="S5660" t="s">
        <v>846</v>
      </c>
      <c r="AC5660" t="s">
        <v>848</v>
      </c>
    </row>
    <row r="5661" spans="1:29" ht="16.399999999999999" customHeight="1" x14ac:dyDescent="0.35">
      <c r="A5661" s="1">
        <v>40071.5</v>
      </c>
      <c r="B5661">
        <v>462</v>
      </c>
      <c r="C5661" t="s">
        <v>29</v>
      </c>
      <c r="D5661">
        <v>5</v>
      </c>
      <c r="E5661" t="s">
        <v>30</v>
      </c>
      <c r="F5661">
        <v>72872</v>
      </c>
      <c r="G5661" t="s">
        <v>743</v>
      </c>
      <c r="H5661" t="s">
        <v>743</v>
      </c>
      <c r="J5661">
        <v>1</v>
      </c>
      <c r="K5661" s="1">
        <v>40071.5</v>
      </c>
      <c r="M5661">
        <v>431.02</v>
      </c>
      <c r="N5661" t="s">
        <v>771</v>
      </c>
      <c r="O5661" t="s">
        <v>166</v>
      </c>
      <c r="P5661">
        <v>0.64</v>
      </c>
      <c r="R5661">
        <v>11</v>
      </c>
      <c r="S5661" t="s">
        <v>846</v>
      </c>
      <c r="AC5661" t="s">
        <v>848</v>
      </c>
    </row>
    <row r="5662" spans="1:29" ht="16.399999999999999" customHeight="1" x14ac:dyDescent="0.35">
      <c r="A5662" s="1">
        <v>40071.5</v>
      </c>
      <c r="B5662">
        <v>462</v>
      </c>
      <c r="C5662" t="s">
        <v>29</v>
      </c>
      <c r="D5662">
        <v>5</v>
      </c>
      <c r="E5662" t="s">
        <v>30</v>
      </c>
      <c r="F5662">
        <v>72872</v>
      </c>
      <c r="G5662" t="s">
        <v>743</v>
      </c>
      <c r="H5662" t="s">
        <v>743</v>
      </c>
      <c r="J5662">
        <v>1</v>
      </c>
      <c r="K5662" s="1">
        <v>40071.5</v>
      </c>
      <c r="M5662">
        <v>431.03</v>
      </c>
      <c r="N5662" t="s">
        <v>773</v>
      </c>
      <c r="O5662" t="s">
        <v>769</v>
      </c>
      <c r="P5662">
        <v>4.5</v>
      </c>
      <c r="R5662">
        <v>11</v>
      </c>
      <c r="S5662" t="s">
        <v>846</v>
      </c>
      <c r="AC5662" t="s">
        <v>848</v>
      </c>
    </row>
    <row r="5663" spans="1:29" ht="16.399999999999999" customHeight="1" x14ac:dyDescent="0.35">
      <c r="A5663" s="1">
        <v>40071.5</v>
      </c>
      <c r="B5663">
        <v>462</v>
      </c>
      <c r="C5663" t="s">
        <v>29</v>
      </c>
      <c r="D5663">
        <v>5</v>
      </c>
      <c r="E5663" t="s">
        <v>30</v>
      </c>
      <c r="F5663">
        <v>72872</v>
      </c>
      <c r="G5663" t="s">
        <v>743</v>
      </c>
      <c r="H5663" t="s">
        <v>743</v>
      </c>
      <c r="J5663">
        <v>1</v>
      </c>
      <c r="K5663" s="1">
        <v>40071.5</v>
      </c>
      <c r="M5663">
        <v>433</v>
      </c>
      <c r="N5663" t="s">
        <v>775</v>
      </c>
      <c r="O5663" t="s">
        <v>769</v>
      </c>
      <c r="P5663">
        <v>1.17</v>
      </c>
      <c r="R5663">
        <v>11</v>
      </c>
      <c r="S5663" t="s">
        <v>846</v>
      </c>
      <c r="AC5663" t="s">
        <v>848</v>
      </c>
    </row>
    <row r="5664" spans="1:29" ht="16.399999999999999" customHeight="1" x14ac:dyDescent="0.35">
      <c r="A5664" s="1">
        <v>40071.5</v>
      </c>
      <c r="B5664">
        <v>462</v>
      </c>
      <c r="C5664" t="s">
        <v>29</v>
      </c>
      <c r="D5664">
        <v>5</v>
      </c>
      <c r="E5664" t="s">
        <v>30</v>
      </c>
      <c r="F5664">
        <v>72872</v>
      </c>
      <c r="G5664" t="s">
        <v>743</v>
      </c>
      <c r="H5664" t="s">
        <v>743</v>
      </c>
      <c r="J5664">
        <v>1</v>
      </c>
      <c r="K5664" s="1">
        <v>40071.5</v>
      </c>
      <c r="M5664">
        <v>260.08</v>
      </c>
      <c r="N5664" t="s">
        <v>76</v>
      </c>
      <c r="O5664" t="s">
        <v>68</v>
      </c>
      <c r="P5664">
        <v>0.35</v>
      </c>
      <c r="R5664">
        <v>11</v>
      </c>
      <c r="S5664" t="s">
        <v>846</v>
      </c>
      <c r="AC5664" t="s">
        <v>848</v>
      </c>
    </row>
    <row r="5665" spans="1:29" ht="16.399999999999999" customHeight="1" x14ac:dyDescent="0.35">
      <c r="A5665" s="1">
        <v>40071.5</v>
      </c>
      <c r="B5665">
        <v>462</v>
      </c>
      <c r="C5665" t="s">
        <v>29</v>
      </c>
      <c r="D5665">
        <v>5</v>
      </c>
      <c r="E5665" t="s">
        <v>30</v>
      </c>
      <c r="F5665">
        <v>72872</v>
      </c>
      <c r="G5665" t="s">
        <v>743</v>
      </c>
      <c r="H5665" t="s">
        <v>743</v>
      </c>
      <c r="J5665">
        <v>1</v>
      </c>
      <c r="K5665" s="1">
        <v>40071.5</v>
      </c>
      <c r="M5665">
        <v>268.14</v>
      </c>
      <c r="N5665" t="s">
        <v>80</v>
      </c>
      <c r="O5665" t="s">
        <v>68</v>
      </c>
      <c r="P5665">
        <v>1.7999999999999999E-2</v>
      </c>
      <c r="R5665">
        <v>11</v>
      </c>
      <c r="S5665" t="s">
        <v>846</v>
      </c>
      <c r="AC5665" t="s">
        <v>848</v>
      </c>
    </row>
    <row r="5666" spans="1:29" ht="16.399999999999999" customHeight="1" x14ac:dyDescent="0.35">
      <c r="A5666" s="1">
        <v>40071.5</v>
      </c>
      <c r="B5666">
        <v>462</v>
      </c>
      <c r="C5666" t="s">
        <v>29</v>
      </c>
      <c r="D5666">
        <v>5</v>
      </c>
      <c r="E5666" t="s">
        <v>30</v>
      </c>
      <c r="F5666">
        <v>72872</v>
      </c>
      <c r="G5666" t="s">
        <v>743</v>
      </c>
      <c r="H5666" t="s">
        <v>743</v>
      </c>
      <c r="J5666">
        <v>1</v>
      </c>
      <c r="K5666" s="1">
        <v>40071.5</v>
      </c>
      <c r="M5666">
        <v>136.01</v>
      </c>
      <c r="N5666" t="s">
        <v>118</v>
      </c>
      <c r="O5666" t="s">
        <v>119</v>
      </c>
      <c r="P5666">
        <v>7.01</v>
      </c>
      <c r="R5666">
        <v>11</v>
      </c>
      <c r="S5666" t="s">
        <v>846</v>
      </c>
      <c r="AC5666" t="s">
        <v>848</v>
      </c>
    </row>
    <row r="5667" spans="1:29" ht="16.399999999999999" customHeight="1" x14ac:dyDescent="0.35">
      <c r="A5667" s="1">
        <v>40071.5</v>
      </c>
      <c r="B5667">
        <v>462</v>
      </c>
      <c r="C5667" t="s">
        <v>29</v>
      </c>
      <c r="D5667">
        <v>5</v>
      </c>
      <c r="E5667" t="s">
        <v>30</v>
      </c>
      <c r="F5667">
        <v>72872</v>
      </c>
      <c r="G5667" t="s">
        <v>743</v>
      </c>
      <c r="H5667" t="s">
        <v>743</v>
      </c>
      <c r="J5667">
        <v>1</v>
      </c>
      <c r="K5667" s="1">
        <v>40071.5</v>
      </c>
      <c r="M5667">
        <v>101</v>
      </c>
      <c r="N5667" t="s">
        <v>114</v>
      </c>
      <c r="O5667" t="s">
        <v>115</v>
      </c>
      <c r="P5667">
        <v>7.5</v>
      </c>
      <c r="R5667">
        <v>11</v>
      </c>
      <c r="S5667" t="s">
        <v>846</v>
      </c>
      <c r="AC5667" t="s">
        <v>848</v>
      </c>
    </row>
    <row r="5668" spans="1:29" ht="16.399999999999999" customHeight="1" x14ac:dyDescent="0.35">
      <c r="A5668" s="1">
        <v>40071.5</v>
      </c>
      <c r="B5668">
        <v>462</v>
      </c>
      <c r="C5668" t="s">
        <v>29</v>
      </c>
      <c r="D5668">
        <v>5</v>
      </c>
      <c r="E5668" t="s">
        <v>30</v>
      </c>
      <c r="F5668">
        <v>72872</v>
      </c>
      <c r="G5668" t="s">
        <v>743</v>
      </c>
      <c r="H5668" t="s">
        <v>743</v>
      </c>
      <c r="J5668">
        <v>1</v>
      </c>
      <c r="K5668" s="1">
        <v>40071.5</v>
      </c>
      <c r="M5668">
        <v>141.01</v>
      </c>
      <c r="N5668" t="s">
        <v>116</v>
      </c>
      <c r="O5668" t="s">
        <v>117</v>
      </c>
      <c r="P5668">
        <v>51.3</v>
      </c>
      <c r="R5668">
        <v>11</v>
      </c>
      <c r="S5668" t="s">
        <v>846</v>
      </c>
      <c r="AC5668" t="s">
        <v>848</v>
      </c>
    </row>
    <row r="5669" spans="1:29" ht="16.399999999999999" customHeight="1" x14ac:dyDescent="0.35">
      <c r="A5669" s="1">
        <v>40071.5</v>
      </c>
      <c r="B5669">
        <v>462</v>
      </c>
      <c r="C5669" t="s">
        <v>29</v>
      </c>
      <c r="D5669">
        <v>5</v>
      </c>
      <c r="E5669" t="s">
        <v>30</v>
      </c>
      <c r="F5669">
        <v>72872</v>
      </c>
      <c r="G5669" t="s">
        <v>743</v>
      </c>
      <c r="H5669" t="s">
        <v>743</v>
      </c>
      <c r="J5669">
        <v>1</v>
      </c>
      <c r="K5669" s="1">
        <v>40071.5</v>
      </c>
      <c r="M5669">
        <v>266</v>
      </c>
      <c r="N5669" t="s">
        <v>121</v>
      </c>
      <c r="O5669" t="s">
        <v>68</v>
      </c>
      <c r="P5669">
        <v>10.6</v>
      </c>
      <c r="R5669">
        <v>11</v>
      </c>
      <c r="S5669" t="s">
        <v>846</v>
      </c>
      <c r="AC5669" t="s">
        <v>848</v>
      </c>
    </row>
    <row r="5670" spans="1:29" ht="16.399999999999999" customHeight="1" x14ac:dyDescent="0.35">
      <c r="A5670" s="1">
        <v>40071.5</v>
      </c>
      <c r="B5670">
        <v>462</v>
      </c>
      <c r="C5670" t="s">
        <v>29</v>
      </c>
      <c r="D5670">
        <v>5</v>
      </c>
      <c r="E5670" t="s">
        <v>30</v>
      </c>
      <c r="F5670">
        <v>72872</v>
      </c>
      <c r="G5670" t="s">
        <v>743</v>
      </c>
      <c r="H5670" t="s">
        <v>743</v>
      </c>
      <c r="J5670">
        <v>1</v>
      </c>
      <c r="K5670" s="1">
        <v>40071.5</v>
      </c>
      <c r="M5670">
        <v>266.01</v>
      </c>
      <c r="N5670" t="s">
        <v>122</v>
      </c>
      <c r="O5670" t="s">
        <v>123</v>
      </c>
      <c r="P5670">
        <v>90.2</v>
      </c>
      <c r="R5670">
        <v>11</v>
      </c>
      <c r="S5670" t="s">
        <v>846</v>
      </c>
      <c r="AC5670" t="s">
        <v>848</v>
      </c>
    </row>
    <row r="5671" spans="1:29" ht="16.399999999999999" customHeight="1" x14ac:dyDescent="0.35">
      <c r="A5671" s="1">
        <v>40071.5</v>
      </c>
      <c r="B5671">
        <v>462</v>
      </c>
      <c r="C5671" t="s">
        <v>29</v>
      </c>
      <c r="D5671">
        <v>5</v>
      </c>
      <c r="E5671" t="s">
        <v>30</v>
      </c>
      <c r="F5671">
        <v>72872</v>
      </c>
      <c r="G5671" t="s">
        <v>743</v>
      </c>
      <c r="H5671" t="s">
        <v>743</v>
      </c>
      <c r="J5671">
        <v>1</v>
      </c>
      <c r="K5671" s="1">
        <v>40071.5</v>
      </c>
      <c r="M5671">
        <v>154.1</v>
      </c>
      <c r="N5671" t="s">
        <v>110</v>
      </c>
      <c r="P5671">
        <v>7.36</v>
      </c>
      <c r="R5671">
        <v>11</v>
      </c>
      <c r="S5671" t="s">
        <v>846</v>
      </c>
      <c r="AC5671" t="s">
        <v>848</v>
      </c>
    </row>
    <row r="5672" spans="1:29" ht="16.399999999999999" customHeight="1" x14ac:dyDescent="0.35">
      <c r="A5672" s="1">
        <v>40071.5</v>
      </c>
      <c r="B5672">
        <v>462</v>
      </c>
      <c r="C5672" t="s">
        <v>29</v>
      </c>
      <c r="D5672">
        <v>5</v>
      </c>
      <c r="E5672" t="s">
        <v>30</v>
      </c>
      <c r="F5672">
        <v>72872</v>
      </c>
      <c r="G5672" t="s">
        <v>743</v>
      </c>
      <c r="H5672" t="s">
        <v>743</v>
      </c>
      <c r="J5672">
        <v>1</v>
      </c>
      <c r="K5672" s="1">
        <v>40071.5</v>
      </c>
      <c r="M5672">
        <v>136.05000000000001</v>
      </c>
      <c r="N5672" t="s">
        <v>537</v>
      </c>
      <c r="O5672" t="s">
        <v>538</v>
      </c>
      <c r="P5672">
        <v>5.08</v>
      </c>
      <c r="R5672">
        <v>11</v>
      </c>
      <c r="S5672" t="s">
        <v>846</v>
      </c>
      <c r="AC5672" t="s">
        <v>848</v>
      </c>
    </row>
    <row r="5673" spans="1:29" ht="16.399999999999999" customHeight="1" x14ac:dyDescent="0.35">
      <c r="A5673" s="1">
        <v>40071.5</v>
      </c>
      <c r="B5673">
        <v>462</v>
      </c>
      <c r="C5673" t="s">
        <v>29</v>
      </c>
      <c r="D5673">
        <v>5</v>
      </c>
      <c r="E5673" t="s">
        <v>30</v>
      </c>
      <c r="F5673">
        <v>72872</v>
      </c>
      <c r="G5673" t="s">
        <v>743</v>
      </c>
      <c r="H5673" t="s">
        <v>743</v>
      </c>
      <c r="J5673">
        <v>1</v>
      </c>
      <c r="K5673" s="1">
        <v>40071.5</v>
      </c>
      <c r="M5673">
        <v>131</v>
      </c>
      <c r="N5673" t="s">
        <v>138</v>
      </c>
      <c r="O5673" t="s">
        <v>139</v>
      </c>
      <c r="P5673">
        <v>1.36</v>
      </c>
      <c r="R5673">
        <v>11</v>
      </c>
      <c r="S5673" t="s">
        <v>846</v>
      </c>
      <c r="AC5673" t="s">
        <v>848</v>
      </c>
    </row>
    <row r="5674" spans="1:29" ht="16.399999999999999" customHeight="1" x14ac:dyDescent="0.35">
      <c r="A5674" s="1">
        <v>40071.5</v>
      </c>
      <c r="B5674">
        <v>462</v>
      </c>
      <c r="C5674" t="s">
        <v>29</v>
      </c>
      <c r="D5674">
        <v>5</v>
      </c>
      <c r="E5674" t="s">
        <v>30</v>
      </c>
      <c r="F5674">
        <v>72872</v>
      </c>
      <c r="G5674" t="s">
        <v>743</v>
      </c>
      <c r="H5674" t="s">
        <v>743</v>
      </c>
      <c r="J5674">
        <v>1</v>
      </c>
      <c r="K5674" s="1">
        <v>40071.5</v>
      </c>
      <c r="M5674">
        <v>268.17</v>
      </c>
      <c r="N5674" t="s">
        <v>801</v>
      </c>
      <c r="O5674" t="s">
        <v>68</v>
      </c>
      <c r="P5674">
        <v>3.0000000000000001E-3</v>
      </c>
      <c r="R5674">
        <v>11</v>
      </c>
      <c r="S5674" t="s">
        <v>846</v>
      </c>
      <c r="AC5674" t="s">
        <v>848</v>
      </c>
    </row>
    <row r="5675" spans="1:29" ht="16.399999999999999" customHeight="1" x14ac:dyDescent="0.35">
      <c r="A5675" s="1">
        <v>40071.5</v>
      </c>
      <c r="B5675">
        <v>462</v>
      </c>
      <c r="C5675" t="s">
        <v>29</v>
      </c>
      <c r="D5675">
        <v>5</v>
      </c>
      <c r="E5675" t="s">
        <v>30</v>
      </c>
      <c r="F5675">
        <v>72872</v>
      </c>
      <c r="G5675" t="s">
        <v>743</v>
      </c>
      <c r="H5675" t="s">
        <v>743</v>
      </c>
      <c r="J5675">
        <v>1</v>
      </c>
      <c r="K5675" s="1">
        <v>40071.5</v>
      </c>
      <c r="M5675">
        <v>260.02</v>
      </c>
      <c r="N5675" t="s">
        <v>67</v>
      </c>
      <c r="O5675" t="s">
        <v>68</v>
      </c>
      <c r="P5675">
        <v>2E-3</v>
      </c>
      <c r="R5675">
        <v>11</v>
      </c>
      <c r="S5675" t="s">
        <v>846</v>
      </c>
      <c r="U5675" t="s">
        <v>831</v>
      </c>
      <c r="AC5675" t="s">
        <v>848</v>
      </c>
    </row>
    <row r="5676" spans="1:29" ht="16.399999999999999" customHeight="1" x14ac:dyDescent="0.35">
      <c r="A5676" s="1">
        <v>40071.5</v>
      </c>
      <c r="B5676">
        <v>462</v>
      </c>
      <c r="C5676" t="s">
        <v>29</v>
      </c>
      <c r="D5676">
        <v>5</v>
      </c>
      <c r="E5676" t="s">
        <v>30</v>
      </c>
      <c r="F5676">
        <v>72872</v>
      </c>
      <c r="G5676" t="s">
        <v>743</v>
      </c>
      <c r="H5676" t="s">
        <v>743</v>
      </c>
      <c r="J5676">
        <v>1</v>
      </c>
      <c r="K5676" s="1">
        <v>40071.5</v>
      </c>
      <c r="M5676">
        <v>260.01</v>
      </c>
      <c r="N5676" t="s">
        <v>73</v>
      </c>
      <c r="O5676" t="s">
        <v>68</v>
      </c>
      <c r="P5676">
        <v>2E-3</v>
      </c>
      <c r="R5676">
        <v>11</v>
      </c>
      <c r="S5676" t="s">
        <v>846</v>
      </c>
      <c r="U5676" t="s">
        <v>831</v>
      </c>
      <c r="AC5676" t="s">
        <v>848</v>
      </c>
    </row>
    <row r="5677" spans="1:29" ht="16.399999999999999" customHeight="1" x14ac:dyDescent="0.35">
      <c r="A5677" s="1">
        <v>40071.5</v>
      </c>
      <c r="B5677">
        <v>462</v>
      </c>
      <c r="C5677" t="s">
        <v>29</v>
      </c>
      <c r="D5677">
        <v>5</v>
      </c>
      <c r="E5677" t="s">
        <v>30</v>
      </c>
      <c r="F5677">
        <v>72872</v>
      </c>
      <c r="G5677" t="s">
        <v>743</v>
      </c>
      <c r="H5677" t="s">
        <v>743</v>
      </c>
      <c r="J5677">
        <v>1</v>
      </c>
      <c r="K5677" s="1">
        <v>40071.5</v>
      </c>
      <c r="M5677">
        <v>260.04000000000002</v>
      </c>
      <c r="N5677" t="s">
        <v>143</v>
      </c>
      <c r="O5677" t="s">
        <v>68</v>
      </c>
      <c r="P5677">
        <v>3.0000000000000001E-3</v>
      </c>
      <c r="R5677">
        <v>11</v>
      </c>
      <c r="S5677" t="s">
        <v>846</v>
      </c>
      <c r="AC5677" t="s">
        <v>848</v>
      </c>
    </row>
    <row r="5678" spans="1:29" ht="16.399999999999999" customHeight="1" x14ac:dyDescent="0.35">
      <c r="A5678" s="1">
        <v>40071.5</v>
      </c>
      <c r="B5678">
        <v>462</v>
      </c>
      <c r="C5678" t="s">
        <v>29</v>
      </c>
      <c r="D5678">
        <v>5</v>
      </c>
      <c r="E5678" t="s">
        <v>30</v>
      </c>
      <c r="F5678">
        <v>72872</v>
      </c>
      <c r="G5678" t="s">
        <v>743</v>
      </c>
      <c r="H5678" t="s">
        <v>743</v>
      </c>
      <c r="J5678">
        <v>1</v>
      </c>
      <c r="K5678" s="1">
        <v>40071.5</v>
      </c>
      <c r="M5678">
        <v>260.02999999999997</v>
      </c>
      <c r="N5678" t="s">
        <v>71</v>
      </c>
      <c r="O5678" t="s">
        <v>72</v>
      </c>
      <c r="P5678">
        <v>2E-3</v>
      </c>
      <c r="R5678">
        <v>11</v>
      </c>
      <c r="S5678" t="s">
        <v>846</v>
      </c>
      <c r="U5678" t="s">
        <v>831</v>
      </c>
      <c r="AC5678" t="s">
        <v>848</v>
      </c>
    </row>
    <row r="5679" spans="1:29" ht="16.399999999999999" customHeight="1" x14ac:dyDescent="0.35">
      <c r="A5679" s="1">
        <v>40038.666666666664</v>
      </c>
      <c r="B5679">
        <v>462</v>
      </c>
      <c r="C5679" t="s">
        <v>29</v>
      </c>
      <c r="D5679">
        <v>5</v>
      </c>
      <c r="E5679" t="s">
        <v>30</v>
      </c>
      <c r="F5679">
        <v>72867</v>
      </c>
      <c r="G5679" t="s">
        <v>743</v>
      </c>
      <c r="H5679" t="s">
        <v>743</v>
      </c>
      <c r="J5679">
        <v>1</v>
      </c>
      <c r="K5679" s="1">
        <v>40038.666666666664</v>
      </c>
      <c r="M5679">
        <v>103.02</v>
      </c>
      <c r="N5679" t="s">
        <v>245</v>
      </c>
      <c r="O5679" t="s">
        <v>246</v>
      </c>
      <c r="P5679">
        <v>1000</v>
      </c>
      <c r="R5679">
        <v>11</v>
      </c>
      <c r="S5679" t="s">
        <v>846</v>
      </c>
      <c r="AC5679" t="s">
        <v>849</v>
      </c>
    </row>
    <row r="5680" spans="1:29" ht="16.399999999999999" customHeight="1" x14ac:dyDescent="0.35">
      <c r="A5680" s="1">
        <v>40038.666666666664</v>
      </c>
      <c r="B5680">
        <v>462</v>
      </c>
      <c r="C5680" t="s">
        <v>29</v>
      </c>
      <c r="D5680">
        <v>5</v>
      </c>
      <c r="E5680" t="s">
        <v>30</v>
      </c>
      <c r="F5680">
        <v>72867</v>
      </c>
      <c r="G5680" t="s">
        <v>743</v>
      </c>
      <c r="H5680" t="s">
        <v>743</v>
      </c>
      <c r="J5680">
        <v>1</v>
      </c>
      <c r="K5680" s="1">
        <v>40038.666666666664</v>
      </c>
      <c r="M5680">
        <v>431</v>
      </c>
      <c r="N5680" t="s">
        <v>165</v>
      </c>
      <c r="O5680" t="s">
        <v>166</v>
      </c>
      <c r="P5680">
        <v>8.2899999999999991</v>
      </c>
      <c r="R5680">
        <v>11</v>
      </c>
      <c r="S5680" t="s">
        <v>846</v>
      </c>
      <c r="AC5680" t="s">
        <v>849</v>
      </c>
    </row>
    <row r="5681" spans="1:29" ht="16.399999999999999" customHeight="1" x14ac:dyDescent="0.35">
      <c r="A5681" s="1">
        <v>40038.666666666664</v>
      </c>
      <c r="B5681">
        <v>462</v>
      </c>
      <c r="C5681" t="s">
        <v>29</v>
      </c>
      <c r="D5681">
        <v>5</v>
      </c>
      <c r="E5681" t="s">
        <v>30</v>
      </c>
      <c r="F5681">
        <v>72867</v>
      </c>
      <c r="G5681" t="s">
        <v>743</v>
      </c>
      <c r="H5681" t="s">
        <v>743</v>
      </c>
      <c r="J5681">
        <v>1</v>
      </c>
      <c r="K5681" s="1">
        <v>40038.666666666664</v>
      </c>
      <c r="M5681">
        <v>431.01</v>
      </c>
      <c r="N5681" t="s">
        <v>768</v>
      </c>
      <c r="O5681" t="s">
        <v>769</v>
      </c>
      <c r="P5681">
        <v>-0.19</v>
      </c>
      <c r="R5681">
        <v>11</v>
      </c>
      <c r="S5681" t="s">
        <v>846</v>
      </c>
      <c r="AC5681" t="s">
        <v>849</v>
      </c>
    </row>
    <row r="5682" spans="1:29" ht="16.399999999999999" customHeight="1" x14ac:dyDescent="0.35">
      <c r="A5682" s="1">
        <v>40038.666666666664</v>
      </c>
      <c r="B5682">
        <v>462</v>
      </c>
      <c r="C5682" t="s">
        <v>29</v>
      </c>
      <c r="D5682">
        <v>5</v>
      </c>
      <c r="E5682" t="s">
        <v>30</v>
      </c>
      <c r="F5682">
        <v>72867</v>
      </c>
      <c r="G5682" t="s">
        <v>743</v>
      </c>
      <c r="H5682" t="s">
        <v>743</v>
      </c>
      <c r="J5682">
        <v>1</v>
      </c>
      <c r="K5682" s="1">
        <v>40038.666666666664</v>
      </c>
      <c r="M5682">
        <v>431.02</v>
      </c>
      <c r="N5682" t="s">
        <v>771</v>
      </c>
      <c r="O5682" t="s">
        <v>166</v>
      </c>
      <c r="P5682">
        <v>0.81</v>
      </c>
      <c r="R5682">
        <v>11</v>
      </c>
      <c r="S5682" t="s">
        <v>846</v>
      </c>
      <c r="AC5682" t="s">
        <v>849</v>
      </c>
    </row>
    <row r="5683" spans="1:29" ht="16.399999999999999" customHeight="1" x14ac:dyDescent="0.35">
      <c r="A5683" s="1">
        <v>40038.666666666664</v>
      </c>
      <c r="B5683">
        <v>462</v>
      </c>
      <c r="C5683" t="s">
        <v>29</v>
      </c>
      <c r="D5683">
        <v>5</v>
      </c>
      <c r="E5683" t="s">
        <v>30</v>
      </c>
      <c r="F5683">
        <v>72867</v>
      </c>
      <c r="G5683" t="s">
        <v>743</v>
      </c>
      <c r="H5683" t="s">
        <v>743</v>
      </c>
      <c r="J5683">
        <v>1</v>
      </c>
      <c r="K5683" s="1">
        <v>40038.666666666664</v>
      </c>
      <c r="M5683">
        <v>431.03</v>
      </c>
      <c r="N5683" t="s">
        <v>773</v>
      </c>
      <c r="O5683" t="s">
        <v>769</v>
      </c>
      <c r="P5683">
        <v>6.47</v>
      </c>
      <c r="R5683">
        <v>11</v>
      </c>
      <c r="S5683" t="s">
        <v>846</v>
      </c>
      <c r="AC5683" t="s">
        <v>849</v>
      </c>
    </row>
    <row r="5684" spans="1:29" ht="16.399999999999999" customHeight="1" x14ac:dyDescent="0.35">
      <c r="A5684" s="1">
        <v>40038.666666666664</v>
      </c>
      <c r="B5684">
        <v>462</v>
      </c>
      <c r="C5684" t="s">
        <v>29</v>
      </c>
      <c r="D5684">
        <v>5</v>
      </c>
      <c r="E5684" t="s">
        <v>30</v>
      </c>
      <c r="F5684">
        <v>72867</v>
      </c>
      <c r="G5684" t="s">
        <v>743</v>
      </c>
      <c r="H5684" t="s">
        <v>743</v>
      </c>
      <c r="J5684">
        <v>1</v>
      </c>
      <c r="K5684" s="1">
        <v>40038.666666666664</v>
      </c>
      <c r="M5684">
        <v>433</v>
      </c>
      <c r="N5684" t="s">
        <v>775</v>
      </c>
      <c r="O5684" t="s">
        <v>769</v>
      </c>
      <c r="P5684">
        <v>2.57</v>
      </c>
      <c r="R5684">
        <v>11</v>
      </c>
      <c r="S5684" t="s">
        <v>846</v>
      </c>
      <c r="AC5684" t="s">
        <v>849</v>
      </c>
    </row>
    <row r="5685" spans="1:29" ht="16.399999999999999" customHeight="1" x14ac:dyDescent="0.35">
      <c r="A5685" s="1">
        <v>40038.666666666664</v>
      </c>
      <c r="B5685">
        <v>462</v>
      </c>
      <c r="C5685" t="s">
        <v>29</v>
      </c>
      <c r="D5685">
        <v>5</v>
      </c>
      <c r="E5685" t="s">
        <v>30</v>
      </c>
      <c r="F5685">
        <v>72867</v>
      </c>
      <c r="G5685" t="s">
        <v>743</v>
      </c>
      <c r="H5685" t="s">
        <v>743</v>
      </c>
      <c r="J5685">
        <v>1</v>
      </c>
      <c r="K5685" s="1">
        <v>40038.666666666664</v>
      </c>
      <c r="M5685">
        <v>260.08</v>
      </c>
      <c r="N5685" t="s">
        <v>76</v>
      </c>
      <c r="O5685" t="s">
        <v>68</v>
      </c>
      <c r="P5685">
        <v>0.35</v>
      </c>
      <c r="R5685">
        <v>11</v>
      </c>
      <c r="S5685" t="s">
        <v>846</v>
      </c>
      <c r="AC5685" t="s">
        <v>849</v>
      </c>
    </row>
    <row r="5686" spans="1:29" ht="16.399999999999999" customHeight="1" x14ac:dyDescent="0.35">
      <c r="A5686" s="1">
        <v>40038.666666666664</v>
      </c>
      <c r="B5686">
        <v>462</v>
      </c>
      <c r="C5686" t="s">
        <v>29</v>
      </c>
      <c r="D5686">
        <v>5</v>
      </c>
      <c r="E5686" t="s">
        <v>30</v>
      </c>
      <c r="F5686">
        <v>72867</v>
      </c>
      <c r="G5686" t="s">
        <v>743</v>
      </c>
      <c r="H5686" t="s">
        <v>743</v>
      </c>
      <c r="J5686">
        <v>1</v>
      </c>
      <c r="K5686" s="1">
        <v>40038.666666666664</v>
      </c>
      <c r="M5686">
        <v>268.14</v>
      </c>
      <c r="N5686" t="s">
        <v>80</v>
      </c>
      <c r="O5686" t="s">
        <v>68</v>
      </c>
      <c r="P5686">
        <v>1.7000000000000001E-2</v>
      </c>
      <c r="R5686">
        <v>11</v>
      </c>
      <c r="S5686" t="s">
        <v>846</v>
      </c>
      <c r="AC5686" t="s">
        <v>849</v>
      </c>
    </row>
    <row r="5687" spans="1:29" ht="16.399999999999999" customHeight="1" x14ac:dyDescent="0.35">
      <c r="A5687" s="1">
        <v>40038.666666666664</v>
      </c>
      <c r="B5687">
        <v>462</v>
      </c>
      <c r="C5687" t="s">
        <v>29</v>
      </c>
      <c r="D5687">
        <v>5</v>
      </c>
      <c r="E5687" t="s">
        <v>30</v>
      </c>
      <c r="F5687">
        <v>72867</v>
      </c>
      <c r="G5687" t="s">
        <v>743</v>
      </c>
      <c r="H5687" t="s">
        <v>743</v>
      </c>
      <c r="J5687">
        <v>1</v>
      </c>
      <c r="K5687" s="1">
        <v>40038.666666666664</v>
      </c>
      <c r="M5687">
        <v>136.01</v>
      </c>
      <c r="N5687" t="s">
        <v>118</v>
      </c>
      <c r="O5687" t="s">
        <v>119</v>
      </c>
      <c r="P5687">
        <v>7.04</v>
      </c>
      <c r="R5687">
        <v>11</v>
      </c>
      <c r="S5687" t="s">
        <v>846</v>
      </c>
      <c r="AC5687" t="s">
        <v>849</v>
      </c>
    </row>
    <row r="5688" spans="1:29" ht="16.399999999999999" customHeight="1" x14ac:dyDescent="0.35">
      <c r="A5688" s="1">
        <v>40038.666666666664</v>
      </c>
      <c r="B5688">
        <v>462</v>
      </c>
      <c r="C5688" t="s">
        <v>29</v>
      </c>
      <c r="D5688">
        <v>5</v>
      </c>
      <c r="E5688" t="s">
        <v>30</v>
      </c>
      <c r="F5688">
        <v>72867</v>
      </c>
      <c r="G5688" t="s">
        <v>743</v>
      </c>
      <c r="H5688" t="s">
        <v>743</v>
      </c>
      <c r="J5688">
        <v>1</v>
      </c>
      <c r="K5688" s="1">
        <v>40038.666666666664</v>
      </c>
      <c r="M5688">
        <v>101</v>
      </c>
      <c r="N5688" t="s">
        <v>114</v>
      </c>
      <c r="O5688" t="s">
        <v>115</v>
      </c>
      <c r="P5688">
        <v>6</v>
      </c>
      <c r="R5688">
        <v>11</v>
      </c>
      <c r="S5688" t="s">
        <v>846</v>
      </c>
      <c r="AC5688" t="s">
        <v>849</v>
      </c>
    </row>
    <row r="5689" spans="1:29" ht="16.399999999999999" customHeight="1" x14ac:dyDescent="0.35">
      <c r="A5689" s="1">
        <v>40038.666666666664</v>
      </c>
      <c r="B5689">
        <v>462</v>
      </c>
      <c r="C5689" t="s">
        <v>29</v>
      </c>
      <c r="D5689">
        <v>5</v>
      </c>
      <c r="E5689" t="s">
        <v>30</v>
      </c>
      <c r="F5689">
        <v>72867</v>
      </c>
      <c r="G5689" t="s">
        <v>743</v>
      </c>
      <c r="H5689" t="s">
        <v>743</v>
      </c>
      <c r="J5689">
        <v>1</v>
      </c>
      <c r="K5689" s="1">
        <v>40038.666666666664</v>
      </c>
      <c r="M5689">
        <v>141.01</v>
      </c>
      <c r="N5689" t="s">
        <v>116</v>
      </c>
      <c r="O5689" t="s">
        <v>117</v>
      </c>
      <c r="P5689">
        <v>61.2</v>
      </c>
      <c r="R5689">
        <v>11</v>
      </c>
      <c r="S5689" t="s">
        <v>846</v>
      </c>
      <c r="AC5689" t="s">
        <v>849</v>
      </c>
    </row>
    <row r="5690" spans="1:29" ht="16.399999999999999" customHeight="1" x14ac:dyDescent="0.35">
      <c r="A5690" s="1">
        <v>40038.666666666664</v>
      </c>
      <c r="B5690">
        <v>462</v>
      </c>
      <c r="C5690" t="s">
        <v>29</v>
      </c>
      <c r="D5690">
        <v>5</v>
      </c>
      <c r="E5690" t="s">
        <v>30</v>
      </c>
      <c r="F5690">
        <v>72867</v>
      </c>
      <c r="G5690" t="s">
        <v>743</v>
      </c>
      <c r="H5690" t="s">
        <v>743</v>
      </c>
      <c r="J5690">
        <v>1</v>
      </c>
      <c r="K5690" s="1">
        <v>40038.666666666664</v>
      </c>
      <c r="M5690">
        <v>266</v>
      </c>
      <c r="N5690" t="s">
        <v>121</v>
      </c>
      <c r="O5690" t="s">
        <v>68</v>
      </c>
      <c r="P5690">
        <v>11.51</v>
      </c>
      <c r="R5690">
        <v>11</v>
      </c>
      <c r="S5690" t="s">
        <v>846</v>
      </c>
      <c r="AC5690" t="s">
        <v>849</v>
      </c>
    </row>
    <row r="5691" spans="1:29" ht="16.399999999999999" customHeight="1" x14ac:dyDescent="0.35">
      <c r="A5691" s="1">
        <v>40038.666666666664</v>
      </c>
      <c r="B5691">
        <v>462</v>
      </c>
      <c r="C5691" t="s">
        <v>29</v>
      </c>
      <c r="D5691">
        <v>5</v>
      </c>
      <c r="E5691" t="s">
        <v>30</v>
      </c>
      <c r="F5691">
        <v>72867</v>
      </c>
      <c r="G5691" t="s">
        <v>743</v>
      </c>
      <c r="H5691" t="s">
        <v>743</v>
      </c>
      <c r="J5691">
        <v>1</v>
      </c>
      <c r="K5691" s="1">
        <v>40038.666666666664</v>
      </c>
      <c r="M5691">
        <v>266.01</v>
      </c>
      <c r="N5691" t="s">
        <v>122</v>
      </c>
      <c r="O5691" t="s">
        <v>123</v>
      </c>
      <c r="P5691">
        <v>101.2</v>
      </c>
      <c r="R5691">
        <v>11</v>
      </c>
      <c r="S5691" t="s">
        <v>846</v>
      </c>
      <c r="AC5691" t="s">
        <v>849</v>
      </c>
    </row>
    <row r="5692" spans="1:29" ht="16.399999999999999" customHeight="1" x14ac:dyDescent="0.35">
      <c r="A5692" s="1">
        <v>40038.666666666664</v>
      </c>
      <c r="B5692">
        <v>462</v>
      </c>
      <c r="C5692" t="s">
        <v>29</v>
      </c>
      <c r="D5692">
        <v>5</v>
      </c>
      <c r="E5692" t="s">
        <v>30</v>
      </c>
      <c r="F5692">
        <v>72867</v>
      </c>
      <c r="G5692" t="s">
        <v>743</v>
      </c>
      <c r="H5692" t="s">
        <v>743</v>
      </c>
      <c r="J5692">
        <v>1</v>
      </c>
      <c r="K5692" s="1">
        <v>40038.666666666664</v>
      </c>
      <c r="M5692">
        <v>154.1</v>
      </c>
      <c r="N5692" t="s">
        <v>110</v>
      </c>
      <c r="P5692">
        <v>7.62</v>
      </c>
      <c r="R5692">
        <v>11</v>
      </c>
      <c r="S5692" t="s">
        <v>846</v>
      </c>
      <c r="AC5692" t="s">
        <v>849</v>
      </c>
    </row>
    <row r="5693" spans="1:29" ht="16.399999999999999" customHeight="1" x14ac:dyDescent="0.35">
      <c r="A5693" s="1">
        <v>40038.666666666664</v>
      </c>
      <c r="B5693">
        <v>462</v>
      </c>
      <c r="C5693" t="s">
        <v>29</v>
      </c>
      <c r="D5693">
        <v>5</v>
      </c>
      <c r="E5693" t="s">
        <v>30</v>
      </c>
      <c r="F5693">
        <v>72867</v>
      </c>
      <c r="G5693" t="s">
        <v>743</v>
      </c>
      <c r="H5693" t="s">
        <v>743</v>
      </c>
      <c r="J5693">
        <v>1</v>
      </c>
      <c r="K5693" s="1">
        <v>40038.666666666664</v>
      </c>
      <c r="M5693">
        <v>136.05000000000001</v>
      </c>
      <c r="N5693" t="s">
        <v>537</v>
      </c>
      <c r="O5693" t="s">
        <v>538</v>
      </c>
      <c r="P5693">
        <v>4.6399999999999997</v>
      </c>
      <c r="R5693">
        <v>11</v>
      </c>
      <c r="S5693" t="s">
        <v>846</v>
      </c>
      <c r="AC5693" t="s">
        <v>849</v>
      </c>
    </row>
    <row r="5694" spans="1:29" ht="16.399999999999999" customHeight="1" x14ac:dyDescent="0.35">
      <c r="A5694" s="1">
        <v>40038.666666666664</v>
      </c>
      <c r="B5694">
        <v>462</v>
      </c>
      <c r="C5694" t="s">
        <v>29</v>
      </c>
      <c r="D5694">
        <v>5</v>
      </c>
      <c r="E5694" t="s">
        <v>30</v>
      </c>
      <c r="F5694">
        <v>72867</v>
      </c>
      <c r="G5694" t="s">
        <v>743</v>
      </c>
      <c r="H5694" t="s">
        <v>743</v>
      </c>
      <c r="J5694">
        <v>1</v>
      </c>
      <c r="K5694" s="1">
        <v>40038.666666666664</v>
      </c>
      <c r="M5694">
        <v>323</v>
      </c>
      <c r="N5694" t="s">
        <v>825</v>
      </c>
      <c r="O5694" t="s">
        <v>68</v>
      </c>
      <c r="P5694">
        <v>56</v>
      </c>
      <c r="R5694">
        <v>11</v>
      </c>
      <c r="S5694" t="s">
        <v>846</v>
      </c>
      <c r="AC5694" t="s">
        <v>849</v>
      </c>
    </row>
    <row r="5695" spans="1:29" ht="16.399999999999999" customHeight="1" x14ac:dyDescent="0.35">
      <c r="A5695" s="1">
        <v>40038.666666666664</v>
      </c>
      <c r="B5695">
        <v>462</v>
      </c>
      <c r="C5695" t="s">
        <v>29</v>
      </c>
      <c r="D5695">
        <v>5</v>
      </c>
      <c r="E5695" t="s">
        <v>30</v>
      </c>
      <c r="F5695">
        <v>72867</v>
      </c>
      <c r="G5695" t="s">
        <v>743</v>
      </c>
      <c r="H5695" t="s">
        <v>743</v>
      </c>
      <c r="J5695">
        <v>1</v>
      </c>
      <c r="K5695" s="1">
        <v>40038.666666666664</v>
      </c>
      <c r="M5695">
        <v>131</v>
      </c>
      <c r="N5695" t="s">
        <v>138</v>
      </c>
      <c r="O5695" t="s">
        <v>139</v>
      </c>
      <c r="P5695">
        <v>1.34</v>
      </c>
      <c r="R5695">
        <v>11</v>
      </c>
      <c r="S5695" t="s">
        <v>846</v>
      </c>
      <c r="AC5695" t="s">
        <v>849</v>
      </c>
    </row>
    <row r="5696" spans="1:29" ht="16.399999999999999" customHeight="1" x14ac:dyDescent="0.35">
      <c r="A5696" s="1">
        <v>40038.666666666664</v>
      </c>
      <c r="B5696">
        <v>462</v>
      </c>
      <c r="C5696" t="s">
        <v>29</v>
      </c>
      <c r="D5696">
        <v>5</v>
      </c>
      <c r="E5696" t="s">
        <v>30</v>
      </c>
      <c r="F5696">
        <v>72867</v>
      </c>
      <c r="G5696" t="s">
        <v>743</v>
      </c>
      <c r="H5696" t="s">
        <v>743</v>
      </c>
      <c r="J5696">
        <v>1</v>
      </c>
      <c r="K5696" s="1">
        <v>40038.666666666664</v>
      </c>
      <c r="M5696">
        <v>268.17</v>
      </c>
      <c r="N5696" t="s">
        <v>801</v>
      </c>
      <c r="O5696" t="s">
        <v>68</v>
      </c>
      <c r="P5696">
        <v>3.0000000000000001E-3</v>
      </c>
      <c r="R5696">
        <v>11</v>
      </c>
      <c r="S5696" t="s">
        <v>846</v>
      </c>
      <c r="AC5696" t="s">
        <v>849</v>
      </c>
    </row>
    <row r="5697" spans="1:29" ht="16.399999999999999" customHeight="1" x14ac:dyDescent="0.35">
      <c r="A5697" s="1">
        <v>40038.666666666664</v>
      </c>
      <c r="B5697">
        <v>462</v>
      </c>
      <c r="C5697" t="s">
        <v>29</v>
      </c>
      <c r="D5697">
        <v>5</v>
      </c>
      <c r="E5697" t="s">
        <v>30</v>
      </c>
      <c r="F5697">
        <v>72867</v>
      </c>
      <c r="G5697" t="s">
        <v>743</v>
      </c>
      <c r="H5697" t="s">
        <v>743</v>
      </c>
      <c r="J5697">
        <v>1</v>
      </c>
      <c r="K5697" s="1">
        <v>40038.666666666664</v>
      </c>
      <c r="M5697">
        <v>260.02</v>
      </c>
      <c r="N5697" t="s">
        <v>67</v>
      </c>
      <c r="O5697" t="s">
        <v>68</v>
      </c>
      <c r="P5697">
        <v>2E-3</v>
      </c>
      <c r="R5697">
        <v>11</v>
      </c>
      <c r="S5697" t="s">
        <v>846</v>
      </c>
      <c r="U5697" t="s">
        <v>831</v>
      </c>
      <c r="AC5697" t="s">
        <v>849</v>
      </c>
    </row>
    <row r="5698" spans="1:29" ht="16.399999999999999" customHeight="1" x14ac:dyDescent="0.35">
      <c r="A5698" s="1">
        <v>40038.666666666664</v>
      </c>
      <c r="B5698">
        <v>462</v>
      </c>
      <c r="C5698" t="s">
        <v>29</v>
      </c>
      <c r="D5698">
        <v>5</v>
      </c>
      <c r="E5698" t="s">
        <v>30</v>
      </c>
      <c r="F5698">
        <v>72867</v>
      </c>
      <c r="G5698" t="s">
        <v>743</v>
      </c>
      <c r="H5698" t="s">
        <v>743</v>
      </c>
      <c r="J5698">
        <v>1</v>
      </c>
      <c r="K5698" s="1">
        <v>40038.666666666664</v>
      </c>
      <c r="M5698">
        <v>260.01</v>
      </c>
      <c r="N5698" t="s">
        <v>73</v>
      </c>
      <c r="O5698" t="s">
        <v>68</v>
      </c>
      <c r="P5698">
        <v>2E-3</v>
      </c>
      <c r="R5698">
        <v>11</v>
      </c>
      <c r="S5698" t="s">
        <v>846</v>
      </c>
      <c r="U5698" t="s">
        <v>831</v>
      </c>
      <c r="AC5698" t="s">
        <v>849</v>
      </c>
    </row>
    <row r="5699" spans="1:29" ht="16.399999999999999" customHeight="1" x14ac:dyDescent="0.35">
      <c r="A5699" s="1">
        <v>40038.666666666664</v>
      </c>
      <c r="B5699">
        <v>462</v>
      </c>
      <c r="C5699" t="s">
        <v>29</v>
      </c>
      <c r="D5699">
        <v>5</v>
      </c>
      <c r="E5699" t="s">
        <v>30</v>
      </c>
      <c r="F5699">
        <v>72867</v>
      </c>
      <c r="G5699" t="s">
        <v>743</v>
      </c>
      <c r="H5699" t="s">
        <v>743</v>
      </c>
      <c r="J5699">
        <v>1</v>
      </c>
      <c r="K5699" s="1">
        <v>40038.666666666664</v>
      </c>
      <c r="M5699">
        <v>260.04000000000002</v>
      </c>
      <c r="N5699" t="s">
        <v>143</v>
      </c>
      <c r="O5699" t="s">
        <v>68</v>
      </c>
      <c r="P5699">
        <v>2E-3</v>
      </c>
      <c r="R5699">
        <v>11</v>
      </c>
      <c r="S5699" t="s">
        <v>846</v>
      </c>
      <c r="U5699" t="s">
        <v>831</v>
      </c>
      <c r="AC5699" t="s">
        <v>849</v>
      </c>
    </row>
    <row r="5700" spans="1:29" ht="16.399999999999999" customHeight="1" x14ac:dyDescent="0.35">
      <c r="A5700" s="1">
        <v>40009.53125</v>
      </c>
      <c r="B5700">
        <v>462</v>
      </c>
      <c r="C5700" t="s">
        <v>29</v>
      </c>
      <c r="D5700">
        <v>5</v>
      </c>
      <c r="E5700" t="s">
        <v>30</v>
      </c>
      <c r="F5700">
        <v>72862</v>
      </c>
      <c r="G5700" t="s">
        <v>743</v>
      </c>
      <c r="H5700" t="s">
        <v>743</v>
      </c>
      <c r="J5700">
        <v>1</v>
      </c>
      <c r="K5700" s="1">
        <v>40009.53125</v>
      </c>
      <c r="M5700">
        <v>103.02</v>
      </c>
      <c r="N5700" t="s">
        <v>245</v>
      </c>
      <c r="O5700" t="s">
        <v>246</v>
      </c>
      <c r="P5700">
        <v>800</v>
      </c>
      <c r="R5700">
        <v>11</v>
      </c>
      <c r="S5700" t="s">
        <v>846</v>
      </c>
      <c r="AC5700" t="s">
        <v>850</v>
      </c>
    </row>
    <row r="5701" spans="1:29" ht="16.399999999999999" customHeight="1" x14ac:dyDescent="0.35">
      <c r="A5701" s="1">
        <v>40009.53125</v>
      </c>
      <c r="B5701">
        <v>462</v>
      </c>
      <c r="C5701" t="s">
        <v>29</v>
      </c>
      <c r="D5701">
        <v>5</v>
      </c>
      <c r="E5701" t="s">
        <v>30</v>
      </c>
      <c r="F5701">
        <v>72862</v>
      </c>
      <c r="G5701" t="s">
        <v>743</v>
      </c>
      <c r="H5701" t="s">
        <v>743</v>
      </c>
      <c r="J5701">
        <v>1</v>
      </c>
      <c r="K5701" s="1">
        <v>40009.53125</v>
      </c>
      <c r="M5701">
        <v>431</v>
      </c>
      <c r="N5701" t="s">
        <v>165</v>
      </c>
      <c r="O5701" t="s">
        <v>166</v>
      </c>
      <c r="P5701">
        <v>6.02</v>
      </c>
      <c r="R5701">
        <v>11</v>
      </c>
      <c r="S5701" t="s">
        <v>846</v>
      </c>
      <c r="AC5701" t="s">
        <v>850</v>
      </c>
    </row>
    <row r="5702" spans="1:29" ht="16.399999999999999" customHeight="1" x14ac:dyDescent="0.35">
      <c r="A5702" s="1">
        <v>40009.53125</v>
      </c>
      <c r="B5702">
        <v>462</v>
      </c>
      <c r="C5702" t="s">
        <v>29</v>
      </c>
      <c r="D5702">
        <v>5</v>
      </c>
      <c r="E5702" t="s">
        <v>30</v>
      </c>
      <c r="F5702">
        <v>72862</v>
      </c>
      <c r="G5702" t="s">
        <v>743</v>
      </c>
      <c r="H5702" t="s">
        <v>743</v>
      </c>
      <c r="J5702">
        <v>1</v>
      </c>
      <c r="K5702" s="1">
        <v>40009.53125</v>
      </c>
      <c r="M5702">
        <v>431.01</v>
      </c>
      <c r="N5702" t="s">
        <v>768</v>
      </c>
      <c r="O5702" t="s">
        <v>769</v>
      </c>
      <c r="P5702">
        <v>0.06</v>
      </c>
      <c r="R5702">
        <v>11</v>
      </c>
      <c r="S5702" t="s">
        <v>846</v>
      </c>
      <c r="AC5702" t="s">
        <v>850</v>
      </c>
    </row>
    <row r="5703" spans="1:29" ht="16.399999999999999" customHeight="1" x14ac:dyDescent="0.35">
      <c r="A5703" s="1">
        <v>40009.53125</v>
      </c>
      <c r="B5703">
        <v>462</v>
      </c>
      <c r="C5703" t="s">
        <v>29</v>
      </c>
      <c r="D5703">
        <v>5</v>
      </c>
      <c r="E5703" t="s">
        <v>30</v>
      </c>
      <c r="F5703">
        <v>72862</v>
      </c>
      <c r="G5703" t="s">
        <v>743</v>
      </c>
      <c r="H5703" t="s">
        <v>743</v>
      </c>
      <c r="J5703">
        <v>1</v>
      </c>
      <c r="K5703" s="1">
        <v>40009.53125</v>
      </c>
      <c r="M5703">
        <v>431.02</v>
      </c>
      <c r="N5703" t="s">
        <v>771</v>
      </c>
      <c r="O5703" t="s">
        <v>166</v>
      </c>
      <c r="P5703">
        <v>0.95</v>
      </c>
      <c r="R5703">
        <v>11</v>
      </c>
      <c r="S5703" t="s">
        <v>846</v>
      </c>
      <c r="AC5703" t="s">
        <v>850</v>
      </c>
    </row>
    <row r="5704" spans="1:29" ht="16.399999999999999" customHeight="1" x14ac:dyDescent="0.35">
      <c r="A5704" s="1">
        <v>40009.53125</v>
      </c>
      <c r="B5704">
        <v>462</v>
      </c>
      <c r="C5704" t="s">
        <v>29</v>
      </c>
      <c r="D5704">
        <v>5</v>
      </c>
      <c r="E5704" t="s">
        <v>30</v>
      </c>
      <c r="F5704">
        <v>72862</v>
      </c>
      <c r="G5704" t="s">
        <v>743</v>
      </c>
      <c r="H5704" t="s">
        <v>743</v>
      </c>
      <c r="J5704">
        <v>1</v>
      </c>
      <c r="K5704" s="1">
        <v>40009.53125</v>
      </c>
      <c r="M5704">
        <v>431.03</v>
      </c>
      <c r="N5704" t="s">
        <v>773</v>
      </c>
      <c r="O5704" t="s">
        <v>769</v>
      </c>
      <c r="P5704">
        <v>5.05</v>
      </c>
      <c r="R5704">
        <v>11</v>
      </c>
      <c r="S5704" t="s">
        <v>846</v>
      </c>
      <c r="AC5704" t="s">
        <v>850</v>
      </c>
    </row>
    <row r="5705" spans="1:29" ht="16.399999999999999" customHeight="1" x14ac:dyDescent="0.35">
      <c r="A5705" s="1">
        <v>40009.53125</v>
      </c>
      <c r="B5705">
        <v>462</v>
      </c>
      <c r="C5705" t="s">
        <v>29</v>
      </c>
      <c r="D5705">
        <v>5</v>
      </c>
      <c r="E5705" t="s">
        <v>30</v>
      </c>
      <c r="F5705">
        <v>72862</v>
      </c>
      <c r="G5705" t="s">
        <v>743</v>
      </c>
      <c r="H5705" t="s">
        <v>743</v>
      </c>
      <c r="J5705">
        <v>1</v>
      </c>
      <c r="K5705" s="1">
        <v>40009.53125</v>
      </c>
      <c r="M5705">
        <v>433</v>
      </c>
      <c r="N5705" t="s">
        <v>775</v>
      </c>
      <c r="O5705" t="s">
        <v>769</v>
      </c>
      <c r="P5705">
        <v>1.3</v>
      </c>
      <c r="R5705">
        <v>11</v>
      </c>
      <c r="S5705" t="s">
        <v>846</v>
      </c>
      <c r="AC5705" t="s">
        <v>850</v>
      </c>
    </row>
    <row r="5706" spans="1:29" ht="16.399999999999999" customHeight="1" x14ac:dyDescent="0.35">
      <c r="A5706" s="1">
        <v>40009.53125</v>
      </c>
      <c r="B5706">
        <v>462</v>
      </c>
      <c r="C5706" t="s">
        <v>29</v>
      </c>
      <c r="D5706">
        <v>5</v>
      </c>
      <c r="E5706" t="s">
        <v>30</v>
      </c>
      <c r="F5706">
        <v>72862</v>
      </c>
      <c r="G5706" t="s">
        <v>743</v>
      </c>
      <c r="H5706" t="s">
        <v>743</v>
      </c>
      <c r="J5706">
        <v>1</v>
      </c>
      <c r="K5706" s="1">
        <v>40009.53125</v>
      </c>
      <c r="M5706">
        <v>260.08</v>
      </c>
      <c r="N5706" t="s">
        <v>76</v>
      </c>
      <c r="O5706" t="s">
        <v>68</v>
      </c>
      <c r="P5706">
        <v>0.36</v>
      </c>
      <c r="R5706">
        <v>11</v>
      </c>
      <c r="S5706" t="s">
        <v>846</v>
      </c>
      <c r="AC5706" t="s">
        <v>850</v>
      </c>
    </row>
    <row r="5707" spans="1:29" ht="16.399999999999999" customHeight="1" x14ac:dyDescent="0.35">
      <c r="A5707" s="1">
        <v>40009.53125</v>
      </c>
      <c r="B5707">
        <v>462</v>
      </c>
      <c r="C5707" t="s">
        <v>29</v>
      </c>
      <c r="D5707">
        <v>5</v>
      </c>
      <c r="E5707" t="s">
        <v>30</v>
      </c>
      <c r="F5707">
        <v>72862</v>
      </c>
      <c r="G5707" t="s">
        <v>743</v>
      </c>
      <c r="H5707" t="s">
        <v>743</v>
      </c>
      <c r="J5707">
        <v>1</v>
      </c>
      <c r="K5707" s="1">
        <v>40009.53125</v>
      </c>
      <c r="M5707">
        <v>268.14</v>
      </c>
      <c r="N5707" t="s">
        <v>80</v>
      </c>
      <c r="O5707" t="s">
        <v>68</v>
      </c>
      <c r="P5707">
        <v>1.6E-2</v>
      </c>
      <c r="R5707">
        <v>11</v>
      </c>
      <c r="S5707" t="s">
        <v>846</v>
      </c>
      <c r="AC5707" t="s">
        <v>850</v>
      </c>
    </row>
    <row r="5708" spans="1:29" ht="16.399999999999999" customHeight="1" x14ac:dyDescent="0.35">
      <c r="A5708" s="1">
        <v>40009.53125</v>
      </c>
      <c r="B5708">
        <v>462</v>
      </c>
      <c r="C5708" t="s">
        <v>29</v>
      </c>
      <c r="D5708">
        <v>5</v>
      </c>
      <c r="E5708" t="s">
        <v>30</v>
      </c>
      <c r="F5708">
        <v>72862</v>
      </c>
      <c r="G5708" t="s">
        <v>743</v>
      </c>
      <c r="H5708" t="s">
        <v>743</v>
      </c>
      <c r="J5708">
        <v>1</v>
      </c>
      <c r="K5708" s="1">
        <v>40009.53125</v>
      </c>
      <c r="M5708">
        <v>136.01</v>
      </c>
      <c r="N5708" t="s">
        <v>118</v>
      </c>
      <c r="O5708" t="s">
        <v>119</v>
      </c>
      <c r="P5708">
        <v>10.1</v>
      </c>
      <c r="R5708">
        <v>11</v>
      </c>
      <c r="S5708" t="s">
        <v>846</v>
      </c>
      <c r="AC5708" t="s">
        <v>850</v>
      </c>
    </row>
    <row r="5709" spans="1:29" ht="16.399999999999999" customHeight="1" x14ac:dyDescent="0.35">
      <c r="A5709" s="1">
        <v>40009.53125</v>
      </c>
      <c r="B5709">
        <v>462</v>
      </c>
      <c r="C5709" t="s">
        <v>29</v>
      </c>
      <c r="D5709">
        <v>5</v>
      </c>
      <c r="E5709" t="s">
        <v>30</v>
      </c>
      <c r="F5709">
        <v>72862</v>
      </c>
      <c r="G5709" t="s">
        <v>743</v>
      </c>
      <c r="H5709" t="s">
        <v>743</v>
      </c>
      <c r="J5709">
        <v>1</v>
      </c>
      <c r="K5709" s="1">
        <v>40009.53125</v>
      </c>
      <c r="M5709">
        <v>101</v>
      </c>
      <c r="N5709" t="s">
        <v>114</v>
      </c>
      <c r="O5709" t="s">
        <v>115</v>
      </c>
      <c r="P5709">
        <v>4.2</v>
      </c>
      <c r="R5709">
        <v>11</v>
      </c>
      <c r="S5709" t="s">
        <v>846</v>
      </c>
      <c r="AC5709" t="s">
        <v>850</v>
      </c>
    </row>
    <row r="5710" spans="1:29" ht="16.399999999999999" customHeight="1" x14ac:dyDescent="0.35">
      <c r="A5710" s="1">
        <v>40009.53125</v>
      </c>
      <c r="B5710">
        <v>462</v>
      </c>
      <c r="C5710" t="s">
        <v>29</v>
      </c>
      <c r="D5710">
        <v>5</v>
      </c>
      <c r="E5710" t="s">
        <v>30</v>
      </c>
      <c r="F5710">
        <v>72862</v>
      </c>
      <c r="G5710" t="s">
        <v>743</v>
      </c>
      <c r="H5710" t="s">
        <v>743</v>
      </c>
      <c r="J5710">
        <v>1</v>
      </c>
      <c r="K5710" s="1">
        <v>40009.53125</v>
      </c>
      <c r="M5710">
        <v>141.01</v>
      </c>
      <c r="N5710" t="s">
        <v>116</v>
      </c>
      <c r="O5710" t="s">
        <v>117</v>
      </c>
      <c r="P5710">
        <v>62.6</v>
      </c>
      <c r="R5710">
        <v>11</v>
      </c>
      <c r="S5710" t="s">
        <v>846</v>
      </c>
      <c r="AC5710" t="s">
        <v>850</v>
      </c>
    </row>
    <row r="5711" spans="1:29" ht="16.399999999999999" customHeight="1" x14ac:dyDescent="0.35">
      <c r="A5711" s="1">
        <v>40009.53125</v>
      </c>
      <c r="B5711">
        <v>462</v>
      </c>
      <c r="C5711" t="s">
        <v>29</v>
      </c>
      <c r="D5711">
        <v>5</v>
      </c>
      <c r="E5711" t="s">
        <v>30</v>
      </c>
      <c r="F5711">
        <v>72862</v>
      </c>
      <c r="G5711" t="s">
        <v>743</v>
      </c>
      <c r="H5711" t="s">
        <v>743</v>
      </c>
      <c r="J5711">
        <v>1</v>
      </c>
      <c r="K5711" s="1">
        <v>40009.53125</v>
      </c>
      <c r="M5711">
        <v>266</v>
      </c>
      <c r="N5711" t="s">
        <v>121</v>
      </c>
      <c r="O5711" t="s">
        <v>68</v>
      </c>
      <c r="P5711">
        <v>11.52</v>
      </c>
      <c r="R5711">
        <v>11</v>
      </c>
      <c r="S5711" t="s">
        <v>846</v>
      </c>
      <c r="AC5711" t="s">
        <v>850</v>
      </c>
    </row>
    <row r="5712" spans="1:29" ht="16.399999999999999" customHeight="1" x14ac:dyDescent="0.35">
      <c r="A5712" s="1">
        <v>40009.53125</v>
      </c>
      <c r="B5712">
        <v>462</v>
      </c>
      <c r="C5712" t="s">
        <v>29</v>
      </c>
      <c r="D5712">
        <v>5</v>
      </c>
      <c r="E5712" t="s">
        <v>30</v>
      </c>
      <c r="F5712">
        <v>72862</v>
      </c>
      <c r="G5712" t="s">
        <v>743</v>
      </c>
      <c r="H5712" t="s">
        <v>743</v>
      </c>
      <c r="J5712">
        <v>1</v>
      </c>
      <c r="K5712" s="1">
        <v>40009.53125</v>
      </c>
      <c r="M5712">
        <v>266.01</v>
      </c>
      <c r="N5712" t="s">
        <v>122</v>
      </c>
      <c r="O5712" t="s">
        <v>123</v>
      </c>
      <c r="P5712">
        <v>97.4</v>
      </c>
      <c r="R5712">
        <v>11</v>
      </c>
      <c r="S5712" t="s">
        <v>846</v>
      </c>
      <c r="AC5712" t="s">
        <v>850</v>
      </c>
    </row>
    <row r="5713" spans="1:29" ht="16.399999999999999" customHeight="1" x14ac:dyDescent="0.35">
      <c r="A5713" s="1">
        <v>40009.53125</v>
      </c>
      <c r="B5713">
        <v>462</v>
      </c>
      <c r="C5713" t="s">
        <v>29</v>
      </c>
      <c r="D5713">
        <v>5</v>
      </c>
      <c r="E5713" t="s">
        <v>30</v>
      </c>
      <c r="F5713">
        <v>72862</v>
      </c>
      <c r="G5713" t="s">
        <v>743</v>
      </c>
      <c r="H5713" t="s">
        <v>743</v>
      </c>
      <c r="J5713">
        <v>1</v>
      </c>
      <c r="K5713" s="1">
        <v>40009.53125</v>
      </c>
      <c r="M5713">
        <v>154.1</v>
      </c>
      <c r="N5713" t="s">
        <v>110</v>
      </c>
      <c r="P5713">
        <v>7.36</v>
      </c>
      <c r="R5713">
        <v>11</v>
      </c>
      <c r="S5713" t="s">
        <v>846</v>
      </c>
      <c r="AC5713" t="s">
        <v>850</v>
      </c>
    </row>
    <row r="5714" spans="1:29" ht="16.399999999999999" customHeight="1" x14ac:dyDescent="0.35">
      <c r="A5714" s="1">
        <v>40009.53125</v>
      </c>
      <c r="B5714">
        <v>462</v>
      </c>
      <c r="C5714" t="s">
        <v>29</v>
      </c>
      <c r="D5714">
        <v>5</v>
      </c>
      <c r="E5714" t="s">
        <v>30</v>
      </c>
      <c r="F5714">
        <v>72862</v>
      </c>
      <c r="G5714" t="s">
        <v>743</v>
      </c>
      <c r="H5714" t="s">
        <v>743</v>
      </c>
      <c r="J5714">
        <v>1</v>
      </c>
      <c r="K5714" s="1">
        <v>40009.53125</v>
      </c>
      <c r="M5714">
        <v>136.05000000000001</v>
      </c>
      <c r="N5714" t="s">
        <v>537</v>
      </c>
      <c r="O5714" t="s">
        <v>538</v>
      </c>
      <c r="P5714">
        <v>5.34</v>
      </c>
      <c r="R5714">
        <v>11</v>
      </c>
      <c r="S5714" t="s">
        <v>846</v>
      </c>
      <c r="AC5714" t="s">
        <v>850</v>
      </c>
    </row>
    <row r="5715" spans="1:29" ht="16.399999999999999" customHeight="1" x14ac:dyDescent="0.35">
      <c r="A5715" s="1">
        <v>40009.53125</v>
      </c>
      <c r="B5715">
        <v>462</v>
      </c>
      <c r="C5715" t="s">
        <v>29</v>
      </c>
      <c r="D5715">
        <v>5</v>
      </c>
      <c r="E5715" t="s">
        <v>30</v>
      </c>
      <c r="F5715">
        <v>72862</v>
      </c>
      <c r="G5715" t="s">
        <v>743</v>
      </c>
      <c r="H5715" t="s">
        <v>743</v>
      </c>
      <c r="J5715">
        <v>1</v>
      </c>
      <c r="K5715" s="1">
        <v>40009.53125</v>
      </c>
      <c r="M5715">
        <v>323</v>
      </c>
      <c r="N5715" t="s">
        <v>825</v>
      </c>
      <c r="O5715" t="s">
        <v>68</v>
      </c>
      <c r="P5715">
        <v>63</v>
      </c>
      <c r="R5715">
        <v>11</v>
      </c>
      <c r="S5715" t="s">
        <v>846</v>
      </c>
      <c r="AC5715" t="s">
        <v>850</v>
      </c>
    </row>
    <row r="5716" spans="1:29" ht="16.399999999999999" customHeight="1" x14ac:dyDescent="0.35">
      <c r="A5716" s="1">
        <v>40009.53125</v>
      </c>
      <c r="B5716">
        <v>462</v>
      </c>
      <c r="C5716" t="s">
        <v>29</v>
      </c>
      <c r="D5716">
        <v>5</v>
      </c>
      <c r="E5716" t="s">
        <v>30</v>
      </c>
      <c r="F5716">
        <v>72862</v>
      </c>
      <c r="G5716" t="s">
        <v>743</v>
      </c>
      <c r="H5716" t="s">
        <v>743</v>
      </c>
      <c r="J5716">
        <v>1</v>
      </c>
      <c r="K5716" s="1">
        <v>40009.53125</v>
      </c>
      <c r="M5716">
        <v>131</v>
      </c>
      <c r="N5716" t="s">
        <v>138</v>
      </c>
      <c r="O5716" t="s">
        <v>139</v>
      </c>
      <c r="P5716">
        <v>1.4</v>
      </c>
      <c r="R5716">
        <v>11</v>
      </c>
      <c r="S5716" t="s">
        <v>846</v>
      </c>
      <c r="AC5716" t="s">
        <v>850</v>
      </c>
    </row>
    <row r="5717" spans="1:29" ht="16.399999999999999" customHeight="1" x14ac:dyDescent="0.35">
      <c r="A5717" s="1">
        <v>40009.53125</v>
      </c>
      <c r="B5717">
        <v>462</v>
      </c>
      <c r="C5717" t="s">
        <v>29</v>
      </c>
      <c r="D5717">
        <v>5</v>
      </c>
      <c r="E5717" t="s">
        <v>30</v>
      </c>
      <c r="F5717">
        <v>72862</v>
      </c>
      <c r="G5717" t="s">
        <v>743</v>
      </c>
      <c r="H5717" t="s">
        <v>743</v>
      </c>
      <c r="J5717">
        <v>1</v>
      </c>
      <c r="K5717" s="1">
        <v>40009.53125</v>
      </c>
      <c r="M5717">
        <v>268.17</v>
      </c>
      <c r="N5717" t="s">
        <v>801</v>
      </c>
      <c r="O5717" t="s">
        <v>68</v>
      </c>
      <c r="P5717">
        <v>3.0000000000000001E-3</v>
      </c>
      <c r="R5717">
        <v>11</v>
      </c>
      <c r="S5717" t="s">
        <v>846</v>
      </c>
      <c r="AC5717" t="s">
        <v>850</v>
      </c>
    </row>
    <row r="5718" spans="1:29" ht="16.399999999999999" customHeight="1" x14ac:dyDescent="0.35">
      <c r="A5718" s="1">
        <v>40009.53125</v>
      </c>
      <c r="B5718">
        <v>462</v>
      </c>
      <c r="C5718" t="s">
        <v>29</v>
      </c>
      <c r="D5718">
        <v>5</v>
      </c>
      <c r="E5718" t="s">
        <v>30</v>
      </c>
      <c r="F5718">
        <v>72862</v>
      </c>
      <c r="G5718" t="s">
        <v>743</v>
      </c>
      <c r="H5718" t="s">
        <v>743</v>
      </c>
      <c r="J5718">
        <v>1</v>
      </c>
      <c r="K5718" s="1">
        <v>40009.53125</v>
      </c>
      <c r="M5718">
        <v>260.02</v>
      </c>
      <c r="N5718" t="s">
        <v>67</v>
      </c>
      <c r="O5718" t="s">
        <v>68</v>
      </c>
      <c r="P5718">
        <v>1.6E-2</v>
      </c>
      <c r="R5718">
        <v>11</v>
      </c>
      <c r="S5718" t="s">
        <v>846</v>
      </c>
      <c r="AC5718" t="s">
        <v>850</v>
      </c>
    </row>
    <row r="5719" spans="1:29" ht="16.399999999999999" customHeight="1" x14ac:dyDescent="0.35">
      <c r="A5719" s="1">
        <v>40009.53125</v>
      </c>
      <c r="B5719">
        <v>462</v>
      </c>
      <c r="C5719" t="s">
        <v>29</v>
      </c>
      <c r="D5719">
        <v>5</v>
      </c>
      <c r="E5719" t="s">
        <v>30</v>
      </c>
      <c r="F5719">
        <v>72862</v>
      </c>
      <c r="G5719" t="s">
        <v>743</v>
      </c>
      <c r="H5719" t="s">
        <v>743</v>
      </c>
      <c r="J5719">
        <v>1</v>
      </c>
      <c r="K5719" s="1">
        <v>40009.53125</v>
      </c>
      <c r="M5719">
        <v>260.01</v>
      </c>
      <c r="N5719" t="s">
        <v>73</v>
      </c>
      <c r="O5719" t="s">
        <v>68</v>
      </c>
      <c r="P5719">
        <v>2E-3</v>
      </c>
      <c r="R5719">
        <v>11</v>
      </c>
      <c r="S5719" t="s">
        <v>846</v>
      </c>
      <c r="U5719" t="s">
        <v>831</v>
      </c>
      <c r="AC5719" t="s">
        <v>850</v>
      </c>
    </row>
    <row r="5720" spans="1:29" ht="16.399999999999999" customHeight="1" x14ac:dyDescent="0.35">
      <c r="A5720" s="1">
        <v>40009.53125</v>
      </c>
      <c r="B5720">
        <v>462</v>
      </c>
      <c r="C5720" t="s">
        <v>29</v>
      </c>
      <c r="D5720">
        <v>5</v>
      </c>
      <c r="E5720" t="s">
        <v>30</v>
      </c>
      <c r="F5720">
        <v>72862</v>
      </c>
      <c r="G5720" t="s">
        <v>743</v>
      </c>
      <c r="H5720" t="s">
        <v>743</v>
      </c>
      <c r="J5720">
        <v>1</v>
      </c>
      <c r="K5720" s="1">
        <v>40009.53125</v>
      </c>
      <c r="M5720">
        <v>260.04000000000002</v>
      </c>
      <c r="N5720" t="s">
        <v>143</v>
      </c>
      <c r="O5720" t="s">
        <v>68</v>
      </c>
      <c r="P5720">
        <v>3.0000000000000001E-3</v>
      </c>
      <c r="R5720">
        <v>11</v>
      </c>
      <c r="S5720" t="s">
        <v>846</v>
      </c>
      <c r="AC5720" t="s">
        <v>850</v>
      </c>
    </row>
    <row r="5721" spans="1:29" ht="16.399999999999999" customHeight="1" x14ac:dyDescent="0.35">
      <c r="A5721" s="1">
        <v>39979.493055555555</v>
      </c>
      <c r="B5721">
        <v>462</v>
      </c>
      <c r="C5721" t="s">
        <v>29</v>
      </c>
      <c r="D5721">
        <v>5</v>
      </c>
      <c r="E5721" t="s">
        <v>30</v>
      </c>
      <c r="F5721">
        <v>72857</v>
      </c>
      <c r="G5721" t="s">
        <v>743</v>
      </c>
      <c r="H5721" t="s">
        <v>743</v>
      </c>
      <c r="J5721">
        <v>1</v>
      </c>
      <c r="K5721" s="1">
        <v>39979.493055555555</v>
      </c>
      <c r="M5721">
        <v>103.02</v>
      </c>
      <c r="N5721" t="s">
        <v>245</v>
      </c>
      <c r="O5721" t="s">
        <v>246</v>
      </c>
      <c r="P5721">
        <v>1000</v>
      </c>
      <c r="R5721">
        <v>11</v>
      </c>
      <c r="S5721" t="s">
        <v>851</v>
      </c>
      <c r="AC5721" t="s">
        <v>852</v>
      </c>
    </row>
    <row r="5722" spans="1:29" ht="16.399999999999999" customHeight="1" x14ac:dyDescent="0.35">
      <c r="A5722" s="1">
        <v>39979.493055555555</v>
      </c>
      <c r="B5722">
        <v>462</v>
      </c>
      <c r="C5722" t="s">
        <v>29</v>
      </c>
      <c r="D5722">
        <v>5</v>
      </c>
      <c r="E5722" t="s">
        <v>30</v>
      </c>
      <c r="F5722">
        <v>72857</v>
      </c>
      <c r="G5722" t="s">
        <v>743</v>
      </c>
      <c r="H5722" t="s">
        <v>743</v>
      </c>
      <c r="J5722">
        <v>1</v>
      </c>
      <c r="K5722" s="1">
        <v>39979.493055555555</v>
      </c>
      <c r="M5722">
        <v>431</v>
      </c>
      <c r="N5722" t="s">
        <v>165</v>
      </c>
      <c r="O5722" t="s">
        <v>166</v>
      </c>
      <c r="P5722">
        <v>3.11</v>
      </c>
      <c r="R5722">
        <v>11</v>
      </c>
      <c r="S5722" t="s">
        <v>851</v>
      </c>
      <c r="AC5722" t="s">
        <v>852</v>
      </c>
    </row>
    <row r="5723" spans="1:29" ht="16.399999999999999" customHeight="1" x14ac:dyDescent="0.35">
      <c r="A5723" s="1">
        <v>39979.493055555555</v>
      </c>
      <c r="B5723">
        <v>462</v>
      </c>
      <c r="C5723" t="s">
        <v>29</v>
      </c>
      <c r="D5723">
        <v>5</v>
      </c>
      <c r="E5723" t="s">
        <v>30</v>
      </c>
      <c r="F5723">
        <v>72857</v>
      </c>
      <c r="G5723" t="s">
        <v>743</v>
      </c>
      <c r="H5723" t="s">
        <v>743</v>
      </c>
      <c r="J5723">
        <v>1</v>
      </c>
      <c r="K5723" s="1">
        <v>39979.493055555555</v>
      </c>
      <c r="M5723">
        <v>431.01</v>
      </c>
      <c r="N5723" t="s">
        <v>768</v>
      </c>
      <c r="O5723" t="s">
        <v>769</v>
      </c>
      <c r="P5723">
        <v>-0.11</v>
      </c>
      <c r="R5723">
        <v>11</v>
      </c>
      <c r="S5723" t="s">
        <v>851</v>
      </c>
      <c r="AC5723" t="s">
        <v>852</v>
      </c>
    </row>
    <row r="5724" spans="1:29" ht="16.399999999999999" customHeight="1" x14ac:dyDescent="0.35">
      <c r="A5724" s="1">
        <v>39979.493055555555</v>
      </c>
      <c r="B5724">
        <v>462</v>
      </c>
      <c r="C5724" t="s">
        <v>29</v>
      </c>
      <c r="D5724">
        <v>5</v>
      </c>
      <c r="E5724" t="s">
        <v>30</v>
      </c>
      <c r="F5724">
        <v>72857</v>
      </c>
      <c r="G5724" t="s">
        <v>743</v>
      </c>
      <c r="H5724" t="s">
        <v>743</v>
      </c>
      <c r="J5724">
        <v>1</v>
      </c>
      <c r="K5724" s="1">
        <v>39979.493055555555</v>
      </c>
      <c r="M5724">
        <v>431.02</v>
      </c>
      <c r="N5724" t="s">
        <v>771</v>
      </c>
      <c r="O5724" t="s">
        <v>166</v>
      </c>
      <c r="P5724">
        <v>0.3</v>
      </c>
      <c r="R5724">
        <v>11</v>
      </c>
      <c r="S5724" t="s">
        <v>851</v>
      </c>
      <c r="AC5724" t="s">
        <v>852</v>
      </c>
    </row>
    <row r="5725" spans="1:29" ht="16.399999999999999" customHeight="1" x14ac:dyDescent="0.35">
      <c r="A5725" s="1">
        <v>39979.493055555555</v>
      </c>
      <c r="B5725">
        <v>462</v>
      </c>
      <c r="C5725" t="s">
        <v>29</v>
      </c>
      <c r="D5725">
        <v>5</v>
      </c>
      <c r="E5725" t="s">
        <v>30</v>
      </c>
      <c r="F5725">
        <v>72857</v>
      </c>
      <c r="G5725" t="s">
        <v>743</v>
      </c>
      <c r="H5725" t="s">
        <v>743</v>
      </c>
      <c r="J5725">
        <v>1</v>
      </c>
      <c r="K5725" s="1">
        <v>39979.493055555555</v>
      </c>
      <c r="M5725">
        <v>431.03</v>
      </c>
      <c r="N5725" t="s">
        <v>773</v>
      </c>
      <c r="O5725" t="s">
        <v>769</v>
      </c>
      <c r="P5725">
        <v>2.95</v>
      </c>
      <c r="R5725">
        <v>11</v>
      </c>
      <c r="S5725" t="s">
        <v>851</v>
      </c>
      <c r="AC5725" t="s">
        <v>852</v>
      </c>
    </row>
    <row r="5726" spans="1:29" ht="16.399999999999999" customHeight="1" x14ac:dyDescent="0.35">
      <c r="A5726" s="1">
        <v>39979.493055555555</v>
      </c>
      <c r="B5726">
        <v>462</v>
      </c>
      <c r="C5726" t="s">
        <v>29</v>
      </c>
      <c r="D5726">
        <v>5</v>
      </c>
      <c r="E5726" t="s">
        <v>30</v>
      </c>
      <c r="F5726">
        <v>72857</v>
      </c>
      <c r="G5726" t="s">
        <v>743</v>
      </c>
      <c r="H5726" t="s">
        <v>743</v>
      </c>
      <c r="J5726">
        <v>1</v>
      </c>
      <c r="K5726" s="1">
        <v>39979.493055555555</v>
      </c>
      <c r="M5726">
        <v>433</v>
      </c>
      <c r="N5726" t="s">
        <v>775</v>
      </c>
      <c r="O5726" t="s">
        <v>769</v>
      </c>
      <c r="P5726">
        <v>7.0000000000000007E-2</v>
      </c>
      <c r="R5726">
        <v>11</v>
      </c>
      <c r="S5726" t="s">
        <v>851</v>
      </c>
      <c r="AC5726" t="s">
        <v>852</v>
      </c>
    </row>
    <row r="5727" spans="1:29" ht="16.399999999999999" customHeight="1" x14ac:dyDescent="0.35">
      <c r="A5727" s="1">
        <v>39979.493055555555</v>
      </c>
      <c r="B5727">
        <v>462</v>
      </c>
      <c r="C5727" t="s">
        <v>29</v>
      </c>
      <c r="D5727">
        <v>5</v>
      </c>
      <c r="E5727" t="s">
        <v>30</v>
      </c>
      <c r="F5727">
        <v>72857</v>
      </c>
      <c r="G5727" t="s">
        <v>743</v>
      </c>
      <c r="H5727" t="s">
        <v>743</v>
      </c>
      <c r="J5727">
        <v>1</v>
      </c>
      <c r="K5727" s="1">
        <v>39979.493055555555</v>
      </c>
      <c r="M5727">
        <v>260.08</v>
      </c>
      <c r="N5727" t="s">
        <v>76</v>
      </c>
      <c r="O5727" t="s">
        <v>68</v>
      </c>
      <c r="P5727">
        <v>0.38</v>
      </c>
      <c r="R5727">
        <v>11</v>
      </c>
      <c r="S5727" t="s">
        <v>851</v>
      </c>
      <c r="AC5727" t="s">
        <v>852</v>
      </c>
    </row>
    <row r="5728" spans="1:29" ht="16.399999999999999" customHeight="1" x14ac:dyDescent="0.35">
      <c r="A5728" s="1">
        <v>39979.493055555555</v>
      </c>
      <c r="B5728">
        <v>462</v>
      </c>
      <c r="C5728" t="s">
        <v>29</v>
      </c>
      <c r="D5728">
        <v>5</v>
      </c>
      <c r="E5728" t="s">
        <v>30</v>
      </c>
      <c r="F5728">
        <v>72857</v>
      </c>
      <c r="G5728" t="s">
        <v>743</v>
      </c>
      <c r="H5728" t="s">
        <v>743</v>
      </c>
      <c r="J5728">
        <v>1</v>
      </c>
      <c r="K5728" s="1">
        <v>39979.493055555555</v>
      </c>
      <c r="M5728">
        <v>268.14</v>
      </c>
      <c r="N5728" t="s">
        <v>80</v>
      </c>
      <c r="O5728" t="s">
        <v>68</v>
      </c>
      <c r="P5728">
        <v>1.4999999999999999E-2</v>
      </c>
      <c r="R5728">
        <v>11</v>
      </c>
      <c r="S5728" t="s">
        <v>851</v>
      </c>
      <c r="AC5728" t="s">
        <v>852</v>
      </c>
    </row>
    <row r="5729" spans="1:29" ht="16.399999999999999" customHeight="1" x14ac:dyDescent="0.35">
      <c r="A5729" s="1">
        <v>39979.493055555555</v>
      </c>
      <c r="B5729">
        <v>462</v>
      </c>
      <c r="C5729" t="s">
        <v>29</v>
      </c>
      <c r="D5729">
        <v>5</v>
      </c>
      <c r="E5729" t="s">
        <v>30</v>
      </c>
      <c r="F5729">
        <v>72857</v>
      </c>
      <c r="G5729" t="s">
        <v>743</v>
      </c>
      <c r="H5729" t="s">
        <v>743</v>
      </c>
      <c r="J5729">
        <v>1</v>
      </c>
      <c r="K5729" s="1">
        <v>39979.493055555555</v>
      </c>
      <c r="M5729">
        <v>136.01</v>
      </c>
      <c r="N5729" t="s">
        <v>118</v>
      </c>
      <c r="O5729" t="s">
        <v>119</v>
      </c>
      <c r="P5729">
        <v>6.26</v>
      </c>
      <c r="R5729">
        <v>11</v>
      </c>
      <c r="S5729" t="s">
        <v>851</v>
      </c>
      <c r="AC5729" t="s">
        <v>852</v>
      </c>
    </row>
    <row r="5730" spans="1:29" ht="16.399999999999999" customHeight="1" x14ac:dyDescent="0.35">
      <c r="A5730" s="1">
        <v>39979.493055555555</v>
      </c>
      <c r="B5730">
        <v>462</v>
      </c>
      <c r="C5730" t="s">
        <v>29</v>
      </c>
      <c r="D5730">
        <v>5</v>
      </c>
      <c r="E5730" t="s">
        <v>30</v>
      </c>
      <c r="F5730">
        <v>72857</v>
      </c>
      <c r="G5730" t="s">
        <v>743</v>
      </c>
      <c r="H5730" t="s">
        <v>743</v>
      </c>
      <c r="J5730">
        <v>1</v>
      </c>
      <c r="K5730" s="1">
        <v>39979.493055555555</v>
      </c>
      <c r="M5730">
        <v>101</v>
      </c>
      <c r="N5730" t="s">
        <v>114</v>
      </c>
      <c r="O5730" t="s">
        <v>115</v>
      </c>
      <c r="P5730">
        <v>5.4</v>
      </c>
      <c r="R5730">
        <v>11</v>
      </c>
      <c r="S5730" t="s">
        <v>851</v>
      </c>
      <c r="AC5730" t="s">
        <v>852</v>
      </c>
    </row>
    <row r="5731" spans="1:29" ht="16.399999999999999" customHeight="1" x14ac:dyDescent="0.35">
      <c r="A5731" s="1">
        <v>39979.493055555555</v>
      </c>
      <c r="B5731">
        <v>462</v>
      </c>
      <c r="C5731" t="s">
        <v>29</v>
      </c>
      <c r="D5731">
        <v>5</v>
      </c>
      <c r="E5731" t="s">
        <v>30</v>
      </c>
      <c r="F5731">
        <v>72857</v>
      </c>
      <c r="G5731" t="s">
        <v>743</v>
      </c>
      <c r="H5731" t="s">
        <v>743</v>
      </c>
      <c r="J5731">
        <v>1</v>
      </c>
      <c r="K5731" s="1">
        <v>39979.493055555555</v>
      </c>
      <c r="M5731">
        <v>141.01</v>
      </c>
      <c r="N5731" t="s">
        <v>116</v>
      </c>
      <c r="O5731" t="s">
        <v>117</v>
      </c>
      <c r="P5731">
        <v>65.8</v>
      </c>
      <c r="R5731">
        <v>11</v>
      </c>
      <c r="S5731" t="s">
        <v>851</v>
      </c>
      <c r="AC5731" t="s">
        <v>852</v>
      </c>
    </row>
    <row r="5732" spans="1:29" ht="16.399999999999999" customHeight="1" x14ac:dyDescent="0.35">
      <c r="A5732" s="1">
        <v>39979.493055555555</v>
      </c>
      <c r="B5732">
        <v>462</v>
      </c>
      <c r="C5732" t="s">
        <v>29</v>
      </c>
      <c r="D5732">
        <v>5</v>
      </c>
      <c r="E5732" t="s">
        <v>30</v>
      </c>
      <c r="F5732">
        <v>72857</v>
      </c>
      <c r="G5732" t="s">
        <v>743</v>
      </c>
      <c r="H5732" t="s">
        <v>743</v>
      </c>
      <c r="J5732">
        <v>1</v>
      </c>
      <c r="K5732" s="1">
        <v>39979.493055555555</v>
      </c>
      <c r="M5732">
        <v>266</v>
      </c>
      <c r="N5732" t="s">
        <v>121</v>
      </c>
      <c r="O5732" t="s">
        <v>68</v>
      </c>
      <c r="P5732">
        <v>11.16</v>
      </c>
      <c r="R5732">
        <v>11</v>
      </c>
      <c r="S5732" t="s">
        <v>851</v>
      </c>
      <c r="AC5732" t="s">
        <v>852</v>
      </c>
    </row>
    <row r="5733" spans="1:29" ht="16.399999999999999" customHeight="1" x14ac:dyDescent="0.35">
      <c r="A5733" s="1">
        <v>39979.493055555555</v>
      </c>
      <c r="B5733">
        <v>462</v>
      </c>
      <c r="C5733" t="s">
        <v>29</v>
      </c>
      <c r="D5733">
        <v>5</v>
      </c>
      <c r="E5733" t="s">
        <v>30</v>
      </c>
      <c r="F5733">
        <v>72857</v>
      </c>
      <c r="G5733" t="s">
        <v>743</v>
      </c>
      <c r="H5733" t="s">
        <v>743</v>
      </c>
      <c r="J5733">
        <v>1</v>
      </c>
      <c r="K5733" s="1">
        <v>39979.493055555555</v>
      </c>
      <c r="M5733">
        <v>266.01</v>
      </c>
      <c r="N5733" t="s">
        <v>122</v>
      </c>
      <c r="O5733" t="s">
        <v>123</v>
      </c>
      <c r="P5733">
        <v>96.7</v>
      </c>
      <c r="R5733">
        <v>11</v>
      </c>
      <c r="S5733" t="s">
        <v>851</v>
      </c>
      <c r="AC5733" t="s">
        <v>852</v>
      </c>
    </row>
    <row r="5734" spans="1:29" ht="16.399999999999999" customHeight="1" x14ac:dyDescent="0.35">
      <c r="A5734" s="1">
        <v>39979.493055555555</v>
      </c>
      <c r="B5734">
        <v>462</v>
      </c>
      <c r="C5734" t="s">
        <v>29</v>
      </c>
      <c r="D5734">
        <v>5</v>
      </c>
      <c r="E5734" t="s">
        <v>30</v>
      </c>
      <c r="F5734">
        <v>72857</v>
      </c>
      <c r="G5734" t="s">
        <v>743</v>
      </c>
      <c r="H5734" t="s">
        <v>743</v>
      </c>
      <c r="J5734">
        <v>1</v>
      </c>
      <c r="K5734" s="1">
        <v>39979.493055555555</v>
      </c>
      <c r="M5734">
        <v>154.1</v>
      </c>
      <c r="N5734" t="s">
        <v>110</v>
      </c>
      <c r="P5734">
        <v>7.44</v>
      </c>
      <c r="R5734">
        <v>11</v>
      </c>
      <c r="S5734" t="s">
        <v>851</v>
      </c>
      <c r="AC5734" t="s">
        <v>852</v>
      </c>
    </row>
    <row r="5735" spans="1:29" ht="16.399999999999999" customHeight="1" x14ac:dyDescent="0.35">
      <c r="A5735" s="1">
        <v>39979.493055555555</v>
      </c>
      <c r="B5735">
        <v>462</v>
      </c>
      <c r="C5735" t="s">
        <v>29</v>
      </c>
      <c r="D5735">
        <v>5</v>
      </c>
      <c r="E5735" t="s">
        <v>30</v>
      </c>
      <c r="F5735">
        <v>72857</v>
      </c>
      <c r="G5735" t="s">
        <v>743</v>
      </c>
      <c r="H5735" t="s">
        <v>743</v>
      </c>
      <c r="J5735">
        <v>1</v>
      </c>
      <c r="K5735" s="1">
        <v>39979.493055555555</v>
      </c>
      <c r="M5735">
        <v>136.05000000000001</v>
      </c>
      <c r="N5735" t="s">
        <v>537</v>
      </c>
      <c r="O5735" t="s">
        <v>538</v>
      </c>
      <c r="P5735">
        <v>4.6900000000000004</v>
      </c>
      <c r="R5735">
        <v>11</v>
      </c>
      <c r="S5735" t="s">
        <v>851</v>
      </c>
      <c r="AC5735" t="s">
        <v>852</v>
      </c>
    </row>
    <row r="5736" spans="1:29" ht="16.399999999999999" customHeight="1" x14ac:dyDescent="0.35">
      <c r="A5736" s="1">
        <v>39979.493055555555</v>
      </c>
      <c r="B5736">
        <v>462</v>
      </c>
      <c r="C5736" t="s">
        <v>29</v>
      </c>
      <c r="D5736">
        <v>5</v>
      </c>
      <c r="E5736" t="s">
        <v>30</v>
      </c>
      <c r="F5736">
        <v>72857</v>
      </c>
      <c r="G5736" t="s">
        <v>743</v>
      </c>
      <c r="H5736" t="s">
        <v>743</v>
      </c>
      <c r="J5736">
        <v>1</v>
      </c>
      <c r="K5736" s="1">
        <v>39979.493055555555</v>
      </c>
      <c r="M5736">
        <v>323</v>
      </c>
      <c r="N5736" t="s">
        <v>825</v>
      </c>
      <c r="O5736" t="s">
        <v>68</v>
      </c>
      <c r="P5736">
        <v>60</v>
      </c>
      <c r="R5736">
        <v>11</v>
      </c>
      <c r="S5736" t="s">
        <v>851</v>
      </c>
      <c r="AC5736" t="s">
        <v>852</v>
      </c>
    </row>
    <row r="5737" spans="1:29" ht="16.399999999999999" customHeight="1" x14ac:dyDescent="0.35">
      <c r="A5737" s="1">
        <v>39979.493055555555</v>
      </c>
      <c r="B5737">
        <v>462</v>
      </c>
      <c r="C5737" t="s">
        <v>29</v>
      </c>
      <c r="D5737">
        <v>5</v>
      </c>
      <c r="E5737" t="s">
        <v>30</v>
      </c>
      <c r="F5737">
        <v>72857</v>
      </c>
      <c r="G5737" t="s">
        <v>743</v>
      </c>
      <c r="H5737" t="s">
        <v>743</v>
      </c>
      <c r="J5737">
        <v>1</v>
      </c>
      <c r="K5737" s="1">
        <v>39979.493055555555</v>
      </c>
      <c r="M5737">
        <v>131</v>
      </c>
      <c r="N5737" t="s">
        <v>138</v>
      </c>
      <c r="O5737" t="s">
        <v>139</v>
      </c>
      <c r="P5737">
        <v>1.47</v>
      </c>
      <c r="R5737">
        <v>11</v>
      </c>
      <c r="S5737" t="s">
        <v>851</v>
      </c>
      <c r="AC5737" t="s">
        <v>852</v>
      </c>
    </row>
    <row r="5738" spans="1:29" ht="16.399999999999999" customHeight="1" x14ac:dyDescent="0.35">
      <c r="A5738" s="1">
        <v>39979.493055555555</v>
      </c>
      <c r="B5738">
        <v>462</v>
      </c>
      <c r="C5738" t="s">
        <v>29</v>
      </c>
      <c r="D5738">
        <v>5</v>
      </c>
      <c r="E5738" t="s">
        <v>30</v>
      </c>
      <c r="F5738">
        <v>72857</v>
      </c>
      <c r="G5738" t="s">
        <v>743</v>
      </c>
      <c r="H5738" t="s">
        <v>743</v>
      </c>
      <c r="J5738">
        <v>1</v>
      </c>
      <c r="K5738" s="1">
        <v>39979.493055555555</v>
      </c>
      <c r="M5738">
        <v>268.17</v>
      </c>
      <c r="N5738" t="s">
        <v>801</v>
      </c>
      <c r="O5738" t="s">
        <v>68</v>
      </c>
      <c r="P5738">
        <v>3.0000000000000001E-3</v>
      </c>
      <c r="R5738">
        <v>11</v>
      </c>
      <c r="S5738" t="s">
        <v>851</v>
      </c>
      <c r="AC5738" t="s">
        <v>852</v>
      </c>
    </row>
    <row r="5739" spans="1:29" ht="16.399999999999999" customHeight="1" x14ac:dyDescent="0.35">
      <c r="A5739" s="1">
        <v>39979.493055555555</v>
      </c>
      <c r="B5739">
        <v>462</v>
      </c>
      <c r="C5739" t="s">
        <v>29</v>
      </c>
      <c r="D5739">
        <v>5</v>
      </c>
      <c r="E5739" t="s">
        <v>30</v>
      </c>
      <c r="F5739">
        <v>72857</v>
      </c>
      <c r="G5739" t="s">
        <v>743</v>
      </c>
      <c r="H5739" t="s">
        <v>743</v>
      </c>
      <c r="J5739">
        <v>1</v>
      </c>
      <c r="K5739" s="1">
        <v>39979.493055555555</v>
      </c>
      <c r="M5739">
        <v>260.02</v>
      </c>
      <c r="N5739" t="s">
        <v>67</v>
      </c>
      <c r="O5739" t="s">
        <v>68</v>
      </c>
      <c r="P5739">
        <v>7.0000000000000001E-3</v>
      </c>
      <c r="R5739">
        <v>11</v>
      </c>
      <c r="S5739" t="s">
        <v>851</v>
      </c>
      <c r="AC5739" t="s">
        <v>852</v>
      </c>
    </row>
    <row r="5740" spans="1:29" ht="16.399999999999999" customHeight="1" x14ac:dyDescent="0.35">
      <c r="A5740" s="1">
        <v>39979.493055555555</v>
      </c>
      <c r="B5740">
        <v>462</v>
      </c>
      <c r="C5740" t="s">
        <v>29</v>
      </c>
      <c r="D5740">
        <v>5</v>
      </c>
      <c r="E5740" t="s">
        <v>30</v>
      </c>
      <c r="F5740">
        <v>72857</v>
      </c>
      <c r="G5740" t="s">
        <v>743</v>
      </c>
      <c r="H5740" t="s">
        <v>743</v>
      </c>
      <c r="J5740">
        <v>1</v>
      </c>
      <c r="K5740" s="1">
        <v>39979.493055555555</v>
      </c>
      <c r="M5740">
        <v>260.04000000000002</v>
      </c>
      <c r="N5740" t="s">
        <v>143</v>
      </c>
      <c r="O5740" t="s">
        <v>68</v>
      </c>
      <c r="P5740">
        <v>2E-3</v>
      </c>
      <c r="R5740">
        <v>11</v>
      </c>
      <c r="S5740" t="s">
        <v>851</v>
      </c>
      <c r="U5740" t="s">
        <v>831</v>
      </c>
      <c r="AC5740" t="s">
        <v>852</v>
      </c>
    </row>
    <row r="5741" spans="1:29" ht="16.399999999999999" customHeight="1" x14ac:dyDescent="0.35">
      <c r="A5741" s="1">
        <v>39979.493055555555</v>
      </c>
      <c r="B5741">
        <v>462</v>
      </c>
      <c r="C5741" t="s">
        <v>29</v>
      </c>
      <c r="D5741">
        <v>5</v>
      </c>
      <c r="E5741" t="s">
        <v>30</v>
      </c>
      <c r="F5741">
        <v>72857</v>
      </c>
      <c r="G5741" t="s">
        <v>743</v>
      </c>
      <c r="H5741" t="s">
        <v>743</v>
      </c>
      <c r="J5741">
        <v>1</v>
      </c>
      <c r="K5741" s="1">
        <v>39979.493055555555</v>
      </c>
      <c r="M5741">
        <v>260.02999999999997</v>
      </c>
      <c r="N5741" t="s">
        <v>71</v>
      </c>
      <c r="O5741" t="s">
        <v>72</v>
      </c>
      <c r="P5741">
        <v>2E-3</v>
      </c>
      <c r="R5741">
        <v>11</v>
      </c>
      <c r="S5741" t="s">
        <v>851</v>
      </c>
      <c r="U5741" t="s">
        <v>831</v>
      </c>
      <c r="AC5741" t="s">
        <v>852</v>
      </c>
    </row>
    <row r="5742" spans="1:29" ht="16.399999999999999" customHeight="1" x14ac:dyDescent="0.35">
      <c r="A5742" s="1">
        <v>39947.524305555555</v>
      </c>
      <c r="B5742">
        <v>462</v>
      </c>
      <c r="C5742" t="s">
        <v>29</v>
      </c>
      <c r="D5742">
        <v>5</v>
      </c>
      <c r="E5742" t="s">
        <v>30</v>
      </c>
      <c r="F5742">
        <v>71354</v>
      </c>
      <c r="G5742" t="s">
        <v>743</v>
      </c>
      <c r="H5742" t="s">
        <v>743</v>
      </c>
      <c r="J5742">
        <v>1</v>
      </c>
      <c r="K5742" s="1">
        <v>39947.524305555555</v>
      </c>
      <c r="M5742">
        <v>103.02</v>
      </c>
      <c r="N5742" t="s">
        <v>245</v>
      </c>
      <c r="O5742" t="s">
        <v>246</v>
      </c>
      <c r="P5742">
        <v>1000</v>
      </c>
      <c r="R5742">
        <v>11</v>
      </c>
      <c r="S5742" t="s">
        <v>853</v>
      </c>
      <c r="AC5742" t="s">
        <v>854</v>
      </c>
    </row>
    <row r="5743" spans="1:29" ht="16.399999999999999" customHeight="1" x14ac:dyDescent="0.35">
      <c r="A5743" s="1">
        <v>39947.524305555555</v>
      </c>
      <c r="B5743">
        <v>462</v>
      </c>
      <c r="C5743" t="s">
        <v>29</v>
      </c>
      <c r="D5743">
        <v>5</v>
      </c>
      <c r="E5743" t="s">
        <v>30</v>
      </c>
      <c r="F5743">
        <v>71354</v>
      </c>
      <c r="G5743" t="s">
        <v>743</v>
      </c>
      <c r="H5743" t="s">
        <v>743</v>
      </c>
      <c r="J5743">
        <v>1</v>
      </c>
      <c r="K5743" s="1">
        <v>39947.524305555555</v>
      </c>
      <c r="M5743">
        <v>431</v>
      </c>
      <c r="N5743" t="s">
        <v>165</v>
      </c>
      <c r="O5743" t="s">
        <v>166</v>
      </c>
      <c r="P5743">
        <v>3.17</v>
      </c>
      <c r="R5743">
        <v>11</v>
      </c>
      <c r="S5743" t="s">
        <v>853</v>
      </c>
      <c r="AC5743" t="s">
        <v>854</v>
      </c>
    </row>
    <row r="5744" spans="1:29" ht="16.399999999999999" customHeight="1" x14ac:dyDescent="0.35">
      <c r="A5744" s="1">
        <v>39947.524305555555</v>
      </c>
      <c r="B5744">
        <v>462</v>
      </c>
      <c r="C5744" t="s">
        <v>29</v>
      </c>
      <c r="D5744">
        <v>5</v>
      </c>
      <c r="E5744" t="s">
        <v>30</v>
      </c>
      <c r="F5744">
        <v>71354</v>
      </c>
      <c r="G5744" t="s">
        <v>743</v>
      </c>
      <c r="H5744" t="s">
        <v>743</v>
      </c>
      <c r="J5744">
        <v>1</v>
      </c>
      <c r="K5744" s="1">
        <v>39947.524305555555</v>
      </c>
      <c r="M5744">
        <v>431.01</v>
      </c>
      <c r="N5744" t="s">
        <v>768</v>
      </c>
      <c r="O5744" t="s">
        <v>769</v>
      </c>
      <c r="P5744">
        <v>0</v>
      </c>
      <c r="R5744">
        <v>11</v>
      </c>
      <c r="S5744" t="s">
        <v>853</v>
      </c>
      <c r="AC5744" t="s">
        <v>854</v>
      </c>
    </row>
    <row r="5745" spans="1:29" ht="16.399999999999999" customHeight="1" x14ac:dyDescent="0.35">
      <c r="A5745" s="1">
        <v>39947.524305555555</v>
      </c>
      <c r="B5745">
        <v>462</v>
      </c>
      <c r="C5745" t="s">
        <v>29</v>
      </c>
      <c r="D5745">
        <v>5</v>
      </c>
      <c r="E5745" t="s">
        <v>30</v>
      </c>
      <c r="F5745">
        <v>71354</v>
      </c>
      <c r="G5745" t="s">
        <v>743</v>
      </c>
      <c r="H5745" t="s">
        <v>743</v>
      </c>
      <c r="J5745">
        <v>1</v>
      </c>
      <c r="K5745" s="1">
        <v>39947.524305555555</v>
      </c>
      <c r="M5745">
        <v>431.02</v>
      </c>
      <c r="N5745" t="s">
        <v>771</v>
      </c>
      <c r="O5745" t="s">
        <v>166</v>
      </c>
      <c r="P5745">
        <v>0.16</v>
      </c>
      <c r="R5745">
        <v>11</v>
      </c>
      <c r="S5745" t="s">
        <v>853</v>
      </c>
      <c r="AC5745" t="s">
        <v>854</v>
      </c>
    </row>
    <row r="5746" spans="1:29" ht="16.399999999999999" customHeight="1" x14ac:dyDescent="0.35">
      <c r="A5746" s="1">
        <v>39947.524305555555</v>
      </c>
      <c r="B5746">
        <v>462</v>
      </c>
      <c r="C5746" t="s">
        <v>29</v>
      </c>
      <c r="D5746">
        <v>5</v>
      </c>
      <c r="E5746" t="s">
        <v>30</v>
      </c>
      <c r="F5746">
        <v>71354</v>
      </c>
      <c r="G5746" t="s">
        <v>743</v>
      </c>
      <c r="H5746" t="s">
        <v>743</v>
      </c>
      <c r="J5746">
        <v>1</v>
      </c>
      <c r="K5746" s="1">
        <v>39947.524305555555</v>
      </c>
      <c r="M5746">
        <v>431.03</v>
      </c>
      <c r="N5746" t="s">
        <v>773</v>
      </c>
      <c r="O5746" t="s">
        <v>769</v>
      </c>
      <c r="P5746">
        <v>2.94</v>
      </c>
      <c r="R5746">
        <v>11</v>
      </c>
      <c r="S5746" t="s">
        <v>853</v>
      </c>
      <c r="AC5746" t="s">
        <v>854</v>
      </c>
    </row>
    <row r="5747" spans="1:29" ht="16.399999999999999" customHeight="1" x14ac:dyDescent="0.35">
      <c r="A5747" s="1">
        <v>39947.524305555555</v>
      </c>
      <c r="B5747">
        <v>462</v>
      </c>
      <c r="C5747" t="s">
        <v>29</v>
      </c>
      <c r="D5747">
        <v>5</v>
      </c>
      <c r="E5747" t="s">
        <v>30</v>
      </c>
      <c r="F5747">
        <v>71354</v>
      </c>
      <c r="G5747" t="s">
        <v>743</v>
      </c>
      <c r="H5747" t="s">
        <v>743</v>
      </c>
      <c r="J5747">
        <v>1</v>
      </c>
      <c r="K5747" s="1">
        <v>39947.524305555555</v>
      </c>
      <c r="M5747">
        <v>433</v>
      </c>
      <c r="N5747" t="s">
        <v>775</v>
      </c>
      <c r="O5747" t="s">
        <v>769</v>
      </c>
      <c r="P5747">
        <v>0.2</v>
      </c>
      <c r="R5747">
        <v>11</v>
      </c>
      <c r="S5747" t="s">
        <v>853</v>
      </c>
      <c r="AC5747" t="s">
        <v>854</v>
      </c>
    </row>
    <row r="5748" spans="1:29" ht="16.399999999999999" customHeight="1" x14ac:dyDescent="0.35">
      <c r="A5748" s="1">
        <v>39947.524305555555</v>
      </c>
      <c r="B5748">
        <v>462</v>
      </c>
      <c r="C5748" t="s">
        <v>29</v>
      </c>
      <c r="D5748">
        <v>5</v>
      </c>
      <c r="E5748" t="s">
        <v>30</v>
      </c>
      <c r="F5748">
        <v>71354</v>
      </c>
      <c r="G5748" t="s">
        <v>743</v>
      </c>
      <c r="H5748" t="s">
        <v>743</v>
      </c>
      <c r="J5748">
        <v>1</v>
      </c>
      <c r="K5748" s="1">
        <v>39947.524305555555</v>
      </c>
      <c r="M5748">
        <v>260.08</v>
      </c>
      <c r="N5748" t="s">
        <v>76</v>
      </c>
      <c r="O5748" t="s">
        <v>68</v>
      </c>
      <c r="P5748">
        <v>0.37</v>
      </c>
      <c r="R5748">
        <v>11</v>
      </c>
      <c r="S5748" t="s">
        <v>853</v>
      </c>
      <c r="AC5748" t="s">
        <v>854</v>
      </c>
    </row>
    <row r="5749" spans="1:29" ht="16.399999999999999" customHeight="1" x14ac:dyDescent="0.35">
      <c r="A5749" s="1">
        <v>39947.524305555555</v>
      </c>
      <c r="B5749">
        <v>462</v>
      </c>
      <c r="C5749" t="s">
        <v>29</v>
      </c>
      <c r="D5749">
        <v>5</v>
      </c>
      <c r="E5749" t="s">
        <v>30</v>
      </c>
      <c r="F5749">
        <v>71354</v>
      </c>
      <c r="G5749" t="s">
        <v>743</v>
      </c>
      <c r="H5749" t="s">
        <v>743</v>
      </c>
      <c r="J5749">
        <v>1</v>
      </c>
      <c r="K5749" s="1">
        <v>39947.524305555555</v>
      </c>
      <c r="M5749">
        <v>268.14</v>
      </c>
      <c r="N5749" t="s">
        <v>80</v>
      </c>
      <c r="O5749" t="s">
        <v>68</v>
      </c>
      <c r="P5749">
        <v>1.4999999999999999E-2</v>
      </c>
      <c r="R5749">
        <v>11</v>
      </c>
      <c r="S5749" t="s">
        <v>853</v>
      </c>
      <c r="AC5749" t="s">
        <v>854</v>
      </c>
    </row>
    <row r="5750" spans="1:29" ht="16.399999999999999" customHeight="1" x14ac:dyDescent="0.35">
      <c r="A5750" s="1">
        <v>39947.524305555555</v>
      </c>
      <c r="B5750">
        <v>462</v>
      </c>
      <c r="C5750" t="s">
        <v>29</v>
      </c>
      <c r="D5750">
        <v>5</v>
      </c>
      <c r="E5750" t="s">
        <v>30</v>
      </c>
      <c r="F5750">
        <v>71354</v>
      </c>
      <c r="G5750" t="s">
        <v>743</v>
      </c>
      <c r="H5750" t="s">
        <v>743</v>
      </c>
      <c r="J5750">
        <v>1</v>
      </c>
      <c r="K5750" s="1">
        <v>39947.524305555555</v>
      </c>
      <c r="M5750">
        <v>136.01</v>
      </c>
      <c r="N5750" t="s">
        <v>118</v>
      </c>
      <c r="O5750" t="s">
        <v>119</v>
      </c>
      <c r="P5750">
        <v>4.54</v>
      </c>
      <c r="R5750">
        <v>11</v>
      </c>
      <c r="S5750" t="s">
        <v>853</v>
      </c>
      <c r="AC5750" t="s">
        <v>854</v>
      </c>
    </row>
    <row r="5751" spans="1:29" ht="16.399999999999999" customHeight="1" x14ac:dyDescent="0.35">
      <c r="A5751" s="1">
        <v>39947.524305555555</v>
      </c>
      <c r="B5751">
        <v>462</v>
      </c>
      <c r="C5751" t="s">
        <v>29</v>
      </c>
      <c r="D5751">
        <v>5</v>
      </c>
      <c r="E5751" t="s">
        <v>30</v>
      </c>
      <c r="F5751">
        <v>71354</v>
      </c>
      <c r="G5751" t="s">
        <v>743</v>
      </c>
      <c r="H5751" t="s">
        <v>743</v>
      </c>
      <c r="J5751">
        <v>1</v>
      </c>
      <c r="K5751" s="1">
        <v>39947.524305555555</v>
      </c>
      <c r="M5751">
        <v>101</v>
      </c>
      <c r="N5751" t="s">
        <v>114</v>
      </c>
      <c r="O5751" t="s">
        <v>115</v>
      </c>
      <c r="P5751">
        <v>7.8</v>
      </c>
      <c r="R5751">
        <v>11</v>
      </c>
      <c r="S5751" t="s">
        <v>853</v>
      </c>
      <c r="AC5751" t="s">
        <v>854</v>
      </c>
    </row>
    <row r="5752" spans="1:29" ht="16.399999999999999" customHeight="1" x14ac:dyDescent="0.35">
      <c r="A5752" s="1">
        <v>39947.524305555555</v>
      </c>
      <c r="B5752">
        <v>462</v>
      </c>
      <c r="C5752" t="s">
        <v>29</v>
      </c>
      <c r="D5752">
        <v>5</v>
      </c>
      <c r="E5752" t="s">
        <v>30</v>
      </c>
      <c r="F5752">
        <v>71354</v>
      </c>
      <c r="G5752" t="s">
        <v>743</v>
      </c>
      <c r="H5752" t="s">
        <v>743</v>
      </c>
      <c r="J5752">
        <v>1</v>
      </c>
      <c r="K5752" s="1">
        <v>39947.524305555555</v>
      </c>
      <c r="M5752">
        <v>141.01</v>
      </c>
      <c r="N5752" t="s">
        <v>116</v>
      </c>
      <c r="O5752" t="s">
        <v>117</v>
      </c>
      <c r="P5752">
        <v>68</v>
      </c>
      <c r="R5752">
        <v>11</v>
      </c>
      <c r="S5752" t="s">
        <v>853</v>
      </c>
      <c r="AC5752" t="s">
        <v>854</v>
      </c>
    </row>
    <row r="5753" spans="1:29" ht="16.399999999999999" customHeight="1" x14ac:dyDescent="0.35">
      <c r="A5753" s="1">
        <v>39947.524305555555</v>
      </c>
      <c r="B5753">
        <v>462</v>
      </c>
      <c r="C5753" t="s">
        <v>29</v>
      </c>
      <c r="D5753">
        <v>5</v>
      </c>
      <c r="E5753" t="s">
        <v>30</v>
      </c>
      <c r="F5753">
        <v>71354</v>
      </c>
      <c r="G5753" t="s">
        <v>743</v>
      </c>
      <c r="H5753" t="s">
        <v>743</v>
      </c>
      <c r="J5753">
        <v>1</v>
      </c>
      <c r="K5753" s="1">
        <v>39947.524305555555</v>
      </c>
      <c r="M5753">
        <v>266</v>
      </c>
      <c r="N5753" t="s">
        <v>121</v>
      </c>
      <c r="O5753" t="s">
        <v>68</v>
      </c>
      <c r="P5753">
        <v>10.51</v>
      </c>
      <c r="R5753">
        <v>11</v>
      </c>
      <c r="S5753" t="s">
        <v>853</v>
      </c>
      <c r="AC5753" t="s">
        <v>854</v>
      </c>
    </row>
    <row r="5754" spans="1:29" ht="16.399999999999999" customHeight="1" x14ac:dyDescent="0.35">
      <c r="A5754" s="1">
        <v>39947.524305555555</v>
      </c>
      <c r="B5754">
        <v>462</v>
      </c>
      <c r="C5754" t="s">
        <v>29</v>
      </c>
      <c r="D5754">
        <v>5</v>
      </c>
      <c r="E5754" t="s">
        <v>30</v>
      </c>
      <c r="F5754">
        <v>71354</v>
      </c>
      <c r="G5754" t="s">
        <v>743</v>
      </c>
      <c r="H5754" t="s">
        <v>743</v>
      </c>
      <c r="J5754">
        <v>1</v>
      </c>
      <c r="K5754" s="1">
        <v>39947.524305555555</v>
      </c>
      <c r="M5754">
        <v>266.01</v>
      </c>
      <c r="N5754" t="s">
        <v>122</v>
      </c>
      <c r="O5754" t="s">
        <v>123</v>
      </c>
      <c r="P5754">
        <v>98</v>
      </c>
      <c r="R5754">
        <v>11</v>
      </c>
      <c r="S5754" t="s">
        <v>853</v>
      </c>
      <c r="AC5754" t="s">
        <v>854</v>
      </c>
    </row>
    <row r="5755" spans="1:29" ht="16.399999999999999" customHeight="1" x14ac:dyDescent="0.35">
      <c r="A5755" s="1">
        <v>39947.524305555555</v>
      </c>
      <c r="B5755">
        <v>462</v>
      </c>
      <c r="C5755" t="s">
        <v>29</v>
      </c>
      <c r="D5755">
        <v>5</v>
      </c>
      <c r="E5755" t="s">
        <v>30</v>
      </c>
      <c r="F5755">
        <v>71354</v>
      </c>
      <c r="G5755" t="s">
        <v>743</v>
      </c>
      <c r="H5755" t="s">
        <v>743</v>
      </c>
      <c r="J5755">
        <v>1</v>
      </c>
      <c r="K5755" s="1">
        <v>39947.524305555555</v>
      </c>
      <c r="M5755">
        <v>154.1</v>
      </c>
      <c r="N5755" t="s">
        <v>110</v>
      </c>
      <c r="P5755">
        <v>7.47</v>
      </c>
      <c r="R5755">
        <v>11</v>
      </c>
      <c r="S5755" t="s">
        <v>853</v>
      </c>
      <c r="AC5755" t="s">
        <v>854</v>
      </c>
    </row>
    <row r="5756" spans="1:29" ht="16.399999999999999" customHeight="1" x14ac:dyDescent="0.35">
      <c r="A5756" s="1">
        <v>39947.524305555555</v>
      </c>
      <c r="B5756">
        <v>462</v>
      </c>
      <c r="C5756" t="s">
        <v>29</v>
      </c>
      <c r="D5756">
        <v>5</v>
      </c>
      <c r="E5756" t="s">
        <v>30</v>
      </c>
      <c r="F5756">
        <v>71354</v>
      </c>
      <c r="G5756" t="s">
        <v>743</v>
      </c>
      <c r="H5756" t="s">
        <v>743</v>
      </c>
      <c r="J5756">
        <v>1</v>
      </c>
      <c r="K5756" s="1">
        <v>39947.524305555555</v>
      </c>
      <c r="M5756">
        <v>136.05000000000001</v>
      </c>
      <c r="N5756" t="s">
        <v>537</v>
      </c>
      <c r="O5756" t="s">
        <v>538</v>
      </c>
      <c r="P5756">
        <v>2.99</v>
      </c>
      <c r="R5756">
        <v>11</v>
      </c>
      <c r="S5756" t="s">
        <v>853</v>
      </c>
      <c r="AC5756" t="s">
        <v>854</v>
      </c>
    </row>
    <row r="5757" spans="1:29" ht="16.399999999999999" customHeight="1" x14ac:dyDescent="0.35">
      <c r="A5757" s="1">
        <v>39947.524305555555</v>
      </c>
      <c r="B5757">
        <v>462</v>
      </c>
      <c r="C5757" t="s">
        <v>29</v>
      </c>
      <c r="D5757">
        <v>5</v>
      </c>
      <c r="E5757" t="s">
        <v>30</v>
      </c>
      <c r="F5757">
        <v>71354</v>
      </c>
      <c r="G5757" t="s">
        <v>743</v>
      </c>
      <c r="H5757" t="s">
        <v>743</v>
      </c>
      <c r="J5757">
        <v>1</v>
      </c>
      <c r="K5757" s="1">
        <v>39947.524305555555</v>
      </c>
      <c r="M5757">
        <v>323</v>
      </c>
      <c r="N5757" t="s">
        <v>825</v>
      </c>
      <c r="O5757" t="s">
        <v>68</v>
      </c>
      <c r="P5757">
        <v>63</v>
      </c>
      <c r="R5757">
        <v>11</v>
      </c>
      <c r="S5757" t="s">
        <v>853</v>
      </c>
      <c r="AC5757" t="s">
        <v>854</v>
      </c>
    </row>
    <row r="5758" spans="1:29" ht="16.399999999999999" customHeight="1" x14ac:dyDescent="0.35">
      <c r="A5758" s="1">
        <v>39947.524305555555</v>
      </c>
      <c r="B5758">
        <v>462</v>
      </c>
      <c r="C5758" t="s">
        <v>29</v>
      </c>
      <c r="D5758">
        <v>5</v>
      </c>
      <c r="E5758" t="s">
        <v>30</v>
      </c>
      <c r="F5758">
        <v>71354</v>
      </c>
      <c r="G5758" t="s">
        <v>743</v>
      </c>
      <c r="H5758" t="s">
        <v>743</v>
      </c>
      <c r="J5758">
        <v>1</v>
      </c>
      <c r="K5758" s="1">
        <v>39947.524305555555</v>
      </c>
      <c r="M5758">
        <v>131</v>
      </c>
      <c r="N5758" t="s">
        <v>138</v>
      </c>
      <c r="O5758" t="s">
        <v>139</v>
      </c>
      <c r="P5758">
        <v>189</v>
      </c>
      <c r="R5758">
        <v>11</v>
      </c>
      <c r="S5758" t="s">
        <v>853</v>
      </c>
      <c r="AC5758" t="s">
        <v>854</v>
      </c>
    </row>
    <row r="5759" spans="1:29" ht="16.399999999999999" customHeight="1" x14ac:dyDescent="0.35">
      <c r="A5759" s="1">
        <v>39947.524305555555</v>
      </c>
      <c r="B5759">
        <v>462</v>
      </c>
      <c r="C5759" t="s">
        <v>29</v>
      </c>
      <c r="D5759">
        <v>5</v>
      </c>
      <c r="E5759" t="s">
        <v>30</v>
      </c>
      <c r="F5759">
        <v>71354</v>
      </c>
      <c r="G5759" t="s">
        <v>743</v>
      </c>
      <c r="H5759" t="s">
        <v>743</v>
      </c>
      <c r="J5759">
        <v>1</v>
      </c>
      <c r="K5759" s="1">
        <v>39947.524305555555</v>
      </c>
      <c r="M5759">
        <v>268.17</v>
      </c>
      <c r="N5759" t="s">
        <v>801</v>
      </c>
      <c r="O5759" t="s">
        <v>68</v>
      </c>
      <c r="P5759">
        <v>3.0000000000000001E-3</v>
      </c>
      <c r="R5759">
        <v>11</v>
      </c>
      <c r="S5759" t="s">
        <v>853</v>
      </c>
      <c r="AC5759" t="s">
        <v>854</v>
      </c>
    </row>
    <row r="5760" spans="1:29" ht="16.399999999999999" customHeight="1" x14ac:dyDescent="0.35">
      <c r="A5760" s="1">
        <v>39947.524305555555</v>
      </c>
      <c r="B5760">
        <v>462</v>
      </c>
      <c r="C5760" t="s">
        <v>29</v>
      </c>
      <c r="D5760">
        <v>5</v>
      </c>
      <c r="E5760" t="s">
        <v>30</v>
      </c>
      <c r="F5760">
        <v>71354</v>
      </c>
      <c r="G5760" t="s">
        <v>743</v>
      </c>
      <c r="H5760" t="s">
        <v>743</v>
      </c>
      <c r="J5760">
        <v>1</v>
      </c>
      <c r="K5760" s="1">
        <v>39947.524305555555</v>
      </c>
      <c r="M5760">
        <v>260.02</v>
      </c>
      <c r="N5760" t="s">
        <v>67</v>
      </c>
      <c r="O5760" t="s">
        <v>68</v>
      </c>
      <c r="P5760">
        <v>2E-3</v>
      </c>
      <c r="R5760">
        <v>11</v>
      </c>
      <c r="S5760" t="s">
        <v>853</v>
      </c>
      <c r="U5760" t="s">
        <v>831</v>
      </c>
      <c r="AC5760" t="s">
        <v>854</v>
      </c>
    </row>
    <row r="5761" spans="1:29" ht="16.399999999999999" customHeight="1" x14ac:dyDescent="0.35">
      <c r="A5761" s="1">
        <v>39947.524305555555</v>
      </c>
      <c r="B5761">
        <v>462</v>
      </c>
      <c r="C5761" t="s">
        <v>29</v>
      </c>
      <c r="D5761">
        <v>5</v>
      </c>
      <c r="E5761" t="s">
        <v>30</v>
      </c>
      <c r="F5761">
        <v>71354</v>
      </c>
      <c r="G5761" t="s">
        <v>743</v>
      </c>
      <c r="H5761" t="s">
        <v>743</v>
      </c>
      <c r="J5761">
        <v>1</v>
      </c>
      <c r="K5761" s="1">
        <v>39947.524305555555</v>
      </c>
      <c r="M5761">
        <v>260.01</v>
      </c>
      <c r="N5761" t="s">
        <v>73</v>
      </c>
      <c r="O5761" t="s">
        <v>68</v>
      </c>
      <c r="P5761">
        <v>2E-3</v>
      </c>
      <c r="R5761">
        <v>11</v>
      </c>
      <c r="S5761" t="s">
        <v>853</v>
      </c>
      <c r="U5761" t="s">
        <v>831</v>
      </c>
      <c r="AC5761" t="s">
        <v>854</v>
      </c>
    </row>
    <row r="5762" spans="1:29" ht="16.399999999999999" customHeight="1" x14ac:dyDescent="0.35">
      <c r="A5762" s="1">
        <v>39947.524305555555</v>
      </c>
      <c r="B5762">
        <v>462</v>
      </c>
      <c r="C5762" t="s">
        <v>29</v>
      </c>
      <c r="D5762">
        <v>5</v>
      </c>
      <c r="E5762" t="s">
        <v>30</v>
      </c>
      <c r="F5762">
        <v>71354</v>
      </c>
      <c r="G5762" t="s">
        <v>743</v>
      </c>
      <c r="H5762" t="s">
        <v>743</v>
      </c>
      <c r="J5762">
        <v>1</v>
      </c>
      <c r="K5762" s="1">
        <v>39947.524305555555</v>
      </c>
      <c r="M5762">
        <v>260.04000000000002</v>
      </c>
      <c r="N5762" t="s">
        <v>143</v>
      </c>
      <c r="O5762" t="s">
        <v>68</v>
      </c>
      <c r="P5762">
        <v>4.0000000000000001E-3</v>
      </c>
      <c r="R5762">
        <v>11</v>
      </c>
      <c r="S5762" t="s">
        <v>853</v>
      </c>
      <c r="AC5762" t="s">
        <v>854</v>
      </c>
    </row>
    <row r="5763" spans="1:29" ht="16.399999999999999" customHeight="1" x14ac:dyDescent="0.35">
      <c r="A5763" s="1">
        <v>39912.510416666664</v>
      </c>
      <c r="B5763">
        <v>462</v>
      </c>
      <c r="C5763" t="s">
        <v>29</v>
      </c>
      <c r="D5763">
        <v>5</v>
      </c>
      <c r="E5763" t="s">
        <v>30</v>
      </c>
      <c r="F5763">
        <v>71349</v>
      </c>
      <c r="G5763" t="s">
        <v>743</v>
      </c>
      <c r="H5763" t="s">
        <v>743</v>
      </c>
      <c r="J5763">
        <v>1</v>
      </c>
      <c r="K5763" s="1">
        <v>39912.510416666664</v>
      </c>
      <c r="M5763">
        <v>103.02</v>
      </c>
      <c r="N5763" t="s">
        <v>245</v>
      </c>
      <c r="O5763" t="s">
        <v>246</v>
      </c>
      <c r="P5763">
        <v>1000</v>
      </c>
      <c r="R5763">
        <v>11</v>
      </c>
      <c r="S5763" t="s">
        <v>855</v>
      </c>
      <c r="AC5763" t="s">
        <v>856</v>
      </c>
    </row>
    <row r="5764" spans="1:29" ht="16.399999999999999" customHeight="1" x14ac:dyDescent="0.35">
      <c r="A5764" s="1">
        <v>39912.510416666664</v>
      </c>
      <c r="B5764">
        <v>462</v>
      </c>
      <c r="C5764" t="s">
        <v>29</v>
      </c>
      <c r="D5764">
        <v>5</v>
      </c>
      <c r="E5764" t="s">
        <v>30</v>
      </c>
      <c r="F5764">
        <v>71349</v>
      </c>
      <c r="G5764" t="s">
        <v>743</v>
      </c>
      <c r="H5764" t="s">
        <v>743</v>
      </c>
      <c r="J5764">
        <v>1</v>
      </c>
      <c r="K5764" s="1">
        <v>39912.510416666664</v>
      </c>
      <c r="M5764">
        <v>431</v>
      </c>
      <c r="N5764" t="s">
        <v>165</v>
      </c>
      <c r="O5764" t="s">
        <v>166</v>
      </c>
      <c r="P5764">
        <v>2.98</v>
      </c>
      <c r="R5764">
        <v>11</v>
      </c>
      <c r="S5764" t="s">
        <v>855</v>
      </c>
      <c r="AC5764" t="s">
        <v>856</v>
      </c>
    </row>
    <row r="5765" spans="1:29" ht="16.399999999999999" customHeight="1" x14ac:dyDescent="0.35">
      <c r="A5765" s="1">
        <v>39912.510416666664</v>
      </c>
      <c r="B5765">
        <v>462</v>
      </c>
      <c r="C5765" t="s">
        <v>29</v>
      </c>
      <c r="D5765">
        <v>5</v>
      </c>
      <c r="E5765" t="s">
        <v>30</v>
      </c>
      <c r="F5765">
        <v>71349</v>
      </c>
      <c r="G5765" t="s">
        <v>743</v>
      </c>
      <c r="H5765" t="s">
        <v>743</v>
      </c>
      <c r="J5765">
        <v>1</v>
      </c>
      <c r="K5765" s="1">
        <v>39912.510416666664</v>
      </c>
      <c r="M5765">
        <v>431.01</v>
      </c>
      <c r="N5765" t="s">
        <v>768</v>
      </c>
      <c r="O5765" t="s">
        <v>769</v>
      </c>
      <c r="P5765">
        <v>-0.11</v>
      </c>
      <c r="R5765">
        <v>11</v>
      </c>
      <c r="S5765" t="s">
        <v>855</v>
      </c>
      <c r="AC5765" t="s">
        <v>856</v>
      </c>
    </row>
    <row r="5766" spans="1:29" ht="16.399999999999999" customHeight="1" x14ac:dyDescent="0.35">
      <c r="A5766" s="1">
        <v>39912.510416666664</v>
      </c>
      <c r="B5766">
        <v>462</v>
      </c>
      <c r="C5766" t="s">
        <v>29</v>
      </c>
      <c r="D5766">
        <v>5</v>
      </c>
      <c r="E5766" t="s">
        <v>30</v>
      </c>
      <c r="F5766">
        <v>71349</v>
      </c>
      <c r="G5766" t="s">
        <v>743</v>
      </c>
      <c r="H5766" t="s">
        <v>743</v>
      </c>
      <c r="J5766">
        <v>1</v>
      </c>
      <c r="K5766" s="1">
        <v>39912.510416666664</v>
      </c>
      <c r="M5766">
        <v>431.02</v>
      </c>
      <c r="N5766" t="s">
        <v>771</v>
      </c>
      <c r="O5766" t="s">
        <v>166</v>
      </c>
      <c r="P5766">
        <v>0.22</v>
      </c>
      <c r="R5766">
        <v>11</v>
      </c>
      <c r="S5766" t="s">
        <v>855</v>
      </c>
      <c r="AC5766" t="s">
        <v>856</v>
      </c>
    </row>
    <row r="5767" spans="1:29" ht="16.399999999999999" customHeight="1" x14ac:dyDescent="0.35">
      <c r="A5767" s="1">
        <v>39912.510416666664</v>
      </c>
      <c r="B5767">
        <v>462</v>
      </c>
      <c r="C5767" t="s">
        <v>29</v>
      </c>
      <c r="D5767">
        <v>5</v>
      </c>
      <c r="E5767" t="s">
        <v>30</v>
      </c>
      <c r="F5767">
        <v>71349</v>
      </c>
      <c r="G5767" t="s">
        <v>743</v>
      </c>
      <c r="H5767" t="s">
        <v>743</v>
      </c>
      <c r="J5767">
        <v>1</v>
      </c>
      <c r="K5767" s="1">
        <v>39912.510416666664</v>
      </c>
      <c r="M5767">
        <v>431.03</v>
      </c>
      <c r="N5767" t="s">
        <v>773</v>
      </c>
      <c r="O5767" t="s">
        <v>769</v>
      </c>
      <c r="P5767">
        <v>2.59</v>
      </c>
      <c r="R5767">
        <v>11</v>
      </c>
      <c r="S5767" t="s">
        <v>855</v>
      </c>
      <c r="AC5767" t="s">
        <v>856</v>
      </c>
    </row>
    <row r="5768" spans="1:29" ht="16.399999999999999" customHeight="1" x14ac:dyDescent="0.35">
      <c r="A5768" s="1">
        <v>39912.510416666664</v>
      </c>
      <c r="B5768">
        <v>462</v>
      </c>
      <c r="C5768" t="s">
        <v>29</v>
      </c>
      <c r="D5768">
        <v>5</v>
      </c>
      <c r="E5768" t="s">
        <v>30</v>
      </c>
      <c r="F5768">
        <v>71349</v>
      </c>
      <c r="G5768" t="s">
        <v>743</v>
      </c>
      <c r="H5768" t="s">
        <v>743</v>
      </c>
      <c r="J5768">
        <v>1</v>
      </c>
      <c r="K5768" s="1">
        <v>39912.510416666664</v>
      </c>
      <c r="M5768">
        <v>433</v>
      </c>
      <c r="N5768" t="s">
        <v>775</v>
      </c>
      <c r="O5768" t="s">
        <v>769</v>
      </c>
      <c r="P5768">
        <v>0.48</v>
      </c>
      <c r="R5768">
        <v>11</v>
      </c>
      <c r="S5768" t="s">
        <v>855</v>
      </c>
      <c r="AC5768" t="s">
        <v>856</v>
      </c>
    </row>
    <row r="5769" spans="1:29" ht="16.399999999999999" customHeight="1" x14ac:dyDescent="0.35">
      <c r="A5769" s="1">
        <v>39912.510416666664</v>
      </c>
      <c r="B5769">
        <v>462</v>
      </c>
      <c r="C5769" t="s">
        <v>29</v>
      </c>
      <c r="D5769">
        <v>5</v>
      </c>
      <c r="E5769" t="s">
        <v>30</v>
      </c>
      <c r="F5769">
        <v>71349</v>
      </c>
      <c r="G5769" t="s">
        <v>743</v>
      </c>
      <c r="H5769" t="s">
        <v>743</v>
      </c>
      <c r="J5769">
        <v>1</v>
      </c>
      <c r="K5769" s="1">
        <v>39912.510416666664</v>
      </c>
      <c r="M5769">
        <v>260.08</v>
      </c>
      <c r="N5769" t="s">
        <v>76</v>
      </c>
      <c r="O5769" t="s">
        <v>68</v>
      </c>
      <c r="P5769">
        <v>0.34</v>
      </c>
      <c r="R5769">
        <v>11</v>
      </c>
      <c r="S5769" t="s">
        <v>855</v>
      </c>
      <c r="AC5769" t="s">
        <v>856</v>
      </c>
    </row>
    <row r="5770" spans="1:29" ht="16.399999999999999" customHeight="1" x14ac:dyDescent="0.35">
      <c r="A5770" s="1">
        <v>39912.510416666664</v>
      </c>
      <c r="B5770">
        <v>462</v>
      </c>
      <c r="C5770" t="s">
        <v>29</v>
      </c>
      <c r="D5770">
        <v>5</v>
      </c>
      <c r="E5770" t="s">
        <v>30</v>
      </c>
      <c r="F5770">
        <v>71349</v>
      </c>
      <c r="G5770" t="s">
        <v>743</v>
      </c>
      <c r="H5770" t="s">
        <v>743</v>
      </c>
      <c r="J5770">
        <v>1</v>
      </c>
      <c r="K5770" s="1">
        <v>39912.510416666664</v>
      </c>
      <c r="M5770">
        <v>268.14</v>
      </c>
      <c r="N5770" t="s">
        <v>80</v>
      </c>
      <c r="O5770" t="s">
        <v>68</v>
      </c>
      <c r="P5770">
        <v>1.2E-2</v>
      </c>
      <c r="R5770">
        <v>11</v>
      </c>
      <c r="S5770" t="s">
        <v>855</v>
      </c>
      <c r="AC5770" t="s">
        <v>856</v>
      </c>
    </row>
    <row r="5771" spans="1:29" ht="16.399999999999999" customHeight="1" x14ac:dyDescent="0.35">
      <c r="A5771" s="1">
        <v>39912.510416666664</v>
      </c>
      <c r="B5771">
        <v>462</v>
      </c>
      <c r="C5771" t="s">
        <v>29</v>
      </c>
      <c r="D5771">
        <v>5</v>
      </c>
      <c r="E5771" t="s">
        <v>30</v>
      </c>
      <c r="F5771">
        <v>71349</v>
      </c>
      <c r="G5771" t="s">
        <v>743</v>
      </c>
      <c r="H5771" t="s">
        <v>743</v>
      </c>
      <c r="J5771">
        <v>1</v>
      </c>
      <c r="K5771" s="1">
        <v>39912.510416666664</v>
      </c>
      <c r="M5771">
        <v>136.01</v>
      </c>
      <c r="N5771" t="s">
        <v>118</v>
      </c>
      <c r="O5771" t="s">
        <v>119</v>
      </c>
      <c r="P5771">
        <v>5.0999999999999996</v>
      </c>
      <c r="R5771">
        <v>11</v>
      </c>
      <c r="S5771" t="s">
        <v>855</v>
      </c>
      <c r="AC5771" t="s">
        <v>856</v>
      </c>
    </row>
    <row r="5772" spans="1:29" ht="16.399999999999999" customHeight="1" x14ac:dyDescent="0.35">
      <c r="A5772" s="1">
        <v>39912.510416666664</v>
      </c>
      <c r="B5772">
        <v>462</v>
      </c>
      <c r="C5772" t="s">
        <v>29</v>
      </c>
      <c r="D5772">
        <v>5</v>
      </c>
      <c r="E5772" t="s">
        <v>30</v>
      </c>
      <c r="F5772">
        <v>71349</v>
      </c>
      <c r="G5772" t="s">
        <v>743</v>
      </c>
      <c r="H5772" t="s">
        <v>743</v>
      </c>
      <c r="J5772">
        <v>1</v>
      </c>
      <c r="K5772" s="1">
        <v>39912.510416666664</v>
      </c>
      <c r="M5772">
        <v>101</v>
      </c>
      <c r="N5772" t="s">
        <v>114</v>
      </c>
      <c r="O5772" t="s">
        <v>115</v>
      </c>
      <c r="P5772">
        <v>10.5</v>
      </c>
      <c r="R5772">
        <v>11</v>
      </c>
      <c r="S5772" t="s">
        <v>855</v>
      </c>
      <c r="AC5772" t="s">
        <v>856</v>
      </c>
    </row>
    <row r="5773" spans="1:29" ht="16.399999999999999" customHeight="1" x14ac:dyDescent="0.35">
      <c r="A5773" s="1">
        <v>39912.510416666664</v>
      </c>
      <c r="B5773">
        <v>462</v>
      </c>
      <c r="C5773" t="s">
        <v>29</v>
      </c>
      <c r="D5773">
        <v>5</v>
      </c>
      <c r="E5773" t="s">
        <v>30</v>
      </c>
      <c r="F5773">
        <v>71349</v>
      </c>
      <c r="G5773" t="s">
        <v>743</v>
      </c>
      <c r="H5773" t="s">
        <v>743</v>
      </c>
      <c r="J5773">
        <v>1</v>
      </c>
      <c r="K5773" s="1">
        <v>39912.510416666664</v>
      </c>
      <c r="M5773">
        <v>141.01</v>
      </c>
      <c r="N5773" t="s">
        <v>116</v>
      </c>
      <c r="O5773" t="s">
        <v>117</v>
      </c>
      <c r="P5773">
        <v>68.599999999999994</v>
      </c>
      <c r="R5773">
        <v>11</v>
      </c>
      <c r="S5773" t="s">
        <v>855</v>
      </c>
      <c r="AC5773" t="s">
        <v>856</v>
      </c>
    </row>
    <row r="5774" spans="1:29" ht="16.399999999999999" customHeight="1" x14ac:dyDescent="0.35">
      <c r="A5774" s="1">
        <v>39912.510416666664</v>
      </c>
      <c r="B5774">
        <v>462</v>
      </c>
      <c r="C5774" t="s">
        <v>29</v>
      </c>
      <c r="D5774">
        <v>5</v>
      </c>
      <c r="E5774" t="s">
        <v>30</v>
      </c>
      <c r="F5774">
        <v>71349</v>
      </c>
      <c r="G5774" t="s">
        <v>743</v>
      </c>
      <c r="H5774" t="s">
        <v>743</v>
      </c>
      <c r="J5774">
        <v>1</v>
      </c>
      <c r="K5774" s="1">
        <v>39912.510416666664</v>
      </c>
      <c r="M5774">
        <v>266</v>
      </c>
      <c r="N5774" t="s">
        <v>121</v>
      </c>
      <c r="O5774" t="s">
        <v>68</v>
      </c>
      <c r="P5774">
        <v>11.3</v>
      </c>
      <c r="R5774">
        <v>11</v>
      </c>
      <c r="S5774" t="s">
        <v>855</v>
      </c>
      <c r="AC5774" t="s">
        <v>856</v>
      </c>
    </row>
    <row r="5775" spans="1:29" ht="16.399999999999999" customHeight="1" x14ac:dyDescent="0.35">
      <c r="A5775" s="1">
        <v>39912.510416666664</v>
      </c>
      <c r="B5775">
        <v>462</v>
      </c>
      <c r="C5775" t="s">
        <v>29</v>
      </c>
      <c r="D5775">
        <v>5</v>
      </c>
      <c r="E5775" t="s">
        <v>30</v>
      </c>
      <c r="F5775">
        <v>71349</v>
      </c>
      <c r="G5775" t="s">
        <v>743</v>
      </c>
      <c r="H5775" t="s">
        <v>743</v>
      </c>
      <c r="J5775">
        <v>1</v>
      </c>
      <c r="K5775" s="1">
        <v>39912.510416666664</v>
      </c>
      <c r="M5775">
        <v>266.01</v>
      </c>
      <c r="N5775" t="s">
        <v>122</v>
      </c>
      <c r="O5775" t="s">
        <v>123</v>
      </c>
      <c r="P5775">
        <v>110</v>
      </c>
      <c r="R5775">
        <v>11</v>
      </c>
      <c r="S5775" t="s">
        <v>855</v>
      </c>
      <c r="AC5775" t="s">
        <v>856</v>
      </c>
    </row>
    <row r="5776" spans="1:29" ht="16.399999999999999" customHeight="1" x14ac:dyDescent="0.35">
      <c r="A5776" s="1">
        <v>39912.510416666664</v>
      </c>
      <c r="B5776">
        <v>462</v>
      </c>
      <c r="C5776" t="s">
        <v>29</v>
      </c>
      <c r="D5776">
        <v>5</v>
      </c>
      <c r="E5776" t="s">
        <v>30</v>
      </c>
      <c r="F5776">
        <v>71349</v>
      </c>
      <c r="G5776" t="s">
        <v>743</v>
      </c>
      <c r="H5776" t="s">
        <v>743</v>
      </c>
      <c r="J5776">
        <v>1</v>
      </c>
      <c r="K5776" s="1">
        <v>39912.510416666664</v>
      </c>
      <c r="M5776">
        <v>154.1</v>
      </c>
      <c r="N5776" t="s">
        <v>110</v>
      </c>
      <c r="P5776">
        <v>6.62</v>
      </c>
      <c r="R5776">
        <v>11</v>
      </c>
      <c r="S5776" t="s">
        <v>855</v>
      </c>
      <c r="AC5776" t="s">
        <v>856</v>
      </c>
    </row>
    <row r="5777" spans="1:29" ht="16.399999999999999" customHeight="1" x14ac:dyDescent="0.35">
      <c r="A5777" s="1">
        <v>39912.510416666664</v>
      </c>
      <c r="B5777">
        <v>462</v>
      </c>
      <c r="C5777" t="s">
        <v>29</v>
      </c>
      <c r="D5777">
        <v>5</v>
      </c>
      <c r="E5777" t="s">
        <v>30</v>
      </c>
      <c r="F5777">
        <v>71349</v>
      </c>
      <c r="G5777" t="s">
        <v>743</v>
      </c>
      <c r="H5777" t="s">
        <v>743</v>
      </c>
      <c r="J5777">
        <v>1</v>
      </c>
      <c r="K5777" s="1">
        <v>39912.510416666664</v>
      </c>
      <c r="M5777">
        <v>136.05000000000001</v>
      </c>
      <c r="N5777" t="s">
        <v>537</v>
      </c>
      <c r="O5777" t="s">
        <v>538</v>
      </c>
      <c r="P5777">
        <v>2.98</v>
      </c>
      <c r="R5777">
        <v>11</v>
      </c>
      <c r="S5777" t="s">
        <v>855</v>
      </c>
      <c r="AC5777" t="s">
        <v>856</v>
      </c>
    </row>
    <row r="5778" spans="1:29" ht="16.399999999999999" customHeight="1" x14ac:dyDescent="0.35">
      <c r="A5778" s="1">
        <v>39912.510416666664</v>
      </c>
      <c r="B5778">
        <v>462</v>
      </c>
      <c r="C5778" t="s">
        <v>29</v>
      </c>
      <c r="D5778">
        <v>5</v>
      </c>
      <c r="E5778" t="s">
        <v>30</v>
      </c>
      <c r="F5778">
        <v>71349</v>
      </c>
      <c r="G5778" t="s">
        <v>743</v>
      </c>
      <c r="H5778" t="s">
        <v>743</v>
      </c>
      <c r="J5778">
        <v>1</v>
      </c>
      <c r="K5778" s="1">
        <v>39912.510416666664</v>
      </c>
      <c r="M5778">
        <v>323</v>
      </c>
      <c r="N5778" t="s">
        <v>825</v>
      </c>
      <c r="O5778" t="s">
        <v>68</v>
      </c>
      <c r="P5778">
        <v>63</v>
      </c>
      <c r="R5778">
        <v>11</v>
      </c>
      <c r="S5778" t="s">
        <v>855</v>
      </c>
      <c r="AC5778" t="s">
        <v>856</v>
      </c>
    </row>
    <row r="5779" spans="1:29" ht="16.399999999999999" customHeight="1" x14ac:dyDescent="0.35">
      <c r="A5779" s="1">
        <v>39912.510416666664</v>
      </c>
      <c r="B5779">
        <v>462</v>
      </c>
      <c r="C5779" t="s">
        <v>29</v>
      </c>
      <c r="D5779">
        <v>5</v>
      </c>
      <c r="E5779" t="s">
        <v>30</v>
      </c>
      <c r="F5779">
        <v>71349</v>
      </c>
      <c r="G5779" t="s">
        <v>743</v>
      </c>
      <c r="H5779" t="s">
        <v>743</v>
      </c>
      <c r="J5779">
        <v>1</v>
      </c>
      <c r="K5779" s="1">
        <v>39912.510416666664</v>
      </c>
      <c r="M5779">
        <v>131</v>
      </c>
      <c r="N5779" t="s">
        <v>138</v>
      </c>
      <c r="O5779" t="s">
        <v>139</v>
      </c>
      <c r="P5779">
        <v>147</v>
      </c>
      <c r="R5779">
        <v>11</v>
      </c>
      <c r="S5779" t="s">
        <v>855</v>
      </c>
      <c r="AC5779" t="s">
        <v>856</v>
      </c>
    </row>
    <row r="5780" spans="1:29" ht="16.399999999999999" customHeight="1" x14ac:dyDescent="0.35">
      <c r="A5780" s="1">
        <v>39912.510416666664</v>
      </c>
      <c r="B5780">
        <v>462</v>
      </c>
      <c r="C5780" t="s">
        <v>29</v>
      </c>
      <c r="D5780">
        <v>5</v>
      </c>
      <c r="E5780" t="s">
        <v>30</v>
      </c>
      <c r="F5780">
        <v>71349</v>
      </c>
      <c r="G5780" t="s">
        <v>743</v>
      </c>
      <c r="H5780" t="s">
        <v>743</v>
      </c>
      <c r="J5780">
        <v>1</v>
      </c>
      <c r="K5780" s="1">
        <v>39912.510416666664</v>
      </c>
      <c r="M5780">
        <v>268.17</v>
      </c>
      <c r="N5780" t="s">
        <v>801</v>
      </c>
      <c r="O5780" t="s">
        <v>68</v>
      </c>
      <c r="P5780">
        <v>4.0000000000000001E-3</v>
      </c>
      <c r="R5780">
        <v>11</v>
      </c>
      <c r="S5780" t="s">
        <v>855</v>
      </c>
      <c r="AC5780" t="s">
        <v>856</v>
      </c>
    </row>
    <row r="5781" spans="1:29" ht="16.399999999999999" customHeight="1" x14ac:dyDescent="0.35">
      <c r="A5781" s="1">
        <v>39912.510416666664</v>
      </c>
      <c r="B5781">
        <v>462</v>
      </c>
      <c r="C5781" t="s">
        <v>29</v>
      </c>
      <c r="D5781">
        <v>5</v>
      </c>
      <c r="E5781" t="s">
        <v>30</v>
      </c>
      <c r="F5781">
        <v>71349</v>
      </c>
      <c r="G5781" t="s">
        <v>743</v>
      </c>
      <c r="H5781" t="s">
        <v>743</v>
      </c>
      <c r="J5781">
        <v>1</v>
      </c>
      <c r="K5781" s="1">
        <v>39912.510416666664</v>
      </c>
      <c r="M5781">
        <v>260.02</v>
      </c>
      <c r="N5781" t="s">
        <v>67</v>
      </c>
      <c r="O5781" t="s">
        <v>68</v>
      </c>
      <c r="P5781">
        <v>2E-3</v>
      </c>
      <c r="R5781">
        <v>11</v>
      </c>
      <c r="S5781" t="s">
        <v>855</v>
      </c>
      <c r="U5781" t="s">
        <v>831</v>
      </c>
      <c r="AC5781" t="s">
        <v>856</v>
      </c>
    </row>
    <row r="5782" spans="1:29" ht="16.399999999999999" customHeight="1" x14ac:dyDescent="0.35">
      <c r="A5782" s="1">
        <v>39912.510416666664</v>
      </c>
      <c r="B5782">
        <v>462</v>
      </c>
      <c r="C5782" t="s">
        <v>29</v>
      </c>
      <c r="D5782">
        <v>5</v>
      </c>
      <c r="E5782" t="s">
        <v>30</v>
      </c>
      <c r="F5782">
        <v>71349</v>
      </c>
      <c r="G5782" t="s">
        <v>743</v>
      </c>
      <c r="H5782" t="s">
        <v>743</v>
      </c>
      <c r="J5782">
        <v>1</v>
      </c>
      <c r="K5782" s="1">
        <v>39912.510416666664</v>
      </c>
      <c r="M5782">
        <v>260.01</v>
      </c>
      <c r="N5782" t="s">
        <v>73</v>
      </c>
      <c r="O5782" t="s">
        <v>68</v>
      </c>
      <c r="P5782">
        <v>2E-3</v>
      </c>
      <c r="R5782">
        <v>11</v>
      </c>
      <c r="S5782" t="s">
        <v>855</v>
      </c>
      <c r="U5782" t="s">
        <v>831</v>
      </c>
      <c r="AC5782" t="s">
        <v>856</v>
      </c>
    </row>
    <row r="5783" spans="1:29" ht="16.399999999999999" customHeight="1" x14ac:dyDescent="0.35">
      <c r="A5783" s="1">
        <v>39912.510416666664</v>
      </c>
      <c r="B5783">
        <v>462</v>
      </c>
      <c r="C5783" t="s">
        <v>29</v>
      </c>
      <c r="D5783">
        <v>5</v>
      </c>
      <c r="E5783" t="s">
        <v>30</v>
      </c>
      <c r="F5783">
        <v>71349</v>
      </c>
      <c r="G5783" t="s">
        <v>743</v>
      </c>
      <c r="H5783" t="s">
        <v>743</v>
      </c>
      <c r="J5783">
        <v>1</v>
      </c>
      <c r="K5783" s="1">
        <v>39912.510416666664</v>
      </c>
      <c r="M5783">
        <v>260.04000000000002</v>
      </c>
      <c r="N5783" t="s">
        <v>143</v>
      </c>
      <c r="O5783" t="s">
        <v>68</v>
      </c>
      <c r="P5783">
        <v>3.0000000000000001E-3</v>
      </c>
      <c r="R5783">
        <v>11</v>
      </c>
      <c r="S5783" t="s">
        <v>855</v>
      </c>
      <c r="AC5783" t="s">
        <v>856</v>
      </c>
    </row>
    <row r="5784" spans="1:29" ht="16.399999999999999" customHeight="1" x14ac:dyDescent="0.35">
      <c r="A5784" s="1">
        <v>39888.493055555555</v>
      </c>
      <c r="B5784">
        <v>462</v>
      </c>
      <c r="C5784" t="s">
        <v>29</v>
      </c>
      <c r="D5784">
        <v>5</v>
      </c>
      <c r="E5784" t="s">
        <v>30</v>
      </c>
      <c r="F5784">
        <v>71344</v>
      </c>
      <c r="G5784" t="s">
        <v>743</v>
      </c>
      <c r="H5784" t="s">
        <v>743</v>
      </c>
      <c r="J5784">
        <v>1</v>
      </c>
      <c r="K5784" s="1">
        <v>39888.493055555555</v>
      </c>
      <c r="M5784">
        <v>431.03</v>
      </c>
      <c r="N5784" t="s">
        <v>773</v>
      </c>
      <c r="O5784" t="s">
        <v>769</v>
      </c>
      <c r="P5784">
        <v>2.66</v>
      </c>
      <c r="R5784">
        <v>11</v>
      </c>
      <c r="S5784" t="s">
        <v>857</v>
      </c>
      <c r="AC5784" t="s">
        <v>858</v>
      </c>
    </row>
    <row r="5785" spans="1:29" ht="16.399999999999999" customHeight="1" x14ac:dyDescent="0.35">
      <c r="A5785" s="1">
        <v>39888.493055555555</v>
      </c>
      <c r="B5785">
        <v>462</v>
      </c>
      <c r="C5785" t="s">
        <v>29</v>
      </c>
      <c r="D5785">
        <v>5</v>
      </c>
      <c r="E5785" t="s">
        <v>30</v>
      </c>
      <c r="F5785">
        <v>71344</v>
      </c>
      <c r="G5785" t="s">
        <v>743</v>
      </c>
      <c r="H5785" t="s">
        <v>743</v>
      </c>
      <c r="J5785">
        <v>1</v>
      </c>
      <c r="K5785" s="1">
        <v>39888.493055555555</v>
      </c>
      <c r="M5785">
        <v>433</v>
      </c>
      <c r="N5785" t="s">
        <v>775</v>
      </c>
      <c r="O5785" t="s">
        <v>769</v>
      </c>
      <c r="P5785">
        <v>0.28999999999999998</v>
      </c>
      <c r="R5785">
        <v>11</v>
      </c>
      <c r="S5785" t="s">
        <v>857</v>
      </c>
      <c r="AC5785" t="s">
        <v>858</v>
      </c>
    </row>
    <row r="5786" spans="1:29" ht="16.399999999999999" customHeight="1" x14ac:dyDescent="0.35">
      <c r="A5786" s="1">
        <v>39888.493055555555</v>
      </c>
      <c r="B5786">
        <v>462</v>
      </c>
      <c r="C5786" t="s">
        <v>29</v>
      </c>
      <c r="D5786">
        <v>5</v>
      </c>
      <c r="E5786" t="s">
        <v>30</v>
      </c>
      <c r="F5786">
        <v>71344</v>
      </c>
      <c r="G5786" t="s">
        <v>743</v>
      </c>
      <c r="H5786" t="s">
        <v>743</v>
      </c>
      <c r="J5786">
        <v>1</v>
      </c>
      <c r="K5786" s="1">
        <v>39888.493055555555</v>
      </c>
      <c r="M5786">
        <v>260.08</v>
      </c>
      <c r="N5786" t="s">
        <v>76</v>
      </c>
      <c r="O5786" t="s">
        <v>68</v>
      </c>
      <c r="P5786">
        <v>0.34</v>
      </c>
      <c r="R5786">
        <v>11</v>
      </c>
      <c r="S5786" t="s">
        <v>857</v>
      </c>
      <c r="AC5786" t="s">
        <v>858</v>
      </c>
    </row>
    <row r="5787" spans="1:29" ht="16.399999999999999" customHeight="1" x14ac:dyDescent="0.35">
      <c r="A5787" s="1">
        <v>39888.493055555555</v>
      </c>
      <c r="B5787">
        <v>462</v>
      </c>
      <c r="C5787" t="s">
        <v>29</v>
      </c>
      <c r="D5787">
        <v>5</v>
      </c>
      <c r="E5787" t="s">
        <v>30</v>
      </c>
      <c r="F5787">
        <v>71344</v>
      </c>
      <c r="G5787" t="s">
        <v>743</v>
      </c>
      <c r="H5787" t="s">
        <v>743</v>
      </c>
      <c r="J5787">
        <v>1</v>
      </c>
      <c r="K5787" s="1">
        <v>39888.493055555555</v>
      </c>
      <c r="M5787">
        <v>268.14</v>
      </c>
      <c r="N5787" t="s">
        <v>80</v>
      </c>
      <c r="O5787" t="s">
        <v>68</v>
      </c>
      <c r="P5787">
        <v>1.7000000000000001E-2</v>
      </c>
      <c r="R5787">
        <v>11</v>
      </c>
      <c r="S5787" t="s">
        <v>857</v>
      </c>
      <c r="AC5787" t="s">
        <v>858</v>
      </c>
    </row>
    <row r="5788" spans="1:29" ht="16.399999999999999" customHeight="1" x14ac:dyDescent="0.35">
      <c r="A5788" s="1">
        <v>39888.493055555555</v>
      </c>
      <c r="B5788">
        <v>462</v>
      </c>
      <c r="C5788" t="s">
        <v>29</v>
      </c>
      <c r="D5788">
        <v>5</v>
      </c>
      <c r="E5788" t="s">
        <v>30</v>
      </c>
      <c r="F5788">
        <v>71344</v>
      </c>
      <c r="G5788" t="s">
        <v>743</v>
      </c>
      <c r="H5788" t="s">
        <v>743</v>
      </c>
      <c r="J5788">
        <v>1</v>
      </c>
      <c r="K5788" s="1">
        <v>39888.493055555555</v>
      </c>
      <c r="M5788">
        <v>136.01</v>
      </c>
      <c r="N5788" t="s">
        <v>118</v>
      </c>
      <c r="O5788" t="s">
        <v>119</v>
      </c>
      <c r="P5788">
        <v>4.93</v>
      </c>
      <c r="R5788">
        <v>11</v>
      </c>
      <c r="S5788" t="s">
        <v>857</v>
      </c>
      <c r="AC5788" t="s">
        <v>858</v>
      </c>
    </row>
    <row r="5789" spans="1:29" ht="16.399999999999999" customHeight="1" x14ac:dyDescent="0.35">
      <c r="A5789" s="1">
        <v>39888.493055555555</v>
      </c>
      <c r="B5789">
        <v>462</v>
      </c>
      <c r="C5789" t="s">
        <v>29</v>
      </c>
      <c r="D5789">
        <v>5</v>
      </c>
      <c r="E5789" t="s">
        <v>30</v>
      </c>
      <c r="F5789">
        <v>71344</v>
      </c>
      <c r="G5789" t="s">
        <v>743</v>
      </c>
      <c r="H5789" t="s">
        <v>743</v>
      </c>
      <c r="J5789">
        <v>1</v>
      </c>
      <c r="K5789" s="1">
        <v>39888.493055555555</v>
      </c>
      <c r="M5789">
        <v>101</v>
      </c>
      <c r="N5789" t="s">
        <v>114</v>
      </c>
      <c r="O5789" t="s">
        <v>115</v>
      </c>
      <c r="P5789">
        <v>14.5</v>
      </c>
      <c r="R5789">
        <v>11</v>
      </c>
      <c r="S5789" t="s">
        <v>857</v>
      </c>
      <c r="AC5789" t="s">
        <v>858</v>
      </c>
    </row>
    <row r="5790" spans="1:29" ht="16.399999999999999" customHeight="1" x14ac:dyDescent="0.35">
      <c r="A5790" s="1">
        <v>39888.493055555555</v>
      </c>
      <c r="B5790">
        <v>462</v>
      </c>
      <c r="C5790" t="s">
        <v>29</v>
      </c>
      <c r="D5790">
        <v>5</v>
      </c>
      <c r="E5790" t="s">
        <v>30</v>
      </c>
      <c r="F5790">
        <v>71344</v>
      </c>
      <c r="G5790" t="s">
        <v>743</v>
      </c>
      <c r="H5790" t="s">
        <v>743</v>
      </c>
      <c r="J5790">
        <v>1</v>
      </c>
      <c r="K5790" s="1">
        <v>39888.493055555555</v>
      </c>
      <c r="M5790">
        <v>141.01</v>
      </c>
      <c r="N5790" t="s">
        <v>116</v>
      </c>
      <c r="O5790" t="s">
        <v>117</v>
      </c>
      <c r="P5790">
        <v>67</v>
      </c>
      <c r="R5790">
        <v>11</v>
      </c>
      <c r="S5790" t="s">
        <v>857</v>
      </c>
      <c r="AC5790" t="s">
        <v>858</v>
      </c>
    </row>
    <row r="5791" spans="1:29" ht="16.399999999999999" customHeight="1" x14ac:dyDescent="0.35">
      <c r="A5791" s="1">
        <v>39888.493055555555</v>
      </c>
      <c r="B5791">
        <v>462</v>
      </c>
      <c r="C5791" t="s">
        <v>29</v>
      </c>
      <c r="D5791">
        <v>5</v>
      </c>
      <c r="E5791" t="s">
        <v>30</v>
      </c>
      <c r="F5791">
        <v>71344</v>
      </c>
      <c r="G5791" t="s">
        <v>743</v>
      </c>
      <c r="H5791" t="s">
        <v>743</v>
      </c>
      <c r="J5791">
        <v>1</v>
      </c>
      <c r="K5791" s="1">
        <v>39888.493055555555</v>
      </c>
      <c r="M5791">
        <v>266</v>
      </c>
      <c r="N5791" t="s">
        <v>121</v>
      </c>
      <c r="O5791" t="s">
        <v>68</v>
      </c>
      <c r="P5791">
        <v>9.02</v>
      </c>
      <c r="R5791">
        <v>11</v>
      </c>
      <c r="S5791" t="s">
        <v>857</v>
      </c>
      <c r="AC5791" t="s">
        <v>858</v>
      </c>
    </row>
    <row r="5792" spans="1:29" ht="16.399999999999999" customHeight="1" x14ac:dyDescent="0.35">
      <c r="A5792" s="1">
        <v>39888.493055555555</v>
      </c>
      <c r="B5792">
        <v>462</v>
      </c>
      <c r="C5792" t="s">
        <v>29</v>
      </c>
      <c r="D5792">
        <v>5</v>
      </c>
      <c r="E5792" t="s">
        <v>30</v>
      </c>
      <c r="F5792">
        <v>71344</v>
      </c>
      <c r="G5792" t="s">
        <v>743</v>
      </c>
      <c r="H5792" t="s">
        <v>743</v>
      </c>
      <c r="J5792">
        <v>1</v>
      </c>
      <c r="K5792" s="1">
        <v>39888.493055555555</v>
      </c>
      <c r="M5792">
        <v>266.01</v>
      </c>
      <c r="N5792" t="s">
        <v>122</v>
      </c>
      <c r="O5792" t="s">
        <v>123</v>
      </c>
      <c r="P5792">
        <v>98</v>
      </c>
      <c r="R5792">
        <v>11</v>
      </c>
      <c r="S5792" t="s">
        <v>857</v>
      </c>
      <c r="AC5792" t="s">
        <v>858</v>
      </c>
    </row>
    <row r="5793" spans="1:29" ht="16.399999999999999" customHeight="1" x14ac:dyDescent="0.35">
      <c r="A5793" s="1">
        <v>39888.493055555555</v>
      </c>
      <c r="B5793">
        <v>462</v>
      </c>
      <c r="C5793" t="s">
        <v>29</v>
      </c>
      <c r="D5793">
        <v>5</v>
      </c>
      <c r="E5793" t="s">
        <v>30</v>
      </c>
      <c r="F5793">
        <v>71344</v>
      </c>
      <c r="G5793" t="s">
        <v>743</v>
      </c>
      <c r="H5793" t="s">
        <v>743</v>
      </c>
      <c r="J5793">
        <v>1</v>
      </c>
      <c r="K5793" s="1">
        <v>39888.493055555555</v>
      </c>
      <c r="M5793">
        <v>154.1</v>
      </c>
      <c r="N5793" t="s">
        <v>110</v>
      </c>
      <c r="P5793">
        <v>7.41</v>
      </c>
      <c r="R5793">
        <v>11</v>
      </c>
      <c r="S5793" t="s">
        <v>857</v>
      </c>
      <c r="AC5793" t="s">
        <v>858</v>
      </c>
    </row>
    <row r="5794" spans="1:29" ht="16.399999999999999" customHeight="1" x14ac:dyDescent="0.35">
      <c r="A5794" s="1">
        <v>39888.493055555555</v>
      </c>
      <c r="B5794">
        <v>462</v>
      </c>
      <c r="C5794" t="s">
        <v>29</v>
      </c>
      <c r="D5794">
        <v>5</v>
      </c>
      <c r="E5794" t="s">
        <v>30</v>
      </c>
      <c r="F5794">
        <v>71344</v>
      </c>
      <c r="G5794" t="s">
        <v>743</v>
      </c>
      <c r="H5794" t="s">
        <v>743</v>
      </c>
      <c r="J5794">
        <v>1</v>
      </c>
      <c r="K5794" s="1">
        <v>39888.493055555555</v>
      </c>
      <c r="M5794">
        <v>136.05000000000001</v>
      </c>
      <c r="N5794" t="s">
        <v>537</v>
      </c>
      <c r="O5794" t="s">
        <v>538</v>
      </c>
      <c r="P5794">
        <v>2.93</v>
      </c>
      <c r="R5794">
        <v>11</v>
      </c>
      <c r="S5794" t="s">
        <v>857</v>
      </c>
      <c r="AC5794" t="s">
        <v>858</v>
      </c>
    </row>
    <row r="5795" spans="1:29" ht="16.399999999999999" customHeight="1" x14ac:dyDescent="0.35">
      <c r="A5795" s="1">
        <v>39888.493055555555</v>
      </c>
      <c r="B5795">
        <v>462</v>
      </c>
      <c r="C5795" t="s">
        <v>29</v>
      </c>
      <c r="D5795">
        <v>5</v>
      </c>
      <c r="E5795" t="s">
        <v>30</v>
      </c>
      <c r="F5795">
        <v>71344</v>
      </c>
      <c r="G5795" t="s">
        <v>743</v>
      </c>
      <c r="H5795" t="s">
        <v>743</v>
      </c>
      <c r="J5795">
        <v>1</v>
      </c>
      <c r="K5795" s="1">
        <v>39888.493055555555</v>
      </c>
      <c r="M5795">
        <v>323</v>
      </c>
      <c r="N5795" t="s">
        <v>825</v>
      </c>
      <c r="O5795" t="s">
        <v>68</v>
      </c>
      <c r="P5795">
        <v>62</v>
      </c>
      <c r="R5795">
        <v>11</v>
      </c>
      <c r="S5795" t="s">
        <v>857</v>
      </c>
      <c r="AC5795" t="s">
        <v>858</v>
      </c>
    </row>
    <row r="5796" spans="1:29" ht="16.399999999999999" customHeight="1" x14ac:dyDescent="0.35">
      <c r="A5796" s="1">
        <v>39888.493055555555</v>
      </c>
      <c r="B5796">
        <v>462</v>
      </c>
      <c r="C5796" t="s">
        <v>29</v>
      </c>
      <c r="D5796">
        <v>5</v>
      </c>
      <c r="E5796" t="s">
        <v>30</v>
      </c>
      <c r="F5796">
        <v>71344</v>
      </c>
      <c r="G5796" t="s">
        <v>743</v>
      </c>
      <c r="H5796" t="s">
        <v>743</v>
      </c>
      <c r="J5796">
        <v>1</v>
      </c>
      <c r="K5796" s="1">
        <v>39888.493055555555</v>
      </c>
      <c r="M5796">
        <v>131</v>
      </c>
      <c r="N5796" t="s">
        <v>138</v>
      </c>
      <c r="O5796" t="s">
        <v>139</v>
      </c>
      <c r="P5796">
        <v>157</v>
      </c>
      <c r="R5796">
        <v>11</v>
      </c>
      <c r="S5796" t="s">
        <v>857</v>
      </c>
      <c r="AC5796" t="s">
        <v>858</v>
      </c>
    </row>
    <row r="5797" spans="1:29" ht="16.399999999999999" customHeight="1" x14ac:dyDescent="0.35">
      <c r="A5797" s="1">
        <v>39888.493055555555</v>
      </c>
      <c r="B5797">
        <v>462</v>
      </c>
      <c r="C5797" t="s">
        <v>29</v>
      </c>
      <c r="D5797">
        <v>5</v>
      </c>
      <c r="E5797" t="s">
        <v>30</v>
      </c>
      <c r="F5797">
        <v>71344</v>
      </c>
      <c r="G5797" t="s">
        <v>743</v>
      </c>
      <c r="H5797" t="s">
        <v>743</v>
      </c>
      <c r="J5797">
        <v>1</v>
      </c>
      <c r="K5797" s="1">
        <v>39888.493055555555</v>
      </c>
      <c r="M5797">
        <v>268.17</v>
      </c>
      <c r="N5797" t="s">
        <v>801</v>
      </c>
      <c r="O5797" t="s">
        <v>68</v>
      </c>
      <c r="P5797">
        <v>8.0000000000000002E-3</v>
      </c>
      <c r="R5797">
        <v>11</v>
      </c>
      <c r="S5797" t="s">
        <v>857</v>
      </c>
      <c r="AC5797" t="s">
        <v>858</v>
      </c>
    </row>
    <row r="5798" spans="1:29" ht="16.399999999999999" customHeight="1" x14ac:dyDescent="0.35">
      <c r="A5798" s="1">
        <v>39888.493055555555</v>
      </c>
      <c r="B5798">
        <v>462</v>
      </c>
      <c r="C5798" t="s">
        <v>29</v>
      </c>
      <c r="D5798">
        <v>5</v>
      </c>
      <c r="E5798" t="s">
        <v>30</v>
      </c>
      <c r="F5798">
        <v>71344</v>
      </c>
      <c r="G5798" t="s">
        <v>743</v>
      </c>
      <c r="H5798" t="s">
        <v>743</v>
      </c>
      <c r="J5798">
        <v>1</v>
      </c>
      <c r="K5798" s="1">
        <v>39888.493055555555</v>
      </c>
      <c r="M5798">
        <v>260.02</v>
      </c>
      <c r="N5798" t="s">
        <v>67</v>
      </c>
      <c r="O5798" t="s">
        <v>68</v>
      </c>
      <c r="P5798">
        <v>0</v>
      </c>
      <c r="R5798">
        <v>11</v>
      </c>
      <c r="S5798" t="s">
        <v>857</v>
      </c>
      <c r="AC5798" t="s">
        <v>858</v>
      </c>
    </row>
    <row r="5799" spans="1:29" ht="16.399999999999999" customHeight="1" x14ac:dyDescent="0.35">
      <c r="A5799" s="1">
        <v>39888.493055555555</v>
      </c>
      <c r="B5799">
        <v>462</v>
      </c>
      <c r="C5799" t="s">
        <v>29</v>
      </c>
      <c r="D5799">
        <v>5</v>
      </c>
      <c r="E5799" t="s">
        <v>30</v>
      </c>
      <c r="F5799">
        <v>71344</v>
      </c>
      <c r="G5799" t="s">
        <v>743</v>
      </c>
      <c r="H5799" t="s">
        <v>743</v>
      </c>
      <c r="J5799">
        <v>1</v>
      </c>
      <c r="K5799" s="1">
        <v>39888.493055555555</v>
      </c>
      <c r="M5799">
        <v>260.01</v>
      </c>
      <c r="N5799" t="s">
        <v>73</v>
      </c>
      <c r="O5799" t="s">
        <v>68</v>
      </c>
      <c r="P5799">
        <v>2E-3</v>
      </c>
      <c r="R5799">
        <v>11</v>
      </c>
      <c r="S5799" t="s">
        <v>857</v>
      </c>
      <c r="U5799" t="s">
        <v>831</v>
      </c>
      <c r="AC5799" t="s">
        <v>858</v>
      </c>
    </row>
    <row r="5800" spans="1:29" ht="16.399999999999999" customHeight="1" x14ac:dyDescent="0.35">
      <c r="A5800" s="1">
        <v>39888.493055555555</v>
      </c>
      <c r="B5800">
        <v>462</v>
      </c>
      <c r="C5800" t="s">
        <v>29</v>
      </c>
      <c r="D5800">
        <v>5</v>
      </c>
      <c r="E5800" t="s">
        <v>30</v>
      </c>
      <c r="F5800">
        <v>71344</v>
      </c>
      <c r="G5800" t="s">
        <v>743</v>
      </c>
      <c r="H5800" t="s">
        <v>743</v>
      </c>
      <c r="J5800">
        <v>1</v>
      </c>
      <c r="K5800" s="1">
        <v>39888.493055555555</v>
      </c>
      <c r="M5800">
        <v>260.04000000000002</v>
      </c>
      <c r="N5800" t="s">
        <v>143</v>
      </c>
      <c r="O5800" t="s">
        <v>68</v>
      </c>
      <c r="P5800">
        <v>2E-3</v>
      </c>
      <c r="R5800">
        <v>11</v>
      </c>
      <c r="S5800" t="s">
        <v>857</v>
      </c>
      <c r="U5800" t="s">
        <v>831</v>
      </c>
      <c r="AC5800" t="s">
        <v>858</v>
      </c>
    </row>
    <row r="5801" spans="1:29" ht="16.399999999999999" customHeight="1" x14ac:dyDescent="0.35">
      <c r="A5801" s="1">
        <v>39888.493055555555</v>
      </c>
      <c r="B5801">
        <v>462</v>
      </c>
      <c r="C5801" t="s">
        <v>29</v>
      </c>
      <c r="D5801">
        <v>5</v>
      </c>
      <c r="E5801" t="s">
        <v>30</v>
      </c>
      <c r="F5801">
        <v>71344</v>
      </c>
      <c r="G5801" t="s">
        <v>743</v>
      </c>
      <c r="H5801" t="s">
        <v>743</v>
      </c>
      <c r="J5801">
        <v>1</v>
      </c>
      <c r="K5801" s="1">
        <v>39888.493055555555</v>
      </c>
      <c r="M5801">
        <v>103.02</v>
      </c>
      <c r="N5801" t="s">
        <v>245</v>
      </c>
      <c r="O5801" t="s">
        <v>246</v>
      </c>
      <c r="P5801">
        <v>1000</v>
      </c>
      <c r="R5801">
        <v>11</v>
      </c>
      <c r="S5801" t="s">
        <v>857</v>
      </c>
      <c r="AC5801" t="s">
        <v>858</v>
      </c>
    </row>
    <row r="5802" spans="1:29" ht="16.399999999999999" customHeight="1" x14ac:dyDescent="0.35">
      <c r="A5802" s="1">
        <v>39888.493055555555</v>
      </c>
      <c r="B5802">
        <v>462</v>
      </c>
      <c r="C5802" t="s">
        <v>29</v>
      </c>
      <c r="D5802">
        <v>5</v>
      </c>
      <c r="E5802" t="s">
        <v>30</v>
      </c>
      <c r="F5802">
        <v>71344</v>
      </c>
      <c r="G5802" t="s">
        <v>743</v>
      </c>
      <c r="H5802" t="s">
        <v>743</v>
      </c>
      <c r="J5802">
        <v>1</v>
      </c>
      <c r="K5802" s="1">
        <v>39888.493055555555</v>
      </c>
      <c r="M5802">
        <v>431</v>
      </c>
      <c r="N5802" t="s">
        <v>165</v>
      </c>
      <c r="O5802" t="s">
        <v>166</v>
      </c>
      <c r="P5802">
        <v>2.93</v>
      </c>
      <c r="R5802">
        <v>11</v>
      </c>
      <c r="S5802" t="s">
        <v>857</v>
      </c>
      <c r="U5802" t="s">
        <v>859</v>
      </c>
      <c r="AC5802" t="s">
        <v>858</v>
      </c>
    </row>
    <row r="5803" spans="1:29" ht="16.399999999999999" customHeight="1" x14ac:dyDescent="0.35">
      <c r="A5803" s="1">
        <v>39888.493055555555</v>
      </c>
      <c r="B5803">
        <v>462</v>
      </c>
      <c r="C5803" t="s">
        <v>29</v>
      </c>
      <c r="D5803">
        <v>5</v>
      </c>
      <c r="E5803" t="s">
        <v>30</v>
      </c>
      <c r="F5803">
        <v>71344</v>
      </c>
      <c r="G5803" t="s">
        <v>743</v>
      </c>
      <c r="H5803" t="s">
        <v>743</v>
      </c>
      <c r="J5803">
        <v>1</v>
      </c>
      <c r="K5803" s="1">
        <v>39888.493055555555</v>
      </c>
      <c r="M5803">
        <v>431.01</v>
      </c>
      <c r="N5803" t="s">
        <v>768</v>
      </c>
      <c r="O5803" t="s">
        <v>769</v>
      </c>
      <c r="P5803">
        <v>0.1</v>
      </c>
      <c r="R5803">
        <v>11</v>
      </c>
      <c r="S5803" t="s">
        <v>857</v>
      </c>
      <c r="AC5803" t="s">
        <v>858</v>
      </c>
    </row>
    <row r="5804" spans="1:29" ht="16.399999999999999" customHeight="1" x14ac:dyDescent="0.35">
      <c r="A5804" s="1">
        <v>39888.493055555555</v>
      </c>
      <c r="B5804">
        <v>462</v>
      </c>
      <c r="C5804" t="s">
        <v>29</v>
      </c>
      <c r="D5804">
        <v>5</v>
      </c>
      <c r="E5804" t="s">
        <v>30</v>
      </c>
      <c r="F5804">
        <v>71344</v>
      </c>
      <c r="G5804" t="s">
        <v>743</v>
      </c>
      <c r="H5804" t="s">
        <v>743</v>
      </c>
      <c r="J5804">
        <v>1</v>
      </c>
      <c r="K5804" s="1">
        <v>39888.493055555555</v>
      </c>
      <c r="M5804">
        <v>431.02</v>
      </c>
      <c r="N5804" t="s">
        <v>771</v>
      </c>
      <c r="O5804" t="s">
        <v>166</v>
      </c>
      <c r="P5804">
        <v>0.1</v>
      </c>
      <c r="R5804">
        <v>11</v>
      </c>
      <c r="S5804" t="s">
        <v>857</v>
      </c>
      <c r="AC5804" t="s">
        <v>858</v>
      </c>
    </row>
    <row r="5805" spans="1:29" ht="16.399999999999999" customHeight="1" x14ac:dyDescent="0.35">
      <c r="A5805" s="1">
        <v>39855.486111111109</v>
      </c>
      <c r="B5805">
        <v>462</v>
      </c>
      <c r="C5805" t="s">
        <v>29</v>
      </c>
      <c r="D5805">
        <v>5</v>
      </c>
      <c r="E5805" t="s">
        <v>30</v>
      </c>
      <c r="F5805">
        <v>71339</v>
      </c>
      <c r="G5805" t="s">
        <v>743</v>
      </c>
      <c r="H5805" t="s">
        <v>743</v>
      </c>
      <c r="J5805">
        <v>1</v>
      </c>
      <c r="K5805" s="1">
        <v>39855.486111111109</v>
      </c>
      <c r="M5805">
        <v>103.02</v>
      </c>
      <c r="N5805" t="s">
        <v>245</v>
      </c>
      <c r="O5805" t="s">
        <v>246</v>
      </c>
      <c r="P5805">
        <v>1000</v>
      </c>
      <c r="R5805">
        <v>11</v>
      </c>
      <c r="S5805" t="s">
        <v>860</v>
      </c>
      <c r="AC5805" t="s">
        <v>861</v>
      </c>
    </row>
    <row r="5806" spans="1:29" ht="16.399999999999999" customHeight="1" x14ac:dyDescent="0.35">
      <c r="A5806" s="1">
        <v>39855.486111111109</v>
      </c>
      <c r="B5806">
        <v>462</v>
      </c>
      <c r="C5806" t="s">
        <v>29</v>
      </c>
      <c r="D5806">
        <v>5</v>
      </c>
      <c r="E5806" t="s">
        <v>30</v>
      </c>
      <c r="F5806">
        <v>71339</v>
      </c>
      <c r="G5806" t="s">
        <v>743</v>
      </c>
      <c r="H5806" t="s">
        <v>743</v>
      </c>
      <c r="J5806">
        <v>1</v>
      </c>
      <c r="K5806" s="1">
        <v>39855.486111111109</v>
      </c>
      <c r="M5806">
        <v>431</v>
      </c>
      <c r="N5806" t="s">
        <v>165</v>
      </c>
      <c r="O5806" t="s">
        <v>166</v>
      </c>
      <c r="P5806">
        <v>2.2200000000000002</v>
      </c>
      <c r="R5806">
        <v>11</v>
      </c>
      <c r="S5806" t="s">
        <v>860</v>
      </c>
      <c r="U5806" t="s">
        <v>859</v>
      </c>
      <c r="AC5806" t="s">
        <v>861</v>
      </c>
    </row>
    <row r="5807" spans="1:29" ht="16.399999999999999" customHeight="1" x14ac:dyDescent="0.35">
      <c r="A5807" s="1">
        <v>39855.486111111109</v>
      </c>
      <c r="B5807">
        <v>462</v>
      </c>
      <c r="C5807" t="s">
        <v>29</v>
      </c>
      <c r="D5807">
        <v>5</v>
      </c>
      <c r="E5807" t="s">
        <v>30</v>
      </c>
      <c r="F5807">
        <v>71339</v>
      </c>
      <c r="G5807" t="s">
        <v>743</v>
      </c>
      <c r="H5807" t="s">
        <v>743</v>
      </c>
      <c r="J5807">
        <v>1</v>
      </c>
      <c r="K5807" s="1">
        <v>39855.486111111109</v>
      </c>
      <c r="M5807">
        <v>431.01</v>
      </c>
      <c r="N5807" t="s">
        <v>768</v>
      </c>
      <c r="O5807" t="s">
        <v>769</v>
      </c>
      <c r="P5807">
        <v>0.02</v>
      </c>
      <c r="R5807">
        <v>11</v>
      </c>
      <c r="S5807" t="s">
        <v>860</v>
      </c>
      <c r="AC5807" t="s">
        <v>861</v>
      </c>
    </row>
    <row r="5808" spans="1:29" ht="16.399999999999999" customHeight="1" x14ac:dyDescent="0.35">
      <c r="A5808" s="1">
        <v>39855.486111111109</v>
      </c>
      <c r="B5808">
        <v>462</v>
      </c>
      <c r="C5808" t="s">
        <v>29</v>
      </c>
      <c r="D5808">
        <v>5</v>
      </c>
      <c r="E5808" t="s">
        <v>30</v>
      </c>
      <c r="F5808">
        <v>71339</v>
      </c>
      <c r="G5808" t="s">
        <v>743</v>
      </c>
      <c r="H5808" t="s">
        <v>743</v>
      </c>
      <c r="J5808">
        <v>1</v>
      </c>
      <c r="K5808" s="1">
        <v>39855.486111111109</v>
      </c>
      <c r="M5808">
        <v>431.02</v>
      </c>
      <c r="N5808" t="s">
        <v>771</v>
      </c>
      <c r="O5808" t="s">
        <v>166</v>
      </c>
      <c r="P5808">
        <v>0.17</v>
      </c>
      <c r="R5808">
        <v>11</v>
      </c>
      <c r="S5808" t="s">
        <v>860</v>
      </c>
      <c r="AC5808" t="s">
        <v>861</v>
      </c>
    </row>
    <row r="5809" spans="1:29" ht="16.399999999999999" customHeight="1" x14ac:dyDescent="0.35">
      <c r="A5809" s="1">
        <v>39855.486111111109</v>
      </c>
      <c r="B5809">
        <v>462</v>
      </c>
      <c r="C5809" t="s">
        <v>29</v>
      </c>
      <c r="D5809">
        <v>5</v>
      </c>
      <c r="E5809" t="s">
        <v>30</v>
      </c>
      <c r="F5809">
        <v>71339</v>
      </c>
      <c r="G5809" t="s">
        <v>743</v>
      </c>
      <c r="H5809" t="s">
        <v>743</v>
      </c>
      <c r="J5809">
        <v>1</v>
      </c>
      <c r="K5809" s="1">
        <v>39855.486111111109</v>
      </c>
      <c r="M5809">
        <v>431.03</v>
      </c>
      <c r="N5809" t="s">
        <v>773</v>
      </c>
      <c r="O5809" t="s">
        <v>769</v>
      </c>
      <c r="P5809">
        <v>2</v>
      </c>
      <c r="R5809">
        <v>11</v>
      </c>
      <c r="S5809" t="s">
        <v>860</v>
      </c>
      <c r="AC5809" t="s">
        <v>861</v>
      </c>
    </row>
    <row r="5810" spans="1:29" ht="16.399999999999999" customHeight="1" x14ac:dyDescent="0.35">
      <c r="A5810" s="1">
        <v>39855.486111111109</v>
      </c>
      <c r="B5810">
        <v>462</v>
      </c>
      <c r="C5810" t="s">
        <v>29</v>
      </c>
      <c r="D5810">
        <v>5</v>
      </c>
      <c r="E5810" t="s">
        <v>30</v>
      </c>
      <c r="F5810">
        <v>71339</v>
      </c>
      <c r="G5810" t="s">
        <v>743</v>
      </c>
      <c r="H5810" t="s">
        <v>743</v>
      </c>
      <c r="J5810">
        <v>1</v>
      </c>
      <c r="K5810" s="1">
        <v>39855.486111111109</v>
      </c>
      <c r="M5810">
        <v>433</v>
      </c>
      <c r="N5810" t="s">
        <v>775</v>
      </c>
      <c r="O5810" t="s">
        <v>769</v>
      </c>
      <c r="P5810">
        <v>0.25</v>
      </c>
      <c r="R5810">
        <v>11</v>
      </c>
      <c r="S5810" t="s">
        <v>860</v>
      </c>
      <c r="AC5810" t="s">
        <v>861</v>
      </c>
    </row>
    <row r="5811" spans="1:29" ht="16.399999999999999" customHeight="1" x14ac:dyDescent="0.35">
      <c r="A5811" s="1">
        <v>39855.486111111109</v>
      </c>
      <c r="B5811">
        <v>462</v>
      </c>
      <c r="C5811" t="s">
        <v>29</v>
      </c>
      <c r="D5811">
        <v>5</v>
      </c>
      <c r="E5811" t="s">
        <v>30</v>
      </c>
      <c r="F5811">
        <v>71339</v>
      </c>
      <c r="G5811" t="s">
        <v>743</v>
      </c>
      <c r="H5811" t="s">
        <v>743</v>
      </c>
      <c r="J5811">
        <v>1</v>
      </c>
      <c r="K5811" s="1">
        <v>39855.486111111109</v>
      </c>
      <c r="M5811">
        <v>260.08</v>
      </c>
      <c r="N5811" t="s">
        <v>76</v>
      </c>
      <c r="O5811" t="s">
        <v>68</v>
      </c>
      <c r="P5811">
        <v>0.22</v>
      </c>
      <c r="R5811">
        <v>11</v>
      </c>
      <c r="S5811" t="s">
        <v>860</v>
      </c>
      <c r="AC5811" t="s">
        <v>861</v>
      </c>
    </row>
    <row r="5812" spans="1:29" ht="16.399999999999999" customHeight="1" x14ac:dyDescent="0.35">
      <c r="A5812" s="1">
        <v>39855.486111111109</v>
      </c>
      <c r="B5812">
        <v>462</v>
      </c>
      <c r="C5812" t="s">
        <v>29</v>
      </c>
      <c r="D5812">
        <v>5</v>
      </c>
      <c r="E5812" t="s">
        <v>30</v>
      </c>
      <c r="F5812">
        <v>71339</v>
      </c>
      <c r="G5812" t="s">
        <v>743</v>
      </c>
      <c r="H5812" t="s">
        <v>743</v>
      </c>
      <c r="J5812">
        <v>1</v>
      </c>
      <c r="K5812" s="1">
        <v>39855.486111111109</v>
      </c>
      <c r="M5812">
        <v>268.14</v>
      </c>
      <c r="N5812" t="s">
        <v>80</v>
      </c>
      <c r="O5812" t="s">
        <v>68</v>
      </c>
      <c r="P5812">
        <v>1.4E-2</v>
      </c>
      <c r="R5812">
        <v>11</v>
      </c>
      <c r="S5812" t="s">
        <v>860</v>
      </c>
      <c r="AC5812" t="s">
        <v>861</v>
      </c>
    </row>
    <row r="5813" spans="1:29" ht="16.399999999999999" customHeight="1" x14ac:dyDescent="0.35">
      <c r="A5813" s="1">
        <v>39855.486111111109</v>
      </c>
      <c r="B5813">
        <v>462</v>
      </c>
      <c r="C5813" t="s">
        <v>29</v>
      </c>
      <c r="D5813">
        <v>5</v>
      </c>
      <c r="E5813" t="s">
        <v>30</v>
      </c>
      <c r="F5813">
        <v>71339</v>
      </c>
      <c r="G5813" t="s">
        <v>743</v>
      </c>
      <c r="H5813" t="s">
        <v>743</v>
      </c>
      <c r="J5813">
        <v>1</v>
      </c>
      <c r="K5813" s="1">
        <v>39855.486111111109</v>
      </c>
      <c r="M5813">
        <v>136.01</v>
      </c>
      <c r="N5813" t="s">
        <v>118</v>
      </c>
      <c r="O5813" t="s">
        <v>119</v>
      </c>
      <c r="P5813">
        <v>4.8899999999999997</v>
      </c>
      <c r="R5813">
        <v>11</v>
      </c>
      <c r="S5813" t="s">
        <v>860</v>
      </c>
      <c r="AC5813" t="s">
        <v>861</v>
      </c>
    </row>
    <row r="5814" spans="1:29" ht="16.399999999999999" customHeight="1" x14ac:dyDescent="0.35">
      <c r="A5814" s="1">
        <v>39855.486111111109</v>
      </c>
      <c r="B5814">
        <v>462</v>
      </c>
      <c r="C5814" t="s">
        <v>29</v>
      </c>
      <c r="D5814">
        <v>5</v>
      </c>
      <c r="E5814" t="s">
        <v>30</v>
      </c>
      <c r="F5814">
        <v>71339</v>
      </c>
      <c r="G5814" t="s">
        <v>743</v>
      </c>
      <c r="H5814" t="s">
        <v>743</v>
      </c>
      <c r="J5814">
        <v>1</v>
      </c>
      <c r="K5814" s="1">
        <v>39855.486111111109</v>
      </c>
      <c r="M5814">
        <v>101</v>
      </c>
      <c r="N5814" t="s">
        <v>114</v>
      </c>
      <c r="O5814" t="s">
        <v>115</v>
      </c>
      <c r="P5814">
        <v>16.600000000000001</v>
      </c>
      <c r="R5814">
        <v>11</v>
      </c>
      <c r="S5814" t="s">
        <v>860</v>
      </c>
      <c r="AC5814" t="s">
        <v>861</v>
      </c>
    </row>
    <row r="5815" spans="1:29" ht="16.399999999999999" customHeight="1" x14ac:dyDescent="0.35">
      <c r="A5815" s="1">
        <v>39855.486111111109</v>
      </c>
      <c r="B5815">
        <v>462</v>
      </c>
      <c r="C5815" t="s">
        <v>29</v>
      </c>
      <c r="D5815">
        <v>5</v>
      </c>
      <c r="E5815" t="s">
        <v>30</v>
      </c>
      <c r="F5815">
        <v>71339</v>
      </c>
      <c r="G5815" t="s">
        <v>743</v>
      </c>
      <c r="H5815" t="s">
        <v>743</v>
      </c>
      <c r="J5815">
        <v>1</v>
      </c>
      <c r="K5815" s="1">
        <v>39855.486111111109</v>
      </c>
      <c r="M5815">
        <v>141.01</v>
      </c>
      <c r="N5815" t="s">
        <v>116</v>
      </c>
      <c r="O5815" t="s">
        <v>117</v>
      </c>
      <c r="P5815">
        <v>67.3</v>
      </c>
      <c r="R5815">
        <v>11</v>
      </c>
      <c r="S5815" t="s">
        <v>860</v>
      </c>
      <c r="AC5815" t="s">
        <v>861</v>
      </c>
    </row>
    <row r="5816" spans="1:29" ht="16.399999999999999" customHeight="1" x14ac:dyDescent="0.35">
      <c r="A5816" s="1">
        <v>39855.486111111109</v>
      </c>
      <c r="B5816">
        <v>462</v>
      </c>
      <c r="C5816" t="s">
        <v>29</v>
      </c>
      <c r="D5816">
        <v>5</v>
      </c>
      <c r="E5816" t="s">
        <v>30</v>
      </c>
      <c r="F5816">
        <v>71339</v>
      </c>
      <c r="G5816" t="s">
        <v>743</v>
      </c>
      <c r="H5816" t="s">
        <v>743</v>
      </c>
      <c r="J5816">
        <v>1</v>
      </c>
      <c r="K5816" s="1">
        <v>39855.486111111109</v>
      </c>
      <c r="M5816">
        <v>266</v>
      </c>
      <c r="N5816" t="s">
        <v>121</v>
      </c>
      <c r="O5816" t="s">
        <v>68</v>
      </c>
      <c r="P5816">
        <v>8.85</v>
      </c>
      <c r="R5816">
        <v>11</v>
      </c>
      <c r="S5816" t="s">
        <v>860</v>
      </c>
      <c r="AC5816" t="s">
        <v>861</v>
      </c>
    </row>
    <row r="5817" spans="1:29" ht="16.399999999999999" customHeight="1" x14ac:dyDescent="0.35">
      <c r="A5817" s="1">
        <v>39855.486111111109</v>
      </c>
      <c r="B5817">
        <v>462</v>
      </c>
      <c r="C5817" t="s">
        <v>29</v>
      </c>
      <c r="D5817">
        <v>5</v>
      </c>
      <c r="E5817" t="s">
        <v>30</v>
      </c>
      <c r="F5817">
        <v>71339</v>
      </c>
      <c r="G5817" t="s">
        <v>743</v>
      </c>
      <c r="H5817" t="s">
        <v>743</v>
      </c>
      <c r="J5817">
        <v>1</v>
      </c>
      <c r="K5817" s="1">
        <v>39855.486111111109</v>
      </c>
      <c r="M5817">
        <v>266.01</v>
      </c>
      <c r="N5817" t="s">
        <v>122</v>
      </c>
      <c r="O5817" t="s">
        <v>123</v>
      </c>
      <c r="P5817">
        <v>100.9</v>
      </c>
      <c r="R5817">
        <v>11</v>
      </c>
      <c r="S5817" t="s">
        <v>860</v>
      </c>
      <c r="AC5817" t="s">
        <v>861</v>
      </c>
    </row>
    <row r="5818" spans="1:29" ht="16.399999999999999" customHeight="1" x14ac:dyDescent="0.35">
      <c r="A5818" s="1">
        <v>39855.486111111109</v>
      </c>
      <c r="B5818">
        <v>462</v>
      </c>
      <c r="C5818" t="s">
        <v>29</v>
      </c>
      <c r="D5818">
        <v>5</v>
      </c>
      <c r="E5818" t="s">
        <v>30</v>
      </c>
      <c r="F5818">
        <v>71339</v>
      </c>
      <c r="G5818" t="s">
        <v>743</v>
      </c>
      <c r="H5818" t="s">
        <v>743</v>
      </c>
      <c r="J5818">
        <v>1</v>
      </c>
      <c r="K5818" s="1">
        <v>39855.486111111109</v>
      </c>
      <c r="M5818">
        <v>154.1</v>
      </c>
      <c r="N5818" t="s">
        <v>110</v>
      </c>
      <c r="P5818">
        <v>7.58</v>
      </c>
      <c r="R5818">
        <v>11</v>
      </c>
      <c r="S5818" t="s">
        <v>860</v>
      </c>
      <c r="AC5818" t="s">
        <v>861</v>
      </c>
    </row>
    <row r="5819" spans="1:29" ht="16.399999999999999" customHeight="1" x14ac:dyDescent="0.35">
      <c r="A5819" s="1">
        <v>39855.486111111109</v>
      </c>
      <c r="B5819">
        <v>462</v>
      </c>
      <c r="C5819" t="s">
        <v>29</v>
      </c>
      <c r="D5819">
        <v>5</v>
      </c>
      <c r="E5819" t="s">
        <v>30</v>
      </c>
      <c r="F5819">
        <v>71339</v>
      </c>
      <c r="G5819" t="s">
        <v>743</v>
      </c>
      <c r="H5819" t="s">
        <v>743</v>
      </c>
      <c r="J5819">
        <v>1</v>
      </c>
      <c r="K5819" s="1">
        <v>39855.486111111109</v>
      </c>
      <c r="M5819">
        <v>136.05000000000001</v>
      </c>
      <c r="N5819" t="s">
        <v>537</v>
      </c>
      <c r="O5819" t="s">
        <v>538</v>
      </c>
      <c r="P5819">
        <v>2.82</v>
      </c>
      <c r="R5819">
        <v>11</v>
      </c>
      <c r="S5819" t="s">
        <v>860</v>
      </c>
      <c r="AC5819" t="s">
        <v>861</v>
      </c>
    </row>
    <row r="5820" spans="1:29" ht="16.399999999999999" customHeight="1" x14ac:dyDescent="0.35">
      <c r="A5820" s="1">
        <v>39855.486111111109</v>
      </c>
      <c r="B5820">
        <v>462</v>
      </c>
      <c r="C5820" t="s">
        <v>29</v>
      </c>
      <c r="D5820">
        <v>5</v>
      </c>
      <c r="E5820" t="s">
        <v>30</v>
      </c>
      <c r="F5820">
        <v>71339</v>
      </c>
      <c r="G5820" t="s">
        <v>743</v>
      </c>
      <c r="H5820" t="s">
        <v>743</v>
      </c>
      <c r="J5820">
        <v>1</v>
      </c>
      <c r="K5820" s="1">
        <v>39855.486111111109</v>
      </c>
      <c r="M5820">
        <v>323</v>
      </c>
      <c r="N5820" t="s">
        <v>825</v>
      </c>
      <c r="O5820" t="s">
        <v>68</v>
      </c>
      <c r="P5820">
        <v>62</v>
      </c>
      <c r="R5820">
        <v>11</v>
      </c>
      <c r="S5820" t="s">
        <v>860</v>
      </c>
      <c r="AC5820" t="s">
        <v>861</v>
      </c>
    </row>
    <row r="5821" spans="1:29" ht="16.399999999999999" customHeight="1" x14ac:dyDescent="0.35">
      <c r="A5821" s="1">
        <v>39855.486111111109</v>
      </c>
      <c r="B5821">
        <v>462</v>
      </c>
      <c r="C5821" t="s">
        <v>29</v>
      </c>
      <c r="D5821">
        <v>5</v>
      </c>
      <c r="E5821" t="s">
        <v>30</v>
      </c>
      <c r="F5821">
        <v>71339</v>
      </c>
      <c r="G5821" t="s">
        <v>743</v>
      </c>
      <c r="H5821" t="s">
        <v>743</v>
      </c>
      <c r="J5821">
        <v>1</v>
      </c>
      <c r="K5821" s="1">
        <v>39855.486111111109</v>
      </c>
      <c r="M5821">
        <v>131</v>
      </c>
      <c r="N5821" t="s">
        <v>138</v>
      </c>
      <c r="O5821" t="s">
        <v>139</v>
      </c>
      <c r="P5821">
        <v>183</v>
      </c>
      <c r="R5821">
        <v>11</v>
      </c>
      <c r="S5821" t="s">
        <v>860</v>
      </c>
      <c r="AC5821" t="s">
        <v>861</v>
      </c>
    </row>
    <row r="5822" spans="1:29" ht="16.399999999999999" customHeight="1" x14ac:dyDescent="0.35">
      <c r="A5822" s="1">
        <v>39855.486111111109</v>
      </c>
      <c r="B5822">
        <v>462</v>
      </c>
      <c r="C5822" t="s">
        <v>29</v>
      </c>
      <c r="D5822">
        <v>5</v>
      </c>
      <c r="E5822" t="s">
        <v>30</v>
      </c>
      <c r="F5822">
        <v>71339</v>
      </c>
      <c r="G5822" t="s">
        <v>743</v>
      </c>
      <c r="H5822" t="s">
        <v>743</v>
      </c>
      <c r="J5822">
        <v>1</v>
      </c>
      <c r="K5822" s="1">
        <v>39855.486111111109</v>
      </c>
      <c r="M5822">
        <v>268.17</v>
      </c>
      <c r="N5822" t="s">
        <v>801</v>
      </c>
      <c r="O5822" t="s">
        <v>68</v>
      </c>
      <c r="P5822">
        <v>3.0000000000000001E-3</v>
      </c>
      <c r="R5822">
        <v>11</v>
      </c>
      <c r="S5822" t="s">
        <v>860</v>
      </c>
      <c r="AC5822" t="s">
        <v>861</v>
      </c>
    </row>
    <row r="5823" spans="1:29" ht="16.399999999999999" customHeight="1" x14ac:dyDescent="0.35">
      <c r="A5823" s="1">
        <v>39855.486111111109</v>
      </c>
      <c r="B5823">
        <v>462</v>
      </c>
      <c r="C5823" t="s">
        <v>29</v>
      </c>
      <c r="D5823">
        <v>5</v>
      </c>
      <c r="E5823" t="s">
        <v>30</v>
      </c>
      <c r="F5823">
        <v>71339</v>
      </c>
      <c r="G5823" t="s">
        <v>743</v>
      </c>
      <c r="H5823" t="s">
        <v>743</v>
      </c>
      <c r="J5823">
        <v>1</v>
      </c>
      <c r="K5823" s="1">
        <v>39855.486111111109</v>
      </c>
      <c r="M5823">
        <v>260.02</v>
      </c>
      <c r="N5823" t="s">
        <v>67</v>
      </c>
      <c r="O5823" t="s">
        <v>68</v>
      </c>
      <c r="P5823">
        <v>6.0000000000000001E-3</v>
      </c>
      <c r="R5823">
        <v>11</v>
      </c>
      <c r="S5823" t="s">
        <v>860</v>
      </c>
      <c r="AC5823" t="s">
        <v>861</v>
      </c>
    </row>
    <row r="5824" spans="1:29" ht="16.399999999999999" customHeight="1" x14ac:dyDescent="0.35">
      <c r="A5824" s="1">
        <v>39855.486111111109</v>
      </c>
      <c r="B5824">
        <v>462</v>
      </c>
      <c r="C5824" t="s">
        <v>29</v>
      </c>
      <c r="D5824">
        <v>5</v>
      </c>
      <c r="E5824" t="s">
        <v>30</v>
      </c>
      <c r="F5824">
        <v>71339</v>
      </c>
      <c r="G5824" t="s">
        <v>743</v>
      </c>
      <c r="H5824" t="s">
        <v>743</v>
      </c>
      <c r="J5824">
        <v>1</v>
      </c>
      <c r="K5824" s="1">
        <v>39855.486111111109</v>
      </c>
      <c r="M5824">
        <v>260.01</v>
      </c>
      <c r="N5824" t="s">
        <v>73</v>
      </c>
      <c r="O5824" t="s">
        <v>68</v>
      </c>
      <c r="P5824">
        <v>2E-3</v>
      </c>
      <c r="R5824">
        <v>11</v>
      </c>
      <c r="S5824" t="s">
        <v>860</v>
      </c>
      <c r="U5824" t="s">
        <v>831</v>
      </c>
      <c r="AC5824" t="s">
        <v>861</v>
      </c>
    </row>
    <row r="5825" spans="1:29" ht="16.399999999999999" customHeight="1" x14ac:dyDescent="0.35">
      <c r="A5825" s="1">
        <v>39855.486111111109</v>
      </c>
      <c r="B5825">
        <v>462</v>
      </c>
      <c r="C5825" t="s">
        <v>29</v>
      </c>
      <c r="D5825">
        <v>5</v>
      </c>
      <c r="E5825" t="s">
        <v>30</v>
      </c>
      <c r="F5825">
        <v>71339</v>
      </c>
      <c r="G5825" t="s">
        <v>743</v>
      </c>
      <c r="H5825" t="s">
        <v>743</v>
      </c>
      <c r="J5825">
        <v>1</v>
      </c>
      <c r="K5825" s="1">
        <v>39855.486111111109</v>
      </c>
      <c r="M5825">
        <v>260.04000000000002</v>
      </c>
      <c r="N5825" t="s">
        <v>143</v>
      </c>
      <c r="O5825" t="s">
        <v>68</v>
      </c>
      <c r="P5825">
        <v>2E-3</v>
      </c>
      <c r="R5825">
        <v>11</v>
      </c>
      <c r="S5825" t="s">
        <v>860</v>
      </c>
      <c r="U5825" t="s">
        <v>831</v>
      </c>
      <c r="AC5825" t="s">
        <v>861</v>
      </c>
    </row>
    <row r="5826" spans="1:29" ht="16.399999999999999" customHeight="1" x14ac:dyDescent="0.35">
      <c r="A5826" s="1">
        <v>39832.548611111109</v>
      </c>
      <c r="B5826">
        <v>462</v>
      </c>
      <c r="C5826" t="s">
        <v>29</v>
      </c>
      <c r="D5826">
        <v>5</v>
      </c>
      <c r="E5826" t="s">
        <v>30</v>
      </c>
      <c r="F5826">
        <v>71334</v>
      </c>
      <c r="G5826" t="s">
        <v>743</v>
      </c>
      <c r="H5826" t="s">
        <v>743</v>
      </c>
      <c r="J5826">
        <v>1</v>
      </c>
      <c r="K5826" s="1">
        <v>39832.548611111109</v>
      </c>
      <c r="M5826">
        <v>103.02</v>
      </c>
      <c r="N5826" t="s">
        <v>245</v>
      </c>
      <c r="O5826" t="s">
        <v>246</v>
      </c>
      <c r="P5826">
        <v>1000</v>
      </c>
      <c r="R5826">
        <v>11</v>
      </c>
      <c r="S5826" t="s">
        <v>862</v>
      </c>
      <c r="AC5826" t="s">
        <v>863</v>
      </c>
    </row>
    <row r="5827" spans="1:29" ht="16.399999999999999" customHeight="1" x14ac:dyDescent="0.35">
      <c r="A5827" s="1">
        <v>39832.548611111109</v>
      </c>
      <c r="B5827">
        <v>462</v>
      </c>
      <c r="C5827" t="s">
        <v>29</v>
      </c>
      <c r="D5827">
        <v>5</v>
      </c>
      <c r="E5827" t="s">
        <v>30</v>
      </c>
      <c r="F5827">
        <v>71334</v>
      </c>
      <c r="G5827" t="s">
        <v>743</v>
      </c>
      <c r="H5827" t="s">
        <v>743</v>
      </c>
      <c r="J5827">
        <v>1</v>
      </c>
      <c r="K5827" s="1">
        <v>39832.548611111109</v>
      </c>
      <c r="M5827">
        <v>431</v>
      </c>
      <c r="N5827" t="s">
        <v>165</v>
      </c>
      <c r="O5827" t="s">
        <v>166</v>
      </c>
      <c r="P5827">
        <v>3.44</v>
      </c>
      <c r="R5827">
        <v>11</v>
      </c>
      <c r="S5827" t="s">
        <v>862</v>
      </c>
      <c r="U5827" t="s">
        <v>859</v>
      </c>
      <c r="AC5827" t="s">
        <v>863</v>
      </c>
    </row>
    <row r="5828" spans="1:29" ht="16.399999999999999" customHeight="1" x14ac:dyDescent="0.35">
      <c r="A5828" s="1">
        <v>39832.548611111109</v>
      </c>
      <c r="B5828">
        <v>462</v>
      </c>
      <c r="C5828" t="s">
        <v>29</v>
      </c>
      <c r="D5828">
        <v>5</v>
      </c>
      <c r="E5828" t="s">
        <v>30</v>
      </c>
      <c r="F5828">
        <v>71334</v>
      </c>
      <c r="G5828" t="s">
        <v>743</v>
      </c>
      <c r="H5828" t="s">
        <v>743</v>
      </c>
      <c r="J5828">
        <v>1</v>
      </c>
      <c r="K5828" s="1">
        <v>39832.548611111109</v>
      </c>
      <c r="M5828">
        <v>431.01</v>
      </c>
      <c r="N5828" t="s">
        <v>768</v>
      </c>
      <c r="O5828" t="s">
        <v>769</v>
      </c>
      <c r="P5828">
        <v>0.14000000000000001</v>
      </c>
      <c r="R5828">
        <v>11</v>
      </c>
      <c r="S5828" t="s">
        <v>862</v>
      </c>
      <c r="AC5828" t="s">
        <v>863</v>
      </c>
    </row>
    <row r="5829" spans="1:29" ht="16.399999999999999" customHeight="1" x14ac:dyDescent="0.35">
      <c r="A5829" s="1">
        <v>39832.548611111109</v>
      </c>
      <c r="B5829">
        <v>462</v>
      </c>
      <c r="C5829" t="s">
        <v>29</v>
      </c>
      <c r="D5829">
        <v>5</v>
      </c>
      <c r="E5829" t="s">
        <v>30</v>
      </c>
      <c r="F5829">
        <v>71334</v>
      </c>
      <c r="G5829" t="s">
        <v>743</v>
      </c>
      <c r="H5829" t="s">
        <v>743</v>
      </c>
      <c r="J5829">
        <v>1</v>
      </c>
      <c r="K5829" s="1">
        <v>39832.548611111109</v>
      </c>
      <c r="M5829">
        <v>431.02</v>
      </c>
      <c r="N5829" t="s">
        <v>771</v>
      </c>
      <c r="O5829" t="s">
        <v>166</v>
      </c>
      <c r="P5829">
        <v>0.08</v>
      </c>
      <c r="R5829">
        <v>11</v>
      </c>
      <c r="S5829" t="s">
        <v>862</v>
      </c>
      <c r="AC5829" t="s">
        <v>863</v>
      </c>
    </row>
    <row r="5830" spans="1:29" ht="16.399999999999999" customHeight="1" x14ac:dyDescent="0.35">
      <c r="A5830" s="1">
        <v>39832.548611111109</v>
      </c>
      <c r="B5830">
        <v>462</v>
      </c>
      <c r="C5830" t="s">
        <v>29</v>
      </c>
      <c r="D5830">
        <v>5</v>
      </c>
      <c r="E5830" t="s">
        <v>30</v>
      </c>
      <c r="F5830">
        <v>71334</v>
      </c>
      <c r="G5830" t="s">
        <v>743</v>
      </c>
      <c r="H5830" t="s">
        <v>743</v>
      </c>
      <c r="J5830">
        <v>1</v>
      </c>
      <c r="K5830" s="1">
        <v>39832.548611111109</v>
      </c>
      <c r="M5830">
        <v>431.03</v>
      </c>
      <c r="N5830" t="s">
        <v>773</v>
      </c>
      <c r="O5830" t="s">
        <v>769</v>
      </c>
      <c r="P5830">
        <v>3.22</v>
      </c>
      <c r="R5830">
        <v>11</v>
      </c>
      <c r="S5830" t="s">
        <v>862</v>
      </c>
      <c r="AC5830" t="s">
        <v>863</v>
      </c>
    </row>
    <row r="5831" spans="1:29" ht="16.399999999999999" customHeight="1" x14ac:dyDescent="0.35">
      <c r="A5831" s="1">
        <v>39832.548611111109</v>
      </c>
      <c r="B5831">
        <v>462</v>
      </c>
      <c r="C5831" t="s">
        <v>29</v>
      </c>
      <c r="D5831">
        <v>5</v>
      </c>
      <c r="E5831" t="s">
        <v>30</v>
      </c>
      <c r="F5831">
        <v>71334</v>
      </c>
      <c r="G5831" t="s">
        <v>743</v>
      </c>
      <c r="H5831" t="s">
        <v>743</v>
      </c>
      <c r="J5831">
        <v>1</v>
      </c>
      <c r="K5831" s="1">
        <v>39832.548611111109</v>
      </c>
      <c r="M5831">
        <v>433</v>
      </c>
      <c r="N5831" t="s">
        <v>775</v>
      </c>
      <c r="O5831" t="s">
        <v>769</v>
      </c>
      <c r="P5831">
        <v>0.18</v>
      </c>
      <c r="R5831">
        <v>11</v>
      </c>
      <c r="S5831" t="s">
        <v>862</v>
      </c>
      <c r="AC5831" t="s">
        <v>863</v>
      </c>
    </row>
    <row r="5832" spans="1:29" ht="16.399999999999999" customHeight="1" x14ac:dyDescent="0.35">
      <c r="A5832" s="1">
        <v>39832.548611111109</v>
      </c>
      <c r="B5832">
        <v>462</v>
      </c>
      <c r="C5832" t="s">
        <v>29</v>
      </c>
      <c r="D5832">
        <v>5</v>
      </c>
      <c r="E5832" t="s">
        <v>30</v>
      </c>
      <c r="F5832">
        <v>71334</v>
      </c>
      <c r="G5832" t="s">
        <v>743</v>
      </c>
      <c r="H5832" t="s">
        <v>743</v>
      </c>
      <c r="J5832">
        <v>1</v>
      </c>
      <c r="K5832" s="1">
        <v>39832.548611111109</v>
      </c>
      <c r="M5832">
        <v>260.08</v>
      </c>
      <c r="N5832" t="s">
        <v>76</v>
      </c>
      <c r="O5832" t="s">
        <v>68</v>
      </c>
      <c r="P5832">
        <v>0.35</v>
      </c>
      <c r="R5832">
        <v>11</v>
      </c>
      <c r="S5832" t="s">
        <v>862</v>
      </c>
      <c r="AC5832" t="s">
        <v>863</v>
      </c>
    </row>
    <row r="5833" spans="1:29" ht="16.399999999999999" customHeight="1" x14ac:dyDescent="0.35">
      <c r="A5833" s="1">
        <v>39832.548611111109</v>
      </c>
      <c r="B5833">
        <v>462</v>
      </c>
      <c r="C5833" t="s">
        <v>29</v>
      </c>
      <c r="D5833">
        <v>5</v>
      </c>
      <c r="E5833" t="s">
        <v>30</v>
      </c>
      <c r="F5833">
        <v>71334</v>
      </c>
      <c r="G5833" t="s">
        <v>743</v>
      </c>
      <c r="H5833" t="s">
        <v>743</v>
      </c>
      <c r="J5833">
        <v>1</v>
      </c>
      <c r="K5833" s="1">
        <v>39832.548611111109</v>
      </c>
      <c r="M5833">
        <v>268.14</v>
      </c>
      <c r="N5833" t="s">
        <v>80</v>
      </c>
      <c r="O5833" t="s">
        <v>68</v>
      </c>
      <c r="P5833">
        <v>1.2999999999999999E-2</v>
      </c>
      <c r="R5833">
        <v>11</v>
      </c>
      <c r="S5833" t="s">
        <v>862</v>
      </c>
      <c r="AC5833" t="s">
        <v>863</v>
      </c>
    </row>
    <row r="5834" spans="1:29" ht="16.399999999999999" customHeight="1" x14ac:dyDescent="0.35">
      <c r="A5834" s="1">
        <v>39832.548611111109</v>
      </c>
      <c r="B5834">
        <v>462</v>
      </c>
      <c r="C5834" t="s">
        <v>29</v>
      </c>
      <c r="D5834">
        <v>5</v>
      </c>
      <c r="E5834" t="s">
        <v>30</v>
      </c>
      <c r="F5834">
        <v>71334</v>
      </c>
      <c r="G5834" t="s">
        <v>743</v>
      </c>
      <c r="H5834" t="s">
        <v>743</v>
      </c>
      <c r="J5834">
        <v>1</v>
      </c>
      <c r="K5834" s="1">
        <v>39832.548611111109</v>
      </c>
      <c r="M5834">
        <v>136.01</v>
      </c>
      <c r="N5834" t="s">
        <v>118</v>
      </c>
      <c r="O5834" t="s">
        <v>119</v>
      </c>
      <c r="P5834">
        <v>6.13</v>
      </c>
      <c r="R5834">
        <v>11</v>
      </c>
      <c r="S5834" t="s">
        <v>862</v>
      </c>
      <c r="AC5834" t="s">
        <v>863</v>
      </c>
    </row>
    <row r="5835" spans="1:29" ht="16.399999999999999" customHeight="1" x14ac:dyDescent="0.35">
      <c r="A5835" s="1">
        <v>39832.548611111109</v>
      </c>
      <c r="B5835">
        <v>462</v>
      </c>
      <c r="C5835" t="s">
        <v>29</v>
      </c>
      <c r="D5835">
        <v>5</v>
      </c>
      <c r="E5835" t="s">
        <v>30</v>
      </c>
      <c r="F5835">
        <v>71334</v>
      </c>
      <c r="G5835" t="s">
        <v>743</v>
      </c>
      <c r="H5835" t="s">
        <v>743</v>
      </c>
      <c r="J5835">
        <v>1</v>
      </c>
      <c r="K5835" s="1">
        <v>39832.548611111109</v>
      </c>
      <c r="M5835">
        <v>101</v>
      </c>
      <c r="N5835" t="s">
        <v>114</v>
      </c>
      <c r="O5835" t="s">
        <v>115</v>
      </c>
      <c r="P5835">
        <v>16.5</v>
      </c>
      <c r="R5835">
        <v>11</v>
      </c>
      <c r="S5835" t="s">
        <v>862</v>
      </c>
      <c r="AC5835" t="s">
        <v>863</v>
      </c>
    </row>
    <row r="5836" spans="1:29" ht="16.399999999999999" customHeight="1" x14ac:dyDescent="0.35">
      <c r="A5836" s="1">
        <v>39832.548611111109</v>
      </c>
      <c r="B5836">
        <v>462</v>
      </c>
      <c r="C5836" t="s">
        <v>29</v>
      </c>
      <c r="D5836">
        <v>5</v>
      </c>
      <c r="E5836" t="s">
        <v>30</v>
      </c>
      <c r="F5836">
        <v>71334</v>
      </c>
      <c r="G5836" t="s">
        <v>743</v>
      </c>
      <c r="H5836" t="s">
        <v>743</v>
      </c>
      <c r="J5836">
        <v>1</v>
      </c>
      <c r="K5836" s="1">
        <v>39832.548611111109</v>
      </c>
      <c r="M5836">
        <v>141.01</v>
      </c>
      <c r="N5836" t="s">
        <v>116</v>
      </c>
      <c r="O5836" t="s">
        <v>117</v>
      </c>
      <c r="P5836">
        <v>65</v>
      </c>
      <c r="R5836">
        <v>11</v>
      </c>
      <c r="S5836" t="s">
        <v>862</v>
      </c>
      <c r="AC5836" t="s">
        <v>863</v>
      </c>
    </row>
    <row r="5837" spans="1:29" ht="16.399999999999999" customHeight="1" x14ac:dyDescent="0.35">
      <c r="A5837" s="1">
        <v>39832.548611111109</v>
      </c>
      <c r="B5837">
        <v>462</v>
      </c>
      <c r="C5837" t="s">
        <v>29</v>
      </c>
      <c r="D5837">
        <v>5</v>
      </c>
      <c r="E5837" t="s">
        <v>30</v>
      </c>
      <c r="F5837">
        <v>71334</v>
      </c>
      <c r="G5837" t="s">
        <v>743</v>
      </c>
      <c r="H5837" t="s">
        <v>743</v>
      </c>
      <c r="J5837">
        <v>1</v>
      </c>
      <c r="K5837" s="1">
        <v>39832.548611111109</v>
      </c>
      <c r="M5837">
        <v>266</v>
      </c>
      <c r="N5837" t="s">
        <v>121</v>
      </c>
      <c r="O5837" t="s">
        <v>68</v>
      </c>
      <c r="P5837">
        <v>9.1999999999999993</v>
      </c>
      <c r="R5837">
        <v>11</v>
      </c>
      <c r="S5837" t="s">
        <v>862</v>
      </c>
      <c r="AC5837" t="s">
        <v>863</v>
      </c>
    </row>
    <row r="5838" spans="1:29" ht="16.399999999999999" customHeight="1" x14ac:dyDescent="0.35">
      <c r="A5838" s="1">
        <v>39832.548611111109</v>
      </c>
      <c r="B5838">
        <v>462</v>
      </c>
      <c r="C5838" t="s">
        <v>29</v>
      </c>
      <c r="D5838">
        <v>5</v>
      </c>
      <c r="E5838" t="s">
        <v>30</v>
      </c>
      <c r="F5838">
        <v>71334</v>
      </c>
      <c r="G5838" t="s">
        <v>743</v>
      </c>
      <c r="H5838" t="s">
        <v>743</v>
      </c>
      <c r="J5838">
        <v>1</v>
      </c>
      <c r="K5838" s="1">
        <v>39832.548611111109</v>
      </c>
      <c r="M5838">
        <v>266.01</v>
      </c>
      <c r="N5838" t="s">
        <v>122</v>
      </c>
      <c r="O5838" t="s">
        <v>123</v>
      </c>
      <c r="P5838">
        <v>103.9</v>
      </c>
      <c r="R5838">
        <v>11</v>
      </c>
      <c r="S5838" t="s">
        <v>862</v>
      </c>
      <c r="AC5838" t="s">
        <v>863</v>
      </c>
    </row>
    <row r="5839" spans="1:29" ht="16.399999999999999" customHeight="1" x14ac:dyDescent="0.35">
      <c r="A5839" s="1">
        <v>39832.548611111109</v>
      </c>
      <c r="B5839">
        <v>462</v>
      </c>
      <c r="C5839" t="s">
        <v>29</v>
      </c>
      <c r="D5839">
        <v>5</v>
      </c>
      <c r="E5839" t="s">
        <v>30</v>
      </c>
      <c r="F5839">
        <v>71334</v>
      </c>
      <c r="G5839" t="s">
        <v>743</v>
      </c>
      <c r="H5839" t="s">
        <v>743</v>
      </c>
      <c r="J5839">
        <v>1</v>
      </c>
      <c r="K5839" s="1">
        <v>39832.548611111109</v>
      </c>
      <c r="M5839">
        <v>154.1</v>
      </c>
      <c r="N5839" t="s">
        <v>110</v>
      </c>
      <c r="P5839">
        <v>7.63</v>
      </c>
      <c r="R5839">
        <v>11</v>
      </c>
      <c r="S5839" t="s">
        <v>862</v>
      </c>
      <c r="AC5839" t="s">
        <v>863</v>
      </c>
    </row>
    <row r="5840" spans="1:29" ht="16.399999999999999" customHeight="1" x14ac:dyDescent="0.35">
      <c r="A5840" s="1">
        <v>39832.548611111109</v>
      </c>
      <c r="B5840">
        <v>462</v>
      </c>
      <c r="C5840" t="s">
        <v>29</v>
      </c>
      <c r="D5840">
        <v>5</v>
      </c>
      <c r="E5840" t="s">
        <v>30</v>
      </c>
      <c r="F5840">
        <v>71334</v>
      </c>
      <c r="G5840" t="s">
        <v>743</v>
      </c>
      <c r="H5840" t="s">
        <v>743</v>
      </c>
      <c r="J5840">
        <v>1</v>
      </c>
      <c r="K5840" s="1">
        <v>39832.548611111109</v>
      </c>
      <c r="M5840">
        <v>136.05000000000001</v>
      </c>
      <c r="N5840" t="s">
        <v>537</v>
      </c>
      <c r="O5840" t="s">
        <v>538</v>
      </c>
      <c r="P5840">
        <v>3.48</v>
      </c>
      <c r="R5840">
        <v>11</v>
      </c>
      <c r="S5840" t="s">
        <v>862</v>
      </c>
      <c r="AC5840" t="s">
        <v>863</v>
      </c>
    </row>
    <row r="5841" spans="1:29" ht="16.399999999999999" customHeight="1" x14ac:dyDescent="0.35">
      <c r="A5841" s="1">
        <v>39832.548611111109</v>
      </c>
      <c r="B5841">
        <v>462</v>
      </c>
      <c r="C5841" t="s">
        <v>29</v>
      </c>
      <c r="D5841">
        <v>5</v>
      </c>
      <c r="E5841" t="s">
        <v>30</v>
      </c>
      <c r="F5841">
        <v>71334</v>
      </c>
      <c r="G5841" t="s">
        <v>743</v>
      </c>
      <c r="H5841" t="s">
        <v>743</v>
      </c>
      <c r="J5841">
        <v>1</v>
      </c>
      <c r="K5841" s="1">
        <v>39832.548611111109</v>
      </c>
      <c r="M5841">
        <v>323</v>
      </c>
      <c r="N5841" t="s">
        <v>825</v>
      </c>
      <c r="O5841" t="s">
        <v>68</v>
      </c>
      <c r="P5841">
        <v>65</v>
      </c>
      <c r="R5841">
        <v>11</v>
      </c>
      <c r="S5841" t="s">
        <v>862</v>
      </c>
      <c r="AC5841" t="s">
        <v>863</v>
      </c>
    </row>
    <row r="5842" spans="1:29" ht="16.399999999999999" customHeight="1" x14ac:dyDescent="0.35">
      <c r="A5842" s="1">
        <v>39832.548611111109</v>
      </c>
      <c r="B5842">
        <v>462</v>
      </c>
      <c r="C5842" t="s">
        <v>29</v>
      </c>
      <c r="D5842">
        <v>5</v>
      </c>
      <c r="E5842" t="s">
        <v>30</v>
      </c>
      <c r="F5842">
        <v>71334</v>
      </c>
      <c r="G5842" t="s">
        <v>743</v>
      </c>
      <c r="H5842" t="s">
        <v>743</v>
      </c>
      <c r="J5842">
        <v>1</v>
      </c>
      <c r="K5842" s="1">
        <v>39832.548611111109</v>
      </c>
      <c r="M5842">
        <v>131</v>
      </c>
      <c r="N5842" t="s">
        <v>138</v>
      </c>
      <c r="O5842" t="s">
        <v>139</v>
      </c>
      <c r="P5842">
        <v>156</v>
      </c>
      <c r="R5842">
        <v>11</v>
      </c>
      <c r="S5842" t="s">
        <v>862</v>
      </c>
      <c r="AC5842" t="s">
        <v>863</v>
      </c>
    </row>
    <row r="5843" spans="1:29" ht="16.399999999999999" customHeight="1" x14ac:dyDescent="0.35">
      <c r="A5843" s="1">
        <v>39832.548611111109</v>
      </c>
      <c r="B5843">
        <v>462</v>
      </c>
      <c r="C5843" t="s">
        <v>29</v>
      </c>
      <c r="D5843">
        <v>5</v>
      </c>
      <c r="E5843" t="s">
        <v>30</v>
      </c>
      <c r="F5843">
        <v>71334</v>
      </c>
      <c r="G5843" t="s">
        <v>743</v>
      </c>
      <c r="H5843" t="s">
        <v>743</v>
      </c>
      <c r="J5843">
        <v>1</v>
      </c>
      <c r="K5843" s="1">
        <v>39832.548611111109</v>
      </c>
      <c r="M5843">
        <v>268.17</v>
      </c>
      <c r="N5843" t="s">
        <v>801</v>
      </c>
      <c r="O5843" t="s">
        <v>68</v>
      </c>
      <c r="P5843">
        <v>2E-3</v>
      </c>
      <c r="R5843">
        <v>11</v>
      </c>
      <c r="S5843" t="s">
        <v>862</v>
      </c>
      <c r="U5843" t="s">
        <v>831</v>
      </c>
      <c r="AC5843" t="s">
        <v>863</v>
      </c>
    </row>
    <row r="5844" spans="1:29" ht="16.399999999999999" customHeight="1" x14ac:dyDescent="0.35">
      <c r="A5844" s="1">
        <v>39832.548611111109</v>
      </c>
      <c r="B5844">
        <v>462</v>
      </c>
      <c r="C5844" t="s">
        <v>29</v>
      </c>
      <c r="D5844">
        <v>5</v>
      </c>
      <c r="E5844" t="s">
        <v>30</v>
      </c>
      <c r="F5844">
        <v>71334</v>
      </c>
      <c r="G5844" t="s">
        <v>743</v>
      </c>
      <c r="H5844" t="s">
        <v>743</v>
      </c>
      <c r="J5844">
        <v>1</v>
      </c>
      <c r="K5844" s="1">
        <v>39832.548611111109</v>
      </c>
      <c r="M5844">
        <v>260.02</v>
      </c>
      <c r="N5844" t="s">
        <v>67</v>
      </c>
      <c r="O5844" t="s">
        <v>68</v>
      </c>
      <c r="P5844">
        <v>2E-3</v>
      </c>
      <c r="R5844">
        <v>11</v>
      </c>
      <c r="S5844" t="s">
        <v>862</v>
      </c>
      <c r="U5844" t="s">
        <v>831</v>
      </c>
      <c r="AC5844" t="s">
        <v>863</v>
      </c>
    </row>
    <row r="5845" spans="1:29" ht="16.399999999999999" customHeight="1" x14ac:dyDescent="0.35">
      <c r="A5845" s="1">
        <v>39832.548611111109</v>
      </c>
      <c r="B5845">
        <v>462</v>
      </c>
      <c r="C5845" t="s">
        <v>29</v>
      </c>
      <c r="D5845">
        <v>5</v>
      </c>
      <c r="E5845" t="s">
        <v>30</v>
      </c>
      <c r="F5845">
        <v>71334</v>
      </c>
      <c r="G5845" t="s">
        <v>743</v>
      </c>
      <c r="H5845" t="s">
        <v>743</v>
      </c>
      <c r="J5845">
        <v>1</v>
      </c>
      <c r="K5845" s="1">
        <v>39832.548611111109</v>
      </c>
      <c r="M5845">
        <v>260.01</v>
      </c>
      <c r="N5845" t="s">
        <v>73</v>
      </c>
      <c r="O5845" t="s">
        <v>68</v>
      </c>
      <c r="P5845">
        <v>2E-3</v>
      </c>
      <c r="R5845">
        <v>11</v>
      </c>
      <c r="S5845" t="s">
        <v>862</v>
      </c>
      <c r="U5845" t="s">
        <v>831</v>
      </c>
      <c r="AC5845" t="s">
        <v>863</v>
      </c>
    </row>
    <row r="5846" spans="1:29" ht="16.399999999999999" customHeight="1" x14ac:dyDescent="0.35">
      <c r="A5846" s="1">
        <v>39832.548611111109</v>
      </c>
      <c r="B5846">
        <v>462</v>
      </c>
      <c r="C5846" t="s">
        <v>29</v>
      </c>
      <c r="D5846">
        <v>5</v>
      </c>
      <c r="E5846" t="s">
        <v>30</v>
      </c>
      <c r="F5846">
        <v>71334</v>
      </c>
      <c r="G5846" t="s">
        <v>743</v>
      </c>
      <c r="H5846" t="s">
        <v>743</v>
      </c>
      <c r="J5846">
        <v>1</v>
      </c>
      <c r="K5846" s="1">
        <v>39832.548611111109</v>
      </c>
      <c r="M5846">
        <v>260.04000000000002</v>
      </c>
      <c r="N5846" t="s">
        <v>143</v>
      </c>
      <c r="O5846" t="s">
        <v>68</v>
      </c>
      <c r="P5846">
        <v>2E-3</v>
      </c>
      <c r="R5846">
        <v>11</v>
      </c>
      <c r="S5846" t="s">
        <v>862</v>
      </c>
      <c r="U5846" t="s">
        <v>831</v>
      </c>
      <c r="AC5846" t="s">
        <v>863</v>
      </c>
    </row>
    <row r="5847" spans="1:29" ht="16.399999999999999" customHeight="1" x14ac:dyDescent="0.35">
      <c r="A5847" s="1">
        <v>39797.475694444445</v>
      </c>
      <c r="B5847">
        <v>462</v>
      </c>
      <c r="C5847" t="s">
        <v>29</v>
      </c>
      <c r="D5847">
        <v>5</v>
      </c>
      <c r="E5847" t="s">
        <v>30</v>
      </c>
      <c r="F5847">
        <v>70645</v>
      </c>
      <c r="G5847" t="s">
        <v>743</v>
      </c>
      <c r="H5847" t="s">
        <v>743</v>
      </c>
      <c r="J5847">
        <v>1</v>
      </c>
      <c r="K5847" s="1">
        <v>39797.475694444445</v>
      </c>
      <c r="L5847">
        <v>0.2</v>
      </c>
      <c r="M5847">
        <v>101</v>
      </c>
      <c r="N5847" t="s">
        <v>114</v>
      </c>
      <c r="O5847" t="s">
        <v>115</v>
      </c>
      <c r="P5847">
        <v>15.8</v>
      </c>
      <c r="R5847">
        <v>11</v>
      </c>
      <c r="S5847" t="s">
        <v>864</v>
      </c>
      <c r="T5847" t="s">
        <v>865</v>
      </c>
      <c r="AC5847" s="2" t="s">
        <v>717</v>
      </c>
    </row>
    <row r="5848" spans="1:29" ht="16.399999999999999" customHeight="1" x14ac:dyDescent="0.35">
      <c r="A5848" s="1">
        <v>39797.475694444445</v>
      </c>
      <c r="B5848">
        <v>462</v>
      </c>
      <c r="C5848" t="s">
        <v>29</v>
      </c>
      <c r="D5848">
        <v>5</v>
      </c>
      <c r="E5848" t="s">
        <v>30</v>
      </c>
      <c r="F5848">
        <v>70645</v>
      </c>
      <c r="G5848" t="s">
        <v>743</v>
      </c>
      <c r="H5848" t="s">
        <v>743</v>
      </c>
      <c r="J5848">
        <v>1</v>
      </c>
      <c r="K5848" s="1">
        <v>39797.475694444445</v>
      </c>
      <c r="L5848">
        <v>0.2</v>
      </c>
      <c r="M5848">
        <v>136.01</v>
      </c>
      <c r="N5848" t="s">
        <v>118</v>
      </c>
      <c r="O5848" t="s">
        <v>119</v>
      </c>
      <c r="P5848">
        <v>7</v>
      </c>
      <c r="R5848">
        <v>11</v>
      </c>
      <c r="S5848" t="s">
        <v>864</v>
      </c>
      <c r="T5848" t="s">
        <v>865</v>
      </c>
      <c r="AC5848" s="2" t="s">
        <v>717</v>
      </c>
    </row>
    <row r="5849" spans="1:29" ht="16.399999999999999" customHeight="1" x14ac:dyDescent="0.35">
      <c r="A5849" s="1">
        <v>39797.475694444445</v>
      </c>
      <c r="B5849">
        <v>462</v>
      </c>
      <c r="C5849" t="s">
        <v>29</v>
      </c>
      <c r="D5849">
        <v>5</v>
      </c>
      <c r="E5849" t="s">
        <v>30</v>
      </c>
      <c r="F5849">
        <v>70645</v>
      </c>
      <c r="G5849" t="s">
        <v>743</v>
      </c>
      <c r="H5849" t="s">
        <v>743</v>
      </c>
      <c r="J5849">
        <v>1</v>
      </c>
      <c r="K5849" s="1">
        <v>39797.475694444445</v>
      </c>
      <c r="L5849">
        <v>0.2</v>
      </c>
      <c r="M5849">
        <v>136.05000000000001</v>
      </c>
      <c r="N5849" t="s">
        <v>537</v>
      </c>
      <c r="O5849" t="s">
        <v>538</v>
      </c>
      <c r="P5849">
        <v>3.88</v>
      </c>
      <c r="R5849">
        <v>11</v>
      </c>
      <c r="S5849" t="s">
        <v>864</v>
      </c>
      <c r="T5849" t="s">
        <v>865</v>
      </c>
      <c r="AC5849" s="2" t="s">
        <v>717</v>
      </c>
    </row>
    <row r="5850" spans="1:29" ht="16.399999999999999" customHeight="1" x14ac:dyDescent="0.35">
      <c r="A5850" s="1">
        <v>39797.475694444445</v>
      </c>
      <c r="B5850">
        <v>462</v>
      </c>
      <c r="C5850" t="s">
        <v>29</v>
      </c>
      <c r="D5850">
        <v>5</v>
      </c>
      <c r="E5850" t="s">
        <v>30</v>
      </c>
      <c r="F5850">
        <v>70645</v>
      </c>
      <c r="G5850" t="s">
        <v>743</v>
      </c>
      <c r="H5850" t="s">
        <v>743</v>
      </c>
      <c r="J5850">
        <v>1</v>
      </c>
      <c r="K5850" s="1">
        <v>39797.475694444445</v>
      </c>
      <c r="L5850">
        <v>0.2</v>
      </c>
      <c r="M5850">
        <v>141.01</v>
      </c>
      <c r="N5850" t="s">
        <v>116</v>
      </c>
      <c r="O5850" t="s">
        <v>117</v>
      </c>
      <c r="P5850">
        <v>62.2</v>
      </c>
      <c r="R5850">
        <v>11</v>
      </c>
      <c r="S5850" t="s">
        <v>864</v>
      </c>
      <c r="T5850" t="s">
        <v>865</v>
      </c>
      <c r="AC5850" s="2" t="s">
        <v>717</v>
      </c>
    </row>
    <row r="5851" spans="1:29" ht="16.399999999999999" customHeight="1" x14ac:dyDescent="0.35">
      <c r="A5851" s="1">
        <v>39797.475694444445</v>
      </c>
      <c r="B5851">
        <v>462</v>
      </c>
      <c r="C5851" t="s">
        <v>29</v>
      </c>
      <c r="D5851">
        <v>5</v>
      </c>
      <c r="E5851" t="s">
        <v>30</v>
      </c>
      <c r="F5851">
        <v>70645</v>
      </c>
      <c r="G5851" t="s">
        <v>743</v>
      </c>
      <c r="H5851" t="s">
        <v>743</v>
      </c>
      <c r="J5851">
        <v>1</v>
      </c>
      <c r="K5851" s="1">
        <v>39797.475694444445</v>
      </c>
      <c r="L5851">
        <v>0.2</v>
      </c>
      <c r="M5851">
        <v>154.1</v>
      </c>
      <c r="N5851" t="s">
        <v>110</v>
      </c>
      <c r="P5851">
        <v>7.1</v>
      </c>
      <c r="R5851">
        <v>11</v>
      </c>
      <c r="S5851" t="s">
        <v>864</v>
      </c>
      <c r="T5851" t="s">
        <v>865</v>
      </c>
      <c r="AC5851" s="2" t="s">
        <v>717</v>
      </c>
    </row>
    <row r="5852" spans="1:29" ht="16.399999999999999" customHeight="1" x14ac:dyDescent="0.35">
      <c r="A5852" s="1">
        <v>39797.475694444445</v>
      </c>
      <c r="B5852">
        <v>462</v>
      </c>
      <c r="C5852" t="s">
        <v>29</v>
      </c>
      <c r="D5852">
        <v>5</v>
      </c>
      <c r="E5852" t="s">
        <v>30</v>
      </c>
      <c r="F5852">
        <v>70645</v>
      </c>
      <c r="G5852" t="s">
        <v>743</v>
      </c>
      <c r="H5852" t="s">
        <v>743</v>
      </c>
      <c r="J5852">
        <v>1</v>
      </c>
      <c r="K5852" s="1">
        <v>39797.475694444445</v>
      </c>
      <c r="L5852">
        <v>0.2</v>
      </c>
      <c r="M5852">
        <v>266</v>
      </c>
      <c r="N5852" t="s">
        <v>121</v>
      </c>
      <c r="O5852" t="s">
        <v>68</v>
      </c>
      <c r="P5852">
        <v>9.26</v>
      </c>
      <c r="R5852">
        <v>11</v>
      </c>
      <c r="S5852" t="s">
        <v>864</v>
      </c>
      <c r="T5852" t="s">
        <v>865</v>
      </c>
      <c r="AC5852" s="2" t="s">
        <v>717</v>
      </c>
    </row>
    <row r="5853" spans="1:29" ht="16.399999999999999" customHeight="1" x14ac:dyDescent="0.35">
      <c r="A5853" s="1">
        <v>39797.475694444445</v>
      </c>
      <c r="B5853">
        <v>462</v>
      </c>
      <c r="C5853" t="s">
        <v>29</v>
      </c>
      <c r="D5853">
        <v>5</v>
      </c>
      <c r="E5853" t="s">
        <v>30</v>
      </c>
      <c r="F5853">
        <v>70645</v>
      </c>
      <c r="G5853" t="s">
        <v>743</v>
      </c>
      <c r="H5853" t="s">
        <v>743</v>
      </c>
      <c r="J5853">
        <v>1</v>
      </c>
      <c r="K5853" s="1">
        <v>39797.475694444445</v>
      </c>
      <c r="L5853">
        <v>0.2</v>
      </c>
      <c r="M5853">
        <v>266.01</v>
      </c>
      <c r="N5853" t="s">
        <v>122</v>
      </c>
      <c r="O5853" t="s">
        <v>123</v>
      </c>
      <c r="P5853">
        <v>102.6</v>
      </c>
      <c r="R5853">
        <v>11</v>
      </c>
      <c r="S5853" t="s">
        <v>864</v>
      </c>
      <c r="T5853" t="s">
        <v>865</v>
      </c>
      <c r="AC5853" s="2" t="s">
        <v>717</v>
      </c>
    </row>
    <row r="5854" spans="1:29" ht="16.399999999999999" customHeight="1" x14ac:dyDescent="0.35">
      <c r="A5854" s="1">
        <v>39797.475694444445</v>
      </c>
      <c r="B5854">
        <v>462</v>
      </c>
      <c r="C5854" t="s">
        <v>29</v>
      </c>
      <c r="D5854">
        <v>5</v>
      </c>
      <c r="E5854" t="s">
        <v>30</v>
      </c>
      <c r="F5854">
        <v>70645</v>
      </c>
      <c r="G5854" t="s">
        <v>743</v>
      </c>
      <c r="H5854" t="s">
        <v>743</v>
      </c>
      <c r="J5854">
        <v>1</v>
      </c>
      <c r="K5854" s="1">
        <v>39797.475694444445</v>
      </c>
      <c r="L5854">
        <v>0.2</v>
      </c>
      <c r="M5854">
        <v>323</v>
      </c>
      <c r="N5854" t="s">
        <v>825</v>
      </c>
      <c r="O5854" t="s">
        <v>68</v>
      </c>
      <c r="P5854">
        <v>57</v>
      </c>
      <c r="R5854">
        <v>11</v>
      </c>
      <c r="S5854" t="s">
        <v>864</v>
      </c>
      <c r="T5854" t="s">
        <v>865</v>
      </c>
      <c r="AC5854" s="2" t="s">
        <v>717</v>
      </c>
    </row>
    <row r="5855" spans="1:29" ht="16.399999999999999" customHeight="1" x14ac:dyDescent="0.35">
      <c r="A5855" s="1">
        <v>39797.475694444445</v>
      </c>
      <c r="B5855">
        <v>462</v>
      </c>
      <c r="C5855" t="s">
        <v>29</v>
      </c>
      <c r="D5855">
        <v>5</v>
      </c>
      <c r="E5855" t="s">
        <v>30</v>
      </c>
      <c r="F5855">
        <v>70645</v>
      </c>
      <c r="G5855" t="s">
        <v>743</v>
      </c>
      <c r="H5855" t="s">
        <v>743</v>
      </c>
      <c r="J5855">
        <v>1</v>
      </c>
      <c r="K5855" s="1">
        <v>39797.475694444445</v>
      </c>
      <c r="L5855">
        <v>0.2</v>
      </c>
      <c r="M5855">
        <v>431</v>
      </c>
      <c r="N5855" t="s">
        <v>165</v>
      </c>
      <c r="O5855" t="s">
        <v>166</v>
      </c>
      <c r="P5855">
        <v>2.9</v>
      </c>
      <c r="R5855">
        <v>11</v>
      </c>
      <c r="S5855" t="s">
        <v>864</v>
      </c>
      <c r="T5855" t="s">
        <v>865</v>
      </c>
      <c r="AC5855" s="2" t="s">
        <v>717</v>
      </c>
    </row>
    <row r="5856" spans="1:29" ht="16.399999999999999" customHeight="1" x14ac:dyDescent="0.35">
      <c r="A5856" s="1">
        <v>39797.475694444445</v>
      </c>
      <c r="B5856">
        <v>462</v>
      </c>
      <c r="C5856" t="s">
        <v>29</v>
      </c>
      <c r="D5856">
        <v>5</v>
      </c>
      <c r="E5856" t="s">
        <v>30</v>
      </c>
      <c r="F5856">
        <v>70645</v>
      </c>
      <c r="G5856" t="s">
        <v>743</v>
      </c>
      <c r="H5856" t="s">
        <v>743</v>
      </c>
      <c r="J5856">
        <v>1</v>
      </c>
      <c r="K5856" s="1">
        <v>39797.475694444445</v>
      </c>
      <c r="L5856">
        <v>0.2</v>
      </c>
      <c r="M5856">
        <v>431.01</v>
      </c>
      <c r="N5856" t="s">
        <v>768</v>
      </c>
      <c r="O5856" t="s">
        <v>769</v>
      </c>
      <c r="P5856">
        <v>-7.0000000000000007E-2</v>
      </c>
      <c r="R5856">
        <v>31</v>
      </c>
      <c r="S5856" t="s">
        <v>864</v>
      </c>
      <c r="T5856" t="s">
        <v>865</v>
      </c>
      <c r="AC5856" s="2" t="s">
        <v>717</v>
      </c>
    </row>
    <row r="5857" spans="1:29" ht="16.399999999999999" customHeight="1" x14ac:dyDescent="0.35">
      <c r="A5857" s="1">
        <v>39797.475694444445</v>
      </c>
      <c r="B5857">
        <v>462</v>
      </c>
      <c r="C5857" t="s">
        <v>29</v>
      </c>
      <c r="D5857">
        <v>5</v>
      </c>
      <c r="E5857" t="s">
        <v>30</v>
      </c>
      <c r="F5857">
        <v>70645</v>
      </c>
      <c r="G5857" t="s">
        <v>743</v>
      </c>
      <c r="H5857" t="s">
        <v>743</v>
      </c>
      <c r="J5857">
        <v>1</v>
      </c>
      <c r="K5857" s="1">
        <v>39797.475694444445</v>
      </c>
      <c r="L5857">
        <v>0.2</v>
      </c>
      <c r="M5857">
        <v>431.02</v>
      </c>
      <c r="N5857" t="s">
        <v>771</v>
      </c>
      <c r="O5857" t="s">
        <v>166</v>
      </c>
      <c r="P5857">
        <v>0.01</v>
      </c>
      <c r="R5857">
        <v>11</v>
      </c>
      <c r="S5857" t="s">
        <v>864</v>
      </c>
      <c r="T5857" t="s">
        <v>865</v>
      </c>
      <c r="AC5857" s="2" t="s">
        <v>717</v>
      </c>
    </row>
    <row r="5858" spans="1:29" ht="16.399999999999999" customHeight="1" x14ac:dyDescent="0.35">
      <c r="A5858" s="1">
        <v>39797.475694444445</v>
      </c>
      <c r="B5858">
        <v>462</v>
      </c>
      <c r="C5858" t="s">
        <v>29</v>
      </c>
      <c r="D5858">
        <v>5</v>
      </c>
      <c r="E5858" t="s">
        <v>30</v>
      </c>
      <c r="F5858">
        <v>70645</v>
      </c>
      <c r="G5858" t="s">
        <v>743</v>
      </c>
      <c r="H5858" t="s">
        <v>743</v>
      </c>
      <c r="J5858">
        <v>1</v>
      </c>
      <c r="K5858" s="1">
        <v>39797.475694444445</v>
      </c>
      <c r="L5858">
        <v>0.2</v>
      </c>
      <c r="M5858">
        <v>431.03</v>
      </c>
      <c r="N5858" t="s">
        <v>773</v>
      </c>
      <c r="O5858" t="s">
        <v>769</v>
      </c>
      <c r="P5858">
        <v>2.76</v>
      </c>
      <c r="R5858">
        <v>11</v>
      </c>
      <c r="S5858" t="s">
        <v>864</v>
      </c>
      <c r="T5858" t="s">
        <v>865</v>
      </c>
      <c r="AC5858" s="2" t="s">
        <v>717</v>
      </c>
    </row>
    <row r="5859" spans="1:29" ht="16.399999999999999" customHeight="1" x14ac:dyDescent="0.35">
      <c r="A5859" s="1">
        <v>39797.475694444445</v>
      </c>
      <c r="B5859">
        <v>462</v>
      </c>
      <c r="C5859" t="s">
        <v>29</v>
      </c>
      <c r="D5859">
        <v>5</v>
      </c>
      <c r="E5859" t="s">
        <v>30</v>
      </c>
      <c r="F5859">
        <v>70645</v>
      </c>
      <c r="G5859" t="s">
        <v>743</v>
      </c>
      <c r="H5859" t="s">
        <v>743</v>
      </c>
      <c r="J5859">
        <v>1</v>
      </c>
      <c r="K5859" s="1">
        <v>39797.475694444445</v>
      </c>
      <c r="L5859">
        <v>0.2</v>
      </c>
      <c r="M5859">
        <v>433</v>
      </c>
      <c r="N5859" t="s">
        <v>775</v>
      </c>
      <c r="O5859" t="s">
        <v>769</v>
      </c>
      <c r="P5859">
        <v>0.05</v>
      </c>
      <c r="R5859">
        <v>11</v>
      </c>
      <c r="S5859" t="s">
        <v>864</v>
      </c>
      <c r="T5859" t="s">
        <v>865</v>
      </c>
      <c r="AC5859" s="2" t="s">
        <v>717</v>
      </c>
    </row>
    <row r="5860" spans="1:29" ht="16.399999999999999" customHeight="1" x14ac:dyDescent="0.35">
      <c r="A5860" s="1">
        <v>39797.475694444445</v>
      </c>
      <c r="B5860">
        <v>462</v>
      </c>
      <c r="C5860" t="s">
        <v>29</v>
      </c>
      <c r="D5860">
        <v>5</v>
      </c>
      <c r="E5860" t="s">
        <v>30</v>
      </c>
      <c r="F5860">
        <v>70645</v>
      </c>
      <c r="G5860" t="s">
        <v>743</v>
      </c>
      <c r="H5860" t="s">
        <v>743</v>
      </c>
      <c r="J5860">
        <v>1</v>
      </c>
      <c r="K5860" s="1">
        <v>39797.475694444445</v>
      </c>
      <c r="L5860">
        <v>0.2</v>
      </c>
      <c r="M5860">
        <v>131</v>
      </c>
      <c r="N5860" t="s">
        <v>138</v>
      </c>
      <c r="O5860" t="s">
        <v>139</v>
      </c>
      <c r="P5860">
        <v>1.32</v>
      </c>
      <c r="R5860">
        <v>140</v>
      </c>
      <c r="S5860" t="s">
        <v>864</v>
      </c>
      <c r="T5860" t="s">
        <v>865</v>
      </c>
      <c r="AC5860" s="2" t="s">
        <v>717</v>
      </c>
    </row>
    <row r="5861" spans="1:29" ht="16.399999999999999" customHeight="1" x14ac:dyDescent="0.35">
      <c r="A5861" s="1">
        <v>39797.475694444445</v>
      </c>
      <c r="B5861">
        <v>462</v>
      </c>
      <c r="C5861" t="s">
        <v>29</v>
      </c>
      <c r="D5861">
        <v>5</v>
      </c>
      <c r="E5861" t="s">
        <v>30</v>
      </c>
      <c r="F5861">
        <v>70644</v>
      </c>
      <c r="G5861" t="s">
        <v>743</v>
      </c>
      <c r="H5861" t="s">
        <v>32</v>
      </c>
      <c r="J5861">
        <v>1</v>
      </c>
      <c r="K5861" s="1">
        <v>39797.475694444445</v>
      </c>
      <c r="L5861">
        <v>0.2</v>
      </c>
      <c r="M5861">
        <v>260.01</v>
      </c>
      <c r="N5861" t="s">
        <v>73</v>
      </c>
      <c r="O5861" t="s">
        <v>68</v>
      </c>
      <c r="P5861">
        <v>2E-3</v>
      </c>
      <c r="Q5861" t="s">
        <v>69</v>
      </c>
      <c r="R5861">
        <v>11</v>
      </c>
      <c r="S5861" t="s">
        <v>866</v>
      </c>
      <c r="T5861" t="s">
        <v>867</v>
      </c>
      <c r="AC5861" s="2" t="s">
        <v>717</v>
      </c>
    </row>
    <row r="5862" spans="1:29" ht="16.399999999999999" customHeight="1" x14ac:dyDescent="0.35">
      <c r="A5862" s="1">
        <v>39797.475694444445</v>
      </c>
      <c r="B5862">
        <v>462</v>
      </c>
      <c r="C5862" t="s">
        <v>29</v>
      </c>
      <c r="D5862">
        <v>5</v>
      </c>
      <c r="E5862" t="s">
        <v>30</v>
      </c>
      <c r="F5862">
        <v>70644</v>
      </c>
      <c r="G5862" t="s">
        <v>743</v>
      </c>
      <c r="H5862" t="s">
        <v>32</v>
      </c>
      <c r="J5862">
        <v>1</v>
      </c>
      <c r="K5862" s="1">
        <v>39797.475694444445</v>
      </c>
      <c r="L5862">
        <v>0.2</v>
      </c>
      <c r="M5862">
        <v>260.02</v>
      </c>
      <c r="N5862" t="s">
        <v>67</v>
      </c>
      <c r="O5862" t="s">
        <v>68</v>
      </c>
      <c r="P5862">
        <v>2E-3</v>
      </c>
      <c r="Q5862" t="s">
        <v>69</v>
      </c>
      <c r="R5862">
        <v>11</v>
      </c>
      <c r="S5862" t="s">
        <v>866</v>
      </c>
      <c r="T5862" t="s">
        <v>867</v>
      </c>
      <c r="AC5862" s="2" t="s">
        <v>717</v>
      </c>
    </row>
    <row r="5863" spans="1:29" ht="16.399999999999999" customHeight="1" x14ac:dyDescent="0.35">
      <c r="A5863" s="1">
        <v>39797.475694444445</v>
      </c>
      <c r="B5863">
        <v>462</v>
      </c>
      <c r="C5863" t="s">
        <v>29</v>
      </c>
      <c r="D5863">
        <v>5</v>
      </c>
      <c r="E5863" t="s">
        <v>30</v>
      </c>
      <c r="F5863">
        <v>70644</v>
      </c>
      <c r="G5863" t="s">
        <v>743</v>
      </c>
      <c r="H5863" t="s">
        <v>32</v>
      </c>
      <c r="J5863">
        <v>1</v>
      </c>
      <c r="K5863" s="1">
        <v>39797.475694444445</v>
      </c>
      <c r="L5863">
        <v>0.2</v>
      </c>
      <c r="M5863">
        <v>260.04000000000002</v>
      </c>
      <c r="N5863" t="s">
        <v>143</v>
      </c>
      <c r="O5863" t="s">
        <v>68</v>
      </c>
      <c r="P5863">
        <v>5.0000000000000001E-3</v>
      </c>
      <c r="R5863">
        <v>11</v>
      </c>
      <c r="S5863" t="s">
        <v>866</v>
      </c>
      <c r="T5863" t="s">
        <v>867</v>
      </c>
      <c r="AC5863" s="2" t="s">
        <v>717</v>
      </c>
    </row>
    <row r="5864" spans="1:29" ht="16.399999999999999" customHeight="1" x14ac:dyDescent="0.35">
      <c r="A5864" s="1">
        <v>39797.475694444445</v>
      </c>
      <c r="B5864">
        <v>462</v>
      </c>
      <c r="C5864" t="s">
        <v>29</v>
      </c>
      <c r="D5864">
        <v>5</v>
      </c>
      <c r="E5864" t="s">
        <v>30</v>
      </c>
      <c r="F5864">
        <v>70644</v>
      </c>
      <c r="G5864" t="s">
        <v>743</v>
      </c>
      <c r="H5864" t="s">
        <v>32</v>
      </c>
      <c r="J5864">
        <v>1</v>
      </c>
      <c r="K5864" s="1">
        <v>39797.475694444445</v>
      </c>
      <c r="L5864">
        <v>0.2</v>
      </c>
      <c r="M5864">
        <v>260.08</v>
      </c>
      <c r="N5864" t="s">
        <v>76</v>
      </c>
      <c r="O5864" t="s">
        <v>68</v>
      </c>
      <c r="P5864">
        <v>0.34</v>
      </c>
      <c r="R5864">
        <v>11</v>
      </c>
      <c r="S5864" t="s">
        <v>866</v>
      </c>
      <c r="T5864" t="s">
        <v>867</v>
      </c>
      <c r="AC5864" s="2" t="s">
        <v>717</v>
      </c>
    </row>
    <row r="5865" spans="1:29" ht="16.399999999999999" customHeight="1" x14ac:dyDescent="0.35">
      <c r="A5865" s="1">
        <v>39797.475694444445</v>
      </c>
      <c r="B5865">
        <v>462</v>
      </c>
      <c r="C5865" t="s">
        <v>29</v>
      </c>
      <c r="D5865">
        <v>5</v>
      </c>
      <c r="E5865" t="s">
        <v>30</v>
      </c>
      <c r="F5865">
        <v>70644</v>
      </c>
      <c r="G5865" t="s">
        <v>743</v>
      </c>
      <c r="H5865" t="s">
        <v>32</v>
      </c>
      <c r="J5865">
        <v>1</v>
      </c>
      <c r="K5865" s="1">
        <v>39797.475694444445</v>
      </c>
      <c r="L5865">
        <v>0.2</v>
      </c>
      <c r="M5865">
        <v>268.14</v>
      </c>
      <c r="N5865" t="s">
        <v>80</v>
      </c>
      <c r="O5865" t="s">
        <v>68</v>
      </c>
      <c r="P5865">
        <v>3.4000000000000002E-2</v>
      </c>
      <c r="R5865">
        <v>11</v>
      </c>
      <c r="S5865" t="s">
        <v>866</v>
      </c>
      <c r="T5865" t="s">
        <v>867</v>
      </c>
      <c r="AC5865" s="2" t="s">
        <v>717</v>
      </c>
    </row>
    <row r="5866" spans="1:29" ht="16.399999999999999" customHeight="1" x14ac:dyDescent="0.35">
      <c r="A5866" s="1">
        <v>39797.475694444445</v>
      </c>
      <c r="B5866">
        <v>462</v>
      </c>
      <c r="C5866" t="s">
        <v>29</v>
      </c>
      <c r="D5866">
        <v>5</v>
      </c>
      <c r="E5866" t="s">
        <v>30</v>
      </c>
      <c r="F5866">
        <v>70644</v>
      </c>
      <c r="G5866" t="s">
        <v>743</v>
      </c>
      <c r="H5866" t="s">
        <v>32</v>
      </c>
      <c r="J5866">
        <v>1</v>
      </c>
      <c r="K5866" s="1">
        <v>39797.475694444445</v>
      </c>
      <c r="L5866">
        <v>0.2</v>
      </c>
      <c r="M5866">
        <v>268.17</v>
      </c>
      <c r="N5866" t="s">
        <v>801</v>
      </c>
      <c r="O5866" t="s">
        <v>68</v>
      </c>
      <c r="P5866">
        <v>2E-3</v>
      </c>
      <c r="Q5866" t="s">
        <v>69</v>
      </c>
      <c r="R5866">
        <v>11</v>
      </c>
      <c r="S5866" t="s">
        <v>866</v>
      </c>
      <c r="T5866" t="s">
        <v>867</v>
      </c>
      <c r="AC5866" s="2" t="s">
        <v>717</v>
      </c>
    </row>
    <row r="5867" spans="1:29" ht="16.399999999999999" customHeight="1" x14ac:dyDescent="0.35">
      <c r="A5867" s="1">
        <v>39763.458333333336</v>
      </c>
      <c r="B5867">
        <v>462</v>
      </c>
      <c r="C5867" t="s">
        <v>29</v>
      </c>
      <c r="D5867">
        <v>5</v>
      </c>
      <c r="E5867" t="s">
        <v>30</v>
      </c>
      <c r="F5867">
        <v>70599</v>
      </c>
      <c r="G5867" t="s">
        <v>743</v>
      </c>
      <c r="H5867" t="s">
        <v>743</v>
      </c>
      <c r="J5867">
        <v>1</v>
      </c>
      <c r="K5867" s="1">
        <v>39763.458333333336</v>
      </c>
      <c r="L5867">
        <v>0.2</v>
      </c>
      <c r="M5867">
        <v>101</v>
      </c>
      <c r="N5867" t="s">
        <v>114</v>
      </c>
      <c r="O5867" t="s">
        <v>115</v>
      </c>
      <c r="P5867">
        <v>13.8</v>
      </c>
      <c r="R5867">
        <v>11</v>
      </c>
      <c r="S5867" t="s">
        <v>868</v>
      </c>
      <c r="T5867" t="s">
        <v>865</v>
      </c>
      <c r="AC5867" s="2" t="s">
        <v>717</v>
      </c>
    </row>
    <row r="5868" spans="1:29" ht="16.399999999999999" customHeight="1" x14ac:dyDescent="0.35">
      <c r="A5868" s="1">
        <v>39763.458333333336</v>
      </c>
      <c r="B5868">
        <v>462</v>
      </c>
      <c r="C5868" t="s">
        <v>29</v>
      </c>
      <c r="D5868">
        <v>5</v>
      </c>
      <c r="E5868" t="s">
        <v>30</v>
      </c>
      <c r="F5868">
        <v>70599</v>
      </c>
      <c r="G5868" t="s">
        <v>743</v>
      </c>
      <c r="H5868" t="s">
        <v>743</v>
      </c>
      <c r="J5868">
        <v>1</v>
      </c>
      <c r="K5868" s="1">
        <v>39763.458333333336</v>
      </c>
      <c r="L5868">
        <v>0.2</v>
      </c>
      <c r="M5868">
        <v>136.01</v>
      </c>
      <c r="N5868" t="s">
        <v>118</v>
      </c>
      <c r="O5868" t="s">
        <v>119</v>
      </c>
      <c r="P5868">
        <v>8.8000000000000007</v>
      </c>
      <c r="R5868">
        <v>11</v>
      </c>
      <c r="S5868" t="s">
        <v>868</v>
      </c>
      <c r="T5868" t="s">
        <v>865</v>
      </c>
      <c r="AC5868" s="2" t="s">
        <v>717</v>
      </c>
    </row>
    <row r="5869" spans="1:29" ht="16.399999999999999" customHeight="1" x14ac:dyDescent="0.35">
      <c r="A5869" s="1">
        <v>39763.458333333336</v>
      </c>
      <c r="B5869">
        <v>462</v>
      </c>
      <c r="C5869" t="s">
        <v>29</v>
      </c>
      <c r="D5869">
        <v>5</v>
      </c>
      <c r="E5869" t="s">
        <v>30</v>
      </c>
      <c r="F5869">
        <v>70599</v>
      </c>
      <c r="G5869" t="s">
        <v>743</v>
      </c>
      <c r="H5869" t="s">
        <v>743</v>
      </c>
      <c r="J5869">
        <v>1</v>
      </c>
      <c r="K5869" s="1">
        <v>39763.458333333336</v>
      </c>
      <c r="L5869">
        <v>0.2</v>
      </c>
      <c r="M5869">
        <v>136.05000000000001</v>
      </c>
      <c r="N5869" t="s">
        <v>537</v>
      </c>
      <c r="O5869" t="s">
        <v>538</v>
      </c>
      <c r="P5869">
        <v>4.38</v>
      </c>
      <c r="R5869">
        <v>11</v>
      </c>
      <c r="S5869" t="s">
        <v>868</v>
      </c>
      <c r="T5869" t="s">
        <v>865</v>
      </c>
      <c r="AC5869" s="2" t="s">
        <v>717</v>
      </c>
    </row>
    <row r="5870" spans="1:29" ht="16.399999999999999" customHeight="1" x14ac:dyDescent="0.35">
      <c r="A5870" s="1">
        <v>39763.458333333336</v>
      </c>
      <c r="B5870">
        <v>462</v>
      </c>
      <c r="C5870" t="s">
        <v>29</v>
      </c>
      <c r="D5870">
        <v>5</v>
      </c>
      <c r="E5870" t="s">
        <v>30</v>
      </c>
      <c r="F5870">
        <v>70599</v>
      </c>
      <c r="G5870" t="s">
        <v>743</v>
      </c>
      <c r="H5870" t="s">
        <v>743</v>
      </c>
      <c r="J5870">
        <v>1</v>
      </c>
      <c r="K5870" s="1">
        <v>39763.458333333336</v>
      </c>
      <c r="L5870">
        <v>0.2</v>
      </c>
      <c r="M5870">
        <v>141.01</v>
      </c>
      <c r="N5870" t="s">
        <v>116</v>
      </c>
      <c r="O5870" t="s">
        <v>117</v>
      </c>
      <c r="P5870">
        <v>60.8</v>
      </c>
      <c r="R5870">
        <v>11</v>
      </c>
      <c r="S5870" t="s">
        <v>868</v>
      </c>
      <c r="T5870" t="s">
        <v>865</v>
      </c>
      <c r="AC5870" s="2" t="s">
        <v>717</v>
      </c>
    </row>
    <row r="5871" spans="1:29" ht="16.399999999999999" customHeight="1" x14ac:dyDescent="0.35">
      <c r="A5871" s="1">
        <v>39763.458333333336</v>
      </c>
      <c r="B5871">
        <v>462</v>
      </c>
      <c r="C5871" t="s">
        <v>29</v>
      </c>
      <c r="D5871">
        <v>5</v>
      </c>
      <c r="E5871" t="s">
        <v>30</v>
      </c>
      <c r="F5871">
        <v>70599</v>
      </c>
      <c r="G5871" t="s">
        <v>743</v>
      </c>
      <c r="H5871" t="s">
        <v>743</v>
      </c>
      <c r="J5871">
        <v>1</v>
      </c>
      <c r="K5871" s="1">
        <v>39763.458333333336</v>
      </c>
      <c r="L5871">
        <v>0.2</v>
      </c>
      <c r="M5871">
        <v>154.1</v>
      </c>
      <c r="N5871" t="s">
        <v>110</v>
      </c>
      <c r="P5871">
        <v>7.2</v>
      </c>
      <c r="R5871">
        <v>11</v>
      </c>
      <c r="S5871" t="s">
        <v>868</v>
      </c>
      <c r="T5871" t="s">
        <v>865</v>
      </c>
      <c r="AC5871" s="2" t="s">
        <v>717</v>
      </c>
    </row>
    <row r="5872" spans="1:29" ht="16.399999999999999" customHeight="1" x14ac:dyDescent="0.35">
      <c r="A5872" s="1">
        <v>39763.458333333336</v>
      </c>
      <c r="B5872">
        <v>462</v>
      </c>
      <c r="C5872" t="s">
        <v>29</v>
      </c>
      <c r="D5872">
        <v>5</v>
      </c>
      <c r="E5872" t="s">
        <v>30</v>
      </c>
      <c r="F5872">
        <v>70599</v>
      </c>
      <c r="G5872" t="s">
        <v>743</v>
      </c>
      <c r="H5872" t="s">
        <v>743</v>
      </c>
      <c r="J5872">
        <v>1</v>
      </c>
      <c r="K5872" s="1">
        <v>39763.458333333336</v>
      </c>
      <c r="L5872">
        <v>0.2</v>
      </c>
      <c r="M5872">
        <v>266</v>
      </c>
      <c r="N5872" t="s">
        <v>121</v>
      </c>
      <c r="O5872" t="s">
        <v>68</v>
      </c>
      <c r="P5872">
        <v>9.6999999999999993</v>
      </c>
      <c r="R5872">
        <v>11</v>
      </c>
      <c r="S5872" t="s">
        <v>868</v>
      </c>
      <c r="T5872" t="s">
        <v>865</v>
      </c>
      <c r="AC5872" s="2" t="s">
        <v>717</v>
      </c>
    </row>
    <row r="5873" spans="1:29" ht="16.399999999999999" customHeight="1" x14ac:dyDescent="0.35">
      <c r="A5873" s="1">
        <v>39763.458333333336</v>
      </c>
      <c r="B5873">
        <v>462</v>
      </c>
      <c r="C5873" t="s">
        <v>29</v>
      </c>
      <c r="D5873">
        <v>5</v>
      </c>
      <c r="E5873" t="s">
        <v>30</v>
      </c>
      <c r="F5873">
        <v>70599</v>
      </c>
      <c r="G5873" t="s">
        <v>743</v>
      </c>
      <c r="H5873" t="s">
        <v>743</v>
      </c>
      <c r="J5873">
        <v>1</v>
      </c>
      <c r="K5873" s="1">
        <v>39763.458333333336</v>
      </c>
      <c r="L5873">
        <v>0.2</v>
      </c>
      <c r="M5873">
        <v>266.01</v>
      </c>
      <c r="N5873" t="s">
        <v>122</v>
      </c>
      <c r="O5873" t="s">
        <v>123</v>
      </c>
      <c r="P5873">
        <v>101.8</v>
      </c>
      <c r="R5873">
        <v>11</v>
      </c>
      <c r="S5873" t="s">
        <v>868</v>
      </c>
      <c r="T5873" t="s">
        <v>865</v>
      </c>
      <c r="AC5873" s="2" t="s">
        <v>717</v>
      </c>
    </row>
    <row r="5874" spans="1:29" ht="16.399999999999999" customHeight="1" x14ac:dyDescent="0.35">
      <c r="A5874" s="1">
        <v>39763.458333333336</v>
      </c>
      <c r="B5874">
        <v>462</v>
      </c>
      <c r="C5874" t="s">
        <v>29</v>
      </c>
      <c r="D5874">
        <v>5</v>
      </c>
      <c r="E5874" t="s">
        <v>30</v>
      </c>
      <c r="F5874">
        <v>70599</v>
      </c>
      <c r="G5874" t="s">
        <v>743</v>
      </c>
      <c r="H5874" t="s">
        <v>743</v>
      </c>
      <c r="J5874">
        <v>1</v>
      </c>
      <c r="K5874" s="1">
        <v>39763.458333333336</v>
      </c>
      <c r="L5874">
        <v>0.2</v>
      </c>
      <c r="M5874">
        <v>323</v>
      </c>
      <c r="N5874" t="s">
        <v>825</v>
      </c>
      <c r="O5874" t="s">
        <v>68</v>
      </c>
      <c r="P5874">
        <v>56</v>
      </c>
      <c r="R5874">
        <v>11</v>
      </c>
      <c r="S5874" t="s">
        <v>868</v>
      </c>
      <c r="T5874" t="s">
        <v>865</v>
      </c>
      <c r="AC5874" s="2" t="s">
        <v>717</v>
      </c>
    </row>
    <row r="5875" spans="1:29" ht="16.399999999999999" customHeight="1" x14ac:dyDescent="0.35">
      <c r="A5875" s="1">
        <v>39763.458333333336</v>
      </c>
      <c r="B5875">
        <v>462</v>
      </c>
      <c r="C5875" t="s">
        <v>29</v>
      </c>
      <c r="D5875">
        <v>5</v>
      </c>
      <c r="E5875" t="s">
        <v>30</v>
      </c>
      <c r="F5875">
        <v>70599</v>
      </c>
      <c r="G5875" t="s">
        <v>743</v>
      </c>
      <c r="H5875" t="s">
        <v>743</v>
      </c>
      <c r="J5875">
        <v>1</v>
      </c>
      <c r="K5875" s="1">
        <v>39763.458333333336</v>
      </c>
      <c r="L5875">
        <v>0.2</v>
      </c>
      <c r="M5875">
        <v>431</v>
      </c>
      <c r="N5875" t="s">
        <v>165</v>
      </c>
      <c r="O5875" t="s">
        <v>166</v>
      </c>
      <c r="P5875">
        <v>4.34</v>
      </c>
      <c r="R5875">
        <v>11</v>
      </c>
      <c r="S5875" t="s">
        <v>868</v>
      </c>
      <c r="T5875" t="s">
        <v>865</v>
      </c>
      <c r="AC5875" s="2" t="s">
        <v>717</v>
      </c>
    </row>
    <row r="5876" spans="1:29" ht="16.399999999999999" customHeight="1" x14ac:dyDescent="0.35">
      <c r="A5876" s="1">
        <v>39763.458333333336</v>
      </c>
      <c r="B5876">
        <v>462</v>
      </c>
      <c r="C5876" t="s">
        <v>29</v>
      </c>
      <c r="D5876">
        <v>5</v>
      </c>
      <c r="E5876" t="s">
        <v>30</v>
      </c>
      <c r="F5876">
        <v>70599</v>
      </c>
      <c r="G5876" t="s">
        <v>743</v>
      </c>
      <c r="H5876" t="s">
        <v>743</v>
      </c>
      <c r="J5876">
        <v>1</v>
      </c>
      <c r="K5876" s="1">
        <v>39763.458333333336</v>
      </c>
      <c r="L5876">
        <v>0.2</v>
      </c>
      <c r="M5876">
        <v>431.01</v>
      </c>
      <c r="N5876" t="s">
        <v>768</v>
      </c>
      <c r="O5876" t="s">
        <v>769</v>
      </c>
      <c r="P5876">
        <v>-0.09</v>
      </c>
      <c r="R5876">
        <v>31</v>
      </c>
      <c r="S5876" t="s">
        <v>868</v>
      </c>
      <c r="T5876" t="s">
        <v>865</v>
      </c>
      <c r="AC5876" s="2" t="s">
        <v>717</v>
      </c>
    </row>
    <row r="5877" spans="1:29" ht="16.399999999999999" customHeight="1" x14ac:dyDescent="0.35">
      <c r="A5877" s="1">
        <v>39763.458333333336</v>
      </c>
      <c r="B5877">
        <v>462</v>
      </c>
      <c r="C5877" t="s">
        <v>29</v>
      </c>
      <c r="D5877">
        <v>5</v>
      </c>
      <c r="E5877" t="s">
        <v>30</v>
      </c>
      <c r="F5877">
        <v>70599</v>
      </c>
      <c r="G5877" t="s">
        <v>743</v>
      </c>
      <c r="H5877" t="s">
        <v>743</v>
      </c>
      <c r="J5877">
        <v>1</v>
      </c>
      <c r="K5877" s="1">
        <v>39763.458333333336</v>
      </c>
      <c r="L5877">
        <v>0.2</v>
      </c>
      <c r="M5877">
        <v>431.02</v>
      </c>
      <c r="N5877" t="s">
        <v>771</v>
      </c>
      <c r="O5877" t="s">
        <v>166</v>
      </c>
      <c r="P5877">
        <v>0.24</v>
      </c>
      <c r="R5877">
        <v>11</v>
      </c>
      <c r="S5877" t="s">
        <v>868</v>
      </c>
      <c r="T5877" t="s">
        <v>865</v>
      </c>
      <c r="AC5877" s="2" t="s">
        <v>717</v>
      </c>
    </row>
    <row r="5878" spans="1:29" ht="16.399999999999999" customHeight="1" x14ac:dyDescent="0.35">
      <c r="A5878" s="1">
        <v>39763.458333333336</v>
      </c>
      <c r="B5878">
        <v>462</v>
      </c>
      <c r="C5878" t="s">
        <v>29</v>
      </c>
      <c r="D5878">
        <v>5</v>
      </c>
      <c r="E5878" t="s">
        <v>30</v>
      </c>
      <c r="F5878">
        <v>70599</v>
      </c>
      <c r="G5878" t="s">
        <v>743</v>
      </c>
      <c r="H5878" t="s">
        <v>743</v>
      </c>
      <c r="J5878">
        <v>1</v>
      </c>
      <c r="K5878" s="1">
        <v>39763.458333333336</v>
      </c>
      <c r="L5878">
        <v>0.2</v>
      </c>
      <c r="M5878">
        <v>431.03</v>
      </c>
      <c r="N5878" t="s">
        <v>773</v>
      </c>
      <c r="O5878" t="s">
        <v>769</v>
      </c>
      <c r="P5878">
        <v>3.92</v>
      </c>
      <c r="R5878">
        <v>11</v>
      </c>
      <c r="S5878" t="s">
        <v>868</v>
      </c>
      <c r="T5878" t="s">
        <v>865</v>
      </c>
      <c r="AC5878" s="2" t="s">
        <v>717</v>
      </c>
    </row>
    <row r="5879" spans="1:29" ht="16.399999999999999" customHeight="1" x14ac:dyDescent="0.35">
      <c r="A5879" s="1">
        <v>39763.458333333336</v>
      </c>
      <c r="B5879">
        <v>462</v>
      </c>
      <c r="C5879" t="s">
        <v>29</v>
      </c>
      <c r="D5879">
        <v>5</v>
      </c>
      <c r="E5879" t="s">
        <v>30</v>
      </c>
      <c r="F5879">
        <v>70599</v>
      </c>
      <c r="G5879" t="s">
        <v>743</v>
      </c>
      <c r="H5879" t="s">
        <v>743</v>
      </c>
      <c r="J5879">
        <v>1</v>
      </c>
      <c r="K5879" s="1">
        <v>39763.458333333336</v>
      </c>
      <c r="L5879">
        <v>0.2</v>
      </c>
      <c r="M5879">
        <v>433</v>
      </c>
      <c r="N5879" t="s">
        <v>775</v>
      </c>
      <c r="O5879" t="s">
        <v>769</v>
      </c>
      <c r="P5879">
        <v>0.44</v>
      </c>
      <c r="R5879">
        <v>11</v>
      </c>
      <c r="S5879" t="s">
        <v>868</v>
      </c>
      <c r="T5879" t="s">
        <v>865</v>
      </c>
      <c r="AC5879" s="2" t="s">
        <v>717</v>
      </c>
    </row>
    <row r="5880" spans="1:29" ht="16.399999999999999" customHeight="1" x14ac:dyDescent="0.35">
      <c r="A5880" s="1">
        <v>39763.458333333336</v>
      </c>
      <c r="B5880">
        <v>462</v>
      </c>
      <c r="C5880" t="s">
        <v>29</v>
      </c>
      <c r="D5880">
        <v>5</v>
      </c>
      <c r="E5880" t="s">
        <v>30</v>
      </c>
      <c r="F5880">
        <v>70566</v>
      </c>
      <c r="G5880" t="s">
        <v>743</v>
      </c>
      <c r="H5880" t="s">
        <v>32</v>
      </c>
      <c r="J5880">
        <v>1</v>
      </c>
      <c r="K5880" s="1">
        <v>39763.458333333336</v>
      </c>
      <c r="L5880">
        <v>0.2</v>
      </c>
      <c r="M5880">
        <v>260.01</v>
      </c>
      <c r="N5880" t="s">
        <v>73</v>
      </c>
      <c r="O5880" t="s">
        <v>68</v>
      </c>
      <c r="P5880">
        <v>2E-3</v>
      </c>
      <c r="Q5880" t="s">
        <v>69</v>
      </c>
      <c r="R5880">
        <v>11</v>
      </c>
      <c r="S5880" t="s">
        <v>869</v>
      </c>
      <c r="T5880" t="s">
        <v>867</v>
      </c>
      <c r="AC5880" s="2" t="s">
        <v>717</v>
      </c>
    </row>
    <row r="5881" spans="1:29" ht="16.399999999999999" customHeight="1" x14ac:dyDescent="0.35">
      <c r="A5881" s="1">
        <v>39763.458333333336</v>
      </c>
      <c r="B5881">
        <v>462</v>
      </c>
      <c r="C5881" t="s">
        <v>29</v>
      </c>
      <c r="D5881">
        <v>5</v>
      </c>
      <c r="E5881" t="s">
        <v>30</v>
      </c>
      <c r="F5881">
        <v>70566</v>
      </c>
      <c r="G5881" t="s">
        <v>743</v>
      </c>
      <c r="H5881" t="s">
        <v>32</v>
      </c>
      <c r="J5881">
        <v>1</v>
      </c>
      <c r="K5881" s="1">
        <v>39763.458333333336</v>
      </c>
      <c r="L5881">
        <v>0.2</v>
      </c>
      <c r="M5881">
        <v>260.02</v>
      </c>
      <c r="N5881" t="s">
        <v>67</v>
      </c>
      <c r="O5881" t="s">
        <v>68</v>
      </c>
      <c r="P5881">
        <v>2E-3</v>
      </c>
      <c r="Q5881" t="s">
        <v>69</v>
      </c>
      <c r="R5881">
        <v>11</v>
      </c>
      <c r="S5881" t="s">
        <v>869</v>
      </c>
      <c r="T5881" t="s">
        <v>867</v>
      </c>
      <c r="AC5881" s="2" t="s">
        <v>717</v>
      </c>
    </row>
    <row r="5882" spans="1:29" ht="16.399999999999999" customHeight="1" x14ac:dyDescent="0.35">
      <c r="A5882" s="1">
        <v>39763.458333333336</v>
      </c>
      <c r="B5882">
        <v>462</v>
      </c>
      <c r="C5882" t="s">
        <v>29</v>
      </c>
      <c r="D5882">
        <v>5</v>
      </c>
      <c r="E5882" t="s">
        <v>30</v>
      </c>
      <c r="F5882">
        <v>70566</v>
      </c>
      <c r="G5882" t="s">
        <v>743</v>
      </c>
      <c r="H5882" t="s">
        <v>32</v>
      </c>
      <c r="J5882">
        <v>1</v>
      </c>
      <c r="K5882" s="1">
        <v>39763.458333333336</v>
      </c>
      <c r="L5882">
        <v>0.2</v>
      </c>
      <c r="M5882">
        <v>260.04000000000002</v>
      </c>
      <c r="N5882" t="s">
        <v>143</v>
      </c>
      <c r="O5882" t="s">
        <v>68</v>
      </c>
      <c r="P5882">
        <v>4.0000000000000001E-3</v>
      </c>
      <c r="R5882">
        <v>11</v>
      </c>
      <c r="S5882" t="s">
        <v>869</v>
      </c>
      <c r="T5882" t="s">
        <v>867</v>
      </c>
      <c r="AC5882" s="2" t="s">
        <v>717</v>
      </c>
    </row>
    <row r="5883" spans="1:29" ht="16.399999999999999" customHeight="1" x14ac:dyDescent="0.35">
      <c r="A5883" s="1">
        <v>39763.458333333336</v>
      </c>
      <c r="B5883">
        <v>462</v>
      </c>
      <c r="C5883" t="s">
        <v>29</v>
      </c>
      <c r="D5883">
        <v>5</v>
      </c>
      <c r="E5883" t="s">
        <v>30</v>
      </c>
      <c r="F5883">
        <v>70566</v>
      </c>
      <c r="G5883" t="s">
        <v>743</v>
      </c>
      <c r="H5883" t="s">
        <v>32</v>
      </c>
      <c r="J5883">
        <v>1</v>
      </c>
      <c r="K5883" s="1">
        <v>39763.458333333336</v>
      </c>
      <c r="L5883">
        <v>0.2</v>
      </c>
      <c r="M5883">
        <v>260.08</v>
      </c>
      <c r="N5883" t="s">
        <v>76</v>
      </c>
      <c r="O5883" t="s">
        <v>68</v>
      </c>
      <c r="P5883">
        <v>0.34</v>
      </c>
      <c r="R5883">
        <v>11</v>
      </c>
      <c r="S5883" t="s">
        <v>869</v>
      </c>
      <c r="T5883" t="s">
        <v>867</v>
      </c>
      <c r="AC5883" s="2" t="s">
        <v>717</v>
      </c>
    </row>
    <row r="5884" spans="1:29" ht="16.399999999999999" customHeight="1" x14ac:dyDescent="0.35">
      <c r="A5884" s="1">
        <v>39763.458333333336</v>
      </c>
      <c r="B5884">
        <v>462</v>
      </c>
      <c r="C5884" t="s">
        <v>29</v>
      </c>
      <c r="D5884">
        <v>5</v>
      </c>
      <c r="E5884" t="s">
        <v>30</v>
      </c>
      <c r="F5884">
        <v>70566</v>
      </c>
      <c r="G5884" t="s">
        <v>743</v>
      </c>
      <c r="H5884" t="s">
        <v>32</v>
      </c>
      <c r="J5884">
        <v>1</v>
      </c>
      <c r="K5884" s="1">
        <v>39763.458333333336</v>
      </c>
      <c r="L5884">
        <v>0.2</v>
      </c>
      <c r="M5884">
        <v>268.14</v>
      </c>
      <c r="N5884" t="s">
        <v>80</v>
      </c>
      <c r="O5884" t="s">
        <v>68</v>
      </c>
      <c r="P5884">
        <v>3.5000000000000003E-2</v>
      </c>
      <c r="R5884">
        <v>11</v>
      </c>
      <c r="S5884" t="s">
        <v>869</v>
      </c>
      <c r="T5884" t="s">
        <v>867</v>
      </c>
      <c r="AC5884" s="2" t="s">
        <v>717</v>
      </c>
    </row>
    <row r="5885" spans="1:29" ht="16.399999999999999" customHeight="1" x14ac:dyDescent="0.35">
      <c r="A5885" s="1">
        <v>39763.458333333336</v>
      </c>
      <c r="B5885">
        <v>462</v>
      </c>
      <c r="C5885" t="s">
        <v>29</v>
      </c>
      <c r="D5885">
        <v>5</v>
      </c>
      <c r="E5885" t="s">
        <v>30</v>
      </c>
      <c r="F5885">
        <v>70566</v>
      </c>
      <c r="G5885" t="s">
        <v>743</v>
      </c>
      <c r="H5885" t="s">
        <v>32</v>
      </c>
      <c r="J5885">
        <v>1</v>
      </c>
      <c r="K5885" s="1">
        <v>39763.458333333336</v>
      </c>
      <c r="L5885">
        <v>0.2</v>
      </c>
      <c r="M5885">
        <v>268.17</v>
      </c>
      <c r="N5885" t="s">
        <v>801</v>
      </c>
      <c r="O5885" t="s">
        <v>68</v>
      </c>
      <c r="P5885">
        <v>2E-3</v>
      </c>
      <c r="Q5885" t="s">
        <v>69</v>
      </c>
      <c r="R5885">
        <v>11</v>
      </c>
      <c r="S5885" t="s">
        <v>869</v>
      </c>
      <c r="T5885" t="s">
        <v>867</v>
      </c>
      <c r="AC5885" s="2" t="s">
        <v>717</v>
      </c>
    </row>
    <row r="5886" spans="1:29" ht="16.399999999999999" customHeight="1" x14ac:dyDescent="0.35">
      <c r="A5886" s="1">
        <v>39735.5625</v>
      </c>
      <c r="B5886">
        <v>462</v>
      </c>
      <c r="C5886" t="s">
        <v>29</v>
      </c>
      <c r="D5886">
        <v>5</v>
      </c>
      <c r="E5886" t="s">
        <v>30</v>
      </c>
      <c r="F5886">
        <v>70548</v>
      </c>
      <c r="G5886" t="s">
        <v>743</v>
      </c>
      <c r="H5886" t="s">
        <v>743</v>
      </c>
      <c r="J5886">
        <v>1</v>
      </c>
      <c r="K5886" s="1">
        <v>39735.5625</v>
      </c>
      <c r="L5886">
        <v>0.2</v>
      </c>
      <c r="M5886">
        <v>101</v>
      </c>
      <c r="N5886" t="s">
        <v>114</v>
      </c>
      <c r="O5886" t="s">
        <v>115</v>
      </c>
      <c r="P5886">
        <v>11</v>
      </c>
      <c r="R5886">
        <v>11</v>
      </c>
      <c r="S5886" t="s">
        <v>870</v>
      </c>
      <c r="T5886" t="s">
        <v>865</v>
      </c>
      <c r="AC5886" s="2" t="s">
        <v>717</v>
      </c>
    </row>
    <row r="5887" spans="1:29" ht="16.399999999999999" customHeight="1" x14ac:dyDescent="0.35">
      <c r="A5887" s="1">
        <v>39735.5625</v>
      </c>
      <c r="B5887">
        <v>462</v>
      </c>
      <c r="C5887" t="s">
        <v>29</v>
      </c>
      <c r="D5887">
        <v>5</v>
      </c>
      <c r="E5887" t="s">
        <v>30</v>
      </c>
      <c r="F5887">
        <v>70548</v>
      </c>
      <c r="G5887" t="s">
        <v>743</v>
      </c>
      <c r="H5887" t="s">
        <v>743</v>
      </c>
      <c r="J5887">
        <v>1</v>
      </c>
      <c r="K5887" s="1">
        <v>39735.5625</v>
      </c>
      <c r="L5887">
        <v>0.2</v>
      </c>
      <c r="M5887">
        <v>136.01</v>
      </c>
      <c r="N5887" t="s">
        <v>118</v>
      </c>
      <c r="O5887" t="s">
        <v>119</v>
      </c>
      <c r="P5887">
        <v>9.1</v>
      </c>
      <c r="R5887">
        <v>11</v>
      </c>
      <c r="S5887" t="s">
        <v>870</v>
      </c>
      <c r="T5887" t="s">
        <v>865</v>
      </c>
      <c r="AC5887" s="2" t="s">
        <v>717</v>
      </c>
    </row>
    <row r="5888" spans="1:29" ht="16.399999999999999" customHeight="1" x14ac:dyDescent="0.35">
      <c r="A5888" s="1">
        <v>39735.5625</v>
      </c>
      <c r="B5888">
        <v>462</v>
      </c>
      <c r="C5888" t="s">
        <v>29</v>
      </c>
      <c r="D5888">
        <v>5</v>
      </c>
      <c r="E5888" t="s">
        <v>30</v>
      </c>
      <c r="F5888">
        <v>70548</v>
      </c>
      <c r="G5888" t="s">
        <v>743</v>
      </c>
      <c r="H5888" t="s">
        <v>743</v>
      </c>
      <c r="J5888">
        <v>1</v>
      </c>
      <c r="K5888" s="1">
        <v>39735.5625</v>
      </c>
      <c r="L5888">
        <v>0.2</v>
      </c>
      <c r="M5888">
        <v>136.05000000000001</v>
      </c>
      <c r="N5888" t="s">
        <v>537</v>
      </c>
      <c r="O5888" t="s">
        <v>538</v>
      </c>
      <c r="P5888">
        <v>4.99</v>
      </c>
      <c r="R5888">
        <v>11</v>
      </c>
      <c r="S5888" t="s">
        <v>870</v>
      </c>
      <c r="T5888" t="s">
        <v>865</v>
      </c>
      <c r="AC5888" s="2" t="s">
        <v>717</v>
      </c>
    </row>
    <row r="5889" spans="1:29" ht="16.399999999999999" customHeight="1" x14ac:dyDescent="0.35">
      <c r="A5889" s="1">
        <v>39735.5625</v>
      </c>
      <c r="B5889">
        <v>462</v>
      </c>
      <c r="C5889" t="s">
        <v>29</v>
      </c>
      <c r="D5889">
        <v>5</v>
      </c>
      <c r="E5889" t="s">
        <v>30</v>
      </c>
      <c r="F5889">
        <v>70548</v>
      </c>
      <c r="G5889" t="s">
        <v>743</v>
      </c>
      <c r="H5889" t="s">
        <v>743</v>
      </c>
      <c r="J5889">
        <v>1</v>
      </c>
      <c r="K5889" s="1">
        <v>39735.5625</v>
      </c>
      <c r="L5889">
        <v>0.2</v>
      </c>
      <c r="M5889">
        <v>141.01</v>
      </c>
      <c r="N5889" t="s">
        <v>116</v>
      </c>
      <c r="O5889" t="s">
        <v>117</v>
      </c>
      <c r="P5889">
        <v>59.6</v>
      </c>
      <c r="R5889">
        <v>11</v>
      </c>
      <c r="S5889" t="s">
        <v>870</v>
      </c>
      <c r="T5889" t="s">
        <v>865</v>
      </c>
      <c r="AC5889" s="2" t="s">
        <v>717</v>
      </c>
    </row>
    <row r="5890" spans="1:29" ht="16.399999999999999" customHeight="1" x14ac:dyDescent="0.35">
      <c r="A5890" s="1">
        <v>39735.5625</v>
      </c>
      <c r="B5890">
        <v>462</v>
      </c>
      <c r="C5890" t="s">
        <v>29</v>
      </c>
      <c r="D5890">
        <v>5</v>
      </c>
      <c r="E5890" t="s">
        <v>30</v>
      </c>
      <c r="F5890">
        <v>70548</v>
      </c>
      <c r="G5890" t="s">
        <v>743</v>
      </c>
      <c r="H5890" t="s">
        <v>743</v>
      </c>
      <c r="J5890">
        <v>1</v>
      </c>
      <c r="K5890" s="1">
        <v>39735.5625</v>
      </c>
      <c r="L5890">
        <v>0.2</v>
      </c>
      <c r="M5890">
        <v>154.1</v>
      </c>
      <c r="N5890" t="s">
        <v>110</v>
      </c>
      <c r="P5890">
        <v>7.2</v>
      </c>
      <c r="R5890">
        <v>11</v>
      </c>
      <c r="S5890" t="s">
        <v>870</v>
      </c>
      <c r="T5890" t="s">
        <v>865</v>
      </c>
      <c r="AC5890" s="2" t="s">
        <v>717</v>
      </c>
    </row>
    <row r="5891" spans="1:29" ht="16.399999999999999" customHeight="1" x14ac:dyDescent="0.35">
      <c r="A5891" s="1">
        <v>39735.5625</v>
      </c>
      <c r="B5891">
        <v>462</v>
      </c>
      <c r="C5891" t="s">
        <v>29</v>
      </c>
      <c r="D5891">
        <v>5</v>
      </c>
      <c r="E5891" t="s">
        <v>30</v>
      </c>
      <c r="F5891">
        <v>70548</v>
      </c>
      <c r="G5891" t="s">
        <v>743</v>
      </c>
      <c r="H5891" t="s">
        <v>743</v>
      </c>
      <c r="J5891">
        <v>1</v>
      </c>
      <c r="K5891" s="1">
        <v>39735.5625</v>
      </c>
      <c r="L5891">
        <v>0.2</v>
      </c>
      <c r="M5891">
        <v>266</v>
      </c>
      <c r="N5891" t="s">
        <v>121</v>
      </c>
      <c r="O5891" t="s">
        <v>68</v>
      </c>
      <c r="P5891">
        <v>10.57</v>
      </c>
      <c r="R5891">
        <v>11</v>
      </c>
      <c r="S5891" t="s">
        <v>870</v>
      </c>
      <c r="T5891" t="s">
        <v>865</v>
      </c>
      <c r="AC5891" s="2" t="s">
        <v>717</v>
      </c>
    </row>
    <row r="5892" spans="1:29" ht="16.399999999999999" customHeight="1" x14ac:dyDescent="0.35">
      <c r="A5892" s="1">
        <v>39735.5625</v>
      </c>
      <c r="B5892">
        <v>462</v>
      </c>
      <c r="C5892" t="s">
        <v>29</v>
      </c>
      <c r="D5892">
        <v>5</v>
      </c>
      <c r="E5892" t="s">
        <v>30</v>
      </c>
      <c r="F5892">
        <v>70548</v>
      </c>
      <c r="G5892" t="s">
        <v>743</v>
      </c>
      <c r="H5892" t="s">
        <v>743</v>
      </c>
      <c r="J5892">
        <v>1</v>
      </c>
      <c r="K5892" s="1">
        <v>39735.5625</v>
      </c>
      <c r="L5892">
        <v>0.2</v>
      </c>
      <c r="M5892">
        <v>266.01</v>
      </c>
      <c r="N5892" t="s">
        <v>122</v>
      </c>
      <c r="O5892" t="s">
        <v>123</v>
      </c>
      <c r="P5892">
        <v>104.7</v>
      </c>
      <c r="R5892">
        <v>11</v>
      </c>
      <c r="S5892" t="s">
        <v>870</v>
      </c>
      <c r="T5892" t="s">
        <v>865</v>
      </c>
      <c r="AC5892" s="2" t="s">
        <v>717</v>
      </c>
    </row>
    <row r="5893" spans="1:29" ht="16.399999999999999" customHeight="1" x14ac:dyDescent="0.35">
      <c r="A5893" s="1">
        <v>39735.5625</v>
      </c>
      <c r="B5893">
        <v>462</v>
      </c>
      <c r="C5893" t="s">
        <v>29</v>
      </c>
      <c r="D5893">
        <v>5</v>
      </c>
      <c r="E5893" t="s">
        <v>30</v>
      </c>
      <c r="F5893">
        <v>70548</v>
      </c>
      <c r="G5893" t="s">
        <v>743</v>
      </c>
      <c r="H5893" t="s">
        <v>743</v>
      </c>
      <c r="J5893">
        <v>1</v>
      </c>
      <c r="K5893" s="1">
        <v>39735.5625</v>
      </c>
      <c r="L5893">
        <v>0.2</v>
      </c>
      <c r="M5893">
        <v>323</v>
      </c>
      <c r="N5893" t="s">
        <v>825</v>
      </c>
      <c r="O5893" t="s">
        <v>68</v>
      </c>
      <c r="P5893">
        <v>55</v>
      </c>
      <c r="R5893">
        <v>11</v>
      </c>
      <c r="S5893" t="s">
        <v>870</v>
      </c>
      <c r="T5893" t="s">
        <v>865</v>
      </c>
      <c r="AC5893" s="2" t="s">
        <v>717</v>
      </c>
    </row>
    <row r="5894" spans="1:29" ht="16.399999999999999" customHeight="1" x14ac:dyDescent="0.35">
      <c r="A5894" s="1">
        <v>39735.5625</v>
      </c>
      <c r="B5894">
        <v>462</v>
      </c>
      <c r="C5894" t="s">
        <v>29</v>
      </c>
      <c r="D5894">
        <v>5</v>
      </c>
      <c r="E5894" t="s">
        <v>30</v>
      </c>
      <c r="F5894">
        <v>70548</v>
      </c>
      <c r="G5894" t="s">
        <v>743</v>
      </c>
      <c r="H5894" t="s">
        <v>743</v>
      </c>
      <c r="J5894">
        <v>1</v>
      </c>
      <c r="K5894" s="1">
        <v>39735.5625</v>
      </c>
      <c r="L5894">
        <v>0.2</v>
      </c>
      <c r="M5894">
        <v>431</v>
      </c>
      <c r="N5894" t="s">
        <v>165</v>
      </c>
      <c r="O5894" t="s">
        <v>166</v>
      </c>
      <c r="P5894">
        <v>3.3719999999999999</v>
      </c>
      <c r="R5894">
        <v>11</v>
      </c>
      <c r="S5894" t="s">
        <v>870</v>
      </c>
      <c r="T5894" t="s">
        <v>865</v>
      </c>
      <c r="AC5894" s="2" t="s">
        <v>717</v>
      </c>
    </row>
    <row r="5895" spans="1:29" ht="16.399999999999999" customHeight="1" x14ac:dyDescent="0.35">
      <c r="A5895" s="1">
        <v>39735.5625</v>
      </c>
      <c r="B5895">
        <v>462</v>
      </c>
      <c r="C5895" t="s">
        <v>29</v>
      </c>
      <c r="D5895">
        <v>5</v>
      </c>
      <c r="E5895" t="s">
        <v>30</v>
      </c>
      <c r="F5895">
        <v>70548</v>
      </c>
      <c r="G5895" t="s">
        <v>743</v>
      </c>
      <c r="H5895" t="s">
        <v>743</v>
      </c>
      <c r="J5895">
        <v>1</v>
      </c>
      <c r="K5895" s="1">
        <v>39735.5625</v>
      </c>
      <c r="L5895">
        <v>0.2</v>
      </c>
      <c r="M5895">
        <v>431.01</v>
      </c>
      <c r="N5895" t="s">
        <v>768</v>
      </c>
      <c r="O5895" t="s">
        <v>769</v>
      </c>
      <c r="P5895">
        <v>0.18190000000000001</v>
      </c>
      <c r="R5895">
        <v>31</v>
      </c>
      <c r="S5895" t="s">
        <v>870</v>
      </c>
      <c r="T5895" t="s">
        <v>865</v>
      </c>
      <c r="AC5895" s="2" t="s">
        <v>717</v>
      </c>
    </row>
    <row r="5896" spans="1:29" ht="16.399999999999999" customHeight="1" x14ac:dyDescent="0.35">
      <c r="A5896" s="1">
        <v>39735.5625</v>
      </c>
      <c r="B5896">
        <v>462</v>
      </c>
      <c r="C5896" t="s">
        <v>29</v>
      </c>
      <c r="D5896">
        <v>5</v>
      </c>
      <c r="E5896" t="s">
        <v>30</v>
      </c>
      <c r="F5896">
        <v>70548</v>
      </c>
      <c r="G5896" t="s">
        <v>743</v>
      </c>
      <c r="H5896" t="s">
        <v>743</v>
      </c>
      <c r="J5896">
        <v>1</v>
      </c>
      <c r="K5896" s="1">
        <v>39735.5625</v>
      </c>
      <c r="L5896">
        <v>0.2</v>
      </c>
      <c r="M5896">
        <v>431.02</v>
      </c>
      <c r="N5896" t="s">
        <v>771</v>
      </c>
      <c r="O5896" t="s">
        <v>166</v>
      </c>
      <c r="P5896">
        <v>0.49309999999999998</v>
      </c>
      <c r="R5896">
        <v>11</v>
      </c>
      <c r="S5896" t="s">
        <v>870</v>
      </c>
      <c r="T5896" t="s">
        <v>865</v>
      </c>
      <c r="AC5896" s="2" t="s">
        <v>717</v>
      </c>
    </row>
    <row r="5897" spans="1:29" ht="16.399999999999999" customHeight="1" x14ac:dyDescent="0.35">
      <c r="A5897" s="1">
        <v>39735.5625</v>
      </c>
      <c r="B5897">
        <v>462</v>
      </c>
      <c r="C5897" t="s">
        <v>29</v>
      </c>
      <c r="D5897">
        <v>5</v>
      </c>
      <c r="E5897" t="s">
        <v>30</v>
      </c>
      <c r="F5897">
        <v>70548</v>
      </c>
      <c r="G5897" t="s">
        <v>743</v>
      </c>
      <c r="H5897" t="s">
        <v>743</v>
      </c>
      <c r="J5897">
        <v>1</v>
      </c>
      <c r="K5897" s="1">
        <v>39735.5625</v>
      </c>
      <c r="L5897">
        <v>0.2</v>
      </c>
      <c r="M5897">
        <v>431.03</v>
      </c>
      <c r="N5897" t="s">
        <v>773</v>
      </c>
      <c r="O5897" t="s">
        <v>769</v>
      </c>
      <c r="P5897">
        <v>3.0446</v>
      </c>
      <c r="R5897">
        <v>11</v>
      </c>
      <c r="S5897" t="s">
        <v>870</v>
      </c>
      <c r="T5897" t="s">
        <v>865</v>
      </c>
      <c r="AC5897" s="2" t="s">
        <v>717</v>
      </c>
    </row>
    <row r="5898" spans="1:29" ht="16.399999999999999" customHeight="1" x14ac:dyDescent="0.35">
      <c r="A5898" s="1">
        <v>39735.5625</v>
      </c>
      <c r="B5898">
        <v>462</v>
      </c>
      <c r="C5898" t="s">
        <v>29</v>
      </c>
      <c r="D5898">
        <v>5</v>
      </c>
      <c r="E5898" t="s">
        <v>30</v>
      </c>
      <c r="F5898">
        <v>70548</v>
      </c>
      <c r="G5898" t="s">
        <v>743</v>
      </c>
      <c r="H5898" t="s">
        <v>743</v>
      </c>
      <c r="J5898">
        <v>1</v>
      </c>
      <c r="K5898" s="1">
        <v>39735.5625</v>
      </c>
      <c r="L5898">
        <v>0.2</v>
      </c>
      <c r="M5898">
        <v>433</v>
      </c>
      <c r="N5898" t="s">
        <v>775</v>
      </c>
      <c r="O5898" t="s">
        <v>769</v>
      </c>
      <c r="P5898">
        <v>0.38019999999999998</v>
      </c>
      <c r="R5898">
        <v>11</v>
      </c>
      <c r="S5898" t="s">
        <v>870</v>
      </c>
      <c r="T5898" t="s">
        <v>865</v>
      </c>
      <c r="AC5898" s="2" t="s">
        <v>717</v>
      </c>
    </row>
    <row r="5899" spans="1:29" ht="16.399999999999999" customHeight="1" x14ac:dyDescent="0.35">
      <c r="A5899" s="1">
        <v>39735.5625</v>
      </c>
      <c r="B5899">
        <v>462</v>
      </c>
      <c r="C5899" t="s">
        <v>29</v>
      </c>
      <c r="D5899">
        <v>5</v>
      </c>
      <c r="E5899" t="s">
        <v>30</v>
      </c>
      <c r="F5899">
        <v>70547</v>
      </c>
      <c r="G5899" t="s">
        <v>743</v>
      </c>
      <c r="H5899" t="s">
        <v>32</v>
      </c>
      <c r="J5899">
        <v>1</v>
      </c>
      <c r="K5899" s="1">
        <v>39735.5625</v>
      </c>
      <c r="L5899">
        <v>0.2</v>
      </c>
      <c r="M5899">
        <v>260.08</v>
      </c>
      <c r="N5899" t="s">
        <v>76</v>
      </c>
      <c r="O5899" t="s">
        <v>68</v>
      </c>
      <c r="P5899">
        <v>0.39</v>
      </c>
      <c r="R5899">
        <v>11</v>
      </c>
      <c r="S5899" t="s">
        <v>871</v>
      </c>
      <c r="T5899" t="s">
        <v>867</v>
      </c>
      <c r="AC5899" s="2" t="s">
        <v>717</v>
      </c>
    </row>
    <row r="5900" spans="1:29" ht="16.399999999999999" customHeight="1" x14ac:dyDescent="0.35">
      <c r="A5900" s="1">
        <v>39735.5625</v>
      </c>
      <c r="B5900">
        <v>462</v>
      </c>
      <c r="C5900" t="s">
        <v>29</v>
      </c>
      <c r="D5900">
        <v>5</v>
      </c>
      <c r="E5900" t="s">
        <v>30</v>
      </c>
      <c r="F5900">
        <v>70547</v>
      </c>
      <c r="G5900" t="s">
        <v>743</v>
      </c>
      <c r="H5900" t="s">
        <v>32</v>
      </c>
      <c r="J5900">
        <v>1</v>
      </c>
      <c r="K5900" s="1">
        <v>39735.5625</v>
      </c>
      <c r="L5900">
        <v>0.2</v>
      </c>
      <c r="M5900">
        <v>268.14</v>
      </c>
      <c r="N5900" t="s">
        <v>80</v>
      </c>
      <c r="O5900" t="s">
        <v>68</v>
      </c>
      <c r="P5900">
        <v>3.5999999999999997E-2</v>
      </c>
      <c r="R5900">
        <v>11</v>
      </c>
      <c r="S5900" t="s">
        <v>871</v>
      </c>
      <c r="T5900" t="s">
        <v>867</v>
      </c>
      <c r="AC5900" s="2" t="s">
        <v>717</v>
      </c>
    </row>
    <row r="5901" spans="1:29" ht="16.399999999999999" customHeight="1" x14ac:dyDescent="0.35">
      <c r="A5901" s="1">
        <v>39735.5625</v>
      </c>
      <c r="B5901">
        <v>462</v>
      </c>
      <c r="C5901" t="s">
        <v>29</v>
      </c>
      <c r="D5901">
        <v>5</v>
      </c>
      <c r="E5901" t="s">
        <v>30</v>
      </c>
      <c r="F5901">
        <v>70547</v>
      </c>
      <c r="G5901" t="s">
        <v>743</v>
      </c>
      <c r="H5901" t="s">
        <v>32</v>
      </c>
      <c r="J5901">
        <v>1</v>
      </c>
      <c r="K5901" s="1">
        <v>39735.5625</v>
      </c>
      <c r="L5901">
        <v>0.2</v>
      </c>
      <c r="M5901">
        <v>268.17</v>
      </c>
      <c r="N5901" t="s">
        <v>801</v>
      </c>
      <c r="O5901" t="s">
        <v>68</v>
      </c>
      <c r="P5901">
        <v>5.0000000000000001E-3</v>
      </c>
      <c r="R5901">
        <v>11</v>
      </c>
      <c r="S5901" t="s">
        <v>871</v>
      </c>
      <c r="T5901" t="s">
        <v>867</v>
      </c>
      <c r="AC5901" s="2" t="s">
        <v>717</v>
      </c>
    </row>
    <row r="5902" spans="1:29" ht="16.399999999999999" customHeight="1" x14ac:dyDescent="0.35">
      <c r="A5902" s="1">
        <v>39735.5625</v>
      </c>
      <c r="B5902">
        <v>462</v>
      </c>
      <c r="C5902" t="s">
        <v>29</v>
      </c>
      <c r="D5902">
        <v>5</v>
      </c>
      <c r="E5902" t="s">
        <v>30</v>
      </c>
      <c r="F5902">
        <v>70547</v>
      </c>
      <c r="G5902" t="s">
        <v>743</v>
      </c>
      <c r="H5902" t="s">
        <v>32</v>
      </c>
      <c r="J5902">
        <v>1</v>
      </c>
      <c r="K5902" s="1">
        <v>39735.5625</v>
      </c>
      <c r="L5902">
        <v>0.2</v>
      </c>
      <c r="M5902">
        <v>260.01</v>
      </c>
      <c r="N5902" t="s">
        <v>73</v>
      </c>
      <c r="O5902" t="s">
        <v>68</v>
      </c>
      <c r="P5902">
        <v>2E-3</v>
      </c>
      <c r="Q5902" t="s">
        <v>69</v>
      </c>
      <c r="R5902">
        <v>11</v>
      </c>
      <c r="S5902" t="s">
        <v>871</v>
      </c>
      <c r="T5902" t="s">
        <v>867</v>
      </c>
      <c r="AC5902" s="2" t="s">
        <v>717</v>
      </c>
    </row>
    <row r="5903" spans="1:29" ht="16.399999999999999" customHeight="1" x14ac:dyDescent="0.35">
      <c r="A5903" s="1">
        <v>39735.5625</v>
      </c>
      <c r="B5903">
        <v>462</v>
      </c>
      <c r="C5903" t="s">
        <v>29</v>
      </c>
      <c r="D5903">
        <v>5</v>
      </c>
      <c r="E5903" t="s">
        <v>30</v>
      </c>
      <c r="F5903">
        <v>70547</v>
      </c>
      <c r="G5903" t="s">
        <v>743</v>
      </c>
      <c r="H5903" t="s">
        <v>32</v>
      </c>
      <c r="J5903">
        <v>1</v>
      </c>
      <c r="K5903" s="1">
        <v>39735.5625</v>
      </c>
      <c r="L5903">
        <v>0.2</v>
      </c>
      <c r="M5903">
        <v>260.02</v>
      </c>
      <c r="N5903" t="s">
        <v>67</v>
      </c>
      <c r="O5903" t="s">
        <v>68</v>
      </c>
      <c r="P5903">
        <v>2E-3</v>
      </c>
      <c r="Q5903" t="s">
        <v>69</v>
      </c>
      <c r="R5903">
        <v>11</v>
      </c>
      <c r="S5903" t="s">
        <v>871</v>
      </c>
      <c r="T5903" t="s">
        <v>867</v>
      </c>
      <c r="AC5903" s="2" t="s">
        <v>717</v>
      </c>
    </row>
    <row r="5904" spans="1:29" ht="16.399999999999999" customHeight="1" x14ac:dyDescent="0.35">
      <c r="A5904" s="1">
        <v>39735.5625</v>
      </c>
      <c r="B5904">
        <v>462</v>
      </c>
      <c r="C5904" t="s">
        <v>29</v>
      </c>
      <c r="D5904">
        <v>5</v>
      </c>
      <c r="E5904" t="s">
        <v>30</v>
      </c>
      <c r="F5904">
        <v>70547</v>
      </c>
      <c r="G5904" t="s">
        <v>743</v>
      </c>
      <c r="H5904" t="s">
        <v>32</v>
      </c>
      <c r="J5904">
        <v>1</v>
      </c>
      <c r="K5904" s="1">
        <v>39735.5625</v>
      </c>
      <c r="L5904">
        <v>0.2</v>
      </c>
      <c r="M5904">
        <v>260.04000000000002</v>
      </c>
      <c r="N5904" t="s">
        <v>143</v>
      </c>
      <c r="O5904" t="s">
        <v>68</v>
      </c>
      <c r="P5904">
        <v>3.0000000000000001E-3</v>
      </c>
      <c r="R5904">
        <v>11</v>
      </c>
      <c r="S5904" t="s">
        <v>871</v>
      </c>
      <c r="T5904" t="s">
        <v>867</v>
      </c>
      <c r="AC5904" s="2" t="s">
        <v>717</v>
      </c>
    </row>
    <row r="5905" spans="1:29" ht="16.399999999999999" customHeight="1" x14ac:dyDescent="0.35">
      <c r="A5905" s="1">
        <v>39707.527777777781</v>
      </c>
      <c r="B5905">
        <v>462</v>
      </c>
      <c r="C5905" t="s">
        <v>29</v>
      </c>
      <c r="D5905">
        <v>5</v>
      </c>
      <c r="E5905" t="s">
        <v>30</v>
      </c>
      <c r="F5905">
        <v>70539</v>
      </c>
      <c r="G5905" t="s">
        <v>743</v>
      </c>
      <c r="H5905" t="s">
        <v>872</v>
      </c>
      <c r="J5905">
        <v>1</v>
      </c>
      <c r="K5905" s="1">
        <v>39707.527777777781</v>
      </c>
      <c r="L5905">
        <v>0.2</v>
      </c>
      <c r="M5905">
        <v>260.01</v>
      </c>
      <c r="N5905" t="s">
        <v>73</v>
      </c>
      <c r="O5905" t="s">
        <v>68</v>
      </c>
      <c r="P5905">
        <v>2E-3</v>
      </c>
      <c r="Q5905" t="s">
        <v>69</v>
      </c>
      <c r="R5905">
        <v>11</v>
      </c>
      <c r="S5905" t="s">
        <v>873</v>
      </c>
      <c r="T5905" t="s">
        <v>867</v>
      </c>
      <c r="AC5905" s="2" t="s">
        <v>717</v>
      </c>
    </row>
    <row r="5906" spans="1:29" ht="16.399999999999999" customHeight="1" x14ac:dyDescent="0.35">
      <c r="A5906" s="1">
        <v>39707.527777777781</v>
      </c>
      <c r="B5906">
        <v>462</v>
      </c>
      <c r="C5906" t="s">
        <v>29</v>
      </c>
      <c r="D5906">
        <v>5</v>
      </c>
      <c r="E5906" t="s">
        <v>30</v>
      </c>
      <c r="F5906">
        <v>70539</v>
      </c>
      <c r="G5906" t="s">
        <v>743</v>
      </c>
      <c r="H5906" t="s">
        <v>872</v>
      </c>
      <c r="J5906">
        <v>1</v>
      </c>
      <c r="K5906" s="1">
        <v>39707.527777777781</v>
      </c>
      <c r="L5906">
        <v>0.2</v>
      </c>
      <c r="M5906">
        <v>260.02</v>
      </c>
      <c r="N5906" t="s">
        <v>67</v>
      </c>
      <c r="O5906" t="s">
        <v>68</v>
      </c>
      <c r="P5906">
        <v>2E-3</v>
      </c>
      <c r="Q5906" t="s">
        <v>69</v>
      </c>
      <c r="R5906">
        <v>11</v>
      </c>
      <c r="S5906" t="s">
        <v>873</v>
      </c>
      <c r="T5906" t="s">
        <v>867</v>
      </c>
      <c r="AC5906" s="2" t="s">
        <v>717</v>
      </c>
    </row>
    <row r="5907" spans="1:29" ht="16.399999999999999" customHeight="1" x14ac:dyDescent="0.35">
      <c r="A5907" s="1">
        <v>39707.527777777781</v>
      </c>
      <c r="B5907">
        <v>462</v>
      </c>
      <c r="C5907" t="s">
        <v>29</v>
      </c>
      <c r="D5907">
        <v>5</v>
      </c>
      <c r="E5907" t="s">
        <v>30</v>
      </c>
      <c r="F5907">
        <v>70539</v>
      </c>
      <c r="G5907" t="s">
        <v>743</v>
      </c>
      <c r="H5907" t="s">
        <v>872</v>
      </c>
      <c r="J5907">
        <v>1</v>
      </c>
      <c r="K5907" s="1">
        <v>39707.527777777781</v>
      </c>
      <c r="L5907">
        <v>0.2</v>
      </c>
      <c r="M5907">
        <v>260.04000000000002</v>
      </c>
      <c r="N5907" t="s">
        <v>143</v>
      </c>
      <c r="O5907" t="s">
        <v>68</v>
      </c>
      <c r="P5907">
        <v>2E-3</v>
      </c>
      <c r="Q5907" t="s">
        <v>69</v>
      </c>
      <c r="R5907">
        <v>11</v>
      </c>
      <c r="S5907" t="s">
        <v>873</v>
      </c>
      <c r="T5907" t="s">
        <v>867</v>
      </c>
      <c r="AC5907" s="2" t="s">
        <v>717</v>
      </c>
    </row>
    <row r="5908" spans="1:29" ht="16.399999999999999" customHeight="1" x14ac:dyDescent="0.35">
      <c r="A5908" s="1">
        <v>39707.527777777781</v>
      </c>
      <c r="B5908">
        <v>462</v>
      </c>
      <c r="C5908" t="s">
        <v>29</v>
      </c>
      <c r="D5908">
        <v>5</v>
      </c>
      <c r="E5908" t="s">
        <v>30</v>
      </c>
      <c r="F5908">
        <v>70539</v>
      </c>
      <c r="G5908" t="s">
        <v>743</v>
      </c>
      <c r="H5908" t="s">
        <v>872</v>
      </c>
      <c r="J5908">
        <v>1</v>
      </c>
      <c r="K5908" s="1">
        <v>39707.527777777781</v>
      </c>
      <c r="L5908">
        <v>0.2</v>
      </c>
      <c r="M5908">
        <v>260.08</v>
      </c>
      <c r="N5908" t="s">
        <v>76</v>
      </c>
      <c r="O5908" t="s">
        <v>68</v>
      </c>
      <c r="P5908">
        <v>0.4</v>
      </c>
      <c r="R5908">
        <v>11</v>
      </c>
      <c r="S5908" t="s">
        <v>873</v>
      </c>
      <c r="T5908" t="s">
        <v>867</v>
      </c>
      <c r="AC5908" s="2" t="s">
        <v>717</v>
      </c>
    </row>
    <row r="5909" spans="1:29" ht="16.399999999999999" customHeight="1" x14ac:dyDescent="0.35">
      <c r="A5909" s="1">
        <v>39707.527777777781</v>
      </c>
      <c r="B5909">
        <v>462</v>
      </c>
      <c r="C5909" t="s">
        <v>29</v>
      </c>
      <c r="D5909">
        <v>5</v>
      </c>
      <c r="E5909" t="s">
        <v>30</v>
      </c>
      <c r="F5909">
        <v>70539</v>
      </c>
      <c r="G5909" t="s">
        <v>743</v>
      </c>
      <c r="H5909" t="s">
        <v>872</v>
      </c>
      <c r="J5909">
        <v>1</v>
      </c>
      <c r="K5909" s="1">
        <v>39707.527777777781</v>
      </c>
      <c r="L5909">
        <v>0.2</v>
      </c>
      <c r="M5909">
        <v>268.14</v>
      </c>
      <c r="N5909" t="s">
        <v>80</v>
      </c>
      <c r="O5909" t="s">
        <v>68</v>
      </c>
      <c r="P5909">
        <v>2.1000000000000001E-2</v>
      </c>
      <c r="R5909">
        <v>11</v>
      </c>
      <c r="S5909" t="s">
        <v>873</v>
      </c>
      <c r="T5909" t="s">
        <v>867</v>
      </c>
      <c r="AC5909" s="2" t="s">
        <v>717</v>
      </c>
    </row>
    <row r="5910" spans="1:29" ht="16.399999999999999" customHeight="1" x14ac:dyDescent="0.35">
      <c r="A5910" s="1">
        <v>39707.527777777781</v>
      </c>
      <c r="B5910">
        <v>462</v>
      </c>
      <c r="C5910" t="s">
        <v>29</v>
      </c>
      <c r="D5910">
        <v>5</v>
      </c>
      <c r="E5910" t="s">
        <v>30</v>
      </c>
      <c r="F5910">
        <v>70539</v>
      </c>
      <c r="G5910" t="s">
        <v>743</v>
      </c>
      <c r="H5910" t="s">
        <v>872</v>
      </c>
      <c r="J5910">
        <v>1</v>
      </c>
      <c r="K5910" s="1">
        <v>39707.527777777781</v>
      </c>
      <c r="L5910">
        <v>0.2</v>
      </c>
      <c r="M5910">
        <v>268.17</v>
      </c>
      <c r="N5910" t="s">
        <v>801</v>
      </c>
      <c r="O5910" t="s">
        <v>68</v>
      </c>
      <c r="P5910">
        <v>5.0000000000000001E-3</v>
      </c>
      <c r="R5910">
        <v>11</v>
      </c>
      <c r="S5910" t="s">
        <v>873</v>
      </c>
      <c r="T5910" t="s">
        <v>867</v>
      </c>
      <c r="AC5910" s="2" t="s">
        <v>717</v>
      </c>
    </row>
    <row r="5911" spans="1:29" ht="16.399999999999999" customHeight="1" x14ac:dyDescent="0.35">
      <c r="A5911" s="1">
        <v>39679.53125</v>
      </c>
      <c r="B5911">
        <v>462</v>
      </c>
      <c r="C5911" t="s">
        <v>29</v>
      </c>
      <c r="D5911">
        <v>5</v>
      </c>
      <c r="E5911" t="s">
        <v>30</v>
      </c>
      <c r="F5911">
        <v>70538</v>
      </c>
      <c r="G5911" t="s">
        <v>743</v>
      </c>
      <c r="H5911" t="s">
        <v>872</v>
      </c>
      <c r="J5911">
        <v>1</v>
      </c>
      <c r="K5911" s="1">
        <v>39679.53125</v>
      </c>
      <c r="L5911">
        <v>0.2</v>
      </c>
      <c r="M5911">
        <v>260.01</v>
      </c>
      <c r="N5911" t="s">
        <v>73</v>
      </c>
      <c r="O5911" t="s">
        <v>68</v>
      </c>
      <c r="P5911">
        <v>2E-3</v>
      </c>
      <c r="R5911">
        <v>11</v>
      </c>
      <c r="S5911" t="s">
        <v>874</v>
      </c>
      <c r="T5911" t="s">
        <v>867</v>
      </c>
      <c r="AC5911" s="2" t="s">
        <v>717</v>
      </c>
    </row>
    <row r="5912" spans="1:29" ht="16.399999999999999" customHeight="1" x14ac:dyDescent="0.35">
      <c r="A5912" s="1">
        <v>39679.53125</v>
      </c>
      <c r="B5912">
        <v>462</v>
      </c>
      <c r="C5912" t="s">
        <v>29</v>
      </c>
      <c r="D5912">
        <v>5</v>
      </c>
      <c r="E5912" t="s">
        <v>30</v>
      </c>
      <c r="F5912">
        <v>70538</v>
      </c>
      <c r="G5912" t="s">
        <v>743</v>
      </c>
      <c r="H5912" t="s">
        <v>872</v>
      </c>
      <c r="J5912">
        <v>1</v>
      </c>
      <c r="K5912" s="1">
        <v>39679.53125</v>
      </c>
      <c r="L5912">
        <v>0.2</v>
      </c>
      <c r="M5912">
        <v>260.02</v>
      </c>
      <c r="N5912" t="s">
        <v>67</v>
      </c>
      <c r="O5912" t="s">
        <v>68</v>
      </c>
      <c r="P5912">
        <v>2E-3</v>
      </c>
      <c r="Q5912" t="s">
        <v>69</v>
      </c>
      <c r="R5912">
        <v>11</v>
      </c>
      <c r="S5912" t="s">
        <v>874</v>
      </c>
      <c r="T5912" t="s">
        <v>867</v>
      </c>
      <c r="AC5912" s="2" t="s">
        <v>717</v>
      </c>
    </row>
    <row r="5913" spans="1:29" ht="16.399999999999999" customHeight="1" x14ac:dyDescent="0.35">
      <c r="A5913" s="1">
        <v>39679.53125</v>
      </c>
      <c r="B5913">
        <v>462</v>
      </c>
      <c r="C5913" t="s">
        <v>29</v>
      </c>
      <c r="D5913">
        <v>5</v>
      </c>
      <c r="E5913" t="s">
        <v>30</v>
      </c>
      <c r="F5913">
        <v>70538</v>
      </c>
      <c r="G5913" t="s">
        <v>743</v>
      </c>
      <c r="H5913" t="s">
        <v>872</v>
      </c>
      <c r="J5913">
        <v>1</v>
      </c>
      <c r="K5913" s="1">
        <v>39679.53125</v>
      </c>
      <c r="L5913">
        <v>0.2</v>
      </c>
      <c r="M5913">
        <v>260.04000000000002</v>
      </c>
      <c r="N5913" t="s">
        <v>143</v>
      </c>
      <c r="O5913" t="s">
        <v>68</v>
      </c>
      <c r="P5913">
        <v>8.0000000000000002E-3</v>
      </c>
      <c r="R5913">
        <v>11</v>
      </c>
      <c r="S5913" t="s">
        <v>874</v>
      </c>
      <c r="T5913" t="s">
        <v>867</v>
      </c>
      <c r="AC5913" s="2" t="s">
        <v>717</v>
      </c>
    </row>
    <row r="5914" spans="1:29" ht="16.399999999999999" customHeight="1" x14ac:dyDescent="0.35">
      <c r="A5914" s="1">
        <v>39679.53125</v>
      </c>
      <c r="B5914">
        <v>462</v>
      </c>
      <c r="C5914" t="s">
        <v>29</v>
      </c>
      <c r="D5914">
        <v>5</v>
      </c>
      <c r="E5914" t="s">
        <v>30</v>
      </c>
      <c r="F5914">
        <v>70538</v>
      </c>
      <c r="G5914" t="s">
        <v>743</v>
      </c>
      <c r="H5914" t="s">
        <v>872</v>
      </c>
      <c r="J5914">
        <v>1</v>
      </c>
      <c r="K5914" s="1">
        <v>39679.53125</v>
      </c>
      <c r="L5914">
        <v>0.2</v>
      </c>
      <c r="M5914">
        <v>260.08</v>
      </c>
      <c r="N5914" t="s">
        <v>76</v>
      </c>
      <c r="O5914" t="s">
        <v>68</v>
      </c>
      <c r="P5914">
        <v>0.34</v>
      </c>
      <c r="R5914">
        <v>11</v>
      </c>
      <c r="S5914" t="s">
        <v>874</v>
      </c>
      <c r="T5914" t="s">
        <v>867</v>
      </c>
      <c r="AC5914" s="2" t="s">
        <v>717</v>
      </c>
    </row>
    <row r="5915" spans="1:29" ht="16.399999999999999" customHeight="1" x14ac:dyDescent="0.35">
      <c r="A5915" s="1">
        <v>39679.53125</v>
      </c>
      <c r="B5915">
        <v>462</v>
      </c>
      <c r="C5915" t="s">
        <v>29</v>
      </c>
      <c r="D5915">
        <v>5</v>
      </c>
      <c r="E5915" t="s">
        <v>30</v>
      </c>
      <c r="F5915">
        <v>70538</v>
      </c>
      <c r="G5915" t="s">
        <v>743</v>
      </c>
      <c r="H5915" t="s">
        <v>872</v>
      </c>
      <c r="J5915">
        <v>1</v>
      </c>
      <c r="K5915" s="1">
        <v>39679.53125</v>
      </c>
      <c r="L5915">
        <v>0.2</v>
      </c>
      <c r="M5915">
        <v>268.14</v>
      </c>
      <c r="N5915" t="s">
        <v>80</v>
      </c>
      <c r="O5915" t="s">
        <v>68</v>
      </c>
      <c r="P5915">
        <v>1.7999999999999999E-2</v>
      </c>
      <c r="R5915">
        <v>11</v>
      </c>
      <c r="S5915" t="s">
        <v>874</v>
      </c>
      <c r="T5915" t="s">
        <v>867</v>
      </c>
      <c r="AC5915" s="2" t="s">
        <v>717</v>
      </c>
    </row>
    <row r="5916" spans="1:29" ht="16.399999999999999" customHeight="1" x14ac:dyDescent="0.35">
      <c r="A5916" s="1">
        <v>39679.53125</v>
      </c>
      <c r="B5916">
        <v>462</v>
      </c>
      <c r="C5916" t="s">
        <v>29</v>
      </c>
      <c r="D5916">
        <v>5</v>
      </c>
      <c r="E5916" t="s">
        <v>30</v>
      </c>
      <c r="F5916">
        <v>70538</v>
      </c>
      <c r="G5916" t="s">
        <v>743</v>
      </c>
      <c r="H5916" t="s">
        <v>872</v>
      </c>
      <c r="J5916">
        <v>1</v>
      </c>
      <c r="K5916" s="1">
        <v>39679.53125</v>
      </c>
      <c r="L5916">
        <v>0.2</v>
      </c>
      <c r="M5916">
        <v>268.17</v>
      </c>
      <c r="N5916" t="s">
        <v>801</v>
      </c>
      <c r="O5916" t="s">
        <v>68</v>
      </c>
      <c r="P5916">
        <v>5.0000000000000001E-3</v>
      </c>
      <c r="R5916">
        <v>11</v>
      </c>
      <c r="S5916" t="s">
        <v>874</v>
      </c>
      <c r="T5916" t="s">
        <v>867</v>
      </c>
      <c r="AC5916" s="2" t="s">
        <v>717</v>
      </c>
    </row>
    <row r="5917" spans="1:29" ht="16.399999999999999" customHeight="1" x14ac:dyDescent="0.35">
      <c r="A5917" s="1">
        <v>39707.527777777781</v>
      </c>
      <c r="B5917">
        <v>462</v>
      </c>
      <c r="C5917" t="s">
        <v>29</v>
      </c>
      <c r="D5917">
        <v>5</v>
      </c>
      <c r="E5917" t="s">
        <v>30</v>
      </c>
      <c r="F5917">
        <v>70516</v>
      </c>
      <c r="G5917" t="s">
        <v>743</v>
      </c>
      <c r="H5917" t="s">
        <v>743</v>
      </c>
      <c r="J5917">
        <v>1</v>
      </c>
      <c r="K5917" s="1">
        <v>39707.527777777781</v>
      </c>
      <c r="L5917">
        <v>0.2</v>
      </c>
      <c r="M5917">
        <v>101</v>
      </c>
      <c r="N5917" t="s">
        <v>114</v>
      </c>
      <c r="O5917" t="s">
        <v>115</v>
      </c>
      <c r="P5917">
        <v>7.1</v>
      </c>
      <c r="R5917">
        <v>11</v>
      </c>
      <c r="S5917" t="s">
        <v>875</v>
      </c>
      <c r="T5917" t="s">
        <v>865</v>
      </c>
      <c r="AC5917" s="2" t="s">
        <v>717</v>
      </c>
    </row>
    <row r="5918" spans="1:29" ht="16.399999999999999" customHeight="1" x14ac:dyDescent="0.35">
      <c r="A5918" s="1">
        <v>39707.527777777781</v>
      </c>
      <c r="B5918">
        <v>462</v>
      </c>
      <c r="C5918" t="s">
        <v>29</v>
      </c>
      <c r="D5918">
        <v>5</v>
      </c>
      <c r="E5918" t="s">
        <v>30</v>
      </c>
      <c r="F5918">
        <v>70516</v>
      </c>
      <c r="G5918" t="s">
        <v>743</v>
      </c>
      <c r="H5918" t="s">
        <v>743</v>
      </c>
      <c r="J5918">
        <v>1</v>
      </c>
      <c r="K5918" s="1">
        <v>39707.527777777781</v>
      </c>
      <c r="L5918">
        <v>0.2</v>
      </c>
      <c r="M5918">
        <v>136.01</v>
      </c>
      <c r="N5918" t="s">
        <v>118</v>
      </c>
      <c r="O5918" t="s">
        <v>119</v>
      </c>
      <c r="P5918">
        <v>10</v>
      </c>
      <c r="R5918">
        <v>11</v>
      </c>
      <c r="S5918" t="s">
        <v>875</v>
      </c>
      <c r="T5918" t="s">
        <v>865</v>
      </c>
      <c r="AC5918" s="2" t="s">
        <v>717</v>
      </c>
    </row>
    <row r="5919" spans="1:29" ht="16.399999999999999" customHeight="1" x14ac:dyDescent="0.35">
      <c r="A5919" s="1">
        <v>39707.527777777781</v>
      </c>
      <c r="B5919">
        <v>462</v>
      </c>
      <c r="C5919" t="s">
        <v>29</v>
      </c>
      <c r="D5919">
        <v>5</v>
      </c>
      <c r="E5919" t="s">
        <v>30</v>
      </c>
      <c r="F5919">
        <v>70516</v>
      </c>
      <c r="G5919" t="s">
        <v>743</v>
      </c>
      <c r="H5919" t="s">
        <v>743</v>
      </c>
      <c r="J5919">
        <v>1</v>
      </c>
      <c r="K5919" s="1">
        <v>39707.527777777781</v>
      </c>
      <c r="L5919">
        <v>0.2</v>
      </c>
      <c r="M5919">
        <v>136.05000000000001</v>
      </c>
      <c r="N5919" t="s">
        <v>537</v>
      </c>
      <c r="O5919" t="s">
        <v>538</v>
      </c>
      <c r="P5919">
        <v>4.96</v>
      </c>
      <c r="R5919">
        <v>11</v>
      </c>
      <c r="S5919" t="s">
        <v>875</v>
      </c>
      <c r="T5919" t="s">
        <v>865</v>
      </c>
      <c r="AC5919" s="2" t="s">
        <v>717</v>
      </c>
    </row>
    <row r="5920" spans="1:29" ht="16.399999999999999" customHeight="1" x14ac:dyDescent="0.35">
      <c r="A5920" s="1">
        <v>39707.527777777781</v>
      </c>
      <c r="B5920">
        <v>462</v>
      </c>
      <c r="C5920" t="s">
        <v>29</v>
      </c>
      <c r="D5920">
        <v>5</v>
      </c>
      <c r="E5920" t="s">
        <v>30</v>
      </c>
      <c r="F5920">
        <v>70516</v>
      </c>
      <c r="G5920" t="s">
        <v>743</v>
      </c>
      <c r="H5920" t="s">
        <v>743</v>
      </c>
      <c r="J5920">
        <v>1</v>
      </c>
      <c r="K5920" s="1">
        <v>39707.527777777781</v>
      </c>
      <c r="L5920">
        <v>0.2</v>
      </c>
      <c r="M5920">
        <v>141.01</v>
      </c>
      <c r="N5920" t="s">
        <v>116</v>
      </c>
      <c r="O5920" t="s">
        <v>117</v>
      </c>
      <c r="P5920">
        <v>60.4</v>
      </c>
      <c r="R5920">
        <v>11</v>
      </c>
      <c r="S5920" t="s">
        <v>875</v>
      </c>
      <c r="T5920" t="s">
        <v>865</v>
      </c>
      <c r="AC5920" s="2" t="s">
        <v>717</v>
      </c>
    </row>
    <row r="5921" spans="1:29" ht="16.399999999999999" customHeight="1" x14ac:dyDescent="0.35">
      <c r="A5921" s="1">
        <v>39707.527777777781</v>
      </c>
      <c r="B5921">
        <v>462</v>
      </c>
      <c r="C5921" t="s">
        <v>29</v>
      </c>
      <c r="D5921">
        <v>5</v>
      </c>
      <c r="E5921" t="s">
        <v>30</v>
      </c>
      <c r="F5921">
        <v>70516</v>
      </c>
      <c r="G5921" t="s">
        <v>743</v>
      </c>
      <c r="H5921" t="s">
        <v>743</v>
      </c>
      <c r="J5921">
        <v>1</v>
      </c>
      <c r="K5921" s="1">
        <v>39707.527777777781</v>
      </c>
      <c r="L5921">
        <v>0.2</v>
      </c>
      <c r="M5921">
        <v>154.1</v>
      </c>
      <c r="N5921" t="s">
        <v>110</v>
      </c>
      <c r="P5921">
        <v>7</v>
      </c>
      <c r="R5921">
        <v>11</v>
      </c>
      <c r="S5921" t="s">
        <v>875</v>
      </c>
      <c r="T5921" t="s">
        <v>865</v>
      </c>
      <c r="AC5921" s="2" t="s">
        <v>717</v>
      </c>
    </row>
    <row r="5922" spans="1:29" ht="16.399999999999999" customHeight="1" x14ac:dyDescent="0.35">
      <c r="A5922" s="1">
        <v>39707.527777777781</v>
      </c>
      <c r="B5922">
        <v>462</v>
      </c>
      <c r="C5922" t="s">
        <v>29</v>
      </c>
      <c r="D5922">
        <v>5</v>
      </c>
      <c r="E5922" t="s">
        <v>30</v>
      </c>
      <c r="F5922">
        <v>70516</v>
      </c>
      <c r="G5922" t="s">
        <v>743</v>
      </c>
      <c r="H5922" t="s">
        <v>743</v>
      </c>
      <c r="J5922">
        <v>1</v>
      </c>
      <c r="K5922" s="1">
        <v>39707.527777777781</v>
      </c>
      <c r="L5922">
        <v>0.2</v>
      </c>
      <c r="M5922">
        <v>266</v>
      </c>
      <c r="N5922" t="s">
        <v>121</v>
      </c>
      <c r="O5922" t="s">
        <v>68</v>
      </c>
      <c r="P5922">
        <v>11.71</v>
      </c>
      <c r="R5922">
        <v>11</v>
      </c>
      <c r="S5922" t="s">
        <v>875</v>
      </c>
      <c r="T5922" t="s">
        <v>865</v>
      </c>
      <c r="AC5922" s="2" t="s">
        <v>717</v>
      </c>
    </row>
    <row r="5923" spans="1:29" ht="16.399999999999999" customHeight="1" x14ac:dyDescent="0.35">
      <c r="A5923" s="1">
        <v>39707.527777777781</v>
      </c>
      <c r="B5923">
        <v>462</v>
      </c>
      <c r="C5923" t="s">
        <v>29</v>
      </c>
      <c r="D5923">
        <v>5</v>
      </c>
      <c r="E5923" t="s">
        <v>30</v>
      </c>
      <c r="F5923">
        <v>70516</v>
      </c>
      <c r="G5923" t="s">
        <v>743</v>
      </c>
      <c r="H5923" t="s">
        <v>743</v>
      </c>
      <c r="J5923">
        <v>1</v>
      </c>
      <c r="K5923" s="1">
        <v>39707.527777777781</v>
      </c>
      <c r="L5923">
        <v>0.2</v>
      </c>
      <c r="M5923">
        <v>266.01</v>
      </c>
      <c r="N5923" t="s">
        <v>122</v>
      </c>
      <c r="O5923" t="s">
        <v>123</v>
      </c>
      <c r="P5923">
        <v>106.6</v>
      </c>
      <c r="R5923">
        <v>11</v>
      </c>
      <c r="S5923" t="s">
        <v>875</v>
      </c>
      <c r="T5923" t="s">
        <v>865</v>
      </c>
      <c r="AC5923" s="2" t="s">
        <v>717</v>
      </c>
    </row>
    <row r="5924" spans="1:29" ht="16.399999999999999" customHeight="1" x14ac:dyDescent="0.35">
      <c r="A5924" s="1">
        <v>39707.527777777781</v>
      </c>
      <c r="B5924">
        <v>462</v>
      </c>
      <c r="C5924" t="s">
        <v>29</v>
      </c>
      <c r="D5924">
        <v>5</v>
      </c>
      <c r="E5924" t="s">
        <v>30</v>
      </c>
      <c r="F5924">
        <v>70516</v>
      </c>
      <c r="G5924" t="s">
        <v>743</v>
      </c>
      <c r="H5924" t="s">
        <v>743</v>
      </c>
      <c r="J5924">
        <v>1</v>
      </c>
      <c r="K5924" s="1">
        <v>39707.527777777781</v>
      </c>
      <c r="L5924">
        <v>0.2</v>
      </c>
      <c r="M5924">
        <v>323</v>
      </c>
      <c r="N5924" t="s">
        <v>825</v>
      </c>
      <c r="O5924" t="s">
        <v>68</v>
      </c>
      <c r="P5924">
        <v>56</v>
      </c>
      <c r="R5924">
        <v>11</v>
      </c>
      <c r="S5924" t="s">
        <v>875</v>
      </c>
      <c r="T5924" t="s">
        <v>865</v>
      </c>
      <c r="AC5924" s="2" t="s">
        <v>717</v>
      </c>
    </row>
    <row r="5925" spans="1:29" ht="16.399999999999999" customHeight="1" x14ac:dyDescent="0.35">
      <c r="A5925" s="1">
        <v>39707.527777777781</v>
      </c>
      <c r="B5925">
        <v>462</v>
      </c>
      <c r="C5925" t="s">
        <v>29</v>
      </c>
      <c r="D5925">
        <v>5</v>
      </c>
      <c r="E5925" t="s">
        <v>30</v>
      </c>
      <c r="F5925">
        <v>70516</v>
      </c>
      <c r="G5925" t="s">
        <v>743</v>
      </c>
      <c r="H5925" t="s">
        <v>743</v>
      </c>
      <c r="J5925">
        <v>1</v>
      </c>
      <c r="K5925" s="1">
        <v>39707.527777777781</v>
      </c>
      <c r="L5925">
        <v>0.2</v>
      </c>
      <c r="M5925">
        <v>431</v>
      </c>
      <c r="N5925" t="s">
        <v>165</v>
      </c>
      <c r="O5925" t="s">
        <v>166</v>
      </c>
      <c r="P5925">
        <v>5.72</v>
      </c>
      <c r="R5925">
        <v>11</v>
      </c>
      <c r="S5925" t="s">
        <v>875</v>
      </c>
      <c r="T5925" t="s">
        <v>865</v>
      </c>
      <c r="AC5925" s="2" t="s">
        <v>717</v>
      </c>
    </row>
    <row r="5926" spans="1:29" ht="16.399999999999999" customHeight="1" x14ac:dyDescent="0.35">
      <c r="A5926" s="1">
        <v>39707.527777777781</v>
      </c>
      <c r="B5926">
        <v>462</v>
      </c>
      <c r="C5926" t="s">
        <v>29</v>
      </c>
      <c r="D5926">
        <v>5</v>
      </c>
      <c r="E5926" t="s">
        <v>30</v>
      </c>
      <c r="F5926">
        <v>70516</v>
      </c>
      <c r="G5926" t="s">
        <v>743</v>
      </c>
      <c r="H5926" t="s">
        <v>743</v>
      </c>
      <c r="J5926">
        <v>1</v>
      </c>
      <c r="K5926" s="1">
        <v>39707.527777777781</v>
      </c>
      <c r="L5926">
        <v>0.2</v>
      </c>
      <c r="M5926">
        <v>431.01</v>
      </c>
      <c r="N5926" t="s">
        <v>768</v>
      </c>
      <c r="O5926" t="s">
        <v>769</v>
      </c>
      <c r="P5926">
        <v>-0.01</v>
      </c>
      <c r="R5926">
        <v>31</v>
      </c>
      <c r="S5926" t="s">
        <v>875</v>
      </c>
      <c r="T5926" t="s">
        <v>865</v>
      </c>
      <c r="AC5926" s="2" t="s">
        <v>717</v>
      </c>
    </row>
    <row r="5927" spans="1:29" ht="16.399999999999999" customHeight="1" x14ac:dyDescent="0.35">
      <c r="A5927" s="1">
        <v>39707.527777777781</v>
      </c>
      <c r="B5927">
        <v>462</v>
      </c>
      <c r="C5927" t="s">
        <v>29</v>
      </c>
      <c r="D5927">
        <v>5</v>
      </c>
      <c r="E5927" t="s">
        <v>30</v>
      </c>
      <c r="F5927">
        <v>70516</v>
      </c>
      <c r="G5927" t="s">
        <v>743</v>
      </c>
      <c r="H5927" t="s">
        <v>743</v>
      </c>
      <c r="J5927">
        <v>1</v>
      </c>
      <c r="K5927" s="1">
        <v>39707.527777777781</v>
      </c>
      <c r="L5927">
        <v>0.2</v>
      </c>
      <c r="M5927">
        <v>431.02</v>
      </c>
      <c r="N5927" t="s">
        <v>771</v>
      </c>
      <c r="O5927" t="s">
        <v>166</v>
      </c>
      <c r="P5927">
        <v>0.7</v>
      </c>
      <c r="R5927">
        <v>11</v>
      </c>
      <c r="S5927" t="s">
        <v>875</v>
      </c>
      <c r="T5927" t="s">
        <v>865</v>
      </c>
      <c r="AC5927" s="2" t="s">
        <v>717</v>
      </c>
    </row>
    <row r="5928" spans="1:29" ht="16.399999999999999" customHeight="1" x14ac:dyDescent="0.35">
      <c r="A5928" s="1">
        <v>39707.527777777781</v>
      </c>
      <c r="B5928">
        <v>462</v>
      </c>
      <c r="C5928" t="s">
        <v>29</v>
      </c>
      <c r="D5928">
        <v>5</v>
      </c>
      <c r="E5928" t="s">
        <v>30</v>
      </c>
      <c r="F5928">
        <v>70516</v>
      </c>
      <c r="G5928" t="s">
        <v>743</v>
      </c>
      <c r="H5928" t="s">
        <v>743</v>
      </c>
      <c r="J5928">
        <v>1</v>
      </c>
      <c r="K5928" s="1">
        <v>39707.527777777781</v>
      </c>
      <c r="L5928">
        <v>0.2</v>
      </c>
      <c r="M5928">
        <v>431.03</v>
      </c>
      <c r="N5928" t="s">
        <v>773</v>
      </c>
      <c r="O5928" t="s">
        <v>769</v>
      </c>
      <c r="P5928">
        <v>4.92</v>
      </c>
      <c r="R5928">
        <v>11</v>
      </c>
      <c r="S5928" t="s">
        <v>875</v>
      </c>
      <c r="T5928" t="s">
        <v>865</v>
      </c>
      <c r="AC5928" s="2" t="s">
        <v>717</v>
      </c>
    </row>
    <row r="5929" spans="1:29" ht="16.399999999999999" customHeight="1" x14ac:dyDescent="0.35">
      <c r="A5929" s="1">
        <v>39707.527777777781</v>
      </c>
      <c r="B5929">
        <v>462</v>
      </c>
      <c r="C5929" t="s">
        <v>29</v>
      </c>
      <c r="D5929">
        <v>5</v>
      </c>
      <c r="E5929" t="s">
        <v>30</v>
      </c>
      <c r="F5929">
        <v>70516</v>
      </c>
      <c r="G5929" t="s">
        <v>743</v>
      </c>
      <c r="H5929" t="s">
        <v>743</v>
      </c>
      <c r="J5929">
        <v>1</v>
      </c>
      <c r="K5929" s="1">
        <v>39707.527777777781</v>
      </c>
      <c r="L5929">
        <v>0.2</v>
      </c>
      <c r="M5929">
        <v>433</v>
      </c>
      <c r="N5929" t="s">
        <v>775</v>
      </c>
      <c r="O5929" t="s">
        <v>769</v>
      </c>
      <c r="P5929">
        <v>1.02</v>
      </c>
      <c r="R5929">
        <v>11</v>
      </c>
      <c r="S5929" t="s">
        <v>875</v>
      </c>
      <c r="T5929" t="s">
        <v>865</v>
      </c>
      <c r="AC5929" s="2" t="s">
        <v>717</v>
      </c>
    </row>
    <row r="5930" spans="1:29" ht="16.399999999999999" customHeight="1" x14ac:dyDescent="0.35">
      <c r="A5930" s="1">
        <v>39679.53125</v>
      </c>
      <c r="B5930">
        <v>462</v>
      </c>
      <c r="C5930" t="s">
        <v>29</v>
      </c>
      <c r="D5930">
        <v>5</v>
      </c>
      <c r="E5930" t="s">
        <v>30</v>
      </c>
      <c r="F5930">
        <v>70487</v>
      </c>
      <c r="G5930" t="s">
        <v>743</v>
      </c>
      <c r="H5930" t="s">
        <v>743</v>
      </c>
      <c r="J5930">
        <v>1</v>
      </c>
      <c r="K5930" s="1">
        <v>39679.53125</v>
      </c>
      <c r="L5930">
        <v>0.2</v>
      </c>
      <c r="M5930">
        <v>101</v>
      </c>
      <c r="N5930" t="s">
        <v>114</v>
      </c>
      <c r="O5930" t="s">
        <v>115</v>
      </c>
      <c r="P5930">
        <v>4.5</v>
      </c>
      <c r="R5930">
        <v>11</v>
      </c>
      <c r="S5930" t="s">
        <v>876</v>
      </c>
      <c r="T5930" t="s">
        <v>865</v>
      </c>
      <c r="AC5930" s="2" t="s">
        <v>717</v>
      </c>
    </row>
    <row r="5931" spans="1:29" ht="16.399999999999999" customHeight="1" x14ac:dyDescent="0.35">
      <c r="A5931" s="1">
        <v>39679.53125</v>
      </c>
      <c r="B5931">
        <v>462</v>
      </c>
      <c r="C5931" t="s">
        <v>29</v>
      </c>
      <c r="D5931">
        <v>5</v>
      </c>
      <c r="E5931" t="s">
        <v>30</v>
      </c>
      <c r="F5931">
        <v>70487</v>
      </c>
      <c r="G5931" t="s">
        <v>743</v>
      </c>
      <c r="H5931" t="s">
        <v>743</v>
      </c>
      <c r="J5931">
        <v>1</v>
      </c>
      <c r="K5931" s="1">
        <v>39679.53125</v>
      </c>
      <c r="L5931">
        <v>0.2</v>
      </c>
      <c r="M5931">
        <v>136.01</v>
      </c>
      <c r="N5931" t="s">
        <v>118</v>
      </c>
      <c r="O5931" t="s">
        <v>119</v>
      </c>
      <c r="P5931">
        <v>7.7</v>
      </c>
      <c r="R5931">
        <v>11</v>
      </c>
      <c r="S5931" t="s">
        <v>876</v>
      </c>
      <c r="T5931" t="s">
        <v>865</v>
      </c>
      <c r="AC5931" s="2" t="s">
        <v>717</v>
      </c>
    </row>
    <row r="5932" spans="1:29" ht="16.399999999999999" customHeight="1" x14ac:dyDescent="0.35">
      <c r="A5932" s="1">
        <v>39679.53125</v>
      </c>
      <c r="B5932">
        <v>462</v>
      </c>
      <c r="C5932" t="s">
        <v>29</v>
      </c>
      <c r="D5932">
        <v>5</v>
      </c>
      <c r="E5932" t="s">
        <v>30</v>
      </c>
      <c r="F5932">
        <v>70487</v>
      </c>
      <c r="G5932" t="s">
        <v>743</v>
      </c>
      <c r="H5932" t="s">
        <v>743</v>
      </c>
      <c r="J5932">
        <v>1</v>
      </c>
      <c r="K5932" s="1">
        <v>39679.53125</v>
      </c>
      <c r="L5932">
        <v>0.2</v>
      </c>
      <c r="M5932">
        <v>136.05000000000001</v>
      </c>
      <c r="N5932" t="s">
        <v>537</v>
      </c>
      <c r="O5932" t="s">
        <v>538</v>
      </c>
      <c r="P5932">
        <v>4.43</v>
      </c>
      <c r="R5932">
        <v>11</v>
      </c>
      <c r="S5932" t="s">
        <v>876</v>
      </c>
      <c r="T5932" t="s">
        <v>865</v>
      </c>
      <c r="AC5932" s="2" t="s">
        <v>717</v>
      </c>
    </row>
    <row r="5933" spans="1:29" ht="16.399999999999999" customHeight="1" x14ac:dyDescent="0.35">
      <c r="A5933" s="1">
        <v>39679.53125</v>
      </c>
      <c r="B5933">
        <v>462</v>
      </c>
      <c r="C5933" t="s">
        <v>29</v>
      </c>
      <c r="D5933">
        <v>5</v>
      </c>
      <c r="E5933" t="s">
        <v>30</v>
      </c>
      <c r="F5933">
        <v>70487</v>
      </c>
      <c r="G5933" t="s">
        <v>743</v>
      </c>
      <c r="H5933" t="s">
        <v>743</v>
      </c>
      <c r="J5933">
        <v>1</v>
      </c>
      <c r="K5933" s="1">
        <v>39679.53125</v>
      </c>
      <c r="L5933">
        <v>0.2</v>
      </c>
      <c r="M5933">
        <v>141.01</v>
      </c>
      <c r="N5933" t="s">
        <v>116</v>
      </c>
      <c r="O5933" t="s">
        <v>117</v>
      </c>
      <c r="P5933">
        <v>61.6</v>
      </c>
      <c r="R5933">
        <v>11</v>
      </c>
      <c r="S5933" t="s">
        <v>876</v>
      </c>
      <c r="T5933" t="s">
        <v>865</v>
      </c>
      <c r="AC5933" s="2" t="s">
        <v>717</v>
      </c>
    </row>
    <row r="5934" spans="1:29" ht="16.399999999999999" customHeight="1" x14ac:dyDescent="0.35">
      <c r="A5934" s="1">
        <v>39679.53125</v>
      </c>
      <c r="B5934">
        <v>462</v>
      </c>
      <c r="C5934" t="s">
        <v>29</v>
      </c>
      <c r="D5934">
        <v>5</v>
      </c>
      <c r="E5934" t="s">
        <v>30</v>
      </c>
      <c r="F5934">
        <v>70487</v>
      </c>
      <c r="G5934" t="s">
        <v>743</v>
      </c>
      <c r="H5934" t="s">
        <v>743</v>
      </c>
      <c r="J5934">
        <v>1</v>
      </c>
      <c r="K5934" s="1">
        <v>39679.53125</v>
      </c>
      <c r="L5934">
        <v>0.2</v>
      </c>
      <c r="M5934">
        <v>154.1</v>
      </c>
      <c r="N5934" t="s">
        <v>110</v>
      </c>
      <c r="P5934">
        <v>7.1</v>
      </c>
      <c r="R5934">
        <v>11</v>
      </c>
      <c r="S5934" t="s">
        <v>876</v>
      </c>
      <c r="T5934" t="s">
        <v>865</v>
      </c>
      <c r="AC5934" s="2" t="s">
        <v>717</v>
      </c>
    </row>
    <row r="5935" spans="1:29" ht="16.399999999999999" customHeight="1" x14ac:dyDescent="0.35">
      <c r="A5935" s="1">
        <v>39679.53125</v>
      </c>
      <c r="B5935">
        <v>462</v>
      </c>
      <c r="C5935" t="s">
        <v>29</v>
      </c>
      <c r="D5935">
        <v>5</v>
      </c>
      <c r="E5935" t="s">
        <v>30</v>
      </c>
      <c r="F5935">
        <v>70487</v>
      </c>
      <c r="G5935" t="s">
        <v>743</v>
      </c>
      <c r="H5935" t="s">
        <v>743</v>
      </c>
      <c r="J5935">
        <v>1</v>
      </c>
      <c r="K5935" s="1">
        <v>39679.53125</v>
      </c>
      <c r="L5935">
        <v>0.2</v>
      </c>
      <c r="M5935">
        <v>266</v>
      </c>
      <c r="N5935" t="s">
        <v>121</v>
      </c>
      <c r="O5935" t="s">
        <v>68</v>
      </c>
      <c r="P5935">
        <v>11.66</v>
      </c>
      <c r="R5935">
        <v>11</v>
      </c>
      <c r="S5935" t="s">
        <v>876</v>
      </c>
      <c r="T5935" t="s">
        <v>865</v>
      </c>
      <c r="AC5935" s="2" t="s">
        <v>717</v>
      </c>
    </row>
    <row r="5936" spans="1:29" ht="16.399999999999999" customHeight="1" x14ac:dyDescent="0.35">
      <c r="A5936" s="1">
        <v>39679.53125</v>
      </c>
      <c r="B5936">
        <v>462</v>
      </c>
      <c r="C5936" t="s">
        <v>29</v>
      </c>
      <c r="D5936">
        <v>5</v>
      </c>
      <c r="E5936" t="s">
        <v>30</v>
      </c>
      <c r="F5936">
        <v>70487</v>
      </c>
      <c r="G5936" t="s">
        <v>743</v>
      </c>
      <c r="H5936" t="s">
        <v>743</v>
      </c>
      <c r="J5936">
        <v>1</v>
      </c>
      <c r="K5936" s="1">
        <v>39679.53125</v>
      </c>
      <c r="L5936">
        <v>0.2</v>
      </c>
      <c r="M5936">
        <v>266.01</v>
      </c>
      <c r="N5936" t="s">
        <v>122</v>
      </c>
      <c r="O5936" t="s">
        <v>123</v>
      </c>
      <c r="P5936">
        <v>98.5</v>
      </c>
      <c r="R5936">
        <v>11</v>
      </c>
      <c r="S5936" t="s">
        <v>876</v>
      </c>
      <c r="T5936" t="s">
        <v>865</v>
      </c>
      <c r="AC5936" s="2" t="s">
        <v>717</v>
      </c>
    </row>
    <row r="5937" spans="1:29" ht="16.399999999999999" customHeight="1" x14ac:dyDescent="0.35">
      <c r="A5937" s="1">
        <v>39679.53125</v>
      </c>
      <c r="B5937">
        <v>462</v>
      </c>
      <c r="C5937" t="s">
        <v>29</v>
      </c>
      <c r="D5937">
        <v>5</v>
      </c>
      <c r="E5937" t="s">
        <v>30</v>
      </c>
      <c r="F5937">
        <v>70487</v>
      </c>
      <c r="G5937" t="s">
        <v>743</v>
      </c>
      <c r="H5937" t="s">
        <v>743</v>
      </c>
      <c r="J5937">
        <v>1</v>
      </c>
      <c r="K5937" s="1">
        <v>39679.53125</v>
      </c>
      <c r="L5937">
        <v>0.2</v>
      </c>
      <c r="M5937">
        <v>323</v>
      </c>
      <c r="N5937" t="s">
        <v>825</v>
      </c>
      <c r="O5937" t="s">
        <v>68</v>
      </c>
      <c r="P5937">
        <v>57</v>
      </c>
      <c r="R5937">
        <v>11</v>
      </c>
      <c r="S5937" t="s">
        <v>876</v>
      </c>
      <c r="T5937" t="s">
        <v>865</v>
      </c>
      <c r="AC5937" s="2" t="s">
        <v>717</v>
      </c>
    </row>
    <row r="5938" spans="1:29" ht="16.399999999999999" customHeight="1" x14ac:dyDescent="0.35">
      <c r="A5938" s="1">
        <v>39679.53125</v>
      </c>
      <c r="B5938">
        <v>462</v>
      </c>
      <c r="C5938" t="s">
        <v>29</v>
      </c>
      <c r="D5938">
        <v>5</v>
      </c>
      <c r="E5938" t="s">
        <v>30</v>
      </c>
      <c r="F5938">
        <v>70487</v>
      </c>
      <c r="G5938" t="s">
        <v>743</v>
      </c>
      <c r="H5938" t="s">
        <v>743</v>
      </c>
      <c r="J5938">
        <v>1</v>
      </c>
      <c r="K5938" s="1">
        <v>39679.53125</v>
      </c>
      <c r="L5938">
        <v>0.2</v>
      </c>
      <c r="M5938">
        <v>431</v>
      </c>
      <c r="N5938" t="s">
        <v>165</v>
      </c>
      <c r="O5938" t="s">
        <v>166</v>
      </c>
      <c r="P5938">
        <v>4</v>
      </c>
      <c r="R5938">
        <v>11</v>
      </c>
      <c r="S5938" t="s">
        <v>876</v>
      </c>
      <c r="T5938" t="s">
        <v>865</v>
      </c>
      <c r="AC5938" s="2" t="s">
        <v>717</v>
      </c>
    </row>
    <row r="5939" spans="1:29" ht="16.399999999999999" customHeight="1" x14ac:dyDescent="0.35">
      <c r="A5939" s="1">
        <v>39679.53125</v>
      </c>
      <c r="B5939">
        <v>462</v>
      </c>
      <c r="C5939" t="s">
        <v>29</v>
      </c>
      <c r="D5939">
        <v>5</v>
      </c>
      <c r="E5939" t="s">
        <v>30</v>
      </c>
      <c r="F5939">
        <v>70487</v>
      </c>
      <c r="G5939" t="s">
        <v>743</v>
      </c>
      <c r="H5939" t="s">
        <v>743</v>
      </c>
      <c r="J5939">
        <v>1</v>
      </c>
      <c r="K5939" s="1">
        <v>39679.53125</v>
      </c>
      <c r="L5939">
        <v>0.2</v>
      </c>
      <c r="M5939">
        <v>431.01</v>
      </c>
      <c r="N5939" t="s">
        <v>768</v>
      </c>
      <c r="O5939" t="s">
        <v>769</v>
      </c>
      <c r="P5939">
        <v>-0.06</v>
      </c>
      <c r="R5939">
        <v>31</v>
      </c>
      <c r="S5939" t="s">
        <v>876</v>
      </c>
      <c r="T5939" t="s">
        <v>865</v>
      </c>
      <c r="AC5939" s="2" t="s">
        <v>717</v>
      </c>
    </row>
    <row r="5940" spans="1:29" ht="16.399999999999999" customHeight="1" x14ac:dyDescent="0.35">
      <c r="A5940" s="1">
        <v>39679.53125</v>
      </c>
      <c r="B5940">
        <v>462</v>
      </c>
      <c r="C5940" t="s">
        <v>29</v>
      </c>
      <c r="D5940">
        <v>5</v>
      </c>
      <c r="E5940" t="s">
        <v>30</v>
      </c>
      <c r="F5940">
        <v>70487</v>
      </c>
      <c r="G5940" t="s">
        <v>743</v>
      </c>
      <c r="H5940" t="s">
        <v>743</v>
      </c>
      <c r="J5940">
        <v>1</v>
      </c>
      <c r="K5940" s="1">
        <v>39679.53125</v>
      </c>
      <c r="L5940">
        <v>0.2</v>
      </c>
      <c r="M5940">
        <v>431.02</v>
      </c>
      <c r="N5940" t="s">
        <v>771</v>
      </c>
      <c r="O5940" t="s">
        <v>166</v>
      </c>
      <c r="P5940">
        <v>0.61</v>
      </c>
      <c r="R5940">
        <v>11</v>
      </c>
      <c r="S5940" t="s">
        <v>876</v>
      </c>
      <c r="T5940" t="s">
        <v>865</v>
      </c>
      <c r="AC5940" s="2" t="s">
        <v>717</v>
      </c>
    </row>
    <row r="5941" spans="1:29" ht="16.399999999999999" customHeight="1" x14ac:dyDescent="0.35">
      <c r="A5941" s="1">
        <v>39679.53125</v>
      </c>
      <c r="B5941">
        <v>462</v>
      </c>
      <c r="C5941" t="s">
        <v>29</v>
      </c>
      <c r="D5941">
        <v>5</v>
      </c>
      <c r="E5941" t="s">
        <v>30</v>
      </c>
      <c r="F5941">
        <v>70487</v>
      </c>
      <c r="G5941" t="s">
        <v>743</v>
      </c>
      <c r="H5941" t="s">
        <v>743</v>
      </c>
      <c r="J5941">
        <v>1</v>
      </c>
      <c r="K5941" s="1">
        <v>39679.53125</v>
      </c>
      <c r="L5941">
        <v>0.2</v>
      </c>
      <c r="M5941">
        <v>431.03</v>
      </c>
      <c r="N5941" t="s">
        <v>773</v>
      </c>
      <c r="O5941" t="s">
        <v>769</v>
      </c>
      <c r="P5941">
        <v>3.72</v>
      </c>
      <c r="R5941">
        <v>11</v>
      </c>
      <c r="S5941" t="s">
        <v>876</v>
      </c>
      <c r="T5941" t="s">
        <v>865</v>
      </c>
      <c r="AC5941" s="2" t="s">
        <v>717</v>
      </c>
    </row>
    <row r="5942" spans="1:29" ht="16.399999999999999" customHeight="1" x14ac:dyDescent="0.35">
      <c r="A5942" s="1">
        <v>39679.53125</v>
      </c>
      <c r="B5942">
        <v>462</v>
      </c>
      <c r="C5942" t="s">
        <v>29</v>
      </c>
      <c r="D5942">
        <v>5</v>
      </c>
      <c r="E5942" t="s">
        <v>30</v>
      </c>
      <c r="F5942">
        <v>70487</v>
      </c>
      <c r="G5942" t="s">
        <v>743</v>
      </c>
      <c r="H5942" t="s">
        <v>743</v>
      </c>
      <c r="J5942">
        <v>1</v>
      </c>
      <c r="K5942" s="1">
        <v>39679.53125</v>
      </c>
      <c r="L5942">
        <v>0.2</v>
      </c>
      <c r="M5942">
        <v>433</v>
      </c>
      <c r="N5942" t="s">
        <v>775</v>
      </c>
      <c r="O5942" t="s">
        <v>769</v>
      </c>
      <c r="P5942">
        <v>0.23</v>
      </c>
      <c r="R5942">
        <v>11</v>
      </c>
      <c r="S5942" t="s">
        <v>876</v>
      </c>
      <c r="T5942" t="s">
        <v>865</v>
      </c>
      <c r="AC5942" s="2" t="s">
        <v>717</v>
      </c>
    </row>
    <row r="5943" spans="1:29" ht="16.399999999999999" customHeight="1" x14ac:dyDescent="0.35">
      <c r="A5943" s="1">
        <v>39646.572916666664</v>
      </c>
      <c r="B5943">
        <v>462</v>
      </c>
      <c r="C5943" t="s">
        <v>29</v>
      </c>
      <c r="D5943">
        <v>5</v>
      </c>
      <c r="E5943" t="s">
        <v>30</v>
      </c>
      <c r="F5943">
        <v>70395</v>
      </c>
      <c r="G5943" t="s">
        <v>743</v>
      </c>
      <c r="H5943" t="s">
        <v>872</v>
      </c>
      <c r="J5943">
        <v>1</v>
      </c>
      <c r="K5943" s="1">
        <v>39646.572916666664</v>
      </c>
      <c r="L5943">
        <v>0.2</v>
      </c>
      <c r="M5943">
        <v>260.01</v>
      </c>
      <c r="N5943" t="s">
        <v>73</v>
      </c>
      <c r="O5943" t="s">
        <v>68</v>
      </c>
      <c r="P5943">
        <v>2E-3</v>
      </c>
      <c r="Q5943" t="s">
        <v>69</v>
      </c>
      <c r="R5943">
        <v>11</v>
      </c>
      <c r="S5943" t="s">
        <v>877</v>
      </c>
      <c r="T5943" t="s">
        <v>867</v>
      </c>
      <c r="AC5943" s="2" t="s">
        <v>717</v>
      </c>
    </row>
    <row r="5944" spans="1:29" ht="16.399999999999999" customHeight="1" x14ac:dyDescent="0.35">
      <c r="A5944" s="1">
        <v>39646.572916666664</v>
      </c>
      <c r="B5944">
        <v>462</v>
      </c>
      <c r="C5944" t="s">
        <v>29</v>
      </c>
      <c r="D5944">
        <v>5</v>
      </c>
      <c r="E5944" t="s">
        <v>30</v>
      </c>
      <c r="F5944">
        <v>70395</v>
      </c>
      <c r="G5944" t="s">
        <v>743</v>
      </c>
      <c r="H5944" t="s">
        <v>872</v>
      </c>
      <c r="J5944">
        <v>1</v>
      </c>
      <c r="K5944" s="1">
        <v>39646.572916666664</v>
      </c>
      <c r="L5944">
        <v>0.2</v>
      </c>
      <c r="M5944">
        <v>260.02</v>
      </c>
      <c r="N5944" t="s">
        <v>67</v>
      </c>
      <c r="O5944" t="s">
        <v>68</v>
      </c>
      <c r="P5944">
        <v>2E-3</v>
      </c>
      <c r="Q5944" t="s">
        <v>69</v>
      </c>
      <c r="R5944">
        <v>11</v>
      </c>
      <c r="S5944" t="s">
        <v>877</v>
      </c>
      <c r="T5944" t="s">
        <v>867</v>
      </c>
      <c r="AC5944" s="2" t="s">
        <v>717</v>
      </c>
    </row>
    <row r="5945" spans="1:29" ht="16.399999999999999" customHeight="1" x14ac:dyDescent="0.35">
      <c r="A5945" s="1">
        <v>39646.572916666664</v>
      </c>
      <c r="B5945">
        <v>462</v>
      </c>
      <c r="C5945" t="s">
        <v>29</v>
      </c>
      <c r="D5945">
        <v>5</v>
      </c>
      <c r="E5945" t="s">
        <v>30</v>
      </c>
      <c r="F5945">
        <v>70395</v>
      </c>
      <c r="G5945" t="s">
        <v>743</v>
      </c>
      <c r="H5945" t="s">
        <v>872</v>
      </c>
      <c r="J5945">
        <v>1</v>
      </c>
      <c r="K5945" s="1">
        <v>39646.572916666664</v>
      </c>
      <c r="L5945">
        <v>0.2</v>
      </c>
      <c r="M5945">
        <v>260.04000000000002</v>
      </c>
      <c r="N5945" t="s">
        <v>143</v>
      </c>
      <c r="O5945" t="s">
        <v>68</v>
      </c>
      <c r="P5945">
        <v>5.0000000000000001E-3</v>
      </c>
      <c r="R5945">
        <v>11</v>
      </c>
      <c r="S5945" t="s">
        <v>877</v>
      </c>
      <c r="T5945" t="s">
        <v>867</v>
      </c>
      <c r="AC5945" s="2" t="s">
        <v>717</v>
      </c>
    </row>
    <row r="5946" spans="1:29" ht="16.399999999999999" customHeight="1" x14ac:dyDescent="0.35">
      <c r="A5946" s="1">
        <v>39646.572916666664</v>
      </c>
      <c r="B5946">
        <v>462</v>
      </c>
      <c r="C5946" t="s">
        <v>29</v>
      </c>
      <c r="D5946">
        <v>5</v>
      </c>
      <c r="E5946" t="s">
        <v>30</v>
      </c>
      <c r="F5946">
        <v>70395</v>
      </c>
      <c r="G5946" t="s">
        <v>743</v>
      </c>
      <c r="H5946" t="s">
        <v>872</v>
      </c>
      <c r="J5946">
        <v>1</v>
      </c>
      <c r="K5946" s="1">
        <v>39646.572916666664</v>
      </c>
      <c r="L5946">
        <v>0.2</v>
      </c>
      <c r="M5946">
        <v>260.08</v>
      </c>
      <c r="N5946" t="s">
        <v>76</v>
      </c>
      <c r="O5946" t="s">
        <v>68</v>
      </c>
      <c r="P5946">
        <v>0.33</v>
      </c>
      <c r="R5946">
        <v>11</v>
      </c>
      <c r="S5946" t="s">
        <v>877</v>
      </c>
      <c r="T5946" t="s">
        <v>867</v>
      </c>
      <c r="AC5946" s="2" t="s">
        <v>717</v>
      </c>
    </row>
    <row r="5947" spans="1:29" ht="16.399999999999999" customHeight="1" x14ac:dyDescent="0.35">
      <c r="A5947" s="1">
        <v>39646.572916666664</v>
      </c>
      <c r="B5947">
        <v>462</v>
      </c>
      <c r="C5947" t="s">
        <v>29</v>
      </c>
      <c r="D5947">
        <v>5</v>
      </c>
      <c r="E5947" t="s">
        <v>30</v>
      </c>
      <c r="F5947">
        <v>70395</v>
      </c>
      <c r="G5947" t="s">
        <v>743</v>
      </c>
      <c r="H5947" t="s">
        <v>872</v>
      </c>
      <c r="J5947">
        <v>1</v>
      </c>
      <c r="K5947" s="1">
        <v>39646.572916666664</v>
      </c>
      <c r="L5947">
        <v>0.2</v>
      </c>
      <c r="M5947">
        <v>268.14</v>
      </c>
      <c r="N5947" t="s">
        <v>80</v>
      </c>
      <c r="O5947" t="s">
        <v>68</v>
      </c>
      <c r="P5947">
        <v>1.6E-2</v>
      </c>
      <c r="R5947">
        <v>11</v>
      </c>
      <c r="S5947" t="s">
        <v>877</v>
      </c>
      <c r="T5947" t="s">
        <v>867</v>
      </c>
      <c r="AC5947" s="2" t="s">
        <v>717</v>
      </c>
    </row>
    <row r="5948" spans="1:29" ht="16.399999999999999" customHeight="1" x14ac:dyDescent="0.35">
      <c r="A5948" s="1">
        <v>39646.572916666664</v>
      </c>
      <c r="B5948">
        <v>462</v>
      </c>
      <c r="C5948" t="s">
        <v>29</v>
      </c>
      <c r="D5948">
        <v>5</v>
      </c>
      <c r="E5948" t="s">
        <v>30</v>
      </c>
      <c r="F5948">
        <v>70395</v>
      </c>
      <c r="G5948" t="s">
        <v>743</v>
      </c>
      <c r="H5948" t="s">
        <v>872</v>
      </c>
      <c r="J5948">
        <v>1</v>
      </c>
      <c r="K5948" s="1">
        <v>39646.572916666664</v>
      </c>
      <c r="L5948">
        <v>0.2</v>
      </c>
      <c r="M5948">
        <v>268.17</v>
      </c>
      <c r="N5948" t="s">
        <v>801</v>
      </c>
      <c r="O5948" t="s">
        <v>68</v>
      </c>
      <c r="P5948">
        <v>3.0000000000000001E-3</v>
      </c>
      <c r="R5948">
        <v>11</v>
      </c>
      <c r="S5948" t="s">
        <v>877</v>
      </c>
      <c r="T5948" t="s">
        <v>867</v>
      </c>
      <c r="AC5948" s="2" t="s">
        <v>717</v>
      </c>
    </row>
    <row r="5949" spans="1:29" ht="16.399999999999999" customHeight="1" x14ac:dyDescent="0.35">
      <c r="A5949" s="1">
        <v>39646.572916666664</v>
      </c>
      <c r="B5949">
        <v>462</v>
      </c>
      <c r="C5949" t="s">
        <v>29</v>
      </c>
      <c r="D5949">
        <v>5</v>
      </c>
      <c r="E5949" t="s">
        <v>30</v>
      </c>
      <c r="F5949">
        <v>70395</v>
      </c>
      <c r="G5949" t="s">
        <v>743</v>
      </c>
      <c r="H5949" t="s">
        <v>872</v>
      </c>
      <c r="J5949">
        <v>1</v>
      </c>
      <c r="K5949" s="1">
        <v>39646.572916666664</v>
      </c>
      <c r="L5949">
        <v>0.2</v>
      </c>
      <c r="M5949">
        <v>441.01</v>
      </c>
      <c r="N5949" t="s">
        <v>691</v>
      </c>
      <c r="O5949" t="s">
        <v>68</v>
      </c>
      <c r="P5949">
        <v>2.9</v>
      </c>
      <c r="R5949">
        <v>11</v>
      </c>
      <c r="S5949" t="s">
        <v>877</v>
      </c>
      <c r="T5949" t="s">
        <v>867</v>
      </c>
      <c r="AC5949" s="2" t="s">
        <v>717</v>
      </c>
    </row>
    <row r="5950" spans="1:29" ht="16.399999999999999" customHeight="1" x14ac:dyDescent="0.35">
      <c r="A5950" s="1">
        <v>39646.572916666664</v>
      </c>
      <c r="B5950">
        <v>462</v>
      </c>
      <c r="C5950" t="s">
        <v>29</v>
      </c>
      <c r="D5950">
        <v>5</v>
      </c>
      <c r="E5950" t="s">
        <v>30</v>
      </c>
      <c r="F5950">
        <v>70390</v>
      </c>
      <c r="G5950" t="s">
        <v>743</v>
      </c>
      <c r="H5950" t="s">
        <v>743</v>
      </c>
      <c r="J5950">
        <v>1</v>
      </c>
      <c r="K5950" s="1">
        <v>39646.572916666664</v>
      </c>
      <c r="L5950">
        <v>0.2</v>
      </c>
      <c r="M5950">
        <v>101</v>
      </c>
      <c r="N5950" t="s">
        <v>114</v>
      </c>
      <c r="O5950" t="s">
        <v>115</v>
      </c>
      <c r="P5950">
        <v>4.4000000000000004</v>
      </c>
      <c r="R5950">
        <v>11</v>
      </c>
      <c r="S5950" t="s">
        <v>878</v>
      </c>
      <c r="T5950" t="s">
        <v>865</v>
      </c>
      <c r="AC5950" s="2" t="s">
        <v>717</v>
      </c>
    </row>
    <row r="5951" spans="1:29" ht="16.399999999999999" customHeight="1" x14ac:dyDescent="0.35">
      <c r="A5951" s="1">
        <v>39646.572916666664</v>
      </c>
      <c r="B5951">
        <v>462</v>
      </c>
      <c r="C5951" t="s">
        <v>29</v>
      </c>
      <c r="D5951">
        <v>5</v>
      </c>
      <c r="E5951" t="s">
        <v>30</v>
      </c>
      <c r="F5951">
        <v>70390</v>
      </c>
      <c r="G5951" t="s">
        <v>743</v>
      </c>
      <c r="H5951" t="s">
        <v>743</v>
      </c>
      <c r="J5951">
        <v>1</v>
      </c>
      <c r="K5951" s="1">
        <v>39646.572916666664</v>
      </c>
      <c r="L5951">
        <v>0.2</v>
      </c>
      <c r="M5951">
        <v>136.01</v>
      </c>
      <c r="N5951" t="s">
        <v>118</v>
      </c>
      <c r="O5951" t="s">
        <v>119</v>
      </c>
      <c r="P5951">
        <v>5.7</v>
      </c>
      <c r="R5951">
        <v>11</v>
      </c>
      <c r="S5951" t="s">
        <v>878</v>
      </c>
      <c r="T5951" t="s">
        <v>865</v>
      </c>
      <c r="AC5951" s="2" t="s">
        <v>717</v>
      </c>
    </row>
    <row r="5952" spans="1:29" ht="16.399999999999999" customHeight="1" x14ac:dyDescent="0.35">
      <c r="A5952" s="1">
        <v>39646.572916666664</v>
      </c>
      <c r="B5952">
        <v>462</v>
      </c>
      <c r="C5952" t="s">
        <v>29</v>
      </c>
      <c r="D5952">
        <v>5</v>
      </c>
      <c r="E5952" t="s">
        <v>30</v>
      </c>
      <c r="F5952">
        <v>70390</v>
      </c>
      <c r="G5952" t="s">
        <v>743</v>
      </c>
      <c r="H5952" t="s">
        <v>743</v>
      </c>
      <c r="J5952">
        <v>1</v>
      </c>
      <c r="K5952" s="1">
        <v>39646.572916666664</v>
      </c>
      <c r="L5952">
        <v>0.2</v>
      </c>
      <c r="M5952">
        <v>136.05000000000001</v>
      </c>
      <c r="N5952" t="s">
        <v>537</v>
      </c>
      <c r="O5952" t="s">
        <v>538</v>
      </c>
      <c r="P5952">
        <v>3.91</v>
      </c>
      <c r="R5952">
        <v>11</v>
      </c>
      <c r="S5952" t="s">
        <v>878</v>
      </c>
      <c r="T5952" t="s">
        <v>865</v>
      </c>
      <c r="AC5952" s="2" t="s">
        <v>717</v>
      </c>
    </row>
    <row r="5953" spans="1:29" ht="16.399999999999999" customHeight="1" x14ac:dyDescent="0.35">
      <c r="A5953" s="1">
        <v>39646.572916666664</v>
      </c>
      <c r="B5953">
        <v>462</v>
      </c>
      <c r="C5953" t="s">
        <v>29</v>
      </c>
      <c r="D5953">
        <v>5</v>
      </c>
      <c r="E5953" t="s">
        <v>30</v>
      </c>
      <c r="F5953">
        <v>70390</v>
      </c>
      <c r="G5953" t="s">
        <v>743</v>
      </c>
      <c r="H5953" t="s">
        <v>743</v>
      </c>
      <c r="J5953">
        <v>1</v>
      </c>
      <c r="K5953" s="1">
        <v>39646.572916666664</v>
      </c>
      <c r="L5953">
        <v>0.2</v>
      </c>
      <c r="M5953">
        <v>141.01</v>
      </c>
      <c r="N5953" t="s">
        <v>116</v>
      </c>
      <c r="O5953" t="s">
        <v>117</v>
      </c>
      <c r="P5953">
        <v>64.099999999999994</v>
      </c>
      <c r="R5953">
        <v>11</v>
      </c>
      <c r="S5953" t="s">
        <v>878</v>
      </c>
      <c r="T5953" t="s">
        <v>865</v>
      </c>
      <c r="AC5953" s="2" t="s">
        <v>717</v>
      </c>
    </row>
    <row r="5954" spans="1:29" ht="16.399999999999999" customHeight="1" x14ac:dyDescent="0.35">
      <c r="A5954" s="1">
        <v>39646.572916666664</v>
      </c>
      <c r="B5954">
        <v>462</v>
      </c>
      <c r="C5954" t="s">
        <v>29</v>
      </c>
      <c r="D5954">
        <v>5</v>
      </c>
      <c r="E5954" t="s">
        <v>30</v>
      </c>
      <c r="F5954">
        <v>70390</v>
      </c>
      <c r="G5954" t="s">
        <v>743</v>
      </c>
      <c r="H5954" t="s">
        <v>743</v>
      </c>
      <c r="J5954">
        <v>1</v>
      </c>
      <c r="K5954" s="1">
        <v>39646.572916666664</v>
      </c>
      <c r="L5954">
        <v>0.2</v>
      </c>
      <c r="M5954">
        <v>154.1</v>
      </c>
      <c r="N5954" t="s">
        <v>110</v>
      </c>
      <c r="P5954">
        <v>7</v>
      </c>
      <c r="R5954">
        <v>11</v>
      </c>
      <c r="S5954" t="s">
        <v>878</v>
      </c>
      <c r="T5954" t="s">
        <v>865</v>
      </c>
      <c r="AC5954" s="2" t="s">
        <v>717</v>
      </c>
    </row>
    <row r="5955" spans="1:29" ht="16.399999999999999" customHeight="1" x14ac:dyDescent="0.35">
      <c r="A5955" s="1">
        <v>39646.572916666664</v>
      </c>
      <c r="B5955">
        <v>462</v>
      </c>
      <c r="C5955" t="s">
        <v>29</v>
      </c>
      <c r="D5955">
        <v>5</v>
      </c>
      <c r="E5955" t="s">
        <v>30</v>
      </c>
      <c r="F5955">
        <v>70390</v>
      </c>
      <c r="G5955" t="s">
        <v>743</v>
      </c>
      <c r="H5955" t="s">
        <v>743</v>
      </c>
      <c r="J5955">
        <v>1</v>
      </c>
      <c r="K5955" s="1">
        <v>39646.572916666664</v>
      </c>
      <c r="L5955">
        <v>0.2</v>
      </c>
      <c r="M5955">
        <v>266</v>
      </c>
      <c r="N5955" t="s">
        <v>121</v>
      </c>
      <c r="O5955" t="s">
        <v>68</v>
      </c>
      <c r="P5955">
        <v>11.68</v>
      </c>
      <c r="R5955">
        <v>11</v>
      </c>
      <c r="S5955" t="s">
        <v>878</v>
      </c>
      <c r="T5955" t="s">
        <v>865</v>
      </c>
      <c r="AC5955" s="2" t="s">
        <v>717</v>
      </c>
    </row>
    <row r="5956" spans="1:29" ht="16.399999999999999" customHeight="1" x14ac:dyDescent="0.35">
      <c r="A5956" s="1">
        <v>39646.572916666664</v>
      </c>
      <c r="B5956">
        <v>462</v>
      </c>
      <c r="C5956" t="s">
        <v>29</v>
      </c>
      <c r="D5956">
        <v>5</v>
      </c>
      <c r="E5956" t="s">
        <v>30</v>
      </c>
      <c r="F5956">
        <v>70390</v>
      </c>
      <c r="G5956" t="s">
        <v>743</v>
      </c>
      <c r="H5956" t="s">
        <v>743</v>
      </c>
      <c r="J5956">
        <v>1</v>
      </c>
      <c r="K5956" s="1">
        <v>39646.572916666664</v>
      </c>
      <c r="L5956">
        <v>0.2</v>
      </c>
      <c r="M5956">
        <v>266.01</v>
      </c>
      <c r="N5956" t="s">
        <v>122</v>
      </c>
      <c r="O5956" t="s">
        <v>123</v>
      </c>
      <c r="P5956">
        <v>99.1</v>
      </c>
      <c r="R5956">
        <v>11</v>
      </c>
      <c r="S5956" t="s">
        <v>878</v>
      </c>
      <c r="T5956" t="s">
        <v>865</v>
      </c>
      <c r="AC5956" s="2" t="s">
        <v>717</v>
      </c>
    </row>
    <row r="5957" spans="1:29" ht="16.399999999999999" customHeight="1" x14ac:dyDescent="0.35">
      <c r="A5957" s="1">
        <v>39646.572916666664</v>
      </c>
      <c r="B5957">
        <v>462</v>
      </c>
      <c r="C5957" t="s">
        <v>29</v>
      </c>
      <c r="D5957">
        <v>5</v>
      </c>
      <c r="E5957" t="s">
        <v>30</v>
      </c>
      <c r="F5957">
        <v>70390</v>
      </c>
      <c r="G5957" t="s">
        <v>743</v>
      </c>
      <c r="H5957" t="s">
        <v>743</v>
      </c>
      <c r="J5957">
        <v>1</v>
      </c>
      <c r="K5957" s="1">
        <v>39646.572916666664</v>
      </c>
      <c r="L5957">
        <v>0.2</v>
      </c>
      <c r="M5957">
        <v>323</v>
      </c>
      <c r="N5957" t="s">
        <v>825</v>
      </c>
      <c r="O5957" t="s">
        <v>68</v>
      </c>
      <c r="P5957">
        <v>59</v>
      </c>
      <c r="R5957">
        <v>11</v>
      </c>
      <c r="S5957" t="s">
        <v>878</v>
      </c>
      <c r="T5957" t="s">
        <v>865</v>
      </c>
      <c r="AC5957" s="2" t="s">
        <v>717</v>
      </c>
    </row>
    <row r="5958" spans="1:29" ht="16.399999999999999" customHeight="1" x14ac:dyDescent="0.35">
      <c r="A5958" s="1">
        <v>39646.572916666664</v>
      </c>
      <c r="B5958">
        <v>462</v>
      </c>
      <c r="C5958" t="s">
        <v>29</v>
      </c>
      <c r="D5958">
        <v>5</v>
      </c>
      <c r="E5958" t="s">
        <v>30</v>
      </c>
      <c r="F5958">
        <v>70390</v>
      </c>
      <c r="G5958" t="s">
        <v>743</v>
      </c>
      <c r="H5958" t="s">
        <v>743</v>
      </c>
      <c r="J5958">
        <v>1</v>
      </c>
      <c r="K5958" s="1">
        <v>39646.572916666664</v>
      </c>
      <c r="L5958">
        <v>0.2</v>
      </c>
      <c r="M5958">
        <v>431</v>
      </c>
      <c r="N5958" t="s">
        <v>165</v>
      </c>
      <c r="O5958" t="s">
        <v>166</v>
      </c>
      <c r="P5958">
        <v>6.99</v>
      </c>
      <c r="R5958">
        <v>11</v>
      </c>
      <c r="S5958" t="s">
        <v>878</v>
      </c>
      <c r="T5958" t="s">
        <v>865</v>
      </c>
      <c r="AC5958" s="2" t="s">
        <v>717</v>
      </c>
    </row>
    <row r="5959" spans="1:29" ht="16.399999999999999" customHeight="1" x14ac:dyDescent="0.35">
      <c r="A5959" s="1">
        <v>39646.572916666664</v>
      </c>
      <c r="B5959">
        <v>462</v>
      </c>
      <c r="C5959" t="s">
        <v>29</v>
      </c>
      <c r="D5959">
        <v>5</v>
      </c>
      <c r="E5959" t="s">
        <v>30</v>
      </c>
      <c r="F5959">
        <v>70390</v>
      </c>
      <c r="G5959" t="s">
        <v>743</v>
      </c>
      <c r="H5959" t="s">
        <v>743</v>
      </c>
      <c r="J5959">
        <v>1</v>
      </c>
      <c r="K5959" s="1">
        <v>39646.572916666664</v>
      </c>
      <c r="L5959">
        <v>0.2</v>
      </c>
      <c r="M5959">
        <v>431.02</v>
      </c>
      <c r="N5959" t="s">
        <v>771</v>
      </c>
      <c r="O5959" t="s">
        <v>166</v>
      </c>
      <c r="P5959">
        <v>0.76</v>
      </c>
      <c r="R5959">
        <v>11</v>
      </c>
      <c r="S5959" t="s">
        <v>878</v>
      </c>
      <c r="T5959" t="s">
        <v>865</v>
      </c>
      <c r="AC5959" s="2" t="s">
        <v>717</v>
      </c>
    </row>
    <row r="5960" spans="1:29" ht="16.399999999999999" customHeight="1" x14ac:dyDescent="0.35">
      <c r="A5960" s="1">
        <v>39646.572916666664</v>
      </c>
      <c r="B5960">
        <v>462</v>
      </c>
      <c r="C5960" t="s">
        <v>29</v>
      </c>
      <c r="D5960">
        <v>5</v>
      </c>
      <c r="E5960" t="s">
        <v>30</v>
      </c>
      <c r="F5960">
        <v>70390</v>
      </c>
      <c r="G5960" t="s">
        <v>743</v>
      </c>
      <c r="H5960" t="s">
        <v>743</v>
      </c>
      <c r="J5960">
        <v>1</v>
      </c>
      <c r="K5960" s="1">
        <v>39646.572916666664</v>
      </c>
      <c r="L5960">
        <v>0.2</v>
      </c>
      <c r="M5960">
        <v>431.03</v>
      </c>
      <c r="N5960" t="s">
        <v>773</v>
      </c>
      <c r="O5960" t="s">
        <v>769</v>
      </c>
      <c r="P5960">
        <v>6.69</v>
      </c>
      <c r="R5960">
        <v>11</v>
      </c>
      <c r="S5960" t="s">
        <v>878</v>
      </c>
      <c r="T5960" t="s">
        <v>865</v>
      </c>
      <c r="AC5960" s="2" t="s">
        <v>717</v>
      </c>
    </row>
    <row r="5961" spans="1:29" ht="16.399999999999999" customHeight="1" x14ac:dyDescent="0.35">
      <c r="A5961" s="1">
        <v>39646.572916666664</v>
      </c>
      <c r="B5961">
        <v>462</v>
      </c>
      <c r="C5961" t="s">
        <v>29</v>
      </c>
      <c r="D5961">
        <v>5</v>
      </c>
      <c r="E5961" t="s">
        <v>30</v>
      </c>
      <c r="F5961">
        <v>70390</v>
      </c>
      <c r="G5961" t="s">
        <v>743</v>
      </c>
      <c r="H5961" t="s">
        <v>743</v>
      </c>
      <c r="J5961">
        <v>1</v>
      </c>
      <c r="K5961" s="1">
        <v>39646.572916666664</v>
      </c>
      <c r="L5961">
        <v>0.2</v>
      </c>
      <c r="M5961">
        <v>433</v>
      </c>
      <c r="N5961" t="s">
        <v>775</v>
      </c>
      <c r="O5961" t="s">
        <v>769</v>
      </c>
      <c r="P5961">
        <v>0.06</v>
      </c>
      <c r="R5961">
        <v>11</v>
      </c>
      <c r="S5961" t="s">
        <v>878</v>
      </c>
      <c r="T5961" t="s">
        <v>865</v>
      </c>
      <c r="AC5961" s="2" t="s">
        <v>717</v>
      </c>
    </row>
    <row r="5962" spans="1:29" ht="16.399999999999999" customHeight="1" x14ac:dyDescent="0.35">
      <c r="A5962" s="1">
        <v>39646.572916666664</v>
      </c>
      <c r="B5962">
        <v>462</v>
      </c>
      <c r="C5962" t="s">
        <v>29</v>
      </c>
      <c r="D5962">
        <v>5</v>
      </c>
      <c r="E5962" t="s">
        <v>30</v>
      </c>
      <c r="F5962">
        <v>70390</v>
      </c>
      <c r="G5962" t="s">
        <v>743</v>
      </c>
      <c r="H5962" t="s">
        <v>743</v>
      </c>
      <c r="J5962">
        <v>1</v>
      </c>
      <c r="K5962" s="1">
        <v>39646.572916666664</v>
      </c>
      <c r="L5962">
        <v>0.2</v>
      </c>
      <c r="M5962">
        <v>431.01</v>
      </c>
      <c r="N5962" t="s">
        <v>768</v>
      </c>
      <c r="O5962" t="s">
        <v>769</v>
      </c>
      <c r="P5962">
        <v>-0.22</v>
      </c>
      <c r="R5962">
        <v>31</v>
      </c>
      <c r="S5962" t="s">
        <v>878</v>
      </c>
      <c r="T5962" t="s">
        <v>865</v>
      </c>
      <c r="AC5962" s="2" t="s">
        <v>717</v>
      </c>
    </row>
    <row r="5963" spans="1:29" ht="16.399999999999999" customHeight="1" x14ac:dyDescent="0.35">
      <c r="A5963" s="1">
        <v>39616.618055555555</v>
      </c>
      <c r="B5963">
        <v>462</v>
      </c>
      <c r="C5963" t="s">
        <v>29</v>
      </c>
      <c r="D5963">
        <v>5</v>
      </c>
      <c r="E5963" t="s">
        <v>30</v>
      </c>
      <c r="F5963">
        <v>70323</v>
      </c>
      <c r="G5963" t="s">
        <v>743</v>
      </c>
      <c r="H5963" t="s">
        <v>872</v>
      </c>
      <c r="J5963">
        <v>1</v>
      </c>
      <c r="K5963" s="1">
        <v>39616.618055555555</v>
      </c>
      <c r="L5963">
        <v>0.2</v>
      </c>
      <c r="M5963">
        <v>201</v>
      </c>
      <c r="N5963" t="s">
        <v>879</v>
      </c>
      <c r="O5963" t="s">
        <v>68</v>
      </c>
      <c r="P5963">
        <v>0.48399999999999999</v>
      </c>
      <c r="R5963">
        <v>11</v>
      </c>
      <c r="S5963" t="s">
        <v>880</v>
      </c>
      <c r="T5963" t="s">
        <v>867</v>
      </c>
      <c r="U5963" t="s">
        <v>881</v>
      </c>
      <c r="AC5963" s="2" t="s">
        <v>717</v>
      </c>
    </row>
    <row r="5964" spans="1:29" ht="16.399999999999999" customHeight="1" x14ac:dyDescent="0.35">
      <c r="A5964" s="1">
        <v>39616.618055555555</v>
      </c>
      <c r="B5964">
        <v>462</v>
      </c>
      <c r="C5964" t="s">
        <v>29</v>
      </c>
      <c r="D5964">
        <v>5</v>
      </c>
      <c r="E5964" t="s">
        <v>30</v>
      </c>
      <c r="F5964">
        <v>70323</v>
      </c>
      <c r="G5964" t="s">
        <v>743</v>
      </c>
      <c r="H5964" t="s">
        <v>872</v>
      </c>
      <c r="J5964">
        <v>1</v>
      </c>
      <c r="K5964" s="1">
        <v>39616.618055555555</v>
      </c>
      <c r="L5964">
        <v>0.2</v>
      </c>
      <c r="M5964">
        <v>216</v>
      </c>
      <c r="N5964" t="s">
        <v>882</v>
      </c>
      <c r="O5964" t="s">
        <v>68</v>
      </c>
      <c r="P5964">
        <v>1E-4</v>
      </c>
      <c r="Q5964" t="s">
        <v>69</v>
      </c>
      <c r="R5964">
        <v>11</v>
      </c>
      <c r="S5964" t="s">
        <v>880</v>
      </c>
      <c r="T5964" t="s">
        <v>867</v>
      </c>
      <c r="AC5964" s="2" t="s">
        <v>717</v>
      </c>
    </row>
    <row r="5965" spans="1:29" ht="16.399999999999999" customHeight="1" x14ac:dyDescent="0.35">
      <c r="A5965" s="1">
        <v>39616.618055555555</v>
      </c>
      <c r="B5965">
        <v>462</v>
      </c>
      <c r="C5965" t="s">
        <v>29</v>
      </c>
      <c r="D5965">
        <v>5</v>
      </c>
      <c r="E5965" t="s">
        <v>30</v>
      </c>
      <c r="F5965">
        <v>70323</v>
      </c>
      <c r="G5965" t="s">
        <v>743</v>
      </c>
      <c r="H5965" t="s">
        <v>872</v>
      </c>
      <c r="J5965">
        <v>1</v>
      </c>
      <c r="K5965" s="1">
        <v>39616.618055555555</v>
      </c>
      <c r="L5965">
        <v>0.2</v>
      </c>
      <c r="M5965">
        <v>232</v>
      </c>
      <c r="N5965" t="s">
        <v>883</v>
      </c>
      <c r="O5965" t="s">
        <v>68</v>
      </c>
      <c r="P5965">
        <v>1E-3</v>
      </c>
      <c r="Q5965" t="s">
        <v>69</v>
      </c>
      <c r="R5965">
        <v>11</v>
      </c>
      <c r="S5965" t="s">
        <v>880</v>
      </c>
      <c r="T5965" t="s">
        <v>867</v>
      </c>
      <c r="AC5965" s="2" t="s">
        <v>717</v>
      </c>
    </row>
    <row r="5966" spans="1:29" ht="16.399999999999999" customHeight="1" x14ac:dyDescent="0.35">
      <c r="A5966" s="1">
        <v>39616.618055555555</v>
      </c>
      <c r="B5966">
        <v>462</v>
      </c>
      <c r="C5966" t="s">
        <v>29</v>
      </c>
      <c r="D5966">
        <v>5</v>
      </c>
      <c r="E5966" t="s">
        <v>30</v>
      </c>
      <c r="F5966">
        <v>70323</v>
      </c>
      <c r="G5966" t="s">
        <v>743</v>
      </c>
      <c r="H5966" t="s">
        <v>872</v>
      </c>
      <c r="J5966">
        <v>1</v>
      </c>
      <c r="K5966" s="1">
        <v>39616.618055555555</v>
      </c>
      <c r="L5966">
        <v>0.2</v>
      </c>
      <c r="M5966">
        <v>234.01</v>
      </c>
      <c r="N5966" t="s">
        <v>884</v>
      </c>
      <c r="O5966" t="s">
        <v>68</v>
      </c>
      <c r="P5966">
        <v>5.0000000000000001E-4</v>
      </c>
      <c r="Q5966" t="s">
        <v>69</v>
      </c>
      <c r="R5966">
        <v>11</v>
      </c>
      <c r="S5966" t="s">
        <v>880</v>
      </c>
      <c r="T5966" t="s">
        <v>867</v>
      </c>
      <c r="U5966" t="s">
        <v>881</v>
      </c>
      <c r="AC5966" s="2" t="s">
        <v>717</v>
      </c>
    </row>
    <row r="5967" spans="1:29" ht="16.399999999999999" customHeight="1" x14ac:dyDescent="0.35">
      <c r="A5967" s="1">
        <v>39616.618055555555</v>
      </c>
      <c r="B5967">
        <v>462</v>
      </c>
      <c r="C5967" t="s">
        <v>29</v>
      </c>
      <c r="D5967">
        <v>5</v>
      </c>
      <c r="E5967" t="s">
        <v>30</v>
      </c>
      <c r="F5967">
        <v>70323</v>
      </c>
      <c r="G5967" t="s">
        <v>743</v>
      </c>
      <c r="H5967" t="s">
        <v>872</v>
      </c>
      <c r="J5967">
        <v>1</v>
      </c>
      <c r="K5967" s="1">
        <v>39616.618055555555</v>
      </c>
      <c r="L5967">
        <v>0.2</v>
      </c>
      <c r="M5967">
        <v>236</v>
      </c>
      <c r="N5967" t="s">
        <v>885</v>
      </c>
      <c r="O5967" t="s">
        <v>68</v>
      </c>
      <c r="P5967">
        <v>1E-3</v>
      </c>
      <c r="R5967">
        <v>11</v>
      </c>
      <c r="S5967" t="s">
        <v>880</v>
      </c>
      <c r="T5967" t="s">
        <v>867</v>
      </c>
      <c r="U5967" t="s">
        <v>881</v>
      </c>
      <c r="AC5967" s="2" t="s">
        <v>717</v>
      </c>
    </row>
    <row r="5968" spans="1:29" ht="16.399999999999999" customHeight="1" x14ac:dyDescent="0.35">
      <c r="A5968" s="1">
        <v>39616.618055555555</v>
      </c>
      <c r="B5968">
        <v>462</v>
      </c>
      <c r="C5968" t="s">
        <v>29</v>
      </c>
      <c r="D5968">
        <v>5</v>
      </c>
      <c r="E5968" t="s">
        <v>30</v>
      </c>
      <c r="F5968">
        <v>70323</v>
      </c>
      <c r="G5968" t="s">
        <v>743</v>
      </c>
      <c r="H5968" t="s">
        <v>872</v>
      </c>
      <c r="J5968">
        <v>1</v>
      </c>
      <c r="K5968" s="1">
        <v>39616.618055555555</v>
      </c>
      <c r="L5968">
        <v>0.2</v>
      </c>
      <c r="M5968">
        <v>248</v>
      </c>
      <c r="N5968" t="s">
        <v>886</v>
      </c>
      <c r="O5968" t="s">
        <v>68</v>
      </c>
      <c r="P5968">
        <v>0.38100000000000001</v>
      </c>
      <c r="R5968">
        <v>11</v>
      </c>
      <c r="S5968" t="s">
        <v>880</v>
      </c>
      <c r="T5968" t="s">
        <v>867</v>
      </c>
      <c r="AC5968" s="2" t="s">
        <v>717</v>
      </c>
    </row>
    <row r="5969" spans="1:29" ht="16.399999999999999" customHeight="1" x14ac:dyDescent="0.35">
      <c r="A5969" s="1">
        <v>39616.618055555555</v>
      </c>
      <c r="B5969">
        <v>462</v>
      </c>
      <c r="C5969" t="s">
        <v>29</v>
      </c>
      <c r="D5969">
        <v>5</v>
      </c>
      <c r="E5969" t="s">
        <v>30</v>
      </c>
      <c r="F5969">
        <v>70323</v>
      </c>
      <c r="G5969" t="s">
        <v>743</v>
      </c>
      <c r="H5969" t="s">
        <v>872</v>
      </c>
      <c r="J5969">
        <v>1</v>
      </c>
      <c r="K5969" s="1">
        <v>39616.618055555555</v>
      </c>
      <c r="L5969">
        <v>0.2</v>
      </c>
      <c r="M5969">
        <v>252</v>
      </c>
      <c r="N5969" t="s">
        <v>826</v>
      </c>
      <c r="O5969" t="s">
        <v>68</v>
      </c>
      <c r="P5969">
        <v>5.0000000000000001E-4</v>
      </c>
      <c r="Q5969" t="s">
        <v>69</v>
      </c>
      <c r="R5969">
        <v>11</v>
      </c>
      <c r="S5969" t="s">
        <v>880</v>
      </c>
      <c r="T5969" t="s">
        <v>867</v>
      </c>
      <c r="AC5969" s="2" t="s">
        <v>717</v>
      </c>
    </row>
    <row r="5970" spans="1:29" ht="16.399999999999999" customHeight="1" x14ac:dyDescent="0.35">
      <c r="A5970" s="1">
        <v>39616.618055555555</v>
      </c>
      <c r="B5970">
        <v>462</v>
      </c>
      <c r="C5970" t="s">
        <v>29</v>
      </c>
      <c r="D5970">
        <v>5</v>
      </c>
      <c r="E5970" t="s">
        <v>30</v>
      </c>
      <c r="F5970">
        <v>70323</v>
      </c>
      <c r="G5970" t="s">
        <v>743</v>
      </c>
      <c r="H5970" t="s">
        <v>872</v>
      </c>
      <c r="J5970">
        <v>1</v>
      </c>
      <c r="K5970" s="1">
        <v>39616.618055555555</v>
      </c>
      <c r="L5970">
        <v>0.2</v>
      </c>
      <c r="M5970">
        <v>255</v>
      </c>
      <c r="N5970" t="s">
        <v>887</v>
      </c>
      <c r="O5970" t="s">
        <v>68</v>
      </c>
      <c r="P5970">
        <v>1.77E-2</v>
      </c>
      <c r="R5970">
        <v>11</v>
      </c>
      <c r="S5970" t="s">
        <v>880</v>
      </c>
      <c r="T5970" t="s">
        <v>867</v>
      </c>
      <c r="AC5970" s="2" t="s">
        <v>717</v>
      </c>
    </row>
    <row r="5971" spans="1:29" ht="16.399999999999999" customHeight="1" x14ac:dyDescent="0.35">
      <c r="A5971" s="1">
        <v>39616.618055555555</v>
      </c>
      <c r="B5971">
        <v>462</v>
      </c>
      <c r="C5971" t="s">
        <v>29</v>
      </c>
      <c r="D5971">
        <v>5</v>
      </c>
      <c r="E5971" t="s">
        <v>30</v>
      </c>
      <c r="F5971">
        <v>70323</v>
      </c>
      <c r="G5971" t="s">
        <v>743</v>
      </c>
      <c r="H5971" t="s">
        <v>872</v>
      </c>
      <c r="J5971">
        <v>1</v>
      </c>
      <c r="K5971" s="1">
        <v>39616.618055555555</v>
      </c>
      <c r="L5971">
        <v>0.2</v>
      </c>
      <c r="M5971">
        <v>256</v>
      </c>
      <c r="N5971" t="s">
        <v>888</v>
      </c>
      <c r="O5971" t="s">
        <v>68</v>
      </c>
      <c r="P5971">
        <v>5.0000000000000002E-5</v>
      </c>
      <c r="Q5971" t="s">
        <v>69</v>
      </c>
      <c r="R5971">
        <v>11</v>
      </c>
      <c r="S5971" t="s">
        <v>880</v>
      </c>
      <c r="T5971" t="s">
        <v>867</v>
      </c>
      <c r="U5971" t="s">
        <v>881</v>
      </c>
      <c r="AC5971" s="2" t="s">
        <v>717</v>
      </c>
    </row>
    <row r="5972" spans="1:29" ht="16.399999999999999" customHeight="1" x14ac:dyDescent="0.35">
      <c r="A5972" s="1">
        <v>39616.618055555555</v>
      </c>
      <c r="B5972">
        <v>462</v>
      </c>
      <c r="C5972" t="s">
        <v>29</v>
      </c>
      <c r="D5972">
        <v>5</v>
      </c>
      <c r="E5972" t="s">
        <v>30</v>
      </c>
      <c r="F5972">
        <v>70323</v>
      </c>
      <c r="G5972" t="s">
        <v>743</v>
      </c>
      <c r="H5972" t="s">
        <v>872</v>
      </c>
      <c r="J5972">
        <v>1</v>
      </c>
      <c r="K5972" s="1">
        <v>39616.618055555555</v>
      </c>
      <c r="L5972">
        <v>0.2</v>
      </c>
      <c r="M5972">
        <v>258</v>
      </c>
      <c r="N5972" t="s">
        <v>889</v>
      </c>
      <c r="O5972" t="s">
        <v>68</v>
      </c>
      <c r="P5972">
        <v>5.0000000000000001E-4</v>
      </c>
      <c r="Q5972" t="s">
        <v>69</v>
      </c>
      <c r="R5972">
        <v>11</v>
      </c>
      <c r="S5972" t="s">
        <v>880</v>
      </c>
      <c r="T5972" t="s">
        <v>867</v>
      </c>
      <c r="U5972" t="s">
        <v>881</v>
      </c>
      <c r="AC5972" s="2" t="s">
        <v>717</v>
      </c>
    </row>
    <row r="5973" spans="1:29" ht="16.399999999999999" customHeight="1" x14ac:dyDescent="0.35">
      <c r="A5973" s="1">
        <v>39616.618055555555</v>
      </c>
      <c r="B5973">
        <v>462</v>
      </c>
      <c r="C5973" t="s">
        <v>29</v>
      </c>
      <c r="D5973">
        <v>5</v>
      </c>
      <c r="E5973" t="s">
        <v>30</v>
      </c>
      <c r="F5973">
        <v>70323</v>
      </c>
      <c r="G5973" t="s">
        <v>743</v>
      </c>
      <c r="H5973" t="s">
        <v>872</v>
      </c>
      <c r="J5973">
        <v>1</v>
      </c>
      <c r="K5973" s="1">
        <v>39616.618055555555</v>
      </c>
      <c r="L5973">
        <v>0.2</v>
      </c>
      <c r="M5973">
        <v>260.01</v>
      </c>
      <c r="N5973" t="s">
        <v>73</v>
      </c>
      <c r="O5973" t="s">
        <v>68</v>
      </c>
      <c r="P5973">
        <v>2E-3</v>
      </c>
      <c r="Q5973" t="s">
        <v>69</v>
      </c>
      <c r="R5973">
        <v>11</v>
      </c>
      <c r="S5973" t="s">
        <v>880</v>
      </c>
      <c r="T5973" t="s">
        <v>867</v>
      </c>
      <c r="AC5973" s="2" t="s">
        <v>717</v>
      </c>
    </row>
    <row r="5974" spans="1:29" ht="16.399999999999999" customHeight="1" x14ac:dyDescent="0.35">
      <c r="A5974" s="1">
        <v>39616.618055555555</v>
      </c>
      <c r="B5974">
        <v>462</v>
      </c>
      <c r="C5974" t="s">
        <v>29</v>
      </c>
      <c r="D5974">
        <v>5</v>
      </c>
      <c r="E5974" t="s">
        <v>30</v>
      </c>
      <c r="F5974">
        <v>70323</v>
      </c>
      <c r="G5974" t="s">
        <v>743</v>
      </c>
      <c r="H5974" t="s">
        <v>872</v>
      </c>
      <c r="J5974">
        <v>1</v>
      </c>
      <c r="K5974" s="1">
        <v>39616.618055555555</v>
      </c>
      <c r="L5974">
        <v>0.2</v>
      </c>
      <c r="M5974">
        <v>260.02</v>
      </c>
      <c r="N5974" t="s">
        <v>67</v>
      </c>
      <c r="O5974" t="s">
        <v>68</v>
      </c>
      <c r="P5974">
        <v>1.4999999999999999E-2</v>
      </c>
      <c r="R5974">
        <v>11</v>
      </c>
      <c r="S5974" t="s">
        <v>880</v>
      </c>
      <c r="T5974" t="s">
        <v>867</v>
      </c>
      <c r="AC5974" s="2" t="s">
        <v>717</v>
      </c>
    </row>
    <row r="5975" spans="1:29" ht="16.399999999999999" customHeight="1" x14ac:dyDescent="0.35">
      <c r="A5975" s="1">
        <v>39616.618055555555</v>
      </c>
      <c r="B5975">
        <v>462</v>
      </c>
      <c r="C5975" t="s">
        <v>29</v>
      </c>
      <c r="D5975">
        <v>5</v>
      </c>
      <c r="E5975" t="s">
        <v>30</v>
      </c>
      <c r="F5975">
        <v>70323</v>
      </c>
      <c r="G5975" t="s">
        <v>743</v>
      </c>
      <c r="H5975" t="s">
        <v>872</v>
      </c>
      <c r="J5975">
        <v>1</v>
      </c>
      <c r="K5975" s="1">
        <v>39616.618055555555</v>
      </c>
      <c r="L5975">
        <v>0.2</v>
      </c>
      <c r="M5975">
        <v>260.04000000000002</v>
      </c>
      <c r="N5975" t="s">
        <v>143</v>
      </c>
      <c r="O5975" t="s">
        <v>68</v>
      </c>
      <c r="P5975">
        <v>1.2999999999999999E-2</v>
      </c>
      <c r="R5975">
        <v>11</v>
      </c>
      <c r="S5975" t="s">
        <v>880</v>
      </c>
      <c r="T5975" t="s">
        <v>867</v>
      </c>
      <c r="AC5975" s="2" t="s">
        <v>717</v>
      </c>
    </row>
    <row r="5976" spans="1:29" ht="16.399999999999999" customHeight="1" x14ac:dyDescent="0.35">
      <c r="A5976" s="1">
        <v>39616.618055555555</v>
      </c>
      <c r="B5976">
        <v>462</v>
      </c>
      <c r="C5976" t="s">
        <v>29</v>
      </c>
      <c r="D5976">
        <v>5</v>
      </c>
      <c r="E5976" t="s">
        <v>30</v>
      </c>
      <c r="F5976">
        <v>70323</v>
      </c>
      <c r="G5976" t="s">
        <v>743</v>
      </c>
      <c r="H5976" t="s">
        <v>872</v>
      </c>
      <c r="J5976">
        <v>1</v>
      </c>
      <c r="K5976" s="1">
        <v>39616.618055555555</v>
      </c>
      <c r="L5976">
        <v>0.2</v>
      </c>
      <c r="M5976">
        <v>260.08</v>
      </c>
      <c r="N5976" t="s">
        <v>76</v>
      </c>
      <c r="O5976" t="s">
        <v>68</v>
      </c>
      <c r="P5976">
        <v>0.37</v>
      </c>
      <c r="R5976">
        <v>11</v>
      </c>
      <c r="S5976" t="s">
        <v>880</v>
      </c>
      <c r="T5976" t="s">
        <v>867</v>
      </c>
      <c r="AC5976" s="2" t="s">
        <v>717</v>
      </c>
    </row>
    <row r="5977" spans="1:29" ht="16.399999999999999" customHeight="1" x14ac:dyDescent="0.35">
      <c r="A5977" s="1">
        <v>39616.618055555555</v>
      </c>
      <c r="B5977">
        <v>462</v>
      </c>
      <c r="C5977" t="s">
        <v>29</v>
      </c>
      <c r="D5977">
        <v>5</v>
      </c>
      <c r="E5977" t="s">
        <v>30</v>
      </c>
      <c r="F5977">
        <v>70323</v>
      </c>
      <c r="G5977" t="s">
        <v>743</v>
      </c>
      <c r="H5977" t="s">
        <v>872</v>
      </c>
      <c r="J5977">
        <v>1</v>
      </c>
      <c r="K5977" s="1">
        <v>39616.618055555555</v>
      </c>
      <c r="L5977">
        <v>0.2</v>
      </c>
      <c r="M5977">
        <v>268.14</v>
      </c>
      <c r="N5977" t="s">
        <v>80</v>
      </c>
      <c r="O5977" t="s">
        <v>68</v>
      </c>
      <c r="P5977">
        <v>1.7999999999999999E-2</v>
      </c>
      <c r="R5977">
        <v>11</v>
      </c>
      <c r="S5977" t="s">
        <v>880</v>
      </c>
      <c r="T5977" t="s">
        <v>867</v>
      </c>
      <c r="AC5977" s="2" t="s">
        <v>717</v>
      </c>
    </row>
    <row r="5978" spans="1:29" ht="16.399999999999999" customHeight="1" x14ac:dyDescent="0.35">
      <c r="A5978" s="1">
        <v>39616.618055555555</v>
      </c>
      <c r="B5978">
        <v>462</v>
      </c>
      <c r="C5978" t="s">
        <v>29</v>
      </c>
      <c r="D5978">
        <v>5</v>
      </c>
      <c r="E5978" t="s">
        <v>30</v>
      </c>
      <c r="F5978">
        <v>70323</v>
      </c>
      <c r="G5978" t="s">
        <v>743</v>
      </c>
      <c r="H5978" t="s">
        <v>872</v>
      </c>
      <c r="J5978">
        <v>1</v>
      </c>
      <c r="K5978" s="1">
        <v>39616.618055555555</v>
      </c>
      <c r="L5978">
        <v>0.2</v>
      </c>
      <c r="M5978">
        <v>268.17</v>
      </c>
      <c r="N5978" t="s">
        <v>801</v>
      </c>
      <c r="O5978" t="s">
        <v>68</v>
      </c>
      <c r="P5978">
        <v>6.0000000000000001E-3</v>
      </c>
      <c r="R5978">
        <v>11</v>
      </c>
      <c r="S5978" t="s">
        <v>880</v>
      </c>
      <c r="T5978" t="s">
        <v>867</v>
      </c>
      <c r="AC5978" s="2" t="s">
        <v>717</v>
      </c>
    </row>
    <row r="5979" spans="1:29" ht="16.399999999999999" customHeight="1" x14ac:dyDescent="0.35">
      <c r="A5979" s="1">
        <v>39616.618055555555</v>
      </c>
      <c r="B5979">
        <v>462</v>
      </c>
      <c r="C5979" t="s">
        <v>29</v>
      </c>
      <c r="D5979">
        <v>5</v>
      </c>
      <c r="E5979" t="s">
        <v>30</v>
      </c>
      <c r="F5979">
        <v>70323</v>
      </c>
      <c r="G5979" t="s">
        <v>743</v>
      </c>
      <c r="H5979" t="s">
        <v>872</v>
      </c>
      <c r="J5979">
        <v>1</v>
      </c>
      <c r="K5979" s="1">
        <v>39616.618055555555</v>
      </c>
      <c r="L5979">
        <v>0.2</v>
      </c>
      <c r="M5979">
        <v>283</v>
      </c>
      <c r="N5979" t="s">
        <v>509</v>
      </c>
      <c r="O5979" t="s">
        <v>68</v>
      </c>
      <c r="P5979">
        <v>0.6</v>
      </c>
      <c r="R5979">
        <v>11</v>
      </c>
      <c r="S5979" t="s">
        <v>880</v>
      </c>
      <c r="T5979" t="s">
        <v>867</v>
      </c>
      <c r="AC5979" s="2" t="s">
        <v>717</v>
      </c>
    </row>
    <row r="5980" spans="1:29" ht="16.399999999999999" customHeight="1" x14ac:dyDescent="0.35">
      <c r="A5980" s="1">
        <v>39616.618055555555</v>
      </c>
      <c r="B5980">
        <v>462</v>
      </c>
      <c r="C5980" t="s">
        <v>29</v>
      </c>
      <c r="D5980">
        <v>5</v>
      </c>
      <c r="E5980" t="s">
        <v>30</v>
      </c>
      <c r="F5980">
        <v>70323</v>
      </c>
      <c r="G5980" t="s">
        <v>743</v>
      </c>
      <c r="H5980" t="s">
        <v>872</v>
      </c>
      <c r="J5980">
        <v>1</v>
      </c>
      <c r="K5980" s="1">
        <v>39616.618055555555</v>
      </c>
      <c r="L5980">
        <v>0.2</v>
      </c>
      <c r="M5980">
        <v>289</v>
      </c>
      <c r="N5980" t="s">
        <v>890</v>
      </c>
      <c r="O5980" t="s">
        <v>68</v>
      </c>
      <c r="P5980">
        <v>1E-3</v>
      </c>
      <c r="R5980">
        <v>11</v>
      </c>
      <c r="S5980" t="s">
        <v>880</v>
      </c>
      <c r="T5980" t="s">
        <v>867</v>
      </c>
      <c r="U5980" t="s">
        <v>881</v>
      </c>
      <c r="AC5980" s="2" t="s">
        <v>717</v>
      </c>
    </row>
    <row r="5981" spans="1:29" ht="16.399999999999999" customHeight="1" x14ac:dyDescent="0.35">
      <c r="A5981" s="1">
        <v>39616.618055555555</v>
      </c>
      <c r="B5981">
        <v>462</v>
      </c>
      <c r="C5981" t="s">
        <v>29</v>
      </c>
      <c r="D5981">
        <v>5</v>
      </c>
      <c r="E5981" t="s">
        <v>30</v>
      </c>
      <c r="F5981">
        <v>70323</v>
      </c>
      <c r="G5981" t="s">
        <v>743</v>
      </c>
      <c r="H5981" t="s">
        <v>872</v>
      </c>
      <c r="J5981">
        <v>1</v>
      </c>
      <c r="K5981" s="1">
        <v>39616.618055555555</v>
      </c>
      <c r="L5981">
        <v>0.2</v>
      </c>
      <c r="M5981">
        <v>309</v>
      </c>
      <c r="N5981" t="s">
        <v>891</v>
      </c>
      <c r="O5981" t="s">
        <v>68</v>
      </c>
      <c r="P5981">
        <v>18</v>
      </c>
      <c r="R5981">
        <v>11</v>
      </c>
      <c r="S5981" t="s">
        <v>880</v>
      </c>
      <c r="T5981" t="s">
        <v>867</v>
      </c>
      <c r="AC5981" s="2" t="s">
        <v>717</v>
      </c>
    </row>
    <row r="5982" spans="1:29" ht="16.399999999999999" customHeight="1" x14ac:dyDescent="0.35">
      <c r="A5982" s="1">
        <v>39616.618055555555</v>
      </c>
      <c r="B5982">
        <v>462</v>
      </c>
      <c r="C5982" t="s">
        <v>29</v>
      </c>
      <c r="D5982">
        <v>5</v>
      </c>
      <c r="E5982" t="s">
        <v>30</v>
      </c>
      <c r="F5982">
        <v>70323</v>
      </c>
      <c r="G5982" t="s">
        <v>743</v>
      </c>
      <c r="H5982" t="s">
        <v>872</v>
      </c>
      <c r="J5982">
        <v>1</v>
      </c>
      <c r="K5982" s="1">
        <v>39616.618055555555</v>
      </c>
      <c r="L5982">
        <v>0.2</v>
      </c>
      <c r="M5982">
        <v>441.01</v>
      </c>
      <c r="N5982" t="s">
        <v>691</v>
      </c>
      <c r="O5982" t="s">
        <v>68</v>
      </c>
      <c r="P5982">
        <v>2.9</v>
      </c>
      <c r="R5982">
        <v>11</v>
      </c>
      <c r="S5982" t="s">
        <v>880</v>
      </c>
      <c r="T5982" t="s">
        <v>867</v>
      </c>
      <c r="AC5982" s="2" t="s">
        <v>717</v>
      </c>
    </row>
    <row r="5983" spans="1:29" ht="16.399999999999999" customHeight="1" x14ac:dyDescent="0.35">
      <c r="A5983" s="1">
        <v>39616.618055555555</v>
      </c>
      <c r="B5983">
        <v>462</v>
      </c>
      <c r="C5983" t="s">
        <v>29</v>
      </c>
      <c r="D5983">
        <v>5</v>
      </c>
      <c r="E5983" t="s">
        <v>30</v>
      </c>
      <c r="F5983">
        <v>70318</v>
      </c>
      <c r="G5983" t="s">
        <v>743</v>
      </c>
      <c r="H5983" t="s">
        <v>743</v>
      </c>
      <c r="J5983">
        <v>1</v>
      </c>
      <c r="K5983" s="1">
        <v>39616.618055555555</v>
      </c>
      <c r="L5983">
        <v>0.2</v>
      </c>
      <c r="M5983">
        <v>101</v>
      </c>
      <c r="N5983" t="s">
        <v>114</v>
      </c>
      <c r="O5983" t="s">
        <v>115</v>
      </c>
      <c r="P5983">
        <v>5.8</v>
      </c>
      <c r="R5983">
        <v>11</v>
      </c>
      <c r="S5983" t="s">
        <v>892</v>
      </c>
      <c r="T5983" t="s">
        <v>865</v>
      </c>
      <c r="AC5983" s="2" t="s">
        <v>717</v>
      </c>
    </row>
    <row r="5984" spans="1:29" ht="16.399999999999999" customHeight="1" x14ac:dyDescent="0.35">
      <c r="A5984" s="1">
        <v>39616.618055555555</v>
      </c>
      <c r="B5984">
        <v>462</v>
      </c>
      <c r="C5984" t="s">
        <v>29</v>
      </c>
      <c r="D5984">
        <v>5</v>
      </c>
      <c r="E5984" t="s">
        <v>30</v>
      </c>
      <c r="F5984">
        <v>70318</v>
      </c>
      <c r="G5984" t="s">
        <v>743</v>
      </c>
      <c r="H5984" t="s">
        <v>743</v>
      </c>
      <c r="J5984">
        <v>1</v>
      </c>
      <c r="K5984" s="1">
        <v>39616.618055555555</v>
      </c>
      <c r="L5984">
        <v>0.2</v>
      </c>
      <c r="M5984">
        <v>136.01</v>
      </c>
      <c r="N5984" t="s">
        <v>118</v>
      </c>
      <c r="O5984" t="s">
        <v>119</v>
      </c>
      <c r="P5984">
        <v>6.2</v>
      </c>
      <c r="R5984">
        <v>11</v>
      </c>
      <c r="S5984" t="s">
        <v>892</v>
      </c>
      <c r="T5984" t="s">
        <v>865</v>
      </c>
      <c r="AC5984" s="2" t="s">
        <v>717</v>
      </c>
    </row>
    <row r="5985" spans="1:29" ht="16.399999999999999" customHeight="1" x14ac:dyDescent="0.35">
      <c r="A5985" s="1">
        <v>39616.618055555555</v>
      </c>
      <c r="B5985">
        <v>462</v>
      </c>
      <c r="C5985" t="s">
        <v>29</v>
      </c>
      <c r="D5985">
        <v>5</v>
      </c>
      <c r="E5985" t="s">
        <v>30</v>
      </c>
      <c r="F5985">
        <v>70318</v>
      </c>
      <c r="G5985" t="s">
        <v>743</v>
      </c>
      <c r="H5985" t="s">
        <v>743</v>
      </c>
      <c r="J5985">
        <v>1</v>
      </c>
      <c r="K5985" s="1">
        <v>39616.618055555555</v>
      </c>
      <c r="L5985">
        <v>0.2</v>
      </c>
      <c r="M5985">
        <v>136.05000000000001</v>
      </c>
      <c r="N5985" t="s">
        <v>537</v>
      </c>
      <c r="O5985" t="s">
        <v>538</v>
      </c>
      <c r="P5985">
        <v>3.79</v>
      </c>
      <c r="R5985">
        <v>11</v>
      </c>
      <c r="S5985" t="s">
        <v>892</v>
      </c>
      <c r="T5985" t="s">
        <v>865</v>
      </c>
      <c r="AC5985" s="2" t="s">
        <v>717</v>
      </c>
    </row>
    <row r="5986" spans="1:29" ht="16.399999999999999" customHeight="1" x14ac:dyDescent="0.35">
      <c r="A5986" s="1">
        <v>39616.618055555555</v>
      </c>
      <c r="B5986">
        <v>462</v>
      </c>
      <c r="C5986" t="s">
        <v>29</v>
      </c>
      <c r="D5986">
        <v>5</v>
      </c>
      <c r="E5986" t="s">
        <v>30</v>
      </c>
      <c r="F5986">
        <v>70318</v>
      </c>
      <c r="G5986" t="s">
        <v>743</v>
      </c>
      <c r="H5986" t="s">
        <v>743</v>
      </c>
      <c r="J5986">
        <v>1</v>
      </c>
      <c r="K5986" s="1">
        <v>39616.618055555555</v>
      </c>
      <c r="L5986">
        <v>0.2</v>
      </c>
      <c r="M5986">
        <v>141.01</v>
      </c>
      <c r="N5986" t="s">
        <v>116</v>
      </c>
      <c r="O5986" t="s">
        <v>117</v>
      </c>
      <c r="P5986">
        <v>66.400000000000006</v>
      </c>
      <c r="R5986">
        <v>11</v>
      </c>
      <c r="S5986" t="s">
        <v>892</v>
      </c>
      <c r="T5986" t="s">
        <v>865</v>
      </c>
      <c r="AC5986" s="2" t="s">
        <v>717</v>
      </c>
    </row>
    <row r="5987" spans="1:29" ht="16.399999999999999" customHeight="1" x14ac:dyDescent="0.35">
      <c r="A5987" s="1">
        <v>39616.618055555555</v>
      </c>
      <c r="B5987">
        <v>462</v>
      </c>
      <c r="C5987" t="s">
        <v>29</v>
      </c>
      <c r="D5987">
        <v>5</v>
      </c>
      <c r="E5987" t="s">
        <v>30</v>
      </c>
      <c r="F5987">
        <v>70318</v>
      </c>
      <c r="G5987" t="s">
        <v>743</v>
      </c>
      <c r="H5987" t="s">
        <v>743</v>
      </c>
      <c r="J5987">
        <v>1</v>
      </c>
      <c r="K5987" s="1">
        <v>39616.618055555555</v>
      </c>
      <c r="L5987">
        <v>0.2</v>
      </c>
      <c r="M5987">
        <v>154.1</v>
      </c>
      <c r="N5987" t="s">
        <v>110</v>
      </c>
      <c r="P5987">
        <v>7</v>
      </c>
      <c r="R5987">
        <v>11</v>
      </c>
      <c r="S5987" t="s">
        <v>892</v>
      </c>
      <c r="T5987" t="s">
        <v>865</v>
      </c>
      <c r="AC5987" s="2" t="s">
        <v>717</v>
      </c>
    </row>
    <row r="5988" spans="1:29" ht="16.399999999999999" customHeight="1" x14ac:dyDescent="0.35">
      <c r="A5988" s="1">
        <v>39616.618055555555</v>
      </c>
      <c r="B5988">
        <v>462</v>
      </c>
      <c r="C5988" t="s">
        <v>29</v>
      </c>
      <c r="D5988">
        <v>5</v>
      </c>
      <c r="E5988" t="s">
        <v>30</v>
      </c>
      <c r="F5988">
        <v>70318</v>
      </c>
      <c r="G5988" t="s">
        <v>743</v>
      </c>
      <c r="H5988" t="s">
        <v>743</v>
      </c>
      <c r="J5988">
        <v>1</v>
      </c>
      <c r="K5988" s="1">
        <v>39616.618055555555</v>
      </c>
      <c r="L5988">
        <v>0.2</v>
      </c>
      <c r="M5988">
        <v>266</v>
      </c>
      <c r="N5988" t="s">
        <v>121</v>
      </c>
      <c r="O5988" t="s">
        <v>68</v>
      </c>
      <c r="P5988">
        <v>11.24</v>
      </c>
      <c r="R5988">
        <v>11</v>
      </c>
      <c r="S5988" t="s">
        <v>892</v>
      </c>
      <c r="T5988" t="s">
        <v>865</v>
      </c>
      <c r="AC5988" s="2" t="s">
        <v>717</v>
      </c>
    </row>
    <row r="5989" spans="1:29" ht="16.399999999999999" customHeight="1" x14ac:dyDescent="0.35">
      <c r="A5989" s="1">
        <v>39616.618055555555</v>
      </c>
      <c r="B5989">
        <v>462</v>
      </c>
      <c r="C5989" t="s">
        <v>29</v>
      </c>
      <c r="D5989">
        <v>5</v>
      </c>
      <c r="E5989" t="s">
        <v>30</v>
      </c>
      <c r="F5989">
        <v>70318</v>
      </c>
      <c r="G5989" t="s">
        <v>743</v>
      </c>
      <c r="H5989" t="s">
        <v>743</v>
      </c>
      <c r="J5989">
        <v>1</v>
      </c>
      <c r="K5989" s="1">
        <v>39616.618055555555</v>
      </c>
      <c r="L5989">
        <v>0.2</v>
      </c>
      <c r="M5989">
        <v>266.01</v>
      </c>
      <c r="N5989" t="s">
        <v>122</v>
      </c>
      <c r="O5989" t="s">
        <v>123</v>
      </c>
      <c r="P5989">
        <v>97.5</v>
      </c>
      <c r="R5989">
        <v>11</v>
      </c>
      <c r="S5989" t="s">
        <v>892</v>
      </c>
      <c r="T5989" t="s">
        <v>865</v>
      </c>
      <c r="AC5989" s="2" t="s">
        <v>717</v>
      </c>
    </row>
    <row r="5990" spans="1:29" ht="16.399999999999999" customHeight="1" x14ac:dyDescent="0.35">
      <c r="A5990" s="1">
        <v>39616.618055555555</v>
      </c>
      <c r="B5990">
        <v>462</v>
      </c>
      <c r="C5990" t="s">
        <v>29</v>
      </c>
      <c r="D5990">
        <v>5</v>
      </c>
      <c r="E5990" t="s">
        <v>30</v>
      </c>
      <c r="F5990">
        <v>70318</v>
      </c>
      <c r="G5990" t="s">
        <v>743</v>
      </c>
      <c r="H5990" t="s">
        <v>743</v>
      </c>
      <c r="J5990">
        <v>1</v>
      </c>
      <c r="K5990" s="1">
        <v>39616.618055555555</v>
      </c>
      <c r="L5990">
        <v>0.2</v>
      </c>
      <c r="M5990">
        <v>323</v>
      </c>
      <c r="N5990" t="s">
        <v>825</v>
      </c>
      <c r="O5990" t="s">
        <v>68</v>
      </c>
      <c r="P5990">
        <v>61</v>
      </c>
      <c r="R5990">
        <v>11</v>
      </c>
      <c r="S5990" t="s">
        <v>892</v>
      </c>
      <c r="T5990" t="s">
        <v>865</v>
      </c>
      <c r="AC5990" s="2" t="s">
        <v>717</v>
      </c>
    </row>
    <row r="5991" spans="1:29" ht="16.399999999999999" customHeight="1" x14ac:dyDescent="0.35">
      <c r="A5991" s="1">
        <v>39616.618055555555</v>
      </c>
      <c r="B5991">
        <v>462</v>
      </c>
      <c r="C5991" t="s">
        <v>29</v>
      </c>
      <c r="D5991">
        <v>5</v>
      </c>
      <c r="E5991" t="s">
        <v>30</v>
      </c>
      <c r="F5991">
        <v>70318</v>
      </c>
      <c r="G5991" t="s">
        <v>743</v>
      </c>
      <c r="H5991" t="s">
        <v>743</v>
      </c>
      <c r="J5991">
        <v>1</v>
      </c>
      <c r="K5991" s="1">
        <v>39616.618055555555</v>
      </c>
      <c r="L5991">
        <v>0.2</v>
      </c>
      <c r="M5991">
        <v>431</v>
      </c>
      <c r="N5991" t="s">
        <v>165</v>
      </c>
      <c r="O5991" t="s">
        <v>166</v>
      </c>
      <c r="P5991">
        <v>6.97</v>
      </c>
      <c r="R5991">
        <v>11</v>
      </c>
      <c r="S5991" t="s">
        <v>892</v>
      </c>
      <c r="T5991" t="s">
        <v>865</v>
      </c>
      <c r="AC5991" s="2" t="s">
        <v>717</v>
      </c>
    </row>
    <row r="5992" spans="1:29" ht="16.399999999999999" customHeight="1" x14ac:dyDescent="0.35">
      <c r="A5992" s="1">
        <v>39616.618055555555</v>
      </c>
      <c r="B5992">
        <v>462</v>
      </c>
      <c r="C5992" t="s">
        <v>29</v>
      </c>
      <c r="D5992">
        <v>5</v>
      </c>
      <c r="E5992" t="s">
        <v>30</v>
      </c>
      <c r="F5992">
        <v>70318</v>
      </c>
      <c r="G5992" t="s">
        <v>743</v>
      </c>
      <c r="H5992" t="s">
        <v>743</v>
      </c>
      <c r="J5992">
        <v>1</v>
      </c>
      <c r="K5992" s="1">
        <v>39616.618055555555</v>
      </c>
      <c r="L5992">
        <v>0.2</v>
      </c>
      <c r="M5992">
        <v>431.02</v>
      </c>
      <c r="N5992" t="s">
        <v>771</v>
      </c>
      <c r="O5992" t="s">
        <v>166</v>
      </c>
      <c r="P5992">
        <v>0.53</v>
      </c>
      <c r="R5992">
        <v>11</v>
      </c>
      <c r="S5992" t="s">
        <v>892</v>
      </c>
      <c r="T5992" t="s">
        <v>865</v>
      </c>
      <c r="AC5992" s="2" t="s">
        <v>717</v>
      </c>
    </row>
    <row r="5993" spans="1:29" ht="16.399999999999999" customHeight="1" x14ac:dyDescent="0.35">
      <c r="A5993" s="1">
        <v>39616.618055555555</v>
      </c>
      <c r="B5993">
        <v>462</v>
      </c>
      <c r="C5993" t="s">
        <v>29</v>
      </c>
      <c r="D5993">
        <v>5</v>
      </c>
      <c r="E5993" t="s">
        <v>30</v>
      </c>
      <c r="F5993">
        <v>70318</v>
      </c>
      <c r="G5993" t="s">
        <v>743</v>
      </c>
      <c r="H5993" t="s">
        <v>743</v>
      </c>
      <c r="J5993">
        <v>1</v>
      </c>
      <c r="K5993" s="1">
        <v>39616.618055555555</v>
      </c>
      <c r="L5993">
        <v>0.2</v>
      </c>
      <c r="M5993">
        <v>431.03</v>
      </c>
      <c r="N5993" t="s">
        <v>773</v>
      </c>
      <c r="O5993" t="s">
        <v>769</v>
      </c>
      <c r="P5993">
        <v>6.59</v>
      </c>
      <c r="R5993">
        <v>11</v>
      </c>
      <c r="S5993" t="s">
        <v>892</v>
      </c>
      <c r="T5993" t="s">
        <v>865</v>
      </c>
      <c r="AC5993" s="2" t="s">
        <v>717</v>
      </c>
    </row>
    <row r="5994" spans="1:29" ht="16.399999999999999" customHeight="1" x14ac:dyDescent="0.35">
      <c r="A5994" s="1">
        <v>39616.618055555555</v>
      </c>
      <c r="B5994">
        <v>462</v>
      </c>
      <c r="C5994" t="s">
        <v>29</v>
      </c>
      <c r="D5994">
        <v>5</v>
      </c>
      <c r="E5994" t="s">
        <v>30</v>
      </c>
      <c r="F5994">
        <v>70318</v>
      </c>
      <c r="G5994" t="s">
        <v>743</v>
      </c>
      <c r="H5994" t="s">
        <v>743</v>
      </c>
      <c r="J5994">
        <v>1</v>
      </c>
      <c r="K5994" s="1">
        <v>39616.618055555555</v>
      </c>
      <c r="L5994">
        <v>0.2</v>
      </c>
      <c r="M5994">
        <v>433</v>
      </c>
      <c r="N5994" t="s">
        <v>775</v>
      </c>
      <c r="O5994" t="s">
        <v>769</v>
      </c>
      <c r="P5994">
        <v>0.23</v>
      </c>
      <c r="R5994">
        <v>11</v>
      </c>
      <c r="S5994" t="s">
        <v>892</v>
      </c>
      <c r="T5994" t="s">
        <v>865</v>
      </c>
      <c r="AC5994" s="2" t="s">
        <v>717</v>
      </c>
    </row>
    <row r="5995" spans="1:29" ht="16.399999999999999" customHeight="1" x14ac:dyDescent="0.35">
      <c r="A5995" s="1">
        <v>39616.618055555555</v>
      </c>
      <c r="B5995">
        <v>462</v>
      </c>
      <c r="C5995" t="s">
        <v>29</v>
      </c>
      <c r="D5995">
        <v>5</v>
      </c>
      <c r="E5995" t="s">
        <v>30</v>
      </c>
      <c r="F5995">
        <v>70318</v>
      </c>
      <c r="G5995" t="s">
        <v>743</v>
      </c>
      <c r="H5995" t="s">
        <v>743</v>
      </c>
      <c r="J5995">
        <v>1</v>
      </c>
      <c r="K5995" s="1">
        <v>39616.618055555555</v>
      </c>
      <c r="L5995">
        <v>0.2</v>
      </c>
      <c r="M5995">
        <v>431.01</v>
      </c>
      <c r="N5995" t="s">
        <v>768</v>
      </c>
      <c r="O5995" t="s">
        <v>769</v>
      </c>
      <c r="P5995">
        <v>-0.02</v>
      </c>
      <c r="R5995">
        <v>31</v>
      </c>
      <c r="S5995" t="s">
        <v>892</v>
      </c>
      <c r="T5995" t="s">
        <v>865</v>
      </c>
      <c r="AC5995" s="2" t="s">
        <v>717</v>
      </c>
    </row>
    <row r="5996" spans="1:29" ht="16.399999999999999" customHeight="1" x14ac:dyDescent="0.35">
      <c r="A5996" s="1">
        <v>39582.475694444445</v>
      </c>
      <c r="B5996">
        <v>462</v>
      </c>
      <c r="C5996" t="s">
        <v>29</v>
      </c>
      <c r="D5996">
        <v>5</v>
      </c>
      <c r="E5996" t="s">
        <v>30</v>
      </c>
      <c r="F5996">
        <v>70210</v>
      </c>
      <c r="G5996" t="s">
        <v>743</v>
      </c>
      <c r="H5996" t="s">
        <v>872</v>
      </c>
      <c r="J5996">
        <v>1</v>
      </c>
      <c r="K5996" s="1">
        <v>39582.475694444445</v>
      </c>
      <c r="L5996">
        <v>0.2</v>
      </c>
      <c r="M5996">
        <v>201</v>
      </c>
      <c r="N5996" t="s">
        <v>879</v>
      </c>
      <c r="O5996" t="s">
        <v>68</v>
      </c>
      <c r="P5996">
        <v>0.2</v>
      </c>
      <c r="R5996">
        <v>11</v>
      </c>
      <c r="S5996" t="s">
        <v>893</v>
      </c>
      <c r="T5996" t="s">
        <v>867</v>
      </c>
      <c r="U5996" t="s">
        <v>881</v>
      </c>
      <c r="AC5996" s="2" t="s">
        <v>717</v>
      </c>
    </row>
    <row r="5997" spans="1:29" ht="16.399999999999999" customHeight="1" x14ac:dyDescent="0.35">
      <c r="A5997" s="1">
        <v>39582.475694444445</v>
      </c>
      <c r="B5997">
        <v>462</v>
      </c>
      <c r="C5997" t="s">
        <v>29</v>
      </c>
      <c r="D5997">
        <v>5</v>
      </c>
      <c r="E5997" t="s">
        <v>30</v>
      </c>
      <c r="F5997">
        <v>70210</v>
      </c>
      <c r="G5997" t="s">
        <v>743</v>
      </c>
      <c r="H5997" t="s">
        <v>872</v>
      </c>
      <c r="J5997">
        <v>1</v>
      </c>
      <c r="K5997" s="1">
        <v>39582.475694444445</v>
      </c>
      <c r="L5997">
        <v>0.2</v>
      </c>
      <c r="M5997">
        <v>216</v>
      </c>
      <c r="N5997" t="s">
        <v>882</v>
      </c>
      <c r="O5997" t="s">
        <v>68</v>
      </c>
      <c r="P5997">
        <v>1E-4</v>
      </c>
      <c r="Q5997" t="s">
        <v>69</v>
      </c>
      <c r="R5997">
        <v>11</v>
      </c>
      <c r="S5997" t="s">
        <v>893</v>
      </c>
      <c r="T5997" t="s">
        <v>867</v>
      </c>
      <c r="AC5997" s="2" t="s">
        <v>717</v>
      </c>
    </row>
    <row r="5998" spans="1:29" ht="16.399999999999999" customHeight="1" x14ac:dyDescent="0.35">
      <c r="A5998" s="1">
        <v>39582.475694444445</v>
      </c>
      <c r="B5998">
        <v>462</v>
      </c>
      <c r="C5998" t="s">
        <v>29</v>
      </c>
      <c r="D5998">
        <v>5</v>
      </c>
      <c r="E5998" t="s">
        <v>30</v>
      </c>
      <c r="F5998">
        <v>70210</v>
      </c>
      <c r="G5998" t="s">
        <v>743</v>
      </c>
      <c r="H5998" t="s">
        <v>872</v>
      </c>
      <c r="J5998">
        <v>1</v>
      </c>
      <c r="K5998" s="1">
        <v>39582.475694444445</v>
      </c>
      <c r="L5998">
        <v>0.2</v>
      </c>
      <c r="M5998">
        <v>232</v>
      </c>
      <c r="N5998" t="s">
        <v>883</v>
      </c>
      <c r="O5998" t="s">
        <v>68</v>
      </c>
      <c r="P5998">
        <v>1E-3</v>
      </c>
      <c r="Q5998" t="s">
        <v>69</v>
      </c>
      <c r="R5998">
        <v>11</v>
      </c>
      <c r="S5998" t="s">
        <v>893</v>
      </c>
      <c r="T5998" t="s">
        <v>867</v>
      </c>
      <c r="AC5998" s="2" t="s">
        <v>717</v>
      </c>
    </row>
    <row r="5999" spans="1:29" ht="16.399999999999999" customHeight="1" x14ac:dyDescent="0.35">
      <c r="A5999" s="1">
        <v>39582.475694444445</v>
      </c>
      <c r="B5999">
        <v>462</v>
      </c>
      <c r="C5999" t="s">
        <v>29</v>
      </c>
      <c r="D5999">
        <v>5</v>
      </c>
      <c r="E5999" t="s">
        <v>30</v>
      </c>
      <c r="F5999">
        <v>70210</v>
      </c>
      <c r="G5999" t="s">
        <v>743</v>
      </c>
      <c r="H5999" t="s">
        <v>872</v>
      </c>
      <c r="J5999">
        <v>1</v>
      </c>
      <c r="K5999" s="1">
        <v>39582.475694444445</v>
      </c>
      <c r="L5999">
        <v>0.2</v>
      </c>
      <c r="M5999">
        <v>234.01</v>
      </c>
      <c r="N5999" t="s">
        <v>884</v>
      </c>
      <c r="O5999" t="s">
        <v>68</v>
      </c>
      <c r="P5999">
        <v>5.0000000000000001E-4</v>
      </c>
      <c r="Q5999" t="s">
        <v>69</v>
      </c>
      <c r="R5999">
        <v>11</v>
      </c>
      <c r="S5999" t="s">
        <v>893</v>
      </c>
      <c r="T5999" t="s">
        <v>867</v>
      </c>
      <c r="U5999" t="s">
        <v>881</v>
      </c>
      <c r="AC5999" s="2" t="s">
        <v>717</v>
      </c>
    </row>
    <row r="6000" spans="1:29" ht="16.399999999999999" customHeight="1" x14ac:dyDescent="0.35">
      <c r="A6000" s="1">
        <v>39582.475694444445</v>
      </c>
      <c r="B6000">
        <v>462</v>
      </c>
      <c r="C6000" t="s">
        <v>29</v>
      </c>
      <c r="D6000">
        <v>5</v>
      </c>
      <c r="E6000" t="s">
        <v>30</v>
      </c>
      <c r="F6000">
        <v>70210</v>
      </c>
      <c r="G6000" t="s">
        <v>743</v>
      </c>
      <c r="H6000" t="s">
        <v>872</v>
      </c>
      <c r="J6000">
        <v>1</v>
      </c>
      <c r="K6000" s="1">
        <v>39582.475694444445</v>
      </c>
      <c r="L6000">
        <v>0.2</v>
      </c>
      <c r="M6000">
        <v>236</v>
      </c>
      <c r="N6000" t="s">
        <v>885</v>
      </c>
      <c r="O6000" t="s">
        <v>68</v>
      </c>
      <c r="P6000">
        <v>2E-3</v>
      </c>
      <c r="R6000">
        <v>11</v>
      </c>
      <c r="S6000" t="s">
        <v>893</v>
      </c>
      <c r="T6000" t="s">
        <v>867</v>
      </c>
      <c r="U6000" t="s">
        <v>881</v>
      </c>
      <c r="AC6000" s="2" t="s">
        <v>717</v>
      </c>
    </row>
    <row r="6001" spans="1:29" ht="16.399999999999999" customHeight="1" x14ac:dyDescent="0.35">
      <c r="A6001" s="1">
        <v>39582.475694444445</v>
      </c>
      <c r="B6001">
        <v>462</v>
      </c>
      <c r="C6001" t="s">
        <v>29</v>
      </c>
      <c r="D6001">
        <v>5</v>
      </c>
      <c r="E6001" t="s">
        <v>30</v>
      </c>
      <c r="F6001">
        <v>70210</v>
      </c>
      <c r="G6001" t="s">
        <v>743</v>
      </c>
      <c r="H6001" t="s">
        <v>872</v>
      </c>
      <c r="J6001">
        <v>1</v>
      </c>
      <c r="K6001" s="1">
        <v>39582.475694444445</v>
      </c>
      <c r="L6001">
        <v>0.2</v>
      </c>
      <c r="M6001">
        <v>248</v>
      </c>
      <c r="N6001" t="s">
        <v>886</v>
      </c>
      <c r="O6001" t="s">
        <v>68</v>
      </c>
      <c r="P6001">
        <v>0.253</v>
      </c>
      <c r="R6001">
        <v>11</v>
      </c>
      <c r="S6001" t="s">
        <v>893</v>
      </c>
      <c r="T6001" t="s">
        <v>867</v>
      </c>
      <c r="AC6001" s="2" t="s">
        <v>717</v>
      </c>
    </row>
    <row r="6002" spans="1:29" ht="16.399999999999999" customHeight="1" x14ac:dyDescent="0.35">
      <c r="A6002" s="1">
        <v>39582.475694444445</v>
      </c>
      <c r="B6002">
        <v>462</v>
      </c>
      <c r="C6002" t="s">
        <v>29</v>
      </c>
      <c r="D6002">
        <v>5</v>
      </c>
      <c r="E6002" t="s">
        <v>30</v>
      </c>
      <c r="F6002">
        <v>70210</v>
      </c>
      <c r="G6002" t="s">
        <v>743</v>
      </c>
      <c r="H6002" t="s">
        <v>872</v>
      </c>
      <c r="J6002">
        <v>1</v>
      </c>
      <c r="K6002" s="1">
        <v>39582.475694444445</v>
      </c>
      <c r="L6002">
        <v>0.2</v>
      </c>
      <c r="M6002">
        <v>252</v>
      </c>
      <c r="N6002" t="s">
        <v>826</v>
      </c>
      <c r="O6002" t="s">
        <v>68</v>
      </c>
      <c r="P6002">
        <v>5.0000000000000001E-4</v>
      </c>
      <c r="Q6002" t="s">
        <v>69</v>
      </c>
      <c r="R6002">
        <v>11</v>
      </c>
      <c r="S6002" t="s">
        <v>893</v>
      </c>
      <c r="T6002" t="s">
        <v>867</v>
      </c>
      <c r="AC6002" s="2" t="s">
        <v>717</v>
      </c>
    </row>
    <row r="6003" spans="1:29" ht="16.399999999999999" customHeight="1" x14ac:dyDescent="0.35">
      <c r="A6003" s="1">
        <v>39582.475694444445</v>
      </c>
      <c r="B6003">
        <v>462</v>
      </c>
      <c r="C6003" t="s">
        <v>29</v>
      </c>
      <c r="D6003">
        <v>5</v>
      </c>
      <c r="E6003" t="s">
        <v>30</v>
      </c>
      <c r="F6003">
        <v>70210</v>
      </c>
      <c r="G6003" t="s">
        <v>743</v>
      </c>
      <c r="H6003" t="s">
        <v>872</v>
      </c>
      <c r="J6003">
        <v>1</v>
      </c>
      <c r="K6003" s="1">
        <v>39582.475694444445</v>
      </c>
      <c r="L6003">
        <v>0.2</v>
      </c>
      <c r="M6003">
        <v>255</v>
      </c>
      <c r="N6003" t="s">
        <v>887</v>
      </c>
      <c r="O6003" t="s">
        <v>68</v>
      </c>
      <c r="P6003">
        <v>1.3299999999999999E-2</v>
      </c>
      <c r="R6003">
        <v>11</v>
      </c>
      <c r="S6003" t="s">
        <v>893</v>
      </c>
      <c r="T6003" t="s">
        <v>867</v>
      </c>
      <c r="AC6003" s="2" t="s">
        <v>717</v>
      </c>
    </row>
    <row r="6004" spans="1:29" ht="16.399999999999999" customHeight="1" x14ac:dyDescent="0.35">
      <c r="A6004" s="1">
        <v>39582.475694444445</v>
      </c>
      <c r="B6004">
        <v>462</v>
      </c>
      <c r="C6004" t="s">
        <v>29</v>
      </c>
      <c r="D6004">
        <v>5</v>
      </c>
      <c r="E6004" t="s">
        <v>30</v>
      </c>
      <c r="F6004">
        <v>70210</v>
      </c>
      <c r="G6004" t="s">
        <v>743</v>
      </c>
      <c r="H6004" t="s">
        <v>872</v>
      </c>
      <c r="J6004">
        <v>1</v>
      </c>
      <c r="K6004" s="1">
        <v>39582.475694444445</v>
      </c>
      <c r="L6004">
        <v>0.2</v>
      </c>
      <c r="M6004">
        <v>256</v>
      </c>
      <c r="N6004" t="s">
        <v>888</v>
      </c>
      <c r="O6004" t="s">
        <v>68</v>
      </c>
      <c r="P6004">
        <v>5.0000000000000002E-5</v>
      </c>
      <c r="Q6004" t="s">
        <v>69</v>
      </c>
      <c r="R6004">
        <v>11</v>
      </c>
      <c r="S6004" t="s">
        <v>893</v>
      </c>
      <c r="T6004" t="s">
        <v>867</v>
      </c>
      <c r="U6004" t="s">
        <v>881</v>
      </c>
      <c r="AC6004" s="2" t="s">
        <v>717</v>
      </c>
    </row>
    <row r="6005" spans="1:29" ht="16.399999999999999" customHeight="1" x14ac:dyDescent="0.35">
      <c r="A6005" s="1">
        <v>39582.475694444445</v>
      </c>
      <c r="B6005">
        <v>462</v>
      </c>
      <c r="C6005" t="s">
        <v>29</v>
      </c>
      <c r="D6005">
        <v>5</v>
      </c>
      <c r="E6005" t="s">
        <v>30</v>
      </c>
      <c r="F6005">
        <v>70210</v>
      </c>
      <c r="G6005" t="s">
        <v>743</v>
      </c>
      <c r="H6005" t="s">
        <v>872</v>
      </c>
      <c r="J6005">
        <v>1</v>
      </c>
      <c r="K6005" s="1">
        <v>39582.475694444445</v>
      </c>
      <c r="L6005">
        <v>0.2</v>
      </c>
      <c r="M6005">
        <v>258</v>
      </c>
      <c r="N6005" t="s">
        <v>889</v>
      </c>
      <c r="O6005" t="s">
        <v>68</v>
      </c>
      <c r="P6005">
        <v>8.9999999999999998E-4</v>
      </c>
      <c r="Q6005" t="s">
        <v>69</v>
      </c>
      <c r="R6005">
        <v>11</v>
      </c>
      <c r="S6005" t="s">
        <v>893</v>
      </c>
      <c r="T6005" t="s">
        <v>867</v>
      </c>
      <c r="U6005" t="s">
        <v>881</v>
      </c>
      <c r="AC6005" s="2" t="s">
        <v>717</v>
      </c>
    </row>
    <row r="6006" spans="1:29" ht="16.399999999999999" customHeight="1" x14ac:dyDescent="0.35">
      <c r="A6006" s="1">
        <v>39582.475694444445</v>
      </c>
      <c r="B6006">
        <v>462</v>
      </c>
      <c r="C6006" t="s">
        <v>29</v>
      </c>
      <c r="D6006">
        <v>5</v>
      </c>
      <c r="E6006" t="s">
        <v>30</v>
      </c>
      <c r="F6006">
        <v>70210</v>
      </c>
      <c r="G6006" t="s">
        <v>743</v>
      </c>
      <c r="H6006" t="s">
        <v>872</v>
      </c>
      <c r="J6006">
        <v>1</v>
      </c>
      <c r="K6006" s="1">
        <v>39582.475694444445</v>
      </c>
      <c r="L6006">
        <v>0.2</v>
      </c>
      <c r="M6006">
        <v>260.01</v>
      </c>
      <c r="N6006" t="s">
        <v>73</v>
      </c>
      <c r="O6006" t="s">
        <v>68</v>
      </c>
      <c r="P6006">
        <v>2E-3</v>
      </c>
      <c r="Q6006" t="s">
        <v>69</v>
      </c>
      <c r="R6006">
        <v>11</v>
      </c>
      <c r="S6006" t="s">
        <v>893</v>
      </c>
      <c r="T6006" t="s">
        <v>867</v>
      </c>
      <c r="AC6006" s="2" t="s">
        <v>717</v>
      </c>
    </row>
    <row r="6007" spans="1:29" ht="16.399999999999999" customHeight="1" x14ac:dyDescent="0.35">
      <c r="A6007" s="1">
        <v>39582.475694444445</v>
      </c>
      <c r="B6007">
        <v>462</v>
      </c>
      <c r="C6007" t="s">
        <v>29</v>
      </c>
      <c r="D6007">
        <v>5</v>
      </c>
      <c r="E6007" t="s">
        <v>30</v>
      </c>
      <c r="F6007">
        <v>70210</v>
      </c>
      <c r="G6007" t="s">
        <v>743</v>
      </c>
      <c r="H6007" t="s">
        <v>872</v>
      </c>
      <c r="J6007">
        <v>1</v>
      </c>
      <c r="K6007" s="1">
        <v>39582.475694444445</v>
      </c>
      <c r="L6007">
        <v>0.2</v>
      </c>
      <c r="M6007">
        <v>260.02</v>
      </c>
      <c r="N6007" t="s">
        <v>67</v>
      </c>
      <c r="O6007" t="s">
        <v>68</v>
      </c>
      <c r="P6007">
        <v>8.9999999999999993E-3</v>
      </c>
      <c r="R6007">
        <v>11</v>
      </c>
      <c r="S6007" t="s">
        <v>893</v>
      </c>
      <c r="T6007" t="s">
        <v>867</v>
      </c>
      <c r="AC6007" s="2" t="s">
        <v>717</v>
      </c>
    </row>
    <row r="6008" spans="1:29" ht="16.399999999999999" customHeight="1" x14ac:dyDescent="0.35">
      <c r="A6008" s="1">
        <v>39582.475694444445</v>
      </c>
      <c r="B6008">
        <v>462</v>
      </c>
      <c r="C6008" t="s">
        <v>29</v>
      </c>
      <c r="D6008">
        <v>5</v>
      </c>
      <c r="E6008" t="s">
        <v>30</v>
      </c>
      <c r="F6008">
        <v>70210</v>
      </c>
      <c r="G6008" t="s">
        <v>743</v>
      </c>
      <c r="H6008" t="s">
        <v>872</v>
      </c>
      <c r="J6008">
        <v>1</v>
      </c>
      <c r="K6008" s="1">
        <v>39582.475694444445</v>
      </c>
      <c r="L6008">
        <v>0.2</v>
      </c>
      <c r="M6008">
        <v>260.04000000000002</v>
      </c>
      <c r="N6008" t="s">
        <v>143</v>
      </c>
      <c r="O6008" t="s">
        <v>68</v>
      </c>
      <c r="P6008">
        <v>8.9999999999999993E-3</v>
      </c>
      <c r="R6008">
        <v>11</v>
      </c>
      <c r="S6008" t="s">
        <v>893</v>
      </c>
      <c r="T6008" t="s">
        <v>867</v>
      </c>
      <c r="AC6008" s="2" t="s">
        <v>717</v>
      </c>
    </row>
    <row r="6009" spans="1:29" ht="16.399999999999999" customHeight="1" x14ac:dyDescent="0.35">
      <c r="A6009" s="1">
        <v>39582.475694444445</v>
      </c>
      <c r="B6009">
        <v>462</v>
      </c>
      <c r="C6009" t="s">
        <v>29</v>
      </c>
      <c r="D6009">
        <v>5</v>
      </c>
      <c r="E6009" t="s">
        <v>30</v>
      </c>
      <c r="F6009">
        <v>70210</v>
      </c>
      <c r="G6009" t="s">
        <v>743</v>
      </c>
      <c r="H6009" t="s">
        <v>872</v>
      </c>
      <c r="J6009">
        <v>1</v>
      </c>
      <c r="K6009" s="1">
        <v>39582.475694444445</v>
      </c>
      <c r="L6009">
        <v>0.2</v>
      </c>
      <c r="M6009">
        <v>260.08</v>
      </c>
      <c r="N6009" t="s">
        <v>76</v>
      </c>
      <c r="O6009" t="s">
        <v>68</v>
      </c>
      <c r="P6009">
        <v>0.35</v>
      </c>
      <c r="R6009">
        <v>11</v>
      </c>
      <c r="S6009" t="s">
        <v>893</v>
      </c>
      <c r="T6009" t="s">
        <v>867</v>
      </c>
      <c r="AC6009" s="2" t="s">
        <v>717</v>
      </c>
    </row>
    <row r="6010" spans="1:29" ht="16.399999999999999" customHeight="1" x14ac:dyDescent="0.35">
      <c r="A6010" s="1">
        <v>39582.475694444445</v>
      </c>
      <c r="B6010">
        <v>462</v>
      </c>
      <c r="C6010" t="s">
        <v>29</v>
      </c>
      <c r="D6010">
        <v>5</v>
      </c>
      <c r="E6010" t="s">
        <v>30</v>
      </c>
      <c r="F6010">
        <v>70210</v>
      </c>
      <c r="G6010" t="s">
        <v>743</v>
      </c>
      <c r="H6010" t="s">
        <v>872</v>
      </c>
      <c r="J6010">
        <v>1</v>
      </c>
      <c r="K6010" s="1">
        <v>39582.475694444445</v>
      </c>
      <c r="L6010">
        <v>0.2</v>
      </c>
      <c r="M6010">
        <v>268.14</v>
      </c>
      <c r="N6010" t="s">
        <v>80</v>
      </c>
      <c r="O6010" t="s">
        <v>68</v>
      </c>
      <c r="P6010">
        <v>1.4E-2</v>
      </c>
      <c r="R6010">
        <v>11</v>
      </c>
      <c r="S6010" t="s">
        <v>893</v>
      </c>
      <c r="T6010" t="s">
        <v>867</v>
      </c>
      <c r="AC6010" s="2" t="s">
        <v>717</v>
      </c>
    </row>
    <row r="6011" spans="1:29" ht="16.399999999999999" customHeight="1" x14ac:dyDescent="0.35">
      <c r="A6011" s="1">
        <v>39582.475694444445</v>
      </c>
      <c r="B6011">
        <v>462</v>
      </c>
      <c r="C6011" t="s">
        <v>29</v>
      </c>
      <c r="D6011">
        <v>5</v>
      </c>
      <c r="E6011" t="s">
        <v>30</v>
      </c>
      <c r="F6011">
        <v>70210</v>
      </c>
      <c r="G6011" t="s">
        <v>743</v>
      </c>
      <c r="H6011" t="s">
        <v>872</v>
      </c>
      <c r="J6011">
        <v>1</v>
      </c>
      <c r="K6011" s="1">
        <v>39582.475694444445</v>
      </c>
      <c r="L6011">
        <v>0.2</v>
      </c>
      <c r="M6011">
        <v>268.17</v>
      </c>
      <c r="N6011" t="s">
        <v>801</v>
      </c>
      <c r="O6011" t="s">
        <v>68</v>
      </c>
      <c r="P6011">
        <v>3.0000000000000001E-3</v>
      </c>
      <c r="R6011">
        <v>11</v>
      </c>
      <c r="S6011" t="s">
        <v>893</v>
      </c>
      <c r="T6011" t="s">
        <v>867</v>
      </c>
      <c r="AC6011" s="2" t="s">
        <v>717</v>
      </c>
    </row>
    <row r="6012" spans="1:29" ht="16.399999999999999" customHeight="1" x14ac:dyDescent="0.35">
      <c r="A6012" s="1">
        <v>39582.475694444445</v>
      </c>
      <c r="B6012">
        <v>462</v>
      </c>
      <c r="C6012" t="s">
        <v>29</v>
      </c>
      <c r="D6012">
        <v>5</v>
      </c>
      <c r="E6012" t="s">
        <v>30</v>
      </c>
      <c r="F6012">
        <v>70210</v>
      </c>
      <c r="G6012" t="s">
        <v>743</v>
      </c>
      <c r="H6012" t="s">
        <v>872</v>
      </c>
      <c r="J6012">
        <v>1</v>
      </c>
      <c r="K6012" s="1">
        <v>39582.475694444445</v>
      </c>
      <c r="L6012">
        <v>0.2</v>
      </c>
      <c r="M6012">
        <v>283</v>
      </c>
      <c r="N6012" t="s">
        <v>509</v>
      </c>
      <c r="O6012" t="s">
        <v>68</v>
      </c>
      <c r="P6012">
        <v>0.6</v>
      </c>
      <c r="R6012">
        <v>11</v>
      </c>
      <c r="S6012" t="s">
        <v>893</v>
      </c>
      <c r="T6012" t="s">
        <v>867</v>
      </c>
      <c r="AC6012" s="2" t="s">
        <v>717</v>
      </c>
    </row>
    <row r="6013" spans="1:29" ht="16.399999999999999" customHeight="1" x14ac:dyDescent="0.35">
      <c r="A6013" s="1">
        <v>39582.475694444445</v>
      </c>
      <c r="B6013">
        <v>462</v>
      </c>
      <c r="C6013" t="s">
        <v>29</v>
      </c>
      <c r="D6013">
        <v>5</v>
      </c>
      <c r="E6013" t="s">
        <v>30</v>
      </c>
      <c r="F6013">
        <v>70210</v>
      </c>
      <c r="G6013" t="s">
        <v>743</v>
      </c>
      <c r="H6013" t="s">
        <v>872</v>
      </c>
      <c r="J6013">
        <v>1</v>
      </c>
      <c r="K6013" s="1">
        <v>39582.475694444445</v>
      </c>
      <c r="L6013">
        <v>0.2</v>
      </c>
      <c r="M6013">
        <v>289</v>
      </c>
      <c r="N6013" t="s">
        <v>890</v>
      </c>
      <c r="O6013" t="s">
        <v>68</v>
      </c>
      <c r="P6013">
        <v>3.0000000000000001E-3</v>
      </c>
      <c r="R6013">
        <v>11</v>
      </c>
      <c r="S6013" t="s">
        <v>893</v>
      </c>
      <c r="T6013" t="s">
        <v>867</v>
      </c>
      <c r="U6013" t="s">
        <v>881</v>
      </c>
      <c r="AC6013" s="2" t="s">
        <v>717</v>
      </c>
    </row>
    <row r="6014" spans="1:29" ht="16.399999999999999" customHeight="1" x14ac:dyDescent="0.35">
      <c r="A6014" s="1">
        <v>39582.475694444445</v>
      </c>
      <c r="B6014">
        <v>462</v>
      </c>
      <c r="C6014" t="s">
        <v>29</v>
      </c>
      <c r="D6014">
        <v>5</v>
      </c>
      <c r="E6014" t="s">
        <v>30</v>
      </c>
      <c r="F6014">
        <v>70210</v>
      </c>
      <c r="G6014" t="s">
        <v>743</v>
      </c>
      <c r="H6014" t="s">
        <v>872</v>
      </c>
      <c r="J6014">
        <v>1</v>
      </c>
      <c r="K6014" s="1">
        <v>39582.475694444445</v>
      </c>
      <c r="L6014">
        <v>0.2</v>
      </c>
      <c r="M6014">
        <v>309</v>
      </c>
      <c r="N6014" t="s">
        <v>891</v>
      </c>
      <c r="O6014" t="s">
        <v>68</v>
      </c>
      <c r="P6014">
        <v>18</v>
      </c>
      <c r="R6014">
        <v>11</v>
      </c>
      <c r="S6014" t="s">
        <v>893</v>
      </c>
      <c r="T6014" t="s">
        <v>867</v>
      </c>
      <c r="AC6014" s="2" t="s">
        <v>717</v>
      </c>
    </row>
    <row r="6015" spans="1:29" ht="16.399999999999999" customHeight="1" x14ac:dyDescent="0.35">
      <c r="A6015" s="1">
        <v>39582.475694444445</v>
      </c>
      <c r="B6015">
        <v>462</v>
      </c>
      <c r="C6015" t="s">
        <v>29</v>
      </c>
      <c r="D6015">
        <v>5</v>
      </c>
      <c r="E6015" t="s">
        <v>30</v>
      </c>
      <c r="F6015">
        <v>70210</v>
      </c>
      <c r="G6015" t="s">
        <v>743</v>
      </c>
      <c r="H6015" t="s">
        <v>872</v>
      </c>
      <c r="J6015">
        <v>1</v>
      </c>
      <c r="K6015" s="1">
        <v>39582.475694444445</v>
      </c>
      <c r="L6015">
        <v>0.2</v>
      </c>
      <c r="M6015">
        <v>441.01</v>
      </c>
      <c r="N6015" t="s">
        <v>691</v>
      </c>
      <c r="O6015" t="s">
        <v>68</v>
      </c>
      <c r="P6015">
        <v>3.2</v>
      </c>
      <c r="R6015">
        <v>11</v>
      </c>
      <c r="S6015" t="s">
        <v>893</v>
      </c>
      <c r="T6015" t="s">
        <v>867</v>
      </c>
      <c r="AC6015" s="2" t="s">
        <v>717</v>
      </c>
    </row>
    <row r="6016" spans="1:29" ht="16.399999999999999" customHeight="1" x14ac:dyDescent="0.35">
      <c r="A6016" s="1">
        <v>39583.475694444445</v>
      </c>
      <c r="B6016">
        <v>462</v>
      </c>
      <c r="C6016" t="s">
        <v>29</v>
      </c>
      <c r="D6016">
        <v>5</v>
      </c>
      <c r="E6016" t="s">
        <v>30</v>
      </c>
      <c r="F6016">
        <v>70186</v>
      </c>
      <c r="G6016" t="s">
        <v>743</v>
      </c>
      <c r="H6016" t="s">
        <v>743</v>
      </c>
      <c r="J6016">
        <v>1</v>
      </c>
      <c r="K6016" s="1">
        <v>39583.475694444445</v>
      </c>
      <c r="L6016">
        <v>0.2</v>
      </c>
      <c r="M6016">
        <v>101</v>
      </c>
      <c r="N6016" t="s">
        <v>114</v>
      </c>
      <c r="O6016" t="s">
        <v>115</v>
      </c>
      <c r="P6016">
        <v>9.1</v>
      </c>
      <c r="R6016">
        <v>11</v>
      </c>
      <c r="S6016" t="s">
        <v>894</v>
      </c>
      <c r="T6016" t="s">
        <v>865</v>
      </c>
      <c r="AC6016" s="2" t="s">
        <v>717</v>
      </c>
    </row>
    <row r="6017" spans="1:29" ht="16.399999999999999" customHeight="1" x14ac:dyDescent="0.35">
      <c r="A6017" s="1">
        <v>39583.475694444445</v>
      </c>
      <c r="B6017">
        <v>462</v>
      </c>
      <c r="C6017" t="s">
        <v>29</v>
      </c>
      <c r="D6017">
        <v>5</v>
      </c>
      <c r="E6017" t="s">
        <v>30</v>
      </c>
      <c r="F6017">
        <v>70186</v>
      </c>
      <c r="G6017" t="s">
        <v>743</v>
      </c>
      <c r="H6017" t="s">
        <v>743</v>
      </c>
      <c r="J6017">
        <v>1</v>
      </c>
      <c r="K6017" s="1">
        <v>39583.475694444445</v>
      </c>
      <c r="L6017">
        <v>0.2</v>
      </c>
      <c r="M6017">
        <v>136.01</v>
      </c>
      <c r="N6017" t="s">
        <v>118</v>
      </c>
      <c r="O6017" t="s">
        <v>119</v>
      </c>
      <c r="P6017">
        <v>5.5</v>
      </c>
      <c r="R6017">
        <v>11</v>
      </c>
      <c r="S6017" t="s">
        <v>894</v>
      </c>
      <c r="T6017" t="s">
        <v>865</v>
      </c>
      <c r="AC6017" s="2" t="s">
        <v>717</v>
      </c>
    </row>
    <row r="6018" spans="1:29" ht="16.399999999999999" customHeight="1" x14ac:dyDescent="0.35">
      <c r="A6018" s="1">
        <v>39583.475694444445</v>
      </c>
      <c r="B6018">
        <v>462</v>
      </c>
      <c r="C6018" t="s">
        <v>29</v>
      </c>
      <c r="D6018">
        <v>5</v>
      </c>
      <c r="E6018" t="s">
        <v>30</v>
      </c>
      <c r="F6018">
        <v>70186</v>
      </c>
      <c r="G6018" t="s">
        <v>743</v>
      </c>
      <c r="H6018" t="s">
        <v>743</v>
      </c>
      <c r="J6018">
        <v>1</v>
      </c>
      <c r="K6018" s="1">
        <v>39583.475694444445</v>
      </c>
      <c r="L6018">
        <v>0.2</v>
      </c>
      <c r="M6018">
        <v>136.05000000000001</v>
      </c>
      <c r="N6018" t="s">
        <v>537</v>
      </c>
      <c r="O6018" t="s">
        <v>538</v>
      </c>
      <c r="P6018">
        <v>3.57</v>
      </c>
      <c r="R6018">
        <v>11</v>
      </c>
      <c r="S6018" t="s">
        <v>894</v>
      </c>
      <c r="T6018" t="s">
        <v>865</v>
      </c>
      <c r="AC6018" s="2" t="s">
        <v>717</v>
      </c>
    </row>
    <row r="6019" spans="1:29" ht="16.399999999999999" customHeight="1" x14ac:dyDescent="0.35">
      <c r="A6019" s="1">
        <v>39583.475694444445</v>
      </c>
      <c r="B6019">
        <v>462</v>
      </c>
      <c r="C6019" t="s">
        <v>29</v>
      </c>
      <c r="D6019">
        <v>5</v>
      </c>
      <c r="E6019" t="s">
        <v>30</v>
      </c>
      <c r="F6019">
        <v>70186</v>
      </c>
      <c r="G6019" t="s">
        <v>743</v>
      </c>
      <c r="H6019" t="s">
        <v>743</v>
      </c>
      <c r="J6019">
        <v>1</v>
      </c>
      <c r="K6019" s="1">
        <v>39583.475694444445</v>
      </c>
      <c r="L6019">
        <v>0.2</v>
      </c>
      <c r="M6019">
        <v>141.01</v>
      </c>
      <c r="N6019" t="s">
        <v>116</v>
      </c>
      <c r="O6019" t="s">
        <v>117</v>
      </c>
      <c r="P6019">
        <v>51</v>
      </c>
      <c r="R6019">
        <v>11</v>
      </c>
      <c r="S6019" t="s">
        <v>894</v>
      </c>
      <c r="T6019" t="s">
        <v>865</v>
      </c>
      <c r="AC6019" s="2" t="s">
        <v>717</v>
      </c>
    </row>
    <row r="6020" spans="1:29" ht="16.399999999999999" customHeight="1" x14ac:dyDescent="0.35">
      <c r="A6020" s="1">
        <v>39583.475694444445</v>
      </c>
      <c r="B6020">
        <v>462</v>
      </c>
      <c r="C6020" t="s">
        <v>29</v>
      </c>
      <c r="D6020">
        <v>5</v>
      </c>
      <c r="E6020" t="s">
        <v>30</v>
      </c>
      <c r="F6020">
        <v>70186</v>
      </c>
      <c r="G6020" t="s">
        <v>743</v>
      </c>
      <c r="H6020" t="s">
        <v>743</v>
      </c>
      <c r="J6020">
        <v>1</v>
      </c>
      <c r="K6020" s="1">
        <v>39583.475694444445</v>
      </c>
      <c r="L6020">
        <v>0.2</v>
      </c>
      <c r="M6020">
        <v>154.1</v>
      </c>
      <c r="N6020" t="s">
        <v>110</v>
      </c>
      <c r="P6020">
        <v>7.1</v>
      </c>
      <c r="R6020">
        <v>11</v>
      </c>
      <c r="S6020" t="s">
        <v>894</v>
      </c>
      <c r="T6020" t="s">
        <v>865</v>
      </c>
      <c r="AC6020" s="2" t="s">
        <v>717</v>
      </c>
    </row>
    <row r="6021" spans="1:29" ht="16.399999999999999" customHeight="1" x14ac:dyDescent="0.35">
      <c r="A6021" s="1">
        <v>39583.475694444445</v>
      </c>
      <c r="B6021">
        <v>462</v>
      </c>
      <c r="C6021" t="s">
        <v>29</v>
      </c>
      <c r="D6021">
        <v>5</v>
      </c>
      <c r="E6021" t="s">
        <v>30</v>
      </c>
      <c r="F6021">
        <v>70186</v>
      </c>
      <c r="G6021" t="s">
        <v>743</v>
      </c>
      <c r="H6021" t="s">
        <v>743</v>
      </c>
      <c r="J6021">
        <v>1</v>
      </c>
      <c r="K6021" s="1">
        <v>39583.475694444445</v>
      </c>
      <c r="L6021">
        <v>0.2</v>
      </c>
      <c r="M6021">
        <v>266</v>
      </c>
      <c r="N6021" t="s">
        <v>121</v>
      </c>
      <c r="O6021" t="s">
        <v>68</v>
      </c>
      <c r="P6021">
        <v>10.23</v>
      </c>
      <c r="R6021">
        <v>11</v>
      </c>
      <c r="S6021" t="s">
        <v>894</v>
      </c>
      <c r="T6021" t="s">
        <v>865</v>
      </c>
      <c r="AC6021" s="2" t="s">
        <v>717</v>
      </c>
    </row>
    <row r="6022" spans="1:29" ht="16.399999999999999" customHeight="1" x14ac:dyDescent="0.35">
      <c r="A6022" s="1">
        <v>39583.475694444445</v>
      </c>
      <c r="B6022">
        <v>462</v>
      </c>
      <c r="C6022" t="s">
        <v>29</v>
      </c>
      <c r="D6022">
        <v>5</v>
      </c>
      <c r="E6022" t="s">
        <v>30</v>
      </c>
      <c r="F6022">
        <v>70186</v>
      </c>
      <c r="G6022" t="s">
        <v>743</v>
      </c>
      <c r="H6022" t="s">
        <v>743</v>
      </c>
      <c r="J6022">
        <v>1</v>
      </c>
      <c r="K6022" s="1">
        <v>39583.475694444445</v>
      </c>
      <c r="L6022">
        <v>0.2</v>
      </c>
      <c r="M6022">
        <v>266.01</v>
      </c>
      <c r="N6022" t="s">
        <v>122</v>
      </c>
      <c r="O6022" t="s">
        <v>123</v>
      </c>
      <c r="P6022">
        <v>96.6</v>
      </c>
      <c r="R6022">
        <v>11</v>
      </c>
      <c r="S6022" t="s">
        <v>894</v>
      </c>
      <c r="T6022" t="s">
        <v>865</v>
      </c>
      <c r="AC6022" s="2" t="s">
        <v>717</v>
      </c>
    </row>
    <row r="6023" spans="1:29" ht="16.399999999999999" customHeight="1" x14ac:dyDescent="0.35">
      <c r="A6023" s="1">
        <v>39583.475694444445</v>
      </c>
      <c r="B6023">
        <v>462</v>
      </c>
      <c r="C6023" t="s">
        <v>29</v>
      </c>
      <c r="D6023">
        <v>5</v>
      </c>
      <c r="E6023" t="s">
        <v>30</v>
      </c>
      <c r="F6023">
        <v>70186</v>
      </c>
      <c r="G6023" t="s">
        <v>743</v>
      </c>
      <c r="H6023" t="s">
        <v>743</v>
      </c>
      <c r="J6023">
        <v>1</v>
      </c>
      <c r="K6023" s="1">
        <v>39583.475694444445</v>
      </c>
      <c r="L6023">
        <v>0.2</v>
      </c>
      <c r="M6023">
        <v>323</v>
      </c>
      <c r="N6023" t="s">
        <v>825</v>
      </c>
      <c r="O6023" t="s">
        <v>68</v>
      </c>
      <c r="P6023">
        <v>62</v>
      </c>
      <c r="R6023">
        <v>11</v>
      </c>
      <c r="S6023" t="s">
        <v>894</v>
      </c>
      <c r="T6023" t="s">
        <v>865</v>
      </c>
      <c r="AC6023" s="2" t="s">
        <v>717</v>
      </c>
    </row>
    <row r="6024" spans="1:29" ht="16.399999999999999" customHeight="1" x14ac:dyDescent="0.35">
      <c r="A6024" s="1">
        <v>39583.475694444445</v>
      </c>
      <c r="B6024">
        <v>462</v>
      </c>
      <c r="C6024" t="s">
        <v>29</v>
      </c>
      <c r="D6024">
        <v>5</v>
      </c>
      <c r="E6024" t="s">
        <v>30</v>
      </c>
      <c r="F6024">
        <v>70186</v>
      </c>
      <c r="G6024" t="s">
        <v>743</v>
      </c>
      <c r="H6024" t="s">
        <v>743</v>
      </c>
      <c r="J6024">
        <v>1</v>
      </c>
      <c r="K6024" s="1">
        <v>39583.475694444445</v>
      </c>
      <c r="L6024">
        <v>0.2</v>
      </c>
      <c r="M6024">
        <v>431</v>
      </c>
      <c r="N6024" t="s">
        <v>165</v>
      </c>
      <c r="O6024" t="s">
        <v>166</v>
      </c>
      <c r="P6024">
        <v>4.43</v>
      </c>
      <c r="R6024">
        <v>11</v>
      </c>
      <c r="S6024" t="s">
        <v>894</v>
      </c>
      <c r="T6024" t="s">
        <v>865</v>
      </c>
      <c r="AC6024" s="2" t="s">
        <v>717</v>
      </c>
    </row>
    <row r="6025" spans="1:29" ht="16.399999999999999" customHeight="1" x14ac:dyDescent="0.35">
      <c r="A6025" s="1">
        <v>39583.475694444445</v>
      </c>
      <c r="B6025">
        <v>462</v>
      </c>
      <c r="C6025" t="s">
        <v>29</v>
      </c>
      <c r="D6025">
        <v>5</v>
      </c>
      <c r="E6025" t="s">
        <v>30</v>
      </c>
      <c r="F6025">
        <v>70186</v>
      </c>
      <c r="G6025" t="s">
        <v>743</v>
      </c>
      <c r="H6025" t="s">
        <v>743</v>
      </c>
      <c r="J6025">
        <v>1</v>
      </c>
      <c r="K6025" s="1">
        <v>39583.475694444445</v>
      </c>
      <c r="L6025">
        <v>0.2</v>
      </c>
      <c r="M6025">
        <v>431.01</v>
      </c>
      <c r="N6025" t="s">
        <v>768</v>
      </c>
      <c r="O6025" t="s">
        <v>769</v>
      </c>
      <c r="P6025">
        <v>0.51</v>
      </c>
      <c r="R6025">
        <v>11</v>
      </c>
      <c r="S6025" t="s">
        <v>894</v>
      </c>
      <c r="T6025" t="s">
        <v>865</v>
      </c>
      <c r="AC6025" s="2" t="s">
        <v>717</v>
      </c>
    </row>
    <row r="6026" spans="1:29" ht="16.399999999999999" customHeight="1" x14ac:dyDescent="0.35">
      <c r="A6026" s="1">
        <v>39583.475694444445</v>
      </c>
      <c r="B6026">
        <v>462</v>
      </c>
      <c r="C6026" t="s">
        <v>29</v>
      </c>
      <c r="D6026">
        <v>5</v>
      </c>
      <c r="E6026" t="s">
        <v>30</v>
      </c>
      <c r="F6026">
        <v>70186</v>
      </c>
      <c r="G6026" t="s">
        <v>743</v>
      </c>
      <c r="H6026" t="s">
        <v>743</v>
      </c>
      <c r="J6026">
        <v>1</v>
      </c>
      <c r="K6026" s="1">
        <v>39583.475694444445</v>
      </c>
      <c r="L6026">
        <v>0.2</v>
      </c>
      <c r="M6026">
        <v>431.02</v>
      </c>
      <c r="N6026" t="s">
        <v>771</v>
      </c>
      <c r="O6026" t="s">
        <v>166</v>
      </c>
      <c r="P6026">
        <v>0.33</v>
      </c>
      <c r="R6026">
        <v>11</v>
      </c>
      <c r="S6026" t="s">
        <v>894</v>
      </c>
      <c r="T6026" t="s">
        <v>865</v>
      </c>
      <c r="AC6026" s="2" t="s">
        <v>717</v>
      </c>
    </row>
    <row r="6027" spans="1:29" ht="16.399999999999999" customHeight="1" x14ac:dyDescent="0.35">
      <c r="A6027" s="1">
        <v>39583.475694444445</v>
      </c>
      <c r="B6027">
        <v>462</v>
      </c>
      <c r="C6027" t="s">
        <v>29</v>
      </c>
      <c r="D6027">
        <v>5</v>
      </c>
      <c r="E6027" t="s">
        <v>30</v>
      </c>
      <c r="F6027">
        <v>70186</v>
      </c>
      <c r="G6027" t="s">
        <v>743</v>
      </c>
      <c r="H6027" t="s">
        <v>743</v>
      </c>
      <c r="J6027">
        <v>1</v>
      </c>
      <c r="K6027" s="1">
        <v>39583.475694444445</v>
      </c>
      <c r="L6027">
        <v>0.2</v>
      </c>
      <c r="M6027">
        <v>431.03</v>
      </c>
      <c r="N6027" t="s">
        <v>773</v>
      </c>
      <c r="O6027" t="s">
        <v>769</v>
      </c>
      <c r="P6027">
        <v>4.01</v>
      </c>
      <c r="R6027">
        <v>11</v>
      </c>
      <c r="S6027" t="s">
        <v>894</v>
      </c>
      <c r="T6027" t="s">
        <v>865</v>
      </c>
      <c r="AC6027" s="2" t="s">
        <v>717</v>
      </c>
    </row>
    <row r="6028" spans="1:29" ht="16.399999999999999" customHeight="1" x14ac:dyDescent="0.35">
      <c r="A6028" s="1">
        <v>39583.475694444445</v>
      </c>
      <c r="B6028">
        <v>462</v>
      </c>
      <c r="C6028" t="s">
        <v>29</v>
      </c>
      <c r="D6028">
        <v>5</v>
      </c>
      <c r="E6028" t="s">
        <v>30</v>
      </c>
      <c r="F6028">
        <v>70186</v>
      </c>
      <c r="G6028" t="s">
        <v>743</v>
      </c>
      <c r="H6028" t="s">
        <v>743</v>
      </c>
      <c r="J6028">
        <v>1</v>
      </c>
      <c r="K6028" s="1">
        <v>39583.475694444445</v>
      </c>
      <c r="L6028">
        <v>0.2</v>
      </c>
      <c r="M6028">
        <v>433</v>
      </c>
      <c r="N6028" t="s">
        <v>775</v>
      </c>
      <c r="O6028" t="s">
        <v>769</v>
      </c>
      <c r="P6028">
        <v>0.51</v>
      </c>
      <c r="R6028">
        <v>11</v>
      </c>
      <c r="S6028" t="s">
        <v>894</v>
      </c>
      <c r="T6028" t="s">
        <v>865</v>
      </c>
      <c r="AC6028" s="2" t="s">
        <v>717</v>
      </c>
    </row>
    <row r="6029" spans="1:29" ht="16.399999999999999" customHeight="1" x14ac:dyDescent="0.35">
      <c r="A6029" s="1">
        <v>39554.583333333336</v>
      </c>
      <c r="B6029">
        <v>462</v>
      </c>
      <c r="C6029" t="s">
        <v>29</v>
      </c>
      <c r="D6029">
        <v>5</v>
      </c>
      <c r="E6029" t="s">
        <v>30</v>
      </c>
      <c r="F6029">
        <v>70128</v>
      </c>
      <c r="G6029" t="s">
        <v>743</v>
      </c>
      <c r="H6029" t="s">
        <v>743</v>
      </c>
      <c r="J6029">
        <v>1</v>
      </c>
      <c r="K6029" s="1">
        <v>39554.625</v>
      </c>
      <c r="L6029">
        <v>0.2</v>
      </c>
      <c r="M6029">
        <v>101</v>
      </c>
      <c r="N6029" t="s">
        <v>114</v>
      </c>
      <c r="O6029" t="s">
        <v>115</v>
      </c>
      <c r="P6029">
        <v>11.4</v>
      </c>
      <c r="R6029">
        <v>11</v>
      </c>
      <c r="S6029" t="s">
        <v>895</v>
      </c>
      <c r="T6029" t="s">
        <v>865</v>
      </c>
      <c r="AC6029" s="2" t="s">
        <v>717</v>
      </c>
    </row>
    <row r="6030" spans="1:29" ht="16.399999999999999" customHeight="1" x14ac:dyDescent="0.35">
      <c r="A6030" s="1">
        <v>39554.583333333336</v>
      </c>
      <c r="B6030">
        <v>462</v>
      </c>
      <c r="C6030" t="s">
        <v>29</v>
      </c>
      <c r="D6030">
        <v>5</v>
      </c>
      <c r="E6030" t="s">
        <v>30</v>
      </c>
      <c r="F6030">
        <v>70128</v>
      </c>
      <c r="G6030" t="s">
        <v>743</v>
      </c>
      <c r="H6030" t="s">
        <v>743</v>
      </c>
      <c r="J6030">
        <v>1</v>
      </c>
      <c r="K6030" s="1">
        <v>39554.625</v>
      </c>
      <c r="L6030">
        <v>0.2</v>
      </c>
      <c r="M6030">
        <v>136.01</v>
      </c>
      <c r="N6030" t="s">
        <v>118</v>
      </c>
      <c r="O6030" t="s">
        <v>119</v>
      </c>
      <c r="P6030">
        <v>6.9</v>
      </c>
      <c r="R6030">
        <v>11</v>
      </c>
      <c r="S6030" t="s">
        <v>895</v>
      </c>
      <c r="T6030" t="s">
        <v>865</v>
      </c>
      <c r="AC6030" s="2" t="s">
        <v>717</v>
      </c>
    </row>
    <row r="6031" spans="1:29" ht="16.399999999999999" customHeight="1" x14ac:dyDescent="0.35">
      <c r="A6031" s="1">
        <v>39554.583333333336</v>
      </c>
      <c r="B6031">
        <v>462</v>
      </c>
      <c r="C6031" t="s">
        <v>29</v>
      </c>
      <c r="D6031">
        <v>5</v>
      </c>
      <c r="E6031" t="s">
        <v>30</v>
      </c>
      <c r="F6031">
        <v>70128</v>
      </c>
      <c r="G6031" t="s">
        <v>743</v>
      </c>
      <c r="H6031" t="s">
        <v>743</v>
      </c>
      <c r="J6031">
        <v>1</v>
      </c>
      <c r="K6031" s="1">
        <v>39554.625</v>
      </c>
      <c r="L6031">
        <v>0.2</v>
      </c>
      <c r="M6031">
        <v>136.05000000000001</v>
      </c>
      <c r="N6031" t="s">
        <v>537</v>
      </c>
      <c r="O6031" t="s">
        <v>538</v>
      </c>
      <c r="P6031">
        <v>2.75</v>
      </c>
      <c r="R6031">
        <v>11</v>
      </c>
      <c r="S6031" t="s">
        <v>895</v>
      </c>
      <c r="T6031" t="s">
        <v>865</v>
      </c>
      <c r="AC6031" s="2" t="s">
        <v>717</v>
      </c>
    </row>
    <row r="6032" spans="1:29" ht="16.399999999999999" customHeight="1" x14ac:dyDescent="0.35">
      <c r="A6032" s="1">
        <v>39554.583333333336</v>
      </c>
      <c r="B6032">
        <v>462</v>
      </c>
      <c r="C6032" t="s">
        <v>29</v>
      </c>
      <c r="D6032">
        <v>5</v>
      </c>
      <c r="E6032" t="s">
        <v>30</v>
      </c>
      <c r="F6032">
        <v>70128</v>
      </c>
      <c r="G6032" t="s">
        <v>743</v>
      </c>
      <c r="H6032" t="s">
        <v>743</v>
      </c>
      <c r="J6032">
        <v>1</v>
      </c>
      <c r="K6032" s="1">
        <v>39554.625</v>
      </c>
      <c r="L6032">
        <v>0.2</v>
      </c>
      <c r="M6032">
        <v>141.01</v>
      </c>
      <c r="N6032" t="s">
        <v>116</v>
      </c>
      <c r="O6032" t="s">
        <v>117</v>
      </c>
      <c r="P6032">
        <v>54.3</v>
      </c>
      <c r="R6032">
        <v>11</v>
      </c>
      <c r="S6032" t="s">
        <v>895</v>
      </c>
      <c r="T6032" t="s">
        <v>865</v>
      </c>
      <c r="AC6032" s="2" t="s">
        <v>717</v>
      </c>
    </row>
    <row r="6033" spans="1:29" ht="16.399999999999999" customHeight="1" x14ac:dyDescent="0.35">
      <c r="A6033" s="1">
        <v>39554.583333333336</v>
      </c>
      <c r="B6033">
        <v>462</v>
      </c>
      <c r="C6033" t="s">
        <v>29</v>
      </c>
      <c r="D6033">
        <v>5</v>
      </c>
      <c r="E6033" t="s">
        <v>30</v>
      </c>
      <c r="F6033">
        <v>70128</v>
      </c>
      <c r="G6033" t="s">
        <v>743</v>
      </c>
      <c r="H6033" t="s">
        <v>743</v>
      </c>
      <c r="J6033">
        <v>1</v>
      </c>
      <c r="K6033" s="1">
        <v>39554.625</v>
      </c>
      <c r="L6033">
        <v>0.2</v>
      </c>
      <c r="M6033">
        <v>154.1</v>
      </c>
      <c r="N6033" t="s">
        <v>110</v>
      </c>
      <c r="P6033">
        <v>7.3</v>
      </c>
      <c r="R6033">
        <v>11</v>
      </c>
      <c r="S6033" t="s">
        <v>895</v>
      </c>
      <c r="T6033" t="s">
        <v>865</v>
      </c>
      <c r="AC6033" s="2" t="s">
        <v>717</v>
      </c>
    </row>
    <row r="6034" spans="1:29" ht="16.399999999999999" customHeight="1" x14ac:dyDescent="0.35">
      <c r="A6034" s="1">
        <v>39554.583333333336</v>
      </c>
      <c r="B6034">
        <v>462</v>
      </c>
      <c r="C6034" t="s">
        <v>29</v>
      </c>
      <c r="D6034">
        <v>5</v>
      </c>
      <c r="E6034" t="s">
        <v>30</v>
      </c>
      <c r="F6034">
        <v>70128</v>
      </c>
      <c r="G6034" t="s">
        <v>743</v>
      </c>
      <c r="H6034" t="s">
        <v>743</v>
      </c>
      <c r="J6034">
        <v>1</v>
      </c>
      <c r="K6034" s="1">
        <v>39554.625</v>
      </c>
      <c r="L6034">
        <v>0.2</v>
      </c>
      <c r="M6034">
        <v>266</v>
      </c>
      <c r="N6034" t="s">
        <v>121</v>
      </c>
      <c r="O6034" t="s">
        <v>68</v>
      </c>
      <c r="P6034">
        <v>10.01</v>
      </c>
      <c r="R6034">
        <v>11</v>
      </c>
      <c r="S6034" t="s">
        <v>895</v>
      </c>
      <c r="T6034" t="s">
        <v>865</v>
      </c>
      <c r="AC6034" s="2" t="s">
        <v>717</v>
      </c>
    </row>
    <row r="6035" spans="1:29" ht="16.399999999999999" customHeight="1" x14ac:dyDescent="0.35">
      <c r="A6035" s="1">
        <v>39554.583333333336</v>
      </c>
      <c r="B6035">
        <v>462</v>
      </c>
      <c r="C6035" t="s">
        <v>29</v>
      </c>
      <c r="D6035">
        <v>5</v>
      </c>
      <c r="E6035" t="s">
        <v>30</v>
      </c>
      <c r="F6035">
        <v>70128</v>
      </c>
      <c r="G6035" t="s">
        <v>743</v>
      </c>
      <c r="H6035" t="s">
        <v>743</v>
      </c>
      <c r="J6035">
        <v>1</v>
      </c>
      <c r="K6035" s="1">
        <v>39554.625</v>
      </c>
      <c r="L6035">
        <v>0.2</v>
      </c>
      <c r="M6035">
        <v>266.01</v>
      </c>
      <c r="N6035" t="s">
        <v>122</v>
      </c>
      <c r="O6035" t="s">
        <v>123</v>
      </c>
      <c r="P6035">
        <v>99</v>
      </c>
      <c r="R6035">
        <v>11</v>
      </c>
      <c r="S6035" t="s">
        <v>895</v>
      </c>
      <c r="T6035" t="s">
        <v>865</v>
      </c>
      <c r="AC6035" s="2" t="s">
        <v>717</v>
      </c>
    </row>
    <row r="6036" spans="1:29" ht="16.399999999999999" customHeight="1" x14ac:dyDescent="0.35">
      <c r="A6036" s="1">
        <v>39554.583333333336</v>
      </c>
      <c r="B6036">
        <v>462</v>
      </c>
      <c r="C6036" t="s">
        <v>29</v>
      </c>
      <c r="D6036">
        <v>5</v>
      </c>
      <c r="E6036" t="s">
        <v>30</v>
      </c>
      <c r="F6036">
        <v>70128</v>
      </c>
      <c r="G6036" t="s">
        <v>743</v>
      </c>
      <c r="H6036" t="s">
        <v>743</v>
      </c>
      <c r="J6036">
        <v>1</v>
      </c>
      <c r="K6036" s="1">
        <v>39554.625</v>
      </c>
      <c r="L6036">
        <v>0.2</v>
      </c>
      <c r="M6036">
        <v>323</v>
      </c>
      <c r="N6036" t="s">
        <v>825</v>
      </c>
      <c r="O6036" t="s">
        <v>68</v>
      </c>
      <c r="P6036">
        <v>63</v>
      </c>
      <c r="R6036">
        <v>11</v>
      </c>
      <c r="S6036" t="s">
        <v>895</v>
      </c>
      <c r="T6036" t="s">
        <v>865</v>
      </c>
      <c r="AC6036" s="2" t="s">
        <v>717</v>
      </c>
    </row>
    <row r="6037" spans="1:29" ht="16.399999999999999" customHeight="1" x14ac:dyDescent="0.35">
      <c r="A6037" s="1">
        <v>39554.583333333336</v>
      </c>
      <c r="B6037">
        <v>462</v>
      </c>
      <c r="C6037" t="s">
        <v>29</v>
      </c>
      <c r="D6037">
        <v>5</v>
      </c>
      <c r="E6037" t="s">
        <v>30</v>
      </c>
      <c r="F6037">
        <v>70128</v>
      </c>
      <c r="G6037" t="s">
        <v>743</v>
      </c>
      <c r="H6037" t="s">
        <v>743</v>
      </c>
      <c r="J6037">
        <v>1</v>
      </c>
      <c r="K6037" s="1">
        <v>39554.625</v>
      </c>
      <c r="L6037">
        <v>0.2</v>
      </c>
      <c r="M6037">
        <v>433</v>
      </c>
      <c r="N6037" t="s">
        <v>775</v>
      </c>
      <c r="O6037" t="s">
        <v>769</v>
      </c>
      <c r="P6037">
        <v>4.92</v>
      </c>
      <c r="R6037">
        <v>11</v>
      </c>
      <c r="S6037" t="s">
        <v>895</v>
      </c>
      <c r="T6037" t="s">
        <v>865</v>
      </c>
      <c r="AC6037" s="2" t="s">
        <v>717</v>
      </c>
    </row>
    <row r="6038" spans="1:29" ht="16.399999999999999" customHeight="1" x14ac:dyDescent="0.35">
      <c r="A6038" s="1">
        <v>39554.583333333336</v>
      </c>
      <c r="B6038">
        <v>462</v>
      </c>
      <c r="C6038" t="s">
        <v>29</v>
      </c>
      <c r="D6038">
        <v>5</v>
      </c>
      <c r="E6038" t="s">
        <v>30</v>
      </c>
      <c r="F6038">
        <v>70128</v>
      </c>
      <c r="G6038" t="s">
        <v>743</v>
      </c>
      <c r="H6038" t="s">
        <v>743</v>
      </c>
      <c r="J6038">
        <v>1</v>
      </c>
      <c r="K6038" s="1">
        <v>39554.625</v>
      </c>
      <c r="L6038">
        <v>0.2</v>
      </c>
      <c r="M6038">
        <v>431</v>
      </c>
      <c r="N6038" t="s">
        <v>165</v>
      </c>
      <c r="O6038" t="s">
        <v>166</v>
      </c>
      <c r="P6038">
        <v>8.0399999999999991</v>
      </c>
      <c r="R6038">
        <v>11</v>
      </c>
      <c r="S6038" t="s">
        <v>895</v>
      </c>
      <c r="T6038" t="s">
        <v>865</v>
      </c>
      <c r="AC6038" s="2" t="s">
        <v>717</v>
      </c>
    </row>
    <row r="6039" spans="1:29" ht="16.399999999999999" customHeight="1" x14ac:dyDescent="0.35">
      <c r="A6039" s="1">
        <v>39554.583333333336</v>
      </c>
      <c r="B6039">
        <v>462</v>
      </c>
      <c r="C6039" t="s">
        <v>29</v>
      </c>
      <c r="D6039">
        <v>5</v>
      </c>
      <c r="E6039" t="s">
        <v>30</v>
      </c>
      <c r="F6039">
        <v>70128</v>
      </c>
      <c r="G6039" t="s">
        <v>743</v>
      </c>
      <c r="H6039" t="s">
        <v>743</v>
      </c>
      <c r="J6039">
        <v>1</v>
      </c>
      <c r="K6039" s="1">
        <v>39554.625</v>
      </c>
      <c r="L6039">
        <v>0.2</v>
      </c>
      <c r="M6039">
        <v>431.01</v>
      </c>
      <c r="N6039" t="s">
        <v>768</v>
      </c>
      <c r="O6039" t="s">
        <v>769</v>
      </c>
      <c r="P6039">
        <v>0.57999999999999996</v>
      </c>
      <c r="R6039">
        <v>11</v>
      </c>
      <c r="S6039" t="s">
        <v>895</v>
      </c>
      <c r="T6039" t="s">
        <v>865</v>
      </c>
      <c r="AC6039" s="2" t="s">
        <v>717</v>
      </c>
    </row>
    <row r="6040" spans="1:29" ht="16.399999999999999" customHeight="1" x14ac:dyDescent="0.35">
      <c r="A6040" s="1">
        <v>39554.583333333336</v>
      </c>
      <c r="B6040">
        <v>462</v>
      </c>
      <c r="C6040" t="s">
        <v>29</v>
      </c>
      <c r="D6040">
        <v>5</v>
      </c>
      <c r="E6040" t="s">
        <v>30</v>
      </c>
      <c r="F6040">
        <v>70128</v>
      </c>
      <c r="G6040" t="s">
        <v>743</v>
      </c>
      <c r="H6040" t="s">
        <v>743</v>
      </c>
      <c r="J6040">
        <v>1</v>
      </c>
      <c r="K6040" s="1">
        <v>39554.625</v>
      </c>
      <c r="L6040">
        <v>0.2</v>
      </c>
      <c r="M6040">
        <v>431.02</v>
      </c>
      <c r="N6040" t="s">
        <v>771</v>
      </c>
      <c r="O6040" t="s">
        <v>166</v>
      </c>
      <c r="P6040">
        <v>0.26</v>
      </c>
      <c r="R6040">
        <v>11</v>
      </c>
      <c r="S6040" t="s">
        <v>895</v>
      </c>
      <c r="T6040" t="s">
        <v>865</v>
      </c>
      <c r="AC6040" s="2" t="s">
        <v>717</v>
      </c>
    </row>
    <row r="6041" spans="1:29" ht="16.399999999999999" customHeight="1" x14ac:dyDescent="0.35">
      <c r="A6041" s="1">
        <v>39554.583333333336</v>
      </c>
      <c r="B6041">
        <v>462</v>
      </c>
      <c r="C6041" t="s">
        <v>29</v>
      </c>
      <c r="D6041">
        <v>5</v>
      </c>
      <c r="E6041" t="s">
        <v>30</v>
      </c>
      <c r="F6041">
        <v>70128</v>
      </c>
      <c r="G6041" t="s">
        <v>743</v>
      </c>
      <c r="H6041" t="s">
        <v>743</v>
      </c>
      <c r="J6041">
        <v>1</v>
      </c>
      <c r="K6041" s="1">
        <v>39554.625</v>
      </c>
      <c r="L6041">
        <v>0.2</v>
      </c>
      <c r="M6041">
        <v>431.03</v>
      </c>
      <c r="N6041" t="s">
        <v>773</v>
      </c>
      <c r="O6041" t="s">
        <v>769</v>
      </c>
      <c r="P6041">
        <v>4.91</v>
      </c>
      <c r="R6041">
        <v>11</v>
      </c>
      <c r="S6041" t="s">
        <v>895</v>
      </c>
      <c r="T6041" t="s">
        <v>865</v>
      </c>
      <c r="AC6041" s="2" t="s">
        <v>717</v>
      </c>
    </row>
    <row r="6042" spans="1:29" ht="16.399999999999999" customHeight="1" x14ac:dyDescent="0.35">
      <c r="A6042" s="1">
        <v>39554.583333333336</v>
      </c>
      <c r="B6042">
        <v>462</v>
      </c>
      <c r="C6042" t="s">
        <v>29</v>
      </c>
      <c r="D6042">
        <v>5</v>
      </c>
      <c r="E6042" t="s">
        <v>30</v>
      </c>
      <c r="F6042">
        <v>70126</v>
      </c>
      <c r="G6042" t="s">
        <v>743</v>
      </c>
      <c r="H6042" t="s">
        <v>872</v>
      </c>
      <c r="J6042">
        <v>1</v>
      </c>
      <c r="K6042" s="1">
        <v>39554.583333333336</v>
      </c>
      <c r="L6042">
        <v>0.2</v>
      </c>
      <c r="M6042">
        <v>201</v>
      </c>
      <c r="N6042" t="s">
        <v>879</v>
      </c>
      <c r="O6042" t="s">
        <v>68</v>
      </c>
      <c r="P6042">
        <v>0.19600000000000001</v>
      </c>
      <c r="R6042">
        <v>11</v>
      </c>
      <c r="S6042" t="s">
        <v>896</v>
      </c>
      <c r="T6042" t="s">
        <v>867</v>
      </c>
      <c r="U6042" t="s">
        <v>881</v>
      </c>
      <c r="AC6042" s="2" t="s">
        <v>717</v>
      </c>
    </row>
    <row r="6043" spans="1:29" ht="16.399999999999999" customHeight="1" x14ac:dyDescent="0.35">
      <c r="A6043" s="1">
        <v>39554.583333333336</v>
      </c>
      <c r="B6043">
        <v>462</v>
      </c>
      <c r="C6043" t="s">
        <v>29</v>
      </c>
      <c r="D6043">
        <v>5</v>
      </c>
      <c r="E6043" t="s">
        <v>30</v>
      </c>
      <c r="F6043">
        <v>70126</v>
      </c>
      <c r="G6043" t="s">
        <v>743</v>
      </c>
      <c r="H6043" t="s">
        <v>872</v>
      </c>
      <c r="J6043">
        <v>1</v>
      </c>
      <c r="K6043" s="1">
        <v>39554.583333333336</v>
      </c>
      <c r="L6043">
        <v>0.2</v>
      </c>
      <c r="M6043">
        <v>216</v>
      </c>
      <c r="N6043" t="s">
        <v>882</v>
      </c>
      <c r="O6043" t="s">
        <v>68</v>
      </c>
      <c r="P6043">
        <v>1E-4</v>
      </c>
      <c r="Q6043" t="s">
        <v>69</v>
      </c>
      <c r="R6043">
        <v>11</v>
      </c>
      <c r="S6043" t="s">
        <v>896</v>
      </c>
      <c r="T6043" t="s">
        <v>867</v>
      </c>
      <c r="AC6043" s="2" t="s">
        <v>717</v>
      </c>
    </row>
    <row r="6044" spans="1:29" ht="16.399999999999999" customHeight="1" x14ac:dyDescent="0.35">
      <c r="A6044" s="1">
        <v>39554.583333333336</v>
      </c>
      <c r="B6044">
        <v>462</v>
      </c>
      <c r="C6044" t="s">
        <v>29</v>
      </c>
      <c r="D6044">
        <v>5</v>
      </c>
      <c r="E6044" t="s">
        <v>30</v>
      </c>
      <c r="F6044">
        <v>70126</v>
      </c>
      <c r="G6044" t="s">
        <v>743</v>
      </c>
      <c r="H6044" t="s">
        <v>872</v>
      </c>
      <c r="J6044">
        <v>1</v>
      </c>
      <c r="K6044" s="1">
        <v>39554.583333333336</v>
      </c>
      <c r="L6044">
        <v>0.2</v>
      </c>
      <c r="M6044">
        <v>232</v>
      </c>
      <c r="N6044" t="s">
        <v>883</v>
      </c>
      <c r="O6044" t="s">
        <v>68</v>
      </c>
      <c r="P6044">
        <v>1E-3</v>
      </c>
      <c r="Q6044" t="s">
        <v>69</v>
      </c>
      <c r="R6044">
        <v>11</v>
      </c>
      <c r="S6044" t="s">
        <v>896</v>
      </c>
      <c r="T6044" t="s">
        <v>867</v>
      </c>
      <c r="AC6044" s="2" t="s">
        <v>717</v>
      </c>
    </row>
    <row r="6045" spans="1:29" ht="16.399999999999999" customHeight="1" x14ac:dyDescent="0.35">
      <c r="A6045" s="1">
        <v>39554.583333333336</v>
      </c>
      <c r="B6045">
        <v>462</v>
      </c>
      <c r="C6045" t="s">
        <v>29</v>
      </c>
      <c r="D6045">
        <v>5</v>
      </c>
      <c r="E6045" t="s">
        <v>30</v>
      </c>
      <c r="F6045">
        <v>70126</v>
      </c>
      <c r="G6045" t="s">
        <v>743</v>
      </c>
      <c r="H6045" t="s">
        <v>872</v>
      </c>
      <c r="J6045">
        <v>1</v>
      </c>
      <c r="K6045" s="1">
        <v>39554.583333333336</v>
      </c>
      <c r="L6045">
        <v>0.2</v>
      </c>
      <c r="M6045">
        <v>234.01</v>
      </c>
      <c r="N6045" t="s">
        <v>884</v>
      </c>
      <c r="O6045" t="s">
        <v>68</v>
      </c>
      <c r="P6045">
        <v>5.0000000000000001E-4</v>
      </c>
      <c r="Q6045" t="s">
        <v>69</v>
      </c>
      <c r="R6045">
        <v>11</v>
      </c>
      <c r="S6045" t="s">
        <v>896</v>
      </c>
      <c r="T6045" t="s">
        <v>867</v>
      </c>
      <c r="U6045" t="s">
        <v>881</v>
      </c>
      <c r="AC6045" s="2" t="s">
        <v>717</v>
      </c>
    </row>
    <row r="6046" spans="1:29" ht="16.399999999999999" customHeight="1" x14ac:dyDescent="0.35">
      <c r="A6046" s="1">
        <v>39554.583333333336</v>
      </c>
      <c r="B6046">
        <v>462</v>
      </c>
      <c r="C6046" t="s">
        <v>29</v>
      </c>
      <c r="D6046">
        <v>5</v>
      </c>
      <c r="E6046" t="s">
        <v>30</v>
      </c>
      <c r="F6046">
        <v>70126</v>
      </c>
      <c r="G6046" t="s">
        <v>743</v>
      </c>
      <c r="H6046" t="s">
        <v>872</v>
      </c>
      <c r="J6046">
        <v>1</v>
      </c>
      <c r="K6046" s="1">
        <v>39554.583333333336</v>
      </c>
      <c r="L6046">
        <v>0.2</v>
      </c>
      <c r="M6046">
        <v>236</v>
      </c>
      <c r="N6046" t="s">
        <v>885</v>
      </c>
      <c r="O6046" t="s">
        <v>68</v>
      </c>
      <c r="P6046">
        <v>2E-3</v>
      </c>
      <c r="R6046">
        <v>11</v>
      </c>
      <c r="S6046" t="s">
        <v>896</v>
      </c>
      <c r="T6046" t="s">
        <v>867</v>
      </c>
      <c r="U6046" t="s">
        <v>881</v>
      </c>
      <c r="AC6046" s="2" t="s">
        <v>717</v>
      </c>
    </row>
    <row r="6047" spans="1:29" ht="16.399999999999999" customHeight="1" x14ac:dyDescent="0.35">
      <c r="A6047" s="1">
        <v>39554.583333333336</v>
      </c>
      <c r="B6047">
        <v>462</v>
      </c>
      <c r="C6047" t="s">
        <v>29</v>
      </c>
      <c r="D6047">
        <v>5</v>
      </c>
      <c r="E6047" t="s">
        <v>30</v>
      </c>
      <c r="F6047">
        <v>70126</v>
      </c>
      <c r="G6047" t="s">
        <v>743</v>
      </c>
      <c r="H6047" t="s">
        <v>872</v>
      </c>
      <c r="J6047">
        <v>1</v>
      </c>
      <c r="K6047" s="1">
        <v>39554.583333333336</v>
      </c>
      <c r="L6047">
        <v>0.2</v>
      </c>
      <c r="M6047">
        <v>248</v>
      </c>
      <c r="N6047" t="s">
        <v>886</v>
      </c>
      <c r="O6047" t="s">
        <v>68</v>
      </c>
      <c r="P6047">
        <v>0.23899999999999999</v>
      </c>
      <c r="R6047">
        <v>11</v>
      </c>
      <c r="S6047" t="s">
        <v>896</v>
      </c>
      <c r="T6047" t="s">
        <v>867</v>
      </c>
      <c r="AC6047" s="2" t="s">
        <v>717</v>
      </c>
    </row>
    <row r="6048" spans="1:29" ht="16.399999999999999" customHeight="1" x14ac:dyDescent="0.35">
      <c r="A6048" s="1">
        <v>39554.583333333336</v>
      </c>
      <c r="B6048">
        <v>462</v>
      </c>
      <c r="C6048" t="s">
        <v>29</v>
      </c>
      <c r="D6048">
        <v>5</v>
      </c>
      <c r="E6048" t="s">
        <v>30</v>
      </c>
      <c r="F6048">
        <v>70126</v>
      </c>
      <c r="G6048" t="s">
        <v>743</v>
      </c>
      <c r="H6048" t="s">
        <v>872</v>
      </c>
      <c r="J6048">
        <v>1</v>
      </c>
      <c r="K6048" s="1">
        <v>39554.583333333336</v>
      </c>
      <c r="L6048">
        <v>0.2</v>
      </c>
      <c r="M6048">
        <v>252</v>
      </c>
      <c r="N6048" t="s">
        <v>826</v>
      </c>
      <c r="O6048" t="s">
        <v>68</v>
      </c>
      <c r="P6048">
        <v>5.0000000000000001E-4</v>
      </c>
      <c r="Q6048" t="s">
        <v>69</v>
      </c>
      <c r="R6048">
        <v>11</v>
      </c>
      <c r="S6048" t="s">
        <v>896</v>
      </c>
      <c r="T6048" t="s">
        <v>867</v>
      </c>
      <c r="AC6048" s="2" t="s">
        <v>717</v>
      </c>
    </row>
    <row r="6049" spans="1:29" ht="16.399999999999999" customHeight="1" x14ac:dyDescent="0.35">
      <c r="A6049" s="1">
        <v>39554.583333333336</v>
      </c>
      <c r="B6049">
        <v>462</v>
      </c>
      <c r="C6049" t="s">
        <v>29</v>
      </c>
      <c r="D6049">
        <v>5</v>
      </c>
      <c r="E6049" t="s">
        <v>30</v>
      </c>
      <c r="F6049">
        <v>70126</v>
      </c>
      <c r="G6049" t="s">
        <v>743</v>
      </c>
      <c r="H6049" t="s">
        <v>872</v>
      </c>
      <c r="J6049">
        <v>1</v>
      </c>
      <c r="K6049" s="1">
        <v>39554.583333333336</v>
      </c>
      <c r="L6049">
        <v>0.2</v>
      </c>
      <c r="M6049">
        <v>255</v>
      </c>
      <c r="N6049" t="s">
        <v>887</v>
      </c>
      <c r="O6049" t="s">
        <v>68</v>
      </c>
      <c r="P6049">
        <v>1.9400000000000001E-2</v>
      </c>
      <c r="R6049">
        <v>11</v>
      </c>
      <c r="S6049" t="s">
        <v>896</v>
      </c>
      <c r="T6049" t="s">
        <v>867</v>
      </c>
      <c r="AC6049" s="2" t="s">
        <v>717</v>
      </c>
    </row>
    <row r="6050" spans="1:29" ht="16.399999999999999" customHeight="1" x14ac:dyDescent="0.35">
      <c r="A6050" s="1">
        <v>39554.583333333336</v>
      </c>
      <c r="B6050">
        <v>462</v>
      </c>
      <c r="C6050" t="s">
        <v>29</v>
      </c>
      <c r="D6050">
        <v>5</v>
      </c>
      <c r="E6050" t="s">
        <v>30</v>
      </c>
      <c r="F6050">
        <v>70126</v>
      </c>
      <c r="G6050" t="s">
        <v>743</v>
      </c>
      <c r="H6050" t="s">
        <v>872</v>
      </c>
      <c r="J6050">
        <v>1</v>
      </c>
      <c r="K6050" s="1">
        <v>39554.583333333336</v>
      </c>
      <c r="L6050">
        <v>0.2</v>
      </c>
      <c r="M6050">
        <v>256</v>
      </c>
      <c r="N6050" t="s">
        <v>888</v>
      </c>
      <c r="O6050" t="s">
        <v>68</v>
      </c>
      <c r="P6050">
        <v>5.0000000000000002E-5</v>
      </c>
      <c r="Q6050" t="s">
        <v>69</v>
      </c>
      <c r="R6050">
        <v>11</v>
      </c>
      <c r="S6050" t="s">
        <v>896</v>
      </c>
      <c r="T6050" t="s">
        <v>867</v>
      </c>
      <c r="U6050" t="s">
        <v>881</v>
      </c>
      <c r="AC6050" s="2" t="s">
        <v>717</v>
      </c>
    </row>
    <row r="6051" spans="1:29" ht="16.399999999999999" customHeight="1" x14ac:dyDescent="0.35">
      <c r="A6051" s="1">
        <v>39554.583333333336</v>
      </c>
      <c r="B6051">
        <v>462</v>
      </c>
      <c r="C6051" t="s">
        <v>29</v>
      </c>
      <c r="D6051">
        <v>5</v>
      </c>
      <c r="E6051" t="s">
        <v>30</v>
      </c>
      <c r="F6051">
        <v>70126</v>
      </c>
      <c r="G6051" t="s">
        <v>743</v>
      </c>
      <c r="H6051" t="s">
        <v>872</v>
      </c>
      <c r="J6051">
        <v>1</v>
      </c>
      <c r="K6051" s="1">
        <v>39554.583333333336</v>
      </c>
      <c r="L6051">
        <v>0.2</v>
      </c>
      <c r="M6051">
        <v>258</v>
      </c>
      <c r="N6051" t="s">
        <v>889</v>
      </c>
      <c r="O6051" t="s">
        <v>68</v>
      </c>
      <c r="P6051">
        <v>5.0000000000000001E-4</v>
      </c>
      <c r="Q6051" t="s">
        <v>69</v>
      </c>
      <c r="R6051">
        <v>11</v>
      </c>
      <c r="S6051" t="s">
        <v>896</v>
      </c>
      <c r="T6051" t="s">
        <v>867</v>
      </c>
      <c r="U6051" t="s">
        <v>881</v>
      </c>
      <c r="AC6051" s="2" t="s">
        <v>717</v>
      </c>
    </row>
    <row r="6052" spans="1:29" ht="16.399999999999999" customHeight="1" x14ac:dyDescent="0.35">
      <c r="A6052" s="1">
        <v>39554.583333333336</v>
      </c>
      <c r="B6052">
        <v>462</v>
      </c>
      <c r="C6052" t="s">
        <v>29</v>
      </c>
      <c r="D6052">
        <v>5</v>
      </c>
      <c r="E6052" t="s">
        <v>30</v>
      </c>
      <c r="F6052">
        <v>70126</v>
      </c>
      <c r="G6052" t="s">
        <v>743</v>
      </c>
      <c r="H6052" t="s">
        <v>872</v>
      </c>
      <c r="J6052">
        <v>1</v>
      </c>
      <c r="K6052" s="1">
        <v>39554.583333333336</v>
      </c>
      <c r="L6052">
        <v>0.2</v>
      </c>
      <c r="M6052">
        <v>260.01</v>
      </c>
      <c r="N6052" t="s">
        <v>73</v>
      </c>
      <c r="O6052" t="s">
        <v>68</v>
      </c>
      <c r="P6052">
        <v>3.0000000000000001E-3</v>
      </c>
      <c r="R6052">
        <v>11</v>
      </c>
      <c r="S6052" t="s">
        <v>896</v>
      </c>
      <c r="T6052" t="s">
        <v>867</v>
      </c>
      <c r="AC6052" s="2" t="s">
        <v>717</v>
      </c>
    </row>
    <row r="6053" spans="1:29" ht="16.399999999999999" customHeight="1" x14ac:dyDescent="0.35">
      <c r="A6053" s="1">
        <v>39554.583333333336</v>
      </c>
      <c r="B6053">
        <v>462</v>
      </c>
      <c r="C6053" t="s">
        <v>29</v>
      </c>
      <c r="D6053">
        <v>5</v>
      </c>
      <c r="E6053" t="s">
        <v>30</v>
      </c>
      <c r="F6053">
        <v>70126</v>
      </c>
      <c r="G6053" t="s">
        <v>743</v>
      </c>
      <c r="H6053" t="s">
        <v>872</v>
      </c>
      <c r="J6053">
        <v>1</v>
      </c>
      <c r="K6053" s="1">
        <v>39554.583333333336</v>
      </c>
      <c r="L6053">
        <v>0.2</v>
      </c>
      <c r="M6053">
        <v>260.02</v>
      </c>
      <c r="N6053" t="s">
        <v>67</v>
      </c>
      <c r="O6053" t="s">
        <v>68</v>
      </c>
      <c r="P6053">
        <v>4.0000000000000001E-3</v>
      </c>
      <c r="R6053">
        <v>11</v>
      </c>
      <c r="S6053" t="s">
        <v>896</v>
      </c>
      <c r="T6053" t="s">
        <v>867</v>
      </c>
      <c r="AC6053" s="2" t="s">
        <v>717</v>
      </c>
    </row>
    <row r="6054" spans="1:29" ht="16.399999999999999" customHeight="1" x14ac:dyDescent="0.35">
      <c r="A6054" s="1">
        <v>39554.583333333336</v>
      </c>
      <c r="B6054">
        <v>462</v>
      </c>
      <c r="C6054" t="s">
        <v>29</v>
      </c>
      <c r="D6054">
        <v>5</v>
      </c>
      <c r="E6054" t="s">
        <v>30</v>
      </c>
      <c r="F6054">
        <v>70126</v>
      </c>
      <c r="G6054" t="s">
        <v>743</v>
      </c>
      <c r="H6054" t="s">
        <v>872</v>
      </c>
      <c r="J6054">
        <v>1</v>
      </c>
      <c r="K6054" s="1">
        <v>39554.583333333336</v>
      </c>
      <c r="L6054">
        <v>0.2</v>
      </c>
      <c r="M6054">
        <v>260.04000000000002</v>
      </c>
      <c r="N6054" t="s">
        <v>143</v>
      </c>
      <c r="O6054" t="s">
        <v>68</v>
      </c>
      <c r="P6054">
        <v>5.0000000000000001E-3</v>
      </c>
      <c r="R6054">
        <v>11</v>
      </c>
      <c r="S6054" t="s">
        <v>896</v>
      </c>
      <c r="T6054" t="s">
        <v>867</v>
      </c>
      <c r="AC6054" s="2" t="s">
        <v>717</v>
      </c>
    </row>
    <row r="6055" spans="1:29" ht="16.399999999999999" customHeight="1" x14ac:dyDescent="0.35">
      <c r="A6055" s="1">
        <v>39554.583333333336</v>
      </c>
      <c r="B6055">
        <v>462</v>
      </c>
      <c r="C6055" t="s">
        <v>29</v>
      </c>
      <c r="D6055">
        <v>5</v>
      </c>
      <c r="E6055" t="s">
        <v>30</v>
      </c>
      <c r="F6055">
        <v>70126</v>
      </c>
      <c r="G6055" t="s">
        <v>743</v>
      </c>
      <c r="H6055" t="s">
        <v>872</v>
      </c>
      <c r="J6055">
        <v>1</v>
      </c>
      <c r="K6055" s="1">
        <v>39554.583333333336</v>
      </c>
      <c r="L6055">
        <v>0.2</v>
      </c>
      <c r="M6055">
        <v>260.08</v>
      </c>
      <c r="N6055" t="s">
        <v>76</v>
      </c>
      <c r="O6055" t="s">
        <v>68</v>
      </c>
      <c r="P6055">
        <v>0.38</v>
      </c>
      <c r="R6055">
        <v>11</v>
      </c>
      <c r="S6055" t="s">
        <v>896</v>
      </c>
      <c r="T6055" t="s">
        <v>867</v>
      </c>
      <c r="AC6055" s="2" t="s">
        <v>717</v>
      </c>
    </row>
    <row r="6056" spans="1:29" ht="16.399999999999999" customHeight="1" x14ac:dyDescent="0.35">
      <c r="A6056" s="1">
        <v>39554.583333333336</v>
      </c>
      <c r="B6056">
        <v>462</v>
      </c>
      <c r="C6056" t="s">
        <v>29</v>
      </c>
      <c r="D6056">
        <v>5</v>
      </c>
      <c r="E6056" t="s">
        <v>30</v>
      </c>
      <c r="F6056">
        <v>70126</v>
      </c>
      <c r="G6056" t="s">
        <v>743</v>
      </c>
      <c r="H6056" t="s">
        <v>872</v>
      </c>
      <c r="J6056">
        <v>1</v>
      </c>
      <c r="K6056" s="1">
        <v>39554.583333333336</v>
      </c>
      <c r="L6056">
        <v>0.2</v>
      </c>
      <c r="M6056">
        <v>268.14</v>
      </c>
      <c r="N6056" t="s">
        <v>80</v>
      </c>
      <c r="O6056" t="s">
        <v>68</v>
      </c>
      <c r="P6056">
        <v>1.7000000000000001E-2</v>
      </c>
      <c r="R6056">
        <v>11</v>
      </c>
      <c r="S6056" t="s">
        <v>896</v>
      </c>
      <c r="T6056" t="s">
        <v>867</v>
      </c>
      <c r="AC6056" s="2" t="s">
        <v>717</v>
      </c>
    </row>
    <row r="6057" spans="1:29" ht="16.399999999999999" customHeight="1" x14ac:dyDescent="0.35">
      <c r="A6057" s="1">
        <v>39554.583333333336</v>
      </c>
      <c r="B6057">
        <v>462</v>
      </c>
      <c r="C6057" t="s">
        <v>29</v>
      </c>
      <c r="D6057">
        <v>5</v>
      </c>
      <c r="E6057" t="s">
        <v>30</v>
      </c>
      <c r="F6057">
        <v>70126</v>
      </c>
      <c r="G6057" t="s">
        <v>743</v>
      </c>
      <c r="H6057" t="s">
        <v>872</v>
      </c>
      <c r="J6057">
        <v>1</v>
      </c>
      <c r="K6057" s="1">
        <v>39554.583333333336</v>
      </c>
      <c r="L6057">
        <v>0.2</v>
      </c>
      <c r="M6057">
        <v>268.17</v>
      </c>
      <c r="N6057" t="s">
        <v>801</v>
      </c>
      <c r="O6057" t="s">
        <v>68</v>
      </c>
      <c r="P6057">
        <v>2E-3</v>
      </c>
      <c r="R6057">
        <v>11</v>
      </c>
      <c r="S6057" t="s">
        <v>896</v>
      </c>
      <c r="T6057" t="s">
        <v>867</v>
      </c>
      <c r="AC6057" s="2" t="s">
        <v>717</v>
      </c>
    </row>
    <row r="6058" spans="1:29" ht="16.399999999999999" customHeight="1" x14ac:dyDescent="0.35">
      <c r="A6058" s="1">
        <v>39554.583333333336</v>
      </c>
      <c r="B6058">
        <v>462</v>
      </c>
      <c r="C6058" t="s">
        <v>29</v>
      </c>
      <c r="D6058">
        <v>5</v>
      </c>
      <c r="E6058" t="s">
        <v>30</v>
      </c>
      <c r="F6058">
        <v>70126</v>
      </c>
      <c r="G6058" t="s">
        <v>743</v>
      </c>
      <c r="H6058" t="s">
        <v>872</v>
      </c>
      <c r="J6058">
        <v>1</v>
      </c>
      <c r="K6058" s="1">
        <v>39554.583333333336</v>
      </c>
      <c r="L6058">
        <v>0.2</v>
      </c>
      <c r="M6058">
        <v>283</v>
      </c>
      <c r="N6058" t="s">
        <v>509</v>
      </c>
      <c r="O6058" t="s">
        <v>68</v>
      </c>
      <c r="P6058">
        <v>0.7</v>
      </c>
      <c r="R6058">
        <v>11</v>
      </c>
      <c r="S6058" t="s">
        <v>896</v>
      </c>
      <c r="T6058" t="s">
        <v>867</v>
      </c>
      <c r="AC6058" s="2" t="s">
        <v>717</v>
      </c>
    </row>
    <row r="6059" spans="1:29" ht="16.399999999999999" customHeight="1" x14ac:dyDescent="0.35">
      <c r="A6059" s="1">
        <v>39554.583333333336</v>
      </c>
      <c r="B6059">
        <v>462</v>
      </c>
      <c r="C6059" t="s">
        <v>29</v>
      </c>
      <c r="D6059">
        <v>5</v>
      </c>
      <c r="E6059" t="s">
        <v>30</v>
      </c>
      <c r="F6059">
        <v>70126</v>
      </c>
      <c r="G6059" t="s">
        <v>743</v>
      </c>
      <c r="H6059" t="s">
        <v>872</v>
      </c>
      <c r="J6059">
        <v>1</v>
      </c>
      <c r="K6059" s="1">
        <v>39554.583333333336</v>
      </c>
      <c r="L6059">
        <v>0.2</v>
      </c>
      <c r="M6059">
        <v>289</v>
      </c>
      <c r="N6059" t="s">
        <v>890</v>
      </c>
      <c r="O6059" t="s">
        <v>68</v>
      </c>
      <c r="P6059">
        <v>1E-3</v>
      </c>
      <c r="Q6059" t="s">
        <v>69</v>
      </c>
      <c r="R6059">
        <v>11</v>
      </c>
      <c r="S6059" t="s">
        <v>896</v>
      </c>
      <c r="T6059" t="s">
        <v>867</v>
      </c>
      <c r="U6059" t="s">
        <v>881</v>
      </c>
      <c r="AC6059" s="2" t="s">
        <v>717</v>
      </c>
    </row>
    <row r="6060" spans="1:29" ht="16.399999999999999" customHeight="1" x14ac:dyDescent="0.35">
      <c r="A6060" s="1">
        <v>39554.583333333336</v>
      </c>
      <c r="B6060">
        <v>462</v>
      </c>
      <c r="C6060" t="s">
        <v>29</v>
      </c>
      <c r="D6060">
        <v>5</v>
      </c>
      <c r="E6060" t="s">
        <v>30</v>
      </c>
      <c r="F6060">
        <v>70126</v>
      </c>
      <c r="G6060" t="s">
        <v>743</v>
      </c>
      <c r="H6060" t="s">
        <v>872</v>
      </c>
      <c r="J6060">
        <v>1</v>
      </c>
      <c r="K6060" s="1">
        <v>39554.583333333336</v>
      </c>
      <c r="L6060">
        <v>0.2</v>
      </c>
      <c r="M6060">
        <v>309</v>
      </c>
      <c r="N6060" t="s">
        <v>891</v>
      </c>
      <c r="O6060" t="s">
        <v>68</v>
      </c>
      <c r="P6060">
        <v>18</v>
      </c>
      <c r="R6060">
        <v>11</v>
      </c>
      <c r="S6060" t="s">
        <v>896</v>
      </c>
      <c r="T6060" t="s">
        <v>867</v>
      </c>
      <c r="AC6060" s="2" t="s">
        <v>717</v>
      </c>
    </row>
    <row r="6061" spans="1:29" ht="16.399999999999999" customHeight="1" x14ac:dyDescent="0.35">
      <c r="A6061" s="1">
        <v>39554.583333333336</v>
      </c>
      <c r="B6061">
        <v>462</v>
      </c>
      <c r="C6061" t="s">
        <v>29</v>
      </c>
      <c r="D6061">
        <v>5</v>
      </c>
      <c r="E6061" t="s">
        <v>30</v>
      </c>
      <c r="F6061">
        <v>70126</v>
      </c>
      <c r="G6061" t="s">
        <v>743</v>
      </c>
      <c r="H6061" t="s">
        <v>872</v>
      </c>
      <c r="J6061">
        <v>1</v>
      </c>
      <c r="K6061" s="1">
        <v>39554.583333333336</v>
      </c>
      <c r="L6061">
        <v>0.2</v>
      </c>
      <c r="M6061">
        <v>441.01</v>
      </c>
      <c r="N6061" t="s">
        <v>691</v>
      </c>
      <c r="O6061" t="s">
        <v>68</v>
      </c>
      <c r="P6061">
        <v>3</v>
      </c>
      <c r="R6061">
        <v>11</v>
      </c>
      <c r="S6061" t="s">
        <v>896</v>
      </c>
      <c r="T6061" t="s">
        <v>867</v>
      </c>
      <c r="AC6061" s="2" t="s">
        <v>717</v>
      </c>
    </row>
    <row r="6062" spans="1:29" ht="16.399999999999999" customHeight="1" x14ac:dyDescent="0.35">
      <c r="A6062" s="1">
        <v>39520.5625</v>
      </c>
      <c r="B6062">
        <v>462</v>
      </c>
      <c r="C6062" t="s">
        <v>29</v>
      </c>
      <c r="D6062">
        <v>5</v>
      </c>
      <c r="E6062" t="s">
        <v>30</v>
      </c>
      <c r="F6062">
        <v>70023</v>
      </c>
      <c r="G6062" t="s">
        <v>743</v>
      </c>
      <c r="H6062" t="s">
        <v>743</v>
      </c>
      <c r="J6062">
        <v>1</v>
      </c>
      <c r="K6062" s="1">
        <v>39520.5625</v>
      </c>
      <c r="L6062">
        <v>0.2</v>
      </c>
      <c r="M6062">
        <v>101</v>
      </c>
      <c r="N6062" t="s">
        <v>114</v>
      </c>
      <c r="O6062" t="s">
        <v>115</v>
      </c>
      <c r="P6062">
        <v>16.5</v>
      </c>
      <c r="R6062">
        <v>11</v>
      </c>
      <c r="S6062" t="s">
        <v>897</v>
      </c>
      <c r="T6062" t="s">
        <v>865</v>
      </c>
      <c r="AC6062" s="2" t="s">
        <v>717</v>
      </c>
    </row>
    <row r="6063" spans="1:29" ht="16.399999999999999" customHeight="1" x14ac:dyDescent="0.35">
      <c r="A6063" s="1">
        <v>39520.5625</v>
      </c>
      <c r="B6063">
        <v>462</v>
      </c>
      <c r="C6063" t="s">
        <v>29</v>
      </c>
      <c r="D6063">
        <v>5</v>
      </c>
      <c r="E6063" t="s">
        <v>30</v>
      </c>
      <c r="F6063">
        <v>70023</v>
      </c>
      <c r="G6063" t="s">
        <v>743</v>
      </c>
      <c r="H6063" t="s">
        <v>743</v>
      </c>
      <c r="J6063">
        <v>1</v>
      </c>
      <c r="K6063" s="1">
        <v>39520.5625</v>
      </c>
      <c r="L6063">
        <v>0.2</v>
      </c>
      <c r="M6063">
        <v>136.01</v>
      </c>
      <c r="N6063" t="s">
        <v>118</v>
      </c>
      <c r="O6063" t="s">
        <v>119</v>
      </c>
      <c r="P6063">
        <v>3.4</v>
      </c>
      <c r="R6063">
        <v>11</v>
      </c>
      <c r="S6063" t="s">
        <v>897</v>
      </c>
      <c r="T6063" t="s">
        <v>865</v>
      </c>
      <c r="AC6063" s="2" t="s">
        <v>717</v>
      </c>
    </row>
    <row r="6064" spans="1:29" ht="16.399999999999999" customHeight="1" x14ac:dyDescent="0.35">
      <c r="A6064" s="1">
        <v>39520.5625</v>
      </c>
      <c r="B6064">
        <v>462</v>
      </c>
      <c r="C6064" t="s">
        <v>29</v>
      </c>
      <c r="D6064">
        <v>5</v>
      </c>
      <c r="E6064" t="s">
        <v>30</v>
      </c>
      <c r="F6064">
        <v>70023</v>
      </c>
      <c r="G6064" t="s">
        <v>743</v>
      </c>
      <c r="H6064" t="s">
        <v>743</v>
      </c>
      <c r="J6064">
        <v>1</v>
      </c>
      <c r="K6064" s="1">
        <v>39520.5625</v>
      </c>
      <c r="L6064">
        <v>0.2</v>
      </c>
      <c r="M6064">
        <v>136.05000000000001</v>
      </c>
      <c r="N6064" t="s">
        <v>537</v>
      </c>
      <c r="O6064" t="s">
        <v>538</v>
      </c>
      <c r="P6064">
        <v>1.44</v>
      </c>
      <c r="R6064">
        <v>11</v>
      </c>
      <c r="S6064" t="s">
        <v>897</v>
      </c>
      <c r="T6064" t="s">
        <v>865</v>
      </c>
      <c r="AC6064" s="2" t="s">
        <v>717</v>
      </c>
    </row>
    <row r="6065" spans="1:29" ht="16.399999999999999" customHeight="1" x14ac:dyDescent="0.35">
      <c r="A6065" s="1">
        <v>39520.5625</v>
      </c>
      <c r="B6065">
        <v>462</v>
      </c>
      <c r="C6065" t="s">
        <v>29</v>
      </c>
      <c r="D6065">
        <v>5</v>
      </c>
      <c r="E6065" t="s">
        <v>30</v>
      </c>
      <c r="F6065">
        <v>70023</v>
      </c>
      <c r="G6065" t="s">
        <v>743</v>
      </c>
      <c r="H6065" t="s">
        <v>743</v>
      </c>
      <c r="J6065">
        <v>1</v>
      </c>
      <c r="K6065" s="1">
        <v>39520.5625</v>
      </c>
      <c r="L6065">
        <v>0.2</v>
      </c>
      <c r="M6065">
        <v>141.01</v>
      </c>
      <c r="N6065" t="s">
        <v>116</v>
      </c>
      <c r="O6065" t="s">
        <v>117</v>
      </c>
      <c r="P6065">
        <v>60.5</v>
      </c>
      <c r="R6065">
        <v>11</v>
      </c>
      <c r="S6065" t="s">
        <v>897</v>
      </c>
      <c r="T6065" t="s">
        <v>865</v>
      </c>
      <c r="AC6065" s="2" t="s">
        <v>717</v>
      </c>
    </row>
    <row r="6066" spans="1:29" ht="16.399999999999999" customHeight="1" x14ac:dyDescent="0.35">
      <c r="A6066" s="1">
        <v>39520.5625</v>
      </c>
      <c r="B6066">
        <v>462</v>
      </c>
      <c r="C6066" t="s">
        <v>29</v>
      </c>
      <c r="D6066">
        <v>5</v>
      </c>
      <c r="E6066" t="s">
        <v>30</v>
      </c>
      <c r="F6066">
        <v>70023</v>
      </c>
      <c r="G6066" t="s">
        <v>743</v>
      </c>
      <c r="H6066" t="s">
        <v>743</v>
      </c>
      <c r="J6066">
        <v>1</v>
      </c>
      <c r="K6066" s="1">
        <v>39520.5625</v>
      </c>
      <c r="L6066">
        <v>0.2</v>
      </c>
      <c r="M6066">
        <v>154.1</v>
      </c>
      <c r="N6066" t="s">
        <v>110</v>
      </c>
      <c r="P6066">
        <v>7.1</v>
      </c>
      <c r="R6066">
        <v>11</v>
      </c>
      <c r="S6066" t="s">
        <v>897</v>
      </c>
      <c r="T6066" t="s">
        <v>865</v>
      </c>
      <c r="AC6066" s="2" t="s">
        <v>717</v>
      </c>
    </row>
    <row r="6067" spans="1:29" ht="16.399999999999999" customHeight="1" x14ac:dyDescent="0.35">
      <c r="A6067" s="1">
        <v>39520.5625</v>
      </c>
      <c r="B6067">
        <v>462</v>
      </c>
      <c r="C6067" t="s">
        <v>29</v>
      </c>
      <c r="D6067">
        <v>5</v>
      </c>
      <c r="E6067" t="s">
        <v>30</v>
      </c>
      <c r="F6067">
        <v>70023</v>
      </c>
      <c r="G6067" t="s">
        <v>743</v>
      </c>
      <c r="H6067" t="s">
        <v>743</v>
      </c>
      <c r="J6067">
        <v>1</v>
      </c>
      <c r="K6067" s="1">
        <v>39520.5625</v>
      </c>
      <c r="L6067">
        <v>0.2</v>
      </c>
      <c r="M6067">
        <v>266</v>
      </c>
      <c r="N6067" t="s">
        <v>121</v>
      </c>
      <c r="O6067" t="s">
        <v>68</v>
      </c>
      <c r="P6067">
        <v>9.16</v>
      </c>
      <c r="R6067">
        <v>11</v>
      </c>
      <c r="S6067" t="s">
        <v>897</v>
      </c>
      <c r="T6067" t="s">
        <v>865</v>
      </c>
      <c r="AC6067" s="2" t="s">
        <v>717</v>
      </c>
    </row>
    <row r="6068" spans="1:29" ht="16.399999999999999" customHeight="1" x14ac:dyDescent="0.35">
      <c r="A6068" s="1">
        <v>39520.5625</v>
      </c>
      <c r="B6068">
        <v>462</v>
      </c>
      <c r="C6068" t="s">
        <v>29</v>
      </c>
      <c r="D6068">
        <v>5</v>
      </c>
      <c r="E6068" t="s">
        <v>30</v>
      </c>
      <c r="F6068">
        <v>70023</v>
      </c>
      <c r="G6068" t="s">
        <v>743</v>
      </c>
      <c r="H6068" t="s">
        <v>743</v>
      </c>
      <c r="J6068">
        <v>1</v>
      </c>
      <c r="K6068" s="1">
        <v>39520.5625</v>
      </c>
      <c r="L6068">
        <v>0.2</v>
      </c>
      <c r="M6068">
        <v>266.01</v>
      </c>
      <c r="N6068" t="s">
        <v>122</v>
      </c>
      <c r="O6068" t="s">
        <v>123</v>
      </c>
      <c r="P6068">
        <v>102.1</v>
      </c>
      <c r="R6068">
        <v>11</v>
      </c>
      <c r="S6068" t="s">
        <v>897</v>
      </c>
      <c r="T6068" t="s">
        <v>865</v>
      </c>
      <c r="AC6068" s="2" t="s">
        <v>717</v>
      </c>
    </row>
    <row r="6069" spans="1:29" ht="16.399999999999999" customHeight="1" x14ac:dyDescent="0.35">
      <c r="A6069" s="1">
        <v>39520.5625</v>
      </c>
      <c r="B6069">
        <v>462</v>
      </c>
      <c r="C6069" t="s">
        <v>29</v>
      </c>
      <c r="D6069">
        <v>5</v>
      </c>
      <c r="E6069" t="s">
        <v>30</v>
      </c>
      <c r="F6069">
        <v>70023</v>
      </c>
      <c r="G6069" t="s">
        <v>743</v>
      </c>
      <c r="H6069" t="s">
        <v>743</v>
      </c>
      <c r="J6069">
        <v>1</v>
      </c>
      <c r="K6069" s="1">
        <v>39520.5625</v>
      </c>
      <c r="L6069">
        <v>0.2</v>
      </c>
      <c r="M6069">
        <v>323</v>
      </c>
      <c r="N6069" t="s">
        <v>825</v>
      </c>
      <c r="O6069" t="s">
        <v>68</v>
      </c>
      <c r="P6069">
        <v>64</v>
      </c>
      <c r="R6069">
        <v>11</v>
      </c>
      <c r="S6069" t="s">
        <v>897</v>
      </c>
      <c r="T6069" t="s">
        <v>865</v>
      </c>
      <c r="AC6069" s="2" t="s">
        <v>717</v>
      </c>
    </row>
    <row r="6070" spans="1:29" ht="16.399999999999999" customHeight="1" x14ac:dyDescent="0.35">
      <c r="A6070" s="1">
        <v>39520.5625</v>
      </c>
      <c r="B6070">
        <v>462</v>
      </c>
      <c r="C6070" t="s">
        <v>29</v>
      </c>
      <c r="D6070">
        <v>5</v>
      </c>
      <c r="E6070" t="s">
        <v>30</v>
      </c>
      <c r="F6070">
        <v>70023</v>
      </c>
      <c r="G6070" t="s">
        <v>743</v>
      </c>
      <c r="H6070" t="s">
        <v>743</v>
      </c>
      <c r="J6070">
        <v>1</v>
      </c>
      <c r="K6070" s="1">
        <v>39520.5625</v>
      </c>
      <c r="L6070">
        <v>0.2</v>
      </c>
      <c r="M6070">
        <v>433</v>
      </c>
      <c r="N6070" t="s">
        <v>775</v>
      </c>
      <c r="O6070" t="s">
        <v>769</v>
      </c>
      <c r="P6070">
        <v>0.71</v>
      </c>
      <c r="R6070">
        <v>11</v>
      </c>
      <c r="S6070" t="s">
        <v>897</v>
      </c>
      <c r="T6070" t="s">
        <v>865</v>
      </c>
      <c r="AC6070" s="2" t="s">
        <v>717</v>
      </c>
    </row>
    <row r="6071" spans="1:29" ht="16.399999999999999" customHeight="1" x14ac:dyDescent="0.35">
      <c r="A6071" s="1">
        <v>39520.5625</v>
      </c>
      <c r="B6071">
        <v>462</v>
      </c>
      <c r="C6071" t="s">
        <v>29</v>
      </c>
      <c r="D6071">
        <v>5</v>
      </c>
      <c r="E6071" t="s">
        <v>30</v>
      </c>
      <c r="F6071">
        <v>70023</v>
      </c>
      <c r="G6071" t="s">
        <v>743</v>
      </c>
      <c r="H6071" t="s">
        <v>743</v>
      </c>
      <c r="J6071">
        <v>1</v>
      </c>
      <c r="K6071" s="1">
        <v>39520.5625</v>
      </c>
      <c r="L6071">
        <v>0.2</v>
      </c>
      <c r="M6071">
        <v>431</v>
      </c>
      <c r="N6071" t="s">
        <v>165</v>
      </c>
      <c r="O6071" t="s">
        <v>166</v>
      </c>
      <c r="P6071">
        <v>3.71</v>
      </c>
      <c r="R6071">
        <v>11</v>
      </c>
      <c r="S6071" t="s">
        <v>897</v>
      </c>
      <c r="T6071" t="s">
        <v>865</v>
      </c>
      <c r="AC6071" s="2" t="s">
        <v>717</v>
      </c>
    </row>
    <row r="6072" spans="1:29" ht="16.399999999999999" customHeight="1" x14ac:dyDescent="0.35">
      <c r="A6072" s="1">
        <v>39520.5625</v>
      </c>
      <c r="B6072">
        <v>462</v>
      </c>
      <c r="C6072" t="s">
        <v>29</v>
      </c>
      <c r="D6072">
        <v>5</v>
      </c>
      <c r="E6072" t="s">
        <v>30</v>
      </c>
      <c r="F6072">
        <v>70023</v>
      </c>
      <c r="G6072" t="s">
        <v>743</v>
      </c>
      <c r="H6072" t="s">
        <v>743</v>
      </c>
      <c r="J6072">
        <v>1</v>
      </c>
      <c r="K6072" s="1">
        <v>39520.5625</v>
      </c>
      <c r="L6072">
        <v>0.2</v>
      </c>
      <c r="M6072">
        <v>431.01</v>
      </c>
      <c r="N6072" t="s">
        <v>768</v>
      </c>
      <c r="O6072" t="s">
        <v>769</v>
      </c>
      <c r="P6072">
        <v>0.08</v>
      </c>
      <c r="R6072">
        <v>11</v>
      </c>
      <c r="S6072" t="s">
        <v>897</v>
      </c>
      <c r="T6072" t="s">
        <v>865</v>
      </c>
      <c r="AC6072" s="2" t="s">
        <v>717</v>
      </c>
    </row>
    <row r="6073" spans="1:29" ht="16.399999999999999" customHeight="1" x14ac:dyDescent="0.35">
      <c r="A6073" s="1">
        <v>39520.5625</v>
      </c>
      <c r="B6073">
        <v>462</v>
      </c>
      <c r="C6073" t="s">
        <v>29</v>
      </c>
      <c r="D6073">
        <v>5</v>
      </c>
      <c r="E6073" t="s">
        <v>30</v>
      </c>
      <c r="F6073">
        <v>70023</v>
      </c>
      <c r="G6073" t="s">
        <v>743</v>
      </c>
      <c r="H6073" t="s">
        <v>743</v>
      </c>
      <c r="J6073">
        <v>1</v>
      </c>
      <c r="K6073" s="1">
        <v>39520.5625</v>
      </c>
      <c r="L6073">
        <v>0.2</v>
      </c>
      <c r="M6073">
        <v>431.02</v>
      </c>
      <c r="N6073" t="s">
        <v>771</v>
      </c>
      <c r="O6073" t="s">
        <v>166</v>
      </c>
      <c r="P6073">
        <v>0.14000000000000001</v>
      </c>
      <c r="R6073">
        <v>11</v>
      </c>
      <c r="S6073" t="s">
        <v>897</v>
      </c>
      <c r="T6073" t="s">
        <v>865</v>
      </c>
      <c r="AC6073" s="2" t="s">
        <v>717</v>
      </c>
    </row>
    <row r="6074" spans="1:29" ht="16.399999999999999" customHeight="1" x14ac:dyDescent="0.35">
      <c r="A6074" s="1">
        <v>39520.5625</v>
      </c>
      <c r="B6074">
        <v>462</v>
      </c>
      <c r="C6074" t="s">
        <v>29</v>
      </c>
      <c r="D6074">
        <v>5</v>
      </c>
      <c r="E6074" t="s">
        <v>30</v>
      </c>
      <c r="F6074">
        <v>70023</v>
      </c>
      <c r="G6074" t="s">
        <v>743</v>
      </c>
      <c r="H6074" t="s">
        <v>743</v>
      </c>
      <c r="J6074">
        <v>1</v>
      </c>
      <c r="K6074" s="1">
        <v>39520.5625</v>
      </c>
      <c r="L6074">
        <v>0.2</v>
      </c>
      <c r="M6074">
        <v>431.03</v>
      </c>
      <c r="N6074" t="s">
        <v>773</v>
      </c>
      <c r="O6074" t="s">
        <v>769</v>
      </c>
      <c r="P6074">
        <v>3.16</v>
      </c>
      <c r="R6074">
        <v>11</v>
      </c>
      <c r="S6074" t="s">
        <v>897</v>
      </c>
      <c r="T6074" t="s">
        <v>865</v>
      </c>
      <c r="AC6074" s="2" t="s">
        <v>717</v>
      </c>
    </row>
    <row r="6075" spans="1:29" ht="16.399999999999999" customHeight="1" x14ac:dyDescent="0.35">
      <c r="A6075" s="1">
        <v>39520.5625</v>
      </c>
      <c r="B6075">
        <v>462</v>
      </c>
      <c r="C6075" t="s">
        <v>29</v>
      </c>
      <c r="D6075">
        <v>5</v>
      </c>
      <c r="E6075" t="s">
        <v>30</v>
      </c>
      <c r="F6075">
        <v>70022</v>
      </c>
      <c r="G6075" t="s">
        <v>743</v>
      </c>
      <c r="H6075" t="s">
        <v>872</v>
      </c>
      <c r="J6075">
        <v>1</v>
      </c>
      <c r="K6075" s="1">
        <v>39520.5625</v>
      </c>
      <c r="L6075">
        <v>0.2</v>
      </c>
      <c r="M6075">
        <v>201</v>
      </c>
      <c r="N6075" t="s">
        <v>879</v>
      </c>
      <c r="O6075" t="s">
        <v>68</v>
      </c>
      <c r="P6075">
        <v>0.93</v>
      </c>
      <c r="R6075">
        <v>11</v>
      </c>
      <c r="S6075" t="s">
        <v>898</v>
      </c>
      <c r="T6075" t="s">
        <v>867</v>
      </c>
      <c r="U6075" t="s">
        <v>881</v>
      </c>
      <c r="AC6075" s="2" t="s">
        <v>717</v>
      </c>
    </row>
    <row r="6076" spans="1:29" ht="16.399999999999999" customHeight="1" x14ac:dyDescent="0.35">
      <c r="A6076" s="1">
        <v>39520.5625</v>
      </c>
      <c r="B6076">
        <v>462</v>
      </c>
      <c r="C6076" t="s">
        <v>29</v>
      </c>
      <c r="D6076">
        <v>5</v>
      </c>
      <c r="E6076" t="s">
        <v>30</v>
      </c>
      <c r="F6076">
        <v>70022</v>
      </c>
      <c r="G6076" t="s">
        <v>743</v>
      </c>
      <c r="H6076" t="s">
        <v>872</v>
      </c>
      <c r="J6076">
        <v>1</v>
      </c>
      <c r="K6076" s="1">
        <v>39520.5625</v>
      </c>
      <c r="L6076">
        <v>0.2</v>
      </c>
      <c r="M6076">
        <v>216</v>
      </c>
      <c r="N6076" t="s">
        <v>882</v>
      </c>
      <c r="O6076" t="s">
        <v>68</v>
      </c>
      <c r="P6076">
        <v>1E-4</v>
      </c>
      <c r="Q6076" t="s">
        <v>69</v>
      </c>
      <c r="R6076">
        <v>11</v>
      </c>
      <c r="S6076" t="s">
        <v>898</v>
      </c>
      <c r="T6076" t="s">
        <v>867</v>
      </c>
      <c r="AC6076" s="2" t="s">
        <v>717</v>
      </c>
    </row>
    <row r="6077" spans="1:29" ht="16.399999999999999" customHeight="1" x14ac:dyDescent="0.35">
      <c r="A6077" s="1">
        <v>39520.5625</v>
      </c>
      <c r="B6077">
        <v>462</v>
      </c>
      <c r="C6077" t="s">
        <v>29</v>
      </c>
      <c r="D6077">
        <v>5</v>
      </c>
      <c r="E6077" t="s">
        <v>30</v>
      </c>
      <c r="F6077">
        <v>70022</v>
      </c>
      <c r="G6077" t="s">
        <v>743</v>
      </c>
      <c r="H6077" t="s">
        <v>872</v>
      </c>
      <c r="J6077">
        <v>1</v>
      </c>
      <c r="K6077" s="1">
        <v>39520.5625</v>
      </c>
      <c r="L6077">
        <v>0.2</v>
      </c>
      <c r="M6077">
        <v>232</v>
      </c>
      <c r="N6077" t="s">
        <v>883</v>
      </c>
      <c r="O6077" t="s">
        <v>68</v>
      </c>
      <c r="P6077">
        <v>1E-3</v>
      </c>
      <c r="Q6077" t="s">
        <v>69</v>
      </c>
      <c r="R6077">
        <v>11</v>
      </c>
      <c r="S6077" t="s">
        <v>898</v>
      </c>
      <c r="T6077" t="s">
        <v>867</v>
      </c>
      <c r="AC6077" s="2" t="s">
        <v>717</v>
      </c>
    </row>
    <row r="6078" spans="1:29" ht="16.399999999999999" customHeight="1" x14ac:dyDescent="0.35">
      <c r="A6078" s="1">
        <v>39520.5625</v>
      </c>
      <c r="B6078">
        <v>462</v>
      </c>
      <c r="C6078" t="s">
        <v>29</v>
      </c>
      <c r="D6078">
        <v>5</v>
      </c>
      <c r="E6078" t="s">
        <v>30</v>
      </c>
      <c r="F6078">
        <v>70022</v>
      </c>
      <c r="G6078" t="s">
        <v>743</v>
      </c>
      <c r="H6078" t="s">
        <v>872</v>
      </c>
      <c r="J6078">
        <v>1</v>
      </c>
      <c r="K6078" s="1">
        <v>39520.5625</v>
      </c>
      <c r="L6078">
        <v>0.2</v>
      </c>
      <c r="M6078">
        <v>234.01</v>
      </c>
      <c r="N6078" t="s">
        <v>884</v>
      </c>
      <c r="O6078" t="s">
        <v>68</v>
      </c>
      <c r="P6078">
        <v>5.0000000000000001E-4</v>
      </c>
      <c r="Q6078" t="s">
        <v>69</v>
      </c>
      <c r="R6078">
        <v>11</v>
      </c>
      <c r="S6078" t="s">
        <v>898</v>
      </c>
      <c r="T6078" t="s">
        <v>867</v>
      </c>
      <c r="U6078" t="s">
        <v>881</v>
      </c>
      <c r="AC6078" s="2" t="s">
        <v>717</v>
      </c>
    </row>
    <row r="6079" spans="1:29" ht="16.399999999999999" customHeight="1" x14ac:dyDescent="0.35">
      <c r="A6079" s="1">
        <v>39520.5625</v>
      </c>
      <c r="B6079">
        <v>462</v>
      </c>
      <c r="C6079" t="s">
        <v>29</v>
      </c>
      <c r="D6079">
        <v>5</v>
      </c>
      <c r="E6079" t="s">
        <v>30</v>
      </c>
      <c r="F6079">
        <v>70022</v>
      </c>
      <c r="G6079" t="s">
        <v>743</v>
      </c>
      <c r="H6079" t="s">
        <v>872</v>
      </c>
      <c r="J6079">
        <v>1</v>
      </c>
      <c r="K6079" s="1">
        <v>39520.5625</v>
      </c>
      <c r="L6079">
        <v>0.2</v>
      </c>
      <c r="M6079">
        <v>236</v>
      </c>
      <c r="N6079" t="s">
        <v>885</v>
      </c>
      <c r="O6079" t="s">
        <v>68</v>
      </c>
      <c r="P6079">
        <v>1E-3</v>
      </c>
      <c r="R6079">
        <v>11</v>
      </c>
      <c r="S6079" t="s">
        <v>898</v>
      </c>
      <c r="T6079" t="s">
        <v>867</v>
      </c>
      <c r="U6079" t="s">
        <v>881</v>
      </c>
      <c r="AC6079" s="2" t="s">
        <v>717</v>
      </c>
    </row>
    <row r="6080" spans="1:29" ht="16.399999999999999" customHeight="1" x14ac:dyDescent="0.35">
      <c r="A6080" s="1">
        <v>39520.5625</v>
      </c>
      <c r="B6080">
        <v>462</v>
      </c>
      <c r="C6080" t="s">
        <v>29</v>
      </c>
      <c r="D6080">
        <v>5</v>
      </c>
      <c r="E6080" t="s">
        <v>30</v>
      </c>
      <c r="F6080">
        <v>70022</v>
      </c>
      <c r="G6080" t="s">
        <v>743</v>
      </c>
      <c r="H6080" t="s">
        <v>872</v>
      </c>
      <c r="J6080">
        <v>1</v>
      </c>
      <c r="K6080" s="1">
        <v>39520.5625</v>
      </c>
      <c r="L6080">
        <v>0.2</v>
      </c>
      <c r="M6080">
        <v>248</v>
      </c>
      <c r="N6080" t="s">
        <v>886</v>
      </c>
      <c r="O6080" t="s">
        <v>68</v>
      </c>
      <c r="P6080">
        <v>0.122</v>
      </c>
      <c r="R6080">
        <v>11</v>
      </c>
      <c r="S6080" t="s">
        <v>898</v>
      </c>
      <c r="T6080" t="s">
        <v>867</v>
      </c>
      <c r="AC6080" s="2" t="s">
        <v>717</v>
      </c>
    </row>
    <row r="6081" spans="1:29" ht="16.399999999999999" customHeight="1" x14ac:dyDescent="0.35">
      <c r="A6081" s="1">
        <v>39520.5625</v>
      </c>
      <c r="B6081">
        <v>462</v>
      </c>
      <c r="C6081" t="s">
        <v>29</v>
      </c>
      <c r="D6081">
        <v>5</v>
      </c>
      <c r="E6081" t="s">
        <v>30</v>
      </c>
      <c r="F6081">
        <v>70022</v>
      </c>
      <c r="G6081" t="s">
        <v>743</v>
      </c>
      <c r="H6081" t="s">
        <v>872</v>
      </c>
      <c r="J6081">
        <v>1</v>
      </c>
      <c r="K6081" s="1">
        <v>39520.5625</v>
      </c>
      <c r="L6081">
        <v>0.2</v>
      </c>
      <c r="M6081">
        <v>252</v>
      </c>
      <c r="N6081" t="s">
        <v>826</v>
      </c>
      <c r="O6081" t="s">
        <v>68</v>
      </c>
      <c r="P6081">
        <v>5.0000000000000001E-4</v>
      </c>
      <c r="Q6081" t="s">
        <v>69</v>
      </c>
      <c r="R6081">
        <v>11</v>
      </c>
      <c r="S6081" t="s">
        <v>898</v>
      </c>
      <c r="T6081" t="s">
        <v>867</v>
      </c>
      <c r="AC6081" s="2" t="s">
        <v>717</v>
      </c>
    </row>
    <row r="6082" spans="1:29" ht="16.399999999999999" customHeight="1" x14ac:dyDescent="0.35">
      <c r="A6082" s="1">
        <v>39520.5625</v>
      </c>
      <c r="B6082">
        <v>462</v>
      </c>
      <c r="C6082" t="s">
        <v>29</v>
      </c>
      <c r="D6082">
        <v>5</v>
      </c>
      <c r="E6082" t="s">
        <v>30</v>
      </c>
      <c r="F6082">
        <v>70022</v>
      </c>
      <c r="G6082" t="s">
        <v>743</v>
      </c>
      <c r="H6082" t="s">
        <v>872</v>
      </c>
      <c r="J6082">
        <v>1</v>
      </c>
      <c r="K6082" s="1">
        <v>39520.5625</v>
      </c>
      <c r="L6082">
        <v>0.2</v>
      </c>
      <c r="M6082">
        <v>255</v>
      </c>
      <c r="N6082" t="s">
        <v>887</v>
      </c>
      <c r="O6082" t="s">
        <v>68</v>
      </c>
      <c r="P6082">
        <v>0.39</v>
      </c>
      <c r="R6082">
        <v>11</v>
      </c>
      <c r="S6082" t="s">
        <v>898</v>
      </c>
      <c r="T6082" t="s">
        <v>867</v>
      </c>
      <c r="AC6082" s="2" t="s">
        <v>717</v>
      </c>
    </row>
    <row r="6083" spans="1:29" ht="16.399999999999999" customHeight="1" x14ac:dyDescent="0.35">
      <c r="A6083" s="1">
        <v>39520.5625</v>
      </c>
      <c r="B6083">
        <v>462</v>
      </c>
      <c r="C6083" t="s">
        <v>29</v>
      </c>
      <c r="D6083">
        <v>5</v>
      </c>
      <c r="E6083" t="s">
        <v>30</v>
      </c>
      <c r="F6083">
        <v>70022</v>
      </c>
      <c r="G6083" t="s">
        <v>743</v>
      </c>
      <c r="H6083" t="s">
        <v>872</v>
      </c>
      <c r="J6083">
        <v>1</v>
      </c>
      <c r="K6083" s="1">
        <v>39520.5625</v>
      </c>
      <c r="L6083">
        <v>0.2</v>
      </c>
      <c r="M6083">
        <v>256</v>
      </c>
      <c r="N6083" t="s">
        <v>888</v>
      </c>
      <c r="O6083" t="s">
        <v>68</v>
      </c>
      <c r="P6083">
        <v>5.0000000000000002E-5</v>
      </c>
      <c r="Q6083" t="s">
        <v>69</v>
      </c>
      <c r="R6083">
        <v>11</v>
      </c>
      <c r="S6083" t="s">
        <v>898</v>
      </c>
      <c r="T6083" t="s">
        <v>867</v>
      </c>
      <c r="U6083" t="s">
        <v>881</v>
      </c>
      <c r="AC6083" s="2" t="s">
        <v>717</v>
      </c>
    </row>
    <row r="6084" spans="1:29" ht="16.399999999999999" customHeight="1" x14ac:dyDescent="0.35">
      <c r="A6084" s="1">
        <v>39520.5625</v>
      </c>
      <c r="B6084">
        <v>462</v>
      </c>
      <c r="C6084" t="s">
        <v>29</v>
      </c>
      <c r="D6084">
        <v>5</v>
      </c>
      <c r="E6084" t="s">
        <v>30</v>
      </c>
      <c r="F6084">
        <v>70022</v>
      </c>
      <c r="G6084" t="s">
        <v>743</v>
      </c>
      <c r="H6084" t="s">
        <v>872</v>
      </c>
      <c r="J6084">
        <v>1</v>
      </c>
      <c r="K6084" s="1">
        <v>39520.5625</v>
      </c>
      <c r="L6084">
        <v>0.2</v>
      </c>
      <c r="M6084">
        <v>258</v>
      </c>
      <c r="N6084" t="s">
        <v>889</v>
      </c>
      <c r="O6084" t="s">
        <v>68</v>
      </c>
      <c r="P6084">
        <v>5.0000000000000001E-4</v>
      </c>
      <c r="Q6084" t="s">
        <v>69</v>
      </c>
      <c r="R6084">
        <v>11</v>
      </c>
      <c r="S6084" t="s">
        <v>898</v>
      </c>
      <c r="T6084" t="s">
        <v>867</v>
      </c>
      <c r="U6084" t="s">
        <v>881</v>
      </c>
      <c r="AC6084" s="2" t="s">
        <v>717</v>
      </c>
    </row>
    <row r="6085" spans="1:29" ht="16.399999999999999" customHeight="1" x14ac:dyDescent="0.35">
      <c r="A6085" s="1">
        <v>39520.5625</v>
      </c>
      <c r="B6085">
        <v>462</v>
      </c>
      <c r="C6085" t="s">
        <v>29</v>
      </c>
      <c r="D6085">
        <v>5</v>
      </c>
      <c r="E6085" t="s">
        <v>30</v>
      </c>
      <c r="F6085">
        <v>70022</v>
      </c>
      <c r="G6085" t="s">
        <v>743</v>
      </c>
      <c r="H6085" t="s">
        <v>872</v>
      </c>
      <c r="J6085">
        <v>1</v>
      </c>
      <c r="K6085" s="1">
        <v>39520.5625</v>
      </c>
      <c r="L6085">
        <v>0.2</v>
      </c>
      <c r="M6085">
        <v>260.01</v>
      </c>
      <c r="N6085" t="s">
        <v>73</v>
      </c>
      <c r="O6085" t="s">
        <v>68</v>
      </c>
      <c r="P6085">
        <v>2E-3</v>
      </c>
      <c r="Q6085" t="s">
        <v>69</v>
      </c>
      <c r="R6085">
        <v>11</v>
      </c>
      <c r="S6085" t="s">
        <v>898</v>
      </c>
      <c r="T6085" t="s">
        <v>867</v>
      </c>
      <c r="AC6085" s="2" t="s">
        <v>717</v>
      </c>
    </row>
    <row r="6086" spans="1:29" ht="16.399999999999999" customHeight="1" x14ac:dyDescent="0.35">
      <c r="A6086" s="1">
        <v>39520.5625</v>
      </c>
      <c r="B6086">
        <v>462</v>
      </c>
      <c r="C6086" t="s">
        <v>29</v>
      </c>
      <c r="D6086">
        <v>5</v>
      </c>
      <c r="E6086" t="s">
        <v>30</v>
      </c>
      <c r="F6086">
        <v>70022</v>
      </c>
      <c r="G6086" t="s">
        <v>743</v>
      </c>
      <c r="H6086" t="s">
        <v>872</v>
      </c>
      <c r="J6086">
        <v>1</v>
      </c>
      <c r="K6086" s="1">
        <v>39520.5625</v>
      </c>
      <c r="L6086">
        <v>0.2</v>
      </c>
      <c r="M6086">
        <v>260.02</v>
      </c>
      <c r="N6086" t="s">
        <v>67</v>
      </c>
      <c r="O6086" t="s">
        <v>68</v>
      </c>
      <c r="P6086">
        <v>2E-3</v>
      </c>
      <c r="Q6086" t="s">
        <v>69</v>
      </c>
      <c r="R6086">
        <v>11</v>
      </c>
      <c r="S6086" t="s">
        <v>898</v>
      </c>
      <c r="T6086" t="s">
        <v>867</v>
      </c>
      <c r="AC6086" s="2" t="s">
        <v>717</v>
      </c>
    </row>
    <row r="6087" spans="1:29" ht="16.399999999999999" customHeight="1" x14ac:dyDescent="0.35">
      <c r="A6087" s="1">
        <v>39520.5625</v>
      </c>
      <c r="B6087">
        <v>462</v>
      </c>
      <c r="C6087" t="s">
        <v>29</v>
      </c>
      <c r="D6087">
        <v>5</v>
      </c>
      <c r="E6087" t="s">
        <v>30</v>
      </c>
      <c r="F6087">
        <v>70022</v>
      </c>
      <c r="G6087" t="s">
        <v>743</v>
      </c>
      <c r="H6087" t="s">
        <v>872</v>
      </c>
      <c r="J6087">
        <v>1</v>
      </c>
      <c r="K6087" s="1">
        <v>39520.5625</v>
      </c>
      <c r="L6087">
        <v>0.2</v>
      </c>
      <c r="M6087">
        <v>260.04000000000002</v>
      </c>
      <c r="N6087" t="s">
        <v>143</v>
      </c>
      <c r="O6087" t="s">
        <v>68</v>
      </c>
      <c r="P6087">
        <v>8.9999999999999993E-3</v>
      </c>
      <c r="R6087">
        <v>11</v>
      </c>
      <c r="S6087" t="s">
        <v>898</v>
      </c>
      <c r="T6087" t="s">
        <v>867</v>
      </c>
      <c r="AC6087" s="2" t="s">
        <v>717</v>
      </c>
    </row>
    <row r="6088" spans="1:29" ht="16.399999999999999" customHeight="1" x14ac:dyDescent="0.35">
      <c r="A6088" s="1">
        <v>39520.5625</v>
      </c>
      <c r="B6088">
        <v>462</v>
      </c>
      <c r="C6088" t="s">
        <v>29</v>
      </c>
      <c r="D6088">
        <v>5</v>
      </c>
      <c r="E6088" t="s">
        <v>30</v>
      </c>
      <c r="F6088">
        <v>70022</v>
      </c>
      <c r="G6088" t="s">
        <v>743</v>
      </c>
      <c r="H6088" t="s">
        <v>872</v>
      </c>
      <c r="J6088">
        <v>1</v>
      </c>
      <c r="K6088" s="1">
        <v>39520.5625</v>
      </c>
      <c r="L6088">
        <v>0.2</v>
      </c>
      <c r="M6088">
        <v>260.08</v>
      </c>
      <c r="N6088" t="s">
        <v>76</v>
      </c>
      <c r="O6088" t="s">
        <v>68</v>
      </c>
      <c r="P6088">
        <v>0.34</v>
      </c>
      <c r="R6088">
        <v>11</v>
      </c>
      <c r="S6088" t="s">
        <v>898</v>
      </c>
      <c r="T6088" t="s">
        <v>867</v>
      </c>
      <c r="AC6088" s="2" t="s">
        <v>717</v>
      </c>
    </row>
    <row r="6089" spans="1:29" ht="16.399999999999999" customHeight="1" x14ac:dyDescent="0.35">
      <c r="A6089" s="1">
        <v>39520.5625</v>
      </c>
      <c r="B6089">
        <v>462</v>
      </c>
      <c r="C6089" t="s">
        <v>29</v>
      </c>
      <c r="D6089">
        <v>5</v>
      </c>
      <c r="E6089" t="s">
        <v>30</v>
      </c>
      <c r="F6089">
        <v>70022</v>
      </c>
      <c r="G6089" t="s">
        <v>743</v>
      </c>
      <c r="H6089" t="s">
        <v>872</v>
      </c>
      <c r="J6089">
        <v>1</v>
      </c>
      <c r="K6089" s="1">
        <v>39520.5625</v>
      </c>
      <c r="L6089">
        <v>0.2</v>
      </c>
      <c r="M6089">
        <v>268.14</v>
      </c>
      <c r="N6089" t="s">
        <v>80</v>
      </c>
      <c r="O6089" t="s">
        <v>68</v>
      </c>
      <c r="P6089">
        <v>1.7000000000000001E-2</v>
      </c>
      <c r="R6089">
        <v>11</v>
      </c>
      <c r="S6089" t="s">
        <v>898</v>
      </c>
      <c r="T6089" t="s">
        <v>867</v>
      </c>
      <c r="AC6089" s="2" t="s">
        <v>717</v>
      </c>
    </row>
    <row r="6090" spans="1:29" ht="16.399999999999999" customHeight="1" x14ac:dyDescent="0.35">
      <c r="A6090" s="1">
        <v>39520.5625</v>
      </c>
      <c r="B6090">
        <v>462</v>
      </c>
      <c r="C6090" t="s">
        <v>29</v>
      </c>
      <c r="D6090">
        <v>5</v>
      </c>
      <c r="E6090" t="s">
        <v>30</v>
      </c>
      <c r="F6090">
        <v>70022</v>
      </c>
      <c r="G6090" t="s">
        <v>743</v>
      </c>
      <c r="H6090" t="s">
        <v>872</v>
      </c>
      <c r="J6090">
        <v>1</v>
      </c>
      <c r="K6090" s="1">
        <v>39520.5625</v>
      </c>
      <c r="L6090">
        <v>0.2</v>
      </c>
      <c r="M6090">
        <v>268.17</v>
      </c>
      <c r="N6090" t="s">
        <v>801</v>
      </c>
      <c r="O6090" t="s">
        <v>68</v>
      </c>
      <c r="P6090">
        <v>4.0000000000000001E-3</v>
      </c>
      <c r="R6090">
        <v>11</v>
      </c>
      <c r="S6090" t="s">
        <v>898</v>
      </c>
      <c r="T6090" t="s">
        <v>867</v>
      </c>
      <c r="AC6090" s="2" t="s">
        <v>717</v>
      </c>
    </row>
    <row r="6091" spans="1:29" ht="16.399999999999999" customHeight="1" x14ac:dyDescent="0.35">
      <c r="A6091" s="1">
        <v>39520.5625</v>
      </c>
      <c r="B6091">
        <v>462</v>
      </c>
      <c r="C6091" t="s">
        <v>29</v>
      </c>
      <c r="D6091">
        <v>5</v>
      </c>
      <c r="E6091" t="s">
        <v>30</v>
      </c>
      <c r="F6091">
        <v>70022</v>
      </c>
      <c r="G6091" t="s">
        <v>743</v>
      </c>
      <c r="H6091" t="s">
        <v>872</v>
      </c>
      <c r="J6091">
        <v>1</v>
      </c>
      <c r="K6091" s="1">
        <v>39520.5625</v>
      </c>
      <c r="L6091">
        <v>0.2</v>
      </c>
      <c r="M6091">
        <v>283</v>
      </c>
      <c r="N6091" t="s">
        <v>509</v>
      </c>
      <c r="O6091" t="s">
        <v>68</v>
      </c>
      <c r="P6091">
        <v>0.7</v>
      </c>
      <c r="R6091">
        <v>11</v>
      </c>
      <c r="S6091" t="s">
        <v>898</v>
      </c>
      <c r="T6091" t="s">
        <v>867</v>
      </c>
      <c r="AC6091" s="2" t="s">
        <v>717</v>
      </c>
    </row>
    <row r="6092" spans="1:29" ht="16.399999999999999" customHeight="1" x14ac:dyDescent="0.35">
      <c r="A6092" s="1">
        <v>39520.5625</v>
      </c>
      <c r="B6092">
        <v>462</v>
      </c>
      <c r="C6092" t="s">
        <v>29</v>
      </c>
      <c r="D6092">
        <v>5</v>
      </c>
      <c r="E6092" t="s">
        <v>30</v>
      </c>
      <c r="F6092">
        <v>70022</v>
      </c>
      <c r="G6092" t="s">
        <v>743</v>
      </c>
      <c r="H6092" t="s">
        <v>872</v>
      </c>
      <c r="J6092">
        <v>1</v>
      </c>
      <c r="K6092" s="1">
        <v>39520.5625</v>
      </c>
      <c r="L6092">
        <v>0.2</v>
      </c>
      <c r="M6092">
        <v>289</v>
      </c>
      <c r="N6092" t="s">
        <v>890</v>
      </c>
      <c r="O6092" t="s">
        <v>68</v>
      </c>
      <c r="P6092">
        <v>1E-3</v>
      </c>
      <c r="Q6092" t="s">
        <v>69</v>
      </c>
      <c r="R6092">
        <v>11</v>
      </c>
      <c r="S6092" t="s">
        <v>898</v>
      </c>
      <c r="T6092" t="s">
        <v>867</v>
      </c>
      <c r="U6092" t="s">
        <v>881</v>
      </c>
      <c r="AC6092" s="2" t="s">
        <v>717</v>
      </c>
    </row>
    <row r="6093" spans="1:29" ht="16.399999999999999" customHeight="1" x14ac:dyDescent="0.35">
      <c r="A6093" s="1">
        <v>39520.5625</v>
      </c>
      <c r="B6093">
        <v>462</v>
      </c>
      <c r="C6093" t="s">
        <v>29</v>
      </c>
      <c r="D6093">
        <v>5</v>
      </c>
      <c r="E6093" t="s">
        <v>30</v>
      </c>
      <c r="F6093">
        <v>70022</v>
      </c>
      <c r="G6093" t="s">
        <v>743</v>
      </c>
      <c r="H6093" t="s">
        <v>872</v>
      </c>
      <c r="J6093">
        <v>1</v>
      </c>
      <c r="K6093" s="1">
        <v>39520.5625</v>
      </c>
      <c r="L6093">
        <v>0.2</v>
      </c>
      <c r="M6093">
        <v>309</v>
      </c>
      <c r="N6093" t="s">
        <v>891</v>
      </c>
      <c r="O6093" t="s">
        <v>68</v>
      </c>
      <c r="P6093">
        <v>20</v>
      </c>
      <c r="R6093">
        <v>11</v>
      </c>
      <c r="S6093" t="s">
        <v>898</v>
      </c>
      <c r="T6093" t="s">
        <v>867</v>
      </c>
      <c r="AC6093" s="2" t="s">
        <v>717</v>
      </c>
    </row>
    <row r="6094" spans="1:29" ht="16.399999999999999" customHeight="1" x14ac:dyDescent="0.35">
      <c r="A6094" s="1">
        <v>39520.5625</v>
      </c>
      <c r="B6094">
        <v>462</v>
      </c>
      <c r="C6094" t="s">
        <v>29</v>
      </c>
      <c r="D6094">
        <v>5</v>
      </c>
      <c r="E6094" t="s">
        <v>30</v>
      </c>
      <c r="F6094">
        <v>70022</v>
      </c>
      <c r="G6094" t="s">
        <v>743</v>
      </c>
      <c r="H6094" t="s">
        <v>872</v>
      </c>
      <c r="J6094">
        <v>1</v>
      </c>
      <c r="K6094" s="1">
        <v>39520.5625</v>
      </c>
      <c r="L6094">
        <v>0.2</v>
      </c>
      <c r="M6094">
        <v>441.01</v>
      </c>
      <c r="N6094" t="s">
        <v>691</v>
      </c>
      <c r="O6094" t="s">
        <v>68</v>
      </c>
      <c r="P6094">
        <v>3.4</v>
      </c>
      <c r="R6094">
        <v>11</v>
      </c>
      <c r="S6094" t="s">
        <v>898</v>
      </c>
      <c r="T6094" t="s">
        <v>867</v>
      </c>
      <c r="AC6094" s="2" t="s">
        <v>717</v>
      </c>
    </row>
    <row r="6095" spans="1:29" ht="16.399999999999999" customHeight="1" x14ac:dyDescent="0.35">
      <c r="A6095" s="1">
        <v>39493.5625</v>
      </c>
      <c r="B6095">
        <v>462</v>
      </c>
      <c r="C6095" t="s">
        <v>29</v>
      </c>
      <c r="D6095">
        <v>5</v>
      </c>
      <c r="E6095" t="s">
        <v>30</v>
      </c>
      <c r="F6095">
        <v>70021</v>
      </c>
      <c r="G6095" t="s">
        <v>743</v>
      </c>
      <c r="H6095" t="s">
        <v>872</v>
      </c>
      <c r="J6095">
        <v>1</v>
      </c>
      <c r="K6095" s="1">
        <v>39493.5625</v>
      </c>
      <c r="L6095">
        <v>0.2</v>
      </c>
      <c r="M6095">
        <v>201</v>
      </c>
      <c r="N6095" t="s">
        <v>879</v>
      </c>
      <c r="O6095" t="s">
        <v>68</v>
      </c>
      <c r="P6095">
        <v>0.29099999999999998</v>
      </c>
      <c r="R6095">
        <v>11</v>
      </c>
      <c r="S6095" t="s">
        <v>899</v>
      </c>
      <c r="T6095" t="s">
        <v>867</v>
      </c>
      <c r="U6095" t="s">
        <v>881</v>
      </c>
      <c r="AC6095" s="2" t="s">
        <v>717</v>
      </c>
    </row>
    <row r="6096" spans="1:29" ht="16.399999999999999" customHeight="1" x14ac:dyDescent="0.35">
      <c r="A6096" s="1">
        <v>39493.5625</v>
      </c>
      <c r="B6096">
        <v>462</v>
      </c>
      <c r="C6096" t="s">
        <v>29</v>
      </c>
      <c r="D6096">
        <v>5</v>
      </c>
      <c r="E6096" t="s">
        <v>30</v>
      </c>
      <c r="F6096">
        <v>70021</v>
      </c>
      <c r="G6096" t="s">
        <v>743</v>
      </c>
      <c r="H6096" t="s">
        <v>872</v>
      </c>
      <c r="J6096">
        <v>1</v>
      </c>
      <c r="K6096" s="1">
        <v>39493.5625</v>
      </c>
      <c r="L6096">
        <v>0.2</v>
      </c>
      <c r="M6096">
        <v>216</v>
      </c>
      <c r="N6096" t="s">
        <v>882</v>
      </c>
      <c r="O6096" t="s">
        <v>68</v>
      </c>
      <c r="P6096">
        <v>1E-4</v>
      </c>
      <c r="Q6096" t="s">
        <v>69</v>
      </c>
      <c r="R6096">
        <v>11</v>
      </c>
      <c r="S6096" t="s">
        <v>899</v>
      </c>
      <c r="T6096" t="s">
        <v>867</v>
      </c>
      <c r="AC6096" s="2" t="s">
        <v>717</v>
      </c>
    </row>
    <row r="6097" spans="1:29" ht="16.399999999999999" customHeight="1" x14ac:dyDescent="0.35">
      <c r="A6097" s="1">
        <v>39493.5625</v>
      </c>
      <c r="B6097">
        <v>462</v>
      </c>
      <c r="C6097" t="s">
        <v>29</v>
      </c>
      <c r="D6097">
        <v>5</v>
      </c>
      <c r="E6097" t="s">
        <v>30</v>
      </c>
      <c r="F6097">
        <v>70021</v>
      </c>
      <c r="G6097" t="s">
        <v>743</v>
      </c>
      <c r="H6097" t="s">
        <v>872</v>
      </c>
      <c r="J6097">
        <v>1</v>
      </c>
      <c r="K6097" s="1">
        <v>39493.5625</v>
      </c>
      <c r="L6097">
        <v>0.2</v>
      </c>
      <c r="M6097">
        <v>232</v>
      </c>
      <c r="N6097" t="s">
        <v>883</v>
      </c>
      <c r="O6097" t="s">
        <v>68</v>
      </c>
      <c r="P6097">
        <v>1E-3</v>
      </c>
      <c r="Q6097" t="s">
        <v>69</v>
      </c>
      <c r="R6097">
        <v>11</v>
      </c>
      <c r="S6097" t="s">
        <v>899</v>
      </c>
      <c r="T6097" t="s">
        <v>867</v>
      </c>
      <c r="AC6097" s="2" t="s">
        <v>717</v>
      </c>
    </row>
    <row r="6098" spans="1:29" ht="16.399999999999999" customHeight="1" x14ac:dyDescent="0.35">
      <c r="A6098" s="1">
        <v>39493.5625</v>
      </c>
      <c r="B6098">
        <v>462</v>
      </c>
      <c r="C6098" t="s">
        <v>29</v>
      </c>
      <c r="D6098">
        <v>5</v>
      </c>
      <c r="E6098" t="s">
        <v>30</v>
      </c>
      <c r="F6098">
        <v>70021</v>
      </c>
      <c r="G6098" t="s">
        <v>743</v>
      </c>
      <c r="H6098" t="s">
        <v>872</v>
      </c>
      <c r="J6098">
        <v>1</v>
      </c>
      <c r="K6098" s="1">
        <v>39493.5625</v>
      </c>
      <c r="L6098">
        <v>0.2</v>
      </c>
      <c r="M6098">
        <v>234.01</v>
      </c>
      <c r="N6098" t="s">
        <v>884</v>
      </c>
      <c r="O6098" t="s">
        <v>68</v>
      </c>
      <c r="P6098">
        <v>5.0000000000000001E-4</v>
      </c>
      <c r="Q6098" t="s">
        <v>69</v>
      </c>
      <c r="R6098">
        <v>11</v>
      </c>
      <c r="S6098" t="s">
        <v>899</v>
      </c>
      <c r="T6098" t="s">
        <v>867</v>
      </c>
      <c r="U6098" t="s">
        <v>881</v>
      </c>
      <c r="AC6098" s="2" t="s">
        <v>717</v>
      </c>
    </row>
    <row r="6099" spans="1:29" ht="16.399999999999999" customHeight="1" x14ac:dyDescent="0.35">
      <c r="A6099" s="1">
        <v>39493.5625</v>
      </c>
      <c r="B6099">
        <v>462</v>
      </c>
      <c r="C6099" t="s">
        <v>29</v>
      </c>
      <c r="D6099">
        <v>5</v>
      </c>
      <c r="E6099" t="s">
        <v>30</v>
      </c>
      <c r="F6099">
        <v>70021</v>
      </c>
      <c r="G6099" t="s">
        <v>743</v>
      </c>
      <c r="H6099" t="s">
        <v>872</v>
      </c>
      <c r="J6099">
        <v>1</v>
      </c>
      <c r="K6099" s="1">
        <v>39493.5625</v>
      </c>
      <c r="L6099">
        <v>0.2</v>
      </c>
      <c r="M6099">
        <v>236</v>
      </c>
      <c r="N6099" t="s">
        <v>885</v>
      </c>
      <c r="O6099" t="s">
        <v>68</v>
      </c>
      <c r="P6099">
        <v>1E-3</v>
      </c>
      <c r="R6099">
        <v>11</v>
      </c>
      <c r="S6099" t="s">
        <v>899</v>
      </c>
      <c r="T6099" t="s">
        <v>867</v>
      </c>
      <c r="U6099" t="s">
        <v>881</v>
      </c>
      <c r="AC6099" s="2" t="s">
        <v>717</v>
      </c>
    </row>
    <row r="6100" spans="1:29" ht="16.399999999999999" customHeight="1" x14ac:dyDescent="0.35">
      <c r="A6100" s="1">
        <v>39493.5625</v>
      </c>
      <c r="B6100">
        <v>462</v>
      </c>
      <c r="C6100" t="s">
        <v>29</v>
      </c>
      <c r="D6100">
        <v>5</v>
      </c>
      <c r="E6100" t="s">
        <v>30</v>
      </c>
      <c r="F6100">
        <v>70021</v>
      </c>
      <c r="G6100" t="s">
        <v>743</v>
      </c>
      <c r="H6100" t="s">
        <v>872</v>
      </c>
      <c r="J6100">
        <v>1</v>
      </c>
      <c r="K6100" s="1">
        <v>39493.5625</v>
      </c>
      <c r="L6100">
        <v>0.2</v>
      </c>
      <c r="M6100">
        <v>248</v>
      </c>
      <c r="N6100" t="s">
        <v>886</v>
      </c>
      <c r="O6100" t="s">
        <v>68</v>
      </c>
      <c r="P6100">
        <v>0.309</v>
      </c>
      <c r="R6100">
        <v>11</v>
      </c>
      <c r="S6100" t="s">
        <v>899</v>
      </c>
      <c r="T6100" t="s">
        <v>867</v>
      </c>
      <c r="AC6100" s="2" t="s">
        <v>717</v>
      </c>
    </row>
    <row r="6101" spans="1:29" ht="16.399999999999999" customHeight="1" x14ac:dyDescent="0.35">
      <c r="A6101" s="1">
        <v>39493.5625</v>
      </c>
      <c r="B6101">
        <v>462</v>
      </c>
      <c r="C6101" t="s">
        <v>29</v>
      </c>
      <c r="D6101">
        <v>5</v>
      </c>
      <c r="E6101" t="s">
        <v>30</v>
      </c>
      <c r="F6101">
        <v>70021</v>
      </c>
      <c r="G6101" t="s">
        <v>743</v>
      </c>
      <c r="H6101" t="s">
        <v>872</v>
      </c>
      <c r="J6101">
        <v>1</v>
      </c>
      <c r="K6101" s="1">
        <v>39493.5625</v>
      </c>
      <c r="L6101">
        <v>0.2</v>
      </c>
      <c r="M6101">
        <v>252</v>
      </c>
      <c r="N6101" t="s">
        <v>826</v>
      </c>
      <c r="O6101" t="s">
        <v>68</v>
      </c>
      <c r="P6101">
        <v>5.0000000000000001E-4</v>
      </c>
      <c r="Q6101" t="s">
        <v>69</v>
      </c>
      <c r="R6101">
        <v>11</v>
      </c>
      <c r="S6101" t="s">
        <v>899</v>
      </c>
      <c r="T6101" t="s">
        <v>867</v>
      </c>
      <c r="AC6101" s="2" t="s">
        <v>717</v>
      </c>
    </row>
    <row r="6102" spans="1:29" ht="16.399999999999999" customHeight="1" x14ac:dyDescent="0.35">
      <c r="A6102" s="1">
        <v>39493.5625</v>
      </c>
      <c r="B6102">
        <v>462</v>
      </c>
      <c r="C6102" t="s">
        <v>29</v>
      </c>
      <c r="D6102">
        <v>5</v>
      </c>
      <c r="E6102" t="s">
        <v>30</v>
      </c>
      <c r="F6102">
        <v>70021</v>
      </c>
      <c r="G6102" t="s">
        <v>743</v>
      </c>
      <c r="H6102" t="s">
        <v>872</v>
      </c>
      <c r="J6102">
        <v>1</v>
      </c>
      <c r="K6102" s="1">
        <v>39493.5625</v>
      </c>
      <c r="L6102">
        <v>0.2</v>
      </c>
      <c r="M6102">
        <v>255</v>
      </c>
      <c r="N6102" t="s">
        <v>887</v>
      </c>
      <c r="O6102" t="s">
        <v>68</v>
      </c>
      <c r="P6102">
        <v>0.214</v>
      </c>
      <c r="R6102">
        <v>11</v>
      </c>
      <c r="S6102" t="s">
        <v>899</v>
      </c>
      <c r="T6102" t="s">
        <v>867</v>
      </c>
      <c r="AC6102" s="2" t="s">
        <v>717</v>
      </c>
    </row>
    <row r="6103" spans="1:29" ht="16.399999999999999" customHeight="1" x14ac:dyDescent="0.35">
      <c r="A6103" s="1">
        <v>39493.5625</v>
      </c>
      <c r="B6103">
        <v>462</v>
      </c>
      <c r="C6103" t="s">
        <v>29</v>
      </c>
      <c r="D6103">
        <v>5</v>
      </c>
      <c r="E6103" t="s">
        <v>30</v>
      </c>
      <c r="F6103">
        <v>70021</v>
      </c>
      <c r="G6103" t="s">
        <v>743</v>
      </c>
      <c r="H6103" t="s">
        <v>872</v>
      </c>
      <c r="J6103">
        <v>1</v>
      </c>
      <c r="K6103" s="1">
        <v>39493.5625</v>
      </c>
      <c r="L6103">
        <v>0.2</v>
      </c>
      <c r="M6103">
        <v>256</v>
      </c>
      <c r="N6103" t="s">
        <v>888</v>
      </c>
      <c r="O6103" t="s">
        <v>68</v>
      </c>
      <c r="P6103">
        <v>5.0000000000000002E-5</v>
      </c>
      <c r="Q6103" t="s">
        <v>69</v>
      </c>
      <c r="R6103">
        <v>11</v>
      </c>
      <c r="S6103" t="s">
        <v>899</v>
      </c>
      <c r="T6103" t="s">
        <v>867</v>
      </c>
      <c r="U6103" t="s">
        <v>881</v>
      </c>
      <c r="AC6103" s="2" t="s">
        <v>717</v>
      </c>
    </row>
    <row r="6104" spans="1:29" ht="16.399999999999999" customHeight="1" x14ac:dyDescent="0.35">
      <c r="A6104" s="1">
        <v>39493.5625</v>
      </c>
      <c r="B6104">
        <v>462</v>
      </c>
      <c r="C6104" t="s">
        <v>29</v>
      </c>
      <c r="D6104">
        <v>5</v>
      </c>
      <c r="E6104" t="s">
        <v>30</v>
      </c>
      <c r="F6104">
        <v>70021</v>
      </c>
      <c r="G6104" t="s">
        <v>743</v>
      </c>
      <c r="H6104" t="s">
        <v>872</v>
      </c>
      <c r="J6104">
        <v>1</v>
      </c>
      <c r="K6104" s="1">
        <v>39493.5625</v>
      </c>
      <c r="L6104">
        <v>0.2</v>
      </c>
      <c r="M6104">
        <v>258</v>
      </c>
      <c r="N6104" t="s">
        <v>889</v>
      </c>
      <c r="O6104" t="s">
        <v>68</v>
      </c>
      <c r="P6104">
        <v>5.0000000000000001E-4</v>
      </c>
      <c r="R6104">
        <v>11</v>
      </c>
      <c r="S6104" t="s">
        <v>899</v>
      </c>
      <c r="T6104" t="s">
        <v>867</v>
      </c>
      <c r="U6104" t="s">
        <v>881</v>
      </c>
      <c r="AC6104" s="2" t="s">
        <v>717</v>
      </c>
    </row>
    <row r="6105" spans="1:29" ht="16.399999999999999" customHeight="1" x14ac:dyDescent="0.35">
      <c r="A6105" s="1">
        <v>39493.5625</v>
      </c>
      <c r="B6105">
        <v>462</v>
      </c>
      <c r="C6105" t="s">
        <v>29</v>
      </c>
      <c r="D6105">
        <v>5</v>
      </c>
      <c r="E6105" t="s">
        <v>30</v>
      </c>
      <c r="F6105">
        <v>70021</v>
      </c>
      <c r="G6105" t="s">
        <v>743</v>
      </c>
      <c r="H6105" t="s">
        <v>872</v>
      </c>
      <c r="J6105">
        <v>1</v>
      </c>
      <c r="K6105" s="1">
        <v>39493.5625</v>
      </c>
      <c r="L6105">
        <v>0.2</v>
      </c>
      <c r="M6105">
        <v>260.01</v>
      </c>
      <c r="N6105" t="s">
        <v>73</v>
      </c>
      <c r="O6105" t="s">
        <v>68</v>
      </c>
      <c r="P6105">
        <v>2E-3</v>
      </c>
      <c r="Q6105" t="s">
        <v>69</v>
      </c>
      <c r="R6105">
        <v>11</v>
      </c>
      <c r="S6105" t="s">
        <v>899</v>
      </c>
      <c r="T6105" t="s">
        <v>867</v>
      </c>
      <c r="AC6105" s="2" t="s">
        <v>717</v>
      </c>
    </row>
    <row r="6106" spans="1:29" ht="16.399999999999999" customHeight="1" x14ac:dyDescent="0.35">
      <c r="A6106" s="1">
        <v>39493.5625</v>
      </c>
      <c r="B6106">
        <v>462</v>
      </c>
      <c r="C6106" t="s">
        <v>29</v>
      </c>
      <c r="D6106">
        <v>5</v>
      </c>
      <c r="E6106" t="s">
        <v>30</v>
      </c>
      <c r="F6106">
        <v>70021</v>
      </c>
      <c r="G6106" t="s">
        <v>743</v>
      </c>
      <c r="H6106" t="s">
        <v>872</v>
      </c>
      <c r="J6106">
        <v>1</v>
      </c>
      <c r="K6106" s="1">
        <v>39493.5625</v>
      </c>
      <c r="L6106">
        <v>0.2</v>
      </c>
      <c r="M6106">
        <v>260.02</v>
      </c>
      <c r="N6106" t="s">
        <v>67</v>
      </c>
      <c r="O6106" t="s">
        <v>68</v>
      </c>
      <c r="P6106">
        <v>8.0000000000000002E-3</v>
      </c>
      <c r="R6106">
        <v>11</v>
      </c>
      <c r="S6106" t="s">
        <v>899</v>
      </c>
      <c r="T6106" t="s">
        <v>867</v>
      </c>
      <c r="AC6106" s="2" t="s">
        <v>717</v>
      </c>
    </row>
    <row r="6107" spans="1:29" ht="16.399999999999999" customHeight="1" x14ac:dyDescent="0.35">
      <c r="A6107" s="1">
        <v>39493.5625</v>
      </c>
      <c r="B6107">
        <v>462</v>
      </c>
      <c r="C6107" t="s">
        <v>29</v>
      </c>
      <c r="D6107">
        <v>5</v>
      </c>
      <c r="E6107" t="s">
        <v>30</v>
      </c>
      <c r="F6107">
        <v>70021</v>
      </c>
      <c r="G6107" t="s">
        <v>743</v>
      </c>
      <c r="H6107" t="s">
        <v>872</v>
      </c>
      <c r="J6107">
        <v>1</v>
      </c>
      <c r="K6107" s="1">
        <v>39493.5625</v>
      </c>
      <c r="L6107">
        <v>0.2</v>
      </c>
      <c r="M6107">
        <v>260.04000000000002</v>
      </c>
      <c r="N6107" t="s">
        <v>143</v>
      </c>
      <c r="O6107" t="s">
        <v>68</v>
      </c>
      <c r="P6107">
        <v>2.3999999999999998E-3</v>
      </c>
      <c r="R6107">
        <v>11</v>
      </c>
      <c r="S6107" t="s">
        <v>899</v>
      </c>
      <c r="T6107" t="s">
        <v>867</v>
      </c>
      <c r="AC6107" s="2" t="s">
        <v>717</v>
      </c>
    </row>
    <row r="6108" spans="1:29" ht="16.399999999999999" customHeight="1" x14ac:dyDescent="0.35">
      <c r="A6108" s="1">
        <v>39493.5625</v>
      </c>
      <c r="B6108">
        <v>462</v>
      </c>
      <c r="C6108" t="s">
        <v>29</v>
      </c>
      <c r="D6108">
        <v>5</v>
      </c>
      <c r="E6108" t="s">
        <v>30</v>
      </c>
      <c r="F6108">
        <v>70021</v>
      </c>
      <c r="G6108" t="s">
        <v>743</v>
      </c>
      <c r="H6108" t="s">
        <v>872</v>
      </c>
      <c r="J6108">
        <v>1</v>
      </c>
      <c r="K6108" s="1">
        <v>39493.5625</v>
      </c>
      <c r="L6108">
        <v>0.2</v>
      </c>
      <c r="M6108">
        <v>260.08</v>
      </c>
      <c r="N6108" t="s">
        <v>76</v>
      </c>
      <c r="O6108" t="s">
        <v>68</v>
      </c>
      <c r="P6108">
        <v>0.4</v>
      </c>
      <c r="R6108">
        <v>11</v>
      </c>
      <c r="S6108" t="s">
        <v>899</v>
      </c>
      <c r="T6108" t="s">
        <v>867</v>
      </c>
      <c r="AC6108" s="2" t="s">
        <v>717</v>
      </c>
    </row>
    <row r="6109" spans="1:29" ht="16.399999999999999" customHeight="1" x14ac:dyDescent="0.35">
      <c r="A6109" s="1">
        <v>39493.5625</v>
      </c>
      <c r="B6109">
        <v>462</v>
      </c>
      <c r="C6109" t="s">
        <v>29</v>
      </c>
      <c r="D6109">
        <v>5</v>
      </c>
      <c r="E6109" t="s">
        <v>30</v>
      </c>
      <c r="F6109">
        <v>70021</v>
      </c>
      <c r="G6109" t="s">
        <v>743</v>
      </c>
      <c r="H6109" t="s">
        <v>872</v>
      </c>
      <c r="J6109">
        <v>1</v>
      </c>
      <c r="K6109" s="1">
        <v>39493.5625</v>
      </c>
      <c r="L6109">
        <v>0.2</v>
      </c>
      <c r="M6109">
        <v>268.14</v>
      </c>
      <c r="N6109" t="s">
        <v>80</v>
      </c>
      <c r="O6109" t="s">
        <v>68</v>
      </c>
      <c r="P6109">
        <v>0.01</v>
      </c>
      <c r="R6109">
        <v>11</v>
      </c>
      <c r="S6109" t="s">
        <v>899</v>
      </c>
      <c r="T6109" t="s">
        <v>867</v>
      </c>
      <c r="AC6109" s="2" t="s">
        <v>717</v>
      </c>
    </row>
    <row r="6110" spans="1:29" ht="16.399999999999999" customHeight="1" x14ac:dyDescent="0.35">
      <c r="A6110" s="1">
        <v>39493.5625</v>
      </c>
      <c r="B6110">
        <v>462</v>
      </c>
      <c r="C6110" t="s">
        <v>29</v>
      </c>
      <c r="D6110">
        <v>5</v>
      </c>
      <c r="E6110" t="s">
        <v>30</v>
      </c>
      <c r="F6110">
        <v>70021</v>
      </c>
      <c r="G6110" t="s">
        <v>743</v>
      </c>
      <c r="H6110" t="s">
        <v>872</v>
      </c>
      <c r="J6110">
        <v>1</v>
      </c>
      <c r="K6110" s="1">
        <v>39493.5625</v>
      </c>
      <c r="L6110">
        <v>0.2</v>
      </c>
      <c r="M6110">
        <v>268.17</v>
      </c>
      <c r="N6110" t="s">
        <v>801</v>
      </c>
      <c r="O6110" t="s">
        <v>68</v>
      </c>
      <c r="P6110">
        <v>2E-3</v>
      </c>
      <c r="R6110">
        <v>11</v>
      </c>
      <c r="S6110" t="s">
        <v>899</v>
      </c>
      <c r="T6110" t="s">
        <v>867</v>
      </c>
      <c r="AC6110" s="2" t="s">
        <v>717</v>
      </c>
    </row>
    <row r="6111" spans="1:29" ht="16.399999999999999" customHeight="1" x14ac:dyDescent="0.35">
      <c r="A6111" s="1">
        <v>39493.5625</v>
      </c>
      <c r="B6111">
        <v>462</v>
      </c>
      <c r="C6111" t="s">
        <v>29</v>
      </c>
      <c r="D6111">
        <v>5</v>
      </c>
      <c r="E6111" t="s">
        <v>30</v>
      </c>
      <c r="F6111">
        <v>70021</v>
      </c>
      <c r="G6111" t="s">
        <v>743</v>
      </c>
      <c r="H6111" t="s">
        <v>872</v>
      </c>
      <c r="J6111">
        <v>1</v>
      </c>
      <c r="K6111" s="1">
        <v>39493.5625</v>
      </c>
      <c r="L6111">
        <v>0.2</v>
      </c>
      <c r="M6111">
        <v>283</v>
      </c>
      <c r="N6111" t="s">
        <v>509</v>
      </c>
      <c r="O6111" t="s">
        <v>68</v>
      </c>
      <c r="P6111">
        <v>0.6</v>
      </c>
      <c r="R6111">
        <v>11</v>
      </c>
      <c r="S6111" t="s">
        <v>899</v>
      </c>
      <c r="T6111" t="s">
        <v>867</v>
      </c>
      <c r="AC6111" s="2" t="s">
        <v>717</v>
      </c>
    </row>
    <row r="6112" spans="1:29" ht="16.399999999999999" customHeight="1" x14ac:dyDescent="0.35">
      <c r="A6112" s="1">
        <v>39493.5625</v>
      </c>
      <c r="B6112">
        <v>462</v>
      </c>
      <c r="C6112" t="s">
        <v>29</v>
      </c>
      <c r="D6112">
        <v>5</v>
      </c>
      <c r="E6112" t="s">
        <v>30</v>
      </c>
      <c r="F6112">
        <v>70021</v>
      </c>
      <c r="G6112" t="s">
        <v>743</v>
      </c>
      <c r="H6112" t="s">
        <v>872</v>
      </c>
      <c r="J6112">
        <v>1</v>
      </c>
      <c r="K6112" s="1">
        <v>39493.5625</v>
      </c>
      <c r="L6112">
        <v>0.2</v>
      </c>
      <c r="M6112">
        <v>289</v>
      </c>
      <c r="N6112" t="s">
        <v>890</v>
      </c>
      <c r="O6112" t="s">
        <v>68</v>
      </c>
      <c r="P6112">
        <v>1E-3</v>
      </c>
      <c r="Q6112" t="s">
        <v>69</v>
      </c>
      <c r="R6112">
        <v>11</v>
      </c>
      <c r="S6112" t="s">
        <v>899</v>
      </c>
      <c r="T6112" t="s">
        <v>867</v>
      </c>
      <c r="U6112" t="s">
        <v>881</v>
      </c>
      <c r="AC6112" s="2" t="s">
        <v>717</v>
      </c>
    </row>
    <row r="6113" spans="1:29" ht="16.399999999999999" customHeight="1" x14ac:dyDescent="0.35">
      <c r="A6113" s="1">
        <v>39493.5625</v>
      </c>
      <c r="B6113">
        <v>462</v>
      </c>
      <c r="C6113" t="s">
        <v>29</v>
      </c>
      <c r="D6113">
        <v>5</v>
      </c>
      <c r="E6113" t="s">
        <v>30</v>
      </c>
      <c r="F6113">
        <v>70021</v>
      </c>
      <c r="G6113" t="s">
        <v>743</v>
      </c>
      <c r="H6113" t="s">
        <v>872</v>
      </c>
      <c r="J6113">
        <v>1</v>
      </c>
      <c r="K6113" s="1">
        <v>39493.5625</v>
      </c>
      <c r="L6113">
        <v>0.2</v>
      </c>
      <c r="M6113">
        <v>309</v>
      </c>
      <c r="N6113" t="s">
        <v>891</v>
      </c>
      <c r="O6113" t="s">
        <v>68</v>
      </c>
      <c r="P6113">
        <v>21</v>
      </c>
      <c r="R6113">
        <v>11</v>
      </c>
      <c r="S6113" t="s">
        <v>899</v>
      </c>
      <c r="T6113" t="s">
        <v>867</v>
      </c>
      <c r="AC6113" s="2" t="s">
        <v>717</v>
      </c>
    </row>
    <row r="6114" spans="1:29" ht="16.399999999999999" customHeight="1" x14ac:dyDescent="0.35">
      <c r="A6114" s="1">
        <v>39493.5625</v>
      </c>
      <c r="B6114">
        <v>462</v>
      </c>
      <c r="C6114" t="s">
        <v>29</v>
      </c>
      <c r="D6114">
        <v>5</v>
      </c>
      <c r="E6114" t="s">
        <v>30</v>
      </c>
      <c r="F6114">
        <v>70021</v>
      </c>
      <c r="G6114" t="s">
        <v>743</v>
      </c>
      <c r="H6114" t="s">
        <v>872</v>
      </c>
      <c r="J6114">
        <v>1</v>
      </c>
      <c r="K6114" s="1">
        <v>39493.5625</v>
      </c>
      <c r="L6114">
        <v>0.2</v>
      </c>
      <c r="M6114">
        <v>441.01</v>
      </c>
      <c r="N6114" t="s">
        <v>691</v>
      </c>
      <c r="O6114" t="s">
        <v>68</v>
      </c>
      <c r="P6114">
        <v>3.5</v>
      </c>
      <c r="R6114">
        <v>11</v>
      </c>
      <c r="S6114" t="s">
        <v>899</v>
      </c>
      <c r="T6114" t="s">
        <v>867</v>
      </c>
      <c r="AC6114" s="2" t="s">
        <v>717</v>
      </c>
    </row>
    <row r="6115" spans="1:29" ht="16.399999999999999" customHeight="1" x14ac:dyDescent="0.35">
      <c r="A6115" s="1">
        <v>39493.5625</v>
      </c>
      <c r="B6115">
        <v>462</v>
      </c>
      <c r="C6115" t="s">
        <v>29</v>
      </c>
      <c r="D6115">
        <v>5</v>
      </c>
      <c r="E6115" t="s">
        <v>30</v>
      </c>
      <c r="F6115">
        <v>70020</v>
      </c>
      <c r="G6115" t="s">
        <v>743</v>
      </c>
      <c r="H6115" t="s">
        <v>743</v>
      </c>
      <c r="J6115">
        <v>1</v>
      </c>
      <c r="K6115" s="1">
        <v>39493.5625</v>
      </c>
      <c r="L6115">
        <v>0.2</v>
      </c>
      <c r="M6115">
        <v>101</v>
      </c>
      <c r="N6115" t="s">
        <v>114</v>
      </c>
      <c r="O6115" t="s">
        <v>115</v>
      </c>
      <c r="P6115">
        <v>17.899999999999999</v>
      </c>
      <c r="R6115">
        <v>11</v>
      </c>
      <c r="S6115" t="s">
        <v>900</v>
      </c>
      <c r="T6115" t="s">
        <v>865</v>
      </c>
      <c r="AC6115" s="2" t="s">
        <v>717</v>
      </c>
    </row>
    <row r="6116" spans="1:29" ht="16.399999999999999" customHeight="1" x14ac:dyDescent="0.35">
      <c r="A6116" s="1">
        <v>39493.5625</v>
      </c>
      <c r="B6116">
        <v>462</v>
      </c>
      <c r="C6116" t="s">
        <v>29</v>
      </c>
      <c r="D6116">
        <v>5</v>
      </c>
      <c r="E6116" t="s">
        <v>30</v>
      </c>
      <c r="F6116">
        <v>70020</v>
      </c>
      <c r="G6116" t="s">
        <v>743</v>
      </c>
      <c r="H6116" t="s">
        <v>743</v>
      </c>
      <c r="J6116">
        <v>1</v>
      </c>
      <c r="K6116" s="1">
        <v>39493.5625</v>
      </c>
      <c r="L6116">
        <v>0.2</v>
      </c>
      <c r="M6116">
        <v>136.01</v>
      </c>
      <c r="N6116" t="s">
        <v>118</v>
      </c>
      <c r="O6116" t="s">
        <v>119</v>
      </c>
      <c r="P6116">
        <v>3.5</v>
      </c>
      <c r="R6116">
        <v>11</v>
      </c>
      <c r="S6116" t="s">
        <v>900</v>
      </c>
      <c r="T6116" t="s">
        <v>865</v>
      </c>
      <c r="AC6116" s="2" t="s">
        <v>717</v>
      </c>
    </row>
    <row r="6117" spans="1:29" ht="16.399999999999999" customHeight="1" x14ac:dyDescent="0.35">
      <c r="A6117" s="1">
        <v>39493.5625</v>
      </c>
      <c r="B6117">
        <v>462</v>
      </c>
      <c r="C6117" t="s">
        <v>29</v>
      </c>
      <c r="D6117">
        <v>5</v>
      </c>
      <c r="E6117" t="s">
        <v>30</v>
      </c>
      <c r="F6117">
        <v>70020</v>
      </c>
      <c r="G6117" t="s">
        <v>743</v>
      </c>
      <c r="H6117" t="s">
        <v>743</v>
      </c>
      <c r="J6117">
        <v>1</v>
      </c>
      <c r="K6117" s="1">
        <v>39493.5625</v>
      </c>
      <c r="L6117">
        <v>0.2</v>
      </c>
      <c r="M6117">
        <v>136.05000000000001</v>
      </c>
      <c r="N6117" t="s">
        <v>537</v>
      </c>
      <c r="O6117" t="s">
        <v>538</v>
      </c>
      <c r="P6117">
        <v>1.82</v>
      </c>
      <c r="R6117">
        <v>11</v>
      </c>
      <c r="S6117" t="s">
        <v>900</v>
      </c>
      <c r="T6117" t="s">
        <v>865</v>
      </c>
      <c r="AC6117" s="2" t="s">
        <v>717</v>
      </c>
    </row>
    <row r="6118" spans="1:29" ht="16.399999999999999" customHeight="1" x14ac:dyDescent="0.35">
      <c r="A6118" s="1">
        <v>39493.5625</v>
      </c>
      <c r="B6118">
        <v>462</v>
      </c>
      <c r="C6118" t="s">
        <v>29</v>
      </c>
      <c r="D6118">
        <v>5</v>
      </c>
      <c r="E6118" t="s">
        <v>30</v>
      </c>
      <c r="F6118">
        <v>70020</v>
      </c>
      <c r="G6118" t="s">
        <v>743</v>
      </c>
      <c r="H6118" t="s">
        <v>743</v>
      </c>
      <c r="J6118">
        <v>1</v>
      </c>
      <c r="K6118" s="1">
        <v>39493.5625</v>
      </c>
      <c r="L6118">
        <v>0.2</v>
      </c>
      <c r="M6118">
        <v>141.01</v>
      </c>
      <c r="N6118" t="s">
        <v>116</v>
      </c>
      <c r="O6118" t="s">
        <v>117</v>
      </c>
      <c r="P6118">
        <v>64.2</v>
      </c>
      <c r="R6118">
        <v>11</v>
      </c>
      <c r="S6118" t="s">
        <v>900</v>
      </c>
      <c r="T6118" t="s">
        <v>865</v>
      </c>
      <c r="AC6118" s="2" t="s">
        <v>717</v>
      </c>
    </row>
    <row r="6119" spans="1:29" ht="16.399999999999999" customHeight="1" x14ac:dyDescent="0.35">
      <c r="A6119" s="1">
        <v>39493.5625</v>
      </c>
      <c r="B6119">
        <v>462</v>
      </c>
      <c r="C6119" t="s">
        <v>29</v>
      </c>
      <c r="D6119">
        <v>5</v>
      </c>
      <c r="E6119" t="s">
        <v>30</v>
      </c>
      <c r="F6119">
        <v>70020</v>
      </c>
      <c r="G6119" t="s">
        <v>743</v>
      </c>
      <c r="H6119" t="s">
        <v>743</v>
      </c>
      <c r="J6119">
        <v>1</v>
      </c>
      <c r="K6119" s="1">
        <v>39493.5625</v>
      </c>
      <c r="L6119">
        <v>0.2</v>
      </c>
      <c r="M6119">
        <v>154.1</v>
      </c>
      <c r="N6119" t="s">
        <v>110</v>
      </c>
      <c r="P6119">
        <v>7.5</v>
      </c>
      <c r="R6119">
        <v>11</v>
      </c>
      <c r="S6119" t="s">
        <v>900</v>
      </c>
      <c r="T6119" t="s">
        <v>865</v>
      </c>
      <c r="AC6119" s="2" t="s">
        <v>717</v>
      </c>
    </row>
    <row r="6120" spans="1:29" ht="16.399999999999999" customHeight="1" x14ac:dyDescent="0.35">
      <c r="A6120" s="1">
        <v>39493.5625</v>
      </c>
      <c r="B6120">
        <v>462</v>
      </c>
      <c r="C6120" t="s">
        <v>29</v>
      </c>
      <c r="D6120">
        <v>5</v>
      </c>
      <c r="E6120" t="s">
        <v>30</v>
      </c>
      <c r="F6120">
        <v>70020</v>
      </c>
      <c r="G6120" t="s">
        <v>743</v>
      </c>
      <c r="H6120" t="s">
        <v>743</v>
      </c>
      <c r="J6120">
        <v>1</v>
      </c>
      <c r="K6120" s="1">
        <v>39493.5625</v>
      </c>
      <c r="L6120">
        <v>0.2</v>
      </c>
      <c r="M6120">
        <v>266</v>
      </c>
      <c r="N6120" t="s">
        <v>121</v>
      </c>
      <c r="O6120" t="s">
        <v>68</v>
      </c>
      <c r="P6120">
        <v>9.67</v>
      </c>
      <c r="R6120">
        <v>11</v>
      </c>
      <c r="S6120" t="s">
        <v>900</v>
      </c>
      <c r="T6120" t="s">
        <v>865</v>
      </c>
      <c r="AC6120" s="2" t="s">
        <v>717</v>
      </c>
    </row>
    <row r="6121" spans="1:29" ht="16.399999999999999" customHeight="1" x14ac:dyDescent="0.35">
      <c r="A6121" s="1">
        <v>39493.5625</v>
      </c>
      <c r="B6121">
        <v>462</v>
      </c>
      <c r="C6121" t="s">
        <v>29</v>
      </c>
      <c r="D6121">
        <v>5</v>
      </c>
      <c r="E6121" t="s">
        <v>30</v>
      </c>
      <c r="F6121">
        <v>70020</v>
      </c>
      <c r="G6121" t="s">
        <v>743</v>
      </c>
      <c r="H6121" t="s">
        <v>743</v>
      </c>
      <c r="J6121">
        <v>1</v>
      </c>
      <c r="K6121" s="1">
        <v>39493.5625</v>
      </c>
      <c r="L6121">
        <v>0.2</v>
      </c>
      <c r="M6121">
        <v>266.01</v>
      </c>
      <c r="N6121" t="s">
        <v>122</v>
      </c>
      <c r="O6121" t="s">
        <v>123</v>
      </c>
      <c r="P6121">
        <v>110.7</v>
      </c>
      <c r="R6121">
        <v>11</v>
      </c>
      <c r="S6121" t="s">
        <v>900</v>
      </c>
      <c r="T6121" t="s">
        <v>865</v>
      </c>
      <c r="AC6121" s="2" t="s">
        <v>717</v>
      </c>
    </row>
    <row r="6122" spans="1:29" ht="16.399999999999999" customHeight="1" x14ac:dyDescent="0.35">
      <c r="A6122" s="1">
        <v>39493.5625</v>
      </c>
      <c r="B6122">
        <v>462</v>
      </c>
      <c r="C6122" t="s">
        <v>29</v>
      </c>
      <c r="D6122">
        <v>5</v>
      </c>
      <c r="E6122" t="s">
        <v>30</v>
      </c>
      <c r="F6122">
        <v>70020</v>
      </c>
      <c r="G6122" t="s">
        <v>743</v>
      </c>
      <c r="H6122" t="s">
        <v>743</v>
      </c>
      <c r="J6122">
        <v>1</v>
      </c>
      <c r="K6122" s="1">
        <v>39493.5625</v>
      </c>
      <c r="L6122">
        <v>0.2</v>
      </c>
      <c r="M6122">
        <v>323</v>
      </c>
      <c r="N6122" t="s">
        <v>825</v>
      </c>
      <c r="O6122" t="s">
        <v>68</v>
      </c>
      <c r="P6122">
        <v>63</v>
      </c>
      <c r="R6122">
        <v>11</v>
      </c>
      <c r="S6122" t="s">
        <v>900</v>
      </c>
      <c r="T6122" t="s">
        <v>865</v>
      </c>
      <c r="AC6122" s="2" t="s">
        <v>717</v>
      </c>
    </row>
    <row r="6123" spans="1:29" ht="16.399999999999999" customHeight="1" x14ac:dyDescent="0.35">
      <c r="A6123" s="1">
        <v>39493.5625</v>
      </c>
      <c r="B6123">
        <v>462</v>
      </c>
      <c r="C6123" t="s">
        <v>29</v>
      </c>
      <c r="D6123">
        <v>5</v>
      </c>
      <c r="E6123" t="s">
        <v>30</v>
      </c>
      <c r="F6123">
        <v>70020</v>
      </c>
      <c r="G6123" t="s">
        <v>743</v>
      </c>
      <c r="H6123" t="s">
        <v>743</v>
      </c>
      <c r="J6123">
        <v>1</v>
      </c>
      <c r="K6123" s="1">
        <v>39493.5625</v>
      </c>
      <c r="L6123">
        <v>0.2</v>
      </c>
      <c r="M6123">
        <v>431</v>
      </c>
      <c r="N6123" t="s">
        <v>165</v>
      </c>
      <c r="O6123" t="s">
        <v>166</v>
      </c>
      <c r="P6123">
        <v>2.09</v>
      </c>
      <c r="R6123">
        <v>11</v>
      </c>
      <c r="S6123" t="s">
        <v>900</v>
      </c>
      <c r="T6123" t="s">
        <v>865</v>
      </c>
      <c r="AC6123" s="2" t="s">
        <v>717</v>
      </c>
    </row>
    <row r="6124" spans="1:29" ht="16.399999999999999" customHeight="1" x14ac:dyDescent="0.35">
      <c r="A6124" s="1">
        <v>39493.5625</v>
      </c>
      <c r="B6124">
        <v>462</v>
      </c>
      <c r="C6124" t="s">
        <v>29</v>
      </c>
      <c r="D6124">
        <v>5</v>
      </c>
      <c r="E6124" t="s">
        <v>30</v>
      </c>
      <c r="F6124">
        <v>70020</v>
      </c>
      <c r="G6124" t="s">
        <v>743</v>
      </c>
      <c r="H6124" t="s">
        <v>743</v>
      </c>
      <c r="J6124">
        <v>1</v>
      </c>
      <c r="K6124" s="1">
        <v>39493.5625</v>
      </c>
      <c r="L6124">
        <v>0.2</v>
      </c>
      <c r="M6124">
        <v>431.01</v>
      </c>
      <c r="N6124" t="s">
        <v>768</v>
      </c>
      <c r="O6124" t="s">
        <v>769</v>
      </c>
      <c r="P6124">
        <v>0.02</v>
      </c>
      <c r="R6124">
        <v>11</v>
      </c>
      <c r="S6124" t="s">
        <v>900</v>
      </c>
      <c r="T6124" t="s">
        <v>865</v>
      </c>
      <c r="AC6124" s="2" t="s">
        <v>717</v>
      </c>
    </row>
    <row r="6125" spans="1:29" ht="16.399999999999999" customHeight="1" x14ac:dyDescent="0.35">
      <c r="A6125" s="1">
        <v>39493.5625</v>
      </c>
      <c r="B6125">
        <v>462</v>
      </c>
      <c r="C6125" t="s">
        <v>29</v>
      </c>
      <c r="D6125">
        <v>5</v>
      </c>
      <c r="E6125" t="s">
        <v>30</v>
      </c>
      <c r="F6125">
        <v>70020</v>
      </c>
      <c r="G6125" t="s">
        <v>743</v>
      </c>
      <c r="H6125" t="s">
        <v>743</v>
      </c>
      <c r="J6125">
        <v>1</v>
      </c>
      <c r="K6125" s="1">
        <v>39493.5625</v>
      </c>
      <c r="L6125">
        <v>0.2</v>
      </c>
      <c r="M6125">
        <v>431.02</v>
      </c>
      <c r="N6125" t="s">
        <v>771</v>
      </c>
      <c r="O6125" t="s">
        <v>166</v>
      </c>
      <c r="P6125">
        <v>1.18</v>
      </c>
      <c r="R6125">
        <v>11</v>
      </c>
      <c r="S6125" t="s">
        <v>900</v>
      </c>
      <c r="T6125" t="s">
        <v>865</v>
      </c>
      <c r="AC6125" s="2" t="s">
        <v>717</v>
      </c>
    </row>
    <row r="6126" spans="1:29" ht="16.399999999999999" customHeight="1" x14ac:dyDescent="0.35">
      <c r="A6126" s="1">
        <v>39493.5625</v>
      </c>
      <c r="B6126">
        <v>462</v>
      </c>
      <c r="C6126" t="s">
        <v>29</v>
      </c>
      <c r="D6126">
        <v>5</v>
      </c>
      <c r="E6126" t="s">
        <v>30</v>
      </c>
      <c r="F6126">
        <v>70020</v>
      </c>
      <c r="G6126" t="s">
        <v>743</v>
      </c>
      <c r="H6126" t="s">
        <v>743</v>
      </c>
      <c r="J6126">
        <v>1</v>
      </c>
      <c r="K6126" s="1">
        <v>39493.5625</v>
      </c>
      <c r="L6126">
        <v>0.2</v>
      </c>
      <c r="M6126">
        <v>431.03</v>
      </c>
      <c r="N6126" t="s">
        <v>773</v>
      </c>
      <c r="O6126" t="s">
        <v>769</v>
      </c>
      <c r="P6126">
        <v>2.31</v>
      </c>
      <c r="R6126">
        <v>11</v>
      </c>
      <c r="S6126" t="s">
        <v>900</v>
      </c>
      <c r="T6126" t="s">
        <v>865</v>
      </c>
      <c r="AC6126" s="2" t="s">
        <v>717</v>
      </c>
    </row>
    <row r="6127" spans="1:29" ht="16.399999999999999" customHeight="1" x14ac:dyDescent="0.35">
      <c r="A6127" s="1">
        <v>39493.5625</v>
      </c>
      <c r="B6127">
        <v>462</v>
      </c>
      <c r="C6127" t="s">
        <v>29</v>
      </c>
      <c r="D6127">
        <v>5</v>
      </c>
      <c r="E6127" t="s">
        <v>30</v>
      </c>
      <c r="F6127">
        <v>70020</v>
      </c>
      <c r="G6127" t="s">
        <v>743</v>
      </c>
      <c r="H6127" t="s">
        <v>743</v>
      </c>
      <c r="J6127">
        <v>1</v>
      </c>
      <c r="K6127" s="1">
        <v>39493.5625</v>
      </c>
      <c r="L6127">
        <v>0.2</v>
      </c>
      <c r="M6127">
        <v>433</v>
      </c>
      <c r="N6127" t="s">
        <v>775</v>
      </c>
      <c r="O6127" t="s">
        <v>769</v>
      </c>
      <c r="P6127">
        <v>-0.48</v>
      </c>
      <c r="R6127">
        <v>31</v>
      </c>
      <c r="S6127" t="s">
        <v>900</v>
      </c>
      <c r="T6127" t="s">
        <v>865</v>
      </c>
      <c r="AC6127" s="2" t="s">
        <v>717</v>
      </c>
    </row>
    <row r="6128" spans="1:29" ht="16.399999999999999" customHeight="1" x14ac:dyDescent="0.35">
      <c r="A6128" s="1">
        <v>39461.520833333336</v>
      </c>
      <c r="B6128">
        <v>462</v>
      </c>
      <c r="C6128" t="s">
        <v>29</v>
      </c>
      <c r="D6128">
        <v>5</v>
      </c>
      <c r="E6128" t="s">
        <v>30</v>
      </c>
      <c r="F6128">
        <v>69908</v>
      </c>
      <c r="G6128" t="s">
        <v>743</v>
      </c>
      <c r="H6128" t="s">
        <v>872</v>
      </c>
      <c r="J6128">
        <v>1</v>
      </c>
      <c r="K6128" s="1">
        <v>39461.520833333336</v>
      </c>
      <c r="L6128">
        <v>0.2</v>
      </c>
      <c r="M6128">
        <v>201</v>
      </c>
      <c r="N6128" t="s">
        <v>879</v>
      </c>
      <c r="O6128" t="s">
        <v>68</v>
      </c>
      <c r="P6128">
        <v>0.76500000000000001</v>
      </c>
      <c r="R6128">
        <v>11</v>
      </c>
      <c r="S6128" t="s">
        <v>901</v>
      </c>
      <c r="T6128" t="s">
        <v>867</v>
      </c>
      <c r="U6128" t="s">
        <v>881</v>
      </c>
      <c r="AC6128" s="2" t="s">
        <v>717</v>
      </c>
    </row>
    <row r="6129" spans="1:29" ht="16.399999999999999" customHeight="1" x14ac:dyDescent="0.35">
      <c r="A6129" s="1">
        <v>39461.520833333336</v>
      </c>
      <c r="B6129">
        <v>462</v>
      </c>
      <c r="C6129" t="s">
        <v>29</v>
      </c>
      <c r="D6129">
        <v>5</v>
      </c>
      <c r="E6129" t="s">
        <v>30</v>
      </c>
      <c r="F6129">
        <v>69908</v>
      </c>
      <c r="G6129" t="s">
        <v>743</v>
      </c>
      <c r="H6129" t="s">
        <v>872</v>
      </c>
      <c r="J6129">
        <v>1</v>
      </c>
      <c r="K6129" s="1">
        <v>39461.520833333336</v>
      </c>
      <c r="L6129">
        <v>0.2</v>
      </c>
      <c r="M6129">
        <v>216</v>
      </c>
      <c r="N6129" t="s">
        <v>882</v>
      </c>
      <c r="O6129" t="s">
        <v>68</v>
      </c>
      <c r="P6129">
        <v>1E-4</v>
      </c>
      <c r="Q6129" t="s">
        <v>69</v>
      </c>
      <c r="R6129">
        <v>11</v>
      </c>
      <c r="S6129" t="s">
        <v>901</v>
      </c>
      <c r="T6129" t="s">
        <v>867</v>
      </c>
      <c r="AC6129" s="2" t="s">
        <v>717</v>
      </c>
    </row>
    <row r="6130" spans="1:29" ht="16.399999999999999" customHeight="1" x14ac:dyDescent="0.35">
      <c r="A6130" s="1">
        <v>39461.520833333336</v>
      </c>
      <c r="B6130">
        <v>462</v>
      </c>
      <c r="C6130" t="s">
        <v>29</v>
      </c>
      <c r="D6130">
        <v>5</v>
      </c>
      <c r="E6130" t="s">
        <v>30</v>
      </c>
      <c r="F6130">
        <v>69908</v>
      </c>
      <c r="G6130" t="s">
        <v>743</v>
      </c>
      <c r="H6130" t="s">
        <v>872</v>
      </c>
      <c r="J6130">
        <v>1</v>
      </c>
      <c r="K6130" s="1">
        <v>39461.520833333336</v>
      </c>
      <c r="L6130">
        <v>0.2</v>
      </c>
      <c r="M6130">
        <v>232</v>
      </c>
      <c r="N6130" t="s">
        <v>883</v>
      </c>
      <c r="O6130" t="s">
        <v>68</v>
      </c>
      <c r="P6130">
        <v>1E-3</v>
      </c>
      <c r="Q6130" t="s">
        <v>69</v>
      </c>
      <c r="R6130">
        <v>11</v>
      </c>
      <c r="S6130" t="s">
        <v>901</v>
      </c>
      <c r="T6130" t="s">
        <v>867</v>
      </c>
      <c r="AC6130" s="2" t="s">
        <v>717</v>
      </c>
    </row>
    <row r="6131" spans="1:29" ht="16.399999999999999" customHeight="1" x14ac:dyDescent="0.35">
      <c r="A6131" s="1">
        <v>39461.520833333336</v>
      </c>
      <c r="B6131">
        <v>462</v>
      </c>
      <c r="C6131" t="s">
        <v>29</v>
      </c>
      <c r="D6131">
        <v>5</v>
      </c>
      <c r="E6131" t="s">
        <v>30</v>
      </c>
      <c r="F6131">
        <v>69908</v>
      </c>
      <c r="G6131" t="s">
        <v>743</v>
      </c>
      <c r="H6131" t="s">
        <v>872</v>
      </c>
      <c r="J6131">
        <v>1</v>
      </c>
      <c r="K6131" s="1">
        <v>39461.520833333336</v>
      </c>
      <c r="L6131">
        <v>0.2</v>
      </c>
      <c r="M6131">
        <v>234.01</v>
      </c>
      <c r="N6131" t="s">
        <v>884</v>
      </c>
      <c r="O6131" t="s">
        <v>68</v>
      </c>
      <c r="P6131">
        <v>5.0000000000000001E-4</v>
      </c>
      <c r="R6131">
        <v>11</v>
      </c>
      <c r="S6131" t="s">
        <v>901</v>
      </c>
      <c r="T6131" t="s">
        <v>867</v>
      </c>
      <c r="U6131" t="s">
        <v>881</v>
      </c>
      <c r="AC6131" s="2" t="s">
        <v>717</v>
      </c>
    </row>
    <row r="6132" spans="1:29" ht="16.399999999999999" customHeight="1" x14ac:dyDescent="0.35">
      <c r="A6132" s="1">
        <v>39461.520833333336</v>
      </c>
      <c r="B6132">
        <v>462</v>
      </c>
      <c r="C6132" t="s">
        <v>29</v>
      </c>
      <c r="D6132">
        <v>5</v>
      </c>
      <c r="E6132" t="s">
        <v>30</v>
      </c>
      <c r="F6132">
        <v>69908</v>
      </c>
      <c r="G6132" t="s">
        <v>743</v>
      </c>
      <c r="H6132" t="s">
        <v>872</v>
      </c>
      <c r="J6132">
        <v>1</v>
      </c>
      <c r="K6132" s="1">
        <v>39461.520833333336</v>
      </c>
      <c r="L6132">
        <v>0.2</v>
      </c>
      <c r="M6132">
        <v>236</v>
      </c>
      <c r="N6132" t="s">
        <v>885</v>
      </c>
      <c r="O6132" t="s">
        <v>68</v>
      </c>
      <c r="P6132">
        <v>2E-3</v>
      </c>
      <c r="R6132">
        <v>11</v>
      </c>
      <c r="S6132" t="s">
        <v>901</v>
      </c>
      <c r="T6132" t="s">
        <v>867</v>
      </c>
      <c r="U6132" t="s">
        <v>881</v>
      </c>
      <c r="AC6132" s="2" t="s">
        <v>717</v>
      </c>
    </row>
    <row r="6133" spans="1:29" ht="16.399999999999999" customHeight="1" x14ac:dyDescent="0.35">
      <c r="A6133" s="1">
        <v>39461.520833333336</v>
      </c>
      <c r="B6133">
        <v>462</v>
      </c>
      <c r="C6133" t="s">
        <v>29</v>
      </c>
      <c r="D6133">
        <v>5</v>
      </c>
      <c r="E6133" t="s">
        <v>30</v>
      </c>
      <c r="F6133">
        <v>69908</v>
      </c>
      <c r="G6133" t="s">
        <v>743</v>
      </c>
      <c r="H6133" t="s">
        <v>872</v>
      </c>
      <c r="J6133">
        <v>1</v>
      </c>
      <c r="K6133" s="1">
        <v>39461.520833333336</v>
      </c>
      <c r="L6133">
        <v>0.2</v>
      </c>
      <c r="M6133">
        <v>248</v>
      </c>
      <c r="N6133" t="s">
        <v>886</v>
      </c>
      <c r="O6133" t="s">
        <v>68</v>
      </c>
      <c r="P6133">
        <v>0.72899999999999998</v>
      </c>
      <c r="R6133">
        <v>11</v>
      </c>
      <c r="S6133" t="s">
        <v>901</v>
      </c>
      <c r="T6133" t="s">
        <v>867</v>
      </c>
      <c r="AC6133" s="2" t="s">
        <v>717</v>
      </c>
    </row>
    <row r="6134" spans="1:29" ht="16.399999999999999" customHeight="1" x14ac:dyDescent="0.35">
      <c r="A6134" s="1">
        <v>39461.520833333336</v>
      </c>
      <c r="B6134">
        <v>462</v>
      </c>
      <c r="C6134" t="s">
        <v>29</v>
      </c>
      <c r="D6134">
        <v>5</v>
      </c>
      <c r="E6134" t="s">
        <v>30</v>
      </c>
      <c r="F6134">
        <v>69908</v>
      </c>
      <c r="G6134" t="s">
        <v>743</v>
      </c>
      <c r="H6134" t="s">
        <v>872</v>
      </c>
      <c r="J6134">
        <v>1</v>
      </c>
      <c r="K6134" s="1">
        <v>39461.520833333336</v>
      </c>
      <c r="L6134">
        <v>0.2</v>
      </c>
      <c r="M6134">
        <v>252</v>
      </c>
      <c r="N6134" t="s">
        <v>826</v>
      </c>
      <c r="O6134" t="s">
        <v>68</v>
      </c>
      <c r="P6134">
        <v>5.0000000000000001E-4</v>
      </c>
      <c r="Q6134" t="s">
        <v>69</v>
      </c>
      <c r="R6134">
        <v>11</v>
      </c>
      <c r="S6134" t="s">
        <v>901</v>
      </c>
      <c r="T6134" t="s">
        <v>867</v>
      </c>
      <c r="AC6134" s="2" t="s">
        <v>717</v>
      </c>
    </row>
    <row r="6135" spans="1:29" ht="16.399999999999999" customHeight="1" x14ac:dyDescent="0.35">
      <c r="A6135" s="1">
        <v>39461.520833333336</v>
      </c>
      <c r="B6135">
        <v>462</v>
      </c>
      <c r="C6135" t="s">
        <v>29</v>
      </c>
      <c r="D6135">
        <v>5</v>
      </c>
      <c r="E6135" t="s">
        <v>30</v>
      </c>
      <c r="F6135">
        <v>69908</v>
      </c>
      <c r="G6135" t="s">
        <v>743</v>
      </c>
      <c r="H6135" t="s">
        <v>872</v>
      </c>
      <c r="J6135">
        <v>1</v>
      </c>
      <c r="K6135" s="1">
        <v>39461.520833333336</v>
      </c>
      <c r="L6135">
        <v>0.2</v>
      </c>
      <c r="M6135">
        <v>255</v>
      </c>
      <c r="N6135" t="s">
        <v>887</v>
      </c>
      <c r="O6135" t="s">
        <v>68</v>
      </c>
      <c r="P6135">
        <v>0.498</v>
      </c>
      <c r="R6135">
        <v>11</v>
      </c>
      <c r="S6135" t="s">
        <v>901</v>
      </c>
      <c r="T6135" t="s">
        <v>867</v>
      </c>
      <c r="AC6135" s="2" t="s">
        <v>717</v>
      </c>
    </row>
    <row r="6136" spans="1:29" ht="16.399999999999999" customHeight="1" x14ac:dyDescent="0.35">
      <c r="A6136" s="1">
        <v>39461.520833333336</v>
      </c>
      <c r="B6136">
        <v>462</v>
      </c>
      <c r="C6136" t="s">
        <v>29</v>
      </c>
      <c r="D6136">
        <v>5</v>
      </c>
      <c r="E6136" t="s">
        <v>30</v>
      </c>
      <c r="F6136">
        <v>69908</v>
      </c>
      <c r="G6136" t="s">
        <v>743</v>
      </c>
      <c r="H6136" t="s">
        <v>872</v>
      </c>
      <c r="J6136">
        <v>1</v>
      </c>
      <c r="K6136" s="1">
        <v>39461.520833333336</v>
      </c>
      <c r="L6136">
        <v>0.2</v>
      </c>
      <c r="M6136">
        <v>256</v>
      </c>
      <c r="N6136" t="s">
        <v>888</v>
      </c>
      <c r="O6136" t="s">
        <v>68</v>
      </c>
      <c r="P6136">
        <v>5.0000000000000002E-5</v>
      </c>
      <c r="Q6136" t="s">
        <v>69</v>
      </c>
      <c r="R6136">
        <v>11</v>
      </c>
      <c r="S6136" t="s">
        <v>901</v>
      </c>
      <c r="T6136" t="s">
        <v>867</v>
      </c>
      <c r="U6136" t="s">
        <v>881</v>
      </c>
      <c r="AC6136" s="2" t="s">
        <v>717</v>
      </c>
    </row>
    <row r="6137" spans="1:29" ht="16.399999999999999" customHeight="1" x14ac:dyDescent="0.35">
      <c r="A6137" s="1">
        <v>39461.520833333336</v>
      </c>
      <c r="B6137">
        <v>462</v>
      </c>
      <c r="C6137" t="s">
        <v>29</v>
      </c>
      <c r="D6137">
        <v>5</v>
      </c>
      <c r="E6137" t="s">
        <v>30</v>
      </c>
      <c r="F6137">
        <v>69908</v>
      </c>
      <c r="G6137" t="s">
        <v>743</v>
      </c>
      <c r="H6137" t="s">
        <v>872</v>
      </c>
      <c r="J6137">
        <v>1</v>
      </c>
      <c r="K6137" s="1">
        <v>39461.520833333336</v>
      </c>
      <c r="L6137">
        <v>0.2</v>
      </c>
      <c r="M6137">
        <v>258</v>
      </c>
      <c r="N6137" t="s">
        <v>889</v>
      </c>
      <c r="O6137" t="s">
        <v>68</v>
      </c>
      <c r="P6137">
        <v>8.0000000000000004E-4</v>
      </c>
      <c r="R6137">
        <v>11</v>
      </c>
      <c r="S6137" t="s">
        <v>901</v>
      </c>
      <c r="T6137" t="s">
        <v>867</v>
      </c>
      <c r="U6137" t="s">
        <v>881</v>
      </c>
      <c r="AC6137" s="2" t="s">
        <v>717</v>
      </c>
    </row>
    <row r="6138" spans="1:29" ht="16.399999999999999" customHeight="1" x14ac:dyDescent="0.35">
      <c r="A6138" s="1">
        <v>39461.520833333336</v>
      </c>
      <c r="B6138">
        <v>462</v>
      </c>
      <c r="C6138" t="s">
        <v>29</v>
      </c>
      <c r="D6138">
        <v>5</v>
      </c>
      <c r="E6138" t="s">
        <v>30</v>
      </c>
      <c r="F6138">
        <v>69908</v>
      </c>
      <c r="G6138" t="s">
        <v>743</v>
      </c>
      <c r="H6138" t="s">
        <v>872</v>
      </c>
      <c r="J6138">
        <v>1</v>
      </c>
      <c r="K6138" s="1">
        <v>39461.520833333336</v>
      </c>
      <c r="L6138">
        <v>0.2</v>
      </c>
      <c r="M6138">
        <v>260.01</v>
      </c>
      <c r="N6138" t="s">
        <v>73</v>
      </c>
      <c r="O6138" t="s">
        <v>68</v>
      </c>
      <c r="P6138">
        <v>2E-3</v>
      </c>
      <c r="Q6138" t="s">
        <v>69</v>
      </c>
      <c r="R6138">
        <v>11</v>
      </c>
      <c r="S6138" t="s">
        <v>901</v>
      </c>
      <c r="T6138" t="s">
        <v>867</v>
      </c>
      <c r="AC6138" s="2" t="s">
        <v>717</v>
      </c>
    </row>
    <row r="6139" spans="1:29" ht="16.399999999999999" customHeight="1" x14ac:dyDescent="0.35">
      <c r="A6139" s="1">
        <v>39461.520833333336</v>
      </c>
      <c r="B6139">
        <v>462</v>
      </c>
      <c r="C6139" t="s">
        <v>29</v>
      </c>
      <c r="D6139">
        <v>5</v>
      </c>
      <c r="E6139" t="s">
        <v>30</v>
      </c>
      <c r="F6139">
        <v>69908</v>
      </c>
      <c r="G6139" t="s">
        <v>743</v>
      </c>
      <c r="H6139" t="s">
        <v>872</v>
      </c>
      <c r="J6139">
        <v>1</v>
      </c>
      <c r="K6139" s="1">
        <v>39461.520833333336</v>
      </c>
      <c r="L6139">
        <v>0.2</v>
      </c>
      <c r="M6139">
        <v>260.02</v>
      </c>
      <c r="N6139" t="s">
        <v>67</v>
      </c>
      <c r="O6139" t="s">
        <v>68</v>
      </c>
      <c r="P6139">
        <v>2E-3</v>
      </c>
      <c r="Q6139" t="s">
        <v>69</v>
      </c>
      <c r="R6139">
        <v>11</v>
      </c>
      <c r="S6139" t="s">
        <v>901</v>
      </c>
      <c r="T6139" t="s">
        <v>867</v>
      </c>
      <c r="AC6139" s="2" t="s">
        <v>717</v>
      </c>
    </row>
    <row r="6140" spans="1:29" ht="16.399999999999999" customHeight="1" x14ac:dyDescent="0.35">
      <c r="A6140" s="1">
        <v>39461.520833333336</v>
      </c>
      <c r="B6140">
        <v>462</v>
      </c>
      <c r="C6140" t="s">
        <v>29</v>
      </c>
      <c r="D6140">
        <v>5</v>
      </c>
      <c r="E6140" t="s">
        <v>30</v>
      </c>
      <c r="F6140">
        <v>69908</v>
      </c>
      <c r="G6140" t="s">
        <v>743</v>
      </c>
      <c r="H6140" t="s">
        <v>872</v>
      </c>
      <c r="J6140">
        <v>1</v>
      </c>
      <c r="K6140" s="1">
        <v>39461.520833333336</v>
      </c>
      <c r="L6140">
        <v>0.2</v>
      </c>
      <c r="M6140">
        <v>260.04000000000002</v>
      </c>
      <c r="N6140" t="s">
        <v>143</v>
      </c>
      <c r="O6140" t="s">
        <v>68</v>
      </c>
      <c r="P6140">
        <v>3.0000000000000001E-3</v>
      </c>
      <c r="R6140">
        <v>11</v>
      </c>
      <c r="S6140" t="s">
        <v>901</v>
      </c>
      <c r="T6140" t="s">
        <v>867</v>
      </c>
      <c r="AC6140" s="2" t="s">
        <v>717</v>
      </c>
    </row>
    <row r="6141" spans="1:29" ht="16.399999999999999" customHeight="1" x14ac:dyDescent="0.35">
      <c r="A6141" s="1">
        <v>39461.520833333336</v>
      </c>
      <c r="B6141">
        <v>462</v>
      </c>
      <c r="C6141" t="s">
        <v>29</v>
      </c>
      <c r="D6141">
        <v>5</v>
      </c>
      <c r="E6141" t="s">
        <v>30</v>
      </c>
      <c r="F6141">
        <v>69908</v>
      </c>
      <c r="G6141" t="s">
        <v>743</v>
      </c>
      <c r="H6141" t="s">
        <v>872</v>
      </c>
      <c r="J6141">
        <v>1</v>
      </c>
      <c r="K6141" s="1">
        <v>39461.520833333336</v>
      </c>
      <c r="L6141">
        <v>0.2</v>
      </c>
      <c r="M6141">
        <v>260.08</v>
      </c>
      <c r="N6141" t="s">
        <v>76</v>
      </c>
      <c r="O6141" t="s">
        <v>68</v>
      </c>
      <c r="P6141">
        <v>0.43</v>
      </c>
      <c r="R6141">
        <v>11</v>
      </c>
      <c r="S6141" t="s">
        <v>901</v>
      </c>
      <c r="T6141" t="s">
        <v>867</v>
      </c>
      <c r="AC6141" s="2" t="s">
        <v>717</v>
      </c>
    </row>
    <row r="6142" spans="1:29" ht="16.399999999999999" customHeight="1" x14ac:dyDescent="0.35">
      <c r="A6142" s="1">
        <v>39461.520833333336</v>
      </c>
      <c r="B6142">
        <v>462</v>
      </c>
      <c r="C6142" t="s">
        <v>29</v>
      </c>
      <c r="D6142">
        <v>5</v>
      </c>
      <c r="E6142" t="s">
        <v>30</v>
      </c>
      <c r="F6142">
        <v>69908</v>
      </c>
      <c r="G6142" t="s">
        <v>743</v>
      </c>
      <c r="H6142" t="s">
        <v>872</v>
      </c>
      <c r="J6142">
        <v>1</v>
      </c>
      <c r="K6142" s="1">
        <v>39461.520833333336</v>
      </c>
      <c r="L6142">
        <v>0.2</v>
      </c>
      <c r="M6142">
        <v>260.14999999999998</v>
      </c>
      <c r="N6142" t="s">
        <v>74</v>
      </c>
      <c r="O6142" t="s">
        <v>72</v>
      </c>
      <c r="P6142">
        <v>0.434</v>
      </c>
      <c r="R6142">
        <v>11</v>
      </c>
      <c r="S6142" t="s">
        <v>901</v>
      </c>
      <c r="T6142" t="s">
        <v>867</v>
      </c>
      <c r="AC6142" s="2" t="s">
        <v>717</v>
      </c>
    </row>
    <row r="6143" spans="1:29" ht="16.399999999999999" customHeight="1" x14ac:dyDescent="0.35">
      <c r="A6143" s="1">
        <v>39461.520833333336</v>
      </c>
      <c r="B6143">
        <v>462</v>
      </c>
      <c r="C6143" t="s">
        <v>29</v>
      </c>
      <c r="D6143">
        <v>5</v>
      </c>
      <c r="E6143" t="s">
        <v>30</v>
      </c>
      <c r="F6143">
        <v>69908</v>
      </c>
      <c r="G6143" t="s">
        <v>743</v>
      </c>
      <c r="H6143" t="s">
        <v>872</v>
      </c>
      <c r="J6143">
        <v>1</v>
      </c>
      <c r="K6143" s="1">
        <v>39461.520833333336</v>
      </c>
      <c r="L6143">
        <v>0.2</v>
      </c>
      <c r="M6143">
        <v>268.14</v>
      </c>
      <c r="N6143" t="s">
        <v>80</v>
      </c>
      <c r="O6143" t="s">
        <v>68</v>
      </c>
      <c r="P6143">
        <v>4.1000000000000002E-2</v>
      </c>
      <c r="R6143">
        <v>11</v>
      </c>
      <c r="S6143" t="s">
        <v>901</v>
      </c>
      <c r="T6143" t="s">
        <v>867</v>
      </c>
      <c r="AC6143" s="2" t="s">
        <v>717</v>
      </c>
    </row>
    <row r="6144" spans="1:29" ht="16.399999999999999" customHeight="1" x14ac:dyDescent="0.35">
      <c r="A6144" s="1">
        <v>39461.520833333336</v>
      </c>
      <c r="B6144">
        <v>462</v>
      </c>
      <c r="C6144" t="s">
        <v>29</v>
      </c>
      <c r="D6144">
        <v>5</v>
      </c>
      <c r="E6144" t="s">
        <v>30</v>
      </c>
      <c r="F6144">
        <v>69908</v>
      </c>
      <c r="G6144" t="s">
        <v>743</v>
      </c>
      <c r="H6144" t="s">
        <v>872</v>
      </c>
      <c r="J6144">
        <v>1</v>
      </c>
      <c r="K6144" s="1">
        <v>39461.520833333336</v>
      </c>
      <c r="L6144">
        <v>0.2</v>
      </c>
      <c r="M6144">
        <v>268.17</v>
      </c>
      <c r="N6144" t="s">
        <v>801</v>
      </c>
      <c r="O6144" t="s">
        <v>68</v>
      </c>
      <c r="P6144">
        <v>3.0000000000000001E-3</v>
      </c>
      <c r="R6144">
        <v>11</v>
      </c>
      <c r="S6144" t="s">
        <v>901</v>
      </c>
      <c r="T6144" t="s">
        <v>867</v>
      </c>
      <c r="AC6144" s="2" t="s">
        <v>717</v>
      </c>
    </row>
    <row r="6145" spans="1:29" ht="16.399999999999999" customHeight="1" x14ac:dyDescent="0.35">
      <c r="A6145" s="1">
        <v>39461.520833333336</v>
      </c>
      <c r="B6145">
        <v>462</v>
      </c>
      <c r="C6145" t="s">
        <v>29</v>
      </c>
      <c r="D6145">
        <v>5</v>
      </c>
      <c r="E6145" t="s">
        <v>30</v>
      </c>
      <c r="F6145">
        <v>69908</v>
      </c>
      <c r="G6145" t="s">
        <v>743</v>
      </c>
      <c r="H6145" t="s">
        <v>872</v>
      </c>
      <c r="J6145">
        <v>1</v>
      </c>
      <c r="K6145" s="1">
        <v>39461.520833333336</v>
      </c>
      <c r="L6145">
        <v>0.2</v>
      </c>
      <c r="M6145">
        <v>283</v>
      </c>
      <c r="N6145" t="s">
        <v>509</v>
      </c>
      <c r="O6145" t="s">
        <v>68</v>
      </c>
      <c r="P6145">
        <v>0.7</v>
      </c>
      <c r="R6145">
        <v>11</v>
      </c>
      <c r="S6145" t="s">
        <v>901</v>
      </c>
      <c r="T6145" t="s">
        <v>867</v>
      </c>
      <c r="AC6145" s="2" t="s">
        <v>717</v>
      </c>
    </row>
    <row r="6146" spans="1:29" ht="16.399999999999999" customHeight="1" x14ac:dyDescent="0.35">
      <c r="A6146" s="1">
        <v>39461.520833333336</v>
      </c>
      <c r="B6146">
        <v>462</v>
      </c>
      <c r="C6146" t="s">
        <v>29</v>
      </c>
      <c r="D6146">
        <v>5</v>
      </c>
      <c r="E6146" t="s">
        <v>30</v>
      </c>
      <c r="F6146">
        <v>69908</v>
      </c>
      <c r="G6146" t="s">
        <v>743</v>
      </c>
      <c r="H6146" t="s">
        <v>872</v>
      </c>
      <c r="J6146">
        <v>1</v>
      </c>
      <c r="K6146" s="1">
        <v>39461.520833333336</v>
      </c>
      <c r="L6146">
        <v>0.2</v>
      </c>
      <c r="M6146">
        <v>289</v>
      </c>
      <c r="N6146" t="s">
        <v>890</v>
      </c>
      <c r="O6146" t="s">
        <v>68</v>
      </c>
      <c r="P6146">
        <v>2E-3</v>
      </c>
      <c r="R6146">
        <v>11</v>
      </c>
      <c r="S6146" t="s">
        <v>901</v>
      </c>
      <c r="T6146" t="s">
        <v>867</v>
      </c>
      <c r="U6146" t="s">
        <v>881</v>
      </c>
      <c r="AC6146" s="2" t="s">
        <v>717</v>
      </c>
    </row>
    <row r="6147" spans="1:29" ht="16.399999999999999" customHeight="1" x14ac:dyDescent="0.35">
      <c r="A6147" s="1">
        <v>39461.520833333336</v>
      </c>
      <c r="B6147">
        <v>462</v>
      </c>
      <c r="C6147" t="s">
        <v>29</v>
      </c>
      <c r="D6147">
        <v>5</v>
      </c>
      <c r="E6147" t="s">
        <v>30</v>
      </c>
      <c r="F6147">
        <v>69908</v>
      </c>
      <c r="G6147" t="s">
        <v>743</v>
      </c>
      <c r="H6147" t="s">
        <v>872</v>
      </c>
      <c r="J6147">
        <v>1</v>
      </c>
      <c r="K6147" s="1">
        <v>39461.520833333336</v>
      </c>
      <c r="L6147">
        <v>0.2</v>
      </c>
      <c r="M6147">
        <v>309</v>
      </c>
      <c r="N6147" t="s">
        <v>891</v>
      </c>
      <c r="O6147" t="s">
        <v>68</v>
      </c>
      <c r="P6147">
        <v>21</v>
      </c>
      <c r="R6147">
        <v>11</v>
      </c>
      <c r="S6147" t="s">
        <v>901</v>
      </c>
      <c r="T6147" t="s">
        <v>867</v>
      </c>
      <c r="AC6147" s="2" t="s">
        <v>717</v>
      </c>
    </row>
    <row r="6148" spans="1:29" ht="16.399999999999999" customHeight="1" x14ac:dyDescent="0.35">
      <c r="A6148" s="1">
        <v>39461.520833333336</v>
      </c>
      <c r="B6148">
        <v>462</v>
      </c>
      <c r="C6148" t="s">
        <v>29</v>
      </c>
      <c r="D6148">
        <v>5</v>
      </c>
      <c r="E6148" t="s">
        <v>30</v>
      </c>
      <c r="F6148">
        <v>69908</v>
      </c>
      <c r="G6148" t="s">
        <v>743</v>
      </c>
      <c r="H6148" t="s">
        <v>872</v>
      </c>
      <c r="J6148">
        <v>1</v>
      </c>
      <c r="K6148" s="1">
        <v>39461.520833333336</v>
      </c>
      <c r="L6148">
        <v>0.2</v>
      </c>
      <c r="M6148">
        <v>441.01</v>
      </c>
      <c r="N6148" t="s">
        <v>691</v>
      </c>
      <c r="O6148" t="s">
        <v>68</v>
      </c>
      <c r="P6148">
        <v>2.8</v>
      </c>
      <c r="R6148">
        <v>11</v>
      </c>
      <c r="S6148" t="s">
        <v>901</v>
      </c>
      <c r="T6148" t="s">
        <v>867</v>
      </c>
      <c r="AC6148" s="2" t="s">
        <v>717</v>
      </c>
    </row>
    <row r="6149" spans="1:29" ht="16.399999999999999" customHeight="1" x14ac:dyDescent="0.35">
      <c r="A6149" s="1">
        <v>39429.604166666664</v>
      </c>
      <c r="B6149">
        <v>462</v>
      </c>
      <c r="C6149" t="s">
        <v>29</v>
      </c>
      <c r="D6149">
        <v>5</v>
      </c>
      <c r="E6149" t="s">
        <v>30</v>
      </c>
      <c r="F6149">
        <v>69315</v>
      </c>
      <c r="G6149" t="s">
        <v>743</v>
      </c>
      <c r="H6149" t="s">
        <v>872</v>
      </c>
      <c r="J6149">
        <v>1</v>
      </c>
      <c r="K6149" s="1">
        <v>39429.604166666664</v>
      </c>
      <c r="L6149">
        <v>0.2</v>
      </c>
      <c r="M6149">
        <v>201</v>
      </c>
      <c r="N6149" t="s">
        <v>879</v>
      </c>
      <c r="O6149" t="s">
        <v>68</v>
      </c>
      <c r="P6149">
        <v>0.45600000000000002</v>
      </c>
      <c r="R6149">
        <v>11</v>
      </c>
      <c r="S6149" t="s">
        <v>902</v>
      </c>
      <c r="T6149" t="s">
        <v>867</v>
      </c>
      <c r="U6149" t="s">
        <v>881</v>
      </c>
      <c r="AC6149" s="2" t="s">
        <v>717</v>
      </c>
    </row>
    <row r="6150" spans="1:29" ht="16.399999999999999" customHeight="1" x14ac:dyDescent="0.35">
      <c r="A6150" s="1">
        <v>39429.604166666664</v>
      </c>
      <c r="B6150">
        <v>462</v>
      </c>
      <c r="C6150" t="s">
        <v>29</v>
      </c>
      <c r="D6150">
        <v>5</v>
      </c>
      <c r="E6150" t="s">
        <v>30</v>
      </c>
      <c r="F6150">
        <v>69315</v>
      </c>
      <c r="G6150" t="s">
        <v>743</v>
      </c>
      <c r="H6150" t="s">
        <v>872</v>
      </c>
      <c r="J6150">
        <v>1</v>
      </c>
      <c r="K6150" s="1">
        <v>39429.604166666664</v>
      </c>
      <c r="L6150">
        <v>0.2</v>
      </c>
      <c r="M6150">
        <v>216</v>
      </c>
      <c r="N6150" t="s">
        <v>882</v>
      </c>
      <c r="O6150" t="s">
        <v>68</v>
      </c>
      <c r="P6150">
        <v>1E-4</v>
      </c>
      <c r="Q6150" t="s">
        <v>69</v>
      </c>
      <c r="R6150">
        <v>11</v>
      </c>
      <c r="S6150" t="s">
        <v>902</v>
      </c>
      <c r="T6150" t="s">
        <v>867</v>
      </c>
      <c r="AC6150" s="2" t="s">
        <v>717</v>
      </c>
    </row>
    <row r="6151" spans="1:29" ht="16.399999999999999" customHeight="1" x14ac:dyDescent="0.35">
      <c r="A6151" s="1">
        <v>39429.604166666664</v>
      </c>
      <c r="B6151">
        <v>462</v>
      </c>
      <c r="C6151" t="s">
        <v>29</v>
      </c>
      <c r="D6151">
        <v>5</v>
      </c>
      <c r="E6151" t="s">
        <v>30</v>
      </c>
      <c r="F6151">
        <v>69315</v>
      </c>
      <c r="G6151" t="s">
        <v>743</v>
      </c>
      <c r="H6151" t="s">
        <v>872</v>
      </c>
      <c r="J6151">
        <v>1</v>
      </c>
      <c r="K6151" s="1">
        <v>39429.604166666664</v>
      </c>
      <c r="L6151">
        <v>0.2</v>
      </c>
      <c r="M6151">
        <v>232</v>
      </c>
      <c r="N6151" t="s">
        <v>883</v>
      </c>
      <c r="O6151" t="s">
        <v>68</v>
      </c>
      <c r="P6151">
        <v>1E-3</v>
      </c>
      <c r="R6151">
        <v>11</v>
      </c>
      <c r="S6151" t="s">
        <v>902</v>
      </c>
      <c r="T6151" t="s">
        <v>867</v>
      </c>
      <c r="AC6151" s="2" t="s">
        <v>717</v>
      </c>
    </row>
    <row r="6152" spans="1:29" ht="16.399999999999999" customHeight="1" x14ac:dyDescent="0.35">
      <c r="A6152" s="1">
        <v>39429.604166666664</v>
      </c>
      <c r="B6152">
        <v>462</v>
      </c>
      <c r="C6152" t="s">
        <v>29</v>
      </c>
      <c r="D6152">
        <v>5</v>
      </c>
      <c r="E6152" t="s">
        <v>30</v>
      </c>
      <c r="F6152">
        <v>69315</v>
      </c>
      <c r="G6152" t="s">
        <v>743</v>
      </c>
      <c r="H6152" t="s">
        <v>872</v>
      </c>
      <c r="J6152">
        <v>1</v>
      </c>
      <c r="K6152" s="1">
        <v>39429.604166666664</v>
      </c>
      <c r="L6152">
        <v>0.2</v>
      </c>
      <c r="M6152">
        <v>234.01</v>
      </c>
      <c r="N6152" t="s">
        <v>884</v>
      </c>
      <c r="O6152" t="s">
        <v>68</v>
      </c>
      <c r="P6152">
        <v>5.0000000000000001E-4</v>
      </c>
      <c r="Q6152" t="s">
        <v>69</v>
      </c>
      <c r="R6152">
        <v>11</v>
      </c>
      <c r="S6152" t="s">
        <v>902</v>
      </c>
      <c r="T6152" t="s">
        <v>867</v>
      </c>
      <c r="U6152" t="s">
        <v>881</v>
      </c>
      <c r="AC6152" s="2" t="s">
        <v>717</v>
      </c>
    </row>
    <row r="6153" spans="1:29" ht="16.399999999999999" customHeight="1" x14ac:dyDescent="0.35">
      <c r="A6153" s="1">
        <v>39429.604166666664</v>
      </c>
      <c r="B6153">
        <v>462</v>
      </c>
      <c r="C6153" t="s">
        <v>29</v>
      </c>
      <c r="D6153">
        <v>5</v>
      </c>
      <c r="E6153" t="s">
        <v>30</v>
      </c>
      <c r="F6153">
        <v>69315</v>
      </c>
      <c r="G6153" t="s">
        <v>743</v>
      </c>
      <c r="H6153" t="s">
        <v>872</v>
      </c>
      <c r="J6153">
        <v>1</v>
      </c>
      <c r="K6153" s="1">
        <v>39429.604166666664</v>
      </c>
      <c r="L6153">
        <v>0.2</v>
      </c>
      <c r="M6153">
        <v>236</v>
      </c>
      <c r="N6153" t="s">
        <v>885</v>
      </c>
      <c r="O6153" t="s">
        <v>68</v>
      </c>
      <c r="P6153">
        <v>1E-3</v>
      </c>
      <c r="R6153">
        <v>11</v>
      </c>
      <c r="S6153" t="s">
        <v>902</v>
      </c>
      <c r="T6153" t="s">
        <v>867</v>
      </c>
      <c r="U6153" t="s">
        <v>881</v>
      </c>
      <c r="AC6153" s="2" t="s">
        <v>717</v>
      </c>
    </row>
    <row r="6154" spans="1:29" ht="16.399999999999999" customHeight="1" x14ac:dyDescent="0.35">
      <c r="A6154" s="1">
        <v>39429.604166666664</v>
      </c>
      <c r="B6154">
        <v>462</v>
      </c>
      <c r="C6154" t="s">
        <v>29</v>
      </c>
      <c r="D6154">
        <v>5</v>
      </c>
      <c r="E6154" t="s">
        <v>30</v>
      </c>
      <c r="F6154">
        <v>69315</v>
      </c>
      <c r="G6154" t="s">
        <v>743</v>
      </c>
      <c r="H6154" t="s">
        <v>872</v>
      </c>
      <c r="J6154">
        <v>1</v>
      </c>
      <c r="K6154" s="1">
        <v>39429.604166666664</v>
      </c>
      <c r="L6154">
        <v>0.2</v>
      </c>
      <c r="M6154">
        <v>248</v>
      </c>
      <c r="N6154" t="s">
        <v>886</v>
      </c>
      <c r="O6154" t="s">
        <v>68</v>
      </c>
      <c r="P6154">
        <v>0.38</v>
      </c>
      <c r="R6154">
        <v>11</v>
      </c>
      <c r="S6154" t="s">
        <v>902</v>
      </c>
      <c r="T6154" t="s">
        <v>867</v>
      </c>
      <c r="AC6154" s="2" t="s">
        <v>717</v>
      </c>
    </row>
    <row r="6155" spans="1:29" ht="16.399999999999999" customHeight="1" x14ac:dyDescent="0.35">
      <c r="A6155" s="1">
        <v>39429.604166666664</v>
      </c>
      <c r="B6155">
        <v>462</v>
      </c>
      <c r="C6155" t="s">
        <v>29</v>
      </c>
      <c r="D6155">
        <v>5</v>
      </c>
      <c r="E6155" t="s">
        <v>30</v>
      </c>
      <c r="F6155">
        <v>69315</v>
      </c>
      <c r="G6155" t="s">
        <v>743</v>
      </c>
      <c r="H6155" t="s">
        <v>872</v>
      </c>
      <c r="J6155">
        <v>1</v>
      </c>
      <c r="K6155" s="1">
        <v>39429.604166666664</v>
      </c>
      <c r="L6155">
        <v>0.2</v>
      </c>
      <c r="M6155">
        <v>252</v>
      </c>
      <c r="N6155" t="s">
        <v>826</v>
      </c>
      <c r="O6155" t="s">
        <v>68</v>
      </c>
      <c r="P6155">
        <v>5.0000000000000001E-4</v>
      </c>
      <c r="Q6155" t="s">
        <v>69</v>
      </c>
      <c r="R6155">
        <v>11</v>
      </c>
      <c r="S6155" t="s">
        <v>902</v>
      </c>
      <c r="T6155" t="s">
        <v>867</v>
      </c>
      <c r="AC6155" s="2" t="s">
        <v>717</v>
      </c>
    </row>
    <row r="6156" spans="1:29" ht="16.399999999999999" customHeight="1" x14ac:dyDescent="0.35">
      <c r="A6156" s="1">
        <v>39429.604166666664</v>
      </c>
      <c r="B6156">
        <v>462</v>
      </c>
      <c r="C6156" t="s">
        <v>29</v>
      </c>
      <c r="D6156">
        <v>5</v>
      </c>
      <c r="E6156" t="s">
        <v>30</v>
      </c>
      <c r="F6156">
        <v>69315</v>
      </c>
      <c r="G6156" t="s">
        <v>743</v>
      </c>
      <c r="H6156" t="s">
        <v>872</v>
      </c>
      <c r="J6156">
        <v>1</v>
      </c>
      <c r="K6156" s="1">
        <v>39429.604166666664</v>
      </c>
      <c r="L6156">
        <v>0.2</v>
      </c>
      <c r="M6156">
        <v>255</v>
      </c>
      <c r="N6156" t="s">
        <v>887</v>
      </c>
      <c r="O6156" t="s">
        <v>68</v>
      </c>
      <c r="P6156">
        <v>0.30099999999999999</v>
      </c>
      <c r="R6156">
        <v>11</v>
      </c>
      <c r="S6156" t="s">
        <v>902</v>
      </c>
      <c r="T6156" t="s">
        <v>867</v>
      </c>
      <c r="AC6156" s="2" t="s">
        <v>717</v>
      </c>
    </row>
    <row r="6157" spans="1:29" ht="16.399999999999999" customHeight="1" x14ac:dyDescent="0.35">
      <c r="A6157" s="1">
        <v>39429.604166666664</v>
      </c>
      <c r="B6157">
        <v>462</v>
      </c>
      <c r="C6157" t="s">
        <v>29</v>
      </c>
      <c r="D6157">
        <v>5</v>
      </c>
      <c r="E6157" t="s">
        <v>30</v>
      </c>
      <c r="F6157">
        <v>69315</v>
      </c>
      <c r="G6157" t="s">
        <v>743</v>
      </c>
      <c r="H6157" t="s">
        <v>872</v>
      </c>
      <c r="J6157">
        <v>1</v>
      </c>
      <c r="K6157" s="1">
        <v>39429.604166666664</v>
      </c>
      <c r="L6157">
        <v>0.2</v>
      </c>
      <c r="M6157">
        <v>256</v>
      </c>
      <c r="N6157" t="s">
        <v>888</v>
      </c>
      <c r="O6157" t="s">
        <v>68</v>
      </c>
      <c r="P6157">
        <v>5.0000000000000002E-5</v>
      </c>
      <c r="Q6157" t="s">
        <v>69</v>
      </c>
      <c r="R6157">
        <v>11</v>
      </c>
      <c r="S6157" t="s">
        <v>902</v>
      </c>
      <c r="T6157" t="s">
        <v>867</v>
      </c>
      <c r="U6157" t="s">
        <v>881</v>
      </c>
      <c r="AC6157" s="2" t="s">
        <v>717</v>
      </c>
    </row>
    <row r="6158" spans="1:29" ht="16.399999999999999" customHeight="1" x14ac:dyDescent="0.35">
      <c r="A6158" s="1">
        <v>39429.604166666664</v>
      </c>
      <c r="B6158">
        <v>462</v>
      </c>
      <c r="C6158" t="s">
        <v>29</v>
      </c>
      <c r="D6158">
        <v>5</v>
      </c>
      <c r="E6158" t="s">
        <v>30</v>
      </c>
      <c r="F6158">
        <v>69315</v>
      </c>
      <c r="G6158" t="s">
        <v>743</v>
      </c>
      <c r="H6158" t="s">
        <v>872</v>
      </c>
      <c r="J6158">
        <v>1</v>
      </c>
      <c r="K6158" s="1">
        <v>39429.604166666664</v>
      </c>
      <c r="L6158">
        <v>0.2</v>
      </c>
      <c r="M6158">
        <v>258</v>
      </c>
      <c r="N6158" t="s">
        <v>889</v>
      </c>
      <c r="O6158" t="s">
        <v>68</v>
      </c>
      <c r="P6158">
        <v>5.0000000000000001E-4</v>
      </c>
      <c r="Q6158" t="s">
        <v>69</v>
      </c>
      <c r="R6158">
        <v>11</v>
      </c>
      <c r="S6158" t="s">
        <v>902</v>
      </c>
      <c r="T6158" t="s">
        <v>867</v>
      </c>
      <c r="U6158" t="s">
        <v>881</v>
      </c>
      <c r="AC6158" s="2" t="s">
        <v>717</v>
      </c>
    </row>
    <row r="6159" spans="1:29" ht="16.399999999999999" customHeight="1" x14ac:dyDescent="0.35">
      <c r="A6159" s="1">
        <v>39429.604166666664</v>
      </c>
      <c r="B6159">
        <v>462</v>
      </c>
      <c r="C6159" t="s">
        <v>29</v>
      </c>
      <c r="D6159">
        <v>5</v>
      </c>
      <c r="E6159" t="s">
        <v>30</v>
      </c>
      <c r="F6159">
        <v>69315</v>
      </c>
      <c r="G6159" t="s">
        <v>743</v>
      </c>
      <c r="H6159" t="s">
        <v>872</v>
      </c>
      <c r="J6159">
        <v>1</v>
      </c>
      <c r="K6159" s="1">
        <v>39429.604166666664</v>
      </c>
      <c r="L6159">
        <v>0.2</v>
      </c>
      <c r="M6159">
        <v>260.01</v>
      </c>
      <c r="N6159" t="s">
        <v>73</v>
      </c>
      <c r="O6159" t="s">
        <v>68</v>
      </c>
      <c r="P6159">
        <v>2E-3</v>
      </c>
      <c r="Q6159" t="s">
        <v>69</v>
      </c>
      <c r="R6159">
        <v>11</v>
      </c>
      <c r="S6159" t="s">
        <v>902</v>
      </c>
      <c r="T6159" t="s">
        <v>867</v>
      </c>
      <c r="AC6159" s="2" t="s">
        <v>717</v>
      </c>
    </row>
    <row r="6160" spans="1:29" ht="16.399999999999999" customHeight="1" x14ac:dyDescent="0.35">
      <c r="A6160" s="1">
        <v>39429.604166666664</v>
      </c>
      <c r="B6160">
        <v>462</v>
      </c>
      <c r="C6160" t="s">
        <v>29</v>
      </c>
      <c r="D6160">
        <v>5</v>
      </c>
      <c r="E6160" t="s">
        <v>30</v>
      </c>
      <c r="F6160">
        <v>69315</v>
      </c>
      <c r="G6160" t="s">
        <v>743</v>
      </c>
      <c r="H6160" t="s">
        <v>872</v>
      </c>
      <c r="J6160">
        <v>1</v>
      </c>
      <c r="K6160" s="1">
        <v>39429.604166666664</v>
      </c>
      <c r="L6160">
        <v>0.2</v>
      </c>
      <c r="M6160">
        <v>260.02</v>
      </c>
      <c r="N6160" t="s">
        <v>67</v>
      </c>
      <c r="O6160" t="s">
        <v>68</v>
      </c>
      <c r="P6160">
        <v>2E-3</v>
      </c>
      <c r="Q6160" t="s">
        <v>69</v>
      </c>
      <c r="R6160">
        <v>11</v>
      </c>
      <c r="S6160" t="s">
        <v>902</v>
      </c>
      <c r="T6160" t="s">
        <v>867</v>
      </c>
      <c r="AC6160" s="2" t="s">
        <v>717</v>
      </c>
    </row>
    <row r="6161" spans="1:29" ht="16.399999999999999" customHeight="1" x14ac:dyDescent="0.35">
      <c r="A6161" s="1">
        <v>39429.604166666664</v>
      </c>
      <c r="B6161">
        <v>462</v>
      </c>
      <c r="C6161" t="s">
        <v>29</v>
      </c>
      <c r="D6161">
        <v>5</v>
      </c>
      <c r="E6161" t="s">
        <v>30</v>
      </c>
      <c r="F6161">
        <v>69315</v>
      </c>
      <c r="G6161" t="s">
        <v>743</v>
      </c>
      <c r="H6161" t="s">
        <v>872</v>
      </c>
      <c r="J6161">
        <v>1</v>
      </c>
      <c r="K6161" s="1">
        <v>39429.604166666664</v>
      </c>
      <c r="L6161">
        <v>0.2</v>
      </c>
      <c r="M6161">
        <v>260.04000000000002</v>
      </c>
      <c r="N6161" t="s">
        <v>143</v>
      </c>
      <c r="O6161" t="s">
        <v>68</v>
      </c>
      <c r="P6161">
        <v>5.0000000000000001E-3</v>
      </c>
      <c r="R6161">
        <v>11</v>
      </c>
      <c r="S6161" t="s">
        <v>902</v>
      </c>
      <c r="T6161" t="s">
        <v>867</v>
      </c>
      <c r="AC6161" s="2" t="s">
        <v>717</v>
      </c>
    </row>
    <row r="6162" spans="1:29" ht="16.399999999999999" customHeight="1" x14ac:dyDescent="0.35">
      <c r="A6162" s="1">
        <v>39429.604166666664</v>
      </c>
      <c r="B6162">
        <v>462</v>
      </c>
      <c r="C6162" t="s">
        <v>29</v>
      </c>
      <c r="D6162">
        <v>5</v>
      </c>
      <c r="E6162" t="s">
        <v>30</v>
      </c>
      <c r="F6162">
        <v>69315</v>
      </c>
      <c r="G6162" t="s">
        <v>743</v>
      </c>
      <c r="H6162" t="s">
        <v>872</v>
      </c>
      <c r="J6162">
        <v>1</v>
      </c>
      <c r="K6162" s="1">
        <v>39429.604166666664</v>
      </c>
      <c r="L6162">
        <v>0.2</v>
      </c>
      <c r="M6162">
        <v>260.08</v>
      </c>
      <c r="N6162" t="s">
        <v>76</v>
      </c>
      <c r="O6162" t="s">
        <v>68</v>
      </c>
      <c r="P6162">
        <v>0.38</v>
      </c>
      <c r="R6162">
        <v>11</v>
      </c>
      <c r="S6162" t="s">
        <v>902</v>
      </c>
      <c r="T6162" t="s">
        <v>867</v>
      </c>
      <c r="AC6162" s="2" t="s">
        <v>717</v>
      </c>
    </row>
    <row r="6163" spans="1:29" ht="16.399999999999999" customHeight="1" x14ac:dyDescent="0.35">
      <c r="A6163" s="1">
        <v>39429.604166666664</v>
      </c>
      <c r="B6163">
        <v>462</v>
      </c>
      <c r="C6163" t="s">
        <v>29</v>
      </c>
      <c r="D6163">
        <v>5</v>
      </c>
      <c r="E6163" t="s">
        <v>30</v>
      </c>
      <c r="F6163">
        <v>69315</v>
      </c>
      <c r="G6163" t="s">
        <v>743</v>
      </c>
      <c r="H6163" t="s">
        <v>872</v>
      </c>
      <c r="J6163">
        <v>1</v>
      </c>
      <c r="K6163" s="1">
        <v>39429.604166666664</v>
      </c>
      <c r="L6163">
        <v>0.2</v>
      </c>
      <c r="M6163">
        <v>260.14999999999998</v>
      </c>
      <c r="N6163" t="s">
        <v>74</v>
      </c>
      <c r="O6163" t="s">
        <v>72</v>
      </c>
      <c r="P6163">
        <v>0.38400000000000001</v>
      </c>
      <c r="R6163">
        <v>11</v>
      </c>
      <c r="S6163" t="s">
        <v>902</v>
      </c>
      <c r="T6163" t="s">
        <v>867</v>
      </c>
      <c r="AC6163" s="2" t="s">
        <v>717</v>
      </c>
    </row>
    <row r="6164" spans="1:29" ht="16.399999999999999" customHeight="1" x14ac:dyDescent="0.35">
      <c r="A6164" s="1">
        <v>39429.604166666664</v>
      </c>
      <c r="B6164">
        <v>462</v>
      </c>
      <c r="C6164" t="s">
        <v>29</v>
      </c>
      <c r="D6164">
        <v>5</v>
      </c>
      <c r="E6164" t="s">
        <v>30</v>
      </c>
      <c r="F6164">
        <v>69315</v>
      </c>
      <c r="G6164" t="s">
        <v>743</v>
      </c>
      <c r="H6164" t="s">
        <v>872</v>
      </c>
      <c r="J6164">
        <v>1</v>
      </c>
      <c r="K6164" s="1">
        <v>39429.604166666664</v>
      </c>
      <c r="L6164">
        <v>0.2</v>
      </c>
      <c r="M6164">
        <v>268.14</v>
      </c>
      <c r="N6164" t="s">
        <v>80</v>
      </c>
      <c r="O6164" t="s">
        <v>68</v>
      </c>
      <c r="P6164">
        <v>2.9000000000000001E-2</v>
      </c>
      <c r="R6164">
        <v>11</v>
      </c>
      <c r="S6164" t="s">
        <v>902</v>
      </c>
      <c r="T6164" t="s">
        <v>867</v>
      </c>
      <c r="AC6164" s="2" t="s">
        <v>717</v>
      </c>
    </row>
    <row r="6165" spans="1:29" ht="16.399999999999999" customHeight="1" x14ac:dyDescent="0.35">
      <c r="A6165" s="1">
        <v>39429.604166666664</v>
      </c>
      <c r="B6165">
        <v>462</v>
      </c>
      <c r="C6165" t="s">
        <v>29</v>
      </c>
      <c r="D6165">
        <v>5</v>
      </c>
      <c r="E6165" t="s">
        <v>30</v>
      </c>
      <c r="F6165">
        <v>69315</v>
      </c>
      <c r="G6165" t="s">
        <v>743</v>
      </c>
      <c r="H6165" t="s">
        <v>872</v>
      </c>
      <c r="J6165">
        <v>1</v>
      </c>
      <c r="K6165" s="1">
        <v>39429.604166666664</v>
      </c>
      <c r="L6165">
        <v>0.2</v>
      </c>
      <c r="M6165">
        <v>268.17</v>
      </c>
      <c r="N6165" t="s">
        <v>801</v>
      </c>
      <c r="O6165" t="s">
        <v>68</v>
      </c>
      <c r="P6165">
        <v>2E-3</v>
      </c>
      <c r="R6165">
        <v>11</v>
      </c>
      <c r="S6165" t="s">
        <v>902</v>
      </c>
      <c r="T6165" t="s">
        <v>867</v>
      </c>
      <c r="AC6165" s="2" t="s">
        <v>717</v>
      </c>
    </row>
    <row r="6166" spans="1:29" ht="16.399999999999999" customHeight="1" x14ac:dyDescent="0.35">
      <c r="A6166" s="1">
        <v>39429.604166666664</v>
      </c>
      <c r="B6166">
        <v>462</v>
      </c>
      <c r="C6166" t="s">
        <v>29</v>
      </c>
      <c r="D6166">
        <v>5</v>
      </c>
      <c r="E6166" t="s">
        <v>30</v>
      </c>
      <c r="F6166">
        <v>69315</v>
      </c>
      <c r="G6166" t="s">
        <v>743</v>
      </c>
      <c r="H6166" t="s">
        <v>872</v>
      </c>
      <c r="J6166">
        <v>1</v>
      </c>
      <c r="K6166" s="1">
        <v>39429.604166666664</v>
      </c>
      <c r="L6166">
        <v>0.2</v>
      </c>
      <c r="M6166">
        <v>283</v>
      </c>
      <c r="N6166" t="s">
        <v>509</v>
      </c>
      <c r="O6166" t="s">
        <v>68</v>
      </c>
      <c r="P6166">
        <v>0.7</v>
      </c>
      <c r="R6166">
        <v>11</v>
      </c>
      <c r="S6166" t="s">
        <v>902</v>
      </c>
      <c r="T6166" t="s">
        <v>867</v>
      </c>
      <c r="AC6166" s="2" t="s">
        <v>717</v>
      </c>
    </row>
    <row r="6167" spans="1:29" ht="16.399999999999999" customHeight="1" x14ac:dyDescent="0.35">
      <c r="A6167" s="1">
        <v>39429.604166666664</v>
      </c>
      <c r="B6167">
        <v>462</v>
      </c>
      <c r="C6167" t="s">
        <v>29</v>
      </c>
      <c r="D6167">
        <v>5</v>
      </c>
      <c r="E6167" t="s">
        <v>30</v>
      </c>
      <c r="F6167">
        <v>69315</v>
      </c>
      <c r="G6167" t="s">
        <v>743</v>
      </c>
      <c r="H6167" t="s">
        <v>872</v>
      </c>
      <c r="J6167">
        <v>1</v>
      </c>
      <c r="K6167" s="1">
        <v>39429.604166666664</v>
      </c>
      <c r="L6167">
        <v>0.2</v>
      </c>
      <c r="M6167">
        <v>289</v>
      </c>
      <c r="N6167" t="s">
        <v>890</v>
      </c>
      <c r="O6167" t="s">
        <v>68</v>
      </c>
      <c r="P6167">
        <v>1E-3</v>
      </c>
      <c r="R6167">
        <v>11</v>
      </c>
      <c r="S6167" t="s">
        <v>902</v>
      </c>
      <c r="T6167" t="s">
        <v>867</v>
      </c>
      <c r="U6167" t="s">
        <v>881</v>
      </c>
      <c r="AC6167" s="2" t="s">
        <v>717</v>
      </c>
    </row>
    <row r="6168" spans="1:29" ht="16.399999999999999" customHeight="1" x14ac:dyDescent="0.35">
      <c r="A6168" s="1">
        <v>39429.604166666664</v>
      </c>
      <c r="B6168">
        <v>462</v>
      </c>
      <c r="C6168" t="s">
        <v>29</v>
      </c>
      <c r="D6168">
        <v>5</v>
      </c>
      <c r="E6168" t="s">
        <v>30</v>
      </c>
      <c r="F6168">
        <v>69315</v>
      </c>
      <c r="G6168" t="s">
        <v>743</v>
      </c>
      <c r="H6168" t="s">
        <v>872</v>
      </c>
      <c r="J6168">
        <v>1</v>
      </c>
      <c r="K6168" s="1">
        <v>39429.604166666664</v>
      </c>
      <c r="L6168">
        <v>0.2</v>
      </c>
      <c r="M6168">
        <v>309</v>
      </c>
      <c r="N6168" t="s">
        <v>891</v>
      </c>
      <c r="O6168" t="s">
        <v>68</v>
      </c>
      <c r="P6168">
        <v>20</v>
      </c>
      <c r="R6168">
        <v>11</v>
      </c>
      <c r="S6168" t="s">
        <v>902</v>
      </c>
      <c r="T6168" t="s">
        <v>867</v>
      </c>
      <c r="U6168" t="s">
        <v>881</v>
      </c>
      <c r="AC6168" s="2" t="s">
        <v>717</v>
      </c>
    </row>
    <row r="6169" spans="1:29" ht="16.399999999999999" customHeight="1" x14ac:dyDescent="0.35">
      <c r="A6169" s="1">
        <v>39429.604166666664</v>
      </c>
      <c r="B6169">
        <v>462</v>
      </c>
      <c r="C6169" t="s">
        <v>29</v>
      </c>
      <c r="D6169">
        <v>5</v>
      </c>
      <c r="E6169" t="s">
        <v>30</v>
      </c>
      <c r="F6169">
        <v>69315</v>
      </c>
      <c r="G6169" t="s">
        <v>743</v>
      </c>
      <c r="H6169" t="s">
        <v>872</v>
      </c>
      <c r="J6169">
        <v>1</v>
      </c>
      <c r="K6169" s="1">
        <v>39429.604166666664</v>
      </c>
      <c r="L6169">
        <v>0.2</v>
      </c>
      <c r="M6169">
        <v>441.01</v>
      </c>
      <c r="N6169" t="s">
        <v>691</v>
      </c>
      <c r="O6169" t="s">
        <v>68</v>
      </c>
      <c r="P6169">
        <v>2.8</v>
      </c>
      <c r="R6169">
        <v>11</v>
      </c>
      <c r="S6169" t="s">
        <v>902</v>
      </c>
      <c r="T6169" t="s">
        <v>867</v>
      </c>
      <c r="AC6169" s="2" t="s">
        <v>717</v>
      </c>
    </row>
    <row r="6170" spans="1:29" ht="16.399999999999999" customHeight="1" x14ac:dyDescent="0.35">
      <c r="A6170" s="1">
        <v>39401.534722222219</v>
      </c>
      <c r="B6170">
        <v>462</v>
      </c>
      <c r="C6170" t="s">
        <v>29</v>
      </c>
      <c r="D6170">
        <v>5</v>
      </c>
      <c r="E6170" t="s">
        <v>30</v>
      </c>
      <c r="F6170">
        <v>69314</v>
      </c>
      <c r="G6170" t="s">
        <v>743</v>
      </c>
      <c r="H6170" t="s">
        <v>872</v>
      </c>
      <c r="J6170">
        <v>1</v>
      </c>
      <c r="K6170" s="1">
        <v>39401.534722222219</v>
      </c>
      <c r="L6170">
        <v>0.2</v>
      </c>
      <c r="M6170">
        <v>201</v>
      </c>
      <c r="N6170" t="s">
        <v>879</v>
      </c>
      <c r="O6170" t="s">
        <v>68</v>
      </c>
      <c r="P6170">
        <v>1.28</v>
      </c>
      <c r="R6170">
        <v>11</v>
      </c>
      <c r="S6170" t="s">
        <v>903</v>
      </c>
      <c r="T6170" t="s">
        <v>867</v>
      </c>
      <c r="U6170" t="s">
        <v>881</v>
      </c>
      <c r="AC6170" s="2" t="s">
        <v>717</v>
      </c>
    </row>
    <row r="6171" spans="1:29" ht="16.399999999999999" customHeight="1" x14ac:dyDescent="0.35">
      <c r="A6171" s="1">
        <v>39401.534722222219</v>
      </c>
      <c r="B6171">
        <v>462</v>
      </c>
      <c r="C6171" t="s">
        <v>29</v>
      </c>
      <c r="D6171">
        <v>5</v>
      </c>
      <c r="E6171" t="s">
        <v>30</v>
      </c>
      <c r="F6171">
        <v>69314</v>
      </c>
      <c r="G6171" t="s">
        <v>743</v>
      </c>
      <c r="H6171" t="s">
        <v>872</v>
      </c>
      <c r="J6171">
        <v>1</v>
      </c>
      <c r="K6171" s="1">
        <v>39401.534722222219</v>
      </c>
      <c r="L6171">
        <v>0.2</v>
      </c>
      <c r="M6171">
        <v>216</v>
      </c>
      <c r="N6171" t="s">
        <v>882</v>
      </c>
      <c r="O6171" t="s">
        <v>68</v>
      </c>
      <c r="P6171">
        <v>1E-4</v>
      </c>
      <c r="Q6171" t="s">
        <v>69</v>
      </c>
      <c r="R6171">
        <v>11</v>
      </c>
      <c r="S6171" t="s">
        <v>903</v>
      </c>
      <c r="T6171" t="s">
        <v>867</v>
      </c>
      <c r="AC6171" s="2" t="s">
        <v>717</v>
      </c>
    </row>
    <row r="6172" spans="1:29" ht="16.399999999999999" customHeight="1" x14ac:dyDescent="0.35">
      <c r="A6172" s="1">
        <v>39401.534722222219</v>
      </c>
      <c r="B6172">
        <v>462</v>
      </c>
      <c r="C6172" t="s">
        <v>29</v>
      </c>
      <c r="D6172">
        <v>5</v>
      </c>
      <c r="E6172" t="s">
        <v>30</v>
      </c>
      <c r="F6172">
        <v>69314</v>
      </c>
      <c r="G6172" t="s">
        <v>743</v>
      </c>
      <c r="H6172" t="s">
        <v>872</v>
      </c>
      <c r="J6172">
        <v>1</v>
      </c>
      <c r="K6172" s="1">
        <v>39401.534722222219</v>
      </c>
      <c r="L6172">
        <v>0.2</v>
      </c>
      <c r="M6172">
        <v>232</v>
      </c>
      <c r="N6172" t="s">
        <v>883</v>
      </c>
      <c r="O6172" t="s">
        <v>68</v>
      </c>
      <c r="P6172">
        <v>1E-3</v>
      </c>
      <c r="R6172">
        <v>11</v>
      </c>
      <c r="S6172" t="s">
        <v>903</v>
      </c>
      <c r="T6172" t="s">
        <v>867</v>
      </c>
      <c r="AC6172" s="2" t="s">
        <v>717</v>
      </c>
    </row>
    <row r="6173" spans="1:29" ht="16.399999999999999" customHeight="1" x14ac:dyDescent="0.35">
      <c r="A6173" s="1">
        <v>39401.534722222219</v>
      </c>
      <c r="B6173">
        <v>462</v>
      </c>
      <c r="C6173" t="s">
        <v>29</v>
      </c>
      <c r="D6173">
        <v>5</v>
      </c>
      <c r="E6173" t="s">
        <v>30</v>
      </c>
      <c r="F6173">
        <v>69314</v>
      </c>
      <c r="G6173" t="s">
        <v>743</v>
      </c>
      <c r="H6173" t="s">
        <v>872</v>
      </c>
      <c r="J6173">
        <v>1</v>
      </c>
      <c r="K6173" s="1">
        <v>39401.534722222219</v>
      </c>
      <c r="L6173">
        <v>0.2</v>
      </c>
      <c r="M6173">
        <v>234.01</v>
      </c>
      <c r="N6173" t="s">
        <v>884</v>
      </c>
      <c r="O6173" t="s">
        <v>68</v>
      </c>
      <c r="P6173">
        <v>5.0000000000000001E-4</v>
      </c>
      <c r="R6173">
        <v>11</v>
      </c>
      <c r="S6173" t="s">
        <v>903</v>
      </c>
      <c r="T6173" t="s">
        <v>867</v>
      </c>
      <c r="U6173" t="s">
        <v>881</v>
      </c>
      <c r="AC6173" s="2" t="s">
        <v>717</v>
      </c>
    </row>
    <row r="6174" spans="1:29" ht="16.399999999999999" customHeight="1" x14ac:dyDescent="0.35">
      <c r="A6174" s="1">
        <v>39401.534722222219</v>
      </c>
      <c r="B6174">
        <v>462</v>
      </c>
      <c r="C6174" t="s">
        <v>29</v>
      </c>
      <c r="D6174">
        <v>5</v>
      </c>
      <c r="E6174" t="s">
        <v>30</v>
      </c>
      <c r="F6174">
        <v>69314</v>
      </c>
      <c r="G6174" t="s">
        <v>743</v>
      </c>
      <c r="H6174" t="s">
        <v>872</v>
      </c>
      <c r="J6174">
        <v>1</v>
      </c>
      <c r="K6174" s="1">
        <v>39401.534722222219</v>
      </c>
      <c r="L6174">
        <v>0.2</v>
      </c>
      <c r="M6174">
        <v>236</v>
      </c>
      <c r="N6174" t="s">
        <v>885</v>
      </c>
      <c r="O6174" t="s">
        <v>68</v>
      </c>
      <c r="P6174">
        <v>3.0000000000000001E-3</v>
      </c>
      <c r="R6174">
        <v>11</v>
      </c>
      <c r="S6174" t="s">
        <v>903</v>
      </c>
      <c r="T6174" t="s">
        <v>867</v>
      </c>
      <c r="U6174" t="s">
        <v>881</v>
      </c>
      <c r="AC6174" s="2" t="s">
        <v>717</v>
      </c>
    </row>
    <row r="6175" spans="1:29" ht="16.399999999999999" customHeight="1" x14ac:dyDescent="0.35">
      <c r="A6175" s="1">
        <v>39401.534722222219</v>
      </c>
      <c r="B6175">
        <v>462</v>
      </c>
      <c r="C6175" t="s">
        <v>29</v>
      </c>
      <c r="D6175">
        <v>5</v>
      </c>
      <c r="E6175" t="s">
        <v>30</v>
      </c>
      <c r="F6175">
        <v>69314</v>
      </c>
      <c r="G6175" t="s">
        <v>743</v>
      </c>
      <c r="H6175" t="s">
        <v>872</v>
      </c>
      <c r="J6175">
        <v>1</v>
      </c>
      <c r="K6175" s="1">
        <v>39401.534722222219</v>
      </c>
      <c r="L6175">
        <v>0.2</v>
      </c>
      <c r="M6175">
        <v>248</v>
      </c>
      <c r="N6175" t="s">
        <v>886</v>
      </c>
      <c r="O6175" t="s">
        <v>68</v>
      </c>
      <c r="P6175">
        <v>0.81200000000000006</v>
      </c>
      <c r="R6175">
        <v>11</v>
      </c>
      <c r="S6175" t="s">
        <v>903</v>
      </c>
      <c r="T6175" t="s">
        <v>867</v>
      </c>
      <c r="AC6175" s="2" t="s">
        <v>717</v>
      </c>
    </row>
    <row r="6176" spans="1:29" ht="16.399999999999999" customHeight="1" x14ac:dyDescent="0.35">
      <c r="A6176" s="1">
        <v>39401.534722222219</v>
      </c>
      <c r="B6176">
        <v>462</v>
      </c>
      <c r="C6176" t="s">
        <v>29</v>
      </c>
      <c r="D6176">
        <v>5</v>
      </c>
      <c r="E6176" t="s">
        <v>30</v>
      </c>
      <c r="F6176">
        <v>69314</v>
      </c>
      <c r="G6176" t="s">
        <v>743</v>
      </c>
      <c r="H6176" t="s">
        <v>872</v>
      </c>
      <c r="J6176">
        <v>1</v>
      </c>
      <c r="K6176" s="1">
        <v>39401.534722222219</v>
      </c>
      <c r="L6176">
        <v>0.2</v>
      </c>
      <c r="M6176">
        <v>252</v>
      </c>
      <c r="N6176" t="s">
        <v>826</v>
      </c>
      <c r="O6176" t="s">
        <v>68</v>
      </c>
      <c r="P6176">
        <v>5.0000000000000001E-4</v>
      </c>
      <c r="Q6176" t="s">
        <v>69</v>
      </c>
      <c r="R6176">
        <v>11</v>
      </c>
      <c r="S6176" t="s">
        <v>903</v>
      </c>
      <c r="T6176" t="s">
        <v>867</v>
      </c>
      <c r="AC6176" s="2" t="s">
        <v>717</v>
      </c>
    </row>
    <row r="6177" spans="1:29" ht="16.399999999999999" customHeight="1" x14ac:dyDescent="0.35">
      <c r="A6177" s="1">
        <v>39401.534722222219</v>
      </c>
      <c r="B6177">
        <v>462</v>
      </c>
      <c r="C6177" t="s">
        <v>29</v>
      </c>
      <c r="D6177">
        <v>5</v>
      </c>
      <c r="E6177" t="s">
        <v>30</v>
      </c>
      <c r="F6177">
        <v>69314</v>
      </c>
      <c r="G6177" t="s">
        <v>743</v>
      </c>
      <c r="H6177" t="s">
        <v>872</v>
      </c>
      <c r="J6177">
        <v>1</v>
      </c>
      <c r="K6177" s="1">
        <v>39401.534722222219</v>
      </c>
      <c r="L6177">
        <v>0.2</v>
      </c>
      <c r="M6177">
        <v>255</v>
      </c>
      <c r="N6177" t="s">
        <v>887</v>
      </c>
      <c r="O6177" t="s">
        <v>68</v>
      </c>
      <c r="P6177">
        <v>4.3099999999999999E-2</v>
      </c>
      <c r="R6177">
        <v>11</v>
      </c>
      <c r="S6177" t="s">
        <v>903</v>
      </c>
      <c r="T6177" t="s">
        <v>867</v>
      </c>
      <c r="AC6177" s="2" t="s">
        <v>717</v>
      </c>
    </row>
    <row r="6178" spans="1:29" ht="16.399999999999999" customHeight="1" x14ac:dyDescent="0.35">
      <c r="A6178" s="1">
        <v>39401.534722222219</v>
      </c>
      <c r="B6178">
        <v>462</v>
      </c>
      <c r="C6178" t="s">
        <v>29</v>
      </c>
      <c r="D6178">
        <v>5</v>
      </c>
      <c r="E6178" t="s">
        <v>30</v>
      </c>
      <c r="F6178">
        <v>69314</v>
      </c>
      <c r="G6178" t="s">
        <v>743</v>
      </c>
      <c r="H6178" t="s">
        <v>872</v>
      </c>
      <c r="J6178">
        <v>1</v>
      </c>
      <c r="K6178" s="1">
        <v>39401.534722222219</v>
      </c>
      <c r="L6178">
        <v>0.2</v>
      </c>
      <c r="M6178">
        <v>256</v>
      </c>
      <c r="N6178" t="s">
        <v>888</v>
      </c>
      <c r="O6178" t="s">
        <v>68</v>
      </c>
      <c r="P6178">
        <v>5.0000000000000002E-5</v>
      </c>
      <c r="Q6178" t="s">
        <v>69</v>
      </c>
      <c r="R6178">
        <v>11</v>
      </c>
      <c r="S6178" t="s">
        <v>903</v>
      </c>
      <c r="T6178" t="s">
        <v>867</v>
      </c>
      <c r="U6178" t="s">
        <v>881</v>
      </c>
      <c r="AC6178" s="2" t="s">
        <v>717</v>
      </c>
    </row>
    <row r="6179" spans="1:29" ht="16.399999999999999" customHeight="1" x14ac:dyDescent="0.35">
      <c r="A6179" s="1">
        <v>39401.534722222219</v>
      </c>
      <c r="B6179">
        <v>462</v>
      </c>
      <c r="C6179" t="s">
        <v>29</v>
      </c>
      <c r="D6179">
        <v>5</v>
      </c>
      <c r="E6179" t="s">
        <v>30</v>
      </c>
      <c r="F6179">
        <v>69314</v>
      </c>
      <c r="G6179" t="s">
        <v>743</v>
      </c>
      <c r="H6179" t="s">
        <v>872</v>
      </c>
      <c r="J6179">
        <v>1</v>
      </c>
      <c r="K6179" s="1">
        <v>39401.534722222219</v>
      </c>
      <c r="L6179">
        <v>0.2</v>
      </c>
      <c r="M6179">
        <v>258</v>
      </c>
      <c r="N6179" t="s">
        <v>889</v>
      </c>
      <c r="O6179" t="s">
        <v>68</v>
      </c>
      <c r="P6179">
        <v>5.0000000000000001E-4</v>
      </c>
      <c r="Q6179" t="s">
        <v>69</v>
      </c>
      <c r="R6179">
        <v>11</v>
      </c>
      <c r="S6179" t="s">
        <v>903</v>
      </c>
      <c r="T6179" t="s">
        <v>867</v>
      </c>
      <c r="U6179" t="s">
        <v>881</v>
      </c>
      <c r="AC6179" s="2" t="s">
        <v>717</v>
      </c>
    </row>
    <row r="6180" spans="1:29" ht="16.399999999999999" customHeight="1" x14ac:dyDescent="0.35">
      <c r="A6180" s="1">
        <v>39401.534722222219</v>
      </c>
      <c r="B6180">
        <v>462</v>
      </c>
      <c r="C6180" t="s">
        <v>29</v>
      </c>
      <c r="D6180">
        <v>5</v>
      </c>
      <c r="E6180" t="s">
        <v>30</v>
      </c>
      <c r="F6180">
        <v>69314</v>
      </c>
      <c r="G6180" t="s">
        <v>743</v>
      </c>
      <c r="H6180" t="s">
        <v>872</v>
      </c>
      <c r="J6180">
        <v>1</v>
      </c>
      <c r="K6180" s="1">
        <v>39401.534722222219</v>
      </c>
      <c r="L6180">
        <v>0.2</v>
      </c>
      <c r="M6180">
        <v>260.01</v>
      </c>
      <c r="N6180" t="s">
        <v>73</v>
      </c>
      <c r="O6180" t="s">
        <v>68</v>
      </c>
      <c r="P6180">
        <v>2E-3</v>
      </c>
      <c r="R6180">
        <v>11</v>
      </c>
      <c r="S6180" t="s">
        <v>903</v>
      </c>
      <c r="T6180" t="s">
        <v>867</v>
      </c>
      <c r="AC6180" s="2" t="s">
        <v>717</v>
      </c>
    </row>
    <row r="6181" spans="1:29" ht="16.399999999999999" customHeight="1" x14ac:dyDescent="0.35">
      <c r="A6181" s="1">
        <v>39401.534722222219</v>
      </c>
      <c r="B6181">
        <v>462</v>
      </c>
      <c r="C6181" t="s">
        <v>29</v>
      </c>
      <c r="D6181">
        <v>5</v>
      </c>
      <c r="E6181" t="s">
        <v>30</v>
      </c>
      <c r="F6181">
        <v>69314</v>
      </c>
      <c r="G6181" t="s">
        <v>743</v>
      </c>
      <c r="H6181" t="s">
        <v>872</v>
      </c>
      <c r="J6181">
        <v>1</v>
      </c>
      <c r="K6181" s="1">
        <v>39401.534722222219</v>
      </c>
      <c r="L6181">
        <v>0.2</v>
      </c>
      <c r="M6181">
        <v>260.02</v>
      </c>
      <c r="N6181" t="s">
        <v>67</v>
      </c>
      <c r="O6181" t="s">
        <v>68</v>
      </c>
      <c r="P6181">
        <v>2E-3</v>
      </c>
      <c r="Q6181" t="s">
        <v>69</v>
      </c>
      <c r="R6181">
        <v>11</v>
      </c>
      <c r="S6181" t="s">
        <v>903</v>
      </c>
      <c r="T6181" t="s">
        <v>867</v>
      </c>
      <c r="AC6181" s="2" t="s">
        <v>717</v>
      </c>
    </row>
    <row r="6182" spans="1:29" ht="16.399999999999999" customHeight="1" x14ac:dyDescent="0.35">
      <c r="A6182" s="1">
        <v>39401.534722222219</v>
      </c>
      <c r="B6182">
        <v>462</v>
      </c>
      <c r="C6182" t="s">
        <v>29</v>
      </c>
      <c r="D6182">
        <v>5</v>
      </c>
      <c r="E6182" t="s">
        <v>30</v>
      </c>
      <c r="F6182">
        <v>69314</v>
      </c>
      <c r="G6182" t="s">
        <v>743</v>
      </c>
      <c r="H6182" t="s">
        <v>872</v>
      </c>
      <c r="J6182">
        <v>1</v>
      </c>
      <c r="K6182" s="1">
        <v>39401.534722222219</v>
      </c>
      <c r="L6182">
        <v>0.2</v>
      </c>
      <c r="M6182">
        <v>260.04000000000002</v>
      </c>
      <c r="N6182" t="s">
        <v>143</v>
      </c>
      <c r="O6182" t="s">
        <v>68</v>
      </c>
      <c r="P6182">
        <v>2E-3</v>
      </c>
      <c r="Q6182" t="s">
        <v>69</v>
      </c>
      <c r="R6182">
        <v>11</v>
      </c>
      <c r="S6182" t="s">
        <v>903</v>
      </c>
      <c r="T6182" t="s">
        <v>867</v>
      </c>
      <c r="AC6182" s="2" t="s">
        <v>717</v>
      </c>
    </row>
    <row r="6183" spans="1:29" ht="16.399999999999999" customHeight="1" x14ac:dyDescent="0.35">
      <c r="A6183" s="1">
        <v>39401.534722222219</v>
      </c>
      <c r="B6183">
        <v>462</v>
      </c>
      <c r="C6183" t="s">
        <v>29</v>
      </c>
      <c r="D6183">
        <v>5</v>
      </c>
      <c r="E6183" t="s">
        <v>30</v>
      </c>
      <c r="F6183">
        <v>69314</v>
      </c>
      <c r="G6183" t="s">
        <v>743</v>
      </c>
      <c r="H6183" t="s">
        <v>872</v>
      </c>
      <c r="J6183">
        <v>1</v>
      </c>
      <c r="K6183" s="1">
        <v>39401.534722222219</v>
      </c>
      <c r="L6183">
        <v>0.2</v>
      </c>
      <c r="M6183">
        <v>260.08</v>
      </c>
      <c r="N6183" t="s">
        <v>76</v>
      </c>
      <c r="O6183" t="s">
        <v>68</v>
      </c>
      <c r="P6183">
        <v>0.46</v>
      </c>
      <c r="R6183">
        <v>11</v>
      </c>
      <c r="S6183" t="s">
        <v>903</v>
      </c>
      <c r="T6183" t="s">
        <v>867</v>
      </c>
      <c r="AC6183" s="2" t="s">
        <v>717</v>
      </c>
    </row>
    <row r="6184" spans="1:29" ht="16.399999999999999" customHeight="1" x14ac:dyDescent="0.35">
      <c r="A6184" s="1">
        <v>39401.534722222219</v>
      </c>
      <c r="B6184">
        <v>462</v>
      </c>
      <c r="C6184" t="s">
        <v>29</v>
      </c>
      <c r="D6184">
        <v>5</v>
      </c>
      <c r="E6184" t="s">
        <v>30</v>
      </c>
      <c r="F6184">
        <v>69314</v>
      </c>
      <c r="G6184" t="s">
        <v>743</v>
      </c>
      <c r="H6184" t="s">
        <v>872</v>
      </c>
      <c r="J6184">
        <v>1</v>
      </c>
      <c r="K6184" s="1">
        <v>39401.534722222219</v>
      </c>
      <c r="L6184">
        <v>0.2</v>
      </c>
      <c r="M6184">
        <v>260.14999999999998</v>
      </c>
      <c r="N6184" t="s">
        <v>74</v>
      </c>
      <c r="O6184" t="s">
        <v>72</v>
      </c>
      <c r="P6184">
        <v>0.46400000000000002</v>
      </c>
      <c r="R6184">
        <v>11</v>
      </c>
      <c r="S6184" t="s">
        <v>903</v>
      </c>
      <c r="T6184" t="s">
        <v>867</v>
      </c>
      <c r="AC6184" s="2" t="s">
        <v>717</v>
      </c>
    </row>
    <row r="6185" spans="1:29" ht="16.399999999999999" customHeight="1" x14ac:dyDescent="0.35">
      <c r="A6185" s="1">
        <v>39401.534722222219</v>
      </c>
      <c r="B6185">
        <v>462</v>
      </c>
      <c r="C6185" t="s">
        <v>29</v>
      </c>
      <c r="D6185">
        <v>5</v>
      </c>
      <c r="E6185" t="s">
        <v>30</v>
      </c>
      <c r="F6185">
        <v>69314</v>
      </c>
      <c r="G6185" t="s">
        <v>743</v>
      </c>
      <c r="H6185" t="s">
        <v>872</v>
      </c>
      <c r="J6185">
        <v>1</v>
      </c>
      <c r="K6185" s="1">
        <v>39401.534722222219</v>
      </c>
      <c r="L6185">
        <v>0.2</v>
      </c>
      <c r="M6185">
        <v>268.14</v>
      </c>
      <c r="N6185" t="s">
        <v>80</v>
      </c>
      <c r="O6185" t="s">
        <v>68</v>
      </c>
      <c r="P6185">
        <v>3.5000000000000003E-2</v>
      </c>
      <c r="R6185">
        <v>11</v>
      </c>
      <c r="S6185" t="s">
        <v>903</v>
      </c>
      <c r="T6185" t="s">
        <v>867</v>
      </c>
      <c r="AC6185" s="2" t="s">
        <v>717</v>
      </c>
    </row>
    <row r="6186" spans="1:29" ht="16.399999999999999" customHeight="1" x14ac:dyDescent="0.35">
      <c r="A6186" s="1">
        <v>39401.534722222219</v>
      </c>
      <c r="B6186">
        <v>462</v>
      </c>
      <c r="C6186" t="s">
        <v>29</v>
      </c>
      <c r="D6186">
        <v>5</v>
      </c>
      <c r="E6186" t="s">
        <v>30</v>
      </c>
      <c r="F6186">
        <v>69314</v>
      </c>
      <c r="G6186" t="s">
        <v>743</v>
      </c>
      <c r="H6186" t="s">
        <v>872</v>
      </c>
      <c r="J6186">
        <v>1</v>
      </c>
      <c r="K6186" s="1">
        <v>39401.534722222219</v>
      </c>
      <c r="L6186">
        <v>0.2</v>
      </c>
      <c r="M6186">
        <v>268.17</v>
      </c>
      <c r="N6186" t="s">
        <v>801</v>
      </c>
      <c r="O6186" t="s">
        <v>68</v>
      </c>
      <c r="P6186">
        <v>7.0000000000000001E-3</v>
      </c>
      <c r="R6186">
        <v>11</v>
      </c>
      <c r="S6186" t="s">
        <v>903</v>
      </c>
      <c r="T6186" t="s">
        <v>867</v>
      </c>
      <c r="AC6186" s="2" t="s">
        <v>717</v>
      </c>
    </row>
    <row r="6187" spans="1:29" ht="16.399999999999999" customHeight="1" x14ac:dyDescent="0.35">
      <c r="A6187" s="1">
        <v>39401.534722222219</v>
      </c>
      <c r="B6187">
        <v>462</v>
      </c>
      <c r="C6187" t="s">
        <v>29</v>
      </c>
      <c r="D6187">
        <v>5</v>
      </c>
      <c r="E6187" t="s">
        <v>30</v>
      </c>
      <c r="F6187">
        <v>69314</v>
      </c>
      <c r="G6187" t="s">
        <v>743</v>
      </c>
      <c r="H6187" t="s">
        <v>872</v>
      </c>
      <c r="J6187">
        <v>1</v>
      </c>
      <c r="K6187" s="1">
        <v>39401.534722222219</v>
      </c>
      <c r="L6187">
        <v>0.2</v>
      </c>
      <c r="M6187">
        <v>283</v>
      </c>
      <c r="N6187" t="s">
        <v>509</v>
      </c>
      <c r="O6187" t="s">
        <v>68</v>
      </c>
      <c r="P6187">
        <v>0.7</v>
      </c>
      <c r="R6187">
        <v>11</v>
      </c>
      <c r="S6187" t="s">
        <v>903</v>
      </c>
      <c r="T6187" t="s">
        <v>867</v>
      </c>
      <c r="AC6187" s="2" t="s">
        <v>717</v>
      </c>
    </row>
    <row r="6188" spans="1:29" ht="16.399999999999999" customHeight="1" x14ac:dyDescent="0.35">
      <c r="A6188" s="1">
        <v>39401.534722222219</v>
      </c>
      <c r="B6188">
        <v>462</v>
      </c>
      <c r="C6188" t="s">
        <v>29</v>
      </c>
      <c r="D6188">
        <v>5</v>
      </c>
      <c r="E6188" t="s">
        <v>30</v>
      </c>
      <c r="F6188">
        <v>69314</v>
      </c>
      <c r="G6188" t="s">
        <v>743</v>
      </c>
      <c r="H6188" t="s">
        <v>872</v>
      </c>
      <c r="J6188">
        <v>1</v>
      </c>
      <c r="K6188" s="1">
        <v>39401.534722222219</v>
      </c>
      <c r="L6188">
        <v>0.2</v>
      </c>
      <c r="M6188">
        <v>289</v>
      </c>
      <c r="N6188" t="s">
        <v>890</v>
      </c>
      <c r="O6188" t="s">
        <v>68</v>
      </c>
      <c r="P6188">
        <v>2E-3</v>
      </c>
      <c r="R6188">
        <v>11</v>
      </c>
      <c r="S6188" t="s">
        <v>903</v>
      </c>
      <c r="T6188" t="s">
        <v>867</v>
      </c>
      <c r="U6188" t="s">
        <v>881</v>
      </c>
      <c r="AC6188" s="2" t="s">
        <v>717</v>
      </c>
    </row>
    <row r="6189" spans="1:29" ht="16.399999999999999" customHeight="1" x14ac:dyDescent="0.35">
      <c r="A6189" s="1">
        <v>39401.534722222219</v>
      </c>
      <c r="B6189">
        <v>462</v>
      </c>
      <c r="C6189" t="s">
        <v>29</v>
      </c>
      <c r="D6189">
        <v>5</v>
      </c>
      <c r="E6189" t="s">
        <v>30</v>
      </c>
      <c r="F6189">
        <v>69314</v>
      </c>
      <c r="G6189" t="s">
        <v>743</v>
      </c>
      <c r="H6189" t="s">
        <v>872</v>
      </c>
      <c r="J6189">
        <v>1</v>
      </c>
      <c r="K6189" s="1">
        <v>39401.534722222219</v>
      </c>
      <c r="L6189">
        <v>0.2</v>
      </c>
      <c r="M6189">
        <v>309</v>
      </c>
      <c r="N6189" t="s">
        <v>891</v>
      </c>
      <c r="O6189" t="s">
        <v>68</v>
      </c>
      <c r="P6189">
        <v>17</v>
      </c>
      <c r="R6189">
        <v>11</v>
      </c>
      <c r="S6189" t="s">
        <v>903</v>
      </c>
      <c r="T6189" t="s">
        <v>867</v>
      </c>
      <c r="U6189" t="s">
        <v>881</v>
      </c>
      <c r="AC6189" s="2" t="s">
        <v>717</v>
      </c>
    </row>
    <row r="6190" spans="1:29" ht="16.399999999999999" customHeight="1" x14ac:dyDescent="0.35">
      <c r="A6190" s="1">
        <v>39401.534722222219</v>
      </c>
      <c r="B6190">
        <v>462</v>
      </c>
      <c r="C6190" t="s">
        <v>29</v>
      </c>
      <c r="D6190">
        <v>5</v>
      </c>
      <c r="E6190" t="s">
        <v>30</v>
      </c>
      <c r="F6190">
        <v>69314</v>
      </c>
      <c r="G6190" t="s">
        <v>743</v>
      </c>
      <c r="H6190" t="s">
        <v>872</v>
      </c>
      <c r="J6190">
        <v>1</v>
      </c>
      <c r="K6190" s="1">
        <v>39401.534722222219</v>
      </c>
      <c r="L6190">
        <v>0.2</v>
      </c>
      <c r="M6190">
        <v>441.01</v>
      </c>
      <c r="N6190" t="s">
        <v>691</v>
      </c>
      <c r="O6190" t="s">
        <v>68</v>
      </c>
      <c r="P6190">
        <v>2.9</v>
      </c>
      <c r="R6190">
        <v>11</v>
      </c>
      <c r="S6190" t="s">
        <v>903</v>
      </c>
      <c r="T6190" t="s">
        <v>867</v>
      </c>
      <c r="AC6190" s="2" t="s">
        <v>717</v>
      </c>
    </row>
    <row r="6191" spans="1:29" ht="16.399999999999999" customHeight="1" x14ac:dyDescent="0.35">
      <c r="A6191" s="1">
        <v>39315.547222222223</v>
      </c>
      <c r="B6191">
        <v>462</v>
      </c>
      <c r="C6191" t="s">
        <v>29</v>
      </c>
      <c r="D6191">
        <v>5</v>
      </c>
      <c r="E6191" t="s">
        <v>30</v>
      </c>
      <c r="F6191">
        <v>69313</v>
      </c>
      <c r="G6191" t="s">
        <v>743</v>
      </c>
      <c r="H6191" t="s">
        <v>872</v>
      </c>
      <c r="J6191">
        <v>1</v>
      </c>
      <c r="K6191" s="1">
        <v>39275.547222222223</v>
      </c>
      <c r="L6191">
        <v>0.2</v>
      </c>
      <c r="M6191">
        <v>201</v>
      </c>
      <c r="N6191" t="s">
        <v>879</v>
      </c>
      <c r="O6191" t="s">
        <v>68</v>
      </c>
      <c r="P6191">
        <v>0.77400000000000002</v>
      </c>
      <c r="R6191">
        <v>11</v>
      </c>
      <c r="S6191" t="s">
        <v>904</v>
      </c>
      <c r="T6191" t="s">
        <v>867</v>
      </c>
      <c r="U6191" t="s">
        <v>881</v>
      </c>
      <c r="AC6191" s="2" t="s">
        <v>717</v>
      </c>
    </row>
    <row r="6192" spans="1:29" ht="16.399999999999999" customHeight="1" x14ac:dyDescent="0.35">
      <c r="A6192" s="1">
        <v>39315.547222222223</v>
      </c>
      <c r="B6192">
        <v>462</v>
      </c>
      <c r="C6192" t="s">
        <v>29</v>
      </c>
      <c r="D6192">
        <v>5</v>
      </c>
      <c r="E6192" t="s">
        <v>30</v>
      </c>
      <c r="F6192">
        <v>69313</v>
      </c>
      <c r="G6192" t="s">
        <v>743</v>
      </c>
      <c r="H6192" t="s">
        <v>872</v>
      </c>
      <c r="J6192">
        <v>1</v>
      </c>
      <c r="K6192" s="1">
        <v>39275.547222222223</v>
      </c>
      <c r="L6192">
        <v>0.2</v>
      </c>
      <c r="M6192">
        <v>216</v>
      </c>
      <c r="N6192" t="s">
        <v>882</v>
      </c>
      <c r="O6192" t="s">
        <v>68</v>
      </c>
      <c r="P6192">
        <v>1E-4</v>
      </c>
      <c r="Q6192" t="s">
        <v>69</v>
      </c>
      <c r="R6192">
        <v>11</v>
      </c>
      <c r="S6192" t="s">
        <v>904</v>
      </c>
      <c r="T6192" t="s">
        <v>867</v>
      </c>
      <c r="AC6192" s="2" t="s">
        <v>717</v>
      </c>
    </row>
    <row r="6193" spans="1:29" ht="16.399999999999999" customHeight="1" x14ac:dyDescent="0.35">
      <c r="A6193" s="1">
        <v>39315.547222222223</v>
      </c>
      <c r="B6193">
        <v>462</v>
      </c>
      <c r="C6193" t="s">
        <v>29</v>
      </c>
      <c r="D6193">
        <v>5</v>
      </c>
      <c r="E6193" t="s">
        <v>30</v>
      </c>
      <c r="F6193">
        <v>69313</v>
      </c>
      <c r="G6193" t="s">
        <v>743</v>
      </c>
      <c r="H6193" t="s">
        <v>872</v>
      </c>
      <c r="J6193">
        <v>1</v>
      </c>
      <c r="K6193" s="1">
        <v>39275.547222222223</v>
      </c>
      <c r="L6193">
        <v>0.2</v>
      </c>
      <c r="M6193">
        <v>232</v>
      </c>
      <c r="N6193" t="s">
        <v>883</v>
      </c>
      <c r="O6193" t="s">
        <v>68</v>
      </c>
      <c r="P6193">
        <v>1E-3</v>
      </c>
      <c r="Q6193" t="s">
        <v>69</v>
      </c>
      <c r="R6193">
        <v>11</v>
      </c>
      <c r="S6193" t="s">
        <v>904</v>
      </c>
      <c r="T6193" t="s">
        <v>867</v>
      </c>
      <c r="AC6193" s="2" t="s">
        <v>717</v>
      </c>
    </row>
    <row r="6194" spans="1:29" ht="16.399999999999999" customHeight="1" x14ac:dyDescent="0.35">
      <c r="A6194" s="1">
        <v>39315.547222222223</v>
      </c>
      <c r="B6194">
        <v>462</v>
      </c>
      <c r="C6194" t="s">
        <v>29</v>
      </c>
      <c r="D6194">
        <v>5</v>
      </c>
      <c r="E6194" t="s">
        <v>30</v>
      </c>
      <c r="F6194">
        <v>69313</v>
      </c>
      <c r="G6194" t="s">
        <v>743</v>
      </c>
      <c r="H6194" t="s">
        <v>872</v>
      </c>
      <c r="J6194">
        <v>1</v>
      </c>
      <c r="K6194" s="1">
        <v>39275.547222222223</v>
      </c>
      <c r="L6194">
        <v>0.2</v>
      </c>
      <c r="M6194">
        <v>234.01</v>
      </c>
      <c r="N6194" t="s">
        <v>884</v>
      </c>
      <c r="O6194" t="s">
        <v>68</v>
      </c>
      <c r="P6194">
        <v>5.9999999999999995E-4</v>
      </c>
      <c r="R6194">
        <v>11</v>
      </c>
      <c r="S6194" t="s">
        <v>904</v>
      </c>
      <c r="T6194" t="s">
        <v>867</v>
      </c>
      <c r="U6194" t="s">
        <v>881</v>
      </c>
      <c r="AC6194" s="2" t="s">
        <v>717</v>
      </c>
    </row>
    <row r="6195" spans="1:29" ht="16.399999999999999" customHeight="1" x14ac:dyDescent="0.35">
      <c r="A6195" s="1">
        <v>39315.547222222223</v>
      </c>
      <c r="B6195">
        <v>462</v>
      </c>
      <c r="C6195" t="s">
        <v>29</v>
      </c>
      <c r="D6195">
        <v>5</v>
      </c>
      <c r="E6195" t="s">
        <v>30</v>
      </c>
      <c r="F6195">
        <v>69313</v>
      </c>
      <c r="G6195" t="s">
        <v>743</v>
      </c>
      <c r="H6195" t="s">
        <v>872</v>
      </c>
      <c r="J6195">
        <v>1</v>
      </c>
      <c r="K6195" s="1">
        <v>39275.547222222223</v>
      </c>
      <c r="L6195">
        <v>0.2</v>
      </c>
      <c r="M6195">
        <v>236</v>
      </c>
      <c r="N6195" t="s">
        <v>885</v>
      </c>
      <c r="O6195" t="s">
        <v>68</v>
      </c>
      <c r="P6195">
        <v>2E-3</v>
      </c>
      <c r="R6195">
        <v>11</v>
      </c>
      <c r="S6195" t="s">
        <v>904</v>
      </c>
      <c r="T6195" t="s">
        <v>867</v>
      </c>
      <c r="U6195" t="s">
        <v>881</v>
      </c>
      <c r="AC6195" s="2" t="s">
        <v>717</v>
      </c>
    </row>
    <row r="6196" spans="1:29" ht="16.399999999999999" customHeight="1" x14ac:dyDescent="0.35">
      <c r="A6196" s="1">
        <v>39315.547222222223</v>
      </c>
      <c r="B6196">
        <v>462</v>
      </c>
      <c r="C6196" t="s">
        <v>29</v>
      </c>
      <c r="D6196">
        <v>5</v>
      </c>
      <c r="E6196" t="s">
        <v>30</v>
      </c>
      <c r="F6196">
        <v>69313</v>
      </c>
      <c r="G6196" t="s">
        <v>743</v>
      </c>
      <c r="H6196" t="s">
        <v>872</v>
      </c>
      <c r="J6196">
        <v>1</v>
      </c>
      <c r="K6196" s="1">
        <v>39275.547222222223</v>
      </c>
      <c r="L6196">
        <v>0.2</v>
      </c>
      <c r="M6196">
        <v>248</v>
      </c>
      <c r="N6196" t="s">
        <v>886</v>
      </c>
      <c r="O6196" t="s">
        <v>68</v>
      </c>
      <c r="P6196">
        <v>0.60099999999999998</v>
      </c>
      <c r="R6196">
        <v>11</v>
      </c>
      <c r="S6196" t="s">
        <v>904</v>
      </c>
      <c r="T6196" t="s">
        <v>867</v>
      </c>
      <c r="AC6196" s="2" t="s">
        <v>717</v>
      </c>
    </row>
    <row r="6197" spans="1:29" ht="16.399999999999999" customHeight="1" x14ac:dyDescent="0.35">
      <c r="A6197" s="1">
        <v>39315.547222222223</v>
      </c>
      <c r="B6197">
        <v>462</v>
      </c>
      <c r="C6197" t="s">
        <v>29</v>
      </c>
      <c r="D6197">
        <v>5</v>
      </c>
      <c r="E6197" t="s">
        <v>30</v>
      </c>
      <c r="F6197">
        <v>69313</v>
      </c>
      <c r="G6197" t="s">
        <v>743</v>
      </c>
      <c r="H6197" t="s">
        <v>872</v>
      </c>
      <c r="J6197">
        <v>1</v>
      </c>
      <c r="K6197" s="1">
        <v>39275.547222222223</v>
      </c>
      <c r="L6197">
        <v>0.2</v>
      </c>
      <c r="M6197">
        <v>252</v>
      </c>
      <c r="N6197" t="s">
        <v>826</v>
      </c>
      <c r="O6197" t="s">
        <v>68</v>
      </c>
      <c r="P6197">
        <v>5.0000000000000001E-4</v>
      </c>
      <c r="Q6197" t="s">
        <v>69</v>
      </c>
      <c r="R6197">
        <v>11</v>
      </c>
      <c r="S6197" t="s">
        <v>904</v>
      </c>
      <c r="T6197" t="s">
        <v>867</v>
      </c>
      <c r="AC6197" s="2" t="s">
        <v>717</v>
      </c>
    </row>
    <row r="6198" spans="1:29" ht="16.399999999999999" customHeight="1" x14ac:dyDescent="0.35">
      <c r="A6198" s="1">
        <v>39315.547222222223</v>
      </c>
      <c r="B6198">
        <v>462</v>
      </c>
      <c r="C6198" t="s">
        <v>29</v>
      </c>
      <c r="D6198">
        <v>5</v>
      </c>
      <c r="E6198" t="s">
        <v>30</v>
      </c>
      <c r="F6198">
        <v>69313</v>
      </c>
      <c r="G6198" t="s">
        <v>743</v>
      </c>
      <c r="H6198" t="s">
        <v>872</v>
      </c>
      <c r="J6198">
        <v>1</v>
      </c>
      <c r="K6198" s="1">
        <v>39275.547222222223</v>
      </c>
      <c r="L6198">
        <v>0.2</v>
      </c>
      <c r="M6198">
        <v>255</v>
      </c>
      <c r="N6198" t="s">
        <v>887</v>
      </c>
      <c r="O6198" t="s">
        <v>68</v>
      </c>
      <c r="P6198">
        <v>1.7399999999999999E-2</v>
      </c>
      <c r="R6198">
        <v>11</v>
      </c>
      <c r="S6198" t="s">
        <v>904</v>
      </c>
      <c r="T6198" t="s">
        <v>867</v>
      </c>
      <c r="AC6198" s="2" t="s">
        <v>717</v>
      </c>
    </row>
    <row r="6199" spans="1:29" ht="16.399999999999999" customHeight="1" x14ac:dyDescent="0.35">
      <c r="A6199" s="1">
        <v>39315.547222222223</v>
      </c>
      <c r="B6199">
        <v>462</v>
      </c>
      <c r="C6199" t="s">
        <v>29</v>
      </c>
      <c r="D6199">
        <v>5</v>
      </c>
      <c r="E6199" t="s">
        <v>30</v>
      </c>
      <c r="F6199">
        <v>69313</v>
      </c>
      <c r="G6199" t="s">
        <v>743</v>
      </c>
      <c r="H6199" t="s">
        <v>872</v>
      </c>
      <c r="J6199">
        <v>1</v>
      </c>
      <c r="K6199" s="1">
        <v>39275.547222222223</v>
      </c>
      <c r="L6199">
        <v>0.2</v>
      </c>
      <c r="M6199">
        <v>256</v>
      </c>
      <c r="N6199" t="s">
        <v>888</v>
      </c>
      <c r="O6199" t="s">
        <v>68</v>
      </c>
      <c r="P6199">
        <v>5.0000000000000002E-5</v>
      </c>
      <c r="Q6199" t="s">
        <v>69</v>
      </c>
      <c r="R6199">
        <v>11</v>
      </c>
      <c r="S6199" t="s">
        <v>904</v>
      </c>
      <c r="T6199" t="s">
        <v>867</v>
      </c>
      <c r="U6199" t="s">
        <v>881</v>
      </c>
      <c r="AC6199" s="2" t="s">
        <v>717</v>
      </c>
    </row>
    <row r="6200" spans="1:29" ht="16.399999999999999" customHeight="1" x14ac:dyDescent="0.35">
      <c r="A6200" s="1">
        <v>39315.547222222223</v>
      </c>
      <c r="B6200">
        <v>462</v>
      </c>
      <c r="C6200" t="s">
        <v>29</v>
      </c>
      <c r="D6200">
        <v>5</v>
      </c>
      <c r="E6200" t="s">
        <v>30</v>
      </c>
      <c r="F6200">
        <v>69313</v>
      </c>
      <c r="G6200" t="s">
        <v>743</v>
      </c>
      <c r="H6200" t="s">
        <v>872</v>
      </c>
      <c r="J6200">
        <v>1</v>
      </c>
      <c r="K6200" s="1">
        <v>39275.547222222223</v>
      </c>
      <c r="L6200">
        <v>0.2</v>
      </c>
      <c r="M6200">
        <v>258</v>
      </c>
      <c r="N6200" t="s">
        <v>889</v>
      </c>
      <c r="O6200" t="s">
        <v>68</v>
      </c>
      <c r="P6200">
        <v>5.0000000000000001E-4</v>
      </c>
      <c r="Q6200" t="s">
        <v>69</v>
      </c>
      <c r="R6200">
        <v>11</v>
      </c>
      <c r="S6200" t="s">
        <v>904</v>
      </c>
      <c r="T6200" t="s">
        <v>867</v>
      </c>
      <c r="U6200" t="s">
        <v>881</v>
      </c>
      <c r="AC6200" s="2" t="s">
        <v>717</v>
      </c>
    </row>
    <row r="6201" spans="1:29" ht="16.399999999999999" customHeight="1" x14ac:dyDescent="0.35">
      <c r="A6201" s="1">
        <v>39315.547222222223</v>
      </c>
      <c r="B6201">
        <v>462</v>
      </c>
      <c r="C6201" t="s">
        <v>29</v>
      </c>
      <c r="D6201">
        <v>5</v>
      </c>
      <c r="E6201" t="s">
        <v>30</v>
      </c>
      <c r="F6201">
        <v>69313</v>
      </c>
      <c r="G6201" t="s">
        <v>743</v>
      </c>
      <c r="H6201" t="s">
        <v>872</v>
      </c>
      <c r="J6201">
        <v>1</v>
      </c>
      <c r="K6201" s="1">
        <v>39275.547222222223</v>
      </c>
      <c r="L6201">
        <v>0.2</v>
      </c>
      <c r="M6201">
        <v>260.01</v>
      </c>
      <c r="N6201" t="s">
        <v>73</v>
      </c>
      <c r="O6201" t="s">
        <v>68</v>
      </c>
      <c r="P6201">
        <v>2E-3</v>
      </c>
      <c r="Q6201" t="s">
        <v>69</v>
      </c>
      <c r="R6201">
        <v>11</v>
      </c>
      <c r="S6201" t="s">
        <v>904</v>
      </c>
      <c r="T6201" t="s">
        <v>867</v>
      </c>
      <c r="AC6201" s="2" t="s">
        <v>717</v>
      </c>
    </row>
    <row r="6202" spans="1:29" ht="16.399999999999999" customHeight="1" x14ac:dyDescent="0.35">
      <c r="A6202" s="1">
        <v>39315.547222222223</v>
      </c>
      <c r="B6202">
        <v>462</v>
      </c>
      <c r="C6202" t="s">
        <v>29</v>
      </c>
      <c r="D6202">
        <v>5</v>
      </c>
      <c r="E6202" t="s">
        <v>30</v>
      </c>
      <c r="F6202">
        <v>69313</v>
      </c>
      <c r="G6202" t="s">
        <v>743</v>
      </c>
      <c r="H6202" t="s">
        <v>872</v>
      </c>
      <c r="J6202">
        <v>1</v>
      </c>
      <c r="K6202" s="1">
        <v>39275.547222222223</v>
      </c>
      <c r="L6202">
        <v>0.2</v>
      </c>
      <c r="M6202">
        <v>260.02</v>
      </c>
      <c r="N6202" t="s">
        <v>67</v>
      </c>
      <c r="O6202" t="s">
        <v>68</v>
      </c>
      <c r="P6202">
        <v>2E-3</v>
      </c>
      <c r="Q6202" t="s">
        <v>69</v>
      </c>
      <c r="R6202">
        <v>11</v>
      </c>
      <c r="S6202" t="s">
        <v>904</v>
      </c>
      <c r="T6202" t="s">
        <v>867</v>
      </c>
      <c r="AC6202" s="2" t="s">
        <v>717</v>
      </c>
    </row>
    <row r="6203" spans="1:29" ht="16.399999999999999" customHeight="1" x14ac:dyDescent="0.35">
      <c r="A6203" s="1">
        <v>39315.547222222223</v>
      </c>
      <c r="B6203">
        <v>462</v>
      </c>
      <c r="C6203" t="s">
        <v>29</v>
      </c>
      <c r="D6203">
        <v>5</v>
      </c>
      <c r="E6203" t="s">
        <v>30</v>
      </c>
      <c r="F6203">
        <v>69313</v>
      </c>
      <c r="G6203" t="s">
        <v>743</v>
      </c>
      <c r="H6203" t="s">
        <v>872</v>
      </c>
      <c r="J6203">
        <v>1</v>
      </c>
      <c r="K6203" s="1">
        <v>39275.547222222223</v>
      </c>
      <c r="L6203">
        <v>0.2</v>
      </c>
      <c r="M6203">
        <v>260.04000000000002</v>
      </c>
      <c r="N6203" t="s">
        <v>143</v>
      </c>
      <c r="O6203" t="s">
        <v>68</v>
      </c>
      <c r="P6203">
        <v>3.0000000000000001E-3</v>
      </c>
      <c r="R6203">
        <v>11</v>
      </c>
      <c r="S6203" t="s">
        <v>904</v>
      </c>
      <c r="T6203" t="s">
        <v>867</v>
      </c>
      <c r="AC6203" s="2" t="s">
        <v>717</v>
      </c>
    </row>
    <row r="6204" spans="1:29" ht="16.399999999999999" customHeight="1" x14ac:dyDescent="0.35">
      <c r="A6204" s="1">
        <v>39315.547222222223</v>
      </c>
      <c r="B6204">
        <v>462</v>
      </c>
      <c r="C6204" t="s">
        <v>29</v>
      </c>
      <c r="D6204">
        <v>5</v>
      </c>
      <c r="E6204" t="s">
        <v>30</v>
      </c>
      <c r="F6204">
        <v>69313</v>
      </c>
      <c r="G6204" t="s">
        <v>743</v>
      </c>
      <c r="H6204" t="s">
        <v>872</v>
      </c>
      <c r="J6204">
        <v>1</v>
      </c>
      <c r="K6204" s="1">
        <v>39275.547222222223</v>
      </c>
      <c r="L6204">
        <v>0.2</v>
      </c>
      <c r="M6204">
        <v>260.08</v>
      </c>
      <c r="N6204" t="s">
        <v>76</v>
      </c>
      <c r="O6204" t="s">
        <v>68</v>
      </c>
      <c r="P6204">
        <v>0.38600000000000001</v>
      </c>
      <c r="R6204">
        <v>11</v>
      </c>
      <c r="S6204" t="s">
        <v>904</v>
      </c>
      <c r="T6204" t="s">
        <v>867</v>
      </c>
      <c r="AC6204" s="2" t="s">
        <v>717</v>
      </c>
    </row>
    <row r="6205" spans="1:29" ht="16.399999999999999" customHeight="1" x14ac:dyDescent="0.35">
      <c r="A6205" s="1">
        <v>39315.547222222223</v>
      </c>
      <c r="B6205">
        <v>462</v>
      </c>
      <c r="C6205" t="s">
        <v>29</v>
      </c>
      <c r="D6205">
        <v>5</v>
      </c>
      <c r="E6205" t="s">
        <v>30</v>
      </c>
      <c r="F6205">
        <v>69313</v>
      </c>
      <c r="G6205" t="s">
        <v>743</v>
      </c>
      <c r="H6205" t="s">
        <v>872</v>
      </c>
      <c r="J6205">
        <v>1</v>
      </c>
      <c r="K6205" s="1">
        <v>39275.547222222223</v>
      </c>
      <c r="L6205">
        <v>0.2</v>
      </c>
      <c r="M6205">
        <v>260.14999999999998</v>
      </c>
      <c r="N6205" t="s">
        <v>74</v>
      </c>
      <c r="O6205" t="s">
        <v>72</v>
      </c>
      <c r="P6205">
        <v>0.39</v>
      </c>
      <c r="R6205">
        <v>11</v>
      </c>
      <c r="S6205" t="s">
        <v>904</v>
      </c>
      <c r="T6205" t="s">
        <v>867</v>
      </c>
      <c r="AC6205" s="2" t="s">
        <v>717</v>
      </c>
    </row>
    <row r="6206" spans="1:29" ht="16.399999999999999" customHeight="1" x14ac:dyDescent="0.35">
      <c r="A6206" s="1">
        <v>39315.547222222223</v>
      </c>
      <c r="B6206">
        <v>462</v>
      </c>
      <c r="C6206" t="s">
        <v>29</v>
      </c>
      <c r="D6206">
        <v>5</v>
      </c>
      <c r="E6206" t="s">
        <v>30</v>
      </c>
      <c r="F6206">
        <v>69313</v>
      </c>
      <c r="G6206" t="s">
        <v>743</v>
      </c>
      <c r="H6206" t="s">
        <v>872</v>
      </c>
      <c r="J6206">
        <v>1</v>
      </c>
      <c r="K6206" s="1">
        <v>39275.547222222223</v>
      </c>
      <c r="L6206">
        <v>0.2</v>
      </c>
      <c r="M6206">
        <v>268.14</v>
      </c>
      <c r="N6206" t="s">
        <v>80</v>
      </c>
      <c r="O6206" t="s">
        <v>68</v>
      </c>
      <c r="P6206">
        <v>2.4E-2</v>
      </c>
      <c r="R6206">
        <v>11</v>
      </c>
      <c r="S6206" t="s">
        <v>904</v>
      </c>
      <c r="T6206" t="s">
        <v>867</v>
      </c>
      <c r="AC6206" s="2" t="s">
        <v>717</v>
      </c>
    </row>
    <row r="6207" spans="1:29" ht="16.399999999999999" customHeight="1" x14ac:dyDescent="0.35">
      <c r="A6207" s="1">
        <v>39315.547222222223</v>
      </c>
      <c r="B6207">
        <v>462</v>
      </c>
      <c r="C6207" t="s">
        <v>29</v>
      </c>
      <c r="D6207">
        <v>5</v>
      </c>
      <c r="E6207" t="s">
        <v>30</v>
      </c>
      <c r="F6207">
        <v>69313</v>
      </c>
      <c r="G6207" t="s">
        <v>743</v>
      </c>
      <c r="H6207" t="s">
        <v>872</v>
      </c>
      <c r="J6207">
        <v>1</v>
      </c>
      <c r="K6207" s="1">
        <v>39275.547222222223</v>
      </c>
      <c r="L6207">
        <v>0.2</v>
      </c>
      <c r="M6207">
        <v>268.17</v>
      </c>
      <c r="N6207" t="s">
        <v>801</v>
      </c>
      <c r="O6207" t="s">
        <v>68</v>
      </c>
      <c r="P6207">
        <v>4.0000000000000001E-3</v>
      </c>
      <c r="R6207">
        <v>11</v>
      </c>
      <c r="S6207" t="s">
        <v>904</v>
      </c>
      <c r="T6207" t="s">
        <v>867</v>
      </c>
      <c r="AC6207" s="2" t="s">
        <v>717</v>
      </c>
    </row>
    <row r="6208" spans="1:29" ht="16.399999999999999" customHeight="1" x14ac:dyDescent="0.35">
      <c r="A6208" s="1">
        <v>39315.547222222223</v>
      </c>
      <c r="B6208">
        <v>462</v>
      </c>
      <c r="C6208" t="s">
        <v>29</v>
      </c>
      <c r="D6208">
        <v>5</v>
      </c>
      <c r="E6208" t="s">
        <v>30</v>
      </c>
      <c r="F6208">
        <v>69313</v>
      </c>
      <c r="G6208" t="s">
        <v>743</v>
      </c>
      <c r="H6208" t="s">
        <v>872</v>
      </c>
      <c r="J6208">
        <v>1</v>
      </c>
      <c r="K6208" s="1">
        <v>39275.547222222223</v>
      </c>
      <c r="L6208">
        <v>0.2</v>
      </c>
      <c r="M6208">
        <v>283</v>
      </c>
      <c r="N6208" t="s">
        <v>509</v>
      </c>
      <c r="O6208" t="s">
        <v>68</v>
      </c>
      <c r="P6208">
        <v>0.7</v>
      </c>
      <c r="R6208">
        <v>11</v>
      </c>
      <c r="S6208" t="s">
        <v>904</v>
      </c>
      <c r="T6208" t="s">
        <v>867</v>
      </c>
      <c r="AC6208" s="2" t="s">
        <v>717</v>
      </c>
    </row>
    <row r="6209" spans="1:29" ht="16.399999999999999" customHeight="1" x14ac:dyDescent="0.35">
      <c r="A6209" s="1">
        <v>39315.547222222223</v>
      </c>
      <c r="B6209">
        <v>462</v>
      </c>
      <c r="C6209" t="s">
        <v>29</v>
      </c>
      <c r="D6209">
        <v>5</v>
      </c>
      <c r="E6209" t="s">
        <v>30</v>
      </c>
      <c r="F6209">
        <v>69313</v>
      </c>
      <c r="G6209" t="s">
        <v>743</v>
      </c>
      <c r="H6209" t="s">
        <v>872</v>
      </c>
      <c r="J6209">
        <v>1</v>
      </c>
      <c r="K6209" s="1">
        <v>39275.547222222223</v>
      </c>
      <c r="L6209">
        <v>0.2</v>
      </c>
      <c r="M6209">
        <v>289</v>
      </c>
      <c r="N6209" t="s">
        <v>890</v>
      </c>
      <c r="O6209" t="s">
        <v>68</v>
      </c>
      <c r="P6209">
        <v>2E-3</v>
      </c>
      <c r="R6209">
        <v>11</v>
      </c>
      <c r="S6209" t="s">
        <v>904</v>
      </c>
      <c r="T6209" t="s">
        <v>867</v>
      </c>
      <c r="U6209" t="s">
        <v>881</v>
      </c>
      <c r="AC6209" s="2" t="s">
        <v>717</v>
      </c>
    </row>
    <row r="6210" spans="1:29" ht="16.399999999999999" customHeight="1" x14ac:dyDescent="0.35">
      <c r="A6210" s="1">
        <v>39315.547222222223</v>
      </c>
      <c r="B6210">
        <v>462</v>
      </c>
      <c r="C6210" t="s">
        <v>29</v>
      </c>
      <c r="D6210">
        <v>5</v>
      </c>
      <c r="E6210" t="s">
        <v>30</v>
      </c>
      <c r="F6210">
        <v>69313</v>
      </c>
      <c r="G6210" t="s">
        <v>743</v>
      </c>
      <c r="H6210" t="s">
        <v>872</v>
      </c>
      <c r="J6210">
        <v>1</v>
      </c>
      <c r="K6210" s="1">
        <v>39275.547222222223</v>
      </c>
      <c r="L6210">
        <v>0.2</v>
      </c>
      <c r="M6210">
        <v>309</v>
      </c>
      <c r="N6210" t="s">
        <v>891</v>
      </c>
      <c r="O6210" t="s">
        <v>68</v>
      </c>
      <c r="P6210">
        <v>13</v>
      </c>
      <c r="R6210">
        <v>11</v>
      </c>
      <c r="S6210" t="s">
        <v>904</v>
      </c>
      <c r="T6210" t="s">
        <v>867</v>
      </c>
      <c r="U6210" t="s">
        <v>881</v>
      </c>
      <c r="AC6210" s="2" t="s">
        <v>717</v>
      </c>
    </row>
    <row r="6211" spans="1:29" ht="16.399999999999999" customHeight="1" x14ac:dyDescent="0.35">
      <c r="A6211" s="1">
        <v>39315.547222222223</v>
      </c>
      <c r="B6211">
        <v>462</v>
      </c>
      <c r="C6211" t="s">
        <v>29</v>
      </c>
      <c r="D6211">
        <v>5</v>
      </c>
      <c r="E6211" t="s">
        <v>30</v>
      </c>
      <c r="F6211">
        <v>69313</v>
      </c>
      <c r="G6211" t="s">
        <v>743</v>
      </c>
      <c r="H6211" t="s">
        <v>872</v>
      </c>
      <c r="J6211">
        <v>1</v>
      </c>
      <c r="K6211" s="1">
        <v>39275.547222222223</v>
      </c>
      <c r="L6211">
        <v>0.2</v>
      </c>
      <c r="M6211">
        <v>441.01</v>
      </c>
      <c r="N6211" t="s">
        <v>691</v>
      </c>
      <c r="O6211" t="s">
        <v>68</v>
      </c>
      <c r="P6211">
        <v>2.9</v>
      </c>
      <c r="R6211">
        <v>140</v>
      </c>
      <c r="S6211" t="s">
        <v>904</v>
      </c>
      <c r="T6211" t="s">
        <v>867</v>
      </c>
      <c r="AC6211" s="2" t="s">
        <v>717</v>
      </c>
    </row>
    <row r="6212" spans="1:29" ht="16.399999999999999" customHeight="1" x14ac:dyDescent="0.35">
      <c r="A6212" s="1">
        <v>39275.541666666664</v>
      </c>
      <c r="B6212">
        <v>462</v>
      </c>
      <c r="C6212" t="s">
        <v>29</v>
      </c>
      <c r="D6212">
        <v>5</v>
      </c>
      <c r="E6212" t="s">
        <v>30</v>
      </c>
      <c r="F6212">
        <v>69310</v>
      </c>
      <c r="G6212" t="s">
        <v>743</v>
      </c>
      <c r="H6212" t="s">
        <v>872</v>
      </c>
      <c r="J6212">
        <v>1</v>
      </c>
      <c r="K6212" s="1">
        <v>39275.541666666664</v>
      </c>
      <c r="L6212">
        <v>0.2</v>
      </c>
      <c r="M6212">
        <v>201</v>
      </c>
      <c r="N6212" t="s">
        <v>879</v>
      </c>
      <c r="O6212" t="s">
        <v>68</v>
      </c>
      <c r="P6212">
        <v>0.19800000000000001</v>
      </c>
      <c r="R6212">
        <v>11</v>
      </c>
      <c r="S6212" t="s">
        <v>905</v>
      </c>
      <c r="T6212" t="s">
        <v>867</v>
      </c>
      <c r="U6212" t="s">
        <v>881</v>
      </c>
      <c r="AC6212" s="2" t="s">
        <v>717</v>
      </c>
    </row>
    <row r="6213" spans="1:29" ht="16.399999999999999" customHeight="1" x14ac:dyDescent="0.35">
      <c r="A6213" s="1">
        <v>39275.541666666664</v>
      </c>
      <c r="B6213">
        <v>462</v>
      </c>
      <c r="C6213" t="s">
        <v>29</v>
      </c>
      <c r="D6213">
        <v>5</v>
      </c>
      <c r="E6213" t="s">
        <v>30</v>
      </c>
      <c r="F6213">
        <v>69310</v>
      </c>
      <c r="G6213" t="s">
        <v>743</v>
      </c>
      <c r="H6213" t="s">
        <v>872</v>
      </c>
      <c r="J6213">
        <v>1</v>
      </c>
      <c r="K6213" s="1">
        <v>39275.541666666664</v>
      </c>
      <c r="L6213">
        <v>0.2</v>
      </c>
      <c r="M6213">
        <v>216</v>
      </c>
      <c r="N6213" t="s">
        <v>882</v>
      </c>
      <c r="O6213" t="s">
        <v>68</v>
      </c>
      <c r="P6213">
        <v>1E-4</v>
      </c>
      <c r="Q6213" t="s">
        <v>69</v>
      </c>
      <c r="R6213">
        <v>11</v>
      </c>
      <c r="S6213" t="s">
        <v>905</v>
      </c>
      <c r="T6213" t="s">
        <v>867</v>
      </c>
      <c r="AC6213" s="2" t="s">
        <v>717</v>
      </c>
    </row>
    <row r="6214" spans="1:29" ht="16.399999999999999" customHeight="1" x14ac:dyDescent="0.35">
      <c r="A6214" s="1">
        <v>39275.541666666664</v>
      </c>
      <c r="B6214">
        <v>462</v>
      </c>
      <c r="C6214" t="s">
        <v>29</v>
      </c>
      <c r="D6214">
        <v>5</v>
      </c>
      <c r="E6214" t="s">
        <v>30</v>
      </c>
      <c r="F6214">
        <v>69310</v>
      </c>
      <c r="G6214" t="s">
        <v>743</v>
      </c>
      <c r="H6214" t="s">
        <v>872</v>
      </c>
      <c r="J6214">
        <v>1</v>
      </c>
      <c r="K6214" s="1">
        <v>39275.541666666664</v>
      </c>
      <c r="L6214">
        <v>0.2</v>
      </c>
      <c r="M6214">
        <v>232</v>
      </c>
      <c r="N6214" t="s">
        <v>883</v>
      </c>
      <c r="O6214" t="s">
        <v>68</v>
      </c>
      <c r="P6214">
        <v>1E-3</v>
      </c>
      <c r="Q6214" t="s">
        <v>69</v>
      </c>
      <c r="R6214">
        <v>11</v>
      </c>
      <c r="S6214" t="s">
        <v>905</v>
      </c>
      <c r="T6214" t="s">
        <v>867</v>
      </c>
      <c r="AC6214" s="2" t="s">
        <v>717</v>
      </c>
    </row>
    <row r="6215" spans="1:29" ht="16.399999999999999" customHeight="1" x14ac:dyDescent="0.35">
      <c r="A6215" s="1">
        <v>39275.541666666664</v>
      </c>
      <c r="B6215">
        <v>462</v>
      </c>
      <c r="C6215" t="s">
        <v>29</v>
      </c>
      <c r="D6215">
        <v>5</v>
      </c>
      <c r="E6215" t="s">
        <v>30</v>
      </c>
      <c r="F6215">
        <v>69310</v>
      </c>
      <c r="G6215" t="s">
        <v>743</v>
      </c>
      <c r="H6215" t="s">
        <v>872</v>
      </c>
      <c r="J6215">
        <v>1</v>
      </c>
      <c r="K6215" s="1">
        <v>39275.541666666664</v>
      </c>
      <c r="L6215">
        <v>0.2</v>
      </c>
      <c r="M6215">
        <v>234.01</v>
      </c>
      <c r="N6215" t="s">
        <v>884</v>
      </c>
      <c r="O6215" t="s">
        <v>68</v>
      </c>
      <c r="P6215">
        <v>5.0000000000000001E-4</v>
      </c>
      <c r="Q6215" t="s">
        <v>69</v>
      </c>
      <c r="R6215">
        <v>11</v>
      </c>
      <c r="S6215" t="s">
        <v>905</v>
      </c>
      <c r="T6215" t="s">
        <v>867</v>
      </c>
      <c r="U6215" t="s">
        <v>881</v>
      </c>
      <c r="AC6215" s="2" t="s">
        <v>717</v>
      </c>
    </row>
    <row r="6216" spans="1:29" ht="16.399999999999999" customHeight="1" x14ac:dyDescent="0.35">
      <c r="A6216" s="1">
        <v>39275.541666666664</v>
      </c>
      <c r="B6216">
        <v>462</v>
      </c>
      <c r="C6216" t="s">
        <v>29</v>
      </c>
      <c r="D6216">
        <v>5</v>
      </c>
      <c r="E6216" t="s">
        <v>30</v>
      </c>
      <c r="F6216">
        <v>69310</v>
      </c>
      <c r="G6216" t="s">
        <v>743</v>
      </c>
      <c r="H6216" t="s">
        <v>872</v>
      </c>
      <c r="J6216">
        <v>1</v>
      </c>
      <c r="K6216" s="1">
        <v>39275.541666666664</v>
      </c>
      <c r="L6216">
        <v>0.2</v>
      </c>
      <c r="M6216">
        <v>236</v>
      </c>
      <c r="N6216" t="s">
        <v>885</v>
      </c>
      <c r="O6216" t="s">
        <v>68</v>
      </c>
      <c r="P6216">
        <v>1E-3</v>
      </c>
      <c r="R6216">
        <v>11</v>
      </c>
      <c r="S6216" t="s">
        <v>905</v>
      </c>
      <c r="T6216" t="s">
        <v>867</v>
      </c>
      <c r="U6216" t="s">
        <v>881</v>
      </c>
      <c r="AC6216" s="2" t="s">
        <v>717</v>
      </c>
    </row>
    <row r="6217" spans="1:29" ht="16.399999999999999" customHeight="1" x14ac:dyDescent="0.35">
      <c r="A6217" s="1">
        <v>39275.541666666664</v>
      </c>
      <c r="B6217">
        <v>462</v>
      </c>
      <c r="C6217" t="s">
        <v>29</v>
      </c>
      <c r="D6217">
        <v>5</v>
      </c>
      <c r="E6217" t="s">
        <v>30</v>
      </c>
      <c r="F6217">
        <v>69310</v>
      </c>
      <c r="G6217" t="s">
        <v>743</v>
      </c>
      <c r="H6217" t="s">
        <v>872</v>
      </c>
      <c r="J6217">
        <v>1</v>
      </c>
      <c r="K6217" s="1">
        <v>39275.541666666664</v>
      </c>
      <c r="L6217">
        <v>0.2</v>
      </c>
      <c r="M6217">
        <v>248</v>
      </c>
      <c r="N6217" t="s">
        <v>886</v>
      </c>
      <c r="O6217" t="s">
        <v>68</v>
      </c>
      <c r="P6217">
        <v>0.23599999999999999</v>
      </c>
      <c r="R6217">
        <v>11</v>
      </c>
      <c r="S6217" t="s">
        <v>905</v>
      </c>
      <c r="T6217" t="s">
        <v>867</v>
      </c>
      <c r="AC6217" s="2" t="s">
        <v>717</v>
      </c>
    </row>
    <row r="6218" spans="1:29" ht="16.399999999999999" customHeight="1" x14ac:dyDescent="0.35">
      <c r="A6218" s="1">
        <v>39275.541666666664</v>
      </c>
      <c r="B6218">
        <v>462</v>
      </c>
      <c r="C6218" t="s">
        <v>29</v>
      </c>
      <c r="D6218">
        <v>5</v>
      </c>
      <c r="E6218" t="s">
        <v>30</v>
      </c>
      <c r="F6218">
        <v>69310</v>
      </c>
      <c r="G6218" t="s">
        <v>743</v>
      </c>
      <c r="H6218" t="s">
        <v>872</v>
      </c>
      <c r="J6218">
        <v>1</v>
      </c>
      <c r="K6218" s="1">
        <v>39275.541666666664</v>
      </c>
      <c r="L6218">
        <v>0.2</v>
      </c>
      <c r="M6218">
        <v>252</v>
      </c>
      <c r="N6218" t="s">
        <v>826</v>
      </c>
      <c r="O6218" t="s">
        <v>68</v>
      </c>
      <c r="P6218">
        <v>5.0000000000000001E-4</v>
      </c>
      <c r="Q6218" t="s">
        <v>69</v>
      </c>
      <c r="R6218">
        <v>11</v>
      </c>
      <c r="S6218" t="s">
        <v>905</v>
      </c>
      <c r="T6218" t="s">
        <v>867</v>
      </c>
      <c r="AC6218" s="2" t="s">
        <v>717</v>
      </c>
    </row>
    <row r="6219" spans="1:29" ht="16.399999999999999" customHeight="1" x14ac:dyDescent="0.35">
      <c r="A6219" s="1">
        <v>39275.541666666664</v>
      </c>
      <c r="B6219">
        <v>462</v>
      </c>
      <c r="C6219" t="s">
        <v>29</v>
      </c>
      <c r="D6219">
        <v>5</v>
      </c>
      <c r="E6219" t="s">
        <v>30</v>
      </c>
      <c r="F6219">
        <v>69310</v>
      </c>
      <c r="G6219" t="s">
        <v>743</v>
      </c>
      <c r="H6219" t="s">
        <v>872</v>
      </c>
      <c r="J6219">
        <v>1</v>
      </c>
      <c r="K6219" s="1">
        <v>39275.541666666664</v>
      </c>
      <c r="L6219">
        <v>0.2</v>
      </c>
      <c r="M6219">
        <v>255</v>
      </c>
      <c r="N6219" t="s">
        <v>887</v>
      </c>
      <c r="O6219" t="s">
        <v>68</v>
      </c>
      <c r="P6219">
        <v>7.4999999999999997E-3</v>
      </c>
      <c r="R6219">
        <v>11</v>
      </c>
      <c r="S6219" t="s">
        <v>905</v>
      </c>
      <c r="T6219" t="s">
        <v>867</v>
      </c>
      <c r="AC6219" s="2" t="s">
        <v>717</v>
      </c>
    </row>
    <row r="6220" spans="1:29" ht="16.399999999999999" customHeight="1" x14ac:dyDescent="0.35">
      <c r="A6220" s="1">
        <v>39275.541666666664</v>
      </c>
      <c r="B6220">
        <v>462</v>
      </c>
      <c r="C6220" t="s">
        <v>29</v>
      </c>
      <c r="D6220">
        <v>5</v>
      </c>
      <c r="E6220" t="s">
        <v>30</v>
      </c>
      <c r="F6220">
        <v>69310</v>
      </c>
      <c r="G6220" t="s">
        <v>743</v>
      </c>
      <c r="H6220" t="s">
        <v>872</v>
      </c>
      <c r="J6220">
        <v>1</v>
      </c>
      <c r="K6220" s="1">
        <v>39275.541666666664</v>
      </c>
      <c r="L6220">
        <v>0.2</v>
      </c>
      <c r="M6220">
        <v>256</v>
      </c>
      <c r="N6220" t="s">
        <v>888</v>
      </c>
      <c r="O6220" t="s">
        <v>68</v>
      </c>
      <c r="P6220">
        <v>5.0000000000000002E-5</v>
      </c>
      <c r="Q6220" t="s">
        <v>69</v>
      </c>
      <c r="R6220">
        <v>11</v>
      </c>
      <c r="S6220" t="s">
        <v>905</v>
      </c>
      <c r="T6220" t="s">
        <v>867</v>
      </c>
      <c r="U6220" t="s">
        <v>881</v>
      </c>
      <c r="AC6220" s="2" t="s">
        <v>717</v>
      </c>
    </row>
    <row r="6221" spans="1:29" ht="16.399999999999999" customHeight="1" x14ac:dyDescent="0.35">
      <c r="A6221" s="1">
        <v>39275.541666666664</v>
      </c>
      <c r="B6221">
        <v>462</v>
      </c>
      <c r="C6221" t="s">
        <v>29</v>
      </c>
      <c r="D6221">
        <v>5</v>
      </c>
      <c r="E6221" t="s">
        <v>30</v>
      </c>
      <c r="F6221">
        <v>69310</v>
      </c>
      <c r="G6221" t="s">
        <v>743</v>
      </c>
      <c r="H6221" t="s">
        <v>872</v>
      </c>
      <c r="J6221">
        <v>1</v>
      </c>
      <c r="K6221" s="1">
        <v>39275.541666666664</v>
      </c>
      <c r="L6221">
        <v>0.2</v>
      </c>
      <c r="M6221">
        <v>258</v>
      </c>
      <c r="N6221" t="s">
        <v>889</v>
      </c>
      <c r="O6221" t="s">
        <v>68</v>
      </c>
      <c r="P6221">
        <v>5.0000000000000001E-4</v>
      </c>
      <c r="Q6221" t="s">
        <v>69</v>
      </c>
      <c r="R6221">
        <v>11</v>
      </c>
      <c r="S6221" t="s">
        <v>905</v>
      </c>
      <c r="T6221" t="s">
        <v>867</v>
      </c>
      <c r="U6221" t="s">
        <v>881</v>
      </c>
      <c r="AC6221" s="2" t="s">
        <v>717</v>
      </c>
    </row>
    <row r="6222" spans="1:29" ht="16.399999999999999" customHeight="1" x14ac:dyDescent="0.35">
      <c r="A6222" s="1">
        <v>39275.541666666664</v>
      </c>
      <c r="B6222">
        <v>462</v>
      </c>
      <c r="C6222" t="s">
        <v>29</v>
      </c>
      <c r="D6222">
        <v>5</v>
      </c>
      <c r="E6222" t="s">
        <v>30</v>
      </c>
      <c r="F6222">
        <v>69310</v>
      </c>
      <c r="G6222" t="s">
        <v>743</v>
      </c>
      <c r="H6222" t="s">
        <v>872</v>
      </c>
      <c r="J6222">
        <v>1</v>
      </c>
      <c r="K6222" s="1">
        <v>39275.541666666664</v>
      </c>
      <c r="L6222">
        <v>0.2</v>
      </c>
      <c r="M6222">
        <v>260.01</v>
      </c>
      <c r="N6222" t="s">
        <v>73</v>
      </c>
      <c r="O6222" t="s">
        <v>68</v>
      </c>
      <c r="P6222">
        <v>2E-3</v>
      </c>
      <c r="Q6222" t="s">
        <v>69</v>
      </c>
      <c r="R6222">
        <v>11</v>
      </c>
      <c r="S6222" t="s">
        <v>905</v>
      </c>
      <c r="T6222" t="s">
        <v>867</v>
      </c>
      <c r="AC6222" s="2" t="s">
        <v>717</v>
      </c>
    </row>
    <row r="6223" spans="1:29" ht="16.399999999999999" customHeight="1" x14ac:dyDescent="0.35">
      <c r="A6223" s="1">
        <v>39275.541666666664</v>
      </c>
      <c r="B6223">
        <v>462</v>
      </c>
      <c r="C6223" t="s">
        <v>29</v>
      </c>
      <c r="D6223">
        <v>5</v>
      </c>
      <c r="E6223" t="s">
        <v>30</v>
      </c>
      <c r="F6223">
        <v>69310</v>
      </c>
      <c r="G6223" t="s">
        <v>743</v>
      </c>
      <c r="H6223" t="s">
        <v>872</v>
      </c>
      <c r="J6223">
        <v>1</v>
      </c>
      <c r="K6223" s="1">
        <v>39275.541666666664</v>
      </c>
      <c r="L6223">
        <v>0.2</v>
      </c>
      <c r="M6223">
        <v>260.02</v>
      </c>
      <c r="N6223" t="s">
        <v>67</v>
      </c>
      <c r="O6223" t="s">
        <v>68</v>
      </c>
      <c r="P6223">
        <v>2E-3</v>
      </c>
      <c r="Q6223" t="s">
        <v>69</v>
      </c>
      <c r="R6223">
        <v>11</v>
      </c>
      <c r="S6223" t="s">
        <v>905</v>
      </c>
      <c r="T6223" t="s">
        <v>867</v>
      </c>
      <c r="AC6223" s="2" t="s">
        <v>717</v>
      </c>
    </row>
    <row r="6224" spans="1:29" ht="16.399999999999999" customHeight="1" x14ac:dyDescent="0.35">
      <c r="A6224" s="1">
        <v>39275.541666666664</v>
      </c>
      <c r="B6224">
        <v>462</v>
      </c>
      <c r="C6224" t="s">
        <v>29</v>
      </c>
      <c r="D6224">
        <v>5</v>
      </c>
      <c r="E6224" t="s">
        <v>30</v>
      </c>
      <c r="F6224">
        <v>69310</v>
      </c>
      <c r="G6224" t="s">
        <v>743</v>
      </c>
      <c r="H6224" t="s">
        <v>872</v>
      </c>
      <c r="J6224">
        <v>1</v>
      </c>
      <c r="K6224" s="1">
        <v>39275.541666666664</v>
      </c>
      <c r="L6224">
        <v>0.2</v>
      </c>
      <c r="M6224">
        <v>260.04000000000002</v>
      </c>
      <c r="N6224" t="s">
        <v>143</v>
      </c>
      <c r="O6224" t="s">
        <v>68</v>
      </c>
      <c r="P6224">
        <v>5.0000000000000001E-3</v>
      </c>
      <c r="R6224">
        <v>11</v>
      </c>
      <c r="S6224" t="s">
        <v>905</v>
      </c>
      <c r="T6224" t="s">
        <v>867</v>
      </c>
      <c r="AC6224" s="2" t="s">
        <v>717</v>
      </c>
    </row>
    <row r="6225" spans="1:29" ht="16.399999999999999" customHeight="1" x14ac:dyDescent="0.35">
      <c r="A6225" s="1">
        <v>39275.541666666664</v>
      </c>
      <c r="B6225">
        <v>462</v>
      </c>
      <c r="C6225" t="s">
        <v>29</v>
      </c>
      <c r="D6225">
        <v>5</v>
      </c>
      <c r="E6225" t="s">
        <v>30</v>
      </c>
      <c r="F6225">
        <v>69310</v>
      </c>
      <c r="G6225" t="s">
        <v>743</v>
      </c>
      <c r="H6225" t="s">
        <v>872</v>
      </c>
      <c r="J6225">
        <v>1</v>
      </c>
      <c r="K6225" s="1">
        <v>39275.541666666664</v>
      </c>
      <c r="L6225">
        <v>0.2</v>
      </c>
      <c r="M6225">
        <v>260.08</v>
      </c>
      <c r="N6225" t="s">
        <v>76</v>
      </c>
      <c r="O6225" t="s">
        <v>68</v>
      </c>
      <c r="P6225">
        <v>0.36499999999999999</v>
      </c>
      <c r="R6225">
        <v>11</v>
      </c>
      <c r="S6225" t="s">
        <v>905</v>
      </c>
      <c r="T6225" t="s">
        <v>867</v>
      </c>
      <c r="AC6225" s="2" t="s">
        <v>717</v>
      </c>
    </row>
    <row r="6226" spans="1:29" ht="16.399999999999999" customHeight="1" x14ac:dyDescent="0.35">
      <c r="A6226" s="1">
        <v>39275.541666666664</v>
      </c>
      <c r="B6226">
        <v>462</v>
      </c>
      <c r="C6226" t="s">
        <v>29</v>
      </c>
      <c r="D6226">
        <v>5</v>
      </c>
      <c r="E6226" t="s">
        <v>30</v>
      </c>
      <c r="F6226">
        <v>69310</v>
      </c>
      <c r="G6226" t="s">
        <v>743</v>
      </c>
      <c r="H6226" t="s">
        <v>872</v>
      </c>
      <c r="J6226">
        <v>1</v>
      </c>
      <c r="K6226" s="1">
        <v>39275.541666666664</v>
      </c>
      <c r="L6226">
        <v>0.2</v>
      </c>
      <c r="M6226">
        <v>260.14999999999998</v>
      </c>
      <c r="N6226" t="s">
        <v>74</v>
      </c>
      <c r="O6226" t="s">
        <v>72</v>
      </c>
      <c r="P6226">
        <v>0.36599999999999999</v>
      </c>
      <c r="R6226">
        <v>11</v>
      </c>
      <c r="S6226" t="s">
        <v>905</v>
      </c>
      <c r="T6226" t="s">
        <v>867</v>
      </c>
      <c r="AC6226" s="2" t="s">
        <v>717</v>
      </c>
    </row>
    <row r="6227" spans="1:29" ht="16.399999999999999" customHeight="1" x14ac:dyDescent="0.35">
      <c r="A6227" s="1">
        <v>39275.541666666664</v>
      </c>
      <c r="B6227">
        <v>462</v>
      </c>
      <c r="C6227" t="s">
        <v>29</v>
      </c>
      <c r="D6227">
        <v>5</v>
      </c>
      <c r="E6227" t="s">
        <v>30</v>
      </c>
      <c r="F6227">
        <v>69310</v>
      </c>
      <c r="G6227" t="s">
        <v>743</v>
      </c>
      <c r="H6227" t="s">
        <v>872</v>
      </c>
      <c r="J6227">
        <v>1</v>
      </c>
      <c r="K6227" s="1">
        <v>39275.541666666664</v>
      </c>
      <c r="L6227">
        <v>0.2</v>
      </c>
      <c r="M6227">
        <v>268.14</v>
      </c>
      <c r="N6227" t="s">
        <v>80</v>
      </c>
      <c r="O6227" t="s">
        <v>68</v>
      </c>
      <c r="P6227">
        <v>0.01</v>
      </c>
      <c r="R6227">
        <v>11</v>
      </c>
      <c r="S6227" t="s">
        <v>905</v>
      </c>
      <c r="T6227" t="s">
        <v>867</v>
      </c>
      <c r="AC6227" s="2" t="s">
        <v>717</v>
      </c>
    </row>
    <row r="6228" spans="1:29" ht="16.399999999999999" customHeight="1" x14ac:dyDescent="0.35">
      <c r="A6228" s="1">
        <v>39275.541666666664</v>
      </c>
      <c r="B6228">
        <v>462</v>
      </c>
      <c r="C6228" t="s">
        <v>29</v>
      </c>
      <c r="D6228">
        <v>5</v>
      </c>
      <c r="E6228" t="s">
        <v>30</v>
      </c>
      <c r="F6228">
        <v>69310</v>
      </c>
      <c r="G6228" t="s">
        <v>743</v>
      </c>
      <c r="H6228" t="s">
        <v>872</v>
      </c>
      <c r="J6228">
        <v>1</v>
      </c>
      <c r="K6228" s="1">
        <v>39275.541666666664</v>
      </c>
      <c r="L6228">
        <v>0.2</v>
      </c>
      <c r="M6228">
        <v>268.17</v>
      </c>
      <c r="N6228" t="s">
        <v>801</v>
      </c>
      <c r="O6228" t="s">
        <v>68</v>
      </c>
      <c r="P6228">
        <v>4.0000000000000001E-3</v>
      </c>
      <c r="R6228">
        <v>11</v>
      </c>
      <c r="S6228" t="s">
        <v>905</v>
      </c>
      <c r="T6228" t="s">
        <v>867</v>
      </c>
      <c r="AC6228" s="2" t="s">
        <v>717</v>
      </c>
    </row>
    <row r="6229" spans="1:29" ht="16.399999999999999" customHeight="1" x14ac:dyDescent="0.35">
      <c r="A6229" s="1">
        <v>39275.541666666664</v>
      </c>
      <c r="B6229">
        <v>462</v>
      </c>
      <c r="C6229" t="s">
        <v>29</v>
      </c>
      <c r="D6229">
        <v>5</v>
      </c>
      <c r="E6229" t="s">
        <v>30</v>
      </c>
      <c r="F6229">
        <v>69310</v>
      </c>
      <c r="G6229" t="s">
        <v>743</v>
      </c>
      <c r="H6229" t="s">
        <v>872</v>
      </c>
      <c r="J6229">
        <v>1</v>
      </c>
      <c r="K6229" s="1">
        <v>39275.541666666664</v>
      </c>
      <c r="L6229">
        <v>0.2</v>
      </c>
      <c r="M6229">
        <v>283</v>
      </c>
      <c r="N6229" t="s">
        <v>509</v>
      </c>
      <c r="O6229" t="s">
        <v>68</v>
      </c>
      <c r="P6229">
        <v>0.6</v>
      </c>
      <c r="R6229">
        <v>11</v>
      </c>
      <c r="S6229" t="s">
        <v>905</v>
      </c>
      <c r="T6229" t="s">
        <v>867</v>
      </c>
      <c r="AC6229" s="2" t="s">
        <v>717</v>
      </c>
    </row>
    <row r="6230" spans="1:29" ht="16.399999999999999" customHeight="1" x14ac:dyDescent="0.35">
      <c r="A6230" s="1">
        <v>39275.541666666664</v>
      </c>
      <c r="B6230">
        <v>462</v>
      </c>
      <c r="C6230" t="s">
        <v>29</v>
      </c>
      <c r="D6230">
        <v>5</v>
      </c>
      <c r="E6230" t="s">
        <v>30</v>
      </c>
      <c r="F6230">
        <v>69310</v>
      </c>
      <c r="G6230" t="s">
        <v>743</v>
      </c>
      <c r="H6230" t="s">
        <v>872</v>
      </c>
      <c r="J6230">
        <v>1</v>
      </c>
      <c r="K6230" s="1">
        <v>39275.541666666664</v>
      </c>
      <c r="L6230">
        <v>0.2</v>
      </c>
      <c r="M6230">
        <v>289</v>
      </c>
      <c r="N6230" t="s">
        <v>890</v>
      </c>
      <c r="O6230" t="s">
        <v>68</v>
      </c>
      <c r="P6230">
        <v>2E-3</v>
      </c>
      <c r="Q6230" t="s">
        <v>69</v>
      </c>
      <c r="R6230">
        <v>11</v>
      </c>
      <c r="S6230" t="s">
        <v>905</v>
      </c>
      <c r="T6230" t="s">
        <v>867</v>
      </c>
      <c r="U6230" t="s">
        <v>881</v>
      </c>
      <c r="AC6230" s="2" t="s">
        <v>717</v>
      </c>
    </row>
    <row r="6231" spans="1:29" ht="16.399999999999999" customHeight="1" x14ac:dyDescent="0.35">
      <c r="A6231" s="1">
        <v>39275.541666666664</v>
      </c>
      <c r="B6231">
        <v>462</v>
      </c>
      <c r="C6231" t="s">
        <v>29</v>
      </c>
      <c r="D6231">
        <v>5</v>
      </c>
      <c r="E6231" t="s">
        <v>30</v>
      </c>
      <c r="F6231">
        <v>69310</v>
      </c>
      <c r="G6231" t="s">
        <v>743</v>
      </c>
      <c r="H6231" t="s">
        <v>872</v>
      </c>
      <c r="J6231">
        <v>1</v>
      </c>
      <c r="K6231" s="1">
        <v>39275.541666666664</v>
      </c>
      <c r="L6231">
        <v>0.2</v>
      </c>
      <c r="M6231">
        <v>309</v>
      </c>
      <c r="N6231" t="s">
        <v>891</v>
      </c>
      <c r="O6231" t="s">
        <v>68</v>
      </c>
      <c r="P6231">
        <v>18</v>
      </c>
      <c r="R6231">
        <v>11</v>
      </c>
      <c r="S6231" t="s">
        <v>905</v>
      </c>
      <c r="T6231" t="s">
        <v>867</v>
      </c>
      <c r="U6231" t="s">
        <v>881</v>
      </c>
      <c r="AC6231" s="2" t="s">
        <v>717</v>
      </c>
    </row>
    <row r="6232" spans="1:29" ht="16.399999999999999" customHeight="1" x14ac:dyDescent="0.35">
      <c r="A6232" s="1">
        <v>39275.541666666664</v>
      </c>
      <c r="B6232">
        <v>462</v>
      </c>
      <c r="C6232" t="s">
        <v>29</v>
      </c>
      <c r="D6232">
        <v>5</v>
      </c>
      <c r="E6232" t="s">
        <v>30</v>
      </c>
      <c r="F6232">
        <v>69310</v>
      </c>
      <c r="G6232" t="s">
        <v>743</v>
      </c>
      <c r="H6232" t="s">
        <v>872</v>
      </c>
      <c r="J6232">
        <v>1</v>
      </c>
      <c r="K6232" s="1">
        <v>39275.541666666664</v>
      </c>
      <c r="L6232">
        <v>0.2</v>
      </c>
      <c r="M6232">
        <v>441.01</v>
      </c>
      <c r="N6232" t="s">
        <v>691</v>
      </c>
      <c r="O6232" t="s">
        <v>68</v>
      </c>
      <c r="P6232">
        <v>3.3</v>
      </c>
      <c r="R6232">
        <v>140</v>
      </c>
      <c r="S6232" t="s">
        <v>905</v>
      </c>
      <c r="T6232" t="s">
        <v>867</v>
      </c>
      <c r="AC6232" s="2" t="s">
        <v>717</v>
      </c>
    </row>
    <row r="6233" spans="1:29" ht="16.399999999999999" customHeight="1" x14ac:dyDescent="0.35">
      <c r="A6233" s="1">
        <v>39259</v>
      </c>
      <c r="B6233">
        <v>462</v>
      </c>
      <c r="C6233" t="s">
        <v>29</v>
      </c>
      <c r="D6233">
        <v>5</v>
      </c>
      <c r="E6233" t="s">
        <v>30</v>
      </c>
      <c r="F6233">
        <v>69306</v>
      </c>
      <c r="G6233" t="s">
        <v>743</v>
      </c>
      <c r="H6233" t="s">
        <v>872</v>
      </c>
      <c r="J6233">
        <v>1</v>
      </c>
      <c r="K6233" s="1">
        <v>39259</v>
      </c>
      <c r="L6233">
        <v>0.2</v>
      </c>
      <c r="M6233">
        <v>201</v>
      </c>
      <c r="N6233" t="s">
        <v>879</v>
      </c>
      <c r="O6233" t="s">
        <v>68</v>
      </c>
      <c r="P6233">
        <v>0.54600000000000004</v>
      </c>
      <c r="R6233">
        <v>21</v>
      </c>
      <c r="S6233" t="s">
        <v>906</v>
      </c>
      <c r="T6233" t="s">
        <v>907</v>
      </c>
      <c r="U6233" t="s">
        <v>881</v>
      </c>
      <c r="AC6233" s="2" t="s">
        <v>717</v>
      </c>
    </row>
    <row r="6234" spans="1:29" ht="16.399999999999999" customHeight="1" x14ac:dyDescent="0.35">
      <c r="A6234" s="1">
        <v>39259</v>
      </c>
      <c r="B6234">
        <v>462</v>
      </c>
      <c r="C6234" t="s">
        <v>29</v>
      </c>
      <c r="D6234">
        <v>5</v>
      </c>
      <c r="E6234" t="s">
        <v>30</v>
      </c>
      <c r="F6234">
        <v>69306</v>
      </c>
      <c r="G6234" t="s">
        <v>743</v>
      </c>
      <c r="H6234" t="s">
        <v>872</v>
      </c>
      <c r="J6234">
        <v>1</v>
      </c>
      <c r="K6234" s="1">
        <v>39259</v>
      </c>
      <c r="L6234">
        <v>0.2</v>
      </c>
      <c r="M6234">
        <v>216</v>
      </c>
      <c r="N6234" t="s">
        <v>882</v>
      </c>
      <c r="O6234" t="s">
        <v>68</v>
      </c>
      <c r="P6234">
        <v>1E-4</v>
      </c>
      <c r="Q6234" t="s">
        <v>69</v>
      </c>
      <c r="R6234">
        <v>21</v>
      </c>
      <c r="S6234" t="s">
        <v>906</v>
      </c>
      <c r="T6234" t="s">
        <v>907</v>
      </c>
      <c r="AC6234" s="2" t="s">
        <v>717</v>
      </c>
    </row>
    <row r="6235" spans="1:29" ht="16.399999999999999" customHeight="1" x14ac:dyDescent="0.35">
      <c r="A6235" s="1">
        <v>39259</v>
      </c>
      <c r="B6235">
        <v>462</v>
      </c>
      <c r="C6235" t="s">
        <v>29</v>
      </c>
      <c r="D6235">
        <v>5</v>
      </c>
      <c r="E6235" t="s">
        <v>30</v>
      </c>
      <c r="F6235">
        <v>69306</v>
      </c>
      <c r="G6235" t="s">
        <v>743</v>
      </c>
      <c r="H6235" t="s">
        <v>872</v>
      </c>
      <c r="J6235">
        <v>1</v>
      </c>
      <c r="K6235" s="1">
        <v>39259</v>
      </c>
      <c r="L6235">
        <v>0.2</v>
      </c>
      <c r="M6235">
        <v>232</v>
      </c>
      <c r="N6235" t="s">
        <v>883</v>
      </c>
      <c r="O6235" t="s">
        <v>68</v>
      </c>
      <c r="P6235">
        <v>1E-3</v>
      </c>
      <c r="R6235">
        <v>21</v>
      </c>
      <c r="S6235" t="s">
        <v>906</v>
      </c>
      <c r="T6235" t="s">
        <v>907</v>
      </c>
      <c r="AC6235" s="2" t="s">
        <v>717</v>
      </c>
    </row>
    <row r="6236" spans="1:29" ht="16.399999999999999" customHeight="1" x14ac:dyDescent="0.35">
      <c r="A6236" s="1">
        <v>39259</v>
      </c>
      <c r="B6236">
        <v>462</v>
      </c>
      <c r="C6236" t="s">
        <v>29</v>
      </c>
      <c r="D6236">
        <v>5</v>
      </c>
      <c r="E6236" t="s">
        <v>30</v>
      </c>
      <c r="F6236">
        <v>69306</v>
      </c>
      <c r="G6236" t="s">
        <v>743</v>
      </c>
      <c r="H6236" t="s">
        <v>872</v>
      </c>
      <c r="J6236">
        <v>1</v>
      </c>
      <c r="K6236" s="1">
        <v>39259</v>
      </c>
      <c r="L6236">
        <v>0.2</v>
      </c>
      <c r="M6236">
        <v>234.01</v>
      </c>
      <c r="N6236" t="s">
        <v>884</v>
      </c>
      <c r="O6236" t="s">
        <v>68</v>
      </c>
      <c r="P6236">
        <v>5.0000000000000001E-4</v>
      </c>
      <c r="Q6236" t="s">
        <v>69</v>
      </c>
      <c r="R6236">
        <v>21</v>
      </c>
      <c r="S6236" t="s">
        <v>906</v>
      </c>
      <c r="T6236" t="s">
        <v>907</v>
      </c>
      <c r="U6236" t="s">
        <v>881</v>
      </c>
      <c r="AC6236" s="2" t="s">
        <v>717</v>
      </c>
    </row>
    <row r="6237" spans="1:29" ht="16.399999999999999" customHeight="1" x14ac:dyDescent="0.35">
      <c r="A6237" s="1">
        <v>39259</v>
      </c>
      <c r="B6237">
        <v>462</v>
      </c>
      <c r="C6237" t="s">
        <v>29</v>
      </c>
      <c r="D6237">
        <v>5</v>
      </c>
      <c r="E6237" t="s">
        <v>30</v>
      </c>
      <c r="F6237">
        <v>69306</v>
      </c>
      <c r="G6237" t="s">
        <v>743</v>
      </c>
      <c r="H6237" t="s">
        <v>872</v>
      </c>
      <c r="J6237">
        <v>1</v>
      </c>
      <c r="K6237" s="1">
        <v>39259</v>
      </c>
      <c r="L6237">
        <v>0.2</v>
      </c>
      <c r="M6237">
        <v>236</v>
      </c>
      <c r="N6237" t="s">
        <v>885</v>
      </c>
      <c r="O6237" t="s">
        <v>68</v>
      </c>
      <c r="P6237">
        <v>1E-3</v>
      </c>
      <c r="R6237">
        <v>21</v>
      </c>
      <c r="S6237" t="s">
        <v>906</v>
      </c>
      <c r="T6237" t="s">
        <v>907</v>
      </c>
      <c r="AC6237" s="2" t="s">
        <v>717</v>
      </c>
    </row>
    <row r="6238" spans="1:29" ht="16.399999999999999" customHeight="1" x14ac:dyDescent="0.35">
      <c r="A6238" s="1">
        <v>39259</v>
      </c>
      <c r="B6238">
        <v>462</v>
      </c>
      <c r="C6238" t="s">
        <v>29</v>
      </c>
      <c r="D6238">
        <v>5</v>
      </c>
      <c r="E6238" t="s">
        <v>30</v>
      </c>
      <c r="F6238">
        <v>69306</v>
      </c>
      <c r="G6238" t="s">
        <v>743</v>
      </c>
      <c r="H6238" t="s">
        <v>872</v>
      </c>
      <c r="J6238">
        <v>1</v>
      </c>
      <c r="K6238" s="1">
        <v>39259</v>
      </c>
      <c r="L6238">
        <v>0.2</v>
      </c>
      <c r="M6238">
        <v>248</v>
      </c>
      <c r="N6238" t="s">
        <v>886</v>
      </c>
      <c r="O6238" t="s">
        <v>68</v>
      </c>
      <c r="P6238">
        <v>0.57999999999999996</v>
      </c>
      <c r="R6238">
        <v>21</v>
      </c>
      <c r="S6238" t="s">
        <v>906</v>
      </c>
      <c r="T6238" t="s">
        <v>907</v>
      </c>
      <c r="AC6238" s="2" t="s">
        <v>717</v>
      </c>
    </row>
    <row r="6239" spans="1:29" ht="16.399999999999999" customHeight="1" x14ac:dyDescent="0.35">
      <c r="A6239" s="1">
        <v>39259</v>
      </c>
      <c r="B6239">
        <v>462</v>
      </c>
      <c r="C6239" t="s">
        <v>29</v>
      </c>
      <c r="D6239">
        <v>5</v>
      </c>
      <c r="E6239" t="s">
        <v>30</v>
      </c>
      <c r="F6239">
        <v>69306</v>
      </c>
      <c r="G6239" t="s">
        <v>743</v>
      </c>
      <c r="H6239" t="s">
        <v>872</v>
      </c>
      <c r="J6239">
        <v>1</v>
      </c>
      <c r="K6239" s="1">
        <v>39259</v>
      </c>
      <c r="L6239">
        <v>0.2</v>
      </c>
      <c r="M6239">
        <v>252</v>
      </c>
      <c r="N6239" t="s">
        <v>826</v>
      </c>
      <c r="O6239" t="s">
        <v>68</v>
      </c>
      <c r="P6239">
        <v>5.0000000000000001E-4</v>
      </c>
      <c r="Q6239" t="s">
        <v>69</v>
      </c>
      <c r="R6239">
        <v>21</v>
      </c>
      <c r="S6239" t="s">
        <v>906</v>
      </c>
      <c r="T6239" t="s">
        <v>907</v>
      </c>
      <c r="AC6239" s="2" t="s">
        <v>717</v>
      </c>
    </row>
    <row r="6240" spans="1:29" ht="16.399999999999999" customHeight="1" x14ac:dyDescent="0.35">
      <c r="A6240" s="1">
        <v>39259</v>
      </c>
      <c r="B6240">
        <v>462</v>
      </c>
      <c r="C6240" t="s">
        <v>29</v>
      </c>
      <c r="D6240">
        <v>5</v>
      </c>
      <c r="E6240" t="s">
        <v>30</v>
      </c>
      <c r="F6240">
        <v>69306</v>
      </c>
      <c r="G6240" t="s">
        <v>743</v>
      </c>
      <c r="H6240" t="s">
        <v>872</v>
      </c>
      <c r="J6240">
        <v>1</v>
      </c>
      <c r="K6240" s="1">
        <v>39259</v>
      </c>
      <c r="L6240">
        <v>0.2</v>
      </c>
      <c r="M6240">
        <v>255</v>
      </c>
      <c r="N6240" t="s">
        <v>887</v>
      </c>
      <c r="O6240" t="s">
        <v>68</v>
      </c>
      <c r="P6240">
        <v>1.2500000000000001E-2</v>
      </c>
      <c r="R6240">
        <v>21</v>
      </c>
      <c r="S6240" t="s">
        <v>906</v>
      </c>
      <c r="T6240" t="s">
        <v>907</v>
      </c>
      <c r="AC6240" s="2" t="s">
        <v>717</v>
      </c>
    </row>
    <row r="6241" spans="1:29" ht="16.399999999999999" customHeight="1" x14ac:dyDescent="0.35">
      <c r="A6241" s="1">
        <v>39259</v>
      </c>
      <c r="B6241">
        <v>462</v>
      </c>
      <c r="C6241" t="s">
        <v>29</v>
      </c>
      <c r="D6241">
        <v>5</v>
      </c>
      <c r="E6241" t="s">
        <v>30</v>
      </c>
      <c r="F6241">
        <v>69306</v>
      </c>
      <c r="G6241" t="s">
        <v>743</v>
      </c>
      <c r="H6241" t="s">
        <v>872</v>
      </c>
      <c r="J6241">
        <v>1</v>
      </c>
      <c r="K6241" s="1">
        <v>39259</v>
      </c>
      <c r="L6241">
        <v>0.2</v>
      </c>
      <c r="M6241">
        <v>258</v>
      </c>
      <c r="N6241" t="s">
        <v>889</v>
      </c>
      <c r="O6241" t="s">
        <v>68</v>
      </c>
      <c r="P6241">
        <v>5.0000000000000001E-4</v>
      </c>
      <c r="Q6241" t="s">
        <v>69</v>
      </c>
      <c r="R6241">
        <v>21</v>
      </c>
      <c r="S6241" t="s">
        <v>906</v>
      </c>
      <c r="T6241" t="s">
        <v>907</v>
      </c>
      <c r="AC6241" s="2" t="s">
        <v>717</v>
      </c>
    </row>
    <row r="6242" spans="1:29" ht="16.399999999999999" customHeight="1" x14ac:dyDescent="0.35">
      <c r="A6242" s="1">
        <v>39259</v>
      </c>
      <c r="B6242">
        <v>462</v>
      </c>
      <c r="C6242" t="s">
        <v>29</v>
      </c>
      <c r="D6242">
        <v>5</v>
      </c>
      <c r="E6242" t="s">
        <v>30</v>
      </c>
      <c r="F6242">
        <v>69306</v>
      </c>
      <c r="G6242" t="s">
        <v>743</v>
      </c>
      <c r="H6242" t="s">
        <v>872</v>
      </c>
      <c r="J6242">
        <v>1</v>
      </c>
      <c r="K6242" s="1">
        <v>39259</v>
      </c>
      <c r="L6242">
        <v>0.2</v>
      </c>
      <c r="M6242">
        <v>260.01</v>
      </c>
      <c r="N6242" t="s">
        <v>73</v>
      </c>
      <c r="O6242" t="s">
        <v>68</v>
      </c>
      <c r="P6242">
        <v>2E-3</v>
      </c>
      <c r="Q6242" t="s">
        <v>69</v>
      </c>
      <c r="R6242">
        <v>21</v>
      </c>
      <c r="S6242" t="s">
        <v>906</v>
      </c>
      <c r="T6242" t="s">
        <v>907</v>
      </c>
      <c r="AC6242" s="2" t="s">
        <v>717</v>
      </c>
    </row>
    <row r="6243" spans="1:29" ht="16.399999999999999" customHeight="1" x14ac:dyDescent="0.35">
      <c r="A6243" s="1">
        <v>39259</v>
      </c>
      <c r="B6243">
        <v>462</v>
      </c>
      <c r="C6243" t="s">
        <v>29</v>
      </c>
      <c r="D6243">
        <v>5</v>
      </c>
      <c r="E6243" t="s">
        <v>30</v>
      </c>
      <c r="F6243">
        <v>69306</v>
      </c>
      <c r="G6243" t="s">
        <v>743</v>
      </c>
      <c r="H6243" t="s">
        <v>872</v>
      </c>
      <c r="J6243">
        <v>1</v>
      </c>
      <c r="K6243" s="1">
        <v>39259</v>
      </c>
      <c r="L6243">
        <v>0.2</v>
      </c>
      <c r="M6243">
        <v>260.02</v>
      </c>
      <c r="N6243" t="s">
        <v>67</v>
      </c>
      <c r="O6243" t="s">
        <v>68</v>
      </c>
      <c r="P6243">
        <v>3.0000000000000001E-3</v>
      </c>
      <c r="R6243">
        <v>21</v>
      </c>
      <c r="S6243" t="s">
        <v>906</v>
      </c>
      <c r="T6243" t="s">
        <v>907</v>
      </c>
      <c r="AC6243" s="2" t="s">
        <v>717</v>
      </c>
    </row>
    <row r="6244" spans="1:29" ht="16.399999999999999" customHeight="1" x14ac:dyDescent="0.35">
      <c r="A6244" s="1">
        <v>39259</v>
      </c>
      <c r="B6244">
        <v>462</v>
      </c>
      <c r="C6244" t="s">
        <v>29</v>
      </c>
      <c r="D6244">
        <v>5</v>
      </c>
      <c r="E6244" t="s">
        <v>30</v>
      </c>
      <c r="F6244">
        <v>69306</v>
      </c>
      <c r="G6244" t="s">
        <v>743</v>
      </c>
      <c r="H6244" t="s">
        <v>872</v>
      </c>
      <c r="J6244">
        <v>1</v>
      </c>
      <c r="K6244" s="1">
        <v>39259</v>
      </c>
      <c r="L6244">
        <v>0.2</v>
      </c>
      <c r="M6244">
        <v>260.04000000000002</v>
      </c>
      <c r="N6244" t="s">
        <v>143</v>
      </c>
      <c r="O6244" t="s">
        <v>68</v>
      </c>
      <c r="P6244">
        <v>8.9999999999999993E-3</v>
      </c>
      <c r="R6244">
        <v>21</v>
      </c>
      <c r="S6244" t="s">
        <v>906</v>
      </c>
      <c r="T6244" t="s">
        <v>907</v>
      </c>
      <c r="AC6244" s="2" t="s">
        <v>717</v>
      </c>
    </row>
    <row r="6245" spans="1:29" ht="16.399999999999999" customHeight="1" x14ac:dyDescent="0.35">
      <c r="A6245" s="1">
        <v>39259</v>
      </c>
      <c r="B6245">
        <v>462</v>
      </c>
      <c r="C6245" t="s">
        <v>29</v>
      </c>
      <c r="D6245">
        <v>5</v>
      </c>
      <c r="E6245" t="s">
        <v>30</v>
      </c>
      <c r="F6245">
        <v>69306</v>
      </c>
      <c r="G6245" t="s">
        <v>743</v>
      </c>
      <c r="H6245" t="s">
        <v>872</v>
      </c>
      <c r="J6245">
        <v>1</v>
      </c>
      <c r="K6245" s="1">
        <v>39259</v>
      </c>
      <c r="L6245">
        <v>0.2</v>
      </c>
      <c r="M6245">
        <v>260.08</v>
      </c>
      <c r="N6245" t="s">
        <v>76</v>
      </c>
      <c r="O6245" t="s">
        <v>68</v>
      </c>
      <c r="P6245">
        <v>0.34300000000000003</v>
      </c>
      <c r="R6245">
        <v>21</v>
      </c>
      <c r="S6245" t="s">
        <v>906</v>
      </c>
      <c r="T6245" t="s">
        <v>907</v>
      </c>
      <c r="AC6245" s="2" t="s">
        <v>717</v>
      </c>
    </row>
    <row r="6246" spans="1:29" ht="16.399999999999999" customHeight="1" x14ac:dyDescent="0.35">
      <c r="A6246" s="1">
        <v>39259</v>
      </c>
      <c r="B6246">
        <v>462</v>
      </c>
      <c r="C6246" t="s">
        <v>29</v>
      </c>
      <c r="D6246">
        <v>5</v>
      </c>
      <c r="E6246" t="s">
        <v>30</v>
      </c>
      <c r="F6246">
        <v>69306</v>
      </c>
      <c r="G6246" t="s">
        <v>743</v>
      </c>
      <c r="H6246" t="s">
        <v>872</v>
      </c>
      <c r="J6246">
        <v>1</v>
      </c>
      <c r="K6246" s="1">
        <v>39259</v>
      </c>
      <c r="L6246">
        <v>0.2</v>
      </c>
      <c r="M6246">
        <v>260.14999999999998</v>
      </c>
      <c r="N6246" t="s">
        <v>74</v>
      </c>
      <c r="O6246" t="s">
        <v>72</v>
      </c>
      <c r="P6246">
        <v>0.34699999999999998</v>
      </c>
      <c r="R6246">
        <v>21</v>
      </c>
      <c r="S6246" t="s">
        <v>906</v>
      </c>
      <c r="T6246" t="s">
        <v>907</v>
      </c>
      <c r="AC6246" s="2" t="s">
        <v>717</v>
      </c>
    </row>
    <row r="6247" spans="1:29" ht="16.399999999999999" customHeight="1" x14ac:dyDescent="0.35">
      <c r="A6247" s="1">
        <v>39259</v>
      </c>
      <c r="B6247">
        <v>462</v>
      </c>
      <c r="C6247" t="s">
        <v>29</v>
      </c>
      <c r="D6247">
        <v>5</v>
      </c>
      <c r="E6247" t="s">
        <v>30</v>
      </c>
      <c r="F6247">
        <v>69306</v>
      </c>
      <c r="G6247" t="s">
        <v>743</v>
      </c>
      <c r="H6247" t="s">
        <v>872</v>
      </c>
      <c r="J6247">
        <v>1</v>
      </c>
      <c r="K6247" s="1">
        <v>39259</v>
      </c>
      <c r="L6247">
        <v>0.2</v>
      </c>
      <c r="M6247">
        <v>268.14</v>
      </c>
      <c r="N6247" t="s">
        <v>80</v>
      </c>
      <c r="O6247" t="s">
        <v>68</v>
      </c>
      <c r="P6247">
        <v>2.8000000000000001E-2</v>
      </c>
      <c r="R6247">
        <v>21</v>
      </c>
      <c r="S6247" t="s">
        <v>906</v>
      </c>
      <c r="T6247" t="s">
        <v>907</v>
      </c>
      <c r="AC6247" s="2" t="s">
        <v>717</v>
      </c>
    </row>
    <row r="6248" spans="1:29" ht="16.399999999999999" customHeight="1" x14ac:dyDescent="0.35">
      <c r="A6248" s="1">
        <v>39259</v>
      </c>
      <c r="B6248">
        <v>462</v>
      </c>
      <c r="C6248" t="s">
        <v>29</v>
      </c>
      <c r="D6248">
        <v>5</v>
      </c>
      <c r="E6248" t="s">
        <v>30</v>
      </c>
      <c r="F6248">
        <v>69306</v>
      </c>
      <c r="G6248" t="s">
        <v>743</v>
      </c>
      <c r="H6248" t="s">
        <v>872</v>
      </c>
      <c r="J6248">
        <v>1</v>
      </c>
      <c r="K6248" s="1">
        <v>39259</v>
      </c>
      <c r="L6248">
        <v>0.2</v>
      </c>
      <c r="M6248">
        <v>268.17</v>
      </c>
      <c r="N6248" t="s">
        <v>801</v>
      </c>
      <c r="O6248" t="s">
        <v>68</v>
      </c>
      <c r="P6248">
        <v>4.0000000000000001E-3</v>
      </c>
      <c r="R6248">
        <v>21</v>
      </c>
      <c r="S6248" t="s">
        <v>906</v>
      </c>
      <c r="T6248" t="s">
        <v>907</v>
      </c>
      <c r="AC6248" s="2" t="s">
        <v>717</v>
      </c>
    </row>
    <row r="6249" spans="1:29" ht="16.399999999999999" customHeight="1" x14ac:dyDescent="0.35">
      <c r="A6249" s="1">
        <v>39259</v>
      </c>
      <c r="B6249">
        <v>462</v>
      </c>
      <c r="C6249" t="s">
        <v>29</v>
      </c>
      <c r="D6249">
        <v>5</v>
      </c>
      <c r="E6249" t="s">
        <v>30</v>
      </c>
      <c r="F6249">
        <v>69306</v>
      </c>
      <c r="G6249" t="s">
        <v>743</v>
      </c>
      <c r="H6249" t="s">
        <v>872</v>
      </c>
      <c r="J6249">
        <v>1</v>
      </c>
      <c r="K6249" s="1">
        <v>39259</v>
      </c>
      <c r="L6249">
        <v>0.2</v>
      </c>
      <c r="M6249">
        <v>283</v>
      </c>
      <c r="N6249" t="s">
        <v>509</v>
      </c>
      <c r="O6249" t="s">
        <v>68</v>
      </c>
      <c r="P6249">
        <v>0.6</v>
      </c>
      <c r="R6249">
        <v>21</v>
      </c>
      <c r="S6249" t="s">
        <v>906</v>
      </c>
      <c r="T6249" t="s">
        <v>907</v>
      </c>
      <c r="AC6249" s="2" t="s">
        <v>717</v>
      </c>
    </row>
    <row r="6250" spans="1:29" ht="16.399999999999999" customHeight="1" x14ac:dyDescent="0.35">
      <c r="A6250" s="1">
        <v>39259</v>
      </c>
      <c r="B6250">
        <v>462</v>
      </c>
      <c r="C6250" t="s">
        <v>29</v>
      </c>
      <c r="D6250">
        <v>5</v>
      </c>
      <c r="E6250" t="s">
        <v>30</v>
      </c>
      <c r="F6250">
        <v>69306</v>
      </c>
      <c r="G6250" t="s">
        <v>743</v>
      </c>
      <c r="H6250" t="s">
        <v>872</v>
      </c>
      <c r="J6250">
        <v>1</v>
      </c>
      <c r="K6250" s="1">
        <v>39259</v>
      </c>
      <c r="L6250">
        <v>0.2</v>
      </c>
      <c r="M6250">
        <v>289</v>
      </c>
      <c r="N6250" t="s">
        <v>890</v>
      </c>
      <c r="O6250" t="s">
        <v>68</v>
      </c>
      <c r="P6250">
        <v>1E-3</v>
      </c>
      <c r="Q6250" t="s">
        <v>69</v>
      </c>
      <c r="R6250">
        <v>21</v>
      </c>
      <c r="S6250" t="s">
        <v>906</v>
      </c>
      <c r="T6250" t="s">
        <v>907</v>
      </c>
      <c r="U6250" t="s">
        <v>881</v>
      </c>
      <c r="AC6250" s="2" t="s">
        <v>717</v>
      </c>
    </row>
    <row r="6251" spans="1:29" ht="16.399999999999999" customHeight="1" x14ac:dyDescent="0.35">
      <c r="A6251" s="1">
        <v>39259</v>
      </c>
      <c r="B6251">
        <v>462</v>
      </c>
      <c r="C6251" t="s">
        <v>29</v>
      </c>
      <c r="D6251">
        <v>5</v>
      </c>
      <c r="E6251" t="s">
        <v>30</v>
      </c>
      <c r="F6251">
        <v>69306</v>
      </c>
      <c r="G6251" t="s">
        <v>743</v>
      </c>
      <c r="H6251" t="s">
        <v>872</v>
      </c>
      <c r="J6251">
        <v>1</v>
      </c>
      <c r="K6251" s="1">
        <v>39259</v>
      </c>
      <c r="L6251">
        <v>0.2</v>
      </c>
      <c r="M6251">
        <v>309</v>
      </c>
      <c r="N6251" t="s">
        <v>891</v>
      </c>
      <c r="O6251" t="s">
        <v>68</v>
      </c>
      <c r="P6251">
        <v>18</v>
      </c>
      <c r="R6251">
        <v>21</v>
      </c>
      <c r="S6251" t="s">
        <v>906</v>
      </c>
      <c r="T6251" t="s">
        <v>907</v>
      </c>
      <c r="U6251" t="s">
        <v>881</v>
      </c>
      <c r="AC6251" s="2" t="s">
        <v>717</v>
      </c>
    </row>
    <row r="6252" spans="1:29" ht="16.399999999999999" customHeight="1" x14ac:dyDescent="0.35">
      <c r="A6252" s="1">
        <v>39259</v>
      </c>
      <c r="B6252">
        <v>462</v>
      </c>
      <c r="C6252" t="s">
        <v>29</v>
      </c>
      <c r="D6252">
        <v>5</v>
      </c>
      <c r="E6252" t="s">
        <v>30</v>
      </c>
      <c r="F6252">
        <v>69306</v>
      </c>
      <c r="G6252" t="s">
        <v>743</v>
      </c>
      <c r="H6252" t="s">
        <v>872</v>
      </c>
      <c r="J6252">
        <v>1</v>
      </c>
      <c r="K6252" s="1">
        <v>39259</v>
      </c>
      <c r="L6252">
        <v>0.2</v>
      </c>
      <c r="M6252">
        <v>256</v>
      </c>
      <c r="N6252" t="s">
        <v>888</v>
      </c>
      <c r="O6252" t="s">
        <v>68</v>
      </c>
      <c r="P6252">
        <v>5.0000000000000002E-5</v>
      </c>
      <c r="Q6252" t="s">
        <v>69</v>
      </c>
      <c r="R6252">
        <v>21</v>
      </c>
      <c r="S6252" t="s">
        <v>906</v>
      </c>
      <c r="T6252" t="s">
        <v>907</v>
      </c>
      <c r="U6252" t="s">
        <v>881</v>
      </c>
      <c r="AC6252" s="2" t="s">
        <v>717</v>
      </c>
    </row>
    <row r="6253" spans="1:29" ht="16.399999999999999" customHeight="1" x14ac:dyDescent="0.35">
      <c r="A6253" s="1">
        <v>39461.520833333336</v>
      </c>
      <c r="B6253">
        <v>462</v>
      </c>
      <c r="C6253" t="s">
        <v>29</v>
      </c>
      <c r="D6253">
        <v>5</v>
      </c>
      <c r="E6253" t="s">
        <v>30</v>
      </c>
      <c r="F6253">
        <v>69268</v>
      </c>
      <c r="G6253" t="s">
        <v>743</v>
      </c>
      <c r="H6253" t="s">
        <v>743</v>
      </c>
      <c r="J6253">
        <v>1</v>
      </c>
      <c r="K6253" s="1">
        <v>39461.520833333336</v>
      </c>
      <c r="L6253">
        <v>0.2</v>
      </c>
      <c r="M6253">
        <v>101</v>
      </c>
      <c r="N6253" t="s">
        <v>114</v>
      </c>
      <c r="O6253" t="s">
        <v>115</v>
      </c>
      <c r="P6253">
        <v>17.2</v>
      </c>
      <c r="R6253">
        <v>11</v>
      </c>
      <c r="S6253" t="s">
        <v>908</v>
      </c>
      <c r="T6253" t="s">
        <v>865</v>
      </c>
      <c r="AC6253" s="2" t="s">
        <v>717</v>
      </c>
    </row>
    <row r="6254" spans="1:29" ht="16.399999999999999" customHeight="1" x14ac:dyDescent="0.35">
      <c r="A6254" s="1">
        <v>39461.520833333336</v>
      </c>
      <c r="B6254">
        <v>462</v>
      </c>
      <c r="C6254" t="s">
        <v>29</v>
      </c>
      <c r="D6254">
        <v>5</v>
      </c>
      <c r="E6254" t="s">
        <v>30</v>
      </c>
      <c r="F6254">
        <v>69268</v>
      </c>
      <c r="G6254" t="s">
        <v>743</v>
      </c>
      <c r="H6254" t="s">
        <v>743</v>
      </c>
      <c r="J6254">
        <v>1</v>
      </c>
      <c r="K6254" s="1">
        <v>39461.520833333336</v>
      </c>
      <c r="L6254">
        <v>0.2</v>
      </c>
      <c r="M6254">
        <v>136.01</v>
      </c>
      <c r="N6254" t="s">
        <v>118</v>
      </c>
      <c r="O6254" t="s">
        <v>119</v>
      </c>
      <c r="P6254">
        <v>9.9</v>
      </c>
      <c r="R6254">
        <v>11</v>
      </c>
      <c r="S6254" t="s">
        <v>908</v>
      </c>
      <c r="T6254" t="s">
        <v>865</v>
      </c>
      <c r="AC6254" s="2" t="s">
        <v>717</v>
      </c>
    </row>
    <row r="6255" spans="1:29" ht="16.399999999999999" customHeight="1" x14ac:dyDescent="0.35">
      <c r="A6255" s="1">
        <v>39461.520833333336</v>
      </c>
      <c r="B6255">
        <v>462</v>
      </c>
      <c r="C6255" t="s">
        <v>29</v>
      </c>
      <c r="D6255">
        <v>5</v>
      </c>
      <c r="E6255" t="s">
        <v>30</v>
      </c>
      <c r="F6255">
        <v>69268</v>
      </c>
      <c r="G6255" t="s">
        <v>743</v>
      </c>
      <c r="H6255" t="s">
        <v>743</v>
      </c>
      <c r="J6255">
        <v>1</v>
      </c>
      <c r="K6255" s="1">
        <v>39461.520833333336</v>
      </c>
      <c r="L6255">
        <v>0.2</v>
      </c>
      <c r="M6255">
        <v>136.05000000000001</v>
      </c>
      <c r="N6255" t="s">
        <v>537</v>
      </c>
      <c r="O6255" t="s">
        <v>538</v>
      </c>
      <c r="P6255">
        <v>5.86</v>
      </c>
      <c r="R6255">
        <v>11</v>
      </c>
      <c r="S6255" t="s">
        <v>908</v>
      </c>
      <c r="T6255" t="s">
        <v>865</v>
      </c>
      <c r="AC6255" s="2" t="s">
        <v>717</v>
      </c>
    </row>
    <row r="6256" spans="1:29" ht="16.399999999999999" customHeight="1" x14ac:dyDescent="0.35">
      <c r="A6256" s="1">
        <v>39461.520833333336</v>
      </c>
      <c r="B6256">
        <v>462</v>
      </c>
      <c r="C6256" t="s">
        <v>29</v>
      </c>
      <c r="D6256">
        <v>5</v>
      </c>
      <c r="E6256" t="s">
        <v>30</v>
      </c>
      <c r="F6256">
        <v>69268</v>
      </c>
      <c r="G6256" t="s">
        <v>743</v>
      </c>
      <c r="H6256" t="s">
        <v>743</v>
      </c>
      <c r="J6256">
        <v>1</v>
      </c>
      <c r="K6256" s="1">
        <v>39461.520833333336</v>
      </c>
      <c r="L6256">
        <v>0.2</v>
      </c>
      <c r="M6256">
        <v>141.01</v>
      </c>
      <c r="N6256" t="s">
        <v>116</v>
      </c>
      <c r="O6256" t="s">
        <v>117</v>
      </c>
      <c r="P6256">
        <v>75.2</v>
      </c>
      <c r="R6256">
        <v>11</v>
      </c>
      <c r="S6256" t="s">
        <v>908</v>
      </c>
      <c r="T6256" t="s">
        <v>865</v>
      </c>
      <c r="AC6256" s="2" t="s">
        <v>717</v>
      </c>
    </row>
    <row r="6257" spans="1:29" ht="16.399999999999999" customHeight="1" x14ac:dyDescent="0.35">
      <c r="A6257" s="1">
        <v>39461.520833333336</v>
      </c>
      <c r="B6257">
        <v>462</v>
      </c>
      <c r="C6257" t="s">
        <v>29</v>
      </c>
      <c r="D6257">
        <v>5</v>
      </c>
      <c r="E6257" t="s">
        <v>30</v>
      </c>
      <c r="F6257">
        <v>69268</v>
      </c>
      <c r="G6257" t="s">
        <v>743</v>
      </c>
      <c r="H6257" t="s">
        <v>743</v>
      </c>
      <c r="J6257">
        <v>1</v>
      </c>
      <c r="K6257" s="1">
        <v>39461.520833333336</v>
      </c>
      <c r="L6257">
        <v>0.2</v>
      </c>
      <c r="M6257">
        <v>154.1</v>
      </c>
      <c r="N6257" t="s">
        <v>110</v>
      </c>
      <c r="P6257">
        <v>7.4</v>
      </c>
      <c r="R6257">
        <v>11</v>
      </c>
      <c r="S6257" t="s">
        <v>908</v>
      </c>
      <c r="T6257" t="s">
        <v>865</v>
      </c>
      <c r="AC6257" s="2" t="s">
        <v>717</v>
      </c>
    </row>
    <row r="6258" spans="1:29" ht="16.399999999999999" customHeight="1" x14ac:dyDescent="0.35">
      <c r="A6258" s="1">
        <v>39461.520833333336</v>
      </c>
      <c r="B6258">
        <v>462</v>
      </c>
      <c r="C6258" t="s">
        <v>29</v>
      </c>
      <c r="D6258">
        <v>5</v>
      </c>
      <c r="E6258" t="s">
        <v>30</v>
      </c>
      <c r="F6258">
        <v>69268</v>
      </c>
      <c r="G6258" t="s">
        <v>743</v>
      </c>
      <c r="H6258" t="s">
        <v>743</v>
      </c>
      <c r="J6258">
        <v>1</v>
      </c>
      <c r="K6258" s="1">
        <v>39461.520833333336</v>
      </c>
      <c r="L6258">
        <v>0.2</v>
      </c>
      <c r="M6258">
        <v>266</v>
      </c>
      <c r="N6258" t="s">
        <v>121</v>
      </c>
      <c r="O6258" t="s">
        <v>68</v>
      </c>
      <c r="P6258">
        <v>9.2200000000000006</v>
      </c>
      <c r="R6258">
        <v>11</v>
      </c>
      <c r="S6258" t="s">
        <v>908</v>
      </c>
      <c r="T6258" t="s">
        <v>865</v>
      </c>
      <c r="AC6258" s="2" t="s">
        <v>717</v>
      </c>
    </row>
    <row r="6259" spans="1:29" ht="16.399999999999999" customHeight="1" x14ac:dyDescent="0.35">
      <c r="A6259" s="1">
        <v>39461.520833333336</v>
      </c>
      <c r="B6259">
        <v>462</v>
      </c>
      <c r="C6259" t="s">
        <v>29</v>
      </c>
      <c r="D6259">
        <v>5</v>
      </c>
      <c r="E6259" t="s">
        <v>30</v>
      </c>
      <c r="F6259">
        <v>69268</v>
      </c>
      <c r="G6259" t="s">
        <v>743</v>
      </c>
      <c r="H6259" t="s">
        <v>743</v>
      </c>
      <c r="J6259">
        <v>1</v>
      </c>
      <c r="K6259" s="1">
        <v>39461.520833333336</v>
      </c>
      <c r="L6259">
        <v>0.2</v>
      </c>
      <c r="M6259">
        <v>266.01</v>
      </c>
      <c r="N6259" t="s">
        <v>122</v>
      </c>
      <c r="O6259" t="s">
        <v>123</v>
      </c>
      <c r="P6259">
        <v>104</v>
      </c>
      <c r="R6259">
        <v>11</v>
      </c>
      <c r="S6259" t="s">
        <v>908</v>
      </c>
      <c r="T6259" t="s">
        <v>865</v>
      </c>
      <c r="AC6259" s="2" t="s">
        <v>717</v>
      </c>
    </row>
    <row r="6260" spans="1:29" ht="16.399999999999999" customHeight="1" x14ac:dyDescent="0.35">
      <c r="A6260" s="1">
        <v>39461.520833333336</v>
      </c>
      <c r="B6260">
        <v>462</v>
      </c>
      <c r="C6260" t="s">
        <v>29</v>
      </c>
      <c r="D6260">
        <v>5</v>
      </c>
      <c r="E6260" t="s">
        <v>30</v>
      </c>
      <c r="F6260">
        <v>69268</v>
      </c>
      <c r="G6260" t="s">
        <v>743</v>
      </c>
      <c r="H6260" t="s">
        <v>743</v>
      </c>
      <c r="J6260">
        <v>1</v>
      </c>
      <c r="K6260" s="1">
        <v>39461.520833333336</v>
      </c>
      <c r="L6260">
        <v>0.2</v>
      </c>
      <c r="M6260">
        <v>323</v>
      </c>
      <c r="N6260" t="s">
        <v>825</v>
      </c>
      <c r="O6260" t="s">
        <v>68</v>
      </c>
      <c r="P6260">
        <v>69</v>
      </c>
      <c r="R6260">
        <v>11</v>
      </c>
      <c r="S6260" t="s">
        <v>908</v>
      </c>
      <c r="T6260" t="s">
        <v>865</v>
      </c>
      <c r="AC6260" s="2" t="s">
        <v>717</v>
      </c>
    </row>
    <row r="6261" spans="1:29" ht="16.399999999999999" customHeight="1" x14ac:dyDescent="0.35">
      <c r="A6261" s="1">
        <v>39461.520833333336</v>
      </c>
      <c r="B6261">
        <v>462</v>
      </c>
      <c r="C6261" t="s">
        <v>29</v>
      </c>
      <c r="D6261">
        <v>5</v>
      </c>
      <c r="E6261" t="s">
        <v>30</v>
      </c>
      <c r="F6261">
        <v>69268</v>
      </c>
      <c r="G6261" t="s">
        <v>743</v>
      </c>
      <c r="H6261" t="s">
        <v>743</v>
      </c>
      <c r="J6261">
        <v>1</v>
      </c>
      <c r="K6261" s="1">
        <v>39461.520833333336</v>
      </c>
      <c r="L6261">
        <v>0.2</v>
      </c>
      <c r="M6261">
        <v>431</v>
      </c>
      <c r="N6261" t="s">
        <v>165</v>
      </c>
      <c r="O6261" t="s">
        <v>166</v>
      </c>
      <c r="P6261">
        <v>8.2899999999999991</v>
      </c>
      <c r="R6261">
        <v>11</v>
      </c>
      <c r="S6261" t="s">
        <v>908</v>
      </c>
      <c r="T6261" t="s">
        <v>865</v>
      </c>
      <c r="AC6261" s="2" t="s">
        <v>717</v>
      </c>
    </row>
    <row r="6262" spans="1:29" ht="16.399999999999999" customHeight="1" x14ac:dyDescent="0.35">
      <c r="A6262" s="1">
        <v>39461.520833333336</v>
      </c>
      <c r="B6262">
        <v>462</v>
      </c>
      <c r="C6262" t="s">
        <v>29</v>
      </c>
      <c r="D6262">
        <v>5</v>
      </c>
      <c r="E6262" t="s">
        <v>30</v>
      </c>
      <c r="F6262">
        <v>69268</v>
      </c>
      <c r="G6262" t="s">
        <v>743</v>
      </c>
      <c r="H6262" t="s">
        <v>743</v>
      </c>
      <c r="J6262">
        <v>1</v>
      </c>
      <c r="K6262" s="1">
        <v>39461.520833333336</v>
      </c>
      <c r="L6262">
        <v>0.2</v>
      </c>
      <c r="M6262">
        <v>431.01</v>
      </c>
      <c r="N6262" t="s">
        <v>768</v>
      </c>
      <c r="O6262" t="s">
        <v>769</v>
      </c>
      <c r="P6262">
        <v>0.11</v>
      </c>
      <c r="R6262">
        <v>11</v>
      </c>
      <c r="S6262" t="s">
        <v>908</v>
      </c>
      <c r="T6262" t="s">
        <v>865</v>
      </c>
      <c r="AC6262" s="2" t="s">
        <v>717</v>
      </c>
    </row>
    <row r="6263" spans="1:29" ht="16.399999999999999" customHeight="1" x14ac:dyDescent="0.35">
      <c r="A6263" s="1">
        <v>39461.520833333336</v>
      </c>
      <c r="B6263">
        <v>462</v>
      </c>
      <c r="C6263" t="s">
        <v>29</v>
      </c>
      <c r="D6263">
        <v>5</v>
      </c>
      <c r="E6263" t="s">
        <v>30</v>
      </c>
      <c r="F6263">
        <v>69268</v>
      </c>
      <c r="G6263" t="s">
        <v>743</v>
      </c>
      <c r="H6263" t="s">
        <v>743</v>
      </c>
      <c r="J6263">
        <v>1</v>
      </c>
      <c r="K6263" s="1">
        <v>39461.520833333336</v>
      </c>
      <c r="L6263">
        <v>0.2</v>
      </c>
      <c r="M6263">
        <v>431.02</v>
      </c>
      <c r="N6263" t="s">
        <v>771</v>
      </c>
      <c r="O6263" t="s">
        <v>166</v>
      </c>
      <c r="P6263">
        <v>0.67</v>
      </c>
      <c r="R6263">
        <v>11</v>
      </c>
      <c r="S6263" t="s">
        <v>908</v>
      </c>
      <c r="T6263" t="s">
        <v>865</v>
      </c>
      <c r="AC6263" s="2" t="s">
        <v>717</v>
      </c>
    </row>
    <row r="6264" spans="1:29" ht="16.399999999999999" customHeight="1" x14ac:dyDescent="0.35">
      <c r="A6264" s="1">
        <v>39461.520833333336</v>
      </c>
      <c r="B6264">
        <v>462</v>
      </c>
      <c r="C6264" t="s">
        <v>29</v>
      </c>
      <c r="D6264">
        <v>5</v>
      </c>
      <c r="E6264" t="s">
        <v>30</v>
      </c>
      <c r="F6264">
        <v>69268</v>
      </c>
      <c r="G6264" t="s">
        <v>743</v>
      </c>
      <c r="H6264" t="s">
        <v>743</v>
      </c>
      <c r="J6264">
        <v>1</v>
      </c>
      <c r="K6264" s="1">
        <v>39461.520833333336</v>
      </c>
      <c r="L6264">
        <v>0.2</v>
      </c>
      <c r="M6264">
        <v>431.03</v>
      </c>
      <c r="N6264" t="s">
        <v>773</v>
      </c>
      <c r="O6264" t="s">
        <v>769</v>
      </c>
      <c r="P6264">
        <v>7.33</v>
      </c>
      <c r="R6264">
        <v>11</v>
      </c>
      <c r="S6264" t="s">
        <v>908</v>
      </c>
      <c r="T6264" t="s">
        <v>865</v>
      </c>
      <c r="AC6264" s="2" t="s">
        <v>717</v>
      </c>
    </row>
    <row r="6265" spans="1:29" ht="16.399999999999999" customHeight="1" x14ac:dyDescent="0.35">
      <c r="A6265" s="1">
        <v>39461.520833333336</v>
      </c>
      <c r="B6265">
        <v>462</v>
      </c>
      <c r="C6265" t="s">
        <v>29</v>
      </c>
      <c r="D6265">
        <v>5</v>
      </c>
      <c r="E6265" t="s">
        <v>30</v>
      </c>
      <c r="F6265">
        <v>69268</v>
      </c>
      <c r="G6265" t="s">
        <v>743</v>
      </c>
      <c r="H6265" t="s">
        <v>743</v>
      </c>
      <c r="J6265">
        <v>1</v>
      </c>
      <c r="K6265" s="1">
        <v>39461.520833333336</v>
      </c>
      <c r="L6265">
        <v>0.2</v>
      </c>
      <c r="M6265">
        <v>433</v>
      </c>
      <c r="N6265" t="s">
        <v>775</v>
      </c>
      <c r="O6265" t="s">
        <v>769</v>
      </c>
      <c r="P6265">
        <v>1.1499999999999999</v>
      </c>
      <c r="R6265">
        <v>11</v>
      </c>
      <c r="S6265" t="s">
        <v>908</v>
      </c>
      <c r="T6265" t="s">
        <v>865</v>
      </c>
      <c r="AC6265" s="2" t="s">
        <v>717</v>
      </c>
    </row>
    <row r="6266" spans="1:29" ht="16.399999999999999" customHeight="1" x14ac:dyDescent="0.35">
      <c r="A6266" s="1">
        <v>39429.604166666664</v>
      </c>
      <c r="B6266">
        <v>462</v>
      </c>
      <c r="C6266" t="s">
        <v>29</v>
      </c>
      <c r="D6266">
        <v>5</v>
      </c>
      <c r="E6266" t="s">
        <v>30</v>
      </c>
      <c r="F6266">
        <v>69267</v>
      </c>
      <c r="G6266" t="s">
        <v>743</v>
      </c>
      <c r="H6266" t="s">
        <v>743</v>
      </c>
      <c r="J6266">
        <v>1</v>
      </c>
      <c r="K6266" s="1">
        <v>39429.604166666664</v>
      </c>
      <c r="L6266">
        <v>0.2</v>
      </c>
      <c r="M6266">
        <v>323</v>
      </c>
      <c r="N6266" t="s">
        <v>825</v>
      </c>
      <c r="O6266" t="s">
        <v>68</v>
      </c>
      <c r="P6266">
        <v>68</v>
      </c>
      <c r="R6266">
        <v>11</v>
      </c>
      <c r="S6266" t="s">
        <v>909</v>
      </c>
      <c r="T6266" t="s">
        <v>865</v>
      </c>
      <c r="AC6266" s="2" t="s">
        <v>717</v>
      </c>
    </row>
    <row r="6267" spans="1:29" ht="16.399999999999999" customHeight="1" x14ac:dyDescent="0.35">
      <c r="A6267" s="1">
        <v>39429.604166666664</v>
      </c>
      <c r="B6267">
        <v>462</v>
      </c>
      <c r="C6267" t="s">
        <v>29</v>
      </c>
      <c r="D6267">
        <v>5</v>
      </c>
      <c r="E6267" t="s">
        <v>30</v>
      </c>
      <c r="F6267">
        <v>69267</v>
      </c>
      <c r="G6267" t="s">
        <v>743</v>
      </c>
      <c r="H6267" t="s">
        <v>743</v>
      </c>
      <c r="J6267">
        <v>1</v>
      </c>
      <c r="K6267" s="1">
        <v>39429.604166666664</v>
      </c>
      <c r="L6267">
        <v>0.2</v>
      </c>
      <c r="M6267">
        <v>431</v>
      </c>
      <c r="N6267" t="s">
        <v>165</v>
      </c>
      <c r="O6267" t="s">
        <v>166</v>
      </c>
      <c r="P6267">
        <v>6.99</v>
      </c>
      <c r="R6267">
        <v>11</v>
      </c>
      <c r="S6267" t="s">
        <v>909</v>
      </c>
      <c r="T6267" t="s">
        <v>865</v>
      </c>
      <c r="AC6267" s="2" t="s">
        <v>717</v>
      </c>
    </row>
    <row r="6268" spans="1:29" ht="16.399999999999999" customHeight="1" x14ac:dyDescent="0.35">
      <c r="A6268" s="1">
        <v>39429.604166666664</v>
      </c>
      <c r="B6268">
        <v>462</v>
      </c>
      <c r="C6268" t="s">
        <v>29</v>
      </c>
      <c r="D6268">
        <v>5</v>
      </c>
      <c r="E6268" t="s">
        <v>30</v>
      </c>
      <c r="F6268">
        <v>69267</v>
      </c>
      <c r="G6268" t="s">
        <v>743</v>
      </c>
      <c r="H6268" t="s">
        <v>743</v>
      </c>
      <c r="J6268">
        <v>1</v>
      </c>
      <c r="K6268" s="1">
        <v>39429.604166666664</v>
      </c>
      <c r="L6268">
        <v>0.2</v>
      </c>
      <c r="M6268">
        <v>431.01</v>
      </c>
      <c r="N6268" t="s">
        <v>768</v>
      </c>
      <c r="O6268" t="s">
        <v>769</v>
      </c>
      <c r="P6268">
        <v>0.24</v>
      </c>
      <c r="R6268">
        <v>11</v>
      </c>
      <c r="S6268" t="s">
        <v>909</v>
      </c>
      <c r="T6268" t="s">
        <v>865</v>
      </c>
      <c r="AC6268" s="2" t="s">
        <v>717</v>
      </c>
    </row>
    <row r="6269" spans="1:29" ht="16.399999999999999" customHeight="1" x14ac:dyDescent="0.35">
      <c r="A6269" s="1">
        <v>39429.604166666664</v>
      </c>
      <c r="B6269">
        <v>462</v>
      </c>
      <c r="C6269" t="s">
        <v>29</v>
      </c>
      <c r="D6269">
        <v>5</v>
      </c>
      <c r="E6269" t="s">
        <v>30</v>
      </c>
      <c r="F6269">
        <v>69267</v>
      </c>
      <c r="G6269" t="s">
        <v>743</v>
      </c>
      <c r="H6269" t="s">
        <v>743</v>
      </c>
      <c r="J6269">
        <v>1</v>
      </c>
      <c r="K6269" s="1">
        <v>39429.604166666664</v>
      </c>
      <c r="L6269">
        <v>0.2</v>
      </c>
      <c r="M6269">
        <v>431.02</v>
      </c>
      <c r="N6269" t="s">
        <v>771</v>
      </c>
      <c r="O6269" t="s">
        <v>166</v>
      </c>
      <c r="P6269">
        <v>0.85</v>
      </c>
      <c r="R6269">
        <v>11</v>
      </c>
      <c r="S6269" t="s">
        <v>909</v>
      </c>
      <c r="T6269" t="s">
        <v>865</v>
      </c>
      <c r="AC6269" s="2" t="s">
        <v>717</v>
      </c>
    </row>
    <row r="6270" spans="1:29" ht="16.399999999999999" customHeight="1" x14ac:dyDescent="0.35">
      <c r="A6270" s="1">
        <v>39429.604166666664</v>
      </c>
      <c r="B6270">
        <v>462</v>
      </c>
      <c r="C6270" t="s">
        <v>29</v>
      </c>
      <c r="D6270">
        <v>5</v>
      </c>
      <c r="E6270" t="s">
        <v>30</v>
      </c>
      <c r="F6270">
        <v>69267</v>
      </c>
      <c r="G6270" t="s">
        <v>743</v>
      </c>
      <c r="H6270" t="s">
        <v>743</v>
      </c>
      <c r="J6270">
        <v>1</v>
      </c>
      <c r="K6270" s="1">
        <v>39429.604166666664</v>
      </c>
      <c r="L6270">
        <v>0.2</v>
      </c>
      <c r="M6270">
        <v>431.03</v>
      </c>
      <c r="N6270" t="s">
        <v>773</v>
      </c>
      <c r="O6270" t="s">
        <v>769</v>
      </c>
      <c r="P6270">
        <v>6.48</v>
      </c>
      <c r="R6270">
        <v>11</v>
      </c>
      <c r="S6270" t="s">
        <v>909</v>
      </c>
      <c r="T6270" t="s">
        <v>865</v>
      </c>
      <c r="AC6270" s="2" t="s">
        <v>717</v>
      </c>
    </row>
    <row r="6271" spans="1:29" ht="16.399999999999999" customHeight="1" x14ac:dyDescent="0.35">
      <c r="A6271" s="1">
        <v>39429.604166666664</v>
      </c>
      <c r="B6271">
        <v>462</v>
      </c>
      <c r="C6271" t="s">
        <v>29</v>
      </c>
      <c r="D6271">
        <v>5</v>
      </c>
      <c r="E6271" t="s">
        <v>30</v>
      </c>
      <c r="F6271">
        <v>69267</v>
      </c>
      <c r="G6271" t="s">
        <v>743</v>
      </c>
      <c r="H6271" t="s">
        <v>743</v>
      </c>
      <c r="J6271">
        <v>1</v>
      </c>
      <c r="K6271" s="1">
        <v>39429.604166666664</v>
      </c>
      <c r="L6271">
        <v>0.2</v>
      </c>
      <c r="M6271">
        <v>433</v>
      </c>
      <c r="N6271" t="s">
        <v>775</v>
      </c>
      <c r="O6271" t="s">
        <v>769</v>
      </c>
      <c r="P6271">
        <v>0.48</v>
      </c>
      <c r="R6271">
        <v>11</v>
      </c>
      <c r="S6271" t="s">
        <v>909</v>
      </c>
      <c r="T6271" t="s">
        <v>865</v>
      </c>
      <c r="AC6271" s="2" t="s">
        <v>717</v>
      </c>
    </row>
    <row r="6272" spans="1:29" ht="16.399999999999999" customHeight="1" x14ac:dyDescent="0.35">
      <c r="A6272" s="1">
        <v>39429.604166666664</v>
      </c>
      <c r="B6272">
        <v>462</v>
      </c>
      <c r="C6272" t="s">
        <v>29</v>
      </c>
      <c r="D6272">
        <v>5</v>
      </c>
      <c r="E6272" t="s">
        <v>30</v>
      </c>
      <c r="F6272">
        <v>69267</v>
      </c>
      <c r="G6272" t="s">
        <v>743</v>
      </c>
      <c r="H6272" t="s">
        <v>743</v>
      </c>
      <c r="J6272">
        <v>1</v>
      </c>
      <c r="K6272" s="1">
        <v>39429.604166666664</v>
      </c>
      <c r="L6272">
        <v>0.2</v>
      </c>
      <c r="M6272">
        <v>101</v>
      </c>
      <c r="N6272" t="s">
        <v>114</v>
      </c>
      <c r="O6272" t="s">
        <v>115</v>
      </c>
      <c r="P6272">
        <v>16.5</v>
      </c>
      <c r="R6272">
        <v>11</v>
      </c>
      <c r="S6272" t="s">
        <v>909</v>
      </c>
      <c r="T6272" t="s">
        <v>865</v>
      </c>
      <c r="AC6272" s="2" t="s">
        <v>717</v>
      </c>
    </row>
    <row r="6273" spans="1:29" ht="16.399999999999999" customHeight="1" x14ac:dyDescent="0.35">
      <c r="A6273" s="1">
        <v>39429.604166666664</v>
      </c>
      <c r="B6273">
        <v>462</v>
      </c>
      <c r="C6273" t="s">
        <v>29</v>
      </c>
      <c r="D6273">
        <v>5</v>
      </c>
      <c r="E6273" t="s">
        <v>30</v>
      </c>
      <c r="F6273">
        <v>69267</v>
      </c>
      <c r="G6273" t="s">
        <v>743</v>
      </c>
      <c r="H6273" t="s">
        <v>743</v>
      </c>
      <c r="J6273">
        <v>1</v>
      </c>
      <c r="K6273" s="1">
        <v>39429.604166666664</v>
      </c>
      <c r="L6273">
        <v>0.2</v>
      </c>
      <c r="M6273">
        <v>136.01</v>
      </c>
      <c r="N6273" t="s">
        <v>118</v>
      </c>
      <c r="O6273" t="s">
        <v>119</v>
      </c>
      <c r="P6273">
        <v>5.7</v>
      </c>
      <c r="R6273">
        <v>11</v>
      </c>
      <c r="S6273" t="s">
        <v>909</v>
      </c>
      <c r="T6273" t="s">
        <v>865</v>
      </c>
      <c r="AC6273" s="2" t="s">
        <v>717</v>
      </c>
    </row>
    <row r="6274" spans="1:29" ht="16.399999999999999" customHeight="1" x14ac:dyDescent="0.35">
      <c r="A6274" s="1">
        <v>39429.604166666664</v>
      </c>
      <c r="B6274">
        <v>462</v>
      </c>
      <c r="C6274" t="s">
        <v>29</v>
      </c>
      <c r="D6274">
        <v>5</v>
      </c>
      <c r="E6274" t="s">
        <v>30</v>
      </c>
      <c r="F6274">
        <v>69267</v>
      </c>
      <c r="G6274" t="s">
        <v>743</v>
      </c>
      <c r="H6274" t="s">
        <v>743</v>
      </c>
      <c r="J6274">
        <v>1</v>
      </c>
      <c r="K6274" s="1">
        <v>39429.604166666664</v>
      </c>
      <c r="L6274">
        <v>0.2</v>
      </c>
      <c r="M6274">
        <v>136.05000000000001</v>
      </c>
      <c r="N6274" t="s">
        <v>537</v>
      </c>
      <c r="O6274" t="s">
        <v>538</v>
      </c>
      <c r="P6274">
        <v>4.16</v>
      </c>
      <c r="R6274">
        <v>11</v>
      </c>
      <c r="S6274" t="s">
        <v>909</v>
      </c>
      <c r="T6274" t="s">
        <v>865</v>
      </c>
      <c r="AC6274" s="2" t="s">
        <v>717</v>
      </c>
    </row>
    <row r="6275" spans="1:29" ht="16.399999999999999" customHeight="1" x14ac:dyDescent="0.35">
      <c r="A6275" s="1">
        <v>39429.604166666664</v>
      </c>
      <c r="B6275">
        <v>462</v>
      </c>
      <c r="C6275" t="s">
        <v>29</v>
      </c>
      <c r="D6275">
        <v>5</v>
      </c>
      <c r="E6275" t="s">
        <v>30</v>
      </c>
      <c r="F6275">
        <v>69267</v>
      </c>
      <c r="G6275" t="s">
        <v>743</v>
      </c>
      <c r="H6275" t="s">
        <v>743</v>
      </c>
      <c r="J6275">
        <v>1</v>
      </c>
      <c r="K6275" s="1">
        <v>39429.604166666664</v>
      </c>
      <c r="L6275">
        <v>0.2</v>
      </c>
      <c r="M6275">
        <v>141.01</v>
      </c>
      <c r="N6275" t="s">
        <v>116</v>
      </c>
      <c r="O6275" t="s">
        <v>117</v>
      </c>
      <c r="P6275">
        <v>73.599999999999994</v>
      </c>
      <c r="R6275">
        <v>11</v>
      </c>
      <c r="S6275" t="s">
        <v>909</v>
      </c>
      <c r="T6275" t="s">
        <v>865</v>
      </c>
      <c r="AC6275" s="2" t="s">
        <v>717</v>
      </c>
    </row>
    <row r="6276" spans="1:29" ht="16.399999999999999" customHeight="1" x14ac:dyDescent="0.35">
      <c r="A6276" s="1">
        <v>39429.604166666664</v>
      </c>
      <c r="B6276">
        <v>462</v>
      </c>
      <c r="C6276" t="s">
        <v>29</v>
      </c>
      <c r="D6276">
        <v>5</v>
      </c>
      <c r="E6276" t="s">
        <v>30</v>
      </c>
      <c r="F6276">
        <v>69267</v>
      </c>
      <c r="G6276" t="s">
        <v>743</v>
      </c>
      <c r="H6276" t="s">
        <v>743</v>
      </c>
      <c r="J6276">
        <v>1</v>
      </c>
      <c r="K6276" s="1">
        <v>39429.604166666664</v>
      </c>
      <c r="L6276">
        <v>0.2</v>
      </c>
      <c r="M6276">
        <v>154.1</v>
      </c>
      <c r="N6276" t="s">
        <v>110</v>
      </c>
      <c r="P6276">
        <v>7.5</v>
      </c>
      <c r="R6276">
        <v>11</v>
      </c>
      <c r="S6276" t="s">
        <v>909</v>
      </c>
      <c r="T6276" t="s">
        <v>865</v>
      </c>
      <c r="AC6276" s="2" t="s">
        <v>717</v>
      </c>
    </row>
    <row r="6277" spans="1:29" ht="16.399999999999999" customHeight="1" x14ac:dyDescent="0.35">
      <c r="A6277" s="1">
        <v>39429.604166666664</v>
      </c>
      <c r="B6277">
        <v>462</v>
      </c>
      <c r="C6277" t="s">
        <v>29</v>
      </c>
      <c r="D6277">
        <v>5</v>
      </c>
      <c r="E6277" t="s">
        <v>30</v>
      </c>
      <c r="F6277">
        <v>69267</v>
      </c>
      <c r="G6277" t="s">
        <v>743</v>
      </c>
      <c r="H6277" t="s">
        <v>743</v>
      </c>
      <c r="J6277">
        <v>1</v>
      </c>
      <c r="K6277" s="1">
        <v>39429.604166666664</v>
      </c>
      <c r="L6277">
        <v>0.2</v>
      </c>
      <c r="M6277">
        <v>266</v>
      </c>
      <c r="N6277" t="s">
        <v>121</v>
      </c>
      <c r="O6277" t="s">
        <v>68</v>
      </c>
      <c r="P6277">
        <v>8.8000000000000007</v>
      </c>
      <c r="R6277">
        <v>11</v>
      </c>
      <c r="S6277" t="s">
        <v>909</v>
      </c>
      <c r="T6277" t="s">
        <v>865</v>
      </c>
      <c r="AC6277" s="2" t="s">
        <v>717</v>
      </c>
    </row>
    <row r="6278" spans="1:29" ht="16.399999999999999" customHeight="1" x14ac:dyDescent="0.35">
      <c r="A6278" s="1">
        <v>39429.604166666664</v>
      </c>
      <c r="B6278">
        <v>462</v>
      </c>
      <c r="C6278" t="s">
        <v>29</v>
      </c>
      <c r="D6278">
        <v>5</v>
      </c>
      <c r="E6278" t="s">
        <v>30</v>
      </c>
      <c r="F6278">
        <v>69267</v>
      </c>
      <c r="G6278" t="s">
        <v>743</v>
      </c>
      <c r="H6278" t="s">
        <v>743</v>
      </c>
      <c r="J6278">
        <v>1</v>
      </c>
      <c r="K6278" s="1">
        <v>39429.604166666664</v>
      </c>
      <c r="L6278">
        <v>0.2</v>
      </c>
      <c r="M6278">
        <v>266.01</v>
      </c>
      <c r="N6278" t="s">
        <v>122</v>
      </c>
      <c r="O6278" t="s">
        <v>123</v>
      </c>
      <c r="P6278">
        <v>97</v>
      </c>
      <c r="R6278">
        <v>11</v>
      </c>
      <c r="S6278" t="s">
        <v>909</v>
      </c>
      <c r="T6278" t="s">
        <v>865</v>
      </c>
      <c r="AC6278" s="2" t="s">
        <v>717</v>
      </c>
    </row>
    <row r="6279" spans="1:29" ht="16.399999999999999" customHeight="1" x14ac:dyDescent="0.35">
      <c r="A6279" s="1">
        <v>39401.534722222219</v>
      </c>
      <c r="B6279">
        <v>462</v>
      </c>
      <c r="C6279" t="s">
        <v>29</v>
      </c>
      <c r="D6279">
        <v>5</v>
      </c>
      <c r="E6279" t="s">
        <v>30</v>
      </c>
      <c r="F6279">
        <v>69266</v>
      </c>
      <c r="G6279" t="s">
        <v>743</v>
      </c>
      <c r="H6279" t="s">
        <v>743</v>
      </c>
      <c r="J6279">
        <v>1</v>
      </c>
      <c r="K6279" s="1">
        <v>39401.534722222219</v>
      </c>
      <c r="L6279">
        <v>0.2</v>
      </c>
      <c r="M6279">
        <v>101</v>
      </c>
      <c r="N6279" t="s">
        <v>114</v>
      </c>
      <c r="O6279" t="s">
        <v>115</v>
      </c>
      <c r="P6279">
        <v>17.100000000000001</v>
      </c>
      <c r="R6279">
        <v>11</v>
      </c>
      <c r="S6279" t="s">
        <v>910</v>
      </c>
      <c r="T6279" t="s">
        <v>865</v>
      </c>
      <c r="AC6279" s="2" t="s">
        <v>717</v>
      </c>
    </row>
    <row r="6280" spans="1:29" ht="16.399999999999999" customHeight="1" x14ac:dyDescent="0.35">
      <c r="A6280" s="1">
        <v>39401.534722222219</v>
      </c>
      <c r="B6280">
        <v>462</v>
      </c>
      <c r="C6280" t="s">
        <v>29</v>
      </c>
      <c r="D6280">
        <v>5</v>
      </c>
      <c r="E6280" t="s">
        <v>30</v>
      </c>
      <c r="F6280">
        <v>69266</v>
      </c>
      <c r="G6280" t="s">
        <v>743</v>
      </c>
      <c r="H6280" t="s">
        <v>743</v>
      </c>
      <c r="J6280">
        <v>1</v>
      </c>
      <c r="K6280" s="1">
        <v>39401.534722222219</v>
      </c>
      <c r="L6280">
        <v>0.2</v>
      </c>
      <c r="M6280">
        <v>136.01</v>
      </c>
      <c r="N6280" t="s">
        <v>118</v>
      </c>
      <c r="O6280" t="s">
        <v>119</v>
      </c>
      <c r="P6280">
        <v>8.8000000000000007</v>
      </c>
      <c r="R6280">
        <v>11</v>
      </c>
      <c r="S6280" t="s">
        <v>910</v>
      </c>
      <c r="T6280" t="s">
        <v>865</v>
      </c>
      <c r="AC6280" s="2" t="s">
        <v>717</v>
      </c>
    </row>
    <row r="6281" spans="1:29" ht="16.399999999999999" customHeight="1" x14ac:dyDescent="0.35">
      <c r="A6281" s="1">
        <v>39401.534722222219</v>
      </c>
      <c r="B6281">
        <v>462</v>
      </c>
      <c r="C6281" t="s">
        <v>29</v>
      </c>
      <c r="D6281">
        <v>5</v>
      </c>
      <c r="E6281" t="s">
        <v>30</v>
      </c>
      <c r="F6281">
        <v>69266</v>
      </c>
      <c r="G6281" t="s">
        <v>743</v>
      </c>
      <c r="H6281" t="s">
        <v>743</v>
      </c>
      <c r="J6281">
        <v>1</v>
      </c>
      <c r="K6281" s="1">
        <v>39401.534722222219</v>
      </c>
      <c r="L6281">
        <v>0.2</v>
      </c>
      <c r="M6281">
        <v>136.05000000000001</v>
      </c>
      <c r="N6281" t="s">
        <v>537</v>
      </c>
      <c r="O6281" t="s">
        <v>538</v>
      </c>
      <c r="P6281">
        <v>6.5</v>
      </c>
      <c r="R6281">
        <v>11</v>
      </c>
      <c r="S6281" t="s">
        <v>910</v>
      </c>
      <c r="T6281" t="s">
        <v>865</v>
      </c>
      <c r="AC6281" s="2" t="s">
        <v>717</v>
      </c>
    </row>
    <row r="6282" spans="1:29" ht="16.399999999999999" customHeight="1" x14ac:dyDescent="0.35">
      <c r="A6282" s="1">
        <v>39401.534722222219</v>
      </c>
      <c r="B6282">
        <v>462</v>
      </c>
      <c r="C6282" t="s">
        <v>29</v>
      </c>
      <c r="D6282">
        <v>5</v>
      </c>
      <c r="E6282" t="s">
        <v>30</v>
      </c>
      <c r="F6282">
        <v>69266</v>
      </c>
      <c r="G6282" t="s">
        <v>743</v>
      </c>
      <c r="H6282" t="s">
        <v>743</v>
      </c>
      <c r="J6282">
        <v>1</v>
      </c>
      <c r="K6282" s="1">
        <v>39401.534722222219</v>
      </c>
      <c r="L6282">
        <v>0.2</v>
      </c>
      <c r="M6282">
        <v>141.01</v>
      </c>
      <c r="N6282" t="s">
        <v>116</v>
      </c>
      <c r="O6282" t="s">
        <v>117</v>
      </c>
      <c r="P6282">
        <v>66.3</v>
      </c>
      <c r="R6282">
        <v>11</v>
      </c>
      <c r="S6282" t="s">
        <v>910</v>
      </c>
      <c r="T6282" t="s">
        <v>865</v>
      </c>
      <c r="AC6282" s="2" t="s">
        <v>717</v>
      </c>
    </row>
    <row r="6283" spans="1:29" ht="16.399999999999999" customHeight="1" x14ac:dyDescent="0.35">
      <c r="A6283" s="1">
        <v>39401.534722222219</v>
      </c>
      <c r="B6283">
        <v>462</v>
      </c>
      <c r="C6283" t="s">
        <v>29</v>
      </c>
      <c r="D6283">
        <v>5</v>
      </c>
      <c r="E6283" t="s">
        <v>30</v>
      </c>
      <c r="F6283">
        <v>69266</v>
      </c>
      <c r="G6283" t="s">
        <v>743</v>
      </c>
      <c r="H6283" t="s">
        <v>743</v>
      </c>
      <c r="J6283">
        <v>1</v>
      </c>
      <c r="K6283" s="1">
        <v>39401.534722222219</v>
      </c>
      <c r="L6283">
        <v>0.2</v>
      </c>
      <c r="M6283">
        <v>154.1</v>
      </c>
      <c r="N6283" t="s">
        <v>110</v>
      </c>
      <c r="P6283">
        <v>7.6</v>
      </c>
      <c r="R6283">
        <v>11</v>
      </c>
      <c r="S6283" t="s">
        <v>910</v>
      </c>
      <c r="T6283" t="s">
        <v>865</v>
      </c>
      <c r="AC6283" s="2" t="s">
        <v>717</v>
      </c>
    </row>
    <row r="6284" spans="1:29" ht="16.399999999999999" customHeight="1" x14ac:dyDescent="0.35">
      <c r="A6284" s="1">
        <v>39401.534722222219</v>
      </c>
      <c r="B6284">
        <v>462</v>
      </c>
      <c r="C6284" t="s">
        <v>29</v>
      </c>
      <c r="D6284">
        <v>5</v>
      </c>
      <c r="E6284" t="s">
        <v>30</v>
      </c>
      <c r="F6284">
        <v>69266</v>
      </c>
      <c r="G6284" t="s">
        <v>743</v>
      </c>
      <c r="H6284" t="s">
        <v>743</v>
      </c>
      <c r="J6284">
        <v>1</v>
      </c>
      <c r="K6284" s="1">
        <v>39401.534722222219</v>
      </c>
      <c r="L6284">
        <v>0.2</v>
      </c>
      <c r="M6284">
        <v>266</v>
      </c>
      <c r="N6284" t="s">
        <v>121</v>
      </c>
      <c r="O6284" t="s">
        <v>68</v>
      </c>
      <c r="P6284">
        <v>9.6</v>
      </c>
      <c r="R6284">
        <v>11</v>
      </c>
      <c r="S6284" t="s">
        <v>910</v>
      </c>
      <c r="T6284" t="s">
        <v>865</v>
      </c>
      <c r="AC6284" s="2" t="s">
        <v>717</v>
      </c>
    </row>
    <row r="6285" spans="1:29" ht="16.399999999999999" customHeight="1" x14ac:dyDescent="0.35">
      <c r="A6285" s="1">
        <v>39401.534722222219</v>
      </c>
      <c r="B6285">
        <v>462</v>
      </c>
      <c r="C6285" t="s">
        <v>29</v>
      </c>
      <c r="D6285">
        <v>5</v>
      </c>
      <c r="E6285" t="s">
        <v>30</v>
      </c>
      <c r="F6285">
        <v>69266</v>
      </c>
      <c r="G6285" t="s">
        <v>743</v>
      </c>
      <c r="H6285" t="s">
        <v>743</v>
      </c>
      <c r="J6285">
        <v>1</v>
      </c>
      <c r="K6285" s="1">
        <v>39401.534722222219</v>
      </c>
      <c r="L6285">
        <v>0.2</v>
      </c>
      <c r="M6285">
        <v>266.01</v>
      </c>
      <c r="N6285" t="s">
        <v>122</v>
      </c>
      <c r="O6285" t="s">
        <v>123</v>
      </c>
      <c r="P6285">
        <v>109</v>
      </c>
      <c r="R6285">
        <v>11</v>
      </c>
      <c r="S6285" t="s">
        <v>910</v>
      </c>
      <c r="T6285" t="s">
        <v>865</v>
      </c>
      <c r="AC6285" s="2" t="s">
        <v>717</v>
      </c>
    </row>
    <row r="6286" spans="1:29" ht="16.399999999999999" customHeight="1" x14ac:dyDescent="0.35">
      <c r="A6286" s="1">
        <v>39401.534722222219</v>
      </c>
      <c r="B6286">
        <v>462</v>
      </c>
      <c r="C6286" t="s">
        <v>29</v>
      </c>
      <c r="D6286">
        <v>5</v>
      </c>
      <c r="E6286" t="s">
        <v>30</v>
      </c>
      <c r="F6286">
        <v>69266</v>
      </c>
      <c r="G6286" t="s">
        <v>743</v>
      </c>
      <c r="H6286" t="s">
        <v>743</v>
      </c>
      <c r="J6286">
        <v>1</v>
      </c>
      <c r="K6286" s="1">
        <v>39401.534722222219</v>
      </c>
      <c r="L6286">
        <v>0.2</v>
      </c>
      <c r="M6286">
        <v>323</v>
      </c>
      <c r="N6286" t="s">
        <v>825</v>
      </c>
      <c r="O6286" t="s">
        <v>68</v>
      </c>
      <c r="P6286">
        <v>61</v>
      </c>
      <c r="R6286">
        <v>11</v>
      </c>
      <c r="S6286" t="s">
        <v>910</v>
      </c>
      <c r="T6286" t="s">
        <v>865</v>
      </c>
      <c r="AC6286" s="2" t="s">
        <v>717</v>
      </c>
    </row>
    <row r="6287" spans="1:29" ht="16.399999999999999" customHeight="1" x14ac:dyDescent="0.35">
      <c r="A6287" s="1">
        <v>39401.534722222219</v>
      </c>
      <c r="B6287">
        <v>462</v>
      </c>
      <c r="C6287" t="s">
        <v>29</v>
      </c>
      <c r="D6287">
        <v>5</v>
      </c>
      <c r="E6287" t="s">
        <v>30</v>
      </c>
      <c r="F6287">
        <v>69266</v>
      </c>
      <c r="G6287" t="s">
        <v>743</v>
      </c>
      <c r="H6287" t="s">
        <v>743</v>
      </c>
      <c r="J6287">
        <v>1</v>
      </c>
      <c r="K6287" s="1">
        <v>39401.534722222219</v>
      </c>
      <c r="L6287">
        <v>0.2</v>
      </c>
      <c r="M6287">
        <v>431</v>
      </c>
      <c r="N6287" t="s">
        <v>165</v>
      </c>
      <c r="O6287" t="s">
        <v>166</v>
      </c>
      <c r="P6287">
        <v>5.21</v>
      </c>
      <c r="R6287">
        <v>11</v>
      </c>
      <c r="S6287" t="s">
        <v>910</v>
      </c>
      <c r="T6287" t="s">
        <v>865</v>
      </c>
      <c r="AC6287" s="2" t="s">
        <v>717</v>
      </c>
    </row>
    <row r="6288" spans="1:29" ht="16.399999999999999" customHeight="1" x14ac:dyDescent="0.35">
      <c r="A6288" s="1">
        <v>39401.534722222219</v>
      </c>
      <c r="B6288">
        <v>462</v>
      </c>
      <c r="C6288" t="s">
        <v>29</v>
      </c>
      <c r="D6288">
        <v>5</v>
      </c>
      <c r="E6288" t="s">
        <v>30</v>
      </c>
      <c r="F6288">
        <v>69266</v>
      </c>
      <c r="G6288" t="s">
        <v>743</v>
      </c>
      <c r="H6288" t="s">
        <v>743</v>
      </c>
      <c r="J6288">
        <v>1</v>
      </c>
      <c r="K6288" s="1">
        <v>39401.534722222219</v>
      </c>
      <c r="L6288">
        <v>0.2</v>
      </c>
      <c r="M6288">
        <v>431.01</v>
      </c>
      <c r="N6288" t="s">
        <v>768</v>
      </c>
      <c r="O6288" t="s">
        <v>769</v>
      </c>
      <c r="P6288">
        <v>0.26</v>
      </c>
      <c r="R6288">
        <v>11</v>
      </c>
      <c r="S6288" t="s">
        <v>910</v>
      </c>
      <c r="T6288" t="s">
        <v>865</v>
      </c>
      <c r="AC6288" s="2" t="s">
        <v>717</v>
      </c>
    </row>
    <row r="6289" spans="1:29" ht="16.399999999999999" customHeight="1" x14ac:dyDescent="0.35">
      <c r="A6289" s="1">
        <v>39401.534722222219</v>
      </c>
      <c r="B6289">
        <v>462</v>
      </c>
      <c r="C6289" t="s">
        <v>29</v>
      </c>
      <c r="D6289">
        <v>5</v>
      </c>
      <c r="E6289" t="s">
        <v>30</v>
      </c>
      <c r="F6289">
        <v>69266</v>
      </c>
      <c r="G6289" t="s">
        <v>743</v>
      </c>
      <c r="H6289" t="s">
        <v>743</v>
      </c>
      <c r="J6289">
        <v>1</v>
      </c>
      <c r="K6289" s="1">
        <v>39401.534722222219</v>
      </c>
      <c r="L6289">
        <v>0.2</v>
      </c>
      <c r="M6289">
        <v>431.02</v>
      </c>
      <c r="N6289" t="s">
        <v>771</v>
      </c>
      <c r="O6289" t="s">
        <v>166</v>
      </c>
      <c r="P6289">
        <v>0.64</v>
      </c>
      <c r="R6289">
        <v>11</v>
      </c>
      <c r="S6289" t="s">
        <v>910</v>
      </c>
      <c r="T6289" t="s">
        <v>865</v>
      </c>
      <c r="AC6289" s="2" t="s">
        <v>717</v>
      </c>
    </row>
    <row r="6290" spans="1:29" ht="16.399999999999999" customHeight="1" x14ac:dyDescent="0.35">
      <c r="A6290" s="1">
        <v>39401.534722222219</v>
      </c>
      <c r="B6290">
        <v>462</v>
      </c>
      <c r="C6290" t="s">
        <v>29</v>
      </c>
      <c r="D6290">
        <v>5</v>
      </c>
      <c r="E6290" t="s">
        <v>30</v>
      </c>
      <c r="F6290">
        <v>69266</v>
      </c>
      <c r="G6290" t="s">
        <v>743</v>
      </c>
      <c r="H6290" t="s">
        <v>743</v>
      </c>
      <c r="J6290">
        <v>1</v>
      </c>
      <c r="K6290" s="1">
        <v>39401.534722222219</v>
      </c>
      <c r="L6290">
        <v>0.2</v>
      </c>
      <c r="M6290">
        <v>431.03</v>
      </c>
      <c r="N6290" t="s">
        <v>773</v>
      </c>
      <c r="O6290" t="s">
        <v>769</v>
      </c>
      <c r="P6290">
        <v>3.75</v>
      </c>
      <c r="R6290">
        <v>11</v>
      </c>
      <c r="S6290" t="s">
        <v>910</v>
      </c>
      <c r="T6290" t="s">
        <v>865</v>
      </c>
      <c r="AC6290" s="2" t="s">
        <v>717</v>
      </c>
    </row>
    <row r="6291" spans="1:29" ht="16.399999999999999" customHeight="1" x14ac:dyDescent="0.35">
      <c r="A6291" s="1">
        <v>39401.534722222219</v>
      </c>
      <c r="B6291">
        <v>462</v>
      </c>
      <c r="C6291" t="s">
        <v>29</v>
      </c>
      <c r="D6291">
        <v>5</v>
      </c>
      <c r="E6291" t="s">
        <v>30</v>
      </c>
      <c r="F6291">
        <v>69266</v>
      </c>
      <c r="G6291" t="s">
        <v>743</v>
      </c>
      <c r="H6291" t="s">
        <v>743</v>
      </c>
      <c r="J6291">
        <v>1</v>
      </c>
      <c r="K6291" s="1">
        <v>39401.534722222219</v>
      </c>
      <c r="L6291">
        <v>0.2</v>
      </c>
      <c r="M6291">
        <v>433</v>
      </c>
      <c r="N6291" t="s">
        <v>775</v>
      </c>
      <c r="O6291" t="s">
        <v>769</v>
      </c>
      <c r="P6291">
        <v>2.2000000000000002</v>
      </c>
      <c r="R6291">
        <v>11</v>
      </c>
      <c r="S6291" t="s">
        <v>910</v>
      </c>
      <c r="T6291" t="s">
        <v>865</v>
      </c>
      <c r="AC6291" s="2" t="s">
        <v>717</v>
      </c>
    </row>
    <row r="6292" spans="1:29" ht="16.399999999999999" customHeight="1" x14ac:dyDescent="0.35">
      <c r="A6292" s="1">
        <v>39371.512499999997</v>
      </c>
      <c r="B6292">
        <v>462</v>
      </c>
      <c r="C6292" t="s">
        <v>29</v>
      </c>
      <c r="D6292">
        <v>5</v>
      </c>
      <c r="E6292" t="s">
        <v>30</v>
      </c>
      <c r="F6292">
        <v>69265</v>
      </c>
      <c r="G6292" t="s">
        <v>743</v>
      </c>
      <c r="H6292" t="s">
        <v>743</v>
      </c>
      <c r="J6292">
        <v>1</v>
      </c>
      <c r="K6292" s="1">
        <v>39371.512499999997</v>
      </c>
      <c r="L6292">
        <v>0.2</v>
      </c>
      <c r="M6292">
        <v>101</v>
      </c>
      <c r="N6292" t="s">
        <v>114</v>
      </c>
      <c r="O6292" t="s">
        <v>115</v>
      </c>
      <c r="P6292">
        <v>10.1</v>
      </c>
      <c r="R6292">
        <v>11</v>
      </c>
      <c r="S6292" t="s">
        <v>911</v>
      </c>
      <c r="T6292" t="s">
        <v>865</v>
      </c>
      <c r="AC6292" s="2" t="s">
        <v>717</v>
      </c>
    </row>
    <row r="6293" spans="1:29" ht="16.399999999999999" customHeight="1" x14ac:dyDescent="0.35">
      <c r="A6293" s="1">
        <v>39371.512499999997</v>
      </c>
      <c r="B6293">
        <v>462</v>
      </c>
      <c r="C6293" t="s">
        <v>29</v>
      </c>
      <c r="D6293">
        <v>5</v>
      </c>
      <c r="E6293" t="s">
        <v>30</v>
      </c>
      <c r="F6293">
        <v>69265</v>
      </c>
      <c r="G6293" t="s">
        <v>743</v>
      </c>
      <c r="H6293" t="s">
        <v>743</v>
      </c>
      <c r="J6293">
        <v>1</v>
      </c>
      <c r="K6293" s="1">
        <v>39371.512499999997</v>
      </c>
      <c r="L6293">
        <v>0.2</v>
      </c>
      <c r="M6293">
        <v>136.01</v>
      </c>
      <c r="N6293" t="s">
        <v>118</v>
      </c>
      <c r="O6293" t="s">
        <v>119</v>
      </c>
      <c r="P6293">
        <v>17.2</v>
      </c>
      <c r="R6293">
        <v>11</v>
      </c>
      <c r="S6293" t="s">
        <v>911</v>
      </c>
      <c r="T6293" t="s">
        <v>865</v>
      </c>
      <c r="AC6293" s="2" t="s">
        <v>717</v>
      </c>
    </row>
    <row r="6294" spans="1:29" ht="16.399999999999999" customHeight="1" x14ac:dyDescent="0.35">
      <c r="A6294" s="1">
        <v>39371.512499999997</v>
      </c>
      <c r="B6294">
        <v>462</v>
      </c>
      <c r="C6294" t="s">
        <v>29</v>
      </c>
      <c r="D6294">
        <v>5</v>
      </c>
      <c r="E6294" t="s">
        <v>30</v>
      </c>
      <c r="F6294">
        <v>69265</v>
      </c>
      <c r="G6294" t="s">
        <v>743</v>
      </c>
      <c r="H6294" t="s">
        <v>743</v>
      </c>
      <c r="J6294">
        <v>1</v>
      </c>
      <c r="K6294" s="1">
        <v>39371.512499999997</v>
      </c>
      <c r="L6294">
        <v>0.2</v>
      </c>
      <c r="M6294">
        <v>136.05000000000001</v>
      </c>
      <c r="N6294" t="s">
        <v>537</v>
      </c>
      <c r="O6294" t="s">
        <v>538</v>
      </c>
      <c r="P6294">
        <v>8.4499999999999993</v>
      </c>
      <c r="R6294">
        <v>11</v>
      </c>
      <c r="S6294" t="s">
        <v>911</v>
      </c>
      <c r="T6294" t="s">
        <v>865</v>
      </c>
      <c r="AC6294" s="2" t="s">
        <v>717</v>
      </c>
    </row>
    <row r="6295" spans="1:29" ht="16.399999999999999" customHeight="1" x14ac:dyDescent="0.35">
      <c r="A6295" s="1">
        <v>39371.512499999997</v>
      </c>
      <c r="B6295">
        <v>462</v>
      </c>
      <c r="C6295" t="s">
        <v>29</v>
      </c>
      <c r="D6295">
        <v>5</v>
      </c>
      <c r="E6295" t="s">
        <v>30</v>
      </c>
      <c r="F6295">
        <v>69265</v>
      </c>
      <c r="G6295" t="s">
        <v>743</v>
      </c>
      <c r="H6295" t="s">
        <v>743</v>
      </c>
      <c r="J6295">
        <v>1</v>
      </c>
      <c r="K6295" s="1">
        <v>39371.512499999997</v>
      </c>
      <c r="L6295">
        <v>0.2</v>
      </c>
      <c r="M6295">
        <v>141.01</v>
      </c>
      <c r="N6295" t="s">
        <v>116</v>
      </c>
      <c r="O6295" t="s">
        <v>117</v>
      </c>
      <c r="P6295">
        <v>62.8</v>
      </c>
      <c r="R6295">
        <v>11</v>
      </c>
      <c r="S6295" t="s">
        <v>911</v>
      </c>
      <c r="T6295" t="s">
        <v>865</v>
      </c>
      <c r="AC6295" s="2" t="s">
        <v>717</v>
      </c>
    </row>
    <row r="6296" spans="1:29" ht="16.399999999999999" customHeight="1" x14ac:dyDescent="0.35">
      <c r="A6296" s="1">
        <v>39371.512499999997</v>
      </c>
      <c r="B6296">
        <v>462</v>
      </c>
      <c r="C6296" t="s">
        <v>29</v>
      </c>
      <c r="D6296">
        <v>5</v>
      </c>
      <c r="E6296" t="s">
        <v>30</v>
      </c>
      <c r="F6296">
        <v>69265</v>
      </c>
      <c r="G6296" t="s">
        <v>743</v>
      </c>
      <c r="H6296" t="s">
        <v>743</v>
      </c>
      <c r="J6296">
        <v>1</v>
      </c>
      <c r="K6296" s="1">
        <v>39371.512499999997</v>
      </c>
      <c r="L6296">
        <v>0.2</v>
      </c>
      <c r="M6296">
        <v>154.1</v>
      </c>
      <c r="N6296" t="s">
        <v>110</v>
      </c>
      <c r="P6296">
        <v>7.3</v>
      </c>
      <c r="R6296">
        <v>11</v>
      </c>
      <c r="S6296" t="s">
        <v>911</v>
      </c>
      <c r="T6296" t="s">
        <v>865</v>
      </c>
      <c r="AC6296" s="2" t="s">
        <v>717</v>
      </c>
    </row>
    <row r="6297" spans="1:29" ht="16.399999999999999" customHeight="1" x14ac:dyDescent="0.35">
      <c r="A6297" s="1">
        <v>39371.512499999997</v>
      </c>
      <c r="B6297">
        <v>462</v>
      </c>
      <c r="C6297" t="s">
        <v>29</v>
      </c>
      <c r="D6297">
        <v>5</v>
      </c>
      <c r="E6297" t="s">
        <v>30</v>
      </c>
      <c r="F6297">
        <v>69265</v>
      </c>
      <c r="G6297" t="s">
        <v>743</v>
      </c>
      <c r="H6297" t="s">
        <v>743</v>
      </c>
      <c r="J6297">
        <v>1</v>
      </c>
      <c r="K6297" s="1">
        <v>39371.512499999997</v>
      </c>
      <c r="L6297">
        <v>0.2</v>
      </c>
      <c r="M6297">
        <v>266</v>
      </c>
      <c r="N6297" t="s">
        <v>121</v>
      </c>
      <c r="O6297" t="s">
        <v>68</v>
      </c>
      <c r="P6297">
        <v>10.46</v>
      </c>
      <c r="R6297">
        <v>11</v>
      </c>
      <c r="S6297" t="s">
        <v>911</v>
      </c>
      <c r="T6297" t="s">
        <v>865</v>
      </c>
      <c r="AC6297" s="2" t="s">
        <v>717</v>
      </c>
    </row>
    <row r="6298" spans="1:29" ht="16.399999999999999" customHeight="1" x14ac:dyDescent="0.35">
      <c r="A6298" s="1">
        <v>39371.512499999997</v>
      </c>
      <c r="B6298">
        <v>462</v>
      </c>
      <c r="C6298" t="s">
        <v>29</v>
      </c>
      <c r="D6298">
        <v>5</v>
      </c>
      <c r="E6298" t="s">
        <v>30</v>
      </c>
      <c r="F6298">
        <v>69265</v>
      </c>
      <c r="G6298" t="s">
        <v>743</v>
      </c>
      <c r="H6298" t="s">
        <v>743</v>
      </c>
      <c r="J6298">
        <v>1</v>
      </c>
      <c r="K6298" s="1">
        <v>39371.512499999997</v>
      </c>
      <c r="L6298">
        <v>0.2</v>
      </c>
      <c r="M6298">
        <v>266.01</v>
      </c>
      <c r="N6298" t="s">
        <v>122</v>
      </c>
      <c r="O6298" t="s">
        <v>123</v>
      </c>
      <c r="P6298">
        <v>102.9</v>
      </c>
      <c r="R6298">
        <v>11</v>
      </c>
      <c r="S6298" t="s">
        <v>911</v>
      </c>
      <c r="T6298" t="s">
        <v>865</v>
      </c>
      <c r="AC6298" s="2" t="s">
        <v>717</v>
      </c>
    </row>
    <row r="6299" spans="1:29" ht="16.399999999999999" customHeight="1" x14ac:dyDescent="0.35">
      <c r="A6299" s="1">
        <v>39371.512499999997</v>
      </c>
      <c r="B6299">
        <v>462</v>
      </c>
      <c r="C6299" t="s">
        <v>29</v>
      </c>
      <c r="D6299">
        <v>5</v>
      </c>
      <c r="E6299" t="s">
        <v>30</v>
      </c>
      <c r="F6299">
        <v>69265</v>
      </c>
      <c r="G6299" t="s">
        <v>743</v>
      </c>
      <c r="H6299" t="s">
        <v>743</v>
      </c>
      <c r="J6299">
        <v>1</v>
      </c>
      <c r="K6299" s="1">
        <v>39371.512499999997</v>
      </c>
      <c r="L6299">
        <v>0.2</v>
      </c>
      <c r="M6299">
        <v>431</v>
      </c>
      <c r="N6299" t="s">
        <v>165</v>
      </c>
      <c r="O6299" t="s">
        <v>166</v>
      </c>
      <c r="P6299">
        <v>5.5</v>
      </c>
      <c r="R6299">
        <v>11</v>
      </c>
      <c r="S6299" t="s">
        <v>911</v>
      </c>
      <c r="T6299" t="s">
        <v>865</v>
      </c>
      <c r="AC6299" s="2" t="s">
        <v>717</v>
      </c>
    </row>
    <row r="6300" spans="1:29" ht="16.399999999999999" customHeight="1" x14ac:dyDescent="0.35">
      <c r="A6300" s="1">
        <v>39371.512499999997</v>
      </c>
      <c r="B6300">
        <v>462</v>
      </c>
      <c r="C6300" t="s">
        <v>29</v>
      </c>
      <c r="D6300">
        <v>5</v>
      </c>
      <c r="E6300" t="s">
        <v>30</v>
      </c>
      <c r="F6300">
        <v>69265</v>
      </c>
      <c r="G6300" t="s">
        <v>743</v>
      </c>
      <c r="H6300" t="s">
        <v>743</v>
      </c>
      <c r="J6300">
        <v>1</v>
      </c>
      <c r="K6300" s="1">
        <v>39371.512499999997</v>
      </c>
      <c r="L6300">
        <v>0.2</v>
      </c>
      <c r="M6300">
        <v>431.02</v>
      </c>
      <c r="N6300" t="s">
        <v>771</v>
      </c>
      <c r="O6300" t="s">
        <v>166</v>
      </c>
      <c r="P6300">
        <v>0.47</v>
      </c>
      <c r="R6300">
        <v>11</v>
      </c>
      <c r="S6300" t="s">
        <v>911</v>
      </c>
      <c r="T6300" t="s">
        <v>865</v>
      </c>
      <c r="AC6300" s="2" t="s">
        <v>717</v>
      </c>
    </row>
    <row r="6301" spans="1:29" ht="16.399999999999999" customHeight="1" x14ac:dyDescent="0.35">
      <c r="A6301" s="1">
        <v>39371.512499999997</v>
      </c>
      <c r="B6301">
        <v>462</v>
      </c>
      <c r="C6301" t="s">
        <v>29</v>
      </c>
      <c r="D6301">
        <v>5</v>
      </c>
      <c r="E6301" t="s">
        <v>30</v>
      </c>
      <c r="F6301">
        <v>69265</v>
      </c>
      <c r="G6301" t="s">
        <v>743</v>
      </c>
      <c r="H6301" t="s">
        <v>743</v>
      </c>
      <c r="J6301">
        <v>1</v>
      </c>
      <c r="K6301" s="1">
        <v>39371.512499999997</v>
      </c>
      <c r="L6301">
        <v>0.2</v>
      </c>
      <c r="M6301">
        <v>431.03</v>
      </c>
      <c r="N6301" t="s">
        <v>773</v>
      </c>
      <c r="O6301" t="s">
        <v>769</v>
      </c>
      <c r="P6301">
        <v>5.05</v>
      </c>
      <c r="R6301">
        <v>11</v>
      </c>
      <c r="S6301" t="s">
        <v>911</v>
      </c>
      <c r="T6301" t="s">
        <v>865</v>
      </c>
      <c r="AC6301" s="2" t="s">
        <v>717</v>
      </c>
    </row>
    <row r="6302" spans="1:29" ht="16.399999999999999" customHeight="1" x14ac:dyDescent="0.35">
      <c r="A6302" s="1">
        <v>39371.512499999997</v>
      </c>
      <c r="B6302">
        <v>462</v>
      </c>
      <c r="C6302" t="s">
        <v>29</v>
      </c>
      <c r="D6302">
        <v>5</v>
      </c>
      <c r="E6302" t="s">
        <v>30</v>
      </c>
      <c r="F6302">
        <v>69265</v>
      </c>
      <c r="G6302" t="s">
        <v>743</v>
      </c>
      <c r="H6302" t="s">
        <v>743</v>
      </c>
      <c r="J6302">
        <v>1</v>
      </c>
      <c r="K6302" s="1">
        <v>39371.512499999997</v>
      </c>
      <c r="L6302">
        <v>0.2</v>
      </c>
      <c r="M6302">
        <v>433</v>
      </c>
      <c r="N6302" t="s">
        <v>775</v>
      </c>
      <c r="O6302" t="s">
        <v>769</v>
      </c>
      <c r="P6302">
        <v>0.42</v>
      </c>
      <c r="R6302">
        <v>11</v>
      </c>
      <c r="S6302" t="s">
        <v>911</v>
      </c>
      <c r="T6302" t="s">
        <v>865</v>
      </c>
      <c r="AC6302" s="2" t="s">
        <v>717</v>
      </c>
    </row>
    <row r="6303" spans="1:29" ht="16.399999999999999" customHeight="1" x14ac:dyDescent="0.35">
      <c r="A6303" s="1">
        <v>39371.512499999997</v>
      </c>
      <c r="B6303">
        <v>462</v>
      </c>
      <c r="C6303" t="s">
        <v>29</v>
      </c>
      <c r="D6303">
        <v>5</v>
      </c>
      <c r="E6303" t="s">
        <v>30</v>
      </c>
      <c r="F6303">
        <v>69265</v>
      </c>
      <c r="G6303" t="s">
        <v>743</v>
      </c>
      <c r="H6303" t="s">
        <v>743</v>
      </c>
      <c r="J6303">
        <v>1</v>
      </c>
      <c r="K6303" s="1">
        <v>39371.512499999997</v>
      </c>
      <c r="L6303">
        <v>0.2</v>
      </c>
      <c r="M6303">
        <v>431.01</v>
      </c>
      <c r="N6303" t="s">
        <v>768</v>
      </c>
      <c r="O6303" t="s">
        <v>769</v>
      </c>
      <c r="P6303">
        <v>-0.11</v>
      </c>
      <c r="R6303">
        <v>31</v>
      </c>
      <c r="S6303" t="s">
        <v>911</v>
      </c>
      <c r="T6303" t="s">
        <v>865</v>
      </c>
      <c r="AC6303" s="2" t="s">
        <v>717</v>
      </c>
    </row>
    <row r="6304" spans="1:29" ht="16.399999999999999" customHeight="1" x14ac:dyDescent="0.35">
      <c r="A6304" s="1">
        <v>39289.451388888891</v>
      </c>
      <c r="B6304">
        <v>462</v>
      </c>
      <c r="C6304" t="s">
        <v>29</v>
      </c>
      <c r="D6304">
        <v>5</v>
      </c>
      <c r="E6304" t="s">
        <v>30</v>
      </c>
      <c r="F6304">
        <v>69263</v>
      </c>
      <c r="G6304" t="s">
        <v>743</v>
      </c>
      <c r="H6304" t="s">
        <v>743</v>
      </c>
      <c r="J6304">
        <v>1</v>
      </c>
      <c r="K6304" s="1">
        <v>39289.451388888891</v>
      </c>
      <c r="L6304">
        <v>0.2</v>
      </c>
      <c r="M6304">
        <v>101</v>
      </c>
      <c r="N6304" t="s">
        <v>114</v>
      </c>
      <c r="O6304" t="s">
        <v>115</v>
      </c>
      <c r="P6304">
        <v>4.7</v>
      </c>
      <c r="R6304">
        <v>11</v>
      </c>
      <c r="S6304" t="s">
        <v>912</v>
      </c>
      <c r="T6304" t="s">
        <v>865</v>
      </c>
      <c r="AC6304" s="2" t="s">
        <v>717</v>
      </c>
    </row>
    <row r="6305" spans="1:29" ht="16.399999999999999" customHeight="1" x14ac:dyDescent="0.35">
      <c r="A6305" s="1">
        <v>39289.451388888891</v>
      </c>
      <c r="B6305">
        <v>462</v>
      </c>
      <c r="C6305" t="s">
        <v>29</v>
      </c>
      <c r="D6305">
        <v>5</v>
      </c>
      <c r="E6305" t="s">
        <v>30</v>
      </c>
      <c r="F6305">
        <v>69263</v>
      </c>
      <c r="G6305" t="s">
        <v>743</v>
      </c>
      <c r="H6305" t="s">
        <v>743</v>
      </c>
      <c r="J6305">
        <v>1</v>
      </c>
      <c r="K6305" s="1">
        <v>39289.451388888891</v>
      </c>
      <c r="L6305">
        <v>0.2</v>
      </c>
      <c r="M6305">
        <v>136.01</v>
      </c>
      <c r="N6305" t="s">
        <v>118</v>
      </c>
      <c r="O6305" t="s">
        <v>119</v>
      </c>
      <c r="P6305">
        <v>7.5</v>
      </c>
      <c r="R6305">
        <v>11</v>
      </c>
      <c r="S6305" t="s">
        <v>912</v>
      </c>
      <c r="T6305" t="s">
        <v>865</v>
      </c>
      <c r="AC6305" s="2" t="s">
        <v>717</v>
      </c>
    </row>
    <row r="6306" spans="1:29" ht="16.399999999999999" customHeight="1" x14ac:dyDescent="0.35">
      <c r="A6306" s="1">
        <v>39289.451388888891</v>
      </c>
      <c r="B6306">
        <v>462</v>
      </c>
      <c r="C6306" t="s">
        <v>29</v>
      </c>
      <c r="D6306">
        <v>5</v>
      </c>
      <c r="E6306" t="s">
        <v>30</v>
      </c>
      <c r="F6306">
        <v>69263</v>
      </c>
      <c r="G6306" t="s">
        <v>743</v>
      </c>
      <c r="H6306" t="s">
        <v>743</v>
      </c>
      <c r="J6306">
        <v>1</v>
      </c>
      <c r="K6306" s="1">
        <v>39289.451388888891</v>
      </c>
      <c r="L6306">
        <v>0.2</v>
      </c>
      <c r="M6306">
        <v>136.05000000000001</v>
      </c>
      <c r="N6306" t="s">
        <v>537</v>
      </c>
      <c r="O6306" t="s">
        <v>538</v>
      </c>
      <c r="P6306">
        <v>5.13</v>
      </c>
      <c r="R6306">
        <v>11</v>
      </c>
      <c r="S6306" t="s">
        <v>912</v>
      </c>
      <c r="T6306" t="s">
        <v>865</v>
      </c>
      <c r="AC6306" s="2" t="s">
        <v>717</v>
      </c>
    </row>
    <row r="6307" spans="1:29" ht="16.399999999999999" customHeight="1" x14ac:dyDescent="0.35">
      <c r="A6307" s="1">
        <v>39289.451388888891</v>
      </c>
      <c r="B6307">
        <v>462</v>
      </c>
      <c r="C6307" t="s">
        <v>29</v>
      </c>
      <c r="D6307">
        <v>5</v>
      </c>
      <c r="E6307" t="s">
        <v>30</v>
      </c>
      <c r="F6307">
        <v>69263</v>
      </c>
      <c r="G6307" t="s">
        <v>743</v>
      </c>
      <c r="H6307" t="s">
        <v>743</v>
      </c>
      <c r="J6307">
        <v>1</v>
      </c>
      <c r="K6307" s="1">
        <v>39289.451388888891</v>
      </c>
      <c r="L6307">
        <v>0.2</v>
      </c>
      <c r="M6307">
        <v>141.01</v>
      </c>
      <c r="N6307" t="s">
        <v>116</v>
      </c>
      <c r="O6307" t="s">
        <v>117</v>
      </c>
      <c r="P6307">
        <v>65.3</v>
      </c>
      <c r="R6307">
        <v>11</v>
      </c>
      <c r="S6307" t="s">
        <v>912</v>
      </c>
      <c r="T6307" t="s">
        <v>865</v>
      </c>
      <c r="AC6307" s="2" t="s">
        <v>717</v>
      </c>
    </row>
    <row r="6308" spans="1:29" ht="16.399999999999999" customHeight="1" x14ac:dyDescent="0.35">
      <c r="A6308" s="1">
        <v>39289.451388888891</v>
      </c>
      <c r="B6308">
        <v>462</v>
      </c>
      <c r="C6308" t="s">
        <v>29</v>
      </c>
      <c r="D6308">
        <v>5</v>
      </c>
      <c r="E6308" t="s">
        <v>30</v>
      </c>
      <c r="F6308">
        <v>69263</v>
      </c>
      <c r="G6308" t="s">
        <v>743</v>
      </c>
      <c r="H6308" t="s">
        <v>743</v>
      </c>
      <c r="J6308">
        <v>1</v>
      </c>
      <c r="K6308" s="1">
        <v>39289.451388888891</v>
      </c>
      <c r="L6308">
        <v>0.2</v>
      </c>
      <c r="M6308">
        <v>154.1</v>
      </c>
      <c r="N6308" t="s">
        <v>110</v>
      </c>
      <c r="P6308">
        <v>6.9</v>
      </c>
      <c r="R6308">
        <v>11</v>
      </c>
      <c r="S6308" t="s">
        <v>912</v>
      </c>
      <c r="T6308" t="s">
        <v>865</v>
      </c>
      <c r="AC6308" s="2" t="s">
        <v>717</v>
      </c>
    </row>
    <row r="6309" spans="1:29" ht="16.399999999999999" customHeight="1" x14ac:dyDescent="0.35">
      <c r="A6309" s="1">
        <v>39289.451388888891</v>
      </c>
      <c r="B6309">
        <v>462</v>
      </c>
      <c r="C6309" t="s">
        <v>29</v>
      </c>
      <c r="D6309">
        <v>5</v>
      </c>
      <c r="E6309" t="s">
        <v>30</v>
      </c>
      <c r="F6309">
        <v>69263</v>
      </c>
      <c r="G6309" t="s">
        <v>743</v>
      </c>
      <c r="H6309" t="s">
        <v>743</v>
      </c>
      <c r="J6309">
        <v>1</v>
      </c>
      <c r="K6309" s="1">
        <v>39289.451388888891</v>
      </c>
      <c r="L6309">
        <v>0.2</v>
      </c>
      <c r="M6309">
        <v>266</v>
      </c>
      <c r="N6309" t="s">
        <v>121</v>
      </c>
      <c r="O6309" t="s">
        <v>68</v>
      </c>
      <c r="P6309">
        <v>10.96</v>
      </c>
      <c r="R6309">
        <v>11</v>
      </c>
      <c r="S6309" t="s">
        <v>912</v>
      </c>
      <c r="T6309" t="s">
        <v>865</v>
      </c>
      <c r="AC6309" s="2" t="s">
        <v>717</v>
      </c>
    </row>
    <row r="6310" spans="1:29" ht="16.399999999999999" customHeight="1" x14ac:dyDescent="0.35">
      <c r="A6310" s="1">
        <v>39289.451388888891</v>
      </c>
      <c r="B6310">
        <v>462</v>
      </c>
      <c r="C6310" t="s">
        <v>29</v>
      </c>
      <c r="D6310">
        <v>5</v>
      </c>
      <c r="E6310" t="s">
        <v>30</v>
      </c>
      <c r="F6310">
        <v>69263</v>
      </c>
      <c r="G6310" t="s">
        <v>743</v>
      </c>
      <c r="H6310" t="s">
        <v>743</v>
      </c>
      <c r="J6310">
        <v>1</v>
      </c>
      <c r="K6310" s="1">
        <v>39289.451388888891</v>
      </c>
      <c r="L6310">
        <v>0.2</v>
      </c>
      <c r="M6310">
        <v>266.01</v>
      </c>
      <c r="N6310" t="s">
        <v>122</v>
      </c>
      <c r="O6310" t="s">
        <v>123</v>
      </c>
      <c r="P6310">
        <v>93.8</v>
      </c>
      <c r="R6310">
        <v>11</v>
      </c>
      <c r="S6310" t="s">
        <v>912</v>
      </c>
      <c r="T6310" t="s">
        <v>865</v>
      </c>
      <c r="AC6310" s="2" t="s">
        <v>717</v>
      </c>
    </row>
    <row r="6311" spans="1:29" ht="16.399999999999999" customHeight="1" x14ac:dyDescent="0.35">
      <c r="A6311" s="1">
        <v>39289.451388888891</v>
      </c>
      <c r="B6311">
        <v>462</v>
      </c>
      <c r="C6311" t="s">
        <v>29</v>
      </c>
      <c r="D6311">
        <v>5</v>
      </c>
      <c r="E6311" t="s">
        <v>30</v>
      </c>
      <c r="F6311">
        <v>69263</v>
      </c>
      <c r="G6311" t="s">
        <v>743</v>
      </c>
      <c r="H6311" t="s">
        <v>743</v>
      </c>
      <c r="J6311">
        <v>1</v>
      </c>
      <c r="K6311" s="1">
        <v>39289.451388888891</v>
      </c>
      <c r="L6311">
        <v>0.2</v>
      </c>
      <c r="M6311">
        <v>323</v>
      </c>
      <c r="N6311" t="s">
        <v>825</v>
      </c>
      <c r="O6311" t="s">
        <v>68</v>
      </c>
      <c r="P6311">
        <v>64</v>
      </c>
      <c r="R6311">
        <v>11</v>
      </c>
      <c r="S6311" t="s">
        <v>912</v>
      </c>
      <c r="T6311" t="s">
        <v>865</v>
      </c>
      <c r="AC6311" s="2" t="s">
        <v>717</v>
      </c>
    </row>
    <row r="6312" spans="1:29" ht="16.399999999999999" customHeight="1" x14ac:dyDescent="0.35">
      <c r="A6312" s="1">
        <v>39289.451388888891</v>
      </c>
      <c r="B6312">
        <v>462</v>
      </c>
      <c r="C6312" t="s">
        <v>29</v>
      </c>
      <c r="D6312">
        <v>5</v>
      </c>
      <c r="E6312" t="s">
        <v>30</v>
      </c>
      <c r="F6312">
        <v>69263</v>
      </c>
      <c r="G6312" t="s">
        <v>743</v>
      </c>
      <c r="H6312" t="s">
        <v>743</v>
      </c>
      <c r="J6312">
        <v>1</v>
      </c>
      <c r="K6312" s="1">
        <v>39289.451388888891</v>
      </c>
      <c r="L6312">
        <v>0.2</v>
      </c>
      <c r="M6312">
        <v>431</v>
      </c>
      <c r="N6312" t="s">
        <v>165</v>
      </c>
      <c r="O6312" t="s">
        <v>166</v>
      </c>
      <c r="P6312">
        <v>3.46</v>
      </c>
      <c r="R6312">
        <v>11</v>
      </c>
      <c r="S6312" t="s">
        <v>912</v>
      </c>
      <c r="T6312" t="s">
        <v>865</v>
      </c>
      <c r="AC6312" s="2" t="s">
        <v>717</v>
      </c>
    </row>
    <row r="6313" spans="1:29" ht="16.399999999999999" customHeight="1" x14ac:dyDescent="0.35">
      <c r="A6313" s="1">
        <v>39289.451388888891</v>
      </c>
      <c r="B6313">
        <v>462</v>
      </c>
      <c r="C6313" t="s">
        <v>29</v>
      </c>
      <c r="D6313">
        <v>5</v>
      </c>
      <c r="E6313" t="s">
        <v>30</v>
      </c>
      <c r="F6313">
        <v>69263</v>
      </c>
      <c r="G6313" t="s">
        <v>743</v>
      </c>
      <c r="H6313" t="s">
        <v>743</v>
      </c>
      <c r="J6313">
        <v>1</v>
      </c>
      <c r="K6313" s="1">
        <v>39289.451388888891</v>
      </c>
      <c r="L6313">
        <v>0.2</v>
      </c>
      <c r="M6313">
        <v>431.01</v>
      </c>
      <c r="N6313" t="s">
        <v>768</v>
      </c>
      <c r="O6313" t="s">
        <v>769</v>
      </c>
      <c r="P6313">
        <v>0.01</v>
      </c>
      <c r="R6313">
        <v>11</v>
      </c>
      <c r="S6313" t="s">
        <v>912</v>
      </c>
      <c r="T6313" t="s">
        <v>865</v>
      </c>
      <c r="AC6313" s="2" t="s">
        <v>717</v>
      </c>
    </row>
    <row r="6314" spans="1:29" ht="16.399999999999999" customHeight="1" x14ac:dyDescent="0.35">
      <c r="A6314" s="1">
        <v>39289.451388888891</v>
      </c>
      <c r="B6314">
        <v>462</v>
      </c>
      <c r="C6314" t="s">
        <v>29</v>
      </c>
      <c r="D6314">
        <v>5</v>
      </c>
      <c r="E6314" t="s">
        <v>30</v>
      </c>
      <c r="F6314">
        <v>69263</v>
      </c>
      <c r="G6314" t="s">
        <v>743</v>
      </c>
      <c r="H6314" t="s">
        <v>743</v>
      </c>
      <c r="J6314">
        <v>1</v>
      </c>
      <c r="K6314" s="1">
        <v>39289.451388888891</v>
      </c>
      <c r="L6314">
        <v>0.2</v>
      </c>
      <c r="M6314">
        <v>431.02</v>
      </c>
      <c r="N6314" t="s">
        <v>771</v>
      </c>
      <c r="O6314" t="s">
        <v>166</v>
      </c>
      <c r="P6314">
        <v>0.22</v>
      </c>
      <c r="R6314">
        <v>11</v>
      </c>
      <c r="S6314" t="s">
        <v>912</v>
      </c>
      <c r="T6314" t="s">
        <v>865</v>
      </c>
      <c r="AC6314" s="2" t="s">
        <v>717</v>
      </c>
    </row>
    <row r="6315" spans="1:29" ht="16.399999999999999" customHeight="1" x14ac:dyDescent="0.35">
      <c r="A6315" s="1">
        <v>39289.451388888891</v>
      </c>
      <c r="B6315">
        <v>462</v>
      </c>
      <c r="C6315" t="s">
        <v>29</v>
      </c>
      <c r="D6315">
        <v>5</v>
      </c>
      <c r="E6315" t="s">
        <v>30</v>
      </c>
      <c r="F6315">
        <v>69263</v>
      </c>
      <c r="G6315" t="s">
        <v>743</v>
      </c>
      <c r="H6315" t="s">
        <v>743</v>
      </c>
      <c r="J6315">
        <v>1</v>
      </c>
      <c r="K6315" s="1">
        <v>39289.451388888891</v>
      </c>
      <c r="L6315">
        <v>0.2</v>
      </c>
      <c r="M6315">
        <v>431.03</v>
      </c>
      <c r="N6315" t="s">
        <v>773</v>
      </c>
      <c r="O6315" t="s">
        <v>769</v>
      </c>
      <c r="P6315">
        <v>2.09</v>
      </c>
      <c r="R6315">
        <v>11</v>
      </c>
      <c r="S6315" t="s">
        <v>912</v>
      </c>
      <c r="T6315" t="s">
        <v>865</v>
      </c>
      <c r="AC6315" s="2" t="s">
        <v>717</v>
      </c>
    </row>
    <row r="6316" spans="1:29" ht="16.399999999999999" customHeight="1" x14ac:dyDescent="0.35">
      <c r="A6316" s="1">
        <v>39289.451388888891</v>
      </c>
      <c r="B6316">
        <v>462</v>
      </c>
      <c r="C6316" t="s">
        <v>29</v>
      </c>
      <c r="D6316">
        <v>5</v>
      </c>
      <c r="E6316" t="s">
        <v>30</v>
      </c>
      <c r="F6316">
        <v>69263</v>
      </c>
      <c r="G6316" t="s">
        <v>743</v>
      </c>
      <c r="H6316" t="s">
        <v>743</v>
      </c>
      <c r="J6316">
        <v>1</v>
      </c>
      <c r="K6316" s="1">
        <v>39289.451388888891</v>
      </c>
      <c r="L6316">
        <v>0.2</v>
      </c>
      <c r="M6316">
        <v>433</v>
      </c>
      <c r="N6316" t="s">
        <v>775</v>
      </c>
      <c r="O6316" t="s">
        <v>769</v>
      </c>
      <c r="P6316">
        <v>2.12</v>
      </c>
      <c r="R6316">
        <v>11</v>
      </c>
      <c r="S6316" t="s">
        <v>912</v>
      </c>
      <c r="T6316" t="s">
        <v>865</v>
      </c>
      <c r="AC6316" s="2" t="s">
        <v>717</v>
      </c>
    </row>
    <row r="6317" spans="1:29" ht="16.399999999999999" customHeight="1" x14ac:dyDescent="0.35">
      <c r="A6317" s="1">
        <v>39345</v>
      </c>
      <c r="B6317">
        <v>462</v>
      </c>
      <c r="C6317" t="s">
        <v>29</v>
      </c>
      <c r="D6317">
        <v>5</v>
      </c>
      <c r="E6317" t="s">
        <v>30</v>
      </c>
      <c r="F6317">
        <v>69063</v>
      </c>
      <c r="G6317" t="s">
        <v>743</v>
      </c>
      <c r="H6317" t="s">
        <v>872</v>
      </c>
      <c r="J6317">
        <v>1</v>
      </c>
      <c r="K6317" s="1">
        <v>39345</v>
      </c>
      <c r="L6317">
        <v>0.2</v>
      </c>
      <c r="M6317">
        <v>201</v>
      </c>
      <c r="N6317" t="s">
        <v>879</v>
      </c>
      <c r="O6317" t="s">
        <v>68</v>
      </c>
      <c r="P6317">
        <v>0.66</v>
      </c>
      <c r="R6317">
        <v>11</v>
      </c>
      <c r="S6317" t="s">
        <v>913</v>
      </c>
      <c r="T6317" t="s">
        <v>867</v>
      </c>
      <c r="U6317" t="s">
        <v>881</v>
      </c>
      <c r="AC6317" s="2" t="s">
        <v>717</v>
      </c>
    </row>
    <row r="6318" spans="1:29" ht="16.399999999999999" customHeight="1" x14ac:dyDescent="0.35">
      <c r="A6318" s="1">
        <v>39345</v>
      </c>
      <c r="B6318">
        <v>462</v>
      </c>
      <c r="C6318" t="s">
        <v>29</v>
      </c>
      <c r="D6318">
        <v>5</v>
      </c>
      <c r="E6318" t="s">
        <v>30</v>
      </c>
      <c r="F6318">
        <v>69063</v>
      </c>
      <c r="G6318" t="s">
        <v>743</v>
      </c>
      <c r="H6318" t="s">
        <v>872</v>
      </c>
      <c r="J6318">
        <v>1</v>
      </c>
      <c r="K6318" s="1">
        <v>39345</v>
      </c>
      <c r="L6318">
        <v>0.2</v>
      </c>
      <c r="M6318">
        <v>216</v>
      </c>
      <c r="N6318" t="s">
        <v>882</v>
      </c>
      <c r="O6318" t="s">
        <v>68</v>
      </c>
      <c r="P6318">
        <v>1E-4</v>
      </c>
      <c r="Q6318" t="s">
        <v>69</v>
      </c>
      <c r="R6318">
        <v>11</v>
      </c>
      <c r="S6318" t="s">
        <v>913</v>
      </c>
      <c r="T6318" t="s">
        <v>867</v>
      </c>
      <c r="AC6318" s="2" t="s">
        <v>717</v>
      </c>
    </row>
    <row r="6319" spans="1:29" ht="16.399999999999999" customHeight="1" x14ac:dyDescent="0.35">
      <c r="A6319" s="1">
        <v>39345</v>
      </c>
      <c r="B6319">
        <v>462</v>
      </c>
      <c r="C6319" t="s">
        <v>29</v>
      </c>
      <c r="D6319">
        <v>5</v>
      </c>
      <c r="E6319" t="s">
        <v>30</v>
      </c>
      <c r="F6319">
        <v>69063</v>
      </c>
      <c r="G6319" t="s">
        <v>743</v>
      </c>
      <c r="H6319" t="s">
        <v>872</v>
      </c>
      <c r="J6319">
        <v>1</v>
      </c>
      <c r="K6319" s="1">
        <v>39345</v>
      </c>
      <c r="L6319">
        <v>0.2</v>
      </c>
      <c r="M6319">
        <v>232</v>
      </c>
      <c r="N6319" t="s">
        <v>883</v>
      </c>
      <c r="O6319" t="s">
        <v>68</v>
      </c>
      <c r="P6319">
        <v>1E-3</v>
      </c>
      <c r="R6319">
        <v>11</v>
      </c>
      <c r="S6319" t="s">
        <v>913</v>
      </c>
      <c r="T6319" t="s">
        <v>867</v>
      </c>
      <c r="AC6319" s="2" t="s">
        <v>717</v>
      </c>
    </row>
    <row r="6320" spans="1:29" ht="16.399999999999999" customHeight="1" x14ac:dyDescent="0.35">
      <c r="A6320" s="1">
        <v>39345</v>
      </c>
      <c r="B6320">
        <v>462</v>
      </c>
      <c r="C6320" t="s">
        <v>29</v>
      </c>
      <c r="D6320">
        <v>5</v>
      </c>
      <c r="E6320" t="s">
        <v>30</v>
      </c>
      <c r="F6320">
        <v>69063</v>
      </c>
      <c r="G6320" t="s">
        <v>743</v>
      </c>
      <c r="H6320" t="s">
        <v>872</v>
      </c>
      <c r="J6320">
        <v>1</v>
      </c>
      <c r="K6320" s="1">
        <v>39345</v>
      </c>
      <c r="L6320">
        <v>0.2</v>
      </c>
      <c r="M6320">
        <v>234</v>
      </c>
      <c r="N6320" t="s">
        <v>884</v>
      </c>
      <c r="O6320" t="s">
        <v>769</v>
      </c>
      <c r="P6320">
        <v>5.0000000000000001E-4</v>
      </c>
      <c r="R6320">
        <v>11</v>
      </c>
      <c r="S6320" t="s">
        <v>913</v>
      </c>
      <c r="T6320" t="s">
        <v>867</v>
      </c>
      <c r="AC6320" s="2" t="s">
        <v>717</v>
      </c>
    </row>
    <row r="6321" spans="1:29" ht="16.399999999999999" customHeight="1" x14ac:dyDescent="0.35">
      <c r="A6321" s="1">
        <v>39345</v>
      </c>
      <c r="B6321">
        <v>462</v>
      </c>
      <c r="C6321" t="s">
        <v>29</v>
      </c>
      <c r="D6321">
        <v>5</v>
      </c>
      <c r="E6321" t="s">
        <v>30</v>
      </c>
      <c r="F6321">
        <v>69063</v>
      </c>
      <c r="G6321" t="s">
        <v>743</v>
      </c>
      <c r="H6321" t="s">
        <v>872</v>
      </c>
      <c r="J6321">
        <v>1</v>
      </c>
      <c r="K6321" s="1">
        <v>39345</v>
      </c>
      <c r="L6321">
        <v>0.2</v>
      </c>
      <c r="M6321">
        <v>236</v>
      </c>
      <c r="N6321" t="s">
        <v>885</v>
      </c>
      <c r="O6321" t="s">
        <v>68</v>
      </c>
      <c r="P6321">
        <v>2E-3</v>
      </c>
      <c r="R6321">
        <v>11</v>
      </c>
      <c r="S6321" t="s">
        <v>913</v>
      </c>
      <c r="T6321" t="s">
        <v>867</v>
      </c>
      <c r="AC6321" s="2" t="s">
        <v>717</v>
      </c>
    </row>
    <row r="6322" spans="1:29" ht="16.399999999999999" customHeight="1" x14ac:dyDescent="0.35">
      <c r="A6322" s="1">
        <v>39345</v>
      </c>
      <c r="B6322">
        <v>462</v>
      </c>
      <c r="C6322" t="s">
        <v>29</v>
      </c>
      <c r="D6322">
        <v>5</v>
      </c>
      <c r="E6322" t="s">
        <v>30</v>
      </c>
      <c r="F6322">
        <v>69063</v>
      </c>
      <c r="G6322" t="s">
        <v>743</v>
      </c>
      <c r="H6322" t="s">
        <v>872</v>
      </c>
      <c r="J6322">
        <v>1</v>
      </c>
      <c r="K6322" s="1">
        <v>39345</v>
      </c>
      <c r="L6322">
        <v>0.2</v>
      </c>
      <c r="M6322">
        <v>248</v>
      </c>
      <c r="N6322" t="s">
        <v>886</v>
      </c>
      <c r="O6322" t="s">
        <v>68</v>
      </c>
      <c r="P6322">
        <v>0.45500000000000002</v>
      </c>
      <c r="R6322">
        <v>11</v>
      </c>
      <c r="S6322" t="s">
        <v>913</v>
      </c>
      <c r="T6322" t="s">
        <v>867</v>
      </c>
      <c r="AC6322" s="2" t="s">
        <v>717</v>
      </c>
    </row>
    <row r="6323" spans="1:29" ht="16.399999999999999" customHeight="1" x14ac:dyDescent="0.35">
      <c r="A6323" s="1">
        <v>39345</v>
      </c>
      <c r="B6323">
        <v>462</v>
      </c>
      <c r="C6323" t="s">
        <v>29</v>
      </c>
      <c r="D6323">
        <v>5</v>
      </c>
      <c r="E6323" t="s">
        <v>30</v>
      </c>
      <c r="F6323">
        <v>69063</v>
      </c>
      <c r="G6323" t="s">
        <v>743</v>
      </c>
      <c r="H6323" t="s">
        <v>872</v>
      </c>
      <c r="J6323">
        <v>1</v>
      </c>
      <c r="K6323" s="1">
        <v>39345</v>
      </c>
      <c r="L6323">
        <v>0.2</v>
      </c>
      <c r="M6323">
        <v>252</v>
      </c>
      <c r="N6323" t="s">
        <v>826</v>
      </c>
      <c r="O6323" t="s">
        <v>68</v>
      </c>
      <c r="P6323">
        <v>5.0000000000000001E-4</v>
      </c>
      <c r="Q6323" t="s">
        <v>69</v>
      </c>
      <c r="R6323">
        <v>11</v>
      </c>
      <c r="S6323" t="s">
        <v>913</v>
      </c>
      <c r="T6323" t="s">
        <v>867</v>
      </c>
      <c r="AC6323" s="2" t="s">
        <v>717</v>
      </c>
    </row>
    <row r="6324" spans="1:29" ht="16.399999999999999" customHeight="1" x14ac:dyDescent="0.35">
      <c r="A6324" s="1">
        <v>39345</v>
      </c>
      <c r="B6324">
        <v>462</v>
      </c>
      <c r="C6324" t="s">
        <v>29</v>
      </c>
      <c r="D6324">
        <v>5</v>
      </c>
      <c r="E6324" t="s">
        <v>30</v>
      </c>
      <c r="F6324">
        <v>69063</v>
      </c>
      <c r="G6324" t="s">
        <v>743</v>
      </c>
      <c r="H6324" t="s">
        <v>872</v>
      </c>
      <c r="J6324">
        <v>1</v>
      </c>
      <c r="K6324" s="1">
        <v>39345</v>
      </c>
      <c r="L6324">
        <v>0.2</v>
      </c>
      <c r="M6324">
        <v>255</v>
      </c>
      <c r="N6324" t="s">
        <v>887</v>
      </c>
      <c r="O6324" t="s">
        <v>68</v>
      </c>
      <c r="P6324">
        <v>1.54E-2</v>
      </c>
      <c r="R6324">
        <v>11</v>
      </c>
      <c r="S6324" t="s">
        <v>913</v>
      </c>
      <c r="T6324" t="s">
        <v>867</v>
      </c>
      <c r="AC6324" s="2" t="s">
        <v>717</v>
      </c>
    </row>
    <row r="6325" spans="1:29" ht="16.399999999999999" customHeight="1" x14ac:dyDescent="0.35">
      <c r="A6325" s="1">
        <v>39345</v>
      </c>
      <c r="B6325">
        <v>462</v>
      </c>
      <c r="C6325" t="s">
        <v>29</v>
      </c>
      <c r="D6325">
        <v>5</v>
      </c>
      <c r="E6325" t="s">
        <v>30</v>
      </c>
      <c r="F6325">
        <v>69063</v>
      </c>
      <c r="G6325" t="s">
        <v>743</v>
      </c>
      <c r="H6325" t="s">
        <v>872</v>
      </c>
      <c r="J6325">
        <v>1</v>
      </c>
      <c r="K6325" s="1">
        <v>39345</v>
      </c>
      <c r="L6325">
        <v>0.2</v>
      </c>
      <c r="M6325">
        <v>258</v>
      </c>
      <c r="N6325" t="s">
        <v>889</v>
      </c>
      <c r="O6325" t="s">
        <v>68</v>
      </c>
      <c r="P6325">
        <v>8.9999999999999998E-4</v>
      </c>
      <c r="R6325">
        <v>11</v>
      </c>
      <c r="S6325" t="s">
        <v>913</v>
      </c>
      <c r="T6325" t="s">
        <v>867</v>
      </c>
      <c r="AC6325" s="2" t="s">
        <v>717</v>
      </c>
    </row>
    <row r="6326" spans="1:29" ht="16.399999999999999" customHeight="1" x14ac:dyDescent="0.35">
      <c r="A6326" s="1">
        <v>39345</v>
      </c>
      <c r="B6326">
        <v>462</v>
      </c>
      <c r="C6326" t="s">
        <v>29</v>
      </c>
      <c r="D6326">
        <v>5</v>
      </c>
      <c r="E6326" t="s">
        <v>30</v>
      </c>
      <c r="F6326">
        <v>69063</v>
      </c>
      <c r="G6326" t="s">
        <v>743</v>
      </c>
      <c r="H6326" t="s">
        <v>872</v>
      </c>
      <c r="J6326">
        <v>1</v>
      </c>
      <c r="K6326" s="1">
        <v>39345</v>
      </c>
      <c r="L6326">
        <v>0.2</v>
      </c>
      <c r="M6326">
        <v>260.01</v>
      </c>
      <c r="N6326" t="s">
        <v>73</v>
      </c>
      <c r="O6326" t="s">
        <v>68</v>
      </c>
      <c r="P6326">
        <v>2E-3</v>
      </c>
      <c r="Q6326" t="s">
        <v>69</v>
      </c>
      <c r="R6326">
        <v>11</v>
      </c>
      <c r="S6326" t="s">
        <v>913</v>
      </c>
      <c r="T6326" t="s">
        <v>867</v>
      </c>
      <c r="AC6326" s="2" t="s">
        <v>717</v>
      </c>
    </row>
    <row r="6327" spans="1:29" ht="16.399999999999999" customHeight="1" x14ac:dyDescent="0.35">
      <c r="A6327" s="1">
        <v>39345</v>
      </c>
      <c r="B6327">
        <v>462</v>
      </c>
      <c r="C6327" t="s">
        <v>29</v>
      </c>
      <c r="D6327">
        <v>5</v>
      </c>
      <c r="E6327" t="s">
        <v>30</v>
      </c>
      <c r="F6327">
        <v>69063</v>
      </c>
      <c r="G6327" t="s">
        <v>743</v>
      </c>
      <c r="H6327" t="s">
        <v>872</v>
      </c>
      <c r="J6327">
        <v>1</v>
      </c>
      <c r="K6327" s="1">
        <v>39345</v>
      </c>
      <c r="L6327">
        <v>0.2</v>
      </c>
      <c r="M6327">
        <v>260.02</v>
      </c>
      <c r="N6327" t="s">
        <v>67</v>
      </c>
      <c r="O6327" t="s">
        <v>68</v>
      </c>
      <c r="P6327">
        <v>2E-3</v>
      </c>
      <c r="Q6327" t="s">
        <v>69</v>
      </c>
      <c r="R6327">
        <v>11</v>
      </c>
      <c r="S6327" t="s">
        <v>913</v>
      </c>
      <c r="T6327" t="s">
        <v>867</v>
      </c>
      <c r="AC6327" s="2" t="s">
        <v>717</v>
      </c>
    </row>
    <row r="6328" spans="1:29" ht="16.399999999999999" customHeight="1" x14ac:dyDescent="0.35">
      <c r="A6328" s="1">
        <v>39345</v>
      </c>
      <c r="B6328">
        <v>462</v>
      </c>
      <c r="C6328" t="s">
        <v>29</v>
      </c>
      <c r="D6328">
        <v>5</v>
      </c>
      <c r="E6328" t="s">
        <v>30</v>
      </c>
      <c r="F6328">
        <v>69063</v>
      </c>
      <c r="G6328" t="s">
        <v>743</v>
      </c>
      <c r="H6328" t="s">
        <v>872</v>
      </c>
      <c r="J6328">
        <v>1</v>
      </c>
      <c r="K6328" s="1">
        <v>39345</v>
      </c>
      <c r="L6328">
        <v>0.2</v>
      </c>
      <c r="M6328">
        <v>260.04000000000002</v>
      </c>
      <c r="N6328" t="s">
        <v>143</v>
      </c>
      <c r="O6328" t="s">
        <v>68</v>
      </c>
      <c r="P6328">
        <v>6.0000000000000001E-3</v>
      </c>
      <c r="R6328">
        <v>11</v>
      </c>
      <c r="S6328" t="s">
        <v>913</v>
      </c>
      <c r="T6328" t="s">
        <v>867</v>
      </c>
      <c r="AC6328" s="2" t="s">
        <v>717</v>
      </c>
    </row>
    <row r="6329" spans="1:29" ht="16.399999999999999" customHeight="1" x14ac:dyDescent="0.35">
      <c r="A6329" s="1">
        <v>39345</v>
      </c>
      <c r="B6329">
        <v>462</v>
      </c>
      <c r="C6329" t="s">
        <v>29</v>
      </c>
      <c r="D6329">
        <v>5</v>
      </c>
      <c r="E6329" t="s">
        <v>30</v>
      </c>
      <c r="F6329">
        <v>69063</v>
      </c>
      <c r="G6329" t="s">
        <v>743</v>
      </c>
      <c r="H6329" t="s">
        <v>872</v>
      </c>
      <c r="J6329">
        <v>1</v>
      </c>
      <c r="K6329" s="1">
        <v>39345</v>
      </c>
      <c r="L6329">
        <v>0.2</v>
      </c>
      <c r="M6329">
        <v>260.08</v>
      </c>
      <c r="N6329" t="s">
        <v>76</v>
      </c>
      <c r="O6329" t="s">
        <v>68</v>
      </c>
      <c r="P6329">
        <v>0.4</v>
      </c>
      <c r="R6329">
        <v>11</v>
      </c>
      <c r="S6329" t="s">
        <v>913</v>
      </c>
      <c r="T6329" t="s">
        <v>867</v>
      </c>
      <c r="AC6329" s="2" t="s">
        <v>717</v>
      </c>
    </row>
    <row r="6330" spans="1:29" ht="16.399999999999999" customHeight="1" x14ac:dyDescent="0.35">
      <c r="A6330" s="1">
        <v>39345</v>
      </c>
      <c r="B6330">
        <v>462</v>
      </c>
      <c r="C6330" t="s">
        <v>29</v>
      </c>
      <c r="D6330">
        <v>5</v>
      </c>
      <c r="E6330" t="s">
        <v>30</v>
      </c>
      <c r="F6330">
        <v>69063</v>
      </c>
      <c r="G6330" t="s">
        <v>743</v>
      </c>
      <c r="H6330" t="s">
        <v>872</v>
      </c>
      <c r="J6330">
        <v>1</v>
      </c>
      <c r="K6330" s="1">
        <v>39345</v>
      </c>
      <c r="L6330">
        <v>0.2</v>
      </c>
      <c r="M6330">
        <v>260.14999999999998</v>
      </c>
      <c r="N6330" t="s">
        <v>74</v>
      </c>
      <c r="O6330" t="s">
        <v>72</v>
      </c>
      <c r="P6330">
        <v>0.40400000000000003</v>
      </c>
      <c r="Q6330" t="s">
        <v>69</v>
      </c>
      <c r="R6330">
        <v>11</v>
      </c>
      <c r="S6330" t="s">
        <v>913</v>
      </c>
      <c r="T6330" t="s">
        <v>867</v>
      </c>
      <c r="AC6330" s="2" t="s">
        <v>717</v>
      </c>
    </row>
    <row r="6331" spans="1:29" ht="16.399999999999999" customHeight="1" x14ac:dyDescent="0.35">
      <c r="A6331" s="1">
        <v>39345</v>
      </c>
      <c r="B6331">
        <v>462</v>
      </c>
      <c r="C6331" t="s">
        <v>29</v>
      </c>
      <c r="D6331">
        <v>5</v>
      </c>
      <c r="E6331" t="s">
        <v>30</v>
      </c>
      <c r="F6331">
        <v>69063</v>
      </c>
      <c r="G6331" t="s">
        <v>743</v>
      </c>
      <c r="H6331" t="s">
        <v>872</v>
      </c>
      <c r="J6331">
        <v>1</v>
      </c>
      <c r="K6331" s="1">
        <v>39345</v>
      </c>
      <c r="L6331">
        <v>0.2</v>
      </c>
      <c r="M6331">
        <v>268.14</v>
      </c>
      <c r="N6331" t="s">
        <v>80</v>
      </c>
      <c r="O6331" t="s">
        <v>68</v>
      </c>
      <c r="P6331">
        <v>2.5999999999999999E-2</v>
      </c>
      <c r="R6331">
        <v>11</v>
      </c>
      <c r="S6331" t="s">
        <v>913</v>
      </c>
      <c r="T6331" t="s">
        <v>867</v>
      </c>
      <c r="AC6331" s="2" t="s">
        <v>717</v>
      </c>
    </row>
    <row r="6332" spans="1:29" ht="16.399999999999999" customHeight="1" x14ac:dyDescent="0.35">
      <c r="A6332" s="1">
        <v>39345</v>
      </c>
      <c r="B6332">
        <v>462</v>
      </c>
      <c r="C6332" t="s">
        <v>29</v>
      </c>
      <c r="D6332">
        <v>5</v>
      </c>
      <c r="E6332" t="s">
        <v>30</v>
      </c>
      <c r="F6332">
        <v>69063</v>
      </c>
      <c r="G6332" t="s">
        <v>743</v>
      </c>
      <c r="H6332" t="s">
        <v>872</v>
      </c>
      <c r="J6332">
        <v>1</v>
      </c>
      <c r="K6332" s="1">
        <v>39345</v>
      </c>
      <c r="L6332">
        <v>0.2</v>
      </c>
      <c r="M6332">
        <v>268.17</v>
      </c>
      <c r="N6332" t="s">
        <v>801</v>
      </c>
      <c r="O6332" t="s">
        <v>68</v>
      </c>
      <c r="P6332">
        <v>4.0000000000000001E-3</v>
      </c>
      <c r="R6332">
        <v>11</v>
      </c>
      <c r="S6332" t="s">
        <v>913</v>
      </c>
      <c r="T6332" t="s">
        <v>867</v>
      </c>
      <c r="AC6332" s="2" t="s">
        <v>717</v>
      </c>
    </row>
    <row r="6333" spans="1:29" ht="16.399999999999999" customHeight="1" x14ac:dyDescent="0.35">
      <c r="A6333" s="1">
        <v>39345</v>
      </c>
      <c r="B6333">
        <v>462</v>
      </c>
      <c r="C6333" t="s">
        <v>29</v>
      </c>
      <c r="D6333">
        <v>5</v>
      </c>
      <c r="E6333" t="s">
        <v>30</v>
      </c>
      <c r="F6333">
        <v>69063</v>
      </c>
      <c r="G6333" t="s">
        <v>743</v>
      </c>
      <c r="H6333" t="s">
        <v>872</v>
      </c>
      <c r="J6333">
        <v>1</v>
      </c>
      <c r="K6333" s="1">
        <v>39345</v>
      </c>
      <c r="L6333">
        <v>0.2</v>
      </c>
      <c r="M6333">
        <v>283</v>
      </c>
      <c r="N6333" t="s">
        <v>509</v>
      </c>
      <c r="O6333" t="s">
        <v>68</v>
      </c>
      <c r="P6333">
        <v>0.8</v>
      </c>
      <c r="R6333">
        <v>11</v>
      </c>
      <c r="S6333" t="s">
        <v>913</v>
      </c>
      <c r="T6333" t="s">
        <v>867</v>
      </c>
      <c r="AC6333" s="2" t="s">
        <v>717</v>
      </c>
    </row>
    <row r="6334" spans="1:29" ht="16.399999999999999" customHeight="1" x14ac:dyDescent="0.35">
      <c r="A6334" s="1">
        <v>39345</v>
      </c>
      <c r="B6334">
        <v>462</v>
      </c>
      <c r="C6334" t="s">
        <v>29</v>
      </c>
      <c r="D6334">
        <v>5</v>
      </c>
      <c r="E6334" t="s">
        <v>30</v>
      </c>
      <c r="F6334">
        <v>69063</v>
      </c>
      <c r="G6334" t="s">
        <v>743</v>
      </c>
      <c r="H6334" t="s">
        <v>872</v>
      </c>
      <c r="J6334">
        <v>1</v>
      </c>
      <c r="K6334" s="1">
        <v>39345</v>
      </c>
      <c r="L6334">
        <v>0.2</v>
      </c>
      <c r="M6334">
        <v>289</v>
      </c>
      <c r="N6334" t="s">
        <v>890</v>
      </c>
      <c r="O6334" t="s">
        <v>68</v>
      </c>
      <c r="P6334">
        <v>1E-3</v>
      </c>
      <c r="R6334">
        <v>11</v>
      </c>
      <c r="S6334" t="s">
        <v>913</v>
      </c>
      <c r="T6334" t="s">
        <v>867</v>
      </c>
      <c r="AC6334" s="2" t="s">
        <v>717</v>
      </c>
    </row>
    <row r="6335" spans="1:29" ht="16.399999999999999" customHeight="1" x14ac:dyDescent="0.35">
      <c r="A6335" s="1">
        <v>39345</v>
      </c>
      <c r="B6335">
        <v>462</v>
      </c>
      <c r="C6335" t="s">
        <v>29</v>
      </c>
      <c r="D6335">
        <v>5</v>
      </c>
      <c r="E6335" t="s">
        <v>30</v>
      </c>
      <c r="F6335">
        <v>69063</v>
      </c>
      <c r="G6335" t="s">
        <v>743</v>
      </c>
      <c r="H6335" t="s">
        <v>872</v>
      </c>
      <c r="J6335">
        <v>1</v>
      </c>
      <c r="K6335" s="1">
        <v>39345</v>
      </c>
      <c r="L6335">
        <v>0.2</v>
      </c>
      <c r="M6335">
        <v>309</v>
      </c>
      <c r="N6335" t="s">
        <v>891</v>
      </c>
      <c r="O6335" t="s">
        <v>68</v>
      </c>
      <c r="P6335">
        <v>17</v>
      </c>
      <c r="R6335">
        <v>11</v>
      </c>
      <c r="S6335" t="s">
        <v>913</v>
      </c>
      <c r="T6335" t="s">
        <v>867</v>
      </c>
      <c r="AC6335" s="2" t="s">
        <v>717</v>
      </c>
    </row>
    <row r="6336" spans="1:29" ht="16.399999999999999" customHeight="1" x14ac:dyDescent="0.35">
      <c r="A6336" s="1">
        <v>39345</v>
      </c>
      <c r="B6336">
        <v>462</v>
      </c>
      <c r="C6336" t="s">
        <v>29</v>
      </c>
      <c r="D6336">
        <v>5</v>
      </c>
      <c r="E6336" t="s">
        <v>30</v>
      </c>
      <c r="F6336">
        <v>69063</v>
      </c>
      <c r="G6336" t="s">
        <v>743</v>
      </c>
      <c r="H6336" t="s">
        <v>872</v>
      </c>
      <c r="J6336">
        <v>1</v>
      </c>
      <c r="K6336" s="1">
        <v>39345</v>
      </c>
      <c r="L6336">
        <v>0.2</v>
      </c>
      <c r="M6336">
        <v>441.01</v>
      </c>
      <c r="N6336" t="s">
        <v>691</v>
      </c>
      <c r="O6336" t="s">
        <v>68</v>
      </c>
      <c r="P6336">
        <v>2.7</v>
      </c>
      <c r="R6336">
        <v>11</v>
      </c>
      <c r="S6336" t="s">
        <v>913</v>
      </c>
      <c r="T6336" t="s">
        <v>867</v>
      </c>
      <c r="AC6336" s="2" t="s">
        <v>717</v>
      </c>
    </row>
    <row r="6337" spans="1:29" ht="16.399999999999999" customHeight="1" x14ac:dyDescent="0.35">
      <c r="A6337" s="1">
        <v>39300</v>
      </c>
      <c r="B6337">
        <v>462</v>
      </c>
      <c r="C6337" t="s">
        <v>29</v>
      </c>
      <c r="D6337">
        <v>5</v>
      </c>
      <c r="E6337" t="s">
        <v>30</v>
      </c>
      <c r="F6337">
        <v>69062</v>
      </c>
      <c r="G6337" t="s">
        <v>743</v>
      </c>
      <c r="H6337" t="s">
        <v>872</v>
      </c>
      <c r="J6337">
        <v>1</v>
      </c>
      <c r="K6337" s="1">
        <v>39300</v>
      </c>
      <c r="L6337">
        <v>0.2</v>
      </c>
      <c r="M6337">
        <v>309</v>
      </c>
      <c r="N6337" t="s">
        <v>891</v>
      </c>
      <c r="O6337" t="s">
        <v>68</v>
      </c>
      <c r="P6337">
        <v>17</v>
      </c>
      <c r="R6337">
        <v>11</v>
      </c>
      <c r="S6337" t="s">
        <v>913</v>
      </c>
      <c r="T6337" t="s">
        <v>867</v>
      </c>
      <c r="AC6337" s="2" t="s">
        <v>717</v>
      </c>
    </row>
    <row r="6338" spans="1:29" ht="16.399999999999999" customHeight="1" x14ac:dyDescent="0.35">
      <c r="A6338" s="1">
        <v>39300</v>
      </c>
      <c r="B6338">
        <v>462</v>
      </c>
      <c r="C6338" t="s">
        <v>29</v>
      </c>
      <c r="D6338">
        <v>5</v>
      </c>
      <c r="E6338" t="s">
        <v>30</v>
      </c>
      <c r="F6338">
        <v>69062</v>
      </c>
      <c r="G6338" t="s">
        <v>743</v>
      </c>
      <c r="H6338" t="s">
        <v>872</v>
      </c>
      <c r="J6338">
        <v>1</v>
      </c>
      <c r="K6338" s="1">
        <v>39300</v>
      </c>
      <c r="L6338">
        <v>0.2</v>
      </c>
      <c r="M6338">
        <v>441.01</v>
      </c>
      <c r="N6338" t="s">
        <v>691</v>
      </c>
      <c r="O6338" t="s">
        <v>68</v>
      </c>
      <c r="P6338">
        <v>3.6</v>
      </c>
      <c r="R6338">
        <v>11</v>
      </c>
      <c r="S6338" t="s">
        <v>913</v>
      </c>
      <c r="T6338" t="s">
        <v>867</v>
      </c>
      <c r="AC6338" s="2" t="s">
        <v>717</v>
      </c>
    </row>
    <row r="6339" spans="1:29" ht="16.399999999999999" customHeight="1" x14ac:dyDescent="0.35">
      <c r="A6339" s="1">
        <v>39300</v>
      </c>
      <c r="B6339">
        <v>462</v>
      </c>
      <c r="C6339" t="s">
        <v>29</v>
      </c>
      <c r="D6339">
        <v>5</v>
      </c>
      <c r="E6339" t="s">
        <v>30</v>
      </c>
      <c r="F6339">
        <v>69062</v>
      </c>
      <c r="G6339" t="s">
        <v>743</v>
      </c>
      <c r="H6339" t="s">
        <v>872</v>
      </c>
      <c r="J6339">
        <v>1</v>
      </c>
      <c r="K6339" s="1">
        <v>39300</v>
      </c>
      <c r="L6339">
        <v>0.2</v>
      </c>
      <c r="M6339">
        <v>255</v>
      </c>
      <c r="N6339" t="s">
        <v>887</v>
      </c>
      <c r="O6339" t="s">
        <v>68</v>
      </c>
      <c r="P6339">
        <v>8.6999999999999994E-2</v>
      </c>
      <c r="R6339">
        <v>11</v>
      </c>
      <c r="S6339" t="s">
        <v>913</v>
      </c>
      <c r="T6339" t="s">
        <v>867</v>
      </c>
      <c r="AC6339" s="2" t="s">
        <v>717</v>
      </c>
    </row>
    <row r="6340" spans="1:29" ht="16.399999999999999" customHeight="1" x14ac:dyDescent="0.35">
      <c r="A6340" s="1">
        <v>39300</v>
      </c>
      <c r="B6340">
        <v>462</v>
      </c>
      <c r="C6340" t="s">
        <v>29</v>
      </c>
      <c r="D6340">
        <v>5</v>
      </c>
      <c r="E6340" t="s">
        <v>30</v>
      </c>
      <c r="F6340">
        <v>69062</v>
      </c>
      <c r="G6340" t="s">
        <v>743</v>
      </c>
      <c r="H6340" t="s">
        <v>872</v>
      </c>
      <c r="J6340">
        <v>1</v>
      </c>
      <c r="K6340" s="1">
        <v>39300</v>
      </c>
      <c r="L6340">
        <v>0.2</v>
      </c>
      <c r="M6340">
        <v>258</v>
      </c>
      <c r="N6340" t="s">
        <v>889</v>
      </c>
      <c r="O6340" t="s">
        <v>68</v>
      </c>
      <c r="P6340">
        <v>6.9999999999999999E-4</v>
      </c>
      <c r="R6340">
        <v>11</v>
      </c>
      <c r="S6340" t="s">
        <v>913</v>
      </c>
      <c r="T6340" t="s">
        <v>867</v>
      </c>
      <c r="AC6340" s="2" t="s">
        <v>717</v>
      </c>
    </row>
    <row r="6341" spans="1:29" ht="16.399999999999999" customHeight="1" x14ac:dyDescent="0.35">
      <c r="A6341" s="1">
        <v>39300</v>
      </c>
      <c r="B6341">
        <v>462</v>
      </c>
      <c r="C6341" t="s">
        <v>29</v>
      </c>
      <c r="D6341">
        <v>5</v>
      </c>
      <c r="E6341" t="s">
        <v>30</v>
      </c>
      <c r="F6341">
        <v>69062</v>
      </c>
      <c r="G6341" t="s">
        <v>743</v>
      </c>
      <c r="H6341" t="s">
        <v>872</v>
      </c>
      <c r="J6341">
        <v>1</v>
      </c>
      <c r="K6341" s="1">
        <v>39300</v>
      </c>
      <c r="L6341">
        <v>0.2</v>
      </c>
      <c r="M6341">
        <v>260.01</v>
      </c>
      <c r="N6341" t="s">
        <v>73</v>
      </c>
      <c r="O6341" t="s">
        <v>68</v>
      </c>
      <c r="P6341">
        <v>2E-3</v>
      </c>
      <c r="Q6341" t="s">
        <v>69</v>
      </c>
      <c r="R6341">
        <v>11</v>
      </c>
      <c r="S6341" t="s">
        <v>913</v>
      </c>
      <c r="T6341" t="s">
        <v>867</v>
      </c>
      <c r="AC6341" s="2" t="s">
        <v>717</v>
      </c>
    </row>
    <row r="6342" spans="1:29" ht="16.399999999999999" customHeight="1" x14ac:dyDescent="0.35">
      <c r="A6342" s="1">
        <v>39300</v>
      </c>
      <c r="B6342">
        <v>462</v>
      </c>
      <c r="C6342" t="s">
        <v>29</v>
      </c>
      <c r="D6342">
        <v>5</v>
      </c>
      <c r="E6342" t="s">
        <v>30</v>
      </c>
      <c r="F6342">
        <v>69062</v>
      </c>
      <c r="G6342" t="s">
        <v>743</v>
      </c>
      <c r="H6342" t="s">
        <v>872</v>
      </c>
      <c r="J6342">
        <v>1</v>
      </c>
      <c r="K6342" s="1">
        <v>39300</v>
      </c>
      <c r="L6342">
        <v>0.2</v>
      </c>
      <c r="M6342">
        <v>260.02</v>
      </c>
      <c r="N6342" t="s">
        <v>67</v>
      </c>
      <c r="O6342" t="s">
        <v>68</v>
      </c>
      <c r="P6342">
        <v>2E-3</v>
      </c>
      <c r="Q6342" t="s">
        <v>69</v>
      </c>
      <c r="R6342">
        <v>11</v>
      </c>
      <c r="S6342" t="s">
        <v>913</v>
      </c>
      <c r="T6342" t="s">
        <v>867</v>
      </c>
      <c r="AC6342" s="2" t="s">
        <v>717</v>
      </c>
    </row>
    <row r="6343" spans="1:29" ht="16.399999999999999" customHeight="1" x14ac:dyDescent="0.35">
      <c r="A6343" s="1">
        <v>39300</v>
      </c>
      <c r="B6343">
        <v>462</v>
      </c>
      <c r="C6343" t="s">
        <v>29</v>
      </c>
      <c r="D6343">
        <v>5</v>
      </c>
      <c r="E6343" t="s">
        <v>30</v>
      </c>
      <c r="F6343">
        <v>69062</v>
      </c>
      <c r="G6343" t="s">
        <v>743</v>
      </c>
      <c r="H6343" t="s">
        <v>872</v>
      </c>
      <c r="J6343">
        <v>1</v>
      </c>
      <c r="K6343" s="1">
        <v>39300</v>
      </c>
      <c r="L6343">
        <v>0.2</v>
      </c>
      <c r="M6343">
        <v>260.04000000000002</v>
      </c>
      <c r="N6343" t="s">
        <v>143</v>
      </c>
      <c r="O6343" t="s">
        <v>68</v>
      </c>
      <c r="P6343">
        <v>1.4E-2</v>
      </c>
      <c r="R6343">
        <v>11</v>
      </c>
      <c r="S6343" t="s">
        <v>913</v>
      </c>
      <c r="T6343" t="s">
        <v>867</v>
      </c>
      <c r="AC6343" s="2" t="s">
        <v>717</v>
      </c>
    </row>
    <row r="6344" spans="1:29" ht="16.399999999999999" customHeight="1" x14ac:dyDescent="0.35">
      <c r="A6344" s="1">
        <v>39300</v>
      </c>
      <c r="B6344">
        <v>462</v>
      </c>
      <c r="C6344" t="s">
        <v>29</v>
      </c>
      <c r="D6344">
        <v>5</v>
      </c>
      <c r="E6344" t="s">
        <v>30</v>
      </c>
      <c r="F6344">
        <v>69062</v>
      </c>
      <c r="G6344" t="s">
        <v>743</v>
      </c>
      <c r="H6344" t="s">
        <v>872</v>
      </c>
      <c r="J6344">
        <v>1</v>
      </c>
      <c r="K6344" s="1">
        <v>39300</v>
      </c>
      <c r="L6344">
        <v>0.2</v>
      </c>
      <c r="M6344">
        <v>260.08</v>
      </c>
      <c r="N6344" t="s">
        <v>76</v>
      </c>
      <c r="O6344" t="s">
        <v>68</v>
      </c>
      <c r="P6344">
        <v>0.59299999999999997</v>
      </c>
      <c r="R6344">
        <v>11</v>
      </c>
      <c r="S6344" t="s">
        <v>913</v>
      </c>
      <c r="T6344" t="s">
        <v>867</v>
      </c>
      <c r="AC6344" s="2" t="s">
        <v>717</v>
      </c>
    </row>
    <row r="6345" spans="1:29" ht="16.399999999999999" customHeight="1" x14ac:dyDescent="0.35">
      <c r="A6345" s="1">
        <v>39300</v>
      </c>
      <c r="B6345">
        <v>462</v>
      </c>
      <c r="C6345" t="s">
        <v>29</v>
      </c>
      <c r="D6345">
        <v>5</v>
      </c>
      <c r="E6345" t="s">
        <v>30</v>
      </c>
      <c r="F6345">
        <v>69062</v>
      </c>
      <c r="G6345" t="s">
        <v>743</v>
      </c>
      <c r="H6345" t="s">
        <v>872</v>
      </c>
      <c r="J6345">
        <v>1</v>
      </c>
      <c r="K6345" s="1">
        <v>39300</v>
      </c>
      <c r="L6345">
        <v>0.2</v>
      </c>
      <c r="M6345">
        <v>260.14999999999998</v>
      </c>
      <c r="N6345" t="s">
        <v>74</v>
      </c>
      <c r="O6345" t="s">
        <v>72</v>
      </c>
      <c r="P6345">
        <v>0.59699999999999998</v>
      </c>
      <c r="Q6345" t="s">
        <v>69</v>
      </c>
      <c r="R6345">
        <v>11</v>
      </c>
      <c r="S6345" t="s">
        <v>913</v>
      </c>
      <c r="T6345" t="s">
        <v>867</v>
      </c>
      <c r="AC6345" s="2" t="s">
        <v>717</v>
      </c>
    </row>
    <row r="6346" spans="1:29" ht="16.399999999999999" customHeight="1" x14ac:dyDescent="0.35">
      <c r="A6346" s="1">
        <v>39300</v>
      </c>
      <c r="B6346">
        <v>462</v>
      </c>
      <c r="C6346" t="s">
        <v>29</v>
      </c>
      <c r="D6346">
        <v>5</v>
      </c>
      <c r="E6346" t="s">
        <v>30</v>
      </c>
      <c r="F6346">
        <v>69062</v>
      </c>
      <c r="G6346" t="s">
        <v>743</v>
      </c>
      <c r="H6346" t="s">
        <v>872</v>
      </c>
      <c r="J6346">
        <v>1</v>
      </c>
      <c r="K6346" s="1">
        <v>39300</v>
      </c>
      <c r="L6346">
        <v>0.2</v>
      </c>
      <c r="M6346">
        <v>268.14</v>
      </c>
      <c r="N6346" t="s">
        <v>80</v>
      </c>
      <c r="O6346" t="s">
        <v>68</v>
      </c>
      <c r="P6346">
        <v>4.8000000000000001E-2</v>
      </c>
      <c r="R6346">
        <v>11</v>
      </c>
      <c r="S6346" t="s">
        <v>913</v>
      </c>
      <c r="T6346" t="s">
        <v>867</v>
      </c>
      <c r="AC6346" s="2" t="s">
        <v>717</v>
      </c>
    </row>
    <row r="6347" spans="1:29" ht="16.399999999999999" customHeight="1" x14ac:dyDescent="0.35">
      <c r="A6347" s="1">
        <v>39300</v>
      </c>
      <c r="B6347">
        <v>462</v>
      </c>
      <c r="C6347" t="s">
        <v>29</v>
      </c>
      <c r="D6347">
        <v>5</v>
      </c>
      <c r="E6347" t="s">
        <v>30</v>
      </c>
      <c r="F6347">
        <v>69062</v>
      </c>
      <c r="G6347" t="s">
        <v>743</v>
      </c>
      <c r="H6347" t="s">
        <v>872</v>
      </c>
      <c r="J6347">
        <v>1</v>
      </c>
      <c r="K6347" s="1">
        <v>39300</v>
      </c>
      <c r="L6347">
        <v>0.2</v>
      </c>
      <c r="M6347">
        <v>268.17</v>
      </c>
      <c r="N6347" t="s">
        <v>801</v>
      </c>
      <c r="O6347" t="s">
        <v>68</v>
      </c>
      <c r="P6347">
        <v>5.0000000000000001E-3</v>
      </c>
      <c r="R6347">
        <v>11</v>
      </c>
      <c r="S6347" t="s">
        <v>913</v>
      </c>
      <c r="T6347" t="s">
        <v>867</v>
      </c>
      <c r="AC6347" s="2" t="s">
        <v>717</v>
      </c>
    </row>
    <row r="6348" spans="1:29" ht="16.399999999999999" customHeight="1" x14ac:dyDescent="0.35">
      <c r="A6348" s="1">
        <v>39300</v>
      </c>
      <c r="B6348">
        <v>462</v>
      </c>
      <c r="C6348" t="s">
        <v>29</v>
      </c>
      <c r="D6348">
        <v>5</v>
      </c>
      <c r="E6348" t="s">
        <v>30</v>
      </c>
      <c r="F6348">
        <v>69062</v>
      </c>
      <c r="G6348" t="s">
        <v>743</v>
      </c>
      <c r="H6348" t="s">
        <v>872</v>
      </c>
      <c r="J6348">
        <v>1</v>
      </c>
      <c r="K6348" s="1">
        <v>39300</v>
      </c>
      <c r="L6348">
        <v>0.2</v>
      </c>
      <c r="M6348">
        <v>283</v>
      </c>
      <c r="N6348" t="s">
        <v>509</v>
      </c>
      <c r="O6348" t="s">
        <v>68</v>
      </c>
      <c r="P6348">
        <v>8</v>
      </c>
      <c r="R6348">
        <v>11</v>
      </c>
      <c r="S6348" t="s">
        <v>913</v>
      </c>
      <c r="T6348" t="s">
        <v>867</v>
      </c>
      <c r="AC6348" s="2" t="s">
        <v>717</v>
      </c>
    </row>
    <row r="6349" spans="1:29" ht="16.399999999999999" customHeight="1" x14ac:dyDescent="0.35">
      <c r="A6349" s="1">
        <v>39300</v>
      </c>
      <c r="B6349">
        <v>462</v>
      </c>
      <c r="C6349" t="s">
        <v>29</v>
      </c>
      <c r="D6349">
        <v>5</v>
      </c>
      <c r="E6349" t="s">
        <v>30</v>
      </c>
      <c r="F6349">
        <v>69062</v>
      </c>
      <c r="G6349" t="s">
        <v>743</v>
      </c>
      <c r="H6349" t="s">
        <v>872</v>
      </c>
      <c r="J6349">
        <v>1</v>
      </c>
      <c r="K6349" s="1">
        <v>39300</v>
      </c>
      <c r="L6349">
        <v>0.2</v>
      </c>
      <c r="M6349">
        <v>289</v>
      </c>
      <c r="N6349" t="s">
        <v>890</v>
      </c>
      <c r="O6349" t="s">
        <v>68</v>
      </c>
      <c r="P6349">
        <v>1E-3</v>
      </c>
      <c r="R6349">
        <v>11</v>
      </c>
      <c r="S6349" t="s">
        <v>913</v>
      </c>
      <c r="T6349" t="s">
        <v>867</v>
      </c>
      <c r="AC6349" s="2" t="s">
        <v>717</v>
      </c>
    </row>
    <row r="6350" spans="1:29" ht="16.399999999999999" customHeight="1" x14ac:dyDescent="0.35">
      <c r="A6350" s="1">
        <v>39300</v>
      </c>
      <c r="B6350">
        <v>462</v>
      </c>
      <c r="C6350" t="s">
        <v>29</v>
      </c>
      <c r="D6350">
        <v>5</v>
      </c>
      <c r="E6350" t="s">
        <v>30</v>
      </c>
      <c r="F6350">
        <v>69062</v>
      </c>
      <c r="G6350" t="s">
        <v>743</v>
      </c>
      <c r="H6350" t="s">
        <v>872</v>
      </c>
      <c r="J6350">
        <v>1</v>
      </c>
      <c r="K6350" s="1">
        <v>39300</v>
      </c>
      <c r="L6350">
        <v>0.2</v>
      </c>
      <c r="M6350">
        <v>201</v>
      </c>
      <c r="N6350" t="s">
        <v>879</v>
      </c>
      <c r="O6350" t="s">
        <v>68</v>
      </c>
      <c r="P6350">
        <v>1.19</v>
      </c>
      <c r="R6350">
        <v>11</v>
      </c>
      <c r="S6350" t="s">
        <v>913</v>
      </c>
      <c r="T6350" t="s">
        <v>867</v>
      </c>
      <c r="U6350" t="s">
        <v>881</v>
      </c>
      <c r="AC6350" s="2" t="s">
        <v>717</v>
      </c>
    </row>
    <row r="6351" spans="1:29" ht="16.399999999999999" customHeight="1" x14ac:dyDescent="0.35">
      <c r="A6351" s="1">
        <v>39300</v>
      </c>
      <c r="B6351">
        <v>462</v>
      </c>
      <c r="C6351" t="s">
        <v>29</v>
      </c>
      <c r="D6351">
        <v>5</v>
      </c>
      <c r="E6351" t="s">
        <v>30</v>
      </c>
      <c r="F6351">
        <v>69062</v>
      </c>
      <c r="G6351" t="s">
        <v>743</v>
      </c>
      <c r="H6351" t="s">
        <v>872</v>
      </c>
      <c r="J6351">
        <v>1</v>
      </c>
      <c r="K6351" s="1">
        <v>39300</v>
      </c>
      <c r="L6351">
        <v>0.2</v>
      </c>
      <c r="M6351">
        <v>216</v>
      </c>
      <c r="N6351" t="s">
        <v>882</v>
      </c>
      <c r="O6351" t="s">
        <v>68</v>
      </c>
      <c r="P6351">
        <v>1E-4</v>
      </c>
      <c r="Q6351" t="s">
        <v>69</v>
      </c>
      <c r="R6351">
        <v>11</v>
      </c>
      <c r="S6351" t="s">
        <v>913</v>
      </c>
      <c r="T6351" t="s">
        <v>867</v>
      </c>
      <c r="AC6351" s="2" t="s">
        <v>717</v>
      </c>
    </row>
    <row r="6352" spans="1:29" ht="16.399999999999999" customHeight="1" x14ac:dyDescent="0.35">
      <c r="A6352" s="1">
        <v>39300</v>
      </c>
      <c r="B6352">
        <v>462</v>
      </c>
      <c r="C6352" t="s">
        <v>29</v>
      </c>
      <c r="D6352">
        <v>5</v>
      </c>
      <c r="E6352" t="s">
        <v>30</v>
      </c>
      <c r="F6352">
        <v>69062</v>
      </c>
      <c r="G6352" t="s">
        <v>743</v>
      </c>
      <c r="H6352" t="s">
        <v>872</v>
      </c>
      <c r="J6352">
        <v>1</v>
      </c>
      <c r="K6352" s="1">
        <v>39300</v>
      </c>
      <c r="L6352">
        <v>0.2</v>
      </c>
      <c r="M6352">
        <v>232</v>
      </c>
      <c r="N6352" t="s">
        <v>883</v>
      </c>
      <c r="O6352" t="s">
        <v>68</v>
      </c>
      <c r="P6352">
        <v>1E-3</v>
      </c>
      <c r="R6352">
        <v>11</v>
      </c>
      <c r="S6352" t="s">
        <v>913</v>
      </c>
      <c r="T6352" t="s">
        <v>867</v>
      </c>
      <c r="AC6352" s="2" t="s">
        <v>717</v>
      </c>
    </row>
    <row r="6353" spans="1:29" ht="16.399999999999999" customHeight="1" x14ac:dyDescent="0.35">
      <c r="A6353" s="1">
        <v>39300</v>
      </c>
      <c r="B6353">
        <v>462</v>
      </c>
      <c r="C6353" t="s">
        <v>29</v>
      </c>
      <c r="D6353">
        <v>5</v>
      </c>
      <c r="E6353" t="s">
        <v>30</v>
      </c>
      <c r="F6353">
        <v>69062</v>
      </c>
      <c r="G6353" t="s">
        <v>743</v>
      </c>
      <c r="H6353" t="s">
        <v>872</v>
      </c>
      <c r="J6353">
        <v>1</v>
      </c>
      <c r="K6353" s="1">
        <v>39300</v>
      </c>
      <c r="L6353">
        <v>0.2</v>
      </c>
      <c r="M6353">
        <v>234</v>
      </c>
      <c r="N6353" t="s">
        <v>884</v>
      </c>
      <c r="O6353" t="s">
        <v>769</v>
      </c>
      <c r="P6353">
        <v>1.1000000000000001E-3</v>
      </c>
      <c r="R6353">
        <v>11</v>
      </c>
      <c r="S6353" t="s">
        <v>913</v>
      </c>
      <c r="T6353" t="s">
        <v>867</v>
      </c>
      <c r="AC6353" s="2" t="s">
        <v>717</v>
      </c>
    </row>
    <row r="6354" spans="1:29" ht="16.399999999999999" customHeight="1" x14ac:dyDescent="0.35">
      <c r="A6354" s="1">
        <v>39300</v>
      </c>
      <c r="B6354">
        <v>462</v>
      </c>
      <c r="C6354" t="s">
        <v>29</v>
      </c>
      <c r="D6354">
        <v>5</v>
      </c>
      <c r="E6354" t="s">
        <v>30</v>
      </c>
      <c r="F6354">
        <v>69062</v>
      </c>
      <c r="G6354" t="s">
        <v>743</v>
      </c>
      <c r="H6354" t="s">
        <v>872</v>
      </c>
      <c r="J6354">
        <v>1</v>
      </c>
      <c r="K6354" s="1">
        <v>39300</v>
      </c>
      <c r="L6354">
        <v>0.2</v>
      </c>
      <c r="M6354">
        <v>236</v>
      </c>
      <c r="N6354" t="s">
        <v>885</v>
      </c>
      <c r="O6354" t="s">
        <v>68</v>
      </c>
      <c r="P6354">
        <v>2E-3</v>
      </c>
      <c r="R6354">
        <v>11</v>
      </c>
      <c r="S6354" t="s">
        <v>913</v>
      </c>
      <c r="T6354" t="s">
        <v>867</v>
      </c>
      <c r="AC6354" s="2" t="s">
        <v>717</v>
      </c>
    </row>
    <row r="6355" spans="1:29" ht="16.399999999999999" customHeight="1" x14ac:dyDescent="0.35">
      <c r="A6355" s="1">
        <v>39300</v>
      </c>
      <c r="B6355">
        <v>462</v>
      </c>
      <c r="C6355" t="s">
        <v>29</v>
      </c>
      <c r="D6355">
        <v>5</v>
      </c>
      <c r="E6355" t="s">
        <v>30</v>
      </c>
      <c r="F6355">
        <v>69062</v>
      </c>
      <c r="G6355" t="s">
        <v>743</v>
      </c>
      <c r="H6355" t="s">
        <v>872</v>
      </c>
      <c r="J6355">
        <v>1</v>
      </c>
      <c r="K6355" s="1">
        <v>39300</v>
      </c>
      <c r="L6355">
        <v>0.2</v>
      </c>
      <c r="M6355">
        <v>248</v>
      </c>
      <c r="N6355" t="s">
        <v>886</v>
      </c>
      <c r="O6355" t="s">
        <v>68</v>
      </c>
      <c r="P6355">
        <v>1.35</v>
      </c>
      <c r="R6355">
        <v>11</v>
      </c>
      <c r="S6355" t="s">
        <v>913</v>
      </c>
      <c r="T6355" t="s">
        <v>867</v>
      </c>
      <c r="AC6355" s="2" t="s">
        <v>717</v>
      </c>
    </row>
    <row r="6356" spans="1:29" ht="16.399999999999999" customHeight="1" x14ac:dyDescent="0.35">
      <c r="A6356" s="1">
        <v>39300</v>
      </c>
      <c r="B6356">
        <v>462</v>
      </c>
      <c r="C6356" t="s">
        <v>29</v>
      </c>
      <c r="D6356">
        <v>5</v>
      </c>
      <c r="E6356" t="s">
        <v>30</v>
      </c>
      <c r="F6356">
        <v>69062</v>
      </c>
      <c r="G6356" t="s">
        <v>743</v>
      </c>
      <c r="H6356" t="s">
        <v>872</v>
      </c>
      <c r="J6356">
        <v>1</v>
      </c>
      <c r="K6356" s="1">
        <v>39300</v>
      </c>
      <c r="L6356">
        <v>0.2</v>
      </c>
      <c r="M6356">
        <v>252</v>
      </c>
      <c r="N6356" t="s">
        <v>826</v>
      </c>
      <c r="O6356" t="s">
        <v>68</v>
      </c>
      <c r="P6356">
        <v>5.0000000000000001E-4</v>
      </c>
      <c r="Q6356" t="s">
        <v>69</v>
      </c>
      <c r="R6356">
        <v>11</v>
      </c>
      <c r="S6356" t="s">
        <v>913</v>
      </c>
      <c r="T6356" t="s">
        <v>867</v>
      </c>
      <c r="AC6356" s="2" t="s">
        <v>717</v>
      </c>
    </row>
    <row r="6357" spans="1:29" ht="16.399999999999999" customHeight="1" x14ac:dyDescent="0.35">
      <c r="A6357" s="1">
        <v>39289</v>
      </c>
      <c r="B6357">
        <v>462</v>
      </c>
      <c r="C6357" t="s">
        <v>29</v>
      </c>
      <c r="D6357">
        <v>5</v>
      </c>
      <c r="E6357" t="s">
        <v>30</v>
      </c>
      <c r="F6357">
        <v>69061</v>
      </c>
      <c r="G6357" t="s">
        <v>743</v>
      </c>
      <c r="H6357" t="s">
        <v>872</v>
      </c>
      <c r="J6357">
        <v>1</v>
      </c>
      <c r="K6357" s="1">
        <v>39289</v>
      </c>
      <c r="L6357">
        <v>0.2</v>
      </c>
      <c r="M6357">
        <v>260.08</v>
      </c>
      <c r="N6357" t="s">
        <v>76</v>
      </c>
      <c r="O6357" t="s">
        <v>68</v>
      </c>
      <c r="P6357">
        <v>0.32700000000000001</v>
      </c>
      <c r="R6357">
        <v>11</v>
      </c>
      <c r="S6357" t="s">
        <v>913</v>
      </c>
      <c r="T6357" t="s">
        <v>867</v>
      </c>
      <c r="AC6357" s="2" t="s">
        <v>717</v>
      </c>
    </row>
    <row r="6358" spans="1:29" ht="16.399999999999999" customHeight="1" x14ac:dyDescent="0.35">
      <c r="A6358" s="1">
        <v>39289</v>
      </c>
      <c r="B6358">
        <v>462</v>
      </c>
      <c r="C6358" t="s">
        <v>29</v>
      </c>
      <c r="D6358">
        <v>5</v>
      </c>
      <c r="E6358" t="s">
        <v>30</v>
      </c>
      <c r="F6358">
        <v>69061</v>
      </c>
      <c r="G6358" t="s">
        <v>743</v>
      </c>
      <c r="H6358" t="s">
        <v>872</v>
      </c>
      <c r="J6358">
        <v>1</v>
      </c>
      <c r="K6358" s="1">
        <v>39289</v>
      </c>
      <c r="L6358">
        <v>0.2</v>
      </c>
      <c r="M6358">
        <v>268.14</v>
      </c>
      <c r="N6358" t="s">
        <v>80</v>
      </c>
      <c r="O6358" t="s">
        <v>68</v>
      </c>
      <c r="P6358">
        <v>2.3E-2</v>
      </c>
      <c r="R6358">
        <v>11</v>
      </c>
      <c r="S6358" t="s">
        <v>913</v>
      </c>
      <c r="T6358" t="s">
        <v>867</v>
      </c>
      <c r="AC6358" s="2" t="s">
        <v>717</v>
      </c>
    </row>
    <row r="6359" spans="1:29" ht="16.399999999999999" customHeight="1" x14ac:dyDescent="0.35">
      <c r="A6359" s="1">
        <v>39289</v>
      </c>
      <c r="B6359">
        <v>462</v>
      </c>
      <c r="C6359" t="s">
        <v>29</v>
      </c>
      <c r="D6359">
        <v>5</v>
      </c>
      <c r="E6359" t="s">
        <v>30</v>
      </c>
      <c r="F6359">
        <v>69061</v>
      </c>
      <c r="G6359" t="s">
        <v>743</v>
      </c>
      <c r="H6359" t="s">
        <v>872</v>
      </c>
      <c r="J6359">
        <v>1</v>
      </c>
      <c r="K6359" s="1">
        <v>39289</v>
      </c>
      <c r="L6359">
        <v>0.2</v>
      </c>
      <c r="M6359">
        <v>268.17</v>
      </c>
      <c r="N6359" t="s">
        <v>801</v>
      </c>
      <c r="O6359" t="s">
        <v>68</v>
      </c>
      <c r="P6359">
        <v>5.0000000000000001E-3</v>
      </c>
      <c r="R6359">
        <v>11</v>
      </c>
      <c r="S6359" t="s">
        <v>913</v>
      </c>
      <c r="T6359" t="s">
        <v>867</v>
      </c>
      <c r="AC6359" s="2" t="s">
        <v>717</v>
      </c>
    </row>
    <row r="6360" spans="1:29" ht="16.399999999999999" customHeight="1" x14ac:dyDescent="0.35">
      <c r="A6360" s="1">
        <v>39289</v>
      </c>
      <c r="B6360">
        <v>462</v>
      </c>
      <c r="C6360" t="s">
        <v>29</v>
      </c>
      <c r="D6360">
        <v>5</v>
      </c>
      <c r="E6360" t="s">
        <v>30</v>
      </c>
      <c r="F6360">
        <v>69061</v>
      </c>
      <c r="G6360" t="s">
        <v>743</v>
      </c>
      <c r="H6360" t="s">
        <v>872</v>
      </c>
      <c r="J6360">
        <v>1</v>
      </c>
      <c r="K6360" s="1">
        <v>39289</v>
      </c>
      <c r="L6360">
        <v>0.2</v>
      </c>
      <c r="M6360">
        <v>283</v>
      </c>
      <c r="N6360" t="s">
        <v>509</v>
      </c>
      <c r="O6360" t="s">
        <v>68</v>
      </c>
      <c r="P6360">
        <v>0.6</v>
      </c>
      <c r="R6360">
        <v>11</v>
      </c>
      <c r="S6360" t="s">
        <v>913</v>
      </c>
      <c r="T6360" t="s">
        <v>867</v>
      </c>
      <c r="AC6360" s="2" t="s">
        <v>717</v>
      </c>
    </row>
    <row r="6361" spans="1:29" ht="16.399999999999999" customHeight="1" x14ac:dyDescent="0.35">
      <c r="A6361" s="1">
        <v>39289</v>
      </c>
      <c r="B6361">
        <v>462</v>
      </c>
      <c r="C6361" t="s">
        <v>29</v>
      </c>
      <c r="D6361">
        <v>5</v>
      </c>
      <c r="E6361" t="s">
        <v>30</v>
      </c>
      <c r="F6361">
        <v>69061</v>
      </c>
      <c r="G6361" t="s">
        <v>743</v>
      </c>
      <c r="H6361" t="s">
        <v>872</v>
      </c>
      <c r="J6361">
        <v>1</v>
      </c>
      <c r="K6361" s="1">
        <v>39289</v>
      </c>
      <c r="L6361">
        <v>0.2</v>
      </c>
      <c r="M6361">
        <v>289</v>
      </c>
      <c r="N6361" t="s">
        <v>890</v>
      </c>
      <c r="O6361" t="s">
        <v>68</v>
      </c>
      <c r="P6361">
        <v>1E-3</v>
      </c>
      <c r="R6361">
        <v>11</v>
      </c>
      <c r="S6361" t="s">
        <v>913</v>
      </c>
      <c r="T6361" t="s">
        <v>867</v>
      </c>
      <c r="AC6361" s="2" t="s">
        <v>717</v>
      </c>
    </row>
    <row r="6362" spans="1:29" ht="16.399999999999999" customHeight="1" x14ac:dyDescent="0.35">
      <c r="A6362" s="1">
        <v>39289</v>
      </c>
      <c r="B6362">
        <v>462</v>
      </c>
      <c r="C6362" t="s">
        <v>29</v>
      </c>
      <c r="D6362">
        <v>5</v>
      </c>
      <c r="E6362" t="s">
        <v>30</v>
      </c>
      <c r="F6362">
        <v>69061</v>
      </c>
      <c r="G6362" t="s">
        <v>743</v>
      </c>
      <c r="H6362" t="s">
        <v>872</v>
      </c>
      <c r="J6362">
        <v>1</v>
      </c>
      <c r="K6362" s="1">
        <v>39289</v>
      </c>
      <c r="L6362">
        <v>0.2</v>
      </c>
      <c r="M6362">
        <v>309</v>
      </c>
      <c r="N6362" t="s">
        <v>891</v>
      </c>
      <c r="O6362" t="s">
        <v>68</v>
      </c>
      <c r="P6362">
        <v>18</v>
      </c>
      <c r="R6362">
        <v>11</v>
      </c>
      <c r="S6362" t="s">
        <v>913</v>
      </c>
      <c r="T6362" t="s">
        <v>867</v>
      </c>
      <c r="AC6362" s="2" t="s">
        <v>717</v>
      </c>
    </row>
    <row r="6363" spans="1:29" ht="16.399999999999999" customHeight="1" x14ac:dyDescent="0.35">
      <c r="A6363" s="1">
        <v>39289</v>
      </c>
      <c r="B6363">
        <v>462</v>
      </c>
      <c r="C6363" t="s">
        <v>29</v>
      </c>
      <c r="D6363">
        <v>5</v>
      </c>
      <c r="E6363" t="s">
        <v>30</v>
      </c>
      <c r="F6363">
        <v>69061</v>
      </c>
      <c r="G6363" t="s">
        <v>743</v>
      </c>
      <c r="H6363" t="s">
        <v>872</v>
      </c>
      <c r="J6363">
        <v>1</v>
      </c>
      <c r="K6363" s="1">
        <v>39289</v>
      </c>
      <c r="L6363">
        <v>0.2</v>
      </c>
      <c r="M6363">
        <v>260.14999999999998</v>
      </c>
      <c r="N6363" t="s">
        <v>74</v>
      </c>
      <c r="O6363" t="s">
        <v>72</v>
      </c>
      <c r="P6363">
        <v>0.33100000000000002</v>
      </c>
      <c r="Q6363" t="s">
        <v>69</v>
      </c>
      <c r="R6363">
        <v>11</v>
      </c>
      <c r="S6363" t="s">
        <v>913</v>
      </c>
      <c r="T6363" t="s">
        <v>867</v>
      </c>
      <c r="AC6363" s="2" t="s">
        <v>717</v>
      </c>
    </row>
    <row r="6364" spans="1:29" ht="16.399999999999999" customHeight="1" x14ac:dyDescent="0.35">
      <c r="A6364" s="1">
        <v>39289</v>
      </c>
      <c r="B6364">
        <v>462</v>
      </c>
      <c r="C6364" t="s">
        <v>29</v>
      </c>
      <c r="D6364">
        <v>5</v>
      </c>
      <c r="E6364" t="s">
        <v>30</v>
      </c>
      <c r="F6364">
        <v>69061</v>
      </c>
      <c r="G6364" t="s">
        <v>743</v>
      </c>
      <c r="H6364" t="s">
        <v>872</v>
      </c>
      <c r="J6364">
        <v>1</v>
      </c>
      <c r="K6364" s="1">
        <v>39289</v>
      </c>
      <c r="L6364">
        <v>0.2</v>
      </c>
      <c r="M6364">
        <v>201</v>
      </c>
      <c r="N6364" t="s">
        <v>879</v>
      </c>
      <c r="O6364" t="s">
        <v>68</v>
      </c>
      <c r="P6364">
        <v>0.50900000000000001</v>
      </c>
      <c r="R6364">
        <v>11</v>
      </c>
      <c r="S6364" t="s">
        <v>913</v>
      </c>
      <c r="T6364" t="s">
        <v>867</v>
      </c>
      <c r="U6364" t="s">
        <v>881</v>
      </c>
      <c r="AC6364" s="2" t="s">
        <v>717</v>
      </c>
    </row>
    <row r="6365" spans="1:29" ht="16.399999999999999" customHeight="1" x14ac:dyDescent="0.35">
      <c r="A6365" s="1">
        <v>39289</v>
      </c>
      <c r="B6365">
        <v>462</v>
      </c>
      <c r="C6365" t="s">
        <v>29</v>
      </c>
      <c r="D6365">
        <v>5</v>
      </c>
      <c r="E6365" t="s">
        <v>30</v>
      </c>
      <c r="F6365">
        <v>69061</v>
      </c>
      <c r="G6365" t="s">
        <v>743</v>
      </c>
      <c r="H6365" t="s">
        <v>872</v>
      </c>
      <c r="J6365">
        <v>1</v>
      </c>
      <c r="K6365" s="1">
        <v>39289</v>
      </c>
      <c r="L6365">
        <v>0.2</v>
      </c>
      <c r="M6365">
        <v>216</v>
      </c>
      <c r="N6365" t="s">
        <v>882</v>
      </c>
      <c r="O6365" t="s">
        <v>68</v>
      </c>
      <c r="P6365">
        <v>1E-4</v>
      </c>
      <c r="Q6365" t="s">
        <v>69</v>
      </c>
      <c r="R6365">
        <v>11</v>
      </c>
      <c r="S6365" t="s">
        <v>913</v>
      </c>
      <c r="T6365" t="s">
        <v>867</v>
      </c>
      <c r="AC6365" s="2" t="s">
        <v>717</v>
      </c>
    </row>
    <row r="6366" spans="1:29" ht="16.399999999999999" customHeight="1" x14ac:dyDescent="0.35">
      <c r="A6366" s="1">
        <v>39289</v>
      </c>
      <c r="B6366">
        <v>462</v>
      </c>
      <c r="C6366" t="s">
        <v>29</v>
      </c>
      <c r="D6366">
        <v>5</v>
      </c>
      <c r="E6366" t="s">
        <v>30</v>
      </c>
      <c r="F6366">
        <v>69061</v>
      </c>
      <c r="G6366" t="s">
        <v>743</v>
      </c>
      <c r="H6366" t="s">
        <v>872</v>
      </c>
      <c r="J6366">
        <v>1</v>
      </c>
      <c r="K6366" s="1">
        <v>39289</v>
      </c>
      <c r="L6366">
        <v>0.2</v>
      </c>
      <c r="M6366">
        <v>232</v>
      </c>
      <c r="N6366" t="s">
        <v>883</v>
      </c>
      <c r="O6366" t="s">
        <v>68</v>
      </c>
      <c r="P6366">
        <v>1E-3</v>
      </c>
      <c r="R6366">
        <v>11</v>
      </c>
      <c r="S6366" t="s">
        <v>913</v>
      </c>
      <c r="T6366" t="s">
        <v>867</v>
      </c>
      <c r="AC6366" s="2" t="s">
        <v>717</v>
      </c>
    </row>
    <row r="6367" spans="1:29" ht="16.399999999999999" customHeight="1" x14ac:dyDescent="0.35">
      <c r="A6367" s="1">
        <v>39289</v>
      </c>
      <c r="B6367">
        <v>462</v>
      </c>
      <c r="C6367" t="s">
        <v>29</v>
      </c>
      <c r="D6367">
        <v>5</v>
      </c>
      <c r="E6367" t="s">
        <v>30</v>
      </c>
      <c r="F6367">
        <v>69061</v>
      </c>
      <c r="G6367" t="s">
        <v>743</v>
      </c>
      <c r="H6367" t="s">
        <v>872</v>
      </c>
      <c r="J6367">
        <v>1</v>
      </c>
      <c r="K6367" s="1">
        <v>39289</v>
      </c>
      <c r="L6367">
        <v>0.2</v>
      </c>
      <c r="M6367">
        <v>234</v>
      </c>
      <c r="N6367" t="s">
        <v>884</v>
      </c>
      <c r="O6367" t="s">
        <v>769</v>
      </c>
      <c r="P6367">
        <v>5.0000000000000001E-4</v>
      </c>
      <c r="R6367">
        <v>11</v>
      </c>
      <c r="S6367" t="s">
        <v>913</v>
      </c>
      <c r="T6367" t="s">
        <v>867</v>
      </c>
      <c r="AC6367" s="2" t="s">
        <v>717</v>
      </c>
    </row>
    <row r="6368" spans="1:29" ht="16.399999999999999" customHeight="1" x14ac:dyDescent="0.35">
      <c r="A6368" s="1">
        <v>39289</v>
      </c>
      <c r="B6368">
        <v>462</v>
      </c>
      <c r="C6368" t="s">
        <v>29</v>
      </c>
      <c r="D6368">
        <v>5</v>
      </c>
      <c r="E6368" t="s">
        <v>30</v>
      </c>
      <c r="F6368">
        <v>69061</v>
      </c>
      <c r="G6368" t="s">
        <v>743</v>
      </c>
      <c r="H6368" t="s">
        <v>872</v>
      </c>
      <c r="J6368">
        <v>1</v>
      </c>
      <c r="K6368" s="1">
        <v>39289</v>
      </c>
      <c r="L6368">
        <v>0.2</v>
      </c>
      <c r="M6368">
        <v>236</v>
      </c>
      <c r="N6368" t="s">
        <v>885</v>
      </c>
      <c r="O6368" t="s">
        <v>68</v>
      </c>
      <c r="P6368">
        <v>2E-3</v>
      </c>
      <c r="R6368">
        <v>11</v>
      </c>
      <c r="S6368" t="s">
        <v>913</v>
      </c>
      <c r="T6368" t="s">
        <v>867</v>
      </c>
      <c r="AC6368" s="2" t="s">
        <v>717</v>
      </c>
    </row>
    <row r="6369" spans="1:29" ht="16.399999999999999" customHeight="1" x14ac:dyDescent="0.35">
      <c r="A6369" s="1">
        <v>39289</v>
      </c>
      <c r="B6369">
        <v>462</v>
      </c>
      <c r="C6369" t="s">
        <v>29</v>
      </c>
      <c r="D6369">
        <v>5</v>
      </c>
      <c r="E6369" t="s">
        <v>30</v>
      </c>
      <c r="F6369">
        <v>69061</v>
      </c>
      <c r="G6369" t="s">
        <v>743</v>
      </c>
      <c r="H6369" t="s">
        <v>872</v>
      </c>
      <c r="J6369">
        <v>1</v>
      </c>
      <c r="K6369" s="1">
        <v>39289</v>
      </c>
      <c r="L6369">
        <v>0.2</v>
      </c>
      <c r="M6369">
        <v>248</v>
      </c>
      <c r="N6369" t="s">
        <v>886</v>
      </c>
      <c r="O6369" t="s">
        <v>68</v>
      </c>
      <c r="P6369">
        <v>0.40699999999999997</v>
      </c>
      <c r="R6369">
        <v>11</v>
      </c>
      <c r="S6369" t="s">
        <v>913</v>
      </c>
      <c r="T6369" t="s">
        <v>867</v>
      </c>
      <c r="AC6369" s="2" t="s">
        <v>717</v>
      </c>
    </row>
    <row r="6370" spans="1:29" ht="16.399999999999999" customHeight="1" x14ac:dyDescent="0.35">
      <c r="A6370" s="1">
        <v>39289</v>
      </c>
      <c r="B6370">
        <v>462</v>
      </c>
      <c r="C6370" t="s">
        <v>29</v>
      </c>
      <c r="D6370">
        <v>5</v>
      </c>
      <c r="E6370" t="s">
        <v>30</v>
      </c>
      <c r="F6370">
        <v>69061</v>
      </c>
      <c r="G6370" t="s">
        <v>743</v>
      </c>
      <c r="H6370" t="s">
        <v>872</v>
      </c>
      <c r="J6370">
        <v>1</v>
      </c>
      <c r="K6370" s="1">
        <v>39289</v>
      </c>
      <c r="L6370">
        <v>0.2</v>
      </c>
      <c r="M6370">
        <v>252</v>
      </c>
      <c r="N6370" t="s">
        <v>826</v>
      </c>
      <c r="O6370" t="s">
        <v>68</v>
      </c>
      <c r="P6370">
        <v>5.0000000000000001E-4</v>
      </c>
      <c r="Q6370" t="s">
        <v>69</v>
      </c>
      <c r="R6370">
        <v>11</v>
      </c>
      <c r="S6370" t="s">
        <v>913</v>
      </c>
      <c r="T6370" t="s">
        <v>867</v>
      </c>
      <c r="AC6370" s="2" t="s">
        <v>717</v>
      </c>
    </row>
    <row r="6371" spans="1:29" ht="16.399999999999999" customHeight="1" x14ac:dyDescent="0.35">
      <c r="A6371" s="1">
        <v>39289</v>
      </c>
      <c r="B6371">
        <v>462</v>
      </c>
      <c r="C6371" t="s">
        <v>29</v>
      </c>
      <c r="D6371">
        <v>5</v>
      </c>
      <c r="E6371" t="s">
        <v>30</v>
      </c>
      <c r="F6371">
        <v>69061</v>
      </c>
      <c r="G6371" t="s">
        <v>743</v>
      </c>
      <c r="H6371" t="s">
        <v>872</v>
      </c>
      <c r="J6371">
        <v>1</v>
      </c>
      <c r="K6371" s="1">
        <v>39289</v>
      </c>
      <c r="L6371">
        <v>0.2</v>
      </c>
      <c r="M6371">
        <v>255</v>
      </c>
      <c r="N6371" t="s">
        <v>887</v>
      </c>
      <c r="O6371" t="s">
        <v>68</v>
      </c>
      <c r="P6371">
        <v>1.23E-2</v>
      </c>
      <c r="R6371">
        <v>11</v>
      </c>
      <c r="S6371" t="s">
        <v>913</v>
      </c>
      <c r="T6371" t="s">
        <v>867</v>
      </c>
      <c r="AC6371" s="2" t="s">
        <v>717</v>
      </c>
    </row>
    <row r="6372" spans="1:29" ht="16.399999999999999" customHeight="1" x14ac:dyDescent="0.35">
      <c r="A6372" s="1">
        <v>39289</v>
      </c>
      <c r="B6372">
        <v>462</v>
      </c>
      <c r="C6372" t="s">
        <v>29</v>
      </c>
      <c r="D6372">
        <v>5</v>
      </c>
      <c r="E6372" t="s">
        <v>30</v>
      </c>
      <c r="F6372">
        <v>69061</v>
      </c>
      <c r="G6372" t="s">
        <v>743</v>
      </c>
      <c r="H6372" t="s">
        <v>872</v>
      </c>
      <c r="J6372">
        <v>1</v>
      </c>
      <c r="K6372" s="1">
        <v>39289</v>
      </c>
      <c r="L6372">
        <v>0.2</v>
      </c>
      <c r="M6372">
        <v>258</v>
      </c>
      <c r="N6372" t="s">
        <v>889</v>
      </c>
      <c r="O6372" t="s">
        <v>68</v>
      </c>
      <c r="P6372">
        <v>5.0000000000000001E-4</v>
      </c>
      <c r="R6372">
        <v>11</v>
      </c>
      <c r="S6372" t="s">
        <v>913</v>
      </c>
      <c r="T6372" t="s">
        <v>867</v>
      </c>
      <c r="AC6372" s="2" t="s">
        <v>717</v>
      </c>
    </row>
    <row r="6373" spans="1:29" ht="16.399999999999999" customHeight="1" x14ac:dyDescent="0.35">
      <c r="A6373" s="1">
        <v>39289</v>
      </c>
      <c r="B6373">
        <v>462</v>
      </c>
      <c r="C6373" t="s">
        <v>29</v>
      </c>
      <c r="D6373">
        <v>5</v>
      </c>
      <c r="E6373" t="s">
        <v>30</v>
      </c>
      <c r="F6373">
        <v>69061</v>
      </c>
      <c r="G6373" t="s">
        <v>743</v>
      </c>
      <c r="H6373" t="s">
        <v>872</v>
      </c>
      <c r="J6373">
        <v>1</v>
      </c>
      <c r="K6373" s="1">
        <v>39289</v>
      </c>
      <c r="L6373">
        <v>0.2</v>
      </c>
      <c r="M6373">
        <v>260.01</v>
      </c>
      <c r="N6373" t="s">
        <v>73</v>
      </c>
      <c r="O6373" t="s">
        <v>68</v>
      </c>
      <c r="P6373">
        <v>2E-3</v>
      </c>
      <c r="Q6373" t="s">
        <v>69</v>
      </c>
      <c r="R6373">
        <v>11</v>
      </c>
      <c r="S6373" t="s">
        <v>913</v>
      </c>
      <c r="T6373" t="s">
        <v>867</v>
      </c>
      <c r="AC6373" s="2" t="s">
        <v>717</v>
      </c>
    </row>
    <row r="6374" spans="1:29" ht="16.399999999999999" customHeight="1" x14ac:dyDescent="0.35">
      <c r="A6374" s="1">
        <v>39289</v>
      </c>
      <c r="B6374">
        <v>462</v>
      </c>
      <c r="C6374" t="s">
        <v>29</v>
      </c>
      <c r="D6374">
        <v>5</v>
      </c>
      <c r="E6374" t="s">
        <v>30</v>
      </c>
      <c r="F6374">
        <v>69061</v>
      </c>
      <c r="G6374" t="s">
        <v>743</v>
      </c>
      <c r="H6374" t="s">
        <v>872</v>
      </c>
      <c r="J6374">
        <v>1</v>
      </c>
      <c r="K6374" s="1">
        <v>39289</v>
      </c>
      <c r="L6374">
        <v>0.2</v>
      </c>
      <c r="M6374">
        <v>260.02</v>
      </c>
      <c r="N6374" t="s">
        <v>67</v>
      </c>
      <c r="O6374" t="s">
        <v>68</v>
      </c>
      <c r="P6374">
        <v>2E-3</v>
      </c>
      <c r="Q6374" t="s">
        <v>69</v>
      </c>
      <c r="R6374">
        <v>11</v>
      </c>
      <c r="S6374" t="s">
        <v>913</v>
      </c>
      <c r="T6374" t="s">
        <v>867</v>
      </c>
      <c r="AC6374" s="2" t="s">
        <v>717</v>
      </c>
    </row>
    <row r="6375" spans="1:29" ht="16.399999999999999" customHeight="1" x14ac:dyDescent="0.35">
      <c r="A6375" s="1">
        <v>39289</v>
      </c>
      <c r="B6375">
        <v>462</v>
      </c>
      <c r="C6375" t="s">
        <v>29</v>
      </c>
      <c r="D6375">
        <v>5</v>
      </c>
      <c r="E6375" t="s">
        <v>30</v>
      </c>
      <c r="F6375">
        <v>69061</v>
      </c>
      <c r="G6375" t="s">
        <v>743</v>
      </c>
      <c r="H6375" t="s">
        <v>872</v>
      </c>
      <c r="J6375">
        <v>1</v>
      </c>
      <c r="K6375" s="1">
        <v>39289</v>
      </c>
      <c r="L6375">
        <v>0.2</v>
      </c>
      <c r="M6375">
        <v>260.04000000000002</v>
      </c>
      <c r="N6375" t="s">
        <v>143</v>
      </c>
      <c r="O6375" t="s">
        <v>68</v>
      </c>
      <c r="P6375">
        <v>6.0000000000000001E-3</v>
      </c>
      <c r="R6375">
        <v>11</v>
      </c>
      <c r="S6375" t="s">
        <v>913</v>
      </c>
      <c r="T6375" t="s">
        <v>867</v>
      </c>
      <c r="AC6375" s="2" t="s">
        <v>717</v>
      </c>
    </row>
    <row r="6376" spans="1:29" ht="16.399999999999999" customHeight="1" x14ac:dyDescent="0.35">
      <c r="A6376" s="1">
        <v>39289</v>
      </c>
      <c r="B6376">
        <v>462</v>
      </c>
      <c r="C6376" t="s">
        <v>29</v>
      </c>
      <c r="D6376">
        <v>5</v>
      </c>
      <c r="E6376" t="s">
        <v>30</v>
      </c>
      <c r="F6376">
        <v>69061</v>
      </c>
      <c r="G6376" t="s">
        <v>743</v>
      </c>
      <c r="H6376" t="s">
        <v>872</v>
      </c>
      <c r="J6376">
        <v>1</v>
      </c>
      <c r="K6376" s="1">
        <v>39289</v>
      </c>
      <c r="L6376">
        <v>0.2</v>
      </c>
      <c r="M6376">
        <v>441.01</v>
      </c>
      <c r="N6376" t="s">
        <v>691</v>
      </c>
      <c r="O6376" t="s">
        <v>68</v>
      </c>
      <c r="P6376">
        <v>3.7</v>
      </c>
      <c r="R6376">
        <v>11</v>
      </c>
      <c r="S6376" t="s">
        <v>913</v>
      </c>
      <c r="T6376" t="s">
        <v>867</v>
      </c>
      <c r="AC6376" s="2" t="s">
        <v>717</v>
      </c>
    </row>
    <row r="6377" spans="1:29" ht="16.399999999999999" customHeight="1" x14ac:dyDescent="0.35">
      <c r="A6377" s="1">
        <v>39371</v>
      </c>
      <c r="B6377">
        <v>462</v>
      </c>
      <c r="C6377" t="s">
        <v>29</v>
      </c>
      <c r="D6377">
        <v>5</v>
      </c>
      <c r="E6377" t="s">
        <v>30</v>
      </c>
      <c r="F6377">
        <v>69060</v>
      </c>
      <c r="G6377" t="s">
        <v>743</v>
      </c>
      <c r="H6377" t="s">
        <v>872</v>
      </c>
      <c r="J6377">
        <v>1</v>
      </c>
      <c r="K6377" s="1">
        <v>39371</v>
      </c>
      <c r="L6377">
        <v>0.2</v>
      </c>
      <c r="M6377">
        <v>201</v>
      </c>
      <c r="N6377" t="s">
        <v>879</v>
      </c>
      <c r="O6377" t="s">
        <v>68</v>
      </c>
      <c r="P6377">
        <v>1.1100000000000001</v>
      </c>
      <c r="R6377">
        <v>11</v>
      </c>
      <c r="S6377" t="s">
        <v>913</v>
      </c>
      <c r="T6377" t="s">
        <v>867</v>
      </c>
      <c r="U6377" t="s">
        <v>881</v>
      </c>
      <c r="AC6377" s="2" t="s">
        <v>717</v>
      </c>
    </row>
    <row r="6378" spans="1:29" ht="16.399999999999999" customHeight="1" x14ac:dyDescent="0.35">
      <c r="A6378" s="1">
        <v>39371</v>
      </c>
      <c r="B6378">
        <v>462</v>
      </c>
      <c r="C6378" t="s">
        <v>29</v>
      </c>
      <c r="D6378">
        <v>5</v>
      </c>
      <c r="E6378" t="s">
        <v>30</v>
      </c>
      <c r="F6378">
        <v>69060</v>
      </c>
      <c r="G6378" t="s">
        <v>743</v>
      </c>
      <c r="H6378" t="s">
        <v>872</v>
      </c>
      <c r="J6378">
        <v>1</v>
      </c>
      <c r="K6378" s="1">
        <v>39371</v>
      </c>
      <c r="L6378">
        <v>0.2</v>
      </c>
      <c r="M6378">
        <v>216</v>
      </c>
      <c r="N6378" t="s">
        <v>882</v>
      </c>
      <c r="O6378" t="s">
        <v>68</v>
      </c>
      <c r="P6378">
        <v>1E-4</v>
      </c>
      <c r="Q6378" t="s">
        <v>69</v>
      </c>
      <c r="R6378">
        <v>11</v>
      </c>
      <c r="S6378" t="s">
        <v>913</v>
      </c>
      <c r="T6378" t="s">
        <v>867</v>
      </c>
      <c r="AC6378" s="2" t="s">
        <v>717</v>
      </c>
    </row>
    <row r="6379" spans="1:29" ht="16.399999999999999" customHeight="1" x14ac:dyDescent="0.35">
      <c r="A6379" s="1">
        <v>39371</v>
      </c>
      <c r="B6379">
        <v>462</v>
      </c>
      <c r="C6379" t="s">
        <v>29</v>
      </c>
      <c r="D6379">
        <v>5</v>
      </c>
      <c r="E6379" t="s">
        <v>30</v>
      </c>
      <c r="F6379">
        <v>69060</v>
      </c>
      <c r="G6379" t="s">
        <v>743</v>
      </c>
      <c r="H6379" t="s">
        <v>872</v>
      </c>
      <c r="J6379">
        <v>1</v>
      </c>
      <c r="K6379" s="1">
        <v>39371</v>
      </c>
      <c r="L6379">
        <v>0.2</v>
      </c>
      <c r="M6379">
        <v>232</v>
      </c>
      <c r="N6379" t="s">
        <v>883</v>
      </c>
      <c r="O6379" t="s">
        <v>68</v>
      </c>
      <c r="P6379">
        <v>1E-3</v>
      </c>
      <c r="R6379">
        <v>11</v>
      </c>
      <c r="S6379" t="s">
        <v>913</v>
      </c>
      <c r="T6379" t="s">
        <v>867</v>
      </c>
      <c r="AC6379" s="2" t="s">
        <v>717</v>
      </c>
    </row>
    <row r="6380" spans="1:29" ht="16.399999999999999" customHeight="1" x14ac:dyDescent="0.35">
      <c r="A6380" s="1">
        <v>39371</v>
      </c>
      <c r="B6380">
        <v>462</v>
      </c>
      <c r="C6380" t="s">
        <v>29</v>
      </c>
      <c r="D6380">
        <v>5</v>
      </c>
      <c r="E6380" t="s">
        <v>30</v>
      </c>
      <c r="F6380">
        <v>69060</v>
      </c>
      <c r="G6380" t="s">
        <v>743</v>
      </c>
      <c r="H6380" t="s">
        <v>872</v>
      </c>
      <c r="J6380">
        <v>1</v>
      </c>
      <c r="K6380" s="1">
        <v>39371</v>
      </c>
      <c r="L6380">
        <v>0.2</v>
      </c>
      <c r="M6380">
        <v>234</v>
      </c>
      <c r="N6380" t="s">
        <v>884</v>
      </c>
      <c r="O6380" t="s">
        <v>769</v>
      </c>
      <c r="P6380">
        <v>6.9999999999999999E-4</v>
      </c>
      <c r="R6380">
        <v>11</v>
      </c>
      <c r="S6380" t="s">
        <v>913</v>
      </c>
      <c r="T6380" t="s">
        <v>867</v>
      </c>
      <c r="AC6380" s="2" t="s">
        <v>717</v>
      </c>
    </row>
    <row r="6381" spans="1:29" ht="16.399999999999999" customHeight="1" x14ac:dyDescent="0.35">
      <c r="A6381" s="1">
        <v>39371</v>
      </c>
      <c r="B6381">
        <v>462</v>
      </c>
      <c r="C6381" t="s">
        <v>29</v>
      </c>
      <c r="D6381">
        <v>5</v>
      </c>
      <c r="E6381" t="s">
        <v>30</v>
      </c>
      <c r="F6381">
        <v>69060</v>
      </c>
      <c r="G6381" t="s">
        <v>743</v>
      </c>
      <c r="H6381" t="s">
        <v>872</v>
      </c>
      <c r="J6381">
        <v>1</v>
      </c>
      <c r="K6381" s="1">
        <v>39371</v>
      </c>
      <c r="L6381">
        <v>0.2</v>
      </c>
      <c r="M6381">
        <v>236</v>
      </c>
      <c r="N6381" t="s">
        <v>885</v>
      </c>
      <c r="O6381" t="s">
        <v>68</v>
      </c>
      <c r="P6381">
        <v>2E-3</v>
      </c>
      <c r="R6381">
        <v>11</v>
      </c>
      <c r="S6381" t="s">
        <v>913</v>
      </c>
      <c r="T6381" t="s">
        <v>867</v>
      </c>
      <c r="AC6381" s="2" t="s">
        <v>717</v>
      </c>
    </row>
    <row r="6382" spans="1:29" ht="16.399999999999999" customHeight="1" x14ac:dyDescent="0.35">
      <c r="A6382" s="1">
        <v>39371</v>
      </c>
      <c r="B6382">
        <v>462</v>
      </c>
      <c r="C6382" t="s">
        <v>29</v>
      </c>
      <c r="D6382">
        <v>5</v>
      </c>
      <c r="E6382" t="s">
        <v>30</v>
      </c>
      <c r="F6382">
        <v>69060</v>
      </c>
      <c r="G6382" t="s">
        <v>743</v>
      </c>
      <c r="H6382" t="s">
        <v>872</v>
      </c>
      <c r="J6382">
        <v>1</v>
      </c>
      <c r="K6382" s="1">
        <v>39371</v>
      </c>
      <c r="L6382">
        <v>0.2</v>
      </c>
      <c r="M6382">
        <v>248</v>
      </c>
      <c r="N6382" t="s">
        <v>886</v>
      </c>
      <c r="O6382" t="s">
        <v>68</v>
      </c>
      <c r="P6382">
        <v>1.02</v>
      </c>
      <c r="R6382">
        <v>11</v>
      </c>
      <c r="S6382" t="s">
        <v>913</v>
      </c>
      <c r="T6382" t="s">
        <v>867</v>
      </c>
      <c r="AC6382" s="2" t="s">
        <v>717</v>
      </c>
    </row>
    <row r="6383" spans="1:29" ht="16.399999999999999" customHeight="1" x14ac:dyDescent="0.35">
      <c r="A6383" s="1">
        <v>39371</v>
      </c>
      <c r="B6383">
        <v>462</v>
      </c>
      <c r="C6383" t="s">
        <v>29</v>
      </c>
      <c r="D6383">
        <v>5</v>
      </c>
      <c r="E6383" t="s">
        <v>30</v>
      </c>
      <c r="F6383">
        <v>69060</v>
      </c>
      <c r="G6383" t="s">
        <v>743</v>
      </c>
      <c r="H6383" t="s">
        <v>872</v>
      </c>
      <c r="J6383">
        <v>1</v>
      </c>
      <c r="K6383" s="1">
        <v>39371</v>
      </c>
      <c r="L6383">
        <v>0.2</v>
      </c>
      <c r="M6383">
        <v>252</v>
      </c>
      <c r="N6383" t="s">
        <v>826</v>
      </c>
      <c r="O6383" t="s">
        <v>68</v>
      </c>
      <c r="P6383">
        <v>5.0000000000000001E-4</v>
      </c>
      <c r="Q6383" t="s">
        <v>69</v>
      </c>
      <c r="R6383">
        <v>11</v>
      </c>
      <c r="S6383" t="s">
        <v>913</v>
      </c>
      <c r="T6383" t="s">
        <v>867</v>
      </c>
      <c r="AC6383" s="2" t="s">
        <v>717</v>
      </c>
    </row>
    <row r="6384" spans="1:29" ht="16.399999999999999" customHeight="1" x14ac:dyDescent="0.35">
      <c r="A6384" s="1">
        <v>39371</v>
      </c>
      <c r="B6384">
        <v>462</v>
      </c>
      <c r="C6384" t="s">
        <v>29</v>
      </c>
      <c r="D6384">
        <v>5</v>
      </c>
      <c r="E6384" t="s">
        <v>30</v>
      </c>
      <c r="F6384">
        <v>69060</v>
      </c>
      <c r="G6384" t="s">
        <v>743</v>
      </c>
      <c r="H6384" t="s">
        <v>872</v>
      </c>
      <c r="J6384">
        <v>1</v>
      </c>
      <c r="K6384" s="1">
        <v>39371</v>
      </c>
      <c r="L6384">
        <v>0.2</v>
      </c>
      <c r="M6384">
        <v>255</v>
      </c>
      <c r="N6384" t="s">
        <v>887</v>
      </c>
      <c r="O6384" t="s">
        <v>68</v>
      </c>
      <c r="P6384">
        <v>5.3199999999999997E-2</v>
      </c>
      <c r="R6384">
        <v>11</v>
      </c>
      <c r="S6384" t="s">
        <v>913</v>
      </c>
      <c r="T6384" t="s">
        <v>867</v>
      </c>
      <c r="AC6384" s="2" t="s">
        <v>717</v>
      </c>
    </row>
    <row r="6385" spans="1:29" ht="16.399999999999999" customHeight="1" x14ac:dyDescent="0.35">
      <c r="A6385" s="1">
        <v>39371</v>
      </c>
      <c r="B6385">
        <v>462</v>
      </c>
      <c r="C6385" t="s">
        <v>29</v>
      </c>
      <c r="D6385">
        <v>5</v>
      </c>
      <c r="E6385" t="s">
        <v>30</v>
      </c>
      <c r="F6385">
        <v>69060</v>
      </c>
      <c r="G6385" t="s">
        <v>743</v>
      </c>
      <c r="H6385" t="s">
        <v>872</v>
      </c>
      <c r="J6385">
        <v>1</v>
      </c>
      <c r="K6385" s="1">
        <v>39371</v>
      </c>
      <c r="L6385">
        <v>0.2</v>
      </c>
      <c r="M6385">
        <v>258</v>
      </c>
      <c r="N6385" t="s">
        <v>889</v>
      </c>
      <c r="O6385" t="s">
        <v>68</v>
      </c>
      <c r="P6385">
        <v>8.0000000000000004E-4</v>
      </c>
      <c r="R6385">
        <v>11</v>
      </c>
      <c r="S6385" t="s">
        <v>913</v>
      </c>
      <c r="T6385" t="s">
        <v>867</v>
      </c>
      <c r="AC6385" s="2" t="s">
        <v>717</v>
      </c>
    </row>
    <row r="6386" spans="1:29" ht="16.399999999999999" customHeight="1" x14ac:dyDescent="0.35">
      <c r="A6386" s="1">
        <v>39371</v>
      </c>
      <c r="B6386">
        <v>462</v>
      </c>
      <c r="C6386" t="s">
        <v>29</v>
      </c>
      <c r="D6386">
        <v>5</v>
      </c>
      <c r="E6386" t="s">
        <v>30</v>
      </c>
      <c r="F6386">
        <v>69060</v>
      </c>
      <c r="G6386" t="s">
        <v>743</v>
      </c>
      <c r="H6386" t="s">
        <v>872</v>
      </c>
      <c r="J6386">
        <v>1</v>
      </c>
      <c r="K6386" s="1">
        <v>39371</v>
      </c>
      <c r="L6386">
        <v>0.2</v>
      </c>
      <c r="M6386">
        <v>260.01</v>
      </c>
      <c r="N6386" t="s">
        <v>73</v>
      </c>
      <c r="O6386" t="s">
        <v>68</v>
      </c>
      <c r="P6386">
        <v>2E-3</v>
      </c>
      <c r="Q6386" t="s">
        <v>69</v>
      </c>
      <c r="R6386">
        <v>11</v>
      </c>
      <c r="S6386" t="s">
        <v>913</v>
      </c>
      <c r="T6386" t="s">
        <v>867</v>
      </c>
      <c r="AC6386" s="2" t="s">
        <v>717</v>
      </c>
    </row>
    <row r="6387" spans="1:29" ht="16.399999999999999" customHeight="1" x14ac:dyDescent="0.35">
      <c r="A6387" s="1">
        <v>39371</v>
      </c>
      <c r="B6387">
        <v>462</v>
      </c>
      <c r="C6387" t="s">
        <v>29</v>
      </c>
      <c r="D6387">
        <v>5</v>
      </c>
      <c r="E6387" t="s">
        <v>30</v>
      </c>
      <c r="F6387">
        <v>69060</v>
      </c>
      <c r="G6387" t="s">
        <v>743</v>
      </c>
      <c r="H6387" t="s">
        <v>872</v>
      </c>
      <c r="J6387">
        <v>1</v>
      </c>
      <c r="K6387" s="1">
        <v>39371</v>
      </c>
      <c r="L6387">
        <v>0.2</v>
      </c>
      <c r="M6387">
        <v>260.02</v>
      </c>
      <c r="N6387" t="s">
        <v>67</v>
      </c>
      <c r="O6387" t="s">
        <v>68</v>
      </c>
      <c r="P6387">
        <v>2E-3</v>
      </c>
      <c r="Q6387" t="s">
        <v>69</v>
      </c>
      <c r="R6387">
        <v>11</v>
      </c>
      <c r="S6387" t="s">
        <v>913</v>
      </c>
      <c r="T6387" t="s">
        <v>867</v>
      </c>
      <c r="AC6387" s="2" t="s">
        <v>717</v>
      </c>
    </row>
    <row r="6388" spans="1:29" ht="16.399999999999999" customHeight="1" x14ac:dyDescent="0.35">
      <c r="A6388" s="1">
        <v>39371</v>
      </c>
      <c r="B6388">
        <v>462</v>
      </c>
      <c r="C6388" t="s">
        <v>29</v>
      </c>
      <c r="D6388">
        <v>5</v>
      </c>
      <c r="E6388" t="s">
        <v>30</v>
      </c>
      <c r="F6388">
        <v>69060</v>
      </c>
      <c r="G6388" t="s">
        <v>743</v>
      </c>
      <c r="H6388" t="s">
        <v>872</v>
      </c>
      <c r="J6388">
        <v>1</v>
      </c>
      <c r="K6388" s="1">
        <v>39371</v>
      </c>
      <c r="L6388">
        <v>0.2</v>
      </c>
      <c r="M6388">
        <v>260.04000000000002</v>
      </c>
      <c r="N6388" t="s">
        <v>143</v>
      </c>
      <c r="O6388" t="s">
        <v>68</v>
      </c>
      <c r="P6388">
        <v>3.0000000000000001E-3</v>
      </c>
      <c r="R6388">
        <v>11</v>
      </c>
      <c r="S6388" t="s">
        <v>913</v>
      </c>
      <c r="T6388" t="s">
        <v>867</v>
      </c>
      <c r="AC6388" s="2" t="s">
        <v>717</v>
      </c>
    </row>
    <row r="6389" spans="1:29" ht="16.399999999999999" customHeight="1" x14ac:dyDescent="0.35">
      <c r="A6389" s="1">
        <v>39371</v>
      </c>
      <c r="B6389">
        <v>462</v>
      </c>
      <c r="C6389" t="s">
        <v>29</v>
      </c>
      <c r="D6389">
        <v>5</v>
      </c>
      <c r="E6389" t="s">
        <v>30</v>
      </c>
      <c r="F6389">
        <v>69060</v>
      </c>
      <c r="G6389" t="s">
        <v>743</v>
      </c>
      <c r="H6389" t="s">
        <v>872</v>
      </c>
      <c r="J6389">
        <v>1</v>
      </c>
      <c r="K6389" s="1">
        <v>39371</v>
      </c>
      <c r="L6389">
        <v>0.2</v>
      </c>
      <c r="M6389">
        <v>260.08</v>
      </c>
      <c r="N6389" t="s">
        <v>76</v>
      </c>
      <c r="O6389" t="s">
        <v>68</v>
      </c>
      <c r="P6389">
        <v>0.46</v>
      </c>
      <c r="R6389">
        <v>11</v>
      </c>
      <c r="S6389" t="s">
        <v>913</v>
      </c>
      <c r="T6389" t="s">
        <v>867</v>
      </c>
      <c r="AC6389" s="2" t="s">
        <v>717</v>
      </c>
    </row>
    <row r="6390" spans="1:29" ht="16.399999999999999" customHeight="1" x14ac:dyDescent="0.35">
      <c r="A6390" s="1">
        <v>39371</v>
      </c>
      <c r="B6390">
        <v>462</v>
      </c>
      <c r="C6390" t="s">
        <v>29</v>
      </c>
      <c r="D6390">
        <v>5</v>
      </c>
      <c r="E6390" t="s">
        <v>30</v>
      </c>
      <c r="F6390">
        <v>69060</v>
      </c>
      <c r="G6390" t="s">
        <v>743</v>
      </c>
      <c r="H6390" t="s">
        <v>872</v>
      </c>
      <c r="J6390">
        <v>1</v>
      </c>
      <c r="K6390" s="1">
        <v>39371</v>
      </c>
      <c r="L6390">
        <v>0.2</v>
      </c>
      <c r="M6390">
        <v>268.14</v>
      </c>
      <c r="N6390" t="s">
        <v>80</v>
      </c>
      <c r="O6390" t="s">
        <v>68</v>
      </c>
      <c r="P6390">
        <v>3.9E-2</v>
      </c>
      <c r="R6390">
        <v>11</v>
      </c>
      <c r="S6390" t="s">
        <v>913</v>
      </c>
      <c r="T6390" t="s">
        <v>867</v>
      </c>
      <c r="AC6390" s="2" t="s">
        <v>717</v>
      </c>
    </row>
    <row r="6391" spans="1:29" ht="16.399999999999999" customHeight="1" x14ac:dyDescent="0.35">
      <c r="A6391" s="1">
        <v>39371</v>
      </c>
      <c r="B6391">
        <v>462</v>
      </c>
      <c r="C6391" t="s">
        <v>29</v>
      </c>
      <c r="D6391">
        <v>5</v>
      </c>
      <c r="E6391" t="s">
        <v>30</v>
      </c>
      <c r="F6391">
        <v>69060</v>
      </c>
      <c r="G6391" t="s">
        <v>743</v>
      </c>
      <c r="H6391" t="s">
        <v>872</v>
      </c>
      <c r="J6391">
        <v>1</v>
      </c>
      <c r="K6391" s="1">
        <v>39371</v>
      </c>
      <c r="L6391">
        <v>0.2</v>
      </c>
      <c r="M6391">
        <v>268.17</v>
      </c>
      <c r="N6391" t="s">
        <v>801</v>
      </c>
      <c r="O6391" t="s">
        <v>68</v>
      </c>
      <c r="P6391">
        <v>4.0000000000000001E-3</v>
      </c>
      <c r="R6391">
        <v>11</v>
      </c>
      <c r="S6391" t="s">
        <v>913</v>
      </c>
      <c r="T6391" t="s">
        <v>867</v>
      </c>
      <c r="AC6391" s="2" t="s">
        <v>717</v>
      </c>
    </row>
    <row r="6392" spans="1:29" ht="16.399999999999999" customHeight="1" x14ac:dyDescent="0.35">
      <c r="A6392" s="1">
        <v>39371</v>
      </c>
      <c r="B6392">
        <v>462</v>
      </c>
      <c r="C6392" t="s">
        <v>29</v>
      </c>
      <c r="D6392">
        <v>5</v>
      </c>
      <c r="E6392" t="s">
        <v>30</v>
      </c>
      <c r="F6392">
        <v>69060</v>
      </c>
      <c r="G6392" t="s">
        <v>743</v>
      </c>
      <c r="H6392" t="s">
        <v>872</v>
      </c>
      <c r="J6392">
        <v>1</v>
      </c>
      <c r="K6392" s="1">
        <v>39371</v>
      </c>
      <c r="L6392">
        <v>0.2</v>
      </c>
      <c r="M6392">
        <v>283</v>
      </c>
      <c r="N6392" t="s">
        <v>509</v>
      </c>
      <c r="O6392" t="s">
        <v>68</v>
      </c>
      <c r="P6392">
        <v>0.7</v>
      </c>
      <c r="R6392">
        <v>11</v>
      </c>
      <c r="S6392" t="s">
        <v>913</v>
      </c>
      <c r="T6392" t="s">
        <v>867</v>
      </c>
      <c r="AC6392" s="2" t="s">
        <v>717</v>
      </c>
    </row>
    <row r="6393" spans="1:29" ht="16.399999999999999" customHeight="1" x14ac:dyDescent="0.35">
      <c r="A6393" s="1">
        <v>39371</v>
      </c>
      <c r="B6393">
        <v>462</v>
      </c>
      <c r="C6393" t="s">
        <v>29</v>
      </c>
      <c r="D6393">
        <v>5</v>
      </c>
      <c r="E6393" t="s">
        <v>30</v>
      </c>
      <c r="F6393">
        <v>69060</v>
      </c>
      <c r="G6393" t="s">
        <v>743</v>
      </c>
      <c r="H6393" t="s">
        <v>872</v>
      </c>
      <c r="J6393">
        <v>1</v>
      </c>
      <c r="K6393" s="1">
        <v>39371</v>
      </c>
      <c r="L6393">
        <v>0.2</v>
      </c>
      <c r="M6393">
        <v>289</v>
      </c>
      <c r="N6393" t="s">
        <v>890</v>
      </c>
      <c r="O6393" t="s">
        <v>68</v>
      </c>
      <c r="P6393">
        <v>2E-3</v>
      </c>
      <c r="R6393">
        <v>11</v>
      </c>
      <c r="S6393" t="s">
        <v>913</v>
      </c>
      <c r="T6393" t="s">
        <v>867</v>
      </c>
      <c r="AC6393" s="2" t="s">
        <v>717</v>
      </c>
    </row>
    <row r="6394" spans="1:29" ht="16.399999999999999" customHeight="1" x14ac:dyDescent="0.35">
      <c r="A6394" s="1">
        <v>39371</v>
      </c>
      <c r="B6394">
        <v>462</v>
      </c>
      <c r="C6394" t="s">
        <v>29</v>
      </c>
      <c r="D6394">
        <v>5</v>
      </c>
      <c r="E6394" t="s">
        <v>30</v>
      </c>
      <c r="F6394">
        <v>69060</v>
      </c>
      <c r="G6394" t="s">
        <v>743</v>
      </c>
      <c r="H6394" t="s">
        <v>872</v>
      </c>
      <c r="J6394">
        <v>1</v>
      </c>
      <c r="K6394" s="1">
        <v>39371</v>
      </c>
      <c r="L6394">
        <v>0.2</v>
      </c>
      <c r="M6394">
        <v>309</v>
      </c>
      <c r="N6394" t="s">
        <v>891</v>
      </c>
      <c r="O6394" t="s">
        <v>68</v>
      </c>
      <c r="P6394">
        <v>14</v>
      </c>
      <c r="R6394">
        <v>11</v>
      </c>
      <c r="S6394" t="s">
        <v>913</v>
      </c>
      <c r="T6394" t="s">
        <v>867</v>
      </c>
      <c r="AC6394" s="2" t="s">
        <v>717</v>
      </c>
    </row>
    <row r="6395" spans="1:29" ht="16.399999999999999" customHeight="1" x14ac:dyDescent="0.35">
      <c r="A6395" s="1">
        <v>39371</v>
      </c>
      <c r="B6395">
        <v>462</v>
      </c>
      <c r="C6395" t="s">
        <v>29</v>
      </c>
      <c r="D6395">
        <v>5</v>
      </c>
      <c r="E6395" t="s">
        <v>30</v>
      </c>
      <c r="F6395">
        <v>69060</v>
      </c>
      <c r="G6395" t="s">
        <v>743</v>
      </c>
      <c r="H6395" t="s">
        <v>872</v>
      </c>
      <c r="J6395">
        <v>1</v>
      </c>
      <c r="K6395" s="1">
        <v>39371</v>
      </c>
      <c r="L6395">
        <v>0.2</v>
      </c>
      <c r="M6395">
        <v>441.01</v>
      </c>
      <c r="N6395" t="s">
        <v>691</v>
      </c>
      <c r="O6395" t="s">
        <v>68</v>
      </c>
      <c r="P6395">
        <v>2.6</v>
      </c>
      <c r="R6395">
        <v>11</v>
      </c>
      <c r="S6395" t="s">
        <v>913</v>
      </c>
      <c r="T6395" t="s">
        <v>867</v>
      </c>
      <c r="AC6395" s="2" t="s">
        <v>717</v>
      </c>
    </row>
    <row r="6396" spans="1:29" ht="16.399999999999999" customHeight="1" x14ac:dyDescent="0.35">
      <c r="A6396" s="1">
        <v>39371</v>
      </c>
      <c r="B6396">
        <v>462</v>
      </c>
      <c r="C6396" t="s">
        <v>29</v>
      </c>
      <c r="D6396">
        <v>5</v>
      </c>
      <c r="E6396" t="s">
        <v>30</v>
      </c>
      <c r="F6396">
        <v>69060</v>
      </c>
      <c r="G6396" t="s">
        <v>743</v>
      </c>
      <c r="H6396" t="s">
        <v>872</v>
      </c>
      <c r="J6396">
        <v>1</v>
      </c>
      <c r="K6396" s="1">
        <v>39371</v>
      </c>
      <c r="L6396">
        <v>0.2</v>
      </c>
      <c r="M6396">
        <v>260.14999999999998</v>
      </c>
      <c r="N6396" t="s">
        <v>74</v>
      </c>
      <c r="O6396" t="s">
        <v>72</v>
      </c>
      <c r="P6396">
        <v>0.46400000000000002</v>
      </c>
      <c r="Q6396" t="s">
        <v>69</v>
      </c>
      <c r="R6396">
        <v>11</v>
      </c>
      <c r="S6396" t="s">
        <v>913</v>
      </c>
      <c r="T6396" t="s">
        <v>867</v>
      </c>
      <c r="AC6396" s="2" t="s">
        <v>717</v>
      </c>
    </row>
    <row r="6397" spans="1:29" ht="16.399999999999999" customHeight="1" x14ac:dyDescent="0.35">
      <c r="A6397" s="1">
        <v>39345.496527777781</v>
      </c>
      <c r="B6397">
        <v>462</v>
      </c>
      <c r="C6397" t="s">
        <v>29</v>
      </c>
      <c r="D6397">
        <v>5</v>
      </c>
      <c r="E6397" t="s">
        <v>30</v>
      </c>
      <c r="F6397">
        <v>69031</v>
      </c>
      <c r="G6397" t="s">
        <v>743</v>
      </c>
      <c r="H6397" t="s">
        <v>743</v>
      </c>
      <c r="J6397">
        <v>1</v>
      </c>
      <c r="K6397" s="1">
        <v>39345.496527777781</v>
      </c>
      <c r="L6397">
        <v>0.2</v>
      </c>
      <c r="M6397">
        <v>260.14999999999998</v>
      </c>
      <c r="N6397" t="s">
        <v>74</v>
      </c>
      <c r="O6397" t="s">
        <v>72</v>
      </c>
      <c r="R6397">
        <v>140</v>
      </c>
      <c r="S6397" t="s">
        <v>914</v>
      </c>
      <c r="T6397" t="s">
        <v>865</v>
      </c>
      <c r="AC6397" s="2" t="s">
        <v>717</v>
      </c>
    </row>
    <row r="6398" spans="1:29" ht="16.399999999999999" customHeight="1" x14ac:dyDescent="0.35">
      <c r="A6398" s="1">
        <v>39345.496527777781</v>
      </c>
      <c r="B6398">
        <v>462</v>
      </c>
      <c r="C6398" t="s">
        <v>29</v>
      </c>
      <c r="D6398">
        <v>5</v>
      </c>
      <c r="E6398" t="s">
        <v>30</v>
      </c>
      <c r="F6398">
        <v>69031</v>
      </c>
      <c r="G6398" t="s">
        <v>743</v>
      </c>
      <c r="H6398" t="s">
        <v>743</v>
      </c>
      <c r="J6398">
        <v>1</v>
      </c>
      <c r="K6398" s="1">
        <v>39345.496527777781</v>
      </c>
      <c r="L6398">
        <v>0.2</v>
      </c>
      <c r="M6398">
        <v>101</v>
      </c>
      <c r="N6398" t="s">
        <v>114</v>
      </c>
      <c r="O6398" t="s">
        <v>115</v>
      </c>
      <c r="P6398">
        <v>9.1</v>
      </c>
      <c r="R6398">
        <v>11</v>
      </c>
      <c r="S6398" t="s">
        <v>914</v>
      </c>
      <c r="T6398" t="s">
        <v>865</v>
      </c>
      <c r="AC6398" s="2" t="s">
        <v>717</v>
      </c>
    </row>
    <row r="6399" spans="1:29" ht="16.399999999999999" customHeight="1" x14ac:dyDescent="0.35">
      <c r="A6399" s="1">
        <v>39345.496527777781</v>
      </c>
      <c r="B6399">
        <v>462</v>
      </c>
      <c r="C6399" t="s">
        <v>29</v>
      </c>
      <c r="D6399">
        <v>5</v>
      </c>
      <c r="E6399" t="s">
        <v>30</v>
      </c>
      <c r="F6399">
        <v>69031</v>
      </c>
      <c r="G6399" t="s">
        <v>743</v>
      </c>
      <c r="H6399" t="s">
        <v>743</v>
      </c>
      <c r="J6399">
        <v>1</v>
      </c>
      <c r="K6399" s="1">
        <v>39345.496527777781</v>
      </c>
      <c r="L6399">
        <v>0.2</v>
      </c>
      <c r="M6399">
        <v>136.01</v>
      </c>
      <c r="N6399" t="s">
        <v>118</v>
      </c>
      <c r="O6399" t="s">
        <v>119</v>
      </c>
      <c r="P6399">
        <v>8.5</v>
      </c>
      <c r="R6399">
        <v>11</v>
      </c>
      <c r="S6399" t="s">
        <v>914</v>
      </c>
      <c r="T6399" t="s">
        <v>865</v>
      </c>
      <c r="AC6399" s="2" t="s">
        <v>717</v>
      </c>
    </row>
    <row r="6400" spans="1:29" ht="16.399999999999999" customHeight="1" x14ac:dyDescent="0.35">
      <c r="A6400" s="1">
        <v>39345.496527777781</v>
      </c>
      <c r="B6400">
        <v>462</v>
      </c>
      <c r="C6400" t="s">
        <v>29</v>
      </c>
      <c r="D6400">
        <v>5</v>
      </c>
      <c r="E6400" t="s">
        <v>30</v>
      </c>
      <c r="F6400">
        <v>69031</v>
      </c>
      <c r="G6400" t="s">
        <v>743</v>
      </c>
      <c r="H6400" t="s">
        <v>743</v>
      </c>
      <c r="J6400">
        <v>1</v>
      </c>
      <c r="K6400" s="1">
        <v>39345.496527777781</v>
      </c>
      <c r="L6400">
        <v>0.2</v>
      </c>
      <c r="M6400">
        <v>141.01</v>
      </c>
      <c r="N6400" t="s">
        <v>116</v>
      </c>
      <c r="O6400" t="s">
        <v>117</v>
      </c>
      <c r="P6400">
        <v>66.3</v>
      </c>
      <c r="R6400">
        <v>11</v>
      </c>
      <c r="S6400" t="s">
        <v>914</v>
      </c>
      <c r="T6400" t="s">
        <v>865</v>
      </c>
      <c r="AC6400" s="2" t="s">
        <v>717</v>
      </c>
    </row>
    <row r="6401" spans="1:29" ht="16.399999999999999" customHeight="1" x14ac:dyDescent="0.35">
      <c r="A6401" s="1">
        <v>39345.496527777781</v>
      </c>
      <c r="B6401">
        <v>462</v>
      </c>
      <c r="C6401" t="s">
        <v>29</v>
      </c>
      <c r="D6401">
        <v>5</v>
      </c>
      <c r="E6401" t="s">
        <v>30</v>
      </c>
      <c r="F6401">
        <v>69031</v>
      </c>
      <c r="G6401" t="s">
        <v>743</v>
      </c>
      <c r="H6401" t="s">
        <v>743</v>
      </c>
      <c r="J6401">
        <v>1</v>
      </c>
      <c r="K6401" s="1">
        <v>39345.496527777781</v>
      </c>
      <c r="L6401">
        <v>0.2</v>
      </c>
      <c r="M6401">
        <v>154.1</v>
      </c>
      <c r="N6401" t="s">
        <v>110</v>
      </c>
      <c r="P6401">
        <v>7.1</v>
      </c>
      <c r="R6401">
        <v>11</v>
      </c>
      <c r="S6401" t="s">
        <v>914</v>
      </c>
      <c r="T6401" t="s">
        <v>865</v>
      </c>
      <c r="AC6401" s="2" t="s">
        <v>717</v>
      </c>
    </row>
    <row r="6402" spans="1:29" ht="16.399999999999999" customHeight="1" x14ac:dyDescent="0.35">
      <c r="A6402" s="1">
        <v>39345.496527777781</v>
      </c>
      <c r="B6402">
        <v>462</v>
      </c>
      <c r="C6402" t="s">
        <v>29</v>
      </c>
      <c r="D6402">
        <v>5</v>
      </c>
      <c r="E6402" t="s">
        <v>30</v>
      </c>
      <c r="F6402">
        <v>69031</v>
      </c>
      <c r="G6402" t="s">
        <v>743</v>
      </c>
      <c r="H6402" t="s">
        <v>743</v>
      </c>
      <c r="J6402">
        <v>1</v>
      </c>
      <c r="K6402" s="1">
        <v>39345.496527777781</v>
      </c>
      <c r="L6402">
        <v>0.2</v>
      </c>
      <c r="M6402">
        <v>266</v>
      </c>
      <c r="N6402" t="s">
        <v>121</v>
      </c>
      <c r="O6402" t="s">
        <v>68</v>
      </c>
      <c r="P6402">
        <v>9.8699999999999992</v>
      </c>
      <c r="R6402">
        <v>11</v>
      </c>
      <c r="S6402" t="s">
        <v>914</v>
      </c>
      <c r="T6402" t="s">
        <v>865</v>
      </c>
      <c r="AC6402" s="2" t="s">
        <v>717</v>
      </c>
    </row>
    <row r="6403" spans="1:29" ht="16.399999999999999" customHeight="1" x14ac:dyDescent="0.35">
      <c r="A6403" s="1">
        <v>39345.496527777781</v>
      </c>
      <c r="B6403">
        <v>462</v>
      </c>
      <c r="C6403" t="s">
        <v>29</v>
      </c>
      <c r="D6403">
        <v>5</v>
      </c>
      <c r="E6403" t="s">
        <v>30</v>
      </c>
      <c r="F6403">
        <v>69031</v>
      </c>
      <c r="G6403" t="s">
        <v>743</v>
      </c>
      <c r="H6403" t="s">
        <v>743</v>
      </c>
      <c r="J6403">
        <v>1</v>
      </c>
      <c r="K6403" s="1">
        <v>39345.496527777781</v>
      </c>
      <c r="L6403">
        <v>0.2</v>
      </c>
      <c r="M6403">
        <v>266.01</v>
      </c>
      <c r="N6403" t="s">
        <v>122</v>
      </c>
      <c r="O6403" t="s">
        <v>123</v>
      </c>
      <c r="P6403">
        <v>94.3</v>
      </c>
      <c r="R6403">
        <v>11</v>
      </c>
      <c r="S6403" t="s">
        <v>914</v>
      </c>
      <c r="T6403" t="s">
        <v>865</v>
      </c>
      <c r="AC6403" s="2" t="s">
        <v>717</v>
      </c>
    </row>
    <row r="6404" spans="1:29" ht="16.399999999999999" customHeight="1" x14ac:dyDescent="0.35">
      <c r="A6404" s="1">
        <v>39345.496527777781</v>
      </c>
      <c r="B6404">
        <v>462</v>
      </c>
      <c r="C6404" t="s">
        <v>29</v>
      </c>
      <c r="D6404">
        <v>5</v>
      </c>
      <c r="E6404" t="s">
        <v>30</v>
      </c>
      <c r="F6404">
        <v>69031</v>
      </c>
      <c r="G6404" t="s">
        <v>743</v>
      </c>
      <c r="H6404" t="s">
        <v>743</v>
      </c>
      <c r="J6404">
        <v>1</v>
      </c>
      <c r="K6404" s="1">
        <v>39345.496527777781</v>
      </c>
      <c r="L6404">
        <v>0.2</v>
      </c>
      <c r="M6404">
        <v>323</v>
      </c>
      <c r="N6404" t="s">
        <v>825</v>
      </c>
      <c r="O6404" t="s">
        <v>68</v>
      </c>
      <c r="P6404">
        <v>61</v>
      </c>
      <c r="R6404">
        <v>11</v>
      </c>
      <c r="S6404" t="s">
        <v>914</v>
      </c>
      <c r="T6404" t="s">
        <v>865</v>
      </c>
      <c r="AC6404" s="2" t="s">
        <v>717</v>
      </c>
    </row>
    <row r="6405" spans="1:29" ht="16.399999999999999" customHeight="1" x14ac:dyDescent="0.35">
      <c r="A6405" s="1">
        <v>39345.496527777781</v>
      </c>
      <c r="B6405">
        <v>462</v>
      </c>
      <c r="C6405" t="s">
        <v>29</v>
      </c>
      <c r="D6405">
        <v>5</v>
      </c>
      <c r="E6405" t="s">
        <v>30</v>
      </c>
      <c r="F6405">
        <v>69031</v>
      </c>
      <c r="G6405" t="s">
        <v>743</v>
      </c>
      <c r="H6405" t="s">
        <v>743</v>
      </c>
      <c r="J6405">
        <v>1</v>
      </c>
      <c r="K6405" s="1">
        <v>39345.496527777781</v>
      </c>
      <c r="L6405">
        <v>0.2</v>
      </c>
      <c r="M6405">
        <v>431</v>
      </c>
      <c r="N6405" t="s">
        <v>165</v>
      </c>
      <c r="O6405" t="s">
        <v>166</v>
      </c>
      <c r="P6405">
        <v>4.03</v>
      </c>
      <c r="R6405">
        <v>11</v>
      </c>
      <c r="S6405" t="s">
        <v>914</v>
      </c>
      <c r="T6405" t="s">
        <v>865</v>
      </c>
      <c r="AC6405" s="2" t="s">
        <v>717</v>
      </c>
    </row>
    <row r="6406" spans="1:29" ht="16.399999999999999" customHeight="1" x14ac:dyDescent="0.35">
      <c r="A6406" s="1">
        <v>39345.496527777781</v>
      </c>
      <c r="B6406">
        <v>462</v>
      </c>
      <c r="C6406" t="s">
        <v>29</v>
      </c>
      <c r="D6406">
        <v>5</v>
      </c>
      <c r="E6406" t="s">
        <v>30</v>
      </c>
      <c r="F6406">
        <v>69031</v>
      </c>
      <c r="G6406" t="s">
        <v>743</v>
      </c>
      <c r="H6406" t="s">
        <v>743</v>
      </c>
      <c r="J6406">
        <v>1</v>
      </c>
      <c r="K6406" s="1">
        <v>39345.496527777781</v>
      </c>
      <c r="L6406">
        <v>0.2</v>
      </c>
      <c r="M6406">
        <v>431.01</v>
      </c>
      <c r="N6406" t="s">
        <v>768</v>
      </c>
      <c r="O6406" t="s">
        <v>769</v>
      </c>
      <c r="P6406">
        <v>0.23</v>
      </c>
      <c r="R6406">
        <v>11</v>
      </c>
      <c r="S6406" t="s">
        <v>914</v>
      </c>
      <c r="T6406" t="s">
        <v>865</v>
      </c>
      <c r="AC6406" s="2" t="s">
        <v>717</v>
      </c>
    </row>
    <row r="6407" spans="1:29" ht="16.399999999999999" customHeight="1" x14ac:dyDescent="0.35">
      <c r="A6407" s="1">
        <v>39345.496527777781</v>
      </c>
      <c r="B6407">
        <v>462</v>
      </c>
      <c r="C6407" t="s">
        <v>29</v>
      </c>
      <c r="D6407">
        <v>5</v>
      </c>
      <c r="E6407" t="s">
        <v>30</v>
      </c>
      <c r="F6407">
        <v>69031</v>
      </c>
      <c r="G6407" t="s">
        <v>743</v>
      </c>
      <c r="H6407" t="s">
        <v>743</v>
      </c>
      <c r="J6407">
        <v>1</v>
      </c>
      <c r="K6407" s="1">
        <v>39345.496527777781</v>
      </c>
      <c r="L6407">
        <v>0.2</v>
      </c>
      <c r="M6407">
        <v>431.02</v>
      </c>
      <c r="N6407" t="s">
        <v>771</v>
      </c>
      <c r="O6407" t="s">
        <v>166</v>
      </c>
      <c r="P6407">
        <v>0.32</v>
      </c>
      <c r="R6407">
        <v>11</v>
      </c>
      <c r="S6407" t="s">
        <v>914</v>
      </c>
      <c r="T6407" t="s">
        <v>865</v>
      </c>
      <c r="AC6407" s="2" t="s">
        <v>717</v>
      </c>
    </row>
    <row r="6408" spans="1:29" ht="16.399999999999999" customHeight="1" x14ac:dyDescent="0.35">
      <c r="A6408" s="1">
        <v>39345.496527777781</v>
      </c>
      <c r="B6408">
        <v>462</v>
      </c>
      <c r="C6408" t="s">
        <v>29</v>
      </c>
      <c r="D6408">
        <v>5</v>
      </c>
      <c r="E6408" t="s">
        <v>30</v>
      </c>
      <c r="F6408">
        <v>69031</v>
      </c>
      <c r="G6408" t="s">
        <v>743</v>
      </c>
      <c r="H6408" t="s">
        <v>743</v>
      </c>
      <c r="J6408">
        <v>1</v>
      </c>
      <c r="K6408" s="1">
        <v>39345.496527777781</v>
      </c>
      <c r="L6408">
        <v>0.2</v>
      </c>
      <c r="M6408">
        <v>431.03</v>
      </c>
      <c r="N6408" t="s">
        <v>773</v>
      </c>
      <c r="O6408" t="s">
        <v>769</v>
      </c>
      <c r="P6408">
        <v>2.2400000000000002</v>
      </c>
      <c r="R6408">
        <v>11</v>
      </c>
      <c r="S6408" t="s">
        <v>914</v>
      </c>
      <c r="T6408" t="s">
        <v>865</v>
      </c>
      <c r="AC6408" s="2" t="s">
        <v>717</v>
      </c>
    </row>
    <row r="6409" spans="1:29" ht="16.399999999999999" customHeight="1" x14ac:dyDescent="0.35">
      <c r="A6409" s="1">
        <v>39345.496527777781</v>
      </c>
      <c r="B6409">
        <v>462</v>
      </c>
      <c r="C6409" t="s">
        <v>29</v>
      </c>
      <c r="D6409">
        <v>5</v>
      </c>
      <c r="E6409" t="s">
        <v>30</v>
      </c>
      <c r="F6409">
        <v>69031</v>
      </c>
      <c r="G6409" t="s">
        <v>743</v>
      </c>
      <c r="H6409" t="s">
        <v>743</v>
      </c>
      <c r="J6409">
        <v>1</v>
      </c>
      <c r="K6409" s="1">
        <v>39345.496527777781</v>
      </c>
      <c r="L6409">
        <v>0.2</v>
      </c>
      <c r="M6409">
        <v>433</v>
      </c>
      <c r="N6409" t="s">
        <v>775</v>
      </c>
      <c r="O6409" t="s">
        <v>769</v>
      </c>
      <c r="P6409">
        <v>2.84</v>
      </c>
      <c r="R6409">
        <v>11</v>
      </c>
      <c r="S6409" t="s">
        <v>914</v>
      </c>
      <c r="T6409" t="s">
        <v>865</v>
      </c>
      <c r="AC6409" s="2" t="s">
        <v>717</v>
      </c>
    </row>
    <row r="6410" spans="1:29" ht="16.399999999999999" customHeight="1" x14ac:dyDescent="0.35">
      <c r="A6410" s="1">
        <v>39345.496527777781</v>
      </c>
      <c r="B6410">
        <v>462</v>
      </c>
      <c r="C6410" t="s">
        <v>29</v>
      </c>
      <c r="D6410">
        <v>5</v>
      </c>
      <c r="E6410" t="s">
        <v>30</v>
      </c>
      <c r="F6410">
        <v>69031</v>
      </c>
      <c r="G6410" t="s">
        <v>743</v>
      </c>
      <c r="H6410" t="s">
        <v>743</v>
      </c>
      <c r="J6410">
        <v>1</v>
      </c>
      <c r="K6410" s="1">
        <v>39345.496527777781</v>
      </c>
      <c r="L6410">
        <v>0.2</v>
      </c>
      <c r="M6410">
        <v>136.05000000000001</v>
      </c>
      <c r="N6410" t="s">
        <v>537</v>
      </c>
      <c r="O6410" t="s">
        <v>538</v>
      </c>
      <c r="P6410">
        <v>5.54</v>
      </c>
      <c r="R6410">
        <v>11</v>
      </c>
      <c r="S6410" t="s">
        <v>914</v>
      </c>
      <c r="T6410" t="s">
        <v>865</v>
      </c>
      <c r="AC6410" s="2" t="s">
        <v>717</v>
      </c>
    </row>
    <row r="6411" spans="1:29" ht="16.399999999999999" customHeight="1" x14ac:dyDescent="0.35">
      <c r="A6411" s="1">
        <v>39315.547222222223</v>
      </c>
      <c r="B6411">
        <v>462</v>
      </c>
      <c r="C6411" t="s">
        <v>29</v>
      </c>
      <c r="D6411">
        <v>5</v>
      </c>
      <c r="E6411" t="s">
        <v>30</v>
      </c>
      <c r="F6411">
        <v>68998</v>
      </c>
      <c r="G6411" t="s">
        <v>743</v>
      </c>
      <c r="H6411" t="s">
        <v>743</v>
      </c>
      <c r="J6411">
        <v>1</v>
      </c>
      <c r="K6411" s="1">
        <v>39315.547222222223</v>
      </c>
      <c r="L6411">
        <v>0.2</v>
      </c>
      <c r="M6411">
        <v>136.01</v>
      </c>
      <c r="N6411" t="s">
        <v>118</v>
      </c>
      <c r="O6411" t="s">
        <v>119</v>
      </c>
      <c r="P6411">
        <v>13.4</v>
      </c>
      <c r="R6411">
        <v>11</v>
      </c>
      <c r="S6411" t="s">
        <v>915</v>
      </c>
      <c r="T6411" t="s">
        <v>865</v>
      </c>
      <c r="AC6411" s="2" t="s">
        <v>717</v>
      </c>
    </row>
    <row r="6412" spans="1:29" ht="16.399999999999999" customHeight="1" x14ac:dyDescent="0.35">
      <c r="A6412" s="1">
        <v>39315.547222222223</v>
      </c>
      <c r="B6412">
        <v>462</v>
      </c>
      <c r="C6412" t="s">
        <v>29</v>
      </c>
      <c r="D6412">
        <v>5</v>
      </c>
      <c r="E6412" t="s">
        <v>30</v>
      </c>
      <c r="F6412">
        <v>68998</v>
      </c>
      <c r="G6412" t="s">
        <v>743</v>
      </c>
      <c r="H6412" t="s">
        <v>743</v>
      </c>
      <c r="J6412">
        <v>1</v>
      </c>
      <c r="K6412" s="1">
        <v>39315.547222222223</v>
      </c>
      <c r="L6412">
        <v>0.2</v>
      </c>
      <c r="M6412">
        <v>136.05000000000001</v>
      </c>
      <c r="N6412" t="s">
        <v>537</v>
      </c>
      <c r="O6412" t="s">
        <v>538</v>
      </c>
      <c r="P6412">
        <v>6.65</v>
      </c>
      <c r="R6412">
        <v>140</v>
      </c>
      <c r="S6412" t="s">
        <v>915</v>
      </c>
      <c r="T6412" t="s">
        <v>865</v>
      </c>
      <c r="AC6412" s="2" t="s">
        <v>717</v>
      </c>
    </row>
    <row r="6413" spans="1:29" ht="16.399999999999999" customHeight="1" x14ac:dyDescent="0.35">
      <c r="A6413" s="1">
        <v>39315.547222222223</v>
      </c>
      <c r="B6413">
        <v>462</v>
      </c>
      <c r="C6413" t="s">
        <v>29</v>
      </c>
      <c r="D6413">
        <v>5</v>
      </c>
      <c r="E6413" t="s">
        <v>30</v>
      </c>
      <c r="F6413">
        <v>68998</v>
      </c>
      <c r="G6413" t="s">
        <v>743</v>
      </c>
      <c r="H6413" t="s">
        <v>743</v>
      </c>
      <c r="J6413">
        <v>1</v>
      </c>
      <c r="K6413" s="1">
        <v>39315.547222222223</v>
      </c>
      <c r="L6413">
        <v>0.2</v>
      </c>
      <c r="M6413">
        <v>101</v>
      </c>
      <c r="N6413" t="s">
        <v>114</v>
      </c>
      <c r="O6413" t="s">
        <v>115</v>
      </c>
      <c r="P6413">
        <v>6.3</v>
      </c>
      <c r="R6413">
        <v>11</v>
      </c>
      <c r="S6413" t="s">
        <v>915</v>
      </c>
      <c r="T6413" t="s">
        <v>865</v>
      </c>
      <c r="AC6413" s="2" t="s">
        <v>717</v>
      </c>
    </row>
    <row r="6414" spans="1:29" ht="16.399999999999999" customHeight="1" x14ac:dyDescent="0.35">
      <c r="A6414" s="1">
        <v>39315.547222222223</v>
      </c>
      <c r="B6414">
        <v>462</v>
      </c>
      <c r="C6414" t="s">
        <v>29</v>
      </c>
      <c r="D6414">
        <v>5</v>
      </c>
      <c r="E6414" t="s">
        <v>30</v>
      </c>
      <c r="F6414">
        <v>68998</v>
      </c>
      <c r="G6414" t="s">
        <v>743</v>
      </c>
      <c r="H6414" t="s">
        <v>743</v>
      </c>
      <c r="J6414">
        <v>1</v>
      </c>
      <c r="K6414" s="1">
        <v>39315.547222222223</v>
      </c>
      <c r="L6414">
        <v>0.2</v>
      </c>
      <c r="M6414">
        <v>141.01</v>
      </c>
      <c r="N6414" t="s">
        <v>116</v>
      </c>
      <c r="O6414" t="s">
        <v>117</v>
      </c>
      <c r="P6414">
        <v>61.9</v>
      </c>
      <c r="R6414">
        <v>11</v>
      </c>
      <c r="S6414" t="s">
        <v>915</v>
      </c>
      <c r="T6414" t="s">
        <v>865</v>
      </c>
      <c r="AC6414" s="2" t="s">
        <v>717</v>
      </c>
    </row>
    <row r="6415" spans="1:29" ht="16.399999999999999" customHeight="1" x14ac:dyDescent="0.35">
      <c r="A6415" s="1">
        <v>39315.547222222223</v>
      </c>
      <c r="B6415">
        <v>462</v>
      </c>
      <c r="C6415" t="s">
        <v>29</v>
      </c>
      <c r="D6415">
        <v>5</v>
      </c>
      <c r="E6415" t="s">
        <v>30</v>
      </c>
      <c r="F6415">
        <v>68998</v>
      </c>
      <c r="G6415" t="s">
        <v>743</v>
      </c>
      <c r="H6415" t="s">
        <v>743</v>
      </c>
      <c r="J6415">
        <v>1</v>
      </c>
      <c r="K6415" s="1">
        <v>39315.547222222223</v>
      </c>
      <c r="L6415">
        <v>0.2</v>
      </c>
      <c r="M6415">
        <v>154.1</v>
      </c>
      <c r="N6415" t="s">
        <v>110</v>
      </c>
      <c r="P6415">
        <v>6.9</v>
      </c>
      <c r="R6415">
        <v>11</v>
      </c>
      <c r="S6415" t="s">
        <v>915</v>
      </c>
      <c r="T6415" t="s">
        <v>865</v>
      </c>
      <c r="AC6415" s="2" t="s">
        <v>717</v>
      </c>
    </row>
    <row r="6416" spans="1:29" ht="16.399999999999999" customHeight="1" x14ac:dyDescent="0.35">
      <c r="A6416" s="1">
        <v>39315.547222222223</v>
      </c>
      <c r="B6416">
        <v>462</v>
      </c>
      <c r="C6416" t="s">
        <v>29</v>
      </c>
      <c r="D6416">
        <v>5</v>
      </c>
      <c r="E6416" t="s">
        <v>30</v>
      </c>
      <c r="F6416">
        <v>68998</v>
      </c>
      <c r="G6416" t="s">
        <v>743</v>
      </c>
      <c r="H6416" t="s">
        <v>743</v>
      </c>
      <c r="J6416">
        <v>1</v>
      </c>
      <c r="K6416" s="1">
        <v>39315.547222222223</v>
      </c>
      <c r="L6416">
        <v>0.2</v>
      </c>
      <c r="M6416">
        <v>266</v>
      </c>
      <c r="N6416" t="s">
        <v>121</v>
      </c>
      <c r="O6416" t="s">
        <v>68</v>
      </c>
      <c r="P6416">
        <v>10.29</v>
      </c>
      <c r="R6416">
        <v>11</v>
      </c>
      <c r="S6416" t="s">
        <v>915</v>
      </c>
      <c r="T6416" t="s">
        <v>865</v>
      </c>
      <c r="AC6416" s="2" t="s">
        <v>717</v>
      </c>
    </row>
    <row r="6417" spans="1:29" ht="16.399999999999999" customHeight="1" x14ac:dyDescent="0.35">
      <c r="A6417" s="1">
        <v>39315.547222222223</v>
      </c>
      <c r="B6417">
        <v>462</v>
      </c>
      <c r="C6417" t="s">
        <v>29</v>
      </c>
      <c r="D6417">
        <v>5</v>
      </c>
      <c r="E6417" t="s">
        <v>30</v>
      </c>
      <c r="F6417">
        <v>68998</v>
      </c>
      <c r="G6417" t="s">
        <v>743</v>
      </c>
      <c r="H6417" t="s">
        <v>743</v>
      </c>
      <c r="J6417">
        <v>1</v>
      </c>
      <c r="K6417" s="1">
        <v>39315.547222222223</v>
      </c>
      <c r="L6417">
        <v>0.2</v>
      </c>
      <c r="M6417">
        <v>266.01</v>
      </c>
      <c r="N6417" t="s">
        <v>122</v>
      </c>
      <c r="O6417" t="s">
        <v>123</v>
      </c>
      <c r="P6417">
        <v>89.5</v>
      </c>
      <c r="R6417">
        <v>11</v>
      </c>
      <c r="S6417" t="s">
        <v>915</v>
      </c>
      <c r="T6417" t="s">
        <v>865</v>
      </c>
      <c r="AC6417" s="2" t="s">
        <v>717</v>
      </c>
    </row>
    <row r="6418" spans="1:29" ht="16.399999999999999" customHeight="1" x14ac:dyDescent="0.35">
      <c r="A6418" s="1">
        <v>39315.547222222223</v>
      </c>
      <c r="B6418">
        <v>462</v>
      </c>
      <c r="C6418" t="s">
        <v>29</v>
      </c>
      <c r="D6418">
        <v>5</v>
      </c>
      <c r="E6418" t="s">
        <v>30</v>
      </c>
      <c r="F6418">
        <v>68998</v>
      </c>
      <c r="G6418" t="s">
        <v>743</v>
      </c>
      <c r="H6418" t="s">
        <v>743</v>
      </c>
      <c r="J6418">
        <v>1</v>
      </c>
      <c r="K6418" s="1">
        <v>39315.547222222223</v>
      </c>
      <c r="L6418">
        <v>0.2</v>
      </c>
      <c r="M6418">
        <v>323</v>
      </c>
      <c r="N6418" t="s">
        <v>825</v>
      </c>
      <c r="O6418" t="s">
        <v>68</v>
      </c>
      <c r="P6418">
        <v>57</v>
      </c>
      <c r="R6418">
        <v>11</v>
      </c>
      <c r="S6418" t="s">
        <v>915</v>
      </c>
      <c r="T6418" t="s">
        <v>865</v>
      </c>
      <c r="AC6418" s="2" t="s">
        <v>717</v>
      </c>
    </row>
    <row r="6419" spans="1:29" ht="16.399999999999999" customHeight="1" x14ac:dyDescent="0.35">
      <c r="A6419" s="1">
        <v>39300.618055555555</v>
      </c>
      <c r="B6419">
        <v>462</v>
      </c>
      <c r="C6419" t="s">
        <v>29</v>
      </c>
      <c r="D6419">
        <v>5</v>
      </c>
      <c r="E6419" t="s">
        <v>30</v>
      </c>
      <c r="F6419">
        <v>68997</v>
      </c>
      <c r="G6419" t="s">
        <v>743</v>
      </c>
      <c r="H6419" t="s">
        <v>743</v>
      </c>
      <c r="J6419">
        <v>1</v>
      </c>
      <c r="K6419" s="1">
        <v>39300.618055555555</v>
      </c>
      <c r="L6419">
        <v>0.2</v>
      </c>
      <c r="M6419">
        <v>101</v>
      </c>
      <c r="N6419" t="s">
        <v>114</v>
      </c>
      <c r="O6419" t="s">
        <v>115</v>
      </c>
      <c r="P6419">
        <v>5.4</v>
      </c>
      <c r="R6419">
        <v>11</v>
      </c>
      <c r="S6419" t="s">
        <v>915</v>
      </c>
      <c r="T6419" t="s">
        <v>865</v>
      </c>
      <c r="AC6419" s="2" t="s">
        <v>717</v>
      </c>
    </row>
    <row r="6420" spans="1:29" ht="16.399999999999999" customHeight="1" x14ac:dyDescent="0.35">
      <c r="A6420" s="1">
        <v>39300.618055555555</v>
      </c>
      <c r="B6420">
        <v>462</v>
      </c>
      <c r="C6420" t="s">
        <v>29</v>
      </c>
      <c r="D6420">
        <v>5</v>
      </c>
      <c r="E6420" t="s">
        <v>30</v>
      </c>
      <c r="F6420">
        <v>68997</v>
      </c>
      <c r="G6420" t="s">
        <v>743</v>
      </c>
      <c r="H6420" t="s">
        <v>743</v>
      </c>
      <c r="J6420">
        <v>1</v>
      </c>
      <c r="K6420" s="1">
        <v>39300.618055555555</v>
      </c>
      <c r="L6420">
        <v>0.2</v>
      </c>
      <c r="M6420">
        <v>141.01</v>
      </c>
      <c r="N6420" t="s">
        <v>116</v>
      </c>
      <c r="O6420" t="s">
        <v>117</v>
      </c>
      <c r="P6420">
        <v>66.8</v>
      </c>
      <c r="R6420">
        <v>11</v>
      </c>
      <c r="S6420" t="s">
        <v>915</v>
      </c>
      <c r="T6420" t="s">
        <v>865</v>
      </c>
      <c r="AC6420" s="2" t="s">
        <v>717</v>
      </c>
    </row>
    <row r="6421" spans="1:29" ht="16.399999999999999" customHeight="1" x14ac:dyDescent="0.35">
      <c r="A6421" s="1">
        <v>39300.618055555555</v>
      </c>
      <c r="B6421">
        <v>462</v>
      </c>
      <c r="C6421" t="s">
        <v>29</v>
      </c>
      <c r="D6421">
        <v>5</v>
      </c>
      <c r="E6421" t="s">
        <v>30</v>
      </c>
      <c r="F6421">
        <v>68997</v>
      </c>
      <c r="G6421" t="s">
        <v>743</v>
      </c>
      <c r="H6421" t="s">
        <v>743</v>
      </c>
      <c r="J6421">
        <v>1</v>
      </c>
      <c r="K6421" s="1">
        <v>39300.618055555555</v>
      </c>
      <c r="L6421">
        <v>0.2</v>
      </c>
      <c r="M6421">
        <v>154.1</v>
      </c>
      <c r="N6421" t="s">
        <v>110</v>
      </c>
      <c r="P6421">
        <v>7</v>
      </c>
      <c r="R6421">
        <v>11</v>
      </c>
      <c r="S6421" t="s">
        <v>915</v>
      </c>
      <c r="T6421" t="s">
        <v>865</v>
      </c>
      <c r="AC6421" s="2" t="s">
        <v>717</v>
      </c>
    </row>
    <row r="6422" spans="1:29" ht="16.399999999999999" customHeight="1" x14ac:dyDescent="0.35">
      <c r="A6422" s="1">
        <v>39300.618055555555</v>
      </c>
      <c r="B6422">
        <v>462</v>
      </c>
      <c r="C6422" t="s">
        <v>29</v>
      </c>
      <c r="D6422">
        <v>5</v>
      </c>
      <c r="E6422" t="s">
        <v>30</v>
      </c>
      <c r="F6422">
        <v>68997</v>
      </c>
      <c r="G6422" t="s">
        <v>743</v>
      </c>
      <c r="H6422" t="s">
        <v>743</v>
      </c>
      <c r="J6422">
        <v>1</v>
      </c>
      <c r="K6422" s="1">
        <v>39300.618055555555</v>
      </c>
      <c r="L6422">
        <v>0.2</v>
      </c>
      <c r="M6422">
        <v>266</v>
      </c>
      <c r="N6422" t="s">
        <v>121</v>
      </c>
      <c r="O6422" t="s">
        <v>68</v>
      </c>
      <c r="P6422">
        <v>11.54</v>
      </c>
      <c r="R6422">
        <v>11</v>
      </c>
      <c r="S6422" t="s">
        <v>915</v>
      </c>
      <c r="T6422" t="s">
        <v>865</v>
      </c>
      <c r="AC6422" s="2" t="s">
        <v>717</v>
      </c>
    </row>
    <row r="6423" spans="1:29" ht="16.399999999999999" customHeight="1" x14ac:dyDescent="0.35">
      <c r="A6423" s="1">
        <v>39300.618055555555</v>
      </c>
      <c r="B6423">
        <v>462</v>
      </c>
      <c r="C6423" t="s">
        <v>29</v>
      </c>
      <c r="D6423">
        <v>5</v>
      </c>
      <c r="E6423" t="s">
        <v>30</v>
      </c>
      <c r="F6423">
        <v>68997</v>
      </c>
      <c r="G6423" t="s">
        <v>743</v>
      </c>
      <c r="H6423" t="s">
        <v>743</v>
      </c>
      <c r="J6423">
        <v>1</v>
      </c>
      <c r="K6423" s="1">
        <v>39300.618055555555</v>
      </c>
      <c r="L6423">
        <v>0.2</v>
      </c>
      <c r="M6423">
        <v>266.01</v>
      </c>
      <c r="N6423" t="s">
        <v>122</v>
      </c>
      <c r="O6423" t="s">
        <v>123</v>
      </c>
      <c r="P6423">
        <v>100.2</v>
      </c>
      <c r="R6423">
        <v>11</v>
      </c>
      <c r="S6423" t="s">
        <v>915</v>
      </c>
      <c r="T6423" t="s">
        <v>865</v>
      </c>
      <c r="AC6423" s="2" t="s">
        <v>717</v>
      </c>
    </row>
    <row r="6424" spans="1:29" ht="16.399999999999999" customHeight="1" x14ac:dyDescent="0.35">
      <c r="A6424" s="1">
        <v>39300.618055555555</v>
      </c>
      <c r="B6424">
        <v>462</v>
      </c>
      <c r="C6424" t="s">
        <v>29</v>
      </c>
      <c r="D6424">
        <v>5</v>
      </c>
      <c r="E6424" t="s">
        <v>30</v>
      </c>
      <c r="F6424">
        <v>68997</v>
      </c>
      <c r="G6424" t="s">
        <v>743</v>
      </c>
      <c r="H6424" t="s">
        <v>743</v>
      </c>
      <c r="J6424">
        <v>1</v>
      </c>
      <c r="K6424" s="1">
        <v>39300.618055555555</v>
      </c>
      <c r="L6424">
        <v>0.2</v>
      </c>
      <c r="M6424">
        <v>323</v>
      </c>
      <c r="N6424" t="s">
        <v>825</v>
      </c>
      <c r="O6424" t="s">
        <v>68</v>
      </c>
      <c r="P6424">
        <v>62</v>
      </c>
      <c r="R6424">
        <v>11</v>
      </c>
      <c r="S6424" t="s">
        <v>915</v>
      </c>
      <c r="T6424" t="s">
        <v>865</v>
      </c>
      <c r="AC6424" s="2" t="s">
        <v>717</v>
      </c>
    </row>
    <row r="6425" spans="1:29" ht="16.399999999999999" customHeight="1" x14ac:dyDescent="0.35">
      <c r="A6425" s="1">
        <v>39300.618055555555</v>
      </c>
      <c r="B6425">
        <v>462</v>
      </c>
      <c r="C6425" t="s">
        <v>29</v>
      </c>
      <c r="D6425">
        <v>5</v>
      </c>
      <c r="E6425" t="s">
        <v>30</v>
      </c>
      <c r="F6425">
        <v>68997</v>
      </c>
      <c r="G6425" t="s">
        <v>743</v>
      </c>
      <c r="H6425" t="s">
        <v>743</v>
      </c>
      <c r="J6425">
        <v>1</v>
      </c>
      <c r="K6425" s="1">
        <v>39300.618055555555</v>
      </c>
      <c r="L6425">
        <v>0.2</v>
      </c>
      <c r="M6425">
        <v>431</v>
      </c>
      <c r="N6425" t="s">
        <v>165</v>
      </c>
      <c r="O6425" t="s">
        <v>166</v>
      </c>
      <c r="P6425">
        <v>9.34</v>
      </c>
      <c r="R6425">
        <v>11</v>
      </c>
      <c r="S6425" t="s">
        <v>915</v>
      </c>
      <c r="T6425" t="s">
        <v>865</v>
      </c>
      <c r="AC6425" s="2" t="s">
        <v>717</v>
      </c>
    </row>
    <row r="6426" spans="1:29" ht="16.399999999999999" customHeight="1" x14ac:dyDescent="0.35">
      <c r="A6426" s="1">
        <v>39300.618055555555</v>
      </c>
      <c r="B6426">
        <v>462</v>
      </c>
      <c r="C6426" t="s">
        <v>29</v>
      </c>
      <c r="D6426">
        <v>5</v>
      </c>
      <c r="E6426" t="s">
        <v>30</v>
      </c>
      <c r="F6426">
        <v>68997</v>
      </c>
      <c r="G6426" t="s">
        <v>743</v>
      </c>
      <c r="H6426" t="s">
        <v>743</v>
      </c>
      <c r="J6426">
        <v>1</v>
      </c>
      <c r="K6426" s="1">
        <v>39300.618055555555</v>
      </c>
      <c r="L6426">
        <v>0.2</v>
      </c>
      <c r="M6426">
        <v>431.01</v>
      </c>
      <c r="N6426" t="s">
        <v>768</v>
      </c>
      <c r="O6426" t="s">
        <v>769</v>
      </c>
      <c r="P6426">
        <v>0.64</v>
      </c>
      <c r="R6426">
        <v>11</v>
      </c>
      <c r="S6426" t="s">
        <v>915</v>
      </c>
      <c r="T6426" t="s">
        <v>865</v>
      </c>
      <c r="AC6426" s="2" t="s">
        <v>717</v>
      </c>
    </row>
    <row r="6427" spans="1:29" ht="16.399999999999999" customHeight="1" x14ac:dyDescent="0.35">
      <c r="A6427" s="1">
        <v>39300.618055555555</v>
      </c>
      <c r="B6427">
        <v>462</v>
      </c>
      <c r="C6427" t="s">
        <v>29</v>
      </c>
      <c r="D6427">
        <v>5</v>
      </c>
      <c r="E6427" t="s">
        <v>30</v>
      </c>
      <c r="F6427">
        <v>68997</v>
      </c>
      <c r="G6427" t="s">
        <v>743</v>
      </c>
      <c r="H6427" t="s">
        <v>743</v>
      </c>
      <c r="J6427">
        <v>1</v>
      </c>
      <c r="K6427" s="1">
        <v>39300.618055555555</v>
      </c>
      <c r="L6427">
        <v>0.2</v>
      </c>
      <c r="M6427">
        <v>431.02</v>
      </c>
      <c r="N6427" t="s">
        <v>771</v>
      </c>
      <c r="O6427" t="s">
        <v>166</v>
      </c>
      <c r="P6427">
        <v>1.35</v>
      </c>
      <c r="R6427">
        <v>11</v>
      </c>
      <c r="S6427" t="s">
        <v>915</v>
      </c>
      <c r="T6427" t="s">
        <v>865</v>
      </c>
      <c r="AC6427" s="2" t="s">
        <v>717</v>
      </c>
    </row>
    <row r="6428" spans="1:29" ht="16.399999999999999" customHeight="1" x14ac:dyDescent="0.35">
      <c r="A6428" s="1">
        <v>39300.618055555555</v>
      </c>
      <c r="B6428">
        <v>462</v>
      </c>
      <c r="C6428" t="s">
        <v>29</v>
      </c>
      <c r="D6428">
        <v>5</v>
      </c>
      <c r="E6428" t="s">
        <v>30</v>
      </c>
      <c r="F6428">
        <v>68997</v>
      </c>
      <c r="G6428" t="s">
        <v>743</v>
      </c>
      <c r="H6428" t="s">
        <v>743</v>
      </c>
      <c r="J6428">
        <v>1</v>
      </c>
      <c r="K6428" s="1">
        <v>39300.618055555555</v>
      </c>
      <c r="L6428">
        <v>0.2</v>
      </c>
      <c r="M6428">
        <v>431.03</v>
      </c>
      <c r="N6428" t="s">
        <v>773</v>
      </c>
      <c r="O6428" t="s">
        <v>769</v>
      </c>
      <c r="P6428">
        <v>5.44</v>
      </c>
      <c r="R6428">
        <v>11</v>
      </c>
      <c r="S6428" t="s">
        <v>915</v>
      </c>
      <c r="T6428" t="s">
        <v>865</v>
      </c>
      <c r="AC6428" s="2" t="s">
        <v>717</v>
      </c>
    </row>
    <row r="6429" spans="1:29" ht="16.399999999999999" customHeight="1" x14ac:dyDescent="0.35">
      <c r="A6429" s="1">
        <v>39300.618055555555</v>
      </c>
      <c r="B6429">
        <v>462</v>
      </c>
      <c r="C6429" t="s">
        <v>29</v>
      </c>
      <c r="D6429">
        <v>5</v>
      </c>
      <c r="E6429" t="s">
        <v>30</v>
      </c>
      <c r="F6429">
        <v>68997</v>
      </c>
      <c r="G6429" t="s">
        <v>743</v>
      </c>
      <c r="H6429" t="s">
        <v>743</v>
      </c>
      <c r="J6429">
        <v>1</v>
      </c>
      <c r="K6429" s="1">
        <v>39300.618055555555</v>
      </c>
      <c r="L6429">
        <v>0.2</v>
      </c>
      <c r="M6429">
        <v>433</v>
      </c>
      <c r="N6429" t="s">
        <v>775</v>
      </c>
      <c r="O6429" t="s">
        <v>769</v>
      </c>
      <c r="P6429">
        <v>2.12</v>
      </c>
      <c r="R6429">
        <v>11</v>
      </c>
      <c r="S6429" t="s">
        <v>915</v>
      </c>
      <c r="T6429" t="s">
        <v>865</v>
      </c>
      <c r="AC6429" s="2" t="s">
        <v>717</v>
      </c>
    </row>
    <row r="6430" spans="1:29" ht="16.399999999999999" customHeight="1" x14ac:dyDescent="0.35">
      <c r="A6430" s="1">
        <v>39300.618055555555</v>
      </c>
      <c r="B6430">
        <v>462</v>
      </c>
      <c r="C6430" t="s">
        <v>29</v>
      </c>
      <c r="D6430">
        <v>5</v>
      </c>
      <c r="E6430" t="s">
        <v>30</v>
      </c>
      <c r="F6430">
        <v>68997</v>
      </c>
      <c r="G6430" t="s">
        <v>743</v>
      </c>
      <c r="H6430" t="s">
        <v>743</v>
      </c>
      <c r="J6430">
        <v>1</v>
      </c>
      <c r="K6430" s="1">
        <v>39300.618055555555</v>
      </c>
      <c r="L6430">
        <v>0.2</v>
      </c>
      <c r="M6430">
        <v>136.01</v>
      </c>
      <c r="N6430" t="s">
        <v>118</v>
      </c>
      <c r="O6430" t="s">
        <v>119</v>
      </c>
      <c r="P6430">
        <v>22.2</v>
      </c>
      <c r="R6430">
        <v>11</v>
      </c>
      <c r="S6430" t="s">
        <v>915</v>
      </c>
      <c r="T6430" t="s">
        <v>865</v>
      </c>
      <c r="AC6430" s="2" t="s">
        <v>717</v>
      </c>
    </row>
    <row r="6431" spans="1:29" ht="16.399999999999999" customHeight="1" x14ac:dyDescent="0.35">
      <c r="A6431" s="1">
        <v>39300.618055555555</v>
      </c>
      <c r="B6431">
        <v>462</v>
      </c>
      <c r="C6431" t="s">
        <v>29</v>
      </c>
      <c r="D6431">
        <v>5</v>
      </c>
      <c r="E6431" t="s">
        <v>30</v>
      </c>
      <c r="F6431">
        <v>68997</v>
      </c>
      <c r="G6431" t="s">
        <v>743</v>
      </c>
      <c r="H6431" t="s">
        <v>743</v>
      </c>
      <c r="J6431">
        <v>1</v>
      </c>
      <c r="K6431" s="1">
        <v>39300.618055555555</v>
      </c>
      <c r="L6431">
        <v>0.2</v>
      </c>
      <c r="M6431">
        <v>136.05000000000001</v>
      </c>
      <c r="N6431" t="s">
        <v>537</v>
      </c>
      <c r="O6431" t="s">
        <v>538</v>
      </c>
      <c r="P6431">
        <v>7.8</v>
      </c>
      <c r="R6431">
        <v>140</v>
      </c>
      <c r="S6431" t="s">
        <v>915</v>
      </c>
      <c r="T6431" t="s">
        <v>865</v>
      </c>
      <c r="AC6431" s="2" t="s">
        <v>717</v>
      </c>
    </row>
    <row r="6432" spans="1:29" ht="16.399999999999999" customHeight="1" x14ac:dyDescent="0.35">
      <c r="A6432" s="1">
        <v>39275.541666666664</v>
      </c>
      <c r="B6432">
        <v>462</v>
      </c>
      <c r="C6432" t="s">
        <v>29</v>
      </c>
      <c r="D6432">
        <v>5</v>
      </c>
      <c r="E6432" t="s">
        <v>30</v>
      </c>
      <c r="F6432">
        <v>68992</v>
      </c>
      <c r="G6432" t="s">
        <v>743</v>
      </c>
      <c r="H6432" t="s">
        <v>743</v>
      </c>
      <c r="J6432">
        <v>1</v>
      </c>
      <c r="K6432" s="1">
        <v>39275.541666666664</v>
      </c>
      <c r="L6432">
        <v>0.2</v>
      </c>
      <c r="M6432">
        <v>141.01</v>
      </c>
      <c r="N6432" t="s">
        <v>116</v>
      </c>
      <c r="O6432" t="s">
        <v>117</v>
      </c>
      <c r="P6432">
        <v>68.2</v>
      </c>
      <c r="R6432">
        <v>11</v>
      </c>
      <c r="S6432" t="s">
        <v>916</v>
      </c>
      <c r="T6432" t="s">
        <v>865</v>
      </c>
      <c r="AC6432" s="2" t="s">
        <v>717</v>
      </c>
    </row>
    <row r="6433" spans="1:29" ht="16.399999999999999" customHeight="1" x14ac:dyDescent="0.35">
      <c r="A6433" s="1">
        <v>39275.541666666664</v>
      </c>
      <c r="B6433">
        <v>462</v>
      </c>
      <c r="C6433" t="s">
        <v>29</v>
      </c>
      <c r="D6433">
        <v>5</v>
      </c>
      <c r="E6433" t="s">
        <v>30</v>
      </c>
      <c r="F6433">
        <v>68992</v>
      </c>
      <c r="G6433" t="s">
        <v>743</v>
      </c>
      <c r="H6433" t="s">
        <v>743</v>
      </c>
      <c r="J6433">
        <v>1</v>
      </c>
      <c r="K6433" s="1">
        <v>39275.541666666664</v>
      </c>
      <c r="L6433">
        <v>0.2</v>
      </c>
      <c r="M6433">
        <v>154.1</v>
      </c>
      <c r="N6433" t="s">
        <v>110</v>
      </c>
      <c r="P6433">
        <v>6.9</v>
      </c>
      <c r="R6433">
        <v>11</v>
      </c>
      <c r="S6433" t="s">
        <v>916</v>
      </c>
      <c r="T6433" t="s">
        <v>865</v>
      </c>
      <c r="AC6433" s="2" t="s">
        <v>717</v>
      </c>
    </row>
    <row r="6434" spans="1:29" ht="16.399999999999999" customHeight="1" x14ac:dyDescent="0.35">
      <c r="A6434" s="1">
        <v>39275.541666666664</v>
      </c>
      <c r="B6434">
        <v>462</v>
      </c>
      <c r="C6434" t="s">
        <v>29</v>
      </c>
      <c r="D6434">
        <v>5</v>
      </c>
      <c r="E6434" t="s">
        <v>30</v>
      </c>
      <c r="F6434">
        <v>68992</v>
      </c>
      <c r="G6434" t="s">
        <v>743</v>
      </c>
      <c r="H6434" t="s">
        <v>743</v>
      </c>
      <c r="J6434">
        <v>1</v>
      </c>
      <c r="K6434" s="1">
        <v>39275.541666666664</v>
      </c>
      <c r="L6434">
        <v>0.2</v>
      </c>
      <c r="M6434">
        <v>266</v>
      </c>
      <c r="N6434" t="s">
        <v>121</v>
      </c>
      <c r="O6434" t="s">
        <v>68</v>
      </c>
      <c r="P6434">
        <v>11.38</v>
      </c>
      <c r="R6434">
        <v>11</v>
      </c>
      <c r="S6434" t="s">
        <v>916</v>
      </c>
      <c r="T6434" t="s">
        <v>865</v>
      </c>
      <c r="AC6434" s="2" t="s">
        <v>717</v>
      </c>
    </row>
    <row r="6435" spans="1:29" ht="16.399999999999999" customHeight="1" x14ac:dyDescent="0.35">
      <c r="A6435" s="1">
        <v>39275.541666666664</v>
      </c>
      <c r="B6435">
        <v>462</v>
      </c>
      <c r="C6435" t="s">
        <v>29</v>
      </c>
      <c r="D6435">
        <v>5</v>
      </c>
      <c r="E6435" t="s">
        <v>30</v>
      </c>
      <c r="F6435">
        <v>68992</v>
      </c>
      <c r="G6435" t="s">
        <v>743</v>
      </c>
      <c r="H6435" t="s">
        <v>743</v>
      </c>
      <c r="J6435">
        <v>1</v>
      </c>
      <c r="K6435" s="1">
        <v>39275.541666666664</v>
      </c>
      <c r="L6435">
        <v>0.2</v>
      </c>
      <c r="M6435">
        <v>266.01</v>
      </c>
      <c r="N6435" t="s">
        <v>122</v>
      </c>
      <c r="O6435" t="s">
        <v>123</v>
      </c>
      <c r="P6435">
        <v>95.7</v>
      </c>
      <c r="R6435">
        <v>11</v>
      </c>
      <c r="S6435" t="s">
        <v>916</v>
      </c>
      <c r="T6435" t="s">
        <v>865</v>
      </c>
      <c r="AC6435" s="2" t="s">
        <v>717</v>
      </c>
    </row>
    <row r="6436" spans="1:29" ht="16.399999999999999" customHeight="1" x14ac:dyDescent="0.35">
      <c r="A6436" s="1">
        <v>39275.541666666664</v>
      </c>
      <c r="B6436">
        <v>462</v>
      </c>
      <c r="C6436" t="s">
        <v>29</v>
      </c>
      <c r="D6436">
        <v>5</v>
      </c>
      <c r="E6436" t="s">
        <v>30</v>
      </c>
      <c r="F6436">
        <v>68992</v>
      </c>
      <c r="G6436" t="s">
        <v>743</v>
      </c>
      <c r="H6436" t="s">
        <v>743</v>
      </c>
      <c r="J6436">
        <v>1</v>
      </c>
      <c r="K6436" s="1">
        <v>39275.541666666664</v>
      </c>
      <c r="L6436">
        <v>0.2</v>
      </c>
      <c r="M6436">
        <v>323</v>
      </c>
      <c r="N6436" t="s">
        <v>825</v>
      </c>
      <c r="O6436" t="s">
        <v>68</v>
      </c>
      <c r="P6436">
        <v>63</v>
      </c>
      <c r="R6436">
        <v>11</v>
      </c>
      <c r="S6436" t="s">
        <v>916</v>
      </c>
      <c r="T6436" t="s">
        <v>865</v>
      </c>
      <c r="AC6436" s="2" t="s">
        <v>717</v>
      </c>
    </row>
    <row r="6437" spans="1:29" ht="16.399999999999999" customHeight="1" x14ac:dyDescent="0.35">
      <c r="A6437" s="1">
        <v>39275.541666666664</v>
      </c>
      <c r="B6437">
        <v>462</v>
      </c>
      <c r="C6437" t="s">
        <v>29</v>
      </c>
      <c r="D6437">
        <v>5</v>
      </c>
      <c r="E6437" t="s">
        <v>30</v>
      </c>
      <c r="F6437">
        <v>68992</v>
      </c>
      <c r="G6437" t="s">
        <v>743</v>
      </c>
      <c r="H6437" t="s">
        <v>743</v>
      </c>
      <c r="J6437">
        <v>1</v>
      </c>
      <c r="K6437" s="1">
        <v>39275.541666666664</v>
      </c>
      <c r="L6437">
        <v>0.2</v>
      </c>
      <c r="M6437">
        <v>431</v>
      </c>
      <c r="N6437" t="s">
        <v>165</v>
      </c>
      <c r="O6437" t="s">
        <v>166</v>
      </c>
      <c r="P6437">
        <v>3.66</v>
      </c>
      <c r="R6437">
        <v>11</v>
      </c>
      <c r="S6437" t="s">
        <v>916</v>
      </c>
      <c r="T6437" t="s">
        <v>865</v>
      </c>
      <c r="AC6437" s="2" t="s">
        <v>717</v>
      </c>
    </row>
    <row r="6438" spans="1:29" ht="16.399999999999999" customHeight="1" x14ac:dyDescent="0.35">
      <c r="A6438" s="1">
        <v>39275.541666666664</v>
      </c>
      <c r="B6438">
        <v>462</v>
      </c>
      <c r="C6438" t="s">
        <v>29</v>
      </c>
      <c r="D6438">
        <v>5</v>
      </c>
      <c r="E6438" t="s">
        <v>30</v>
      </c>
      <c r="F6438">
        <v>68992</v>
      </c>
      <c r="G6438" t="s">
        <v>743</v>
      </c>
      <c r="H6438" t="s">
        <v>743</v>
      </c>
      <c r="J6438">
        <v>1</v>
      </c>
      <c r="K6438" s="1">
        <v>39275.541666666664</v>
      </c>
      <c r="L6438">
        <v>0.2</v>
      </c>
      <c r="M6438">
        <v>431.01</v>
      </c>
      <c r="N6438" t="s">
        <v>768</v>
      </c>
      <c r="O6438" t="s">
        <v>769</v>
      </c>
      <c r="P6438">
        <v>0.14000000000000001</v>
      </c>
      <c r="R6438">
        <v>11</v>
      </c>
      <c r="S6438" t="s">
        <v>916</v>
      </c>
      <c r="T6438" t="s">
        <v>865</v>
      </c>
      <c r="AC6438" s="2" t="s">
        <v>717</v>
      </c>
    </row>
    <row r="6439" spans="1:29" ht="16.399999999999999" customHeight="1" x14ac:dyDescent="0.35">
      <c r="A6439" s="1">
        <v>39275.541666666664</v>
      </c>
      <c r="B6439">
        <v>462</v>
      </c>
      <c r="C6439" t="s">
        <v>29</v>
      </c>
      <c r="D6439">
        <v>5</v>
      </c>
      <c r="E6439" t="s">
        <v>30</v>
      </c>
      <c r="F6439">
        <v>68992</v>
      </c>
      <c r="G6439" t="s">
        <v>743</v>
      </c>
      <c r="H6439" t="s">
        <v>743</v>
      </c>
      <c r="J6439">
        <v>1</v>
      </c>
      <c r="K6439" s="1">
        <v>39275.541666666664</v>
      </c>
      <c r="L6439">
        <v>0.2</v>
      </c>
      <c r="M6439">
        <v>431.02</v>
      </c>
      <c r="N6439" t="s">
        <v>771</v>
      </c>
      <c r="O6439" t="s">
        <v>166</v>
      </c>
      <c r="P6439">
        <v>0.32</v>
      </c>
      <c r="R6439">
        <v>11</v>
      </c>
      <c r="S6439" t="s">
        <v>916</v>
      </c>
      <c r="T6439" t="s">
        <v>865</v>
      </c>
      <c r="AC6439" s="2" t="s">
        <v>717</v>
      </c>
    </row>
    <row r="6440" spans="1:29" ht="16.399999999999999" customHeight="1" x14ac:dyDescent="0.35">
      <c r="A6440" s="1">
        <v>39275.541666666664</v>
      </c>
      <c r="B6440">
        <v>462</v>
      </c>
      <c r="C6440" t="s">
        <v>29</v>
      </c>
      <c r="D6440">
        <v>5</v>
      </c>
      <c r="E6440" t="s">
        <v>30</v>
      </c>
      <c r="F6440">
        <v>68992</v>
      </c>
      <c r="G6440" t="s">
        <v>743</v>
      </c>
      <c r="H6440" t="s">
        <v>743</v>
      </c>
      <c r="J6440">
        <v>1</v>
      </c>
      <c r="K6440" s="1">
        <v>39275.541666666664</v>
      </c>
      <c r="L6440">
        <v>0.2</v>
      </c>
      <c r="M6440">
        <v>431.03</v>
      </c>
      <c r="N6440" t="s">
        <v>773</v>
      </c>
      <c r="O6440" t="s">
        <v>769</v>
      </c>
      <c r="P6440">
        <v>2.29</v>
      </c>
      <c r="R6440">
        <v>11</v>
      </c>
      <c r="S6440" t="s">
        <v>916</v>
      </c>
      <c r="T6440" t="s">
        <v>865</v>
      </c>
      <c r="AC6440" s="2" t="s">
        <v>717</v>
      </c>
    </row>
    <row r="6441" spans="1:29" ht="16.399999999999999" customHeight="1" x14ac:dyDescent="0.35">
      <c r="A6441" s="1">
        <v>39275.541666666664</v>
      </c>
      <c r="B6441">
        <v>462</v>
      </c>
      <c r="C6441" t="s">
        <v>29</v>
      </c>
      <c r="D6441">
        <v>5</v>
      </c>
      <c r="E6441" t="s">
        <v>30</v>
      </c>
      <c r="F6441">
        <v>68992</v>
      </c>
      <c r="G6441" t="s">
        <v>743</v>
      </c>
      <c r="H6441" t="s">
        <v>743</v>
      </c>
      <c r="J6441">
        <v>1</v>
      </c>
      <c r="K6441" s="1">
        <v>39275.541666666664</v>
      </c>
      <c r="L6441">
        <v>0.2</v>
      </c>
      <c r="M6441">
        <v>433</v>
      </c>
      <c r="N6441" t="s">
        <v>775</v>
      </c>
      <c r="O6441" t="s">
        <v>769</v>
      </c>
      <c r="P6441">
        <v>2.1</v>
      </c>
      <c r="R6441">
        <v>11</v>
      </c>
      <c r="S6441" t="s">
        <v>916</v>
      </c>
      <c r="T6441" t="s">
        <v>865</v>
      </c>
      <c r="AC6441" s="2" t="s">
        <v>717</v>
      </c>
    </row>
    <row r="6442" spans="1:29" ht="16.399999999999999" customHeight="1" x14ac:dyDescent="0.35">
      <c r="A6442" s="1">
        <v>39275.541666666664</v>
      </c>
      <c r="B6442">
        <v>462</v>
      </c>
      <c r="C6442" t="s">
        <v>29</v>
      </c>
      <c r="D6442">
        <v>5</v>
      </c>
      <c r="E6442" t="s">
        <v>30</v>
      </c>
      <c r="F6442">
        <v>68992</v>
      </c>
      <c r="G6442" t="s">
        <v>743</v>
      </c>
      <c r="H6442" t="s">
        <v>743</v>
      </c>
      <c r="J6442">
        <v>1</v>
      </c>
      <c r="K6442" s="1">
        <v>39275.541666666664</v>
      </c>
      <c r="L6442">
        <v>0.2</v>
      </c>
      <c r="M6442">
        <v>136.01</v>
      </c>
      <c r="N6442" t="s">
        <v>118</v>
      </c>
      <c r="O6442" t="s">
        <v>119</v>
      </c>
      <c r="P6442">
        <v>8.6</v>
      </c>
      <c r="R6442">
        <v>11</v>
      </c>
      <c r="S6442" t="s">
        <v>916</v>
      </c>
      <c r="T6442" t="s">
        <v>865</v>
      </c>
      <c r="AC6442" s="2" t="s">
        <v>717</v>
      </c>
    </row>
    <row r="6443" spans="1:29" ht="16.399999999999999" customHeight="1" x14ac:dyDescent="0.35">
      <c r="A6443" s="1">
        <v>39275.541666666664</v>
      </c>
      <c r="B6443">
        <v>462</v>
      </c>
      <c r="C6443" t="s">
        <v>29</v>
      </c>
      <c r="D6443">
        <v>5</v>
      </c>
      <c r="E6443" t="s">
        <v>30</v>
      </c>
      <c r="F6443">
        <v>68992</v>
      </c>
      <c r="G6443" t="s">
        <v>743</v>
      </c>
      <c r="H6443" t="s">
        <v>743</v>
      </c>
      <c r="J6443">
        <v>1</v>
      </c>
      <c r="K6443" s="1">
        <v>39275.541666666664</v>
      </c>
      <c r="L6443">
        <v>0.2</v>
      </c>
      <c r="M6443">
        <v>136.05000000000001</v>
      </c>
      <c r="N6443" t="s">
        <v>537</v>
      </c>
      <c r="O6443" t="s">
        <v>538</v>
      </c>
      <c r="P6443">
        <v>5.34</v>
      </c>
      <c r="R6443">
        <v>140</v>
      </c>
      <c r="S6443" t="s">
        <v>916</v>
      </c>
      <c r="T6443" t="s">
        <v>865</v>
      </c>
      <c r="AC6443" s="2" t="s">
        <v>717</v>
      </c>
    </row>
    <row r="6444" spans="1:29" ht="16.399999999999999" customHeight="1" x14ac:dyDescent="0.35">
      <c r="A6444" s="1">
        <v>39275.541666666664</v>
      </c>
      <c r="B6444">
        <v>462</v>
      </c>
      <c r="C6444" t="s">
        <v>29</v>
      </c>
      <c r="D6444">
        <v>5</v>
      </c>
      <c r="E6444" t="s">
        <v>30</v>
      </c>
      <c r="F6444">
        <v>68992</v>
      </c>
      <c r="G6444" t="s">
        <v>743</v>
      </c>
      <c r="H6444" t="s">
        <v>743</v>
      </c>
      <c r="J6444">
        <v>1</v>
      </c>
      <c r="K6444" s="1">
        <v>39275.541666666664</v>
      </c>
      <c r="L6444">
        <v>0.2</v>
      </c>
      <c r="M6444">
        <v>101</v>
      </c>
      <c r="N6444" t="s">
        <v>114</v>
      </c>
      <c r="O6444" t="s">
        <v>115</v>
      </c>
      <c r="P6444">
        <v>4.5</v>
      </c>
      <c r="R6444">
        <v>11</v>
      </c>
      <c r="S6444" t="s">
        <v>916</v>
      </c>
      <c r="T6444" t="s">
        <v>865</v>
      </c>
      <c r="AC6444" s="2" t="s">
        <v>717</v>
      </c>
    </row>
    <row r="6445" spans="1:29" ht="16.399999999999999" customHeight="1" x14ac:dyDescent="0.35">
      <c r="A6445" s="1">
        <v>39232.53125</v>
      </c>
      <c r="B6445">
        <v>462</v>
      </c>
      <c r="C6445" t="s">
        <v>29</v>
      </c>
      <c r="D6445">
        <v>5</v>
      </c>
      <c r="E6445" t="s">
        <v>30</v>
      </c>
      <c r="F6445">
        <v>68916</v>
      </c>
      <c r="G6445" t="s">
        <v>743</v>
      </c>
      <c r="H6445" t="s">
        <v>872</v>
      </c>
      <c r="J6445">
        <v>1</v>
      </c>
      <c r="K6445" s="1">
        <v>39232.53125</v>
      </c>
      <c r="L6445">
        <v>0.2</v>
      </c>
      <c r="M6445">
        <v>309</v>
      </c>
      <c r="N6445" t="s">
        <v>891</v>
      </c>
      <c r="O6445" t="s">
        <v>68</v>
      </c>
      <c r="P6445">
        <v>18</v>
      </c>
      <c r="R6445">
        <v>11</v>
      </c>
      <c r="S6445" t="s">
        <v>917</v>
      </c>
      <c r="T6445" t="s">
        <v>867</v>
      </c>
      <c r="AC6445" s="2" t="s">
        <v>717</v>
      </c>
    </row>
    <row r="6446" spans="1:29" ht="16.399999999999999" customHeight="1" x14ac:dyDescent="0.35">
      <c r="A6446" s="1">
        <v>39232.53125</v>
      </c>
      <c r="B6446">
        <v>462</v>
      </c>
      <c r="C6446" t="s">
        <v>29</v>
      </c>
      <c r="D6446">
        <v>5</v>
      </c>
      <c r="E6446" t="s">
        <v>30</v>
      </c>
      <c r="F6446">
        <v>68916</v>
      </c>
      <c r="G6446" t="s">
        <v>743</v>
      </c>
      <c r="H6446" t="s">
        <v>872</v>
      </c>
      <c r="J6446">
        <v>1</v>
      </c>
      <c r="K6446" s="1">
        <v>39232.53125</v>
      </c>
      <c r="L6446">
        <v>0.2</v>
      </c>
      <c r="M6446">
        <v>283</v>
      </c>
      <c r="N6446" t="s">
        <v>509</v>
      </c>
      <c r="O6446" t="s">
        <v>68</v>
      </c>
      <c r="P6446">
        <v>0.7</v>
      </c>
      <c r="R6446">
        <v>11</v>
      </c>
      <c r="S6446" t="s">
        <v>917</v>
      </c>
      <c r="T6446" t="s">
        <v>867</v>
      </c>
      <c r="AC6446" s="2" t="s">
        <v>717</v>
      </c>
    </row>
    <row r="6447" spans="1:29" ht="16.399999999999999" customHeight="1" x14ac:dyDescent="0.35">
      <c r="A6447" s="1">
        <v>39232.53125</v>
      </c>
      <c r="B6447">
        <v>462</v>
      </c>
      <c r="C6447" t="s">
        <v>29</v>
      </c>
      <c r="D6447">
        <v>5</v>
      </c>
      <c r="E6447" t="s">
        <v>30</v>
      </c>
      <c r="F6447">
        <v>68916</v>
      </c>
      <c r="G6447" t="s">
        <v>743</v>
      </c>
      <c r="H6447" t="s">
        <v>872</v>
      </c>
      <c r="J6447">
        <v>1</v>
      </c>
      <c r="K6447" s="1">
        <v>39232.53125</v>
      </c>
      <c r="L6447">
        <v>0.2</v>
      </c>
      <c r="M6447">
        <v>260.04000000000002</v>
      </c>
      <c r="N6447" t="s">
        <v>143</v>
      </c>
      <c r="O6447" t="s">
        <v>68</v>
      </c>
      <c r="P6447">
        <v>5.0000000000000001E-3</v>
      </c>
      <c r="R6447">
        <v>11</v>
      </c>
      <c r="S6447" t="s">
        <v>917</v>
      </c>
      <c r="T6447" t="s">
        <v>867</v>
      </c>
      <c r="AC6447" s="2" t="s">
        <v>717</v>
      </c>
    </row>
    <row r="6448" spans="1:29" ht="16.399999999999999" customHeight="1" x14ac:dyDescent="0.35">
      <c r="A6448" s="1">
        <v>39232.53125</v>
      </c>
      <c r="B6448">
        <v>462</v>
      </c>
      <c r="C6448" t="s">
        <v>29</v>
      </c>
      <c r="D6448">
        <v>5</v>
      </c>
      <c r="E6448" t="s">
        <v>30</v>
      </c>
      <c r="F6448">
        <v>68916</v>
      </c>
      <c r="G6448" t="s">
        <v>743</v>
      </c>
      <c r="H6448" t="s">
        <v>872</v>
      </c>
      <c r="J6448">
        <v>1</v>
      </c>
      <c r="K6448" s="1">
        <v>39232.53125</v>
      </c>
      <c r="L6448">
        <v>0.2</v>
      </c>
      <c r="M6448">
        <v>260.02</v>
      </c>
      <c r="N6448" t="s">
        <v>67</v>
      </c>
      <c r="O6448" t="s">
        <v>68</v>
      </c>
      <c r="P6448">
        <v>2E-3</v>
      </c>
      <c r="Q6448" t="s">
        <v>69</v>
      </c>
      <c r="R6448">
        <v>11</v>
      </c>
      <c r="S6448" t="s">
        <v>917</v>
      </c>
      <c r="T6448" t="s">
        <v>867</v>
      </c>
      <c r="AC6448" s="2" t="s">
        <v>717</v>
      </c>
    </row>
    <row r="6449" spans="1:29" ht="16.399999999999999" customHeight="1" x14ac:dyDescent="0.35">
      <c r="A6449" s="1">
        <v>39232.53125</v>
      </c>
      <c r="B6449">
        <v>462</v>
      </c>
      <c r="C6449" t="s">
        <v>29</v>
      </c>
      <c r="D6449">
        <v>5</v>
      </c>
      <c r="E6449" t="s">
        <v>30</v>
      </c>
      <c r="F6449">
        <v>68916</v>
      </c>
      <c r="G6449" t="s">
        <v>743</v>
      </c>
      <c r="H6449" t="s">
        <v>872</v>
      </c>
      <c r="J6449">
        <v>1</v>
      </c>
      <c r="K6449" s="1">
        <v>39232.53125</v>
      </c>
      <c r="L6449">
        <v>0.2</v>
      </c>
      <c r="M6449">
        <v>260.01</v>
      </c>
      <c r="N6449" t="s">
        <v>73</v>
      </c>
      <c r="O6449" t="s">
        <v>68</v>
      </c>
      <c r="P6449">
        <v>2E-3</v>
      </c>
      <c r="Q6449" t="s">
        <v>69</v>
      </c>
      <c r="R6449">
        <v>11</v>
      </c>
      <c r="S6449" t="s">
        <v>917</v>
      </c>
      <c r="T6449" t="s">
        <v>867</v>
      </c>
      <c r="AC6449" s="2" t="s">
        <v>717</v>
      </c>
    </row>
    <row r="6450" spans="1:29" ht="16.399999999999999" customHeight="1" x14ac:dyDescent="0.35">
      <c r="A6450" s="1">
        <v>39232.53125</v>
      </c>
      <c r="B6450">
        <v>462</v>
      </c>
      <c r="C6450" t="s">
        <v>29</v>
      </c>
      <c r="D6450">
        <v>5</v>
      </c>
      <c r="E6450" t="s">
        <v>30</v>
      </c>
      <c r="F6450">
        <v>68916</v>
      </c>
      <c r="G6450" t="s">
        <v>743</v>
      </c>
      <c r="H6450" t="s">
        <v>872</v>
      </c>
      <c r="J6450">
        <v>1</v>
      </c>
      <c r="K6450" s="1">
        <v>39232.53125</v>
      </c>
      <c r="L6450">
        <v>0.2</v>
      </c>
      <c r="M6450">
        <v>268.17</v>
      </c>
      <c r="N6450" t="s">
        <v>801</v>
      </c>
      <c r="O6450" t="s">
        <v>68</v>
      </c>
      <c r="P6450">
        <v>5.0000000000000001E-3</v>
      </c>
      <c r="R6450">
        <v>11</v>
      </c>
      <c r="S6450" t="s">
        <v>917</v>
      </c>
      <c r="T6450" t="s">
        <v>867</v>
      </c>
      <c r="AC6450" s="2" t="s">
        <v>717</v>
      </c>
    </row>
    <row r="6451" spans="1:29" ht="16.399999999999999" customHeight="1" x14ac:dyDescent="0.35">
      <c r="A6451" s="1">
        <v>39232.53125</v>
      </c>
      <c r="B6451">
        <v>462</v>
      </c>
      <c r="C6451" t="s">
        <v>29</v>
      </c>
      <c r="D6451">
        <v>5</v>
      </c>
      <c r="E6451" t="s">
        <v>30</v>
      </c>
      <c r="F6451">
        <v>68916</v>
      </c>
      <c r="G6451" t="s">
        <v>743</v>
      </c>
      <c r="H6451" t="s">
        <v>872</v>
      </c>
      <c r="J6451">
        <v>1</v>
      </c>
      <c r="K6451" s="1">
        <v>39232.53125</v>
      </c>
      <c r="L6451">
        <v>0.2</v>
      </c>
      <c r="M6451">
        <v>260.08</v>
      </c>
      <c r="N6451" t="s">
        <v>76</v>
      </c>
      <c r="O6451" t="s">
        <v>68</v>
      </c>
      <c r="P6451">
        <v>0.54700000000000004</v>
      </c>
      <c r="R6451">
        <v>11</v>
      </c>
      <c r="S6451" t="s">
        <v>917</v>
      </c>
      <c r="T6451" t="s">
        <v>867</v>
      </c>
      <c r="AC6451" s="2" t="s">
        <v>717</v>
      </c>
    </row>
    <row r="6452" spans="1:29" ht="16.399999999999999" customHeight="1" x14ac:dyDescent="0.35">
      <c r="A6452" s="1">
        <v>39232.53125</v>
      </c>
      <c r="B6452">
        <v>462</v>
      </c>
      <c r="C6452" t="s">
        <v>29</v>
      </c>
      <c r="D6452">
        <v>5</v>
      </c>
      <c r="E6452" t="s">
        <v>30</v>
      </c>
      <c r="F6452">
        <v>68916</v>
      </c>
      <c r="G6452" t="s">
        <v>743</v>
      </c>
      <c r="H6452" t="s">
        <v>872</v>
      </c>
      <c r="J6452">
        <v>1</v>
      </c>
      <c r="K6452" s="1">
        <v>39232.53125</v>
      </c>
      <c r="L6452">
        <v>0.2</v>
      </c>
      <c r="M6452">
        <v>268.14</v>
      </c>
      <c r="N6452" t="s">
        <v>80</v>
      </c>
      <c r="O6452" t="s">
        <v>68</v>
      </c>
      <c r="P6452">
        <v>2.9000000000000001E-2</v>
      </c>
      <c r="R6452">
        <v>11</v>
      </c>
      <c r="S6452" t="s">
        <v>917</v>
      </c>
      <c r="T6452" t="s">
        <v>867</v>
      </c>
      <c r="AC6452" s="2" t="s">
        <v>717</v>
      </c>
    </row>
    <row r="6453" spans="1:29" ht="16.399999999999999" customHeight="1" x14ac:dyDescent="0.35">
      <c r="A6453" s="1">
        <v>39232.53125</v>
      </c>
      <c r="B6453">
        <v>462</v>
      </c>
      <c r="C6453" t="s">
        <v>29</v>
      </c>
      <c r="D6453">
        <v>5</v>
      </c>
      <c r="E6453" t="s">
        <v>30</v>
      </c>
      <c r="F6453">
        <v>68916</v>
      </c>
      <c r="G6453" t="s">
        <v>743</v>
      </c>
      <c r="H6453" t="s">
        <v>872</v>
      </c>
      <c r="J6453">
        <v>1</v>
      </c>
      <c r="K6453" s="1">
        <v>39232.53125</v>
      </c>
      <c r="L6453">
        <v>0.2</v>
      </c>
      <c r="M6453">
        <v>201</v>
      </c>
      <c r="N6453" t="s">
        <v>879</v>
      </c>
      <c r="O6453" t="s">
        <v>68</v>
      </c>
      <c r="P6453">
        <v>0.67</v>
      </c>
      <c r="R6453">
        <v>11</v>
      </c>
      <c r="S6453" t="s">
        <v>917</v>
      </c>
      <c r="T6453" t="s">
        <v>867</v>
      </c>
      <c r="U6453" t="s">
        <v>881</v>
      </c>
      <c r="AC6453" s="2" t="s">
        <v>717</v>
      </c>
    </row>
    <row r="6454" spans="1:29" ht="16.399999999999999" customHeight="1" x14ac:dyDescent="0.35">
      <c r="A6454" s="1">
        <v>39232.53125</v>
      </c>
      <c r="B6454">
        <v>462</v>
      </c>
      <c r="C6454" t="s">
        <v>29</v>
      </c>
      <c r="D6454">
        <v>5</v>
      </c>
      <c r="E6454" t="s">
        <v>30</v>
      </c>
      <c r="F6454">
        <v>68916</v>
      </c>
      <c r="G6454" t="s">
        <v>743</v>
      </c>
      <c r="H6454" t="s">
        <v>872</v>
      </c>
      <c r="J6454">
        <v>1</v>
      </c>
      <c r="K6454" s="1">
        <v>39232.53125</v>
      </c>
      <c r="L6454">
        <v>0.2</v>
      </c>
      <c r="M6454">
        <v>216</v>
      </c>
      <c r="N6454" t="s">
        <v>882</v>
      </c>
      <c r="O6454" t="s">
        <v>68</v>
      </c>
      <c r="P6454">
        <v>1E-3</v>
      </c>
      <c r="Q6454" t="s">
        <v>69</v>
      </c>
      <c r="R6454">
        <v>11</v>
      </c>
      <c r="S6454" t="s">
        <v>917</v>
      </c>
      <c r="T6454" t="s">
        <v>867</v>
      </c>
      <c r="AC6454" s="2" t="s">
        <v>717</v>
      </c>
    </row>
    <row r="6455" spans="1:29" ht="16.399999999999999" customHeight="1" x14ac:dyDescent="0.35">
      <c r="A6455" s="1">
        <v>39232.53125</v>
      </c>
      <c r="B6455">
        <v>462</v>
      </c>
      <c r="C6455" t="s">
        <v>29</v>
      </c>
      <c r="D6455">
        <v>5</v>
      </c>
      <c r="E6455" t="s">
        <v>30</v>
      </c>
      <c r="F6455">
        <v>68916</v>
      </c>
      <c r="G6455" t="s">
        <v>743</v>
      </c>
      <c r="H6455" t="s">
        <v>872</v>
      </c>
      <c r="J6455">
        <v>1</v>
      </c>
      <c r="K6455" s="1">
        <v>39232.53125</v>
      </c>
      <c r="L6455">
        <v>0.2</v>
      </c>
      <c r="M6455">
        <v>234</v>
      </c>
      <c r="N6455" t="s">
        <v>884</v>
      </c>
      <c r="O6455" t="s">
        <v>769</v>
      </c>
      <c r="P6455">
        <v>0.5</v>
      </c>
      <c r="R6455">
        <v>11</v>
      </c>
      <c r="S6455" t="s">
        <v>917</v>
      </c>
      <c r="T6455" t="s">
        <v>867</v>
      </c>
      <c r="AC6455" s="2" t="s">
        <v>717</v>
      </c>
    </row>
    <row r="6456" spans="1:29" ht="16.399999999999999" customHeight="1" x14ac:dyDescent="0.35">
      <c r="A6456" s="1">
        <v>39232.53125</v>
      </c>
      <c r="B6456">
        <v>462</v>
      </c>
      <c r="C6456" t="s">
        <v>29</v>
      </c>
      <c r="D6456">
        <v>5</v>
      </c>
      <c r="E6456" t="s">
        <v>30</v>
      </c>
      <c r="F6456">
        <v>68916</v>
      </c>
      <c r="G6456" t="s">
        <v>743</v>
      </c>
      <c r="H6456" t="s">
        <v>872</v>
      </c>
      <c r="J6456">
        <v>1</v>
      </c>
      <c r="K6456" s="1">
        <v>39232.53125</v>
      </c>
      <c r="L6456">
        <v>0.2</v>
      </c>
      <c r="M6456">
        <v>232</v>
      </c>
      <c r="N6456" t="s">
        <v>883</v>
      </c>
      <c r="O6456" t="s">
        <v>68</v>
      </c>
      <c r="P6456">
        <v>1E-3</v>
      </c>
      <c r="R6456">
        <v>11</v>
      </c>
      <c r="S6456" t="s">
        <v>917</v>
      </c>
      <c r="T6456" t="s">
        <v>867</v>
      </c>
      <c r="AC6456" s="2" t="s">
        <v>717</v>
      </c>
    </row>
    <row r="6457" spans="1:29" ht="16.399999999999999" customHeight="1" x14ac:dyDescent="0.35">
      <c r="A6457" s="1">
        <v>39232.53125</v>
      </c>
      <c r="B6457">
        <v>462</v>
      </c>
      <c r="C6457" t="s">
        <v>29</v>
      </c>
      <c r="D6457">
        <v>5</v>
      </c>
      <c r="E6457" t="s">
        <v>30</v>
      </c>
      <c r="F6457">
        <v>68916</v>
      </c>
      <c r="G6457" t="s">
        <v>743</v>
      </c>
      <c r="H6457" t="s">
        <v>872</v>
      </c>
      <c r="J6457">
        <v>1</v>
      </c>
      <c r="K6457" s="1">
        <v>39232.53125</v>
      </c>
      <c r="L6457">
        <v>0.2</v>
      </c>
      <c r="M6457">
        <v>236</v>
      </c>
      <c r="N6457" t="s">
        <v>885</v>
      </c>
      <c r="O6457" t="s">
        <v>68</v>
      </c>
      <c r="P6457">
        <v>2E-3</v>
      </c>
      <c r="R6457">
        <v>11</v>
      </c>
      <c r="S6457" t="s">
        <v>917</v>
      </c>
      <c r="T6457" t="s">
        <v>867</v>
      </c>
      <c r="AC6457" s="2" t="s">
        <v>717</v>
      </c>
    </row>
    <row r="6458" spans="1:29" ht="16.399999999999999" customHeight="1" x14ac:dyDescent="0.35">
      <c r="A6458" s="1">
        <v>39232.53125</v>
      </c>
      <c r="B6458">
        <v>462</v>
      </c>
      <c r="C6458" t="s">
        <v>29</v>
      </c>
      <c r="D6458">
        <v>5</v>
      </c>
      <c r="E6458" t="s">
        <v>30</v>
      </c>
      <c r="F6458">
        <v>68916</v>
      </c>
      <c r="G6458" t="s">
        <v>743</v>
      </c>
      <c r="H6458" t="s">
        <v>872</v>
      </c>
      <c r="J6458">
        <v>1</v>
      </c>
      <c r="K6458" s="1">
        <v>39232.53125</v>
      </c>
      <c r="L6458">
        <v>0.2</v>
      </c>
      <c r="M6458">
        <v>248</v>
      </c>
      <c r="N6458" t="s">
        <v>886</v>
      </c>
      <c r="O6458" t="s">
        <v>68</v>
      </c>
      <c r="P6458">
        <v>0.83799999999999997</v>
      </c>
      <c r="R6458">
        <v>11</v>
      </c>
      <c r="S6458" t="s">
        <v>917</v>
      </c>
      <c r="T6458" t="s">
        <v>867</v>
      </c>
      <c r="AC6458" s="2" t="s">
        <v>717</v>
      </c>
    </row>
    <row r="6459" spans="1:29" ht="16.399999999999999" customHeight="1" x14ac:dyDescent="0.35">
      <c r="A6459" s="1">
        <v>39232.53125</v>
      </c>
      <c r="B6459">
        <v>462</v>
      </c>
      <c r="C6459" t="s">
        <v>29</v>
      </c>
      <c r="D6459">
        <v>5</v>
      </c>
      <c r="E6459" t="s">
        <v>30</v>
      </c>
      <c r="F6459">
        <v>68916</v>
      </c>
      <c r="G6459" t="s">
        <v>743</v>
      </c>
      <c r="H6459" t="s">
        <v>872</v>
      </c>
      <c r="J6459">
        <v>1</v>
      </c>
      <c r="K6459" s="1">
        <v>39232.53125</v>
      </c>
      <c r="L6459">
        <v>0.2</v>
      </c>
      <c r="M6459">
        <v>255</v>
      </c>
      <c r="N6459" t="s">
        <v>887</v>
      </c>
      <c r="O6459" t="s">
        <v>68</v>
      </c>
      <c r="P6459">
        <v>5.5300000000000002E-2</v>
      </c>
      <c r="R6459">
        <v>11</v>
      </c>
      <c r="S6459" t="s">
        <v>917</v>
      </c>
      <c r="T6459" t="s">
        <v>867</v>
      </c>
      <c r="AC6459" s="2" t="s">
        <v>717</v>
      </c>
    </row>
    <row r="6460" spans="1:29" ht="16.399999999999999" customHeight="1" x14ac:dyDescent="0.35">
      <c r="A6460" s="1">
        <v>39232.53125</v>
      </c>
      <c r="B6460">
        <v>462</v>
      </c>
      <c r="C6460" t="s">
        <v>29</v>
      </c>
      <c r="D6460">
        <v>5</v>
      </c>
      <c r="E6460" t="s">
        <v>30</v>
      </c>
      <c r="F6460">
        <v>68916</v>
      </c>
      <c r="G6460" t="s">
        <v>743</v>
      </c>
      <c r="H6460" t="s">
        <v>872</v>
      </c>
      <c r="J6460">
        <v>1</v>
      </c>
      <c r="K6460" s="1">
        <v>39232.53125</v>
      </c>
      <c r="L6460">
        <v>0.2</v>
      </c>
      <c r="M6460">
        <v>258</v>
      </c>
      <c r="N6460" t="s">
        <v>889</v>
      </c>
      <c r="O6460" t="s">
        <v>68</v>
      </c>
      <c r="P6460">
        <v>5.0000000000000001E-4</v>
      </c>
      <c r="R6460">
        <v>11</v>
      </c>
      <c r="S6460" t="s">
        <v>917</v>
      </c>
      <c r="T6460" t="s">
        <v>867</v>
      </c>
      <c r="AC6460" s="2" t="s">
        <v>717</v>
      </c>
    </row>
    <row r="6461" spans="1:29" ht="16.399999999999999" customHeight="1" x14ac:dyDescent="0.35">
      <c r="A6461" s="1">
        <v>39232.53125</v>
      </c>
      <c r="B6461">
        <v>462</v>
      </c>
      <c r="C6461" t="s">
        <v>29</v>
      </c>
      <c r="D6461">
        <v>5</v>
      </c>
      <c r="E6461" t="s">
        <v>30</v>
      </c>
      <c r="F6461">
        <v>68916</v>
      </c>
      <c r="G6461" t="s">
        <v>743</v>
      </c>
      <c r="H6461" t="s">
        <v>872</v>
      </c>
      <c r="J6461">
        <v>1</v>
      </c>
      <c r="K6461" s="1">
        <v>39232.53125</v>
      </c>
      <c r="L6461">
        <v>0.2</v>
      </c>
      <c r="M6461">
        <v>252</v>
      </c>
      <c r="N6461" t="s">
        <v>826</v>
      </c>
      <c r="O6461" t="s">
        <v>68</v>
      </c>
      <c r="P6461">
        <v>5.0000000000000001E-4</v>
      </c>
      <c r="Q6461" t="s">
        <v>69</v>
      </c>
      <c r="R6461">
        <v>11</v>
      </c>
      <c r="S6461" t="s">
        <v>917</v>
      </c>
      <c r="T6461" t="s">
        <v>867</v>
      </c>
      <c r="AC6461" s="2" t="s">
        <v>717</v>
      </c>
    </row>
    <row r="6462" spans="1:29" ht="16.399999999999999" customHeight="1" x14ac:dyDescent="0.35">
      <c r="A6462" s="1">
        <v>39232.53125</v>
      </c>
      <c r="B6462">
        <v>462</v>
      </c>
      <c r="C6462" t="s">
        <v>29</v>
      </c>
      <c r="D6462">
        <v>5</v>
      </c>
      <c r="E6462" t="s">
        <v>30</v>
      </c>
      <c r="F6462">
        <v>68916</v>
      </c>
      <c r="G6462" t="s">
        <v>743</v>
      </c>
      <c r="H6462" t="s">
        <v>872</v>
      </c>
      <c r="J6462">
        <v>1</v>
      </c>
      <c r="K6462" s="1">
        <v>39232.53125</v>
      </c>
      <c r="L6462">
        <v>0.2</v>
      </c>
      <c r="M6462">
        <v>289</v>
      </c>
      <c r="N6462" t="s">
        <v>890</v>
      </c>
      <c r="O6462" t="s">
        <v>68</v>
      </c>
      <c r="P6462">
        <v>2E-3</v>
      </c>
      <c r="R6462">
        <v>11</v>
      </c>
      <c r="S6462" t="s">
        <v>917</v>
      </c>
      <c r="T6462" t="s">
        <v>867</v>
      </c>
      <c r="AC6462" s="2" t="s">
        <v>717</v>
      </c>
    </row>
    <row r="6463" spans="1:29" ht="16.399999999999999" customHeight="1" x14ac:dyDescent="0.35">
      <c r="A6463" s="1">
        <v>39232.53125</v>
      </c>
      <c r="B6463">
        <v>462</v>
      </c>
      <c r="C6463" t="s">
        <v>29</v>
      </c>
      <c r="D6463">
        <v>5</v>
      </c>
      <c r="E6463" t="s">
        <v>30</v>
      </c>
      <c r="F6463">
        <v>68916</v>
      </c>
      <c r="G6463" t="s">
        <v>743</v>
      </c>
      <c r="H6463" t="s">
        <v>872</v>
      </c>
      <c r="J6463">
        <v>1</v>
      </c>
      <c r="K6463" s="1">
        <v>39232.53125</v>
      </c>
      <c r="L6463">
        <v>0.2</v>
      </c>
      <c r="M6463">
        <v>441.01</v>
      </c>
      <c r="N6463" t="s">
        <v>691</v>
      </c>
      <c r="O6463" t="s">
        <v>68</v>
      </c>
      <c r="P6463">
        <v>3.0999999999999999E-3</v>
      </c>
      <c r="R6463">
        <v>11</v>
      </c>
      <c r="S6463" t="s">
        <v>917</v>
      </c>
      <c r="T6463" t="s">
        <v>867</v>
      </c>
      <c r="AC6463" s="2" t="s">
        <v>717</v>
      </c>
    </row>
    <row r="6464" spans="1:29" ht="16.399999999999999" customHeight="1" x14ac:dyDescent="0.35">
      <c r="A6464" s="1">
        <v>39217.489583333336</v>
      </c>
      <c r="B6464">
        <v>462</v>
      </c>
      <c r="C6464" t="s">
        <v>29</v>
      </c>
      <c r="D6464">
        <v>5</v>
      </c>
      <c r="E6464" t="s">
        <v>30</v>
      </c>
      <c r="F6464">
        <v>68915</v>
      </c>
      <c r="G6464" t="s">
        <v>743</v>
      </c>
      <c r="H6464" t="s">
        <v>872</v>
      </c>
      <c r="J6464">
        <v>1</v>
      </c>
      <c r="K6464" s="1">
        <v>39217.489583333336</v>
      </c>
      <c r="L6464">
        <v>0.2</v>
      </c>
      <c r="M6464">
        <v>309</v>
      </c>
      <c r="N6464" t="s">
        <v>891</v>
      </c>
      <c r="O6464" t="s">
        <v>68</v>
      </c>
      <c r="P6464">
        <v>18</v>
      </c>
      <c r="R6464">
        <v>11</v>
      </c>
      <c r="S6464" t="s">
        <v>918</v>
      </c>
      <c r="T6464" t="s">
        <v>867</v>
      </c>
      <c r="AC6464" s="2" t="s">
        <v>717</v>
      </c>
    </row>
    <row r="6465" spans="1:29" ht="16.399999999999999" customHeight="1" x14ac:dyDescent="0.35">
      <c r="A6465" s="1">
        <v>39217.489583333336</v>
      </c>
      <c r="B6465">
        <v>462</v>
      </c>
      <c r="C6465" t="s">
        <v>29</v>
      </c>
      <c r="D6465">
        <v>5</v>
      </c>
      <c r="E6465" t="s">
        <v>30</v>
      </c>
      <c r="F6465">
        <v>68915</v>
      </c>
      <c r="G6465" t="s">
        <v>743</v>
      </c>
      <c r="H6465" t="s">
        <v>872</v>
      </c>
      <c r="J6465">
        <v>1</v>
      </c>
      <c r="K6465" s="1">
        <v>39217.489583333336</v>
      </c>
      <c r="L6465">
        <v>0.2</v>
      </c>
      <c r="M6465">
        <v>283</v>
      </c>
      <c r="N6465" t="s">
        <v>509</v>
      </c>
      <c r="O6465" t="s">
        <v>68</v>
      </c>
      <c r="P6465">
        <v>0.8</v>
      </c>
      <c r="R6465">
        <v>11</v>
      </c>
      <c r="S6465" t="s">
        <v>918</v>
      </c>
      <c r="T6465" t="s">
        <v>867</v>
      </c>
      <c r="AC6465" s="2" t="s">
        <v>717</v>
      </c>
    </row>
    <row r="6466" spans="1:29" ht="16.399999999999999" customHeight="1" x14ac:dyDescent="0.35">
      <c r="A6466" s="1">
        <v>39217.489583333336</v>
      </c>
      <c r="B6466">
        <v>462</v>
      </c>
      <c r="C6466" t="s">
        <v>29</v>
      </c>
      <c r="D6466">
        <v>5</v>
      </c>
      <c r="E6466" t="s">
        <v>30</v>
      </c>
      <c r="F6466">
        <v>68915</v>
      </c>
      <c r="G6466" t="s">
        <v>743</v>
      </c>
      <c r="H6466" t="s">
        <v>872</v>
      </c>
      <c r="J6466">
        <v>1</v>
      </c>
      <c r="K6466" s="1">
        <v>39217.489583333336</v>
      </c>
      <c r="L6466">
        <v>0.2</v>
      </c>
      <c r="M6466">
        <v>260.04000000000002</v>
      </c>
      <c r="N6466" t="s">
        <v>143</v>
      </c>
      <c r="O6466" t="s">
        <v>68</v>
      </c>
      <c r="P6466">
        <v>3.0000000000000001E-3</v>
      </c>
      <c r="R6466">
        <v>11</v>
      </c>
      <c r="S6466" t="s">
        <v>918</v>
      </c>
      <c r="T6466" t="s">
        <v>867</v>
      </c>
      <c r="AC6466" s="2" t="s">
        <v>717</v>
      </c>
    </row>
    <row r="6467" spans="1:29" ht="16.399999999999999" customHeight="1" x14ac:dyDescent="0.35">
      <c r="A6467" s="1">
        <v>39217.489583333336</v>
      </c>
      <c r="B6467">
        <v>462</v>
      </c>
      <c r="C6467" t="s">
        <v>29</v>
      </c>
      <c r="D6467">
        <v>5</v>
      </c>
      <c r="E6467" t="s">
        <v>30</v>
      </c>
      <c r="F6467">
        <v>68915</v>
      </c>
      <c r="G6467" t="s">
        <v>743</v>
      </c>
      <c r="H6467" t="s">
        <v>872</v>
      </c>
      <c r="J6467">
        <v>1</v>
      </c>
      <c r="K6467" s="1">
        <v>39217.489583333336</v>
      </c>
      <c r="L6467">
        <v>0.2</v>
      </c>
      <c r="M6467">
        <v>260.02</v>
      </c>
      <c r="N6467" t="s">
        <v>67</v>
      </c>
      <c r="O6467" t="s">
        <v>68</v>
      </c>
      <c r="P6467">
        <v>2E-3</v>
      </c>
      <c r="Q6467" t="s">
        <v>69</v>
      </c>
      <c r="R6467">
        <v>11</v>
      </c>
      <c r="S6467" t="s">
        <v>918</v>
      </c>
      <c r="T6467" t="s">
        <v>867</v>
      </c>
      <c r="AC6467" s="2" t="s">
        <v>717</v>
      </c>
    </row>
    <row r="6468" spans="1:29" ht="16.399999999999999" customHeight="1" x14ac:dyDescent="0.35">
      <c r="A6468" s="1">
        <v>39217.489583333336</v>
      </c>
      <c r="B6468">
        <v>462</v>
      </c>
      <c r="C6468" t="s">
        <v>29</v>
      </c>
      <c r="D6468">
        <v>5</v>
      </c>
      <c r="E6468" t="s">
        <v>30</v>
      </c>
      <c r="F6468">
        <v>68915</v>
      </c>
      <c r="G6468" t="s">
        <v>743</v>
      </c>
      <c r="H6468" t="s">
        <v>872</v>
      </c>
      <c r="J6468">
        <v>1</v>
      </c>
      <c r="K6468" s="1">
        <v>39217.489583333336</v>
      </c>
      <c r="L6468">
        <v>0.2</v>
      </c>
      <c r="M6468">
        <v>260.01</v>
      </c>
      <c r="N6468" t="s">
        <v>73</v>
      </c>
      <c r="O6468" t="s">
        <v>68</v>
      </c>
      <c r="P6468">
        <v>2E-3</v>
      </c>
      <c r="Q6468" t="s">
        <v>69</v>
      </c>
      <c r="R6468">
        <v>11</v>
      </c>
      <c r="S6468" t="s">
        <v>918</v>
      </c>
      <c r="T6468" t="s">
        <v>867</v>
      </c>
      <c r="AC6468" s="2" t="s">
        <v>717</v>
      </c>
    </row>
    <row r="6469" spans="1:29" ht="16.399999999999999" customHeight="1" x14ac:dyDescent="0.35">
      <c r="A6469" s="1">
        <v>39217.489583333336</v>
      </c>
      <c r="B6469">
        <v>462</v>
      </c>
      <c r="C6469" t="s">
        <v>29</v>
      </c>
      <c r="D6469">
        <v>5</v>
      </c>
      <c r="E6469" t="s">
        <v>30</v>
      </c>
      <c r="F6469">
        <v>68915</v>
      </c>
      <c r="G6469" t="s">
        <v>743</v>
      </c>
      <c r="H6469" t="s">
        <v>872</v>
      </c>
      <c r="J6469">
        <v>1</v>
      </c>
      <c r="K6469" s="1">
        <v>39217.489583333336</v>
      </c>
      <c r="L6469">
        <v>0.2</v>
      </c>
      <c r="M6469">
        <v>268.17</v>
      </c>
      <c r="N6469" t="s">
        <v>801</v>
      </c>
      <c r="O6469" t="s">
        <v>68</v>
      </c>
      <c r="P6469">
        <v>5.0000000000000001E-3</v>
      </c>
      <c r="R6469">
        <v>11</v>
      </c>
      <c r="S6469" t="s">
        <v>918</v>
      </c>
      <c r="T6469" t="s">
        <v>867</v>
      </c>
      <c r="AC6469" s="2" t="s">
        <v>717</v>
      </c>
    </row>
    <row r="6470" spans="1:29" ht="16.399999999999999" customHeight="1" x14ac:dyDescent="0.35">
      <c r="A6470" s="1">
        <v>39217.489583333336</v>
      </c>
      <c r="B6470">
        <v>462</v>
      </c>
      <c r="C6470" t="s">
        <v>29</v>
      </c>
      <c r="D6470">
        <v>5</v>
      </c>
      <c r="E6470" t="s">
        <v>30</v>
      </c>
      <c r="F6470">
        <v>68915</v>
      </c>
      <c r="G6470" t="s">
        <v>743</v>
      </c>
      <c r="H6470" t="s">
        <v>872</v>
      </c>
      <c r="J6470">
        <v>1</v>
      </c>
      <c r="K6470" s="1">
        <v>39217.489583333336</v>
      </c>
      <c r="L6470">
        <v>0.2</v>
      </c>
      <c r="M6470">
        <v>260.08</v>
      </c>
      <c r="N6470" t="s">
        <v>76</v>
      </c>
      <c r="O6470" t="s">
        <v>68</v>
      </c>
      <c r="P6470">
        <v>0.36299999999999999</v>
      </c>
      <c r="R6470">
        <v>11</v>
      </c>
      <c r="S6470" t="s">
        <v>918</v>
      </c>
      <c r="T6470" t="s">
        <v>867</v>
      </c>
      <c r="AC6470" s="2" t="s">
        <v>717</v>
      </c>
    </row>
    <row r="6471" spans="1:29" ht="16.399999999999999" customHeight="1" x14ac:dyDescent="0.35">
      <c r="A6471" s="1">
        <v>39217.489583333336</v>
      </c>
      <c r="B6471">
        <v>462</v>
      </c>
      <c r="C6471" t="s">
        <v>29</v>
      </c>
      <c r="D6471">
        <v>5</v>
      </c>
      <c r="E6471" t="s">
        <v>30</v>
      </c>
      <c r="F6471">
        <v>68915</v>
      </c>
      <c r="G6471" t="s">
        <v>743</v>
      </c>
      <c r="H6471" t="s">
        <v>872</v>
      </c>
      <c r="J6471">
        <v>1</v>
      </c>
      <c r="K6471" s="1">
        <v>39217.489583333336</v>
      </c>
      <c r="L6471">
        <v>0.2</v>
      </c>
      <c r="M6471">
        <v>268.14</v>
      </c>
      <c r="N6471" t="s">
        <v>80</v>
      </c>
      <c r="O6471" t="s">
        <v>68</v>
      </c>
      <c r="P6471">
        <v>1.7999999999999999E-2</v>
      </c>
      <c r="R6471">
        <v>11</v>
      </c>
      <c r="S6471" t="s">
        <v>918</v>
      </c>
      <c r="T6471" t="s">
        <v>867</v>
      </c>
      <c r="AC6471" s="2" t="s">
        <v>717</v>
      </c>
    </row>
    <row r="6472" spans="1:29" ht="16.399999999999999" customHeight="1" x14ac:dyDescent="0.35">
      <c r="A6472" s="1">
        <v>39217.489583333336</v>
      </c>
      <c r="B6472">
        <v>462</v>
      </c>
      <c r="C6472" t="s">
        <v>29</v>
      </c>
      <c r="D6472">
        <v>5</v>
      </c>
      <c r="E6472" t="s">
        <v>30</v>
      </c>
      <c r="F6472">
        <v>68915</v>
      </c>
      <c r="G6472" t="s">
        <v>743</v>
      </c>
      <c r="H6472" t="s">
        <v>872</v>
      </c>
      <c r="J6472">
        <v>1</v>
      </c>
      <c r="K6472" s="1">
        <v>39217.489583333336</v>
      </c>
      <c r="L6472">
        <v>0.2</v>
      </c>
      <c r="M6472">
        <v>201</v>
      </c>
      <c r="N6472" t="s">
        <v>879</v>
      </c>
      <c r="O6472" t="s">
        <v>68</v>
      </c>
      <c r="P6472">
        <v>0.435</v>
      </c>
      <c r="R6472">
        <v>11</v>
      </c>
      <c r="S6472" t="s">
        <v>918</v>
      </c>
      <c r="T6472" t="s">
        <v>867</v>
      </c>
      <c r="U6472" t="s">
        <v>881</v>
      </c>
      <c r="AC6472" s="2" t="s">
        <v>717</v>
      </c>
    </row>
    <row r="6473" spans="1:29" ht="16.399999999999999" customHeight="1" x14ac:dyDescent="0.35">
      <c r="A6473" s="1">
        <v>39217.489583333336</v>
      </c>
      <c r="B6473">
        <v>462</v>
      </c>
      <c r="C6473" t="s">
        <v>29</v>
      </c>
      <c r="D6473">
        <v>5</v>
      </c>
      <c r="E6473" t="s">
        <v>30</v>
      </c>
      <c r="F6473">
        <v>68915</v>
      </c>
      <c r="G6473" t="s">
        <v>743</v>
      </c>
      <c r="H6473" t="s">
        <v>872</v>
      </c>
      <c r="J6473">
        <v>1</v>
      </c>
      <c r="K6473" s="1">
        <v>39217.489583333336</v>
      </c>
      <c r="L6473">
        <v>0.2</v>
      </c>
      <c r="M6473">
        <v>216</v>
      </c>
      <c r="N6473" t="s">
        <v>882</v>
      </c>
      <c r="O6473" t="s">
        <v>68</v>
      </c>
      <c r="P6473">
        <v>1E-4</v>
      </c>
      <c r="Q6473" t="s">
        <v>69</v>
      </c>
      <c r="R6473">
        <v>11</v>
      </c>
      <c r="S6473" t="s">
        <v>918</v>
      </c>
      <c r="T6473" t="s">
        <v>867</v>
      </c>
      <c r="U6473" t="s">
        <v>881</v>
      </c>
      <c r="AC6473" s="2" t="s">
        <v>717</v>
      </c>
    </row>
    <row r="6474" spans="1:29" ht="16.399999999999999" customHeight="1" x14ac:dyDescent="0.35">
      <c r="A6474" s="1">
        <v>39217.489583333336</v>
      </c>
      <c r="B6474">
        <v>462</v>
      </c>
      <c r="C6474" t="s">
        <v>29</v>
      </c>
      <c r="D6474">
        <v>5</v>
      </c>
      <c r="E6474" t="s">
        <v>30</v>
      </c>
      <c r="F6474">
        <v>68915</v>
      </c>
      <c r="G6474" t="s">
        <v>743</v>
      </c>
      <c r="H6474" t="s">
        <v>872</v>
      </c>
      <c r="J6474">
        <v>1</v>
      </c>
      <c r="K6474" s="1">
        <v>39217.489583333336</v>
      </c>
      <c r="L6474">
        <v>0.2</v>
      </c>
      <c r="M6474">
        <v>234</v>
      </c>
      <c r="N6474" t="s">
        <v>884</v>
      </c>
      <c r="O6474" t="s">
        <v>769</v>
      </c>
      <c r="P6474">
        <v>0.05</v>
      </c>
      <c r="Q6474" t="s">
        <v>69</v>
      </c>
      <c r="R6474">
        <v>11</v>
      </c>
      <c r="S6474" t="s">
        <v>918</v>
      </c>
      <c r="T6474" t="s">
        <v>867</v>
      </c>
      <c r="AC6474" s="2" t="s">
        <v>717</v>
      </c>
    </row>
    <row r="6475" spans="1:29" ht="16.399999999999999" customHeight="1" x14ac:dyDescent="0.35">
      <c r="A6475" s="1">
        <v>39217.489583333336</v>
      </c>
      <c r="B6475">
        <v>462</v>
      </c>
      <c r="C6475" t="s">
        <v>29</v>
      </c>
      <c r="D6475">
        <v>5</v>
      </c>
      <c r="E6475" t="s">
        <v>30</v>
      </c>
      <c r="F6475">
        <v>68915</v>
      </c>
      <c r="G6475" t="s">
        <v>743</v>
      </c>
      <c r="H6475" t="s">
        <v>872</v>
      </c>
      <c r="J6475">
        <v>1</v>
      </c>
      <c r="K6475" s="1">
        <v>39217.489583333336</v>
      </c>
      <c r="L6475">
        <v>0.2</v>
      </c>
      <c r="M6475">
        <v>232</v>
      </c>
      <c r="N6475" t="s">
        <v>883</v>
      </c>
      <c r="O6475" t="s">
        <v>68</v>
      </c>
      <c r="P6475">
        <v>1E-3</v>
      </c>
      <c r="R6475">
        <v>11</v>
      </c>
      <c r="S6475" t="s">
        <v>918</v>
      </c>
      <c r="T6475" t="s">
        <v>867</v>
      </c>
      <c r="AC6475" s="2" t="s">
        <v>717</v>
      </c>
    </row>
    <row r="6476" spans="1:29" ht="16.399999999999999" customHeight="1" x14ac:dyDescent="0.35">
      <c r="A6476" s="1">
        <v>39217.489583333336</v>
      </c>
      <c r="B6476">
        <v>462</v>
      </c>
      <c r="C6476" t="s">
        <v>29</v>
      </c>
      <c r="D6476">
        <v>5</v>
      </c>
      <c r="E6476" t="s">
        <v>30</v>
      </c>
      <c r="F6476">
        <v>68915</v>
      </c>
      <c r="G6476" t="s">
        <v>743</v>
      </c>
      <c r="H6476" t="s">
        <v>872</v>
      </c>
      <c r="J6476">
        <v>1</v>
      </c>
      <c r="K6476" s="1">
        <v>39217.489583333336</v>
      </c>
      <c r="L6476">
        <v>0.2</v>
      </c>
      <c r="M6476">
        <v>236</v>
      </c>
      <c r="N6476" t="s">
        <v>885</v>
      </c>
      <c r="O6476" t="s">
        <v>68</v>
      </c>
      <c r="P6476">
        <v>2E-3</v>
      </c>
      <c r="R6476">
        <v>11</v>
      </c>
      <c r="S6476" t="s">
        <v>918</v>
      </c>
      <c r="T6476" t="s">
        <v>867</v>
      </c>
      <c r="AC6476" s="2" t="s">
        <v>717</v>
      </c>
    </row>
    <row r="6477" spans="1:29" ht="16.399999999999999" customHeight="1" x14ac:dyDescent="0.35">
      <c r="A6477" s="1">
        <v>39217.489583333336</v>
      </c>
      <c r="B6477">
        <v>462</v>
      </c>
      <c r="C6477" t="s">
        <v>29</v>
      </c>
      <c r="D6477">
        <v>5</v>
      </c>
      <c r="E6477" t="s">
        <v>30</v>
      </c>
      <c r="F6477">
        <v>68915</v>
      </c>
      <c r="G6477" t="s">
        <v>743</v>
      </c>
      <c r="H6477" t="s">
        <v>872</v>
      </c>
      <c r="J6477">
        <v>1</v>
      </c>
      <c r="K6477" s="1">
        <v>39217.489583333336</v>
      </c>
      <c r="L6477">
        <v>0.2</v>
      </c>
      <c r="M6477">
        <v>248</v>
      </c>
      <c r="N6477" t="s">
        <v>886</v>
      </c>
      <c r="O6477" t="s">
        <v>68</v>
      </c>
      <c r="P6477">
        <v>0.52100000000000002</v>
      </c>
      <c r="R6477">
        <v>11</v>
      </c>
      <c r="S6477" t="s">
        <v>918</v>
      </c>
      <c r="T6477" t="s">
        <v>867</v>
      </c>
      <c r="AC6477" s="2" t="s">
        <v>717</v>
      </c>
    </row>
    <row r="6478" spans="1:29" ht="16.399999999999999" customHeight="1" x14ac:dyDescent="0.35">
      <c r="A6478" s="1">
        <v>39217.489583333336</v>
      </c>
      <c r="B6478">
        <v>462</v>
      </c>
      <c r="C6478" t="s">
        <v>29</v>
      </c>
      <c r="D6478">
        <v>5</v>
      </c>
      <c r="E6478" t="s">
        <v>30</v>
      </c>
      <c r="F6478">
        <v>68915</v>
      </c>
      <c r="G6478" t="s">
        <v>743</v>
      </c>
      <c r="H6478" t="s">
        <v>872</v>
      </c>
      <c r="J6478">
        <v>1</v>
      </c>
      <c r="K6478" s="1">
        <v>39217.489583333336</v>
      </c>
      <c r="L6478">
        <v>0.2</v>
      </c>
      <c r="M6478">
        <v>255</v>
      </c>
      <c r="N6478" t="s">
        <v>887</v>
      </c>
      <c r="O6478" t="s">
        <v>68</v>
      </c>
      <c r="P6478">
        <v>2.0799999999999999E-2</v>
      </c>
      <c r="R6478">
        <v>11</v>
      </c>
      <c r="S6478" t="s">
        <v>918</v>
      </c>
      <c r="T6478" t="s">
        <v>867</v>
      </c>
      <c r="AC6478" s="2" t="s">
        <v>717</v>
      </c>
    </row>
    <row r="6479" spans="1:29" ht="16.399999999999999" customHeight="1" x14ac:dyDescent="0.35">
      <c r="A6479" s="1">
        <v>39217.489583333336</v>
      </c>
      <c r="B6479">
        <v>462</v>
      </c>
      <c r="C6479" t="s">
        <v>29</v>
      </c>
      <c r="D6479">
        <v>5</v>
      </c>
      <c r="E6479" t="s">
        <v>30</v>
      </c>
      <c r="F6479">
        <v>68915</v>
      </c>
      <c r="G6479" t="s">
        <v>743</v>
      </c>
      <c r="H6479" t="s">
        <v>872</v>
      </c>
      <c r="J6479">
        <v>1</v>
      </c>
      <c r="K6479" s="1">
        <v>39217.489583333336</v>
      </c>
      <c r="L6479">
        <v>0.2</v>
      </c>
      <c r="M6479">
        <v>258</v>
      </c>
      <c r="N6479" t="s">
        <v>889</v>
      </c>
      <c r="O6479" t="s">
        <v>68</v>
      </c>
      <c r="P6479">
        <v>5.0000000000000001E-4</v>
      </c>
      <c r="Q6479" t="s">
        <v>69</v>
      </c>
      <c r="R6479">
        <v>11</v>
      </c>
      <c r="S6479" t="s">
        <v>918</v>
      </c>
      <c r="T6479" t="s">
        <v>867</v>
      </c>
      <c r="AC6479" s="2" t="s">
        <v>717</v>
      </c>
    </row>
    <row r="6480" spans="1:29" ht="16.399999999999999" customHeight="1" x14ac:dyDescent="0.35">
      <c r="A6480" s="1">
        <v>39217.489583333336</v>
      </c>
      <c r="B6480">
        <v>462</v>
      </c>
      <c r="C6480" t="s">
        <v>29</v>
      </c>
      <c r="D6480">
        <v>5</v>
      </c>
      <c r="E6480" t="s">
        <v>30</v>
      </c>
      <c r="F6480">
        <v>68915</v>
      </c>
      <c r="G6480" t="s">
        <v>743</v>
      </c>
      <c r="H6480" t="s">
        <v>872</v>
      </c>
      <c r="J6480">
        <v>1</v>
      </c>
      <c r="K6480" s="1">
        <v>39217.489583333336</v>
      </c>
      <c r="L6480">
        <v>0.2</v>
      </c>
      <c r="M6480">
        <v>252</v>
      </c>
      <c r="N6480" t="s">
        <v>826</v>
      </c>
      <c r="O6480" t="s">
        <v>68</v>
      </c>
      <c r="P6480">
        <v>5.0000000000000001E-4</v>
      </c>
      <c r="Q6480" t="s">
        <v>69</v>
      </c>
      <c r="R6480">
        <v>11</v>
      </c>
      <c r="S6480" t="s">
        <v>918</v>
      </c>
      <c r="T6480" t="s">
        <v>867</v>
      </c>
      <c r="AC6480" s="2" t="s">
        <v>717</v>
      </c>
    </row>
    <row r="6481" spans="1:29" ht="16.399999999999999" customHeight="1" x14ac:dyDescent="0.35">
      <c r="A6481" s="1">
        <v>39217.489583333336</v>
      </c>
      <c r="B6481">
        <v>462</v>
      </c>
      <c r="C6481" t="s">
        <v>29</v>
      </c>
      <c r="D6481">
        <v>5</v>
      </c>
      <c r="E6481" t="s">
        <v>30</v>
      </c>
      <c r="F6481">
        <v>68915</v>
      </c>
      <c r="G6481" t="s">
        <v>743</v>
      </c>
      <c r="H6481" t="s">
        <v>872</v>
      </c>
      <c r="J6481">
        <v>1</v>
      </c>
      <c r="K6481" s="1">
        <v>39217.489583333336</v>
      </c>
      <c r="L6481">
        <v>0.2</v>
      </c>
      <c r="M6481">
        <v>289</v>
      </c>
      <c r="N6481" t="s">
        <v>890</v>
      </c>
      <c r="O6481" t="s">
        <v>68</v>
      </c>
      <c r="P6481">
        <v>2E-3</v>
      </c>
      <c r="R6481">
        <v>11</v>
      </c>
      <c r="S6481" t="s">
        <v>918</v>
      </c>
      <c r="T6481" t="s">
        <v>867</v>
      </c>
      <c r="AC6481" s="2" t="s">
        <v>717</v>
      </c>
    </row>
    <row r="6482" spans="1:29" ht="16.399999999999999" customHeight="1" x14ac:dyDescent="0.35">
      <c r="A6482" s="1">
        <v>39217.489583333336</v>
      </c>
      <c r="B6482">
        <v>462</v>
      </c>
      <c r="C6482" t="s">
        <v>29</v>
      </c>
      <c r="D6482">
        <v>5</v>
      </c>
      <c r="E6482" t="s">
        <v>30</v>
      </c>
      <c r="F6482">
        <v>68915</v>
      </c>
      <c r="G6482" t="s">
        <v>743</v>
      </c>
      <c r="H6482" t="s">
        <v>872</v>
      </c>
      <c r="J6482">
        <v>1</v>
      </c>
      <c r="K6482" s="1">
        <v>39217.489583333336</v>
      </c>
      <c r="L6482">
        <v>0.2</v>
      </c>
      <c r="M6482">
        <v>441.01</v>
      </c>
      <c r="N6482" t="s">
        <v>691</v>
      </c>
      <c r="O6482" t="s">
        <v>68</v>
      </c>
      <c r="P6482">
        <v>3.5000000000000001E-3</v>
      </c>
      <c r="R6482">
        <v>11</v>
      </c>
      <c r="S6482" t="s">
        <v>918</v>
      </c>
      <c r="T6482" t="s">
        <v>867</v>
      </c>
      <c r="AC6482" s="2" t="s">
        <v>717</v>
      </c>
    </row>
    <row r="6483" spans="1:29" ht="16.399999999999999" customHeight="1" x14ac:dyDescent="0.35">
      <c r="A6483" s="1">
        <v>39217.489583333336</v>
      </c>
      <c r="B6483">
        <v>462</v>
      </c>
      <c r="C6483" t="s">
        <v>29</v>
      </c>
      <c r="D6483">
        <v>5</v>
      </c>
      <c r="E6483" t="s">
        <v>30</v>
      </c>
      <c r="F6483">
        <v>68915</v>
      </c>
      <c r="G6483" t="s">
        <v>743</v>
      </c>
      <c r="H6483" t="s">
        <v>872</v>
      </c>
      <c r="J6483">
        <v>1</v>
      </c>
      <c r="K6483" s="1">
        <v>39217.489583333336</v>
      </c>
      <c r="L6483">
        <v>0.2</v>
      </c>
      <c r="M6483">
        <v>256</v>
      </c>
      <c r="N6483" t="s">
        <v>888</v>
      </c>
      <c r="O6483" t="s">
        <v>68</v>
      </c>
      <c r="P6483">
        <v>5.0000000000000002E-5</v>
      </c>
      <c r="Q6483" t="s">
        <v>69</v>
      </c>
      <c r="R6483">
        <v>11</v>
      </c>
      <c r="S6483" t="s">
        <v>918</v>
      </c>
      <c r="T6483" t="s">
        <v>867</v>
      </c>
      <c r="U6483" t="s">
        <v>881</v>
      </c>
      <c r="AC6483" s="2" t="s">
        <v>717</v>
      </c>
    </row>
    <row r="6484" spans="1:29" ht="16.399999999999999" customHeight="1" x14ac:dyDescent="0.35">
      <c r="A6484" s="1">
        <v>39259</v>
      </c>
      <c r="B6484">
        <v>462</v>
      </c>
      <c r="C6484" t="s">
        <v>29</v>
      </c>
      <c r="D6484">
        <v>5</v>
      </c>
      <c r="E6484" t="s">
        <v>30</v>
      </c>
      <c r="F6484">
        <v>68910</v>
      </c>
      <c r="G6484" t="s">
        <v>743</v>
      </c>
      <c r="H6484" t="s">
        <v>743</v>
      </c>
      <c r="J6484">
        <v>1</v>
      </c>
      <c r="K6484" s="1">
        <v>39259</v>
      </c>
      <c r="L6484">
        <v>0.2</v>
      </c>
      <c r="M6484">
        <v>101</v>
      </c>
      <c r="N6484" t="s">
        <v>114</v>
      </c>
      <c r="O6484" t="s">
        <v>115</v>
      </c>
      <c r="P6484">
        <v>2.4</v>
      </c>
      <c r="R6484">
        <v>21</v>
      </c>
      <c r="S6484" t="s">
        <v>919</v>
      </c>
      <c r="T6484" t="s">
        <v>920</v>
      </c>
      <c r="AC6484" s="2" t="s">
        <v>717</v>
      </c>
    </row>
    <row r="6485" spans="1:29" ht="16.399999999999999" customHeight="1" x14ac:dyDescent="0.35">
      <c r="A6485" s="1">
        <v>39259</v>
      </c>
      <c r="B6485">
        <v>462</v>
      </c>
      <c r="C6485" t="s">
        <v>29</v>
      </c>
      <c r="D6485">
        <v>5</v>
      </c>
      <c r="E6485" t="s">
        <v>30</v>
      </c>
      <c r="F6485">
        <v>68910</v>
      </c>
      <c r="G6485" t="s">
        <v>743</v>
      </c>
      <c r="H6485" t="s">
        <v>743</v>
      </c>
      <c r="J6485">
        <v>1</v>
      </c>
      <c r="K6485" s="1">
        <v>39259</v>
      </c>
      <c r="L6485">
        <v>0.2</v>
      </c>
      <c r="M6485">
        <v>136.01</v>
      </c>
      <c r="N6485" t="s">
        <v>118</v>
      </c>
      <c r="O6485" t="s">
        <v>119</v>
      </c>
      <c r="P6485">
        <v>9.3000000000000007</v>
      </c>
      <c r="R6485">
        <v>21</v>
      </c>
      <c r="S6485" t="s">
        <v>919</v>
      </c>
      <c r="T6485" t="s">
        <v>920</v>
      </c>
      <c r="U6485" t="s">
        <v>921</v>
      </c>
      <c r="AC6485" s="2" t="s">
        <v>717</v>
      </c>
    </row>
    <row r="6486" spans="1:29" ht="16.399999999999999" customHeight="1" x14ac:dyDescent="0.35">
      <c r="A6486" s="1">
        <v>39259</v>
      </c>
      <c r="B6486">
        <v>462</v>
      </c>
      <c r="C6486" t="s">
        <v>29</v>
      </c>
      <c r="D6486">
        <v>5</v>
      </c>
      <c r="E6486" t="s">
        <v>30</v>
      </c>
      <c r="F6486">
        <v>68910</v>
      </c>
      <c r="G6486" t="s">
        <v>743</v>
      </c>
      <c r="H6486" t="s">
        <v>743</v>
      </c>
      <c r="J6486">
        <v>1</v>
      </c>
      <c r="K6486" s="1">
        <v>39259</v>
      </c>
      <c r="L6486">
        <v>0.2</v>
      </c>
      <c r="M6486">
        <v>141.01</v>
      </c>
      <c r="N6486" t="s">
        <v>116</v>
      </c>
      <c r="O6486" t="s">
        <v>117</v>
      </c>
      <c r="P6486">
        <v>69.8</v>
      </c>
      <c r="R6486">
        <v>21</v>
      </c>
      <c r="S6486" t="s">
        <v>919</v>
      </c>
      <c r="T6486" t="s">
        <v>920</v>
      </c>
      <c r="AC6486" s="2" t="s">
        <v>717</v>
      </c>
    </row>
    <row r="6487" spans="1:29" ht="16.399999999999999" customHeight="1" x14ac:dyDescent="0.35">
      <c r="A6487" s="1">
        <v>39259</v>
      </c>
      <c r="B6487">
        <v>462</v>
      </c>
      <c r="C6487" t="s">
        <v>29</v>
      </c>
      <c r="D6487">
        <v>5</v>
      </c>
      <c r="E6487" t="s">
        <v>30</v>
      </c>
      <c r="F6487">
        <v>68910</v>
      </c>
      <c r="G6487" t="s">
        <v>743</v>
      </c>
      <c r="H6487" t="s">
        <v>743</v>
      </c>
      <c r="J6487">
        <v>1</v>
      </c>
      <c r="K6487" s="1">
        <v>39259</v>
      </c>
      <c r="L6487">
        <v>0.2</v>
      </c>
      <c r="M6487">
        <v>154.1</v>
      </c>
      <c r="N6487" t="s">
        <v>110</v>
      </c>
      <c r="P6487">
        <v>7.4</v>
      </c>
      <c r="R6487">
        <v>21</v>
      </c>
      <c r="S6487" t="s">
        <v>919</v>
      </c>
      <c r="T6487" t="s">
        <v>920</v>
      </c>
      <c r="AC6487" s="2" t="s">
        <v>717</v>
      </c>
    </row>
    <row r="6488" spans="1:29" ht="16.399999999999999" customHeight="1" x14ac:dyDescent="0.35">
      <c r="A6488" s="1">
        <v>39259</v>
      </c>
      <c r="B6488">
        <v>462</v>
      </c>
      <c r="C6488" t="s">
        <v>29</v>
      </c>
      <c r="D6488">
        <v>5</v>
      </c>
      <c r="E6488" t="s">
        <v>30</v>
      </c>
      <c r="F6488">
        <v>68910</v>
      </c>
      <c r="G6488" t="s">
        <v>743</v>
      </c>
      <c r="H6488" t="s">
        <v>743</v>
      </c>
      <c r="J6488">
        <v>1</v>
      </c>
      <c r="K6488" s="1">
        <v>39259</v>
      </c>
      <c r="L6488">
        <v>0.2</v>
      </c>
      <c r="M6488">
        <v>266</v>
      </c>
      <c r="N6488" t="s">
        <v>121</v>
      </c>
      <c r="O6488" t="s">
        <v>68</v>
      </c>
      <c r="P6488">
        <v>12.27</v>
      </c>
      <c r="R6488">
        <v>21</v>
      </c>
      <c r="S6488" t="s">
        <v>919</v>
      </c>
      <c r="T6488" t="s">
        <v>920</v>
      </c>
      <c r="AC6488" s="2" t="s">
        <v>717</v>
      </c>
    </row>
    <row r="6489" spans="1:29" ht="16.399999999999999" customHeight="1" x14ac:dyDescent="0.35">
      <c r="A6489" s="1">
        <v>39259</v>
      </c>
      <c r="B6489">
        <v>462</v>
      </c>
      <c r="C6489" t="s">
        <v>29</v>
      </c>
      <c r="D6489">
        <v>5</v>
      </c>
      <c r="E6489" t="s">
        <v>30</v>
      </c>
      <c r="F6489">
        <v>68910</v>
      </c>
      <c r="G6489" t="s">
        <v>743</v>
      </c>
      <c r="H6489" t="s">
        <v>743</v>
      </c>
      <c r="J6489">
        <v>1</v>
      </c>
      <c r="K6489" s="1">
        <v>39259</v>
      </c>
      <c r="L6489">
        <v>0.2</v>
      </c>
      <c r="M6489">
        <v>266.01</v>
      </c>
      <c r="N6489" t="s">
        <v>122</v>
      </c>
      <c r="O6489" t="s">
        <v>123</v>
      </c>
      <c r="P6489">
        <v>98.2</v>
      </c>
      <c r="R6489">
        <v>21</v>
      </c>
      <c r="S6489" t="s">
        <v>919</v>
      </c>
      <c r="T6489" t="s">
        <v>920</v>
      </c>
      <c r="AC6489" s="2" t="s">
        <v>717</v>
      </c>
    </row>
    <row r="6490" spans="1:29" ht="16.399999999999999" customHeight="1" x14ac:dyDescent="0.35">
      <c r="A6490" s="1">
        <v>39259</v>
      </c>
      <c r="B6490">
        <v>462</v>
      </c>
      <c r="C6490" t="s">
        <v>29</v>
      </c>
      <c r="D6490">
        <v>5</v>
      </c>
      <c r="E6490" t="s">
        <v>30</v>
      </c>
      <c r="F6490">
        <v>68910</v>
      </c>
      <c r="G6490" t="s">
        <v>743</v>
      </c>
      <c r="H6490" t="s">
        <v>743</v>
      </c>
      <c r="J6490">
        <v>1</v>
      </c>
      <c r="K6490" s="1">
        <v>39259</v>
      </c>
      <c r="L6490">
        <v>0.2</v>
      </c>
      <c r="M6490">
        <v>323</v>
      </c>
      <c r="N6490" t="s">
        <v>825</v>
      </c>
      <c r="O6490" t="s">
        <v>68</v>
      </c>
      <c r="P6490">
        <v>64</v>
      </c>
      <c r="R6490">
        <v>21</v>
      </c>
      <c r="S6490" t="s">
        <v>919</v>
      </c>
      <c r="T6490" t="s">
        <v>920</v>
      </c>
      <c r="AC6490" s="2" t="s">
        <v>717</v>
      </c>
    </row>
    <row r="6491" spans="1:29" ht="16.399999999999999" customHeight="1" x14ac:dyDescent="0.35">
      <c r="A6491" s="1">
        <v>39259</v>
      </c>
      <c r="B6491">
        <v>462</v>
      </c>
      <c r="C6491" t="s">
        <v>29</v>
      </c>
      <c r="D6491">
        <v>5</v>
      </c>
      <c r="E6491" t="s">
        <v>30</v>
      </c>
      <c r="F6491">
        <v>68910</v>
      </c>
      <c r="G6491" t="s">
        <v>743</v>
      </c>
      <c r="H6491" t="s">
        <v>743</v>
      </c>
      <c r="J6491">
        <v>1</v>
      </c>
      <c r="K6491" s="1">
        <v>39259</v>
      </c>
      <c r="L6491">
        <v>0.2</v>
      </c>
      <c r="M6491">
        <v>431</v>
      </c>
      <c r="N6491" t="s">
        <v>165</v>
      </c>
      <c r="O6491" t="s">
        <v>166</v>
      </c>
      <c r="P6491">
        <v>3.2</v>
      </c>
      <c r="R6491">
        <v>21</v>
      </c>
      <c r="S6491" t="s">
        <v>919</v>
      </c>
      <c r="T6491" t="s">
        <v>920</v>
      </c>
      <c r="AC6491" s="2" t="s">
        <v>717</v>
      </c>
    </row>
    <row r="6492" spans="1:29" ht="16.399999999999999" customHeight="1" x14ac:dyDescent="0.35">
      <c r="A6492" s="1">
        <v>39259</v>
      </c>
      <c r="B6492">
        <v>462</v>
      </c>
      <c r="C6492" t="s">
        <v>29</v>
      </c>
      <c r="D6492">
        <v>5</v>
      </c>
      <c r="E6492" t="s">
        <v>30</v>
      </c>
      <c r="F6492">
        <v>68910</v>
      </c>
      <c r="G6492" t="s">
        <v>743</v>
      </c>
      <c r="H6492" t="s">
        <v>743</v>
      </c>
      <c r="J6492">
        <v>1</v>
      </c>
      <c r="K6492" s="1">
        <v>39259</v>
      </c>
      <c r="L6492">
        <v>0.2</v>
      </c>
      <c r="M6492">
        <v>431.01</v>
      </c>
      <c r="N6492" t="s">
        <v>768</v>
      </c>
      <c r="O6492" t="s">
        <v>769</v>
      </c>
      <c r="P6492">
        <v>0.17</v>
      </c>
      <c r="R6492">
        <v>21</v>
      </c>
      <c r="S6492" t="s">
        <v>919</v>
      </c>
      <c r="T6492" t="s">
        <v>920</v>
      </c>
      <c r="AC6492" s="2" t="s">
        <v>717</v>
      </c>
    </row>
    <row r="6493" spans="1:29" ht="16.399999999999999" customHeight="1" x14ac:dyDescent="0.35">
      <c r="A6493" s="1">
        <v>39259</v>
      </c>
      <c r="B6493">
        <v>462</v>
      </c>
      <c r="C6493" t="s">
        <v>29</v>
      </c>
      <c r="D6493">
        <v>5</v>
      </c>
      <c r="E6493" t="s">
        <v>30</v>
      </c>
      <c r="F6493">
        <v>68910</v>
      </c>
      <c r="G6493" t="s">
        <v>743</v>
      </c>
      <c r="H6493" t="s">
        <v>743</v>
      </c>
      <c r="J6493">
        <v>1</v>
      </c>
      <c r="K6493" s="1">
        <v>39259</v>
      </c>
      <c r="L6493">
        <v>0.2</v>
      </c>
      <c r="M6493">
        <v>431.02</v>
      </c>
      <c r="N6493" t="s">
        <v>771</v>
      </c>
      <c r="O6493" t="s">
        <v>166</v>
      </c>
      <c r="P6493">
        <v>0.31</v>
      </c>
      <c r="R6493">
        <v>21</v>
      </c>
      <c r="S6493" t="s">
        <v>919</v>
      </c>
      <c r="T6493" t="s">
        <v>920</v>
      </c>
      <c r="AC6493" s="2" t="s">
        <v>717</v>
      </c>
    </row>
    <row r="6494" spans="1:29" ht="16.399999999999999" customHeight="1" x14ac:dyDescent="0.35">
      <c r="A6494" s="1">
        <v>39259</v>
      </c>
      <c r="B6494">
        <v>462</v>
      </c>
      <c r="C6494" t="s">
        <v>29</v>
      </c>
      <c r="D6494">
        <v>5</v>
      </c>
      <c r="E6494" t="s">
        <v>30</v>
      </c>
      <c r="F6494">
        <v>68910</v>
      </c>
      <c r="G6494" t="s">
        <v>743</v>
      </c>
      <c r="H6494" t="s">
        <v>743</v>
      </c>
      <c r="J6494">
        <v>1</v>
      </c>
      <c r="K6494" s="1">
        <v>39259</v>
      </c>
      <c r="L6494">
        <v>0.2</v>
      </c>
      <c r="M6494">
        <v>431.03</v>
      </c>
      <c r="N6494" t="s">
        <v>773</v>
      </c>
      <c r="O6494" t="s">
        <v>769</v>
      </c>
      <c r="P6494">
        <v>1.86</v>
      </c>
      <c r="R6494">
        <v>21</v>
      </c>
      <c r="S6494" t="s">
        <v>919</v>
      </c>
      <c r="T6494" t="s">
        <v>920</v>
      </c>
      <c r="AC6494" s="2" t="s">
        <v>717</v>
      </c>
    </row>
    <row r="6495" spans="1:29" ht="16.399999999999999" customHeight="1" x14ac:dyDescent="0.35">
      <c r="A6495" s="1">
        <v>39259</v>
      </c>
      <c r="B6495">
        <v>462</v>
      </c>
      <c r="C6495" t="s">
        <v>29</v>
      </c>
      <c r="D6495">
        <v>5</v>
      </c>
      <c r="E6495" t="s">
        <v>30</v>
      </c>
      <c r="F6495">
        <v>68910</v>
      </c>
      <c r="G6495" t="s">
        <v>743</v>
      </c>
      <c r="H6495" t="s">
        <v>743</v>
      </c>
      <c r="J6495">
        <v>1</v>
      </c>
      <c r="K6495" s="1">
        <v>39259</v>
      </c>
      <c r="L6495">
        <v>0.2</v>
      </c>
      <c r="M6495">
        <v>433</v>
      </c>
      <c r="N6495" t="s">
        <v>775</v>
      </c>
      <c r="O6495" t="s">
        <v>769</v>
      </c>
      <c r="P6495">
        <v>2.1</v>
      </c>
      <c r="R6495">
        <v>21</v>
      </c>
      <c r="S6495" t="s">
        <v>919</v>
      </c>
      <c r="T6495" t="s">
        <v>920</v>
      </c>
      <c r="AC6495" s="2" t="s">
        <v>717</v>
      </c>
    </row>
    <row r="6496" spans="1:29" ht="16.399999999999999" customHeight="1" x14ac:dyDescent="0.35">
      <c r="A6496" s="1">
        <v>39245</v>
      </c>
      <c r="B6496">
        <v>462</v>
      </c>
      <c r="C6496" t="s">
        <v>29</v>
      </c>
      <c r="D6496">
        <v>5</v>
      </c>
      <c r="E6496" t="s">
        <v>30</v>
      </c>
      <c r="F6496">
        <v>68905</v>
      </c>
      <c r="G6496" t="s">
        <v>743</v>
      </c>
      <c r="H6496" t="s">
        <v>743</v>
      </c>
      <c r="J6496">
        <v>1</v>
      </c>
      <c r="K6496" s="1">
        <v>39245</v>
      </c>
      <c r="L6496">
        <v>0.2</v>
      </c>
      <c r="M6496">
        <v>101</v>
      </c>
      <c r="N6496" t="s">
        <v>114</v>
      </c>
      <c r="O6496" t="s">
        <v>115</v>
      </c>
      <c r="P6496">
        <v>4.3</v>
      </c>
      <c r="R6496">
        <v>21</v>
      </c>
      <c r="S6496" t="s">
        <v>922</v>
      </c>
      <c r="T6496" t="s">
        <v>920</v>
      </c>
      <c r="AC6496" s="2" t="s">
        <v>717</v>
      </c>
    </row>
    <row r="6497" spans="1:29" ht="16.399999999999999" customHeight="1" x14ac:dyDescent="0.35">
      <c r="A6497" s="1">
        <v>39245</v>
      </c>
      <c r="B6497">
        <v>462</v>
      </c>
      <c r="C6497" t="s">
        <v>29</v>
      </c>
      <c r="D6497">
        <v>5</v>
      </c>
      <c r="E6497" t="s">
        <v>30</v>
      </c>
      <c r="F6497">
        <v>68905</v>
      </c>
      <c r="G6497" t="s">
        <v>743</v>
      </c>
      <c r="H6497" t="s">
        <v>743</v>
      </c>
      <c r="J6497">
        <v>1</v>
      </c>
      <c r="K6497" s="1">
        <v>39245</v>
      </c>
      <c r="L6497">
        <v>0.2</v>
      </c>
      <c r="M6497">
        <v>136.01</v>
      </c>
      <c r="N6497" t="s">
        <v>118</v>
      </c>
      <c r="O6497" t="s">
        <v>119</v>
      </c>
      <c r="P6497">
        <v>13.9</v>
      </c>
      <c r="R6497">
        <v>21</v>
      </c>
      <c r="S6497" t="s">
        <v>922</v>
      </c>
      <c r="T6497" t="s">
        <v>920</v>
      </c>
      <c r="AC6497" s="2" t="s">
        <v>717</v>
      </c>
    </row>
    <row r="6498" spans="1:29" ht="16.399999999999999" customHeight="1" x14ac:dyDescent="0.35">
      <c r="A6498" s="1">
        <v>39245</v>
      </c>
      <c r="B6498">
        <v>462</v>
      </c>
      <c r="C6498" t="s">
        <v>29</v>
      </c>
      <c r="D6498">
        <v>5</v>
      </c>
      <c r="E6498" t="s">
        <v>30</v>
      </c>
      <c r="F6498">
        <v>68905</v>
      </c>
      <c r="G6498" t="s">
        <v>743</v>
      </c>
      <c r="H6498" t="s">
        <v>743</v>
      </c>
      <c r="J6498">
        <v>1</v>
      </c>
      <c r="K6498" s="1">
        <v>39245</v>
      </c>
      <c r="L6498">
        <v>0.2</v>
      </c>
      <c r="M6498">
        <v>136.05000000000001</v>
      </c>
      <c r="N6498" t="s">
        <v>537</v>
      </c>
      <c r="O6498" t="s">
        <v>538</v>
      </c>
      <c r="P6498">
        <v>7.06</v>
      </c>
      <c r="R6498">
        <v>21</v>
      </c>
      <c r="S6498" t="s">
        <v>922</v>
      </c>
      <c r="T6498" t="s">
        <v>920</v>
      </c>
      <c r="AC6498" s="2" t="s">
        <v>717</v>
      </c>
    </row>
    <row r="6499" spans="1:29" ht="16.399999999999999" customHeight="1" x14ac:dyDescent="0.35">
      <c r="A6499" s="1">
        <v>39245</v>
      </c>
      <c r="B6499">
        <v>462</v>
      </c>
      <c r="C6499" t="s">
        <v>29</v>
      </c>
      <c r="D6499">
        <v>5</v>
      </c>
      <c r="E6499" t="s">
        <v>30</v>
      </c>
      <c r="F6499">
        <v>68905</v>
      </c>
      <c r="G6499" t="s">
        <v>743</v>
      </c>
      <c r="H6499" t="s">
        <v>743</v>
      </c>
      <c r="J6499">
        <v>1</v>
      </c>
      <c r="K6499" s="1">
        <v>39245</v>
      </c>
      <c r="L6499">
        <v>0.2</v>
      </c>
      <c r="M6499">
        <v>141.01</v>
      </c>
      <c r="N6499" t="s">
        <v>116</v>
      </c>
      <c r="O6499" t="s">
        <v>117</v>
      </c>
      <c r="P6499">
        <v>64.2</v>
      </c>
      <c r="R6499">
        <v>21</v>
      </c>
      <c r="S6499" t="s">
        <v>922</v>
      </c>
      <c r="T6499" t="s">
        <v>920</v>
      </c>
      <c r="AC6499" s="2" t="s">
        <v>717</v>
      </c>
    </row>
    <row r="6500" spans="1:29" ht="16.399999999999999" customHeight="1" x14ac:dyDescent="0.35">
      <c r="A6500" s="1">
        <v>39245</v>
      </c>
      <c r="B6500">
        <v>462</v>
      </c>
      <c r="C6500" t="s">
        <v>29</v>
      </c>
      <c r="D6500">
        <v>5</v>
      </c>
      <c r="E6500" t="s">
        <v>30</v>
      </c>
      <c r="F6500">
        <v>68905</v>
      </c>
      <c r="G6500" t="s">
        <v>743</v>
      </c>
      <c r="H6500" t="s">
        <v>743</v>
      </c>
      <c r="J6500">
        <v>1</v>
      </c>
      <c r="K6500" s="1">
        <v>39245</v>
      </c>
      <c r="L6500">
        <v>0.2</v>
      </c>
      <c r="M6500">
        <v>154.1</v>
      </c>
      <c r="N6500" t="s">
        <v>110</v>
      </c>
      <c r="P6500">
        <v>6.9</v>
      </c>
      <c r="R6500">
        <v>21</v>
      </c>
      <c r="S6500" t="s">
        <v>922</v>
      </c>
      <c r="T6500" t="s">
        <v>920</v>
      </c>
      <c r="AC6500" s="2" t="s">
        <v>717</v>
      </c>
    </row>
    <row r="6501" spans="1:29" ht="16.399999999999999" customHeight="1" x14ac:dyDescent="0.35">
      <c r="A6501" s="1">
        <v>39245</v>
      </c>
      <c r="B6501">
        <v>462</v>
      </c>
      <c r="C6501" t="s">
        <v>29</v>
      </c>
      <c r="D6501">
        <v>5</v>
      </c>
      <c r="E6501" t="s">
        <v>30</v>
      </c>
      <c r="F6501">
        <v>68905</v>
      </c>
      <c r="G6501" t="s">
        <v>743</v>
      </c>
      <c r="H6501" t="s">
        <v>743</v>
      </c>
      <c r="J6501">
        <v>1</v>
      </c>
      <c r="K6501" s="1">
        <v>39245</v>
      </c>
      <c r="L6501">
        <v>0.2</v>
      </c>
      <c r="M6501">
        <v>266</v>
      </c>
      <c r="N6501" t="s">
        <v>121</v>
      </c>
      <c r="O6501" t="s">
        <v>68</v>
      </c>
      <c r="P6501">
        <v>11.43</v>
      </c>
      <c r="R6501">
        <v>21</v>
      </c>
      <c r="S6501" t="s">
        <v>922</v>
      </c>
      <c r="T6501" t="s">
        <v>920</v>
      </c>
      <c r="AC6501" s="2" t="s">
        <v>717</v>
      </c>
    </row>
    <row r="6502" spans="1:29" ht="16.399999999999999" customHeight="1" x14ac:dyDescent="0.35">
      <c r="A6502" s="1">
        <v>39245</v>
      </c>
      <c r="B6502">
        <v>462</v>
      </c>
      <c r="C6502" t="s">
        <v>29</v>
      </c>
      <c r="D6502">
        <v>5</v>
      </c>
      <c r="E6502" t="s">
        <v>30</v>
      </c>
      <c r="F6502">
        <v>68905</v>
      </c>
      <c r="G6502" t="s">
        <v>743</v>
      </c>
      <c r="H6502" t="s">
        <v>743</v>
      </c>
      <c r="J6502">
        <v>1</v>
      </c>
      <c r="K6502" s="1">
        <v>39245</v>
      </c>
      <c r="L6502">
        <v>0.2</v>
      </c>
      <c r="M6502">
        <v>266.01</v>
      </c>
      <c r="N6502" t="s">
        <v>122</v>
      </c>
      <c r="O6502" t="s">
        <v>123</v>
      </c>
      <c r="P6502">
        <v>96.3</v>
      </c>
      <c r="R6502">
        <v>21</v>
      </c>
      <c r="S6502" t="s">
        <v>922</v>
      </c>
      <c r="T6502" t="s">
        <v>920</v>
      </c>
      <c r="AC6502" s="2" t="s">
        <v>717</v>
      </c>
    </row>
    <row r="6503" spans="1:29" ht="16.399999999999999" customHeight="1" x14ac:dyDescent="0.35">
      <c r="A6503" s="1">
        <v>39245</v>
      </c>
      <c r="B6503">
        <v>462</v>
      </c>
      <c r="C6503" t="s">
        <v>29</v>
      </c>
      <c r="D6503">
        <v>5</v>
      </c>
      <c r="E6503" t="s">
        <v>30</v>
      </c>
      <c r="F6503">
        <v>68905</v>
      </c>
      <c r="G6503" t="s">
        <v>743</v>
      </c>
      <c r="H6503" t="s">
        <v>743</v>
      </c>
      <c r="J6503">
        <v>1</v>
      </c>
      <c r="K6503" s="1">
        <v>39245</v>
      </c>
      <c r="L6503">
        <v>0.2</v>
      </c>
      <c r="M6503">
        <v>323</v>
      </c>
      <c r="N6503" t="s">
        <v>825</v>
      </c>
      <c r="O6503" t="s">
        <v>68</v>
      </c>
      <c r="P6503">
        <v>59</v>
      </c>
      <c r="R6503">
        <v>21</v>
      </c>
      <c r="S6503" t="s">
        <v>922</v>
      </c>
      <c r="T6503" t="s">
        <v>920</v>
      </c>
      <c r="AC6503" s="2" t="s">
        <v>717</v>
      </c>
    </row>
    <row r="6504" spans="1:29" ht="16.399999999999999" customHeight="1" x14ac:dyDescent="0.35">
      <c r="A6504" s="1">
        <v>39245</v>
      </c>
      <c r="B6504">
        <v>462</v>
      </c>
      <c r="C6504" t="s">
        <v>29</v>
      </c>
      <c r="D6504">
        <v>5</v>
      </c>
      <c r="E6504" t="s">
        <v>30</v>
      </c>
      <c r="F6504">
        <v>68905</v>
      </c>
      <c r="G6504" t="s">
        <v>743</v>
      </c>
      <c r="H6504" t="s">
        <v>743</v>
      </c>
      <c r="J6504">
        <v>1</v>
      </c>
      <c r="K6504" s="1">
        <v>39245</v>
      </c>
      <c r="L6504">
        <v>0.2</v>
      </c>
      <c r="M6504">
        <v>431</v>
      </c>
      <c r="N6504" t="s">
        <v>165</v>
      </c>
      <c r="O6504" t="s">
        <v>166</v>
      </c>
      <c r="P6504">
        <v>5.37</v>
      </c>
      <c r="R6504">
        <v>21</v>
      </c>
      <c r="S6504" t="s">
        <v>922</v>
      </c>
      <c r="T6504" t="s">
        <v>920</v>
      </c>
      <c r="AC6504" s="2" t="s">
        <v>717</v>
      </c>
    </row>
    <row r="6505" spans="1:29" ht="16.399999999999999" customHeight="1" x14ac:dyDescent="0.35">
      <c r="A6505" s="1">
        <v>39245</v>
      </c>
      <c r="B6505">
        <v>462</v>
      </c>
      <c r="C6505" t="s">
        <v>29</v>
      </c>
      <c r="D6505">
        <v>5</v>
      </c>
      <c r="E6505" t="s">
        <v>30</v>
      </c>
      <c r="F6505">
        <v>68905</v>
      </c>
      <c r="G6505" t="s">
        <v>743</v>
      </c>
      <c r="H6505" t="s">
        <v>743</v>
      </c>
      <c r="J6505">
        <v>1</v>
      </c>
      <c r="K6505" s="1">
        <v>39245</v>
      </c>
      <c r="L6505">
        <v>0.2</v>
      </c>
      <c r="M6505">
        <v>431.01</v>
      </c>
      <c r="N6505" t="s">
        <v>768</v>
      </c>
      <c r="O6505" t="s">
        <v>769</v>
      </c>
      <c r="P6505">
        <v>0.08</v>
      </c>
      <c r="R6505">
        <v>21</v>
      </c>
      <c r="S6505" t="s">
        <v>922</v>
      </c>
      <c r="T6505" t="s">
        <v>920</v>
      </c>
      <c r="AC6505" s="2" t="s">
        <v>717</v>
      </c>
    </row>
    <row r="6506" spans="1:29" ht="16.399999999999999" customHeight="1" x14ac:dyDescent="0.35">
      <c r="A6506" s="1">
        <v>39245</v>
      </c>
      <c r="B6506">
        <v>462</v>
      </c>
      <c r="C6506" t="s">
        <v>29</v>
      </c>
      <c r="D6506">
        <v>5</v>
      </c>
      <c r="E6506" t="s">
        <v>30</v>
      </c>
      <c r="F6506">
        <v>68905</v>
      </c>
      <c r="G6506" t="s">
        <v>743</v>
      </c>
      <c r="H6506" t="s">
        <v>743</v>
      </c>
      <c r="J6506">
        <v>1</v>
      </c>
      <c r="K6506" s="1">
        <v>39245</v>
      </c>
      <c r="L6506">
        <v>0.2</v>
      </c>
      <c r="M6506">
        <v>431.02</v>
      </c>
      <c r="N6506" t="s">
        <v>771</v>
      </c>
      <c r="O6506" t="s">
        <v>166</v>
      </c>
      <c r="P6506">
        <v>0.4</v>
      </c>
      <c r="R6506">
        <v>21</v>
      </c>
      <c r="S6506" t="s">
        <v>922</v>
      </c>
      <c r="T6506" t="s">
        <v>920</v>
      </c>
      <c r="AC6506" s="2" t="s">
        <v>717</v>
      </c>
    </row>
    <row r="6507" spans="1:29" ht="16.399999999999999" customHeight="1" x14ac:dyDescent="0.35">
      <c r="A6507" s="1">
        <v>39245</v>
      </c>
      <c r="B6507">
        <v>462</v>
      </c>
      <c r="C6507" t="s">
        <v>29</v>
      </c>
      <c r="D6507">
        <v>5</v>
      </c>
      <c r="E6507" t="s">
        <v>30</v>
      </c>
      <c r="F6507">
        <v>68905</v>
      </c>
      <c r="G6507" t="s">
        <v>743</v>
      </c>
      <c r="H6507" t="s">
        <v>743</v>
      </c>
      <c r="J6507">
        <v>1</v>
      </c>
      <c r="K6507" s="1">
        <v>39245</v>
      </c>
      <c r="L6507">
        <v>0.2</v>
      </c>
      <c r="M6507">
        <v>431.03</v>
      </c>
      <c r="N6507" t="s">
        <v>773</v>
      </c>
      <c r="O6507" t="s">
        <v>769</v>
      </c>
      <c r="P6507">
        <v>0.96</v>
      </c>
      <c r="R6507">
        <v>21</v>
      </c>
      <c r="S6507" t="s">
        <v>922</v>
      </c>
      <c r="T6507" t="s">
        <v>920</v>
      </c>
      <c r="AC6507" s="2" t="s">
        <v>717</v>
      </c>
    </row>
    <row r="6508" spans="1:29" ht="16.399999999999999" customHeight="1" x14ac:dyDescent="0.35">
      <c r="A6508" s="1">
        <v>39245</v>
      </c>
      <c r="B6508">
        <v>462</v>
      </c>
      <c r="C6508" t="s">
        <v>29</v>
      </c>
      <c r="D6508">
        <v>5</v>
      </c>
      <c r="E6508" t="s">
        <v>30</v>
      </c>
      <c r="F6508">
        <v>68905</v>
      </c>
      <c r="G6508" t="s">
        <v>743</v>
      </c>
      <c r="H6508" t="s">
        <v>743</v>
      </c>
      <c r="J6508">
        <v>1</v>
      </c>
      <c r="K6508" s="1">
        <v>39245</v>
      </c>
      <c r="L6508">
        <v>0.2</v>
      </c>
      <c r="M6508">
        <v>433</v>
      </c>
      <c r="N6508" t="s">
        <v>775</v>
      </c>
      <c r="O6508" t="s">
        <v>769</v>
      </c>
      <c r="P6508">
        <v>7.17</v>
      </c>
      <c r="R6508">
        <v>21</v>
      </c>
      <c r="S6508" t="s">
        <v>922</v>
      </c>
      <c r="T6508" t="s">
        <v>920</v>
      </c>
      <c r="AC6508" s="2" t="s">
        <v>717</v>
      </c>
    </row>
    <row r="6509" spans="1:29" ht="16.399999999999999" customHeight="1" x14ac:dyDescent="0.35">
      <c r="A6509" s="1">
        <v>39232</v>
      </c>
      <c r="B6509">
        <v>462</v>
      </c>
      <c r="C6509" t="s">
        <v>29</v>
      </c>
      <c r="D6509">
        <v>5</v>
      </c>
      <c r="E6509" t="s">
        <v>30</v>
      </c>
      <c r="F6509">
        <v>68901</v>
      </c>
      <c r="G6509" t="s">
        <v>743</v>
      </c>
      <c r="H6509" t="s">
        <v>743</v>
      </c>
      <c r="J6509">
        <v>1</v>
      </c>
      <c r="K6509" s="1">
        <v>39232</v>
      </c>
      <c r="L6509">
        <v>0.2</v>
      </c>
      <c r="M6509">
        <v>101</v>
      </c>
      <c r="N6509" t="s">
        <v>114</v>
      </c>
      <c r="O6509" t="s">
        <v>115</v>
      </c>
      <c r="P6509">
        <v>6.6</v>
      </c>
      <c r="R6509">
        <v>21</v>
      </c>
      <c r="S6509" t="s">
        <v>923</v>
      </c>
      <c r="T6509" t="s">
        <v>920</v>
      </c>
      <c r="AC6509" s="2" t="s">
        <v>717</v>
      </c>
    </row>
    <row r="6510" spans="1:29" ht="16.399999999999999" customHeight="1" x14ac:dyDescent="0.35">
      <c r="A6510" s="1">
        <v>39232</v>
      </c>
      <c r="B6510">
        <v>462</v>
      </c>
      <c r="C6510" t="s">
        <v>29</v>
      </c>
      <c r="D6510">
        <v>5</v>
      </c>
      <c r="E6510" t="s">
        <v>30</v>
      </c>
      <c r="F6510">
        <v>68901</v>
      </c>
      <c r="G6510" t="s">
        <v>743</v>
      </c>
      <c r="H6510" t="s">
        <v>743</v>
      </c>
      <c r="J6510">
        <v>1</v>
      </c>
      <c r="K6510" s="1">
        <v>39232</v>
      </c>
      <c r="L6510">
        <v>0.2</v>
      </c>
      <c r="M6510">
        <v>136.01</v>
      </c>
      <c r="N6510" t="s">
        <v>118</v>
      </c>
      <c r="O6510" t="s">
        <v>119</v>
      </c>
      <c r="P6510">
        <v>18.600000000000001</v>
      </c>
      <c r="R6510">
        <v>21</v>
      </c>
      <c r="S6510" t="s">
        <v>923</v>
      </c>
      <c r="T6510" t="s">
        <v>920</v>
      </c>
      <c r="AC6510" s="2" t="s">
        <v>717</v>
      </c>
    </row>
    <row r="6511" spans="1:29" ht="16.399999999999999" customHeight="1" x14ac:dyDescent="0.35">
      <c r="A6511" s="1">
        <v>39232</v>
      </c>
      <c r="B6511">
        <v>462</v>
      </c>
      <c r="C6511" t="s">
        <v>29</v>
      </c>
      <c r="D6511">
        <v>5</v>
      </c>
      <c r="E6511" t="s">
        <v>30</v>
      </c>
      <c r="F6511">
        <v>68901</v>
      </c>
      <c r="G6511" t="s">
        <v>743</v>
      </c>
      <c r="H6511" t="s">
        <v>743</v>
      </c>
      <c r="J6511">
        <v>1</v>
      </c>
      <c r="K6511" s="1">
        <v>39232</v>
      </c>
      <c r="L6511">
        <v>0.2</v>
      </c>
      <c r="M6511">
        <v>136.05000000000001</v>
      </c>
      <c r="N6511" t="s">
        <v>537</v>
      </c>
      <c r="O6511" t="s">
        <v>538</v>
      </c>
      <c r="P6511">
        <v>4.76</v>
      </c>
      <c r="R6511">
        <v>21</v>
      </c>
      <c r="S6511" t="s">
        <v>923</v>
      </c>
      <c r="T6511" t="s">
        <v>920</v>
      </c>
      <c r="AC6511" s="2" t="s">
        <v>717</v>
      </c>
    </row>
    <row r="6512" spans="1:29" ht="16.399999999999999" customHeight="1" x14ac:dyDescent="0.35">
      <c r="A6512" s="1">
        <v>39232</v>
      </c>
      <c r="B6512">
        <v>462</v>
      </c>
      <c r="C6512" t="s">
        <v>29</v>
      </c>
      <c r="D6512">
        <v>5</v>
      </c>
      <c r="E6512" t="s">
        <v>30</v>
      </c>
      <c r="F6512">
        <v>68901</v>
      </c>
      <c r="G6512" t="s">
        <v>743</v>
      </c>
      <c r="H6512" t="s">
        <v>743</v>
      </c>
      <c r="J6512">
        <v>1</v>
      </c>
      <c r="K6512" s="1">
        <v>39232</v>
      </c>
      <c r="L6512">
        <v>0.2</v>
      </c>
      <c r="M6512">
        <v>141.01</v>
      </c>
      <c r="N6512" t="s">
        <v>116</v>
      </c>
      <c r="O6512" t="s">
        <v>117</v>
      </c>
      <c r="P6512">
        <v>70.599999999999994</v>
      </c>
      <c r="R6512">
        <v>21</v>
      </c>
      <c r="S6512" t="s">
        <v>923</v>
      </c>
      <c r="T6512" t="s">
        <v>920</v>
      </c>
      <c r="AC6512" s="2" t="s">
        <v>717</v>
      </c>
    </row>
    <row r="6513" spans="1:29" ht="16.399999999999999" customHeight="1" x14ac:dyDescent="0.35">
      <c r="A6513" s="1">
        <v>39232</v>
      </c>
      <c r="B6513">
        <v>462</v>
      </c>
      <c r="C6513" t="s">
        <v>29</v>
      </c>
      <c r="D6513">
        <v>5</v>
      </c>
      <c r="E6513" t="s">
        <v>30</v>
      </c>
      <c r="F6513">
        <v>68901</v>
      </c>
      <c r="G6513" t="s">
        <v>743</v>
      </c>
      <c r="H6513" t="s">
        <v>743</v>
      </c>
      <c r="J6513">
        <v>1</v>
      </c>
      <c r="K6513" s="1">
        <v>39232</v>
      </c>
      <c r="L6513">
        <v>0.2</v>
      </c>
      <c r="M6513">
        <v>154.1</v>
      </c>
      <c r="N6513" t="s">
        <v>110</v>
      </c>
      <c r="P6513">
        <v>6.6</v>
      </c>
      <c r="R6513">
        <v>21</v>
      </c>
      <c r="S6513" t="s">
        <v>923</v>
      </c>
      <c r="T6513" t="s">
        <v>920</v>
      </c>
      <c r="AC6513" s="2" t="s">
        <v>717</v>
      </c>
    </row>
    <row r="6514" spans="1:29" ht="16.399999999999999" customHeight="1" x14ac:dyDescent="0.35">
      <c r="A6514" s="1">
        <v>39232</v>
      </c>
      <c r="B6514">
        <v>462</v>
      </c>
      <c r="C6514" t="s">
        <v>29</v>
      </c>
      <c r="D6514">
        <v>5</v>
      </c>
      <c r="E6514" t="s">
        <v>30</v>
      </c>
      <c r="F6514">
        <v>68901</v>
      </c>
      <c r="G6514" t="s">
        <v>743</v>
      </c>
      <c r="H6514" t="s">
        <v>743</v>
      </c>
      <c r="J6514">
        <v>1</v>
      </c>
      <c r="K6514" s="1">
        <v>39232</v>
      </c>
      <c r="L6514">
        <v>0.2</v>
      </c>
      <c r="M6514">
        <v>266</v>
      </c>
      <c r="N6514" t="s">
        <v>121</v>
      </c>
      <c r="O6514" t="s">
        <v>68</v>
      </c>
      <c r="P6514">
        <v>10.5</v>
      </c>
      <c r="R6514">
        <v>21</v>
      </c>
      <c r="S6514" t="s">
        <v>923</v>
      </c>
      <c r="T6514" t="s">
        <v>920</v>
      </c>
      <c r="AC6514" s="2" t="s">
        <v>717</v>
      </c>
    </row>
    <row r="6515" spans="1:29" ht="16.399999999999999" customHeight="1" x14ac:dyDescent="0.35">
      <c r="A6515" s="1">
        <v>39232</v>
      </c>
      <c r="B6515">
        <v>462</v>
      </c>
      <c r="C6515" t="s">
        <v>29</v>
      </c>
      <c r="D6515">
        <v>5</v>
      </c>
      <c r="E6515" t="s">
        <v>30</v>
      </c>
      <c r="F6515">
        <v>68901</v>
      </c>
      <c r="G6515" t="s">
        <v>743</v>
      </c>
      <c r="H6515" t="s">
        <v>743</v>
      </c>
      <c r="J6515">
        <v>1</v>
      </c>
      <c r="K6515" s="1">
        <v>39232</v>
      </c>
      <c r="L6515">
        <v>0.2</v>
      </c>
      <c r="M6515">
        <v>266.01</v>
      </c>
      <c r="N6515" t="s">
        <v>122</v>
      </c>
      <c r="O6515" t="s">
        <v>123</v>
      </c>
      <c r="P6515">
        <v>94.9</v>
      </c>
      <c r="R6515">
        <v>21</v>
      </c>
      <c r="S6515" t="s">
        <v>923</v>
      </c>
      <c r="T6515" t="s">
        <v>920</v>
      </c>
      <c r="AC6515" s="2" t="s">
        <v>717</v>
      </c>
    </row>
    <row r="6516" spans="1:29" ht="16.399999999999999" customHeight="1" x14ac:dyDescent="0.35">
      <c r="A6516" s="1">
        <v>39232</v>
      </c>
      <c r="B6516">
        <v>462</v>
      </c>
      <c r="C6516" t="s">
        <v>29</v>
      </c>
      <c r="D6516">
        <v>5</v>
      </c>
      <c r="E6516" t="s">
        <v>30</v>
      </c>
      <c r="F6516">
        <v>68901</v>
      </c>
      <c r="G6516" t="s">
        <v>743</v>
      </c>
      <c r="H6516" t="s">
        <v>743</v>
      </c>
      <c r="J6516">
        <v>1</v>
      </c>
      <c r="K6516" s="1">
        <v>39232</v>
      </c>
      <c r="L6516">
        <v>0.2</v>
      </c>
      <c r="M6516">
        <v>323</v>
      </c>
      <c r="N6516" t="s">
        <v>825</v>
      </c>
      <c r="O6516" t="s">
        <v>68</v>
      </c>
      <c r="P6516">
        <v>65</v>
      </c>
      <c r="R6516">
        <v>21</v>
      </c>
      <c r="S6516" t="s">
        <v>923</v>
      </c>
      <c r="T6516" t="s">
        <v>920</v>
      </c>
      <c r="AC6516" s="2" t="s">
        <v>717</v>
      </c>
    </row>
    <row r="6517" spans="1:29" ht="16.399999999999999" customHeight="1" x14ac:dyDescent="0.35">
      <c r="A6517" s="1">
        <v>39232</v>
      </c>
      <c r="B6517">
        <v>462</v>
      </c>
      <c r="C6517" t="s">
        <v>29</v>
      </c>
      <c r="D6517">
        <v>5</v>
      </c>
      <c r="E6517" t="s">
        <v>30</v>
      </c>
      <c r="F6517">
        <v>68901</v>
      </c>
      <c r="G6517" t="s">
        <v>743</v>
      </c>
      <c r="H6517" t="s">
        <v>743</v>
      </c>
      <c r="J6517">
        <v>1</v>
      </c>
      <c r="K6517" s="1">
        <v>39232</v>
      </c>
      <c r="L6517">
        <v>0.2</v>
      </c>
      <c r="M6517">
        <v>431</v>
      </c>
      <c r="N6517" t="s">
        <v>165</v>
      </c>
      <c r="O6517" t="s">
        <v>166</v>
      </c>
      <c r="P6517">
        <v>7.43</v>
      </c>
      <c r="R6517">
        <v>21</v>
      </c>
      <c r="S6517" t="s">
        <v>923</v>
      </c>
      <c r="T6517" t="s">
        <v>920</v>
      </c>
      <c r="AC6517" s="2" t="s">
        <v>717</v>
      </c>
    </row>
    <row r="6518" spans="1:29" ht="16.399999999999999" customHeight="1" x14ac:dyDescent="0.35">
      <c r="A6518" s="1">
        <v>39232</v>
      </c>
      <c r="B6518">
        <v>462</v>
      </c>
      <c r="C6518" t="s">
        <v>29</v>
      </c>
      <c r="D6518">
        <v>5</v>
      </c>
      <c r="E6518" t="s">
        <v>30</v>
      </c>
      <c r="F6518">
        <v>68901</v>
      </c>
      <c r="G6518" t="s">
        <v>743</v>
      </c>
      <c r="H6518" t="s">
        <v>743</v>
      </c>
      <c r="J6518">
        <v>1</v>
      </c>
      <c r="K6518" s="1">
        <v>39232</v>
      </c>
      <c r="L6518">
        <v>0.2</v>
      </c>
      <c r="M6518">
        <v>431.01</v>
      </c>
      <c r="N6518" t="s">
        <v>768</v>
      </c>
      <c r="O6518" t="s">
        <v>769</v>
      </c>
      <c r="P6518">
        <v>0.57999999999999996</v>
      </c>
      <c r="R6518">
        <v>21</v>
      </c>
      <c r="S6518" t="s">
        <v>923</v>
      </c>
      <c r="T6518" t="s">
        <v>920</v>
      </c>
      <c r="AC6518" s="2" t="s">
        <v>717</v>
      </c>
    </row>
    <row r="6519" spans="1:29" ht="16.399999999999999" customHeight="1" x14ac:dyDescent="0.35">
      <c r="A6519" s="1">
        <v>39232</v>
      </c>
      <c r="B6519">
        <v>462</v>
      </c>
      <c r="C6519" t="s">
        <v>29</v>
      </c>
      <c r="D6519">
        <v>5</v>
      </c>
      <c r="E6519" t="s">
        <v>30</v>
      </c>
      <c r="F6519">
        <v>68901</v>
      </c>
      <c r="G6519" t="s">
        <v>743</v>
      </c>
      <c r="H6519" t="s">
        <v>743</v>
      </c>
      <c r="J6519">
        <v>1</v>
      </c>
      <c r="K6519" s="1">
        <v>39232</v>
      </c>
      <c r="L6519">
        <v>0.2</v>
      </c>
      <c r="M6519">
        <v>431.02</v>
      </c>
      <c r="N6519" t="s">
        <v>771</v>
      </c>
      <c r="O6519" t="s">
        <v>166</v>
      </c>
      <c r="P6519">
        <v>0.64</v>
      </c>
      <c r="R6519">
        <v>21</v>
      </c>
      <c r="S6519" t="s">
        <v>923</v>
      </c>
      <c r="T6519" t="s">
        <v>920</v>
      </c>
      <c r="AC6519" s="2" t="s">
        <v>717</v>
      </c>
    </row>
    <row r="6520" spans="1:29" ht="16.399999999999999" customHeight="1" x14ac:dyDescent="0.35">
      <c r="A6520" s="1">
        <v>39232</v>
      </c>
      <c r="B6520">
        <v>462</v>
      </c>
      <c r="C6520" t="s">
        <v>29</v>
      </c>
      <c r="D6520">
        <v>5</v>
      </c>
      <c r="E6520" t="s">
        <v>30</v>
      </c>
      <c r="F6520">
        <v>68901</v>
      </c>
      <c r="G6520" t="s">
        <v>743</v>
      </c>
      <c r="H6520" t="s">
        <v>743</v>
      </c>
      <c r="J6520">
        <v>1</v>
      </c>
      <c r="K6520" s="1">
        <v>39232</v>
      </c>
      <c r="L6520">
        <v>0.2</v>
      </c>
      <c r="M6520">
        <v>431.03</v>
      </c>
      <c r="N6520" t="s">
        <v>773</v>
      </c>
      <c r="O6520" t="s">
        <v>769</v>
      </c>
      <c r="P6520">
        <v>1.71</v>
      </c>
      <c r="R6520">
        <v>21</v>
      </c>
      <c r="S6520" t="s">
        <v>923</v>
      </c>
      <c r="T6520" t="s">
        <v>920</v>
      </c>
      <c r="AC6520" s="2" t="s">
        <v>717</v>
      </c>
    </row>
    <row r="6521" spans="1:29" ht="16.399999999999999" customHeight="1" x14ac:dyDescent="0.35">
      <c r="A6521" s="1">
        <v>39232</v>
      </c>
      <c r="B6521">
        <v>462</v>
      </c>
      <c r="C6521" t="s">
        <v>29</v>
      </c>
      <c r="D6521">
        <v>5</v>
      </c>
      <c r="E6521" t="s">
        <v>30</v>
      </c>
      <c r="F6521">
        <v>68901</v>
      </c>
      <c r="G6521" t="s">
        <v>743</v>
      </c>
      <c r="H6521" t="s">
        <v>743</v>
      </c>
      <c r="J6521">
        <v>1</v>
      </c>
      <c r="K6521" s="1">
        <v>39232</v>
      </c>
      <c r="L6521">
        <v>0.2</v>
      </c>
      <c r="M6521">
        <v>433</v>
      </c>
      <c r="N6521" t="s">
        <v>775</v>
      </c>
      <c r="O6521" t="s">
        <v>769</v>
      </c>
      <c r="P6521">
        <v>9.35</v>
      </c>
      <c r="R6521">
        <v>21</v>
      </c>
      <c r="S6521" t="s">
        <v>923</v>
      </c>
      <c r="T6521" t="s">
        <v>920</v>
      </c>
      <c r="AC6521" s="2" t="s">
        <v>717</v>
      </c>
    </row>
    <row r="6522" spans="1:29" ht="16.399999999999999" customHeight="1" x14ac:dyDescent="0.35">
      <c r="A6522" s="1">
        <v>39217</v>
      </c>
      <c r="B6522">
        <v>462</v>
      </c>
      <c r="C6522" t="s">
        <v>29</v>
      </c>
      <c r="D6522">
        <v>5</v>
      </c>
      <c r="E6522" t="s">
        <v>30</v>
      </c>
      <c r="F6522">
        <v>68896</v>
      </c>
      <c r="G6522" t="s">
        <v>743</v>
      </c>
      <c r="H6522" t="s">
        <v>743</v>
      </c>
      <c r="J6522">
        <v>1</v>
      </c>
      <c r="K6522" s="1">
        <v>39217</v>
      </c>
      <c r="L6522">
        <v>0.2</v>
      </c>
      <c r="M6522">
        <v>433</v>
      </c>
      <c r="N6522" t="s">
        <v>775</v>
      </c>
      <c r="O6522" t="s">
        <v>769</v>
      </c>
      <c r="P6522">
        <v>-1</v>
      </c>
      <c r="R6522">
        <v>31</v>
      </c>
      <c r="S6522" t="s">
        <v>924</v>
      </c>
      <c r="T6522" t="s">
        <v>920</v>
      </c>
      <c r="AC6522" s="2" t="s">
        <v>717</v>
      </c>
    </row>
    <row r="6523" spans="1:29" ht="16.399999999999999" customHeight="1" x14ac:dyDescent="0.35">
      <c r="A6523" s="1">
        <v>39217</v>
      </c>
      <c r="B6523">
        <v>462</v>
      </c>
      <c r="C6523" t="s">
        <v>29</v>
      </c>
      <c r="D6523">
        <v>5</v>
      </c>
      <c r="E6523" t="s">
        <v>30</v>
      </c>
      <c r="F6523">
        <v>68896</v>
      </c>
      <c r="G6523" t="s">
        <v>743</v>
      </c>
      <c r="H6523" t="s">
        <v>743</v>
      </c>
      <c r="J6523">
        <v>1</v>
      </c>
      <c r="K6523" s="1">
        <v>39217</v>
      </c>
      <c r="L6523">
        <v>0.2</v>
      </c>
      <c r="M6523">
        <v>431.01</v>
      </c>
      <c r="N6523" t="s">
        <v>768</v>
      </c>
      <c r="O6523" t="s">
        <v>769</v>
      </c>
      <c r="P6523">
        <v>-1.48</v>
      </c>
      <c r="R6523">
        <v>31</v>
      </c>
      <c r="S6523" t="s">
        <v>924</v>
      </c>
      <c r="T6523" t="s">
        <v>920</v>
      </c>
      <c r="AC6523" s="2" t="s">
        <v>717</v>
      </c>
    </row>
    <row r="6524" spans="1:29" ht="16.399999999999999" customHeight="1" x14ac:dyDescent="0.35">
      <c r="A6524" s="1">
        <v>39217</v>
      </c>
      <c r="B6524">
        <v>462</v>
      </c>
      <c r="C6524" t="s">
        <v>29</v>
      </c>
      <c r="D6524">
        <v>5</v>
      </c>
      <c r="E6524" t="s">
        <v>30</v>
      </c>
      <c r="F6524">
        <v>68896</v>
      </c>
      <c r="G6524" t="s">
        <v>743</v>
      </c>
      <c r="H6524" t="s">
        <v>743</v>
      </c>
      <c r="J6524">
        <v>1</v>
      </c>
      <c r="K6524" s="1">
        <v>39217</v>
      </c>
      <c r="L6524">
        <v>0.2</v>
      </c>
      <c r="M6524">
        <v>101</v>
      </c>
      <c r="N6524" t="s">
        <v>114</v>
      </c>
      <c r="O6524" t="s">
        <v>115</v>
      </c>
      <c r="P6524">
        <v>8.8000000000000007</v>
      </c>
      <c r="R6524">
        <v>21</v>
      </c>
      <c r="S6524" t="s">
        <v>924</v>
      </c>
      <c r="T6524" t="s">
        <v>920</v>
      </c>
      <c r="AC6524" s="2" t="s">
        <v>717</v>
      </c>
    </row>
    <row r="6525" spans="1:29" ht="16.399999999999999" customHeight="1" x14ac:dyDescent="0.35">
      <c r="A6525" s="1">
        <v>39217</v>
      </c>
      <c r="B6525">
        <v>462</v>
      </c>
      <c r="C6525" t="s">
        <v>29</v>
      </c>
      <c r="D6525">
        <v>5</v>
      </c>
      <c r="E6525" t="s">
        <v>30</v>
      </c>
      <c r="F6525">
        <v>68896</v>
      </c>
      <c r="G6525" t="s">
        <v>743</v>
      </c>
      <c r="H6525" t="s">
        <v>743</v>
      </c>
      <c r="J6525">
        <v>1</v>
      </c>
      <c r="K6525" s="1">
        <v>39217</v>
      </c>
      <c r="L6525">
        <v>0.2</v>
      </c>
      <c r="M6525">
        <v>136.01</v>
      </c>
      <c r="N6525" t="s">
        <v>118</v>
      </c>
      <c r="O6525" t="s">
        <v>119</v>
      </c>
      <c r="P6525">
        <v>7.8</v>
      </c>
      <c r="R6525">
        <v>21</v>
      </c>
      <c r="S6525" t="s">
        <v>924</v>
      </c>
      <c r="T6525" t="s">
        <v>920</v>
      </c>
      <c r="AC6525" s="2" t="s">
        <v>717</v>
      </c>
    </row>
    <row r="6526" spans="1:29" ht="16.399999999999999" customHeight="1" x14ac:dyDescent="0.35">
      <c r="A6526" s="1">
        <v>39217</v>
      </c>
      <c r="B6526">
        <v>462</v>
      </c>
      <c r="C6526" t="s">
        <v>29</v>
      </c>
      <c r="D6526">
        <v>5</v>
      </c>
      <c r="E6526" t="s">
        <v>30</v>
      </c>
      <c r="F6526">
        <v>68896</v>
      </c>
      <c r="G6526" t="s">
        <v>743</v>
      </c>
      <c r="H6526" t="s">
        <v>743</v>
      </c>
      <c r="J6526">
        <v>1</v>
      </c>
      <c r="K6526" s="1">
        <v>39217</v>
      </c>
      <c r="L6526">
        <v>0.2</v>
      </c>
      <c r="M6526">
        <v>136.05000000000001</v>
      </c>
      <c r="N6526" t="s">
        <v>537</v>
      </c>
      <c r="O6526" t="s">
        <v>538</v>
      </c>
      <c r="P6526">
        <v>4.7</v>
      </c>
      <c r="R6526">
        <v>21</v>
      </c>
      <c r="S6526" t="s">
        <v>924</v>
      </c>
      <c r="T6526" t="s">
        <v>920</v>
      </c>
      <c r="AC6526" s="2" t="s">
        <v>717</v>
      </c>
    </row>
    <row r="6527" spans="1:29" ht="16.399999999999999" customHeight="1" x14ac:dyDescent="0.35">
      <c r="A6527" s="1">
        <v>39217</v>
      </c>
      <c r="B6527">
        <v>462</v>
      </c>
      <c r="C6527" t="s">
        <v>29</v>
      </c>
      <c r="D6527">
        <v>5</v>
      </c>
      <c r="E6527" t="s">
        <v>30</v>
      </c>
      <c r="F6527">
        <v>68896</v>
      </c>
      <c r="G6527" t="s">
        <v>743</v>
      </c>
      <c r="H6527" t="s">
        <v>743</v>
      </c>
      <c r="J6527">
        <v>1</v>
      </c>
      <c r="K6527" s="1">
        <v>39217</v>
      </c>
      <c r="L6527">
        <v>0.2</v>
      </c>
      <c r="M6527">
        <v>141.01</v>
      </c>
      <c r="N6527" t="s">
        <v>116</v>
      </c>
      <c r="O6527" t="s">
        <v>117</v>
      </c>
      <c r="P6527">
        <v>70.7</v>
      </c>
      <c r="R6527">
        <v>21</v>
      </c>
      <c r="S6527" t="s">
        <v>924</v>
      </c>
      <c r="T6527" t="s">
        <v>920</v>
      </c>
      <c r="AC6527" s="2" t="s">
        <v>717</v>
      </c>
    </row>
    <row r="6528" spans="1:29" ht="16.399999999999999" customHeight="1" x14ac:dyDescent="0.35">
      <c r="A6528" s="1">
        <v>39217</v>
      </c>
      <c r="B6528">
        <v>462</v>
      </c>
      <c r="C6528" t="s">
        <v>29</v>
      </c>
      <c r="D6528">
        <v>5</v>
      </c>
      <c r="E6528" t="s">
        <v>30</v>
      </c>
      <c r="F6528">
        <v>68896</v>
      </c>
      <c r="G6528" t="s">
        <v>743</v>
      </c>
      <c r="H6528" t="s">
        <v>743</v>
      </c>
      <c r="J6528">
        <v>1</v>
      </c>
      <c r="K6528" s="1">
        <v>39217</v>
      </c>
      <c r="L6528">
        <v>0.2</v>
      </c>
      <c r="M6528">
        <v>154.1</v>
      </c>
      <c r="N6528" t="s">
        <v>110</v>
      </c>
      <c r="P6528">
        <v>6.9</v>
      </c>
      <c r="R6528">
        <v>21</v>
      </c>
      <c r="S6528" t="s">
        <v>924</v>
      </c>
      <c r="T6528" t="s">
        <v>920</v>
      </c>
      <c r="AC6528" s="2" t="s">
        <v>717</v>
      </c>
    </row>
    <row r="6529" spans="1:29" ht="16.399999999999999" customHeight="1" x14ac:dyDescent="0.35">
      <c r="A6529" s="1">
        <v>39217</v>
      </c>
      <c r="B6529">
        <v>462</v>
      </c>
      <c r="C6529" t="s">
        <v>29</v>
      </c>
      <c r="D6529">
        <v>5</v>
      </c>
      <c r="E6529" t="s">
        <v>30</v>
      </c>
      <c r="F6529">
        <v>68896</v>
      </c>
      <c r="G6529" t="s">
        <v>743</v>
      </c>
      <c r="H6529" t="s">
        <v>743</v>
      </c>
      <c r="J6529">
        <v>1</v>
      </c>
      <c r="K6529" s="1">
        <v>39217</v>
      </c>
      <c r="L6529">
        <v>0.2</v>
      </c>
      <c r="M6529">
        <v>266</v>
      </c>
      <c r="N6529" t="s">
        <v>121</v>
      </c>
      <c r="O6529" t="s">
        <v>68</v>
      </c>
      <c r="P6529">
        <v>9.3000000000000007</v>
      </c>
      <c r="R6529">
        <v>21</v>
      </c>
      <c r="S6529" t="s">
        <v>924</v>
      </c>
      <c r="T6529" t="s">
        <v>920</v>
      </c>
      <c r="AC6529" s="2" t="s">
        <v>717</v>
      </c>
    </row>
    <row r="6530" spans="1:29" ht="16.399999999999999" customHeight="1" x14ac:dyDescent="0.35">
      <c r="A6530" s="1">
        <v>39217</v>
      </c>
      <c r="B6530">
        <v>462</v>
      </c>
      <c r="C6530" t="s">
        <v>29</v>
      </c>
      <c r="D6530">
        <v>5</v>
      </c>
      <c r="E6530" t="s">
        <v>30</v>
      </c>
      <c r="F6530">
        <v>68896</v>
      </c>
      <c r="G6530" t="s">
        <v>743</v>
      </c>
      <c r="H6530" t="s">
        <v>743</v>
      </c>
      <c r="J6530">
        <v>1</v>
      </c>
      <c r="K6530" s="1">
        <v>39217</v>
      </c>
      <c r="L6530">
        <v>0.2</v>
      </c>
      <c r="M6530">
        <v>266.01</v>
      </c>
      <c r="N6530" t="s">
        <v>122</v>
      </c>
      <c r="O6530" t="s">
        <v>123</v>
      </c>
      <c r="P6530">
        <v>87</v>
      </c>
      <c r="R6530">
        <v>21</v>
      </c>
      <c r="S6530" t="s">
        <v>924</v>
      </c>
      <c r="T6530" t="s">
        <v>920</v>
      </c>
      <c r="AC6530" s="2" t="s">
        <v>717</v>
      </c>
    </row>
    <row r="6531" spans="1:29" ht="16.399999999999999" customHeight="1" x14ac:dyDescent="0.35">
      <c r="A6531" s="1">
        <v>39217</v>
      </c>
      <c r="B6531">
        <v>462</v>
      </c>
      <c r="C6531" t="s">
        <v>29</v>
      </c>
      <c r="D6531">
        <v>5</v>
      </c>
      <c r="E6531" t="s">
        <v>30</v>
      </c>
      <c r="F6531">
        <v>68896</v>
      </c>
      <c r="G6531" t="s">
        <v>743</v>
      </c>
      <c r="H6531" t="s">
        <v>743</v>
      </c>
      <c r="J6531">
        <v>1</v>
      </c>
      <c r="K6531" s="1">
        <v>39217</v>
      </c>
      <c r="L6531">
        <v>0.2</v>
      </c>
      <c r="M6531">
        <v>323</v>
      </c>
      <c r="N6531" t="s">
        <v>825</v>
      </c>
      <c r="O6531" t="s">
        <v>68</v>
      </c>
      <c r="P6531">
        <v>65</v>
      </c>
      <c r="R6531">
        <v>21</v>
      </c>
      <c r="S6531" t="s">
        <v>924</v>
      </c>
      <c r="T6531" t="s">
        <v>920</v>
      </c>
      <c r="AC6531" s="2" t="s">
        <v>717</v>
      </c>
    </row>
    <row r="6532" spans="1:29" ht="16.399999999999999" customHeight="1" x14ac:dyDescent="0.35">
      <c r="A6532" s="1">
        <v>39217</v>
      </c>
      <c r="B6532">
        <v>462</v>
      </c>
      <c r="C6532" t="s">
        <v>29</v>
      </c>
      <c r="D6532">
        <v>5</v>
      </c>
      <c r="E6532" t="s">
        <v>30</v>
      </c>
      <c r="F6532">
        <v>68896</v>
      </c>
      <c r="G6532" t="s">
        <v>743</v>
      </c>
      <c r="H6532" t="s">
        <v>743</v>
      </c>
      <c r="J6532">
        <v>1</v>
      </c>
      <c r="K6532" s="1">
        <v>39217</v>
      </c>
      <c r="L6532">
        <v>0.2</v>
      </c>
      <c r="M6532">
        <v>431</v>
      </c>
      <c r="N6532" t="s">
        <v>165</v>
      </c>
      <c r="O6532" t="s">
        <v>166</v>
      </c>
      <c r="P6532">
        <v>3.76</v>
      </c>
      <c r="R6532">
        <v>21</v>
      </c>
      <c r="S6532" t="s">
        <v>924</v>
      </c>
      <c r="T6532" t="s">
        <v>920</v>
      </c>
      <c r="AC6532" s="2" t="s">
        <v>717</v>
      </c>
    </row>
    <row r="6533" spans="1:29" ht="16.399999999999999" customHeight="1" x14ac:dyDescent="0.35">
      <c r="A6533" s="1">
        <v>39217</v>
      </c>
      <c r="B6533">
        <v>462</v>
      </c>
      <c r="C6533" t="s">
        <v>29</v>
      </c>
      <c r="D6533">
        <v>5</v>
      </c>
      <c r="E6533" t="s">
        <v>30</v>
      </c>
      <c r="F6533">
        <v>68896</v>
      </c>
      <c r="G6533" t="s">
        <v>743</v>
      </c>
      <c r="H6533" t="s">
        <v>743</v>
      </c>
      <c r="J6533">
        <v>1</v>
      </c>
      <c r="K6533" s="1">
        <v>39217</v>
      </c>
      <c r="L6533">
        <v>0.2</v>
      </c>
      <c r="M6533">
        <v>431.02</v>
      </c>
      <c r="N6533" t="s">
        <v>771</v>
      </c>
      <c r="O6533" t="s">
        <v>166</v>
      </c>
      <c r="P6533">
        <v>1.86</v>
      </c>
      <c r="R6533">
        <v>21</v>
      </c>
      <c r="S6533" t="s">
        <v>924</v>
      </c>
      <c r="T6533" t="s">
        <v>920</v>
      </c>
      <c r="AC6533" s="2" t="s">
        <v>717</v>
      </c>
    </row>
    <row r="6534" spans="1:29" ht="16.399999999999999" customHeight="1" x14ac:dyDescent="0.35">
      <c r="A6534" s="1">
        <v>39217</v>
      </c>
      <c r="B6534">
        <v>462</v>
      </c>
      <c r="C6534" t="s">
        <v>29</v>
      </c>
      <c r="D6534">
        <v>5</v>
      </c>
      <c r="E6534" t="s">
        <v>30</v>
      </c>
      <c r="F6534">
        <v>68896</v>
      </c>
      <c r="G6534" t="s">
        <v>743</v>
      </c>
      <c r="H6534" t="s">
        <v>743</v>
      </c>
      <c r="J6534">
        <v>1</v>
      </c>
      <c r="K6534" s="1">
        <v>39217</v>
      </c>
      <c r="L6534">
        <v>0.2</v>
      </c>
      <c r="M6534">
        <v>431.03</v>
      </c>
      <c r="N6534" t="s">
        <v>773</v>
      </c>
      <c r="O6534" t="s">
        <v>769</v>
      </c>
      <c r="P6534">
        <v>4.12</v>
      </c>
      <c r="R6534">
        <v>31</v>
      </c>
      <c r="S6534" t="s">
        <v>924</v>
      </c>
      <c r="T6534" t="s">
        <v>920</v>
      </c>
      <c r="AC6534" s="2" t="s">
        <v>717</v>
      </c>
    </row>
    <row r="6535" spans="1:29" ht="16.399999999999999" customHeight="1" x14ac:dyDescent="0.35">
      <c r="A6535" s="1">
        <v>39203.680555555555</v>
      </c>
      <c r="B6535">
        <v>462</v>
      </c>
      <c r="C6535" t="s">
        <v>29</v>
      </c>
      <c r="D6535">
        <v>5</v>
      </c>
      <c r="E6535" t="s">
        <v>30</v>
      </c>
      <c r="F6535">
        <v>68895</v>
      </c>
      <c r="G6535" t="s">
        <v>743</v>
      </c>
      <c r="H6535" t="s">
        <v>872</v>
      </c>
      <c r="J6535">
        <v>1</v>
      </c>
      <c r="K6535" s="1">
        <v>39203.680555555555</v>
      </c>
      <c r="L6535">
        <v>0.2</v>
      </c>
      <c r="M6535">
        <v>441.01</v>
      </c>
      <c r="N6535" t="s">
        <v>691</v>
      </c>
      <c r="O6535" t="s">
        <v>68</v>
      </c>
      <c r="P6535">
        <v>4.1999999999999997E-3</v>
      </c>
      <c r="R6535">
        <v>11</v>
      </c>
      <c r="S6535" t="s">
        <v>925</v>
      </c>
      <c r="T6535" t="s">
        <v>867</v>
      </c>
      <c r="AC6535" s="2" t="s">
        <v>717</v>
      </c>
    </row>
    <row r="6536" spans="1:29" ht="16.399999999999999" customHeight="1" x14ac:dyDescent="0.35">
      <c r="A6536" s="1">
        <v>39203.680555555555</v>
      </c>
      <c r="B6536">
        <v>462</v>
      </c>
      <c r="C6536" t="s">
        <v>29</v>
      </c>
      <c r="D6536">
        <v>5</v>
      </c>
      <c r="E6536" t="s">
        <v>30</v>
      </c>
      <c r="F6536">
        <v>68895</v>
      </c>
      <c r="G6536" t="s">
        <v>743</v>
      </c>
      <c r="H6536" t="s">
        <v>872</v>
      </c>
      <c r="J6536">
        <v>1</v>
      </c>
      <c r="K6536" s="1">
        <v>39203.680555555555</v>
      </c>
      <c r="L6536">
        <v>0.2</v>
      </c>
      <c r="M6536">
        <v>201</v>
      </c>
      <c r="N6536" t="s">
        <v>879</v>
      </c>
      <c r="O6536" t="s">
        <v>68</v>
      </c>
      <c r="P6536">
        <v>5.6000000000000001E-2</v>
      </c>
      <c r="R6536">
        <v>11</v>
      </c>
      <c r="S6536" t="s">
        <v>925</v>
      </c>
      <c r="T6536" t="s">
        <v>867</v>
      </c>
      <c r="U6536" t="s">
        <v>881</v>
      </c>
      <c r="AC6536" s="2" t="s">
        <v>717</v>
      </c>
    </row>
    <row r="6537" spans="1:29" ht="16.399999999999999" customHeight="1" x14ac:dyDescent="0.35">
      <c r="A6537" s="1">
        <v>39203.680555555555</v>
      </c>
      <c r="B6537">
        <v>462</v>
      </c>
      <c r="C6537" t="s">
        <v>29</v>
      </c>
      <c r="D6537">
        <v>5</v>
      </c>
      <c r="E6537" t="s">
        <v>30</v>
      </c>
      <c r="F6537">
        <v>68895</v>
      </c>
      <c r="G6537" t="s">
        <v>743</v>
      </c>
      <c r="H6537" t="s">
        <v>872</v>
      </c>
      <c r="J6537">
        <v>1</v>
      </c>
      <c r="K6537" s="1">
        <v>39203.680555555555</v>
      </c>
      <c r="L6537">
        <v>0.2</v>
      </c>
      <c r="M6537">
        <v>216</v>
      </c>
      <c r="N6537" t="s">
        <v>882</v>
      </c>
      <c r="O6537" t="s">
        <v>68</v>
      </c>
      <c r="P6537">
        <v>1E-4</v>
      </c>
      <c r="Q6537" t="s">
        <v>69</v>
      </c>
      <c r="R6537">
        <v>11</v>
      </c>
      <c r="S6537" t="s">
        <v>925</v>
      </c>
      <c r="T6537" t="s">
        <v>867</v>
      </c>
      <c r="U6537" t="s">
        <v>881</v>
      </c>
      <c r="AC6537" s="2" t="s">
        <v>717</v>
      </c>
    </row>
    <row r="6538" spans="1:29" ht="16.399999999999999" customHeight="1" x14ac:dyDescent="0.35">
      <c r="A6538" s="1">
        <v>39203.680555555555</v>
      </c>
      <c r="B6538">
        <v>462</v>
      </c>
      <c r="C6538" t="s">
        <v>29</v>
      </c>
      <c r="D6538">
        <v>5</v>
      </c>
      <c r="E6538" t="s">
        <v>30</v>
      </c>
      <c r="F6538">
        <v>68895</v>
      </c>
      <c r="G6538" t="s">
        <v>743</v>
      </c>
      <c r="H6538" t="s">
        <v>872</v>
      </c>
      <c r="J6538">
        <v>1</v>
      </c>
      <c r="K6538" s="1">
        <v>39203.680555555555</v>
      </c>
      <c r="L6538">
        <v>0.2</v>
      </c>
      <c r="M6538">
        <v>232</v>
      </c>
      <c r="N6538" t="s">
        <v>883</v>
      </c>
      <c r="O6538" t="s">
        <v>68</v>
      </c>
      <c r="P6538">
        <v>1E-3</v>
      </c>
      <c r="Q6538" t="s">
        <v>69</v>
      </c>
      <c r="R6538">
        <v>11</v>
      </c>
      <c r="S6538" t="s">
        <v>925</v>
      </c>
      <c r="T6538" t="s">
        <v>867</v>
      </c>
      <c r="U6538" t="s">
        <v>881</v>
      </c>
      <c r="AC6538" s="2" t="s">
        <v>717</v>
      </c>
    </row>
    <row r="6539" spans="1:29" ht="16.399999999999999" customHeight="1" x14ac:dyDescent="0.35">
      <c r="A6539" s="1">
        <v>39203.680555555555</v>
      </c>
      <c r="B6539">
        <v>462</v>
      </c>
      <c r="C6539" t="s">
        <v>29</v>
      </c>
      <c r="D6539">
        <v>5</v>
      </c>
      <c r="E6539" t="s">
        <v>30</v>
      </c>
      <c r="F6539">
        <v>68895</v>
      </c>
      <c r="G6539" t="s">
        <v>743</v>
      </c>
      <c r="H6539" t="s">
        <v>872</v>
      </c>
      <c r="J6539">
        <v>1</v>
      </c>
      <c r="K6539" s="1">
        <v>39203.680555555555</v>
      </c>
      <c r="L6539">
        <v>0.2</v>
      </c>
      <c r="M6539">
        <v>234</v>
      </c>
      <c r="N6539" t="s">
        <v>884</v>
      </c>
      <c r="O6539" t="s">
        <v>769</v>
      </c>
      <c r="P6539">
        <v>0.5</v>
      </c>
      <c r="Q6539" t="s">
        <v>69</v>
      </c>
      <c r="R6539">
        <v>11</v>
      </c>
      <c r="S6539" t="s">
        <v>925</v>
      </c>
      <c r="T6539" t="s">
        <v>867</v>
      </c>
      <c r="U6539" t="s">
        <v>881</v>
      </c>
      <c r="AC6539" s="2" t="s">
        <v>717</v>
      </c>
    </row>
    <row r="6540" spans="1:29" ht="16.399999999999999" customHeight="1" x14ac:dyDescent="0.35">
      <c r="A6540" s="1">
        <v>39203.680555555555</v>
      </c>
      <c r="B6540">
        <v>462</v>
      </c>
      <c r="C6540" t="s">
        <v>29</v>
      </c>
      <c r="D6540">
        <v>5</v>
      </c>
      <c r="E6540" t="s">
        <v>30</v>
      </c>
      <c r="F6540">
        <v>68895</v>
      </c>
      <c r="G6540" t="s">
        <v>743</v>
      </c>
      <c r="H6540" t="s">
        <v>872</v>
      </c>
      <c r="J6540">
        <v>1</v>
      </c>
      <c r="K6540" s="1">
        <v>39203.680555555555</v>
      </c>
      <c r="L6540">
        <v>0.2</v>
      </c>
      <c r="M6540">
        <v>236</v>
      </c>
      <c r="N6540" t="s">
        <v>885</v>
      </c>
      <c r="O6540" t="s">
        <v>68</v>
      </c>
      <c r="P6540">
        <v>1E-3</v>
      </c>
      <c r="Q6540" t="s">
        <v>69</v>
      </c>
      <c r="R6540">
        <v>11</v>
      </c>
      <c r="S6540" t="s">
        <v>925</v>
      </c>
      <c r="T6540" t="s">
        <v>867</v>
      </c>
      <c r="U6540" t="s">
        <v>881</v>
      </c>
      <c r="AC6540" s="2" t="s">
        <v>717</v>
      </c>
    </row>
    <row r="6541" spans="1:29" ht="16.399999999999999" customHeight="1" x14ac:dyDescent="0.35">
      <c r="A6541" s="1">
        <v>39203.680555555555</v>
      </c>
      <c r="B6541">
        <v>462</v>
      </c>
      <c r="C6541" t="s">
        <v>29</v>
      </c>
      <c r="D6541">
        <v>5</v>
      </c>
      <c r="E6541" t="s">
        <v>30</v>
      </c>
      <c r="F6541">
        <v>68895</v>
      </c>
      <c r="G6541" t="s">
        <v>743</v>
      </c>
      <c r="H6541" t="s">
        <v>872</v>
      </c>
      <c r="J6541">
        <v>1</v>
      </c>
      <c r="K6541" s="1">
        <v>39203.680555555555</v>
      </c>
      <c r="L6541">
        <v>0.2</v>
      </c>
      <c r="M6541">
        <v>248</v>
      </c>
      <c r="N6541" t="s">
        <v>886</v>
      </c>
      <c r="O6541" t="s">
        <v>68</v>
      </c>
      <c r="P6541">
        <v>8.6999999999999994E-2</v>
      </c>
      <c r="R6541">
        <v>11</v>
      </c>
      <c r="S6541" t="s">
        <v>925</v>
      </c>
      <c r="T6541" t="s">
        <v>867</v>
      </c>
      <c r="AC6541" s="2" t="s">
        <v>717</v>
      </c>
    </row>
    <row r="6542" spans="1:29" ht="16.399999999999999" customHeight="1" x14ac:dyDescent="0.35">
      <c r="A6542" s="1">
        <v>39203.680555555555</v>
      </c>
      <c r="B6542">
        <v>462</v>
      </c>
      <c r="C6542" t="s">
        <v>29</v>
      </c>
      <c r="D6542">
        <v>5</v>
      </c>
      <c r="E6542" t="s">
        <v>30</v>
      </c>
      <c r="F6542">
        <v>68895</v>
      </c>
      <c r="G6542" t="s">
        <v>743</v>
      </c>
      <c r="H6542" t="s">
        <v>872</v>
      </c>
      <c r="J6542">
        <v>1</v>
      </c>
      <c r="K6542" s="1">
        <v>39203.680555555555</v>
      </c>
      <c r="L6542">
        <v>0.2</v>
      </c>
      <c r="M6542">
        <v>252</v>
      </c>
      <c r="N6542" t="s">
        <v>826</v>
      </c>
      <c r="O6542" t="s">
        <v>68</v>
      </c>
      <c r="P6542">
        <v>5.0000000000000001E-4</v>
      </c>
      <c r="Q6542" t="s">
        <v>69</v>
      </c>
      <c r="R6542">
        <v>11</v>
      </c>
      <c r="S6542" t="s">
        <v>925</v>
      </c>
      <c r="T6542" t="s">
        <v>867</v>
      </c>
      <c r="AC6542" s="2" t="s">
        <v>717</v>
      </c>
    </row>
    <row r="6543" spans="1:29" ht="16.399999999999999" customHeight="1" x14ac:dyDescent="0.35">
      <c r="A6543" s="1">
        <v>39203.680555555555</v>
      </c>
      <c r="B6543">
        <v>462</v>
      </c>
      <c r="C6543" t="s">
        <v>29</v>
      </c>
      <c r="D6543">
        <v>5</v>
      </c>
      <c r="E6543" t="s">
        <v>30</v>
      </c>
      <c r="F6543">
        <v>68895</v>
      </c>
      <c r="G6543" t="s">
        <v>743</v>
      </c>
      <c r="H6543" t="s">
        <v>872</v>
      </c>
      <c r="J6543">
        <v>1</v>
      </c>
      <c r="K6543" s="1">
        <v>39203.680555555555</v>
      </c>
      <c r="L6543">
        <v>0.2</v>
      </c>
      <c r="M6543">
        <v>255</v>
      </c>
      <c r="N6543" t="s">
        <v>887</v>
      </c>
      <c r="O6543" t="s">
        <v>68</v>
      </c>
      <c r="P6543">
        <v>1.0800000000000001E-2</v>
      </c>
      <c r="R6543">
        <v>11</v>
      </c>
      <c r="S6543" t="s">
        <v>925</v>
      </c>
      <c r="T6543" t="s">
        <v>867</v>
      </c>
      <c r="AC6543" s="2" t="s">
        <v>717</v>
      </c>
    </row>
    <row r="6544" spans="1:29" ht="16.399999999999999" customHeight="1" x14ac:dyDescent="0.35">
      <c r="A6544" s="1">
        <v>39203.680555555555</v>
      </c>
      <c r="B6544">
        <v>462</v>
      </c>
      <c r="C6544" t="s">
        <v>29</v>
      </c>
      <c r="D6544">
        <v>5</v>
      </c>
      <c r="E6544" t="s">
        <v>30</v>
      </c>
      <c r="F6544">
        <v>68895</v>
      </c>
      <c r="G6544" t="s">
        <v>743</v>
      </c>
      <c r="H6544" t="s">
        <v>872</v>
      </c>
      <c r="J6544">
        <v>1</v>
      </c>
      <c r="K6544" s="1">
        <v>39203.680555555555</v>
      </c>
      <c r="L6544">
        <v>0.2</v>
      </c>
      <c r="M6544">
        <v>258</v>
      </c>
      <c r="N6544" t="s">
        <v>889</v>
      </c>
      <c r="O6544" t="s">
        <v>68</v>
      </c>
      <c r="P6544">
        <v>5.0000000000000001E-4</v>
      </c>
      <c r="Q6544" t="s">
        <v>69</v>
      </c>
      <c r="R6544">
        <v>11</v>
      </c>
      <c r="S6544" t="s">
        <v>925</v>
      </c>
      <c r="T6544" t="s">
        <v>867</v>
      </c>
      <c r="AC6544" s="2" t="s">
        <v>717</v>
      </c>
    </row>
    <row r="6545" spans="1:29" ht="16.399999999999999" customHeight="1" x14ac:dyDescent="0.35">
      <c r="A6545" s="1">
        <v>39203.680555555555</v>
      </c>
      <c r="B6545">
        <v>462</v>
      </c>
      <c r="C6545" t="s">
        <v>29</v>
      </c>
      <c r="D6545">
        <v>5</v>
      </c>
      <c r="E6545" t="s">
        <v>30</v>
      </c>
      <c r="F6545">
        <v>68895</v>
      </c>
      <c r="G6545" t="s">
        <v>743</v>
      </c>
      <c r="H6545" t="s">
        <v>872</v>
      </c>
      <c r="J6545">
        <v>1</v>
      </c>
      <c r="K6545" s="1">
        <v>39203.680555555555</v>
      </c>
      <c r="L6545">
        <v>0.2</v>
      </c>
      <c r="M6545">
        <v>260.01</v>
      </c>
      <c r="N6545" t="s">
        <v>73</v>
      </c>
      <c r="O6545" t="s">
        <v>68</v>
      </c>
      <c r="P6545">
        <v>2E-3</v>
      </c>
      <c r="R6545">
        <v>11</v>
      </c>
      <c r="S6545" t="s">
        <v>925</v>
      </c>
      <c r="T6545" t="s">
        <v>867</v>
      </c>
      <c r="AC6545" s="2" t="s">
        <v>717</v>
      </c>
    </row>
    <row r="6546" spans="1:29" ht="16.399999999999999" customHeight="1" x14ac:dyDescent="0.35">
      <c r="A6546" s="1">
        <v>39203.680555555555</v>
      </c>
      <c r="B6546">
        <v>462</v>
      </c>
      <c r="C6546" t="s">
        <v>29</v>
      </c>
      <c r="D6546">
        <v>5</v>
      </c>
      <c r="E6546" t="s">
        <v>30</v>
      </c>
      <c r="F6546">
        <v>68895</v>
      </c>
      <c r="G6546" t="s">
        <v>743</v>
      </c>
      <c r="H6546" t="s">
        <v>872</v>
      </c>
      <c r="J6546">
        <v>1</v>
      </c>
      <c r="K6546" s="1">
        <v>39203.680555555555</v>
      </c>
      <c r="L6546">
        <v>0.2</v>
      </c>
      <c r="M6546">
        <v>260.02</v>
      </c>
      <c r="N6546" t="s">
        <v>67</v>
      </c>
      <c r="O6546" t="s">
        <v>68</v>
      </c>
      <c r="P6546">
        <v>4.0000000000000001E-3</v>
      </c>
      <c r="R6546">
        <v>11</v>
      </c>
      <c r="S6546" t="s">
        <v>925</v>
      </c>
      <c r="T6546" t="s">
        <v>867</v>
      </c>
      <c r="AC6546" s="2" t="s">
        <v>717</v>
      </c>
    </row>
    <row r="6547" spans="1:29" ht="16.399999999999999" customHeight="1" x14ac:dyDescent="0.35">
      <c r="A6547" s="1">
        <v>39203.680555555555</v>
      </c>
      <c r="B6547">
        <v>462</v>
      </c>
      <c r="C6547" t="s">
        <v>29</v>
      </c>
      <c r="D6547">
        <v>5</v>
      </c>
      <c r="E6547" t="s">
        <v>30</v>
      </c>
      <c r="F6547">
        <v>68895</v>
      </c>
      <c r="G6547" t="s">
        <v>743</v>
      </c>
      <c r="H6547" t="s">
        <v>872</v>
      </c>
      <c r="J6547">
        <v>1</v>
      </c>
      <c r="K6547" s="1">
        <v>39203.680555555555</v>
      </c>
      <c r="L6547">
        <v>0.2</v>
      </c>
      <c r="M6547">
        <v>260.04000000000002</v>
      </c>
      <c r="N6547" t="s">
        <v>143</v>
      </c>
      <c r="O6547" t="s">
        <v>68</v>
      </c>
      <c r="P6547">
        <v>7.0000000000000001E-3</v>
      </c>
      <c r="R6547">
        <v>11</v>
      </c>
      <c r="S6547" t="s">
        <v>925</v>
      </c>
      <c r="T6547" t="s">
        <v>867</v>
      </c>
      <c r="AC6547" s="2" t="s">
        <v>717</v>
      </c>
    </row>
    <row r="6548" spans="1:29" ht="16.399999999999999" customHeight="1" x14ac:dyDescent="0.35">
      <c r="A6548" s="1">
        <v>39203.680555555555</v>
      </c>
      <c r="B6548">
        <v>462</v>
      </c>
      <c r="C6548" t="s">
        <v>29</v>
      </c>
      <c r="D6548">
        <v>5</v>
      </c>
      <c r="E6548" t="s">
        <v>30</v>
      </c>
      <c r="F6548">
        <v>68895</v>
      </c>
      <c r="G6548" t="s">
        <v>743</v>
      </c>
      <c r="H6548" t="s">
        <v>872</v>
      </c>
      <c r="J6548">
        <v>1</v>
      </c>
      <c r="K6548" s="1">
        <v>39203.680555555555</v>
      </c>
      <c r="L6548">
        <v>0.2</v>
      </c>
      <c r="M6548">
        <v>260.08</v>
      </c>
      <c r="N6548" t="s">
        <v>76</v>
      </c>
      <c r="O6548" t="s">
        <v>68</v>
      </c>
      <c r="P6548">
        <v>0.33600000000000002</v>
      </c>
      <c r="R6548">
        <v>11</v>
      </c>
      <c r="S6548" t="s">
        <v>925</v>
      </c>
      <c r="T6548" t="s">
        <v>867</v>
      </c>
      <c r="AC6548" s="2" t="s">
        <v>717</v>
      </c>
    </row>
    <row r="6549" spans="1:29" ht="16.399999999999999" customHeight="1" x14ac:dyDescent="0.35">
      <c r="A6549" s="1">
        <v>39203.680555555555</v>
      </c>
      <c r="B6549">
        <v>462</v>
      </c>
      <c r="C6549" t="s">
        <v>29</v>
      </c>
      <c r="D6549">
        <v>5</v>
      </c>
      <c r="E6549" t="s">
        <v>30</v>
      </c>
      <c r="F6549">
        <v>68895</v>
      </c>
      <c r="G6549" t="s">
        <v>743</v>
      </c>
      <c r="H6549" t="s">
        <v>872</v>
      </c>
      <c r="J6549">
        <v>1</v>
      </c>
      <c r="K6549" s="1">
        <v>39203.680555555555</v>
      </c>
      <c r="L6549">
        <v>0.2</v>
      </c>
      <c r="M6549">
        <v>268.14</v>
      </c>
      <c r="N6549" t="s">
        <v>80</v>
      </c>
      <c r="O6549" t="s">
        <v>68</v>
      </c>
      <c r="P6549">
        <v>1.2999999999999999E-2</v>
      </c>
      <c r="R6549">
        <v>11</v>
      </c>
      <c r="S6549" t="s">
        <v>925</v>
      </c>
      <c r="T6549" t="s">
        <v>867</v>
      </c>
      <c r="AC6549" s="2" t="s">
        <v>717</v>
      </c>
    </row>
    <row r="6550" spans="1:29" ht="16.399999999999999" customHeight="1" x14ac:dyDescent="0.35">
      <c r="A6550" s="1">
        <v>39203.680555555555</v>
      </c>
      <c r="B6550">
        <v>462</v>
      </c>
      <c r="C6550" t="s">
        <v>29</v>
      </c>
      <c r="D6550">
        <v>5</v>
      </c>
      <c r="E6550" t="s">
        <v>30</v>
      </c>
      <c r="F6550">
        <v>68895</v>
      </c>
      <c r="G6550" t="s">
        <v>743</v>
      </c>
      <c r="H6550" t="s">
        <v>872</v>
      </c>
      <c r="J6550">
        <v>1</v>
      </c>
      <c r="K6550" s="1">
        <v>39203.680555555555</v>
      </c>
      <c r="L6550">
        <v>0.2</v>
      </c>
      <c r="M6550">
        <v>268.17</v>
      </c>
      <c r="N6550" t="s">
        <v>801</v>
      </c>
      <c r="O6550" t="s">
        <v>68</v>
      </c>
      <c r="P6550">
        <v>5.0000000000000001E-3</v>
      </c>
      <c r="R6550">
        <v>11</v>
      </c>
      <c r="S6550" t="s">
        <v>925</v>
      </c>
      <c r="T6550" t="s">
        <v>867</v>
      </c>
      <c r="AC6550" s="2" t="s">
        <v>717</v>
      </c>
    </row>
    <row r="6551" spans="1:29" ht="16.399999999999999" customHeight="1" x14ac:dyDescent="0.35">
      <c r="A6551" s="1">
        <v>39203.680555555555</v>
      </c>
      <c r="B6551">
        <v>462</v>
      </c>
      <c r="C6551" t="s">
        <v>29</v>
      </c>
      <c r="D6551">
        <v>5</v>
      </c>
      <c r="E6551" t="s">
        <v>30</v>
      </c>
      <c r="F6551">
        <v>68895</v>
      </c>
      <c r="G6551" t="s">
        <v>743</v>
      </c>
      <c r="H6551" t="s">
        <v>872</v>
      </c>
      <c r="J6551">
        <v>1</v>
      </c>
      <c r="K6551" s="1">
        <v>39203.680555555555</v>
      </c>
      <c r="L6551">
        <v>0.2</v>
      </c>
      <c r="M6551">
        <v>283</v>
      </c>
      <c r="N6551" t="s">
        <v>509</v>
      </c>
      <c r="O6551" t="s">
        <v>68</v>
      </c>
      <c r="P6551">
        <v>0.7</v>
      </c>
      <c r="R6551">
        <v>11</v>
      </c>
      <c r="S6551" t="s">
        <v>925</v>
      </c>
      <c r="T6551" t="s">
        <v>867</v>
      </c>
      <c r="AC6551" s="2" t="s">
        <v>717</v>
      </c>
    </row>
    <row r="6552" spans="1:29" ht="16.399999999999999" customHeight="1" x14ac:dyDescent="0.35">
      <c r="A6552" s="1">
        <v>39203.680555555555</v>
      </c>
      <c r="B6552">
        <v>462</v>
      </c>
      <c r="C6552" t="s">
        <v>29</v>
      </c>
      <c r="D6552">
        <v>5</v>
      </c>
      <c r="E6552" t="s">
        <v>30</v>
      </c>
      <c r="F6552">
        <v>68895</v>
      </c>
      <c r="G6552" t="s">
        <v>743</v>
      </c>
      <c r="H6552" t="s">
        <v>872</v>
      </c>
      <c r="J6552">
        <v>1</v>
      </c>
      <c r="K6552" s="1">
        <v>39203.680555555555</v>
      </c>
      <c r="L6552">
        <v>0.2</v>
      </c>
      <c r="M6552">
        <v>289</v>
      </c>
      <c r="N6552" t="s">
        <v>890</v>
      </c>
      <c r="O6552" t="s">
        <v>68</v>
      </c>
      <c r="P6552">
        <v>1E-3</v>
      </c>
      <c r="Q6552" t="s">
        <v>69</v>
      </c>
      <c r="R6552">
        <v>11</v>
      </c>
      <c r="S6552" t="s">
        <v>925</v>
      </c>
      <c r="T6552" t="s">
        <v>867</v>
      </c>
      <c r="AC6552" s="2" t="s">
        <v>717</v>
      </c>
    </row>
    <row r="6553" spans="1:29" ht="16.399999999999999" customHeight="1" x14ac:dyDescent="0.35">
      <c r="A6553" s="1">
        <v>39203.680555555555</v>
      </c>
      <c r="B6553">
        <v>462</v>
      </c>
      <c r="C6553" t="s">
        <v>29</v>
      </c>
      <c r="D6553">
        <v>5</v>
      </c>
      <c r="E6553" t="s">
        <v>30</v>
      </c>
      <c r="F6553">
        <v>68895</v>
      </c>
      <c r="G6553" t="s">
        <v>743</v>
      </c>
      <c r="H6553" t="s">
        <v>872</v>
      </c>
      <c r="J6553">
        <v>1</v>
      </c>
      <c r="K6553" s="1">
        <v>39203.680555555555</v>
      </c>
      <c r="L6553">
        <v>0.2</v>
      </c>
      <c r="M6553">
        <v>309</v>
      </c>
      <c r="N6553" t="s">
        <v>891</v>
      </c>
      <c r="O6553" t="s">
        <v>68</v>
      </c>
      <c r="P6553">
        <v>19</v>
      </c>
      <c r="R6553">
        <v>11</v>
      </c>
      <c r="S6553" t="s">
        <v>925</v>
      </c>
      <c r="T6553" t="s">
        <v>867</v>
      </c>
      <c r="AC6553" s="2" t="s">
        <v>717</v>
      </c>
    </row>
    <row r="6554" spans="1:29" ht="16.399999999999999" customHeight="1" x14ac:dyDescent="0.35">
      <c r="A6554" s="1">
        <v>39203</v>
      </c>
      <c r="B6554">
        <v>462</v>
      </c>
      <c r="C6554" t="s">
        <v>29</v>
      </c>
      <c r="D6554">
        <v>5</v>
      </c>
      <c r="E6554" t="s">
        <v>30</v>
      </c>
      <c r="F6554">
        <v>68890</v>
      </c>
      <c r="G6554" t="s">
        <v>743</v>
      </c>
      <c r="H6554" t="s">
        <v>743</v>
      </c>
      <c r="J6554">
        <v>1</v>
      </c>
      <c r="K6554" s="1">
        <v>39203</v>
      </c>
      <c r="M6554">
        <v>101</v>
      </c>
      <c r="N6554" t="s">
        <v>114</v>
      </c>
      <c r="O6554" t="s">
        <v>115</v>
      </c>
      <c r="P6554">
        <v>11.6</v>
      </c>
      <c r="R6554">
        <v>21</v>
      </c>
      <c r="S6554" t="s">
        <v>926</v>
      </c>
      <c r="T6554" t="s">
        <v>927</v>
      </c>
      <c r="AC6554" s="2" t="s">
        <v>717</v>
      </c>
    </row>
    <row r="6555" spans="1:29" ht="16.399999999999999" customHeight="1" x14ac:dyDescent="0.35">
      <c r="A6555" s="1">
        <v>39203</v>
      </c>
      <c r="B6555">
        <v>462</v>
      </c>
      <c r="C6555" t="s">
        <v>29</v>
      </c>
      <c r="D6555">
        <v>5</v>
      </c>
      <c r="E6555" t="s">
        <v>30</v>
      </c>
      <c r="F6555">
        <v>68890</v>
      </c>
      <c r="G6555" t="s">
        <v>743</v>
      </c>
      <c r="H6555" t="s">
        <v>743</v>
      </c>
      <c r="J6555">
        <v>1</v>
      </c>
      <c r="K6555" s="1">
        <v>39203</v>
      </c>
      <c r="M6555">
        <v>141.01</v>
      </c>
      <c r="N6555" t="s">
        <v>116</v>
      </c>
      <c r="O6555" t="s">
        <v>117</v>
      </c>
      <c r="P6555">
        <v>74.900000000000006</v>
      </c>
      <c r="R6555">
        <v>21</v>
      </c>
      <c r="S6555" t="s">
        <v>926</v>
      </c>
      <c r="T6555" t="s">
        <v>927</v>
      </c>
      <c r="AC6555" s="2" t="s">
        <v>717</v>
      </c>
    </row>
    <row r="6556" spans="1:29" ht="16.399999999999999" customHeight="1" x14ac:dyDescent="0.35">
      <c r="A6556" s="1">
        <v>39203</v>
      </c>
      <c r="B6556">
        <v>462</v>
      </c>
      <c r="C6556" t="s">
        <v>29</v>
      </c>
      <c r="D6556">
        <v>5</v>
      </c>
      <c r="E6556" t="s">
        <v>30</v>
      </c>
      <c r="F6556">
        <v>68890</v>
      </c>
      <c r="G6556" t="s">
        <v>743</v>
      </c>
      <c r="H6556" t="s">
        <v>743</v>
      </c>
      <c r="J6556">
        <v>1</v>
      </c>
      <c r="K6556" s="1">
        <v>39203</v>
      </c>
      <c r="M6556">
        <v>266</v>
      </c>
      <c r="N6556" t="s">
        <v>121</v>
      </c>
      <c r="O6556" t="s">
        <v>68</v>
      </c>
      <c r="P6556">
        <v>10.8</v>
      </c>
      <c r="R6556">
        <v>21</v>
      </c>
      <c r="S6556" t="s">
        <v>926</v>
      </c>
      <c r="T6556" t="s">
        <v>927</v>
      </c>
      <c r="AC6556" s="2" t="s">
        <v>717</v>
      </c>
    </row>
    <row r="6557" spans="1:29" ht="16.399999999999999" customHeight="1" x14ac:dyDescent="0.35">
      <c r="A6557" s="1">
        <v>39203</v>
      </c>
      <c r="B6557">
        <v>462</v>
      </c>
      <c r="C6557" t="s">
        <v>29</v>
      </c>
      <c r="D6557">
        <v>5</v>
      </c>
      <c r="E6557" t="s">
        <v>30</v>
      </c>
      <c r="F6557">
        <v>68890</v>
      </c>
      <c r="G6557" t="s">
        <v>743</v>
      </c>
      <c r="H6557" t="s">
        <v>743</v>
      </c>
      <c r="J6557">
        <v>1</v>
      </c>
      <c r="K6557" s="1">
        <v>39203</v>
      </c>
      <c r="M6557">
        <v>266.01</v>
      </c>
      <c r="N6557" t="s">
        <v>122</v>
      </c>
      <c r="O6557" t="s">
        <v>123</v>
      </c>
      <c r="P6557">
        <v>109.8</v>
      </c>
      <c r="R6557">
        <v>21</v>
      </c>
      <c r="S6557" t="s">
        <v>926</v>
      </c>
      <c r="T6557" t="s">
        <v>927</v>
      </c>
      <c r="AC6557" s="2" t="s">
        <v>717</v>
      </c>
    </row>
    <row r="6558" spans="1:29" ht="16.399999999999999" customHeight="1" x14ac:dyDescent="0.35">
      <c r="A6558" s="1">
        <v>39203</v>
      </c>
      <c r="B6558">
        <v>462</v>
      </c>
      <c r="C6558" t="s">
        <v>29</v>
      </c>
      <c r="D6558">
        <v>5</v>
      </c>
      <c r="E6558" t="s">
        <v>30</v>
      </c>
      <c r="F6558">
        <v>68890</v>
      </c>
      <c r="G6558" t="s">
        <v>743</v>
      </c>
      <c r="H6558" t="s">
        <v>743</v>
      </c>
      <c r="J6558">
        <v>1</v>
      </c>
      <c r="K6558" s="1">
        <v>39203</v>
      </c>
      <c r="M6558">
        <v>136.01</v>
      </c>
      <c r="N6558" t="s">
        <v>118</v>
      </c>
      <c r="O6558" t="s">
        <v>119</v>
      </c>
      <c r="P6558">
        <v>2.5</v>
      </c>
      <c r="R6558">
        <v>21</v>
      </c>
      <c r="S6558" t="s">
        <v>926</v>
      </c>
      <c r="T6558" t="s">
        <v>927</v>
      </c>
      <c r="AC6558" s="2" t="s">
        <v>717</v>
      </c>
    </row>
    <row r="6559" spans="1:29" ht="16.399999999999999" customHeight="1" x14ac:dyDescent="0.35">
      <c r="A6559" s="1">
        <v>39203</v>
      </c>
      <c r="B6559">
        <v>462</v>
      </c>
      <c r="C6559" t="s">
        <v>29</v>
      </c>
      <c r="D6559">
        <v>5</v>
      </c>
      <c r="E6559" t="s">
        <v>30</v>
      </c>
      <c r="F6559">
        <v>68890</v>
      </c>
      <c r="G6559" t="s">
        <v>743</v>
      </c>
      <c r="H6559" t="s">
        <v>743</v>
      </c>
      <c r="J6559">
        <v>1</v>
      </c>
      <c r="K6559" s="1">
        <v>39203</v>
      </c>
      <c r="M6559">
        <v>136.05000000000001</v>
      </c>
      <c r="N6559" t="s">
        <v>537</v>
      </c>
      <c r="O6559" t="s">
        <v>538</v>
      </c>
      <c r="P6559">
        <v>1.01</v>
      </c>
      <c r="R6559">
        <v>21</v>
      </c>
      <c r="S6559" t="s">
        <v>926</v>
      </c>
      <c r="T6559" t="s">
        <v>927</v>
      </c>
      <c r="AC6559" s="2" t="s">
        <v>717</v>
      </c>
    </row>
    <row r="6560" spans="1:29" ht="16.399999999999999" customHeight="1" x14ac:dyDescent="0.35">
      <c r="A6560" s="1">
        <v>39203</v>
      </c>
      <c r="B6560">
        <v>462</v>
      </c>
      <c r="C6560" t="s">
        <v>29</v>
      </c>
      <c r="D6560">
        <v>5</v>
      </c>
      <c r="E6560" t="s">
        <v>30</v>
      </c>
      <c r="F6560">
        <v>68890</v>
      </c>
      <c r="G6560" t="s">
        <v>743</v>
      </c>
      <c r="H6560" t="s">
        <v>743</v>
      </c>
      <c r="J6560">
        <v>1</v>
      </c>
      <c r="K6560" s="1">
        <v>39203</v>
      </c>
      <c r="M6560">
        <v>154.1</v>
      </c>
      <c r="N6560" t="s">
        <v>110</v>
      </c>
      <c r="P6560">
        <v>8.3000000000000007</v>
      </c>
      <c r="R6560">
        <v>21</v>
      </c>
      <c r="S6560" t="s">
        <v>926</v>
      </c>
      <c r="T6560" t="s">
        <v>927</v>
      </c>
      <c r="AC6560" s="2" t="s">
        <v>717</v>
      </c>
    </row>
    <row r="6561" spans="1:29" ht="16.399999999999999" customHeight="1" x14ac:dyDescent="0.35">
      <c r="A6561" s="1">
        <v>39203</v>
      </c>
      <c r="B6561">
        <v>462</v>
      </c>
      <c r="C6561" t="s">
        <v>29</v>
      </c>
      <c r="D6561">
        <v>5</v>
      </c>
      <c r="E6561" t="s">
        <v>30</v>
      </c>
      <c r="F6561">
        <v>68890</v>
      </c>
      <c r="G6561" t="s">
        <v>743</v>
      </c>
      <c r="H6561" t="s">
        <v>743</v>
      </c>
      <c r="J6561">
        <v>1</v>
      </c>
      <c r="K6561" s="1">
        <v>39203</v>
      </c>
      <c r="M6561">
        <v>323</v>
      </c>
      <c r="N6561" t="s">
        <v>825</v>
      </c>
      <c r="O6561" t="s">
        <v>68</v>
      </c>
      <c r="P6561">
        <v>69</v>
      </c>
      <c r="R6561">
        <v>21</v>
      </c>
      <c r="S6561" t="s">
        <v>926</v>
      </c>
      <c r="T6561" t="s">
        <v>927</v>
      </c>
      <c r="AC6561" s="2" t="s">
        <v>717</v>
      </c>
    </row>
    <row r="6562" spans="1:29" ht="16.399999999999999" customHeight="1" x14ac:dyDescent="0.35">
      <c r="A6562" s="1">
        <v>39203</v>
      </c>
      <c r="B6562">
        <v>462</v>
      </c>
      <c r="C6562" t="s">
        <v>29</v>
      </c>
      <c r="D6562">
        <v>5</v>
      </c>
      <c r="E6562" t="s">
        <v>30</v>
      </c>
      <c r="F6562">
        <v>68890</v>
      </c>
      <c r="G6562" t="s">
        <v>743</v>
      </c>
      <c r="H6562" t="s">
        <v>743</v>
      </c>
      <c r="J6562">
        <v>1</v>
      </c>
      <c r="K6562" s="1">
        <v>39203</v>
      </c>
      <c r="M6562">
        <v>431</v>
      </c>
      <c r="N6562" t="s">
        <v>165</v>
      </c>
      <c r="O6562" t="s">
        <v>166</v>
      </c>
      <c r="P6562">
        <v>2.38</v>
      </c>
      <c r="R6562">
        <v>21</v>
      </c>
      <c r="S6562" t="s">
        <v>926</v>
      </c>
      <c r="T6562" t="s">
        <v>927</v>
      </c>
      <c r="AC6562" s="2" t="s">
        <v>717</v>
      </c>
    </row>
    <row r="6563" spans="1:29" ht="16.399999999999999" customHeight="1" x14ac:dyDescent="0.35">
      <c r="A6563" s="1">
        <v>39203</v>
      </c>
      <c r="B6563">
        <v>462</v>
      </c>
      <c r="C6563" t="s">
        <v>29</v>
      </c>
      <c r="D6563">
        <v>5</v>
      </c>
      <c r="E6563" t="s">
        <v>30</v>
      </c>
      <c r="F6563">
        <v>68890</v>
      </c>
      <c r="G6563" t="s">
        <v>743</v>
      </c>
      <c r="H6563" t="s">
        <v>743</v>
      </c>
      <c r="J6563">
        <v>1</v>
      </c>
      <c r="K6563" s="1">
        <v>39203</v>
      </c>
      <c r="M6563">
        <v>431.01</v>
      </c>
      <c r="N6563" t="s">
        <v>768</v>
      </c>
      <c r="O6563" t="s">
        <v>769</v>
      </c>
      <c r="P6563">
        <v>0.42</v>
      </c>
      <c r="R6563">
        <v>21</v>
      </c>
      <c r="S6563" t="s">
        <v>926</v>
      </c>
      <c r="T6563" t="s">
        <v>927</v>
      </c>
      <c r="AC6563" s="2" t="s">
        <v>717</v>
      </c>
    </row>
    <row r="6564" spans="1:29" ht="16.399999999999999" customHeight="1" x14ac:dyDescent="0.35">
      <c r="A6564" s="1">
        <v>39203</v>
      </c>
      <c r="B6564">
        <v>462</v>
      </c>
      <c r="C6564" t="s">
        <v>29</v>
      </c>
      <c r="D6564">
        <v>5</v>
      </c>
      <c r="E6564" t="s">
        <v>30</v>
      </c>
      <c r="F6564">
        <v>68890</v>
      </c>
      <c r="G6564" t="s">
        <v>743</v>
      </c>
      <c r="H6564" t="s">
        <v>743</v>
      </c>
      <c r="J6564">
        <v>1</v>
      </c>
      <c r="K6564" s="1">
        <v>39203</v>
      </c>
      <c r="M6564">
        <v>431.02</v>
      </c>
      <c r="N6564" t="s">
        <v>771</v>
      </c>
      <c r="O6564" t="s">
        <v>166</v>
      </c>
      <c r="P6564">
        <v>0.16</v>
      </c>
      <c r="R6564">
        <v>21</v>
      </c>
      <c r="S6564" t="s">
        <v>926</v>
      </c>
      <c r="T6564" t="s">
        <v>927</v>
      </c>
      <c r="AC6564" s="2" t="s">
        <v>717</v>
      </c>
    </row>
    <row r="6565" spans="1:29" ht="16.399999999999999" customHeight="1" x14ac:dyDescent="0.35">
      <c r="A6565" s="1">
        <v>39203</v>
      </c>
      <c r="B6565">
        <v>462</v>
      </c>
      <c r="C6565" t="s">
        <v>29</v>
      </c>
      <c r="D6565">
        <v>5</v>
      </c>
      <c r="E6565" t="s">
        <v>30</v>
      </c>
      <c r="F6565">
        <v>68890</v>
      </c>
      <c r="G6565" t="s">
        <v>743</v>
      </c>
      <c r="H6565" t="s">
        <v>743</v>
      </c>
      <c r="J6565">
        <v>1</v>
      </c>
      <c r="K6565" s="1">
        <v>39203</v>
      </c>
      <c r="M6565">
        <v>431.03</v>
      </c>
      <c r="N6565" t="s">
        <v>773</v>
      </c>
      <c r="O6565" t="s">
        <v>769</v>
      </c>
      <c r="P6565">
        <v>1.47</v>
      </c>
      <c r="R6565">
        <v>21</v>
      </c>
      <c r="S6565" t="s">
        <v>926</v>
      </c>
      <c r="T6565" t="s">
        <v>927</v>
      </c>
      <c r="AC6565" s="2" t="s">
        <v>717</v>
      </c>
    </row>
    <row r="6566" spans="1:29" ht="16.399999999999999" customHeight="1" x14ac:dyDescent="0.35">
      <c r="A6566" s="1">
        <v>39203</v>
      </c>
      <c r="B6566">
        <v>462</v>
      </c>
      <c r="C6566" t="s">
        <v>29</v>
      </c>
      <c r="D6566">
        <v>5</v>
      </c>
      <c r="E6566" t="s">
        <v>30</v>
      </c>
      <c r="F6566">
        <v>68890</v>
      </c>
      <c r="G6566" t="s">
        <v>743</v>
      </c>
      <c r="H6566" t="s">
        <v>743</v>
      </c>
      <c r="J6566">
        <v>1</v>
      </c>
      <c r="K6566" s="1">
        <v>39203</v>
      </c>
      <c r="M6566">
        <v>433</v>
      </c>
      <c r="N6566" t="s">
        <v>775</v>
      </c>
      <c r="O6566" t="s">
        <v>769</v>
      </c>
      <c r="P6566">
        <v>1.46</v>
      </c>
      <c r="R6566">
        <v>21</v>
      </c>
      <c r="S6566" t="s">
        <v>926</v>
      </c>
      <c r="T6566" t="s">
        <v>927</v>
      </c>
      <c r="AC6566" s="2" t="s">
        <v>717</v>
      </c>
    </row>
    <row r="6567" spans="1:29" ht="16.399999999999999" customHeight="1" x14ac:dyDescent="0.35">
      <c r="A6567" s="1">
        <v>38489.576388888891</v>
      </c>
      <c r="B6567">
        <v>462</v>
      </c>
      <c r="C6567" t="s">
        <v>29</v>
      </c>
      <c r="D6567">
        <v>5</v>
      </c>
      <c r="E6567" t="s">
        <v>30</v>
      </c>
      <c r="F6567">
        <v>67720</v>
      </c>
      <c r="G6567" t="s">
        <v>743</v>
      </c>
      <c r="H6567" t="s">
        <v>743</v>
      </c>
      <c r="J6567">
        <v>1</v>
      </c>
      <c r="K6567" s="1">
        <v>38489.576388888891</v>
      </c>
      <c r="L6567">
        <v>0</v>
      </c>
      <c r="M6567">
        <v>136.01</v>
      </c>
      <c r="N6567" t="s">
        <v>118</v>
      </c>
      <c r="O6567" t="s">
        <v>119</v>
      </c>
      <c r="P6567">
        <v>2.61</v>
      </c>
      <c r="R6567">
        <v>11</v>
      </c>
      <c r="S6567" t="s">
        <v>928</v>
      </c>
      <c r="AC6567" t="s">
        <v>929</v>
      </c>
    </row>
    <row r="6568" spans="1:29" ht="16.399999999999999" customHeight="1" x14ac:dyDescent="0.35">
      <c r="A6568" s="1">
        <v>38489.576388888891</v>
      </c>
      <c r="B6568">
        <v>462</v>
      </c>
      <c r="C6568" t="s">
        <v>29</v>
      </c>
      <c r="D6568">
        <v>5</v>
      </c>
      <c r="E6568" t="s">
        <v>30</v>
      </c>
      <c r="F6568">
        <v>67720</v>
      </c>
      <c r="G6568" t="s">
        <v>743</v>
      </c>
      <c r="H6568" t="s">
        <v>743</v>
      </c>
      <c r="J6568">
        <v>1</v>
      </c>
      <c r="K6568" s="1">
        <v>38489.576388888891</v>
      </c>
      <c r="L6568">
        <v>0</v>
      </c>
      <c r="M6568">
        <v>103.02</v>
      </c>
      <c r="N6568" t="s">
        <v>245</v>
      </c>
      <c r="O6568" t="s">
        <v>246</v>
      </c>
      <c r="P6568">
        <v>1500</v>
      </c>
      <c r="R6568">
        <v>11</v>
      </c>
      <c r="S6568" t="s">
        <v>928</v>
      </c>
      <c r="AC6568" t="s">
        <v>929</v>
      </c>
    </row>
    <row r="6569" spans="1:29" ht="16.399999999999999" customHeight="1" x14ac:dyDescent="0.35">
      <c r="A6569" s="1">
        <v>38489.576388888891</v>
      </c>
      <c r="B6569">
        <v>462</v>
      </c>
      <c r="C6569" t="s">
        <v>29</v>
      </c>
      <c r="D6569">
        <v>5</v>
      </c>
      <c r="E6569" t="s">
        <v>30</v>
      </c>
      <c r="F6569">
        <v>67720</v>
      </c>
      <c r="G6569" t="s">
        <v>743</v>
      </c>
      <c r="H6569" t="s">
        <v>743</v>
      </c>
      <c r="J6569">
        <v>1</v>
      </c>
      <c r="K6569" s="1">
        <v>38489.576388888891</v>
      </c>
      <c r="L6569">
        <v>0</v>
      </c>
      <c r="M6569">
        <v>431</v>
      </c>
      <c r="N6569" t="s">
        <v>165</v>
      </c>
      <c r="O6569" t="s">
        <v>166</v>
      </c>
      <c r="P6569">
        <v>1.35</v>
      </c>
      <c r="R6569">
        <v>11</v>
      </c>
      <c r="S6569" t="s">
        <v>928</v>
      </c>
      <c r="AC6569" t="s">
        <v>929</v>
      </c>
    </row>
    <row r="6570" spans="1:29" ht="16.399999999999999" customHeight="1" x14ac:dyDescent="0.35">
      <c r="A6570" s="1">
        <v>38489.576388888891</v>
      </c>
      <c r="B6570">
        <v>462</v>
      </c>
      <c r="C6570" t="s">
        <v>29</v>
      </c>
      <c r="D6570">
        <v>5</v>
      </c>
      <c r="E6570" t="s">
        <v>30</v>
      </c>
      <c r="F6570">
        <v>67720</v>
      </c>
      <c r="G6570" t="s">
        <v>743</v>
      </c>
      <c r="H6570" t="s">
        <v>743</v>
      </c>
      <c r="J6570">
        <v>1</v>
      </c>
      <c r="K6570" s="1">
        <v>38489.576388888891</v>
      </c>
      <c r="L6570">
        <v>0</v>
      </c>
      <c r="M6570">
        <v>431.01</v>
      </c>
      <c r="N6570" t="s">
        <v>768</v>
      </c>
      <c r="O6570" t="s">
        <v>769</v>
      </c>
      <c r="P6570">
        <v>0.06</v>
      </c>
      <c r="R6570">
        <v>11</v>
      </c>
      <c r="S6570" t="s">
        <v>928</v>
      </c>
      <c r="AC6570" t="s">
        <v>929</v>
      </c>
    </row>
    <row r="6571" spans="1:29" ht="16.399999999999999" customHeight="1" x14ac:dyDescent="0.35">
      <c r="A6571" s="1">
        <v>38489.576388888891</v>
      </c>
      <c r="B6571">
        <v>462</v>
      </c>
      <c r="C6571" t="s">
        <v>29</v>
      </c>
      <c r="D6571">
        <v>5</v>
      </c>
      <c r="E6571" t="s">
        <v>30</v>
      </c>
      <c r="F6571">
        <v>67720</v>
      </c>
      <c r="G6571" t="s">
        <v>743</v>
      </c>
      <c r="H6571" t="s">
        <v>743</v>
      </c>
      <c r="J6571">
        <v>1</v>
      </c>
      <c r="K6571" s="1">
        <v>38489.576388888891</v>
      </c>
      <c r="L6571">
        <v>0</v>
      </c>
      <c r="M6571">
        <v>431.02</v>
      </c>
      <c r="N6571" t="s">
        <v>771</v>
      </c>
      <c r="O6571" t="s">
        <v>166</v>
      </c>
      <c r="P6571">
        <v>0.16</v>
      </c>
      <c r="R6571">
        <v>11</v>
      </c>
      <c r="S6571" t="s">
        <v>928</v>
      </c>
      <c r="AC6571" t="s">
        <v>929</v>
      </c>
    </row>
    <row r="6572" spans="1:29" ht="16.399999999999999" customHeight="1" x14ac:dyDescent="0.35">
      <c r="A6572" s="1">
        <v>38489.576388888891</v>
      </c>
      <c r="B6572">
        <v>462</v>
      </c>
      <c r="C6572" t="s">
        <v>29</v>
      </c>
      <c r="D6572">
        <v>5</v>
      </c>
      <c r="E6572" t="s">
        <v>30</v>
      </c>
      <c r="F6572">
        <v>67720</v>
      </c>
      <c r="G6572" t="s">
        <v>743</v>
      </c>
      <c r="H6572" t="s">
        <v>743</v>
      </c>
      <c r="J6572">
        <v>1</v>
      </c>
      <c r="K6572" s="1">
        <v>38489.576388888891</v>
      </c>
      <c r="L6572">
        <v>0</v>
      </c>
      <c r="M6572">
        <v>431.03</v>
      </c>
      <c r="N6572" t="s">
        <v>773</v>
      </c>
      <c r="O6572" t="s">
        <v>769</v>
      </c>
      <c r="P6572">
        <v>0.46</v>
      </c>
      <c r="R6572">
        <v>11</v>
      </c>
      <c r="S6572" t="s">
        <v>928</v>
      </c>
      <c r="AC6572" t="s">
        <v>929</v>
      </c>
    </row>
    <row r="6573" spans="1:29" ht="16.399999999999999" customHeight="1" x14ac:dyDescent="0.35">
      <c r="A6573" s="1">
        <v>38489.576388888891</v>
      </c>
      <c r="B6573">
        <v>462</v>
      </c>
      <c r="C6573" t="s">
        <v>29</v>
      </c>
      <c r="D6573">
        <v>5</v>
      </c>
      <c r="E6573" t="s">
        <v>30</v>
      </c>
      <c r="F6573">
        <v>67720</v>
      </c>
      <c r="G6573" t="s">
        <v>743</v>
      </c>
      <c r="H6573" t="s">
        <v>743</v>
      </c>
      <c r="J6573">
        <v>1</v>
      </c>
      <c r="K6573" s="1">
        <v>38489.576388888891</v>
      </c>
      <c r="L6573">
        <v>0</v>
      </c>
      <c r="M6573">
        <v>433</v>
      </c>
      <c r="N6573" t="s">
        <v>775</v>
      </c>
      <c r="O6573" t="s">
        <v>769</v>
      </c>
      <c r="P6573">
        <v>1.44</v>
      </c>
      <c r="R6573">
        <v>11</v>
      </c>
      <c r="S6573" t="s">
        <v>928</v>
      </c>
      <c r="AC6573" t="s">
        <v>929</v>
      </c>
    </row>
    <row r="6574" spans="1:29" ht="16.399999999999999" customHeight="1" x14ac:dyDescent="0.35">
      <c r="A6574" s="1">
        <v>38489.571921296294</v>
      </c>
      <c r="B6574">
        <v>462</v>
      </c>
      <c r="C6574" t="s">
        <v>29</v>
      </c>
      <c r="D6574">
        <v>5</v>
      </c>
      <c r="E6574" t="s">
        <v>30</v>
      </c>
      <c r="F6574">
        <v>67696</v>
      </c>
      <c r="G6574" t="s">
        <v>930</v>
      </c>
      <c r="H6574" t="s">
        <v>109</v>
      </c>
      <c r="J6574">
        <v>6</v>
      </c>
      <c r="K6574" s="1">
        <v>38489.610115740739</v>
      </c>
      <c r="L6574">
        <v>3.5</v>
      </c>
      <c r="M6574">
        <v>154.1</v>
      </c>
      <c r="N6574" t="s">
        <v>110</v>
      </c>
      <c r="P6574">
        <v>7.52</v>
      </c>
      <c r="R6574">
        <v>11</v>
      </c>
      <c r="S6574" t="s">
        <v>931</v>
      </c>
      <c r="AC6574" s="2" t="s">
        <v>932</v>
      </c>
    </row>
    <row r="6575" spans="1:29" ht="16.399999999999999" customHeight="1" x14ac:dyDescent="0.35">
      <c r="A6575" s="1">
        <v>38489.571921296294</v>
      </c>
      <c r="B6575">
        <v>462</v>
      </c>
      <c r="C6575" t="s">
        <v>29</v>
      </c>
      <c r="D6575">
        <v>5</v>
      </c>
      <c r="E6575" t="s">
        <v>30</v>
      </c>
      <c r="F6575">
        <v>67696</v>
      </c>
      <c r="G6575" t="s">
        <v>930</v>
      </c>
      <c r="H6575" t="s">
        <v>109</v>
      </c>
      <c r="J6575">
        <v>6</v>
      </c>
      <c r="K6575" s="1">
        <v>38489.610115740739</v>
      </c>
      <c r="L6575">
        <v>3.5</v>
      </c>
      <c r="M6575">
        <v>101</v>
      </c>
      <c r="N6575" t="s">
        <v>114</v>
      </c>
      <c r="O6575" t="s">
        <v>115</v>
      </c>
      <c r="P6575">
        <v>7.79</v>
      </c>
      <c r="R6575">
        <v>11</v>
      </c>
      <c r="S6575" t="s">
        <v>931</v>
      </c>
      <c r="AC6575" s="2" t="s">
        <v>932</v>
      </c>
    </row>
    <row r="6576" spans="1:29" ht="16.399999999999999" customHeight="1" x14ac:dyDescent="0.35">
      <c r="A6576" s="1">
        <v>38489.571921296294</v>
      </c>
      <c r="B6576">
        <v>462</v>
      </c>
      <c r="C6576" t="s">
        <v>29</v>
      </c>
      <c r="D6576">
        <v>5</v>
      </c>
      <c r="E6576" t="s">
        <v>30</v>
      </c>
      <c r="F6576">
        <v>67696</v>
      </c>
      <c r="G6576" t="s">
        <v>930</v>
      </c>
      <c r="H6576" t="s">
        <v>109</v>
      </c>
      <c r="J6576">
        <v>6</v>
      </c>
      <c r="K6576" s="1">
        <v>38489.610115740739</v>
      </c>
      <c r="L6576">
        <v>3.5</v>
      </c>
      <c r="M6576">
        <v>266.01</v>
      </c>
      <c r="N6576" t="s">
        <v>122</v>
      </c>
      <c r="O6576" t="s">
        <v>123</v>
      </c>
      <c r="P6576">
        <v>84.9</v>
      </c>
      <c r="R6576">
        <v>11</v>
      </c>
      <c r="S6576" t="s">
        <v>931</v>
      </c>
      <c r="AC6576" s="2" t="s">
        <v>932</v>
      </c>
    </row>
    <row r="6577" spans="1:29" ht="16.399999999999999" customHeight="1" x14ac:dyDescent="0.35">
      <c r="A6577" s="1">
        <v>38489.571921296294</v>
      </c>
      <c r="B6577">
        <v>462</v>
      </c>
      <c r="C6577" t="s">
        <v>29</v>
      </c>
      <c r="D6577">
        <v>5</v>
      </c>
      <c r="E6577" t="s">
        <v>30</v>
      </c>
      <c r="F6577">
        <v>67696</v>
      </c>
      <c r="G6577" t="s">
        <v>930</v>
      </c>
      <c r="H6577" t="s">
        <v>109</v>
      </c>
      <c r="J6577">
        <v>6</v>
      </c>
      <c r="K6577" s="1">
        <v>38489.610115740739</v>
      </c>
      <c r="L6577">
        <v>3.5</v>
      </c>
      <c r="M6577">
        <v>266</v>
      </c>
      <c r="N6577" t="s">
        <v>121</v>
      </c>
      <c r="O6577" t="s">
        <v>68</v>
      </c>
      <c r="P6577">
        <v>10.1</v>
      </c>
      <c r="R6577">
        <v>11</v>
      </c>
      <c r="S6577" t="s">
        <v>931</v>
      </c>
      <c r="AC6577" s="2" t="s">
        <v>932</v>
      </c>
    </row>
    <row r="6578" spans="1:29" ht="16.399999999999999" customHeight="1" x14ac:dyDescent="0.35">
      <c r="A6578" s="1">
        <v>38489.571921296294</v>
      </c>
      <c r="B6578">
        <v>462</v>
      </c>
      <c r="C6578" t="s">
        <v>29</v>
      </c>
      <c r="D6578">
        <v>5</v>
      </c>
      <c r="E6578" t="s">
        <v>30</v>
      </c>
      <c r="F6578">
        <v>67696</v>
      </c>
      <c r="G6578" t="s">
        <v>930</v>
      </c>
      <c r="H6578" t="s">
        <v>109</v>
      </c>
      <c r="J6578">
        <v>6</v>
      </c>
      <c r="K6578" s="1">
        <v>38489.610115740739</v>
      </c>
      <c r="L6578">
        <v>3.5</v>
      </c>
      <c r="M6578">
        <v>141.01</v>
      </c>
      <c r="N6578" t="s">
        <v>116</v>
      </c>
      <c r="O6578" t="s">
        <v>117</v>
      </c>
      <c r="P6578">
        <v>71.599999999999994</v>
      </c>
      <c r="R6578">
        <v>11</v>
      </c>
      <c r="S6578" t="s">
        <v>931</v>
      </c>
      <c r="AC6578" s="2" t="s">
        <v>932</v>
      </c>
    </row>
    <row r="6579" spans="1:29" ht="16.399999999999999" customHeight="1" x14ac:dyDescent="0.35">
      <c r="A6579" s="1">
        <v>38489.571921296294</v>
      </c>
      <c r="B6579">
        <v>462</v>
      </c>
      <c r="C6579" t="s">
        <v>29</v>
      </c>
      <c r="D6579">
        <v>5</v>
      </c>
      <c r="E6579" t="s">
        <v>30</v>
      </c>
      <c r="F6579">
        <v>67696</v>
      </c>
      <c r="G6579" t="s">
        <v>930</v>
      </c>
      <c r="H6579" t="s">
        <v>109</v>
      </c>
      <c r="J6579">
        <v>5</v>
      </c>
      <c r="K6579" s="1">
        <v>38489.609594907408</v>
      </c>
      <c r="L6579">
        <v>3</v>
      </c>
      <c r="M6579">
        <v>154.1</v>
      </c>
      <c r="N6579" t="s">
        <v>110</v>
      </c>
      <c r="P6579">
        <v>7.52</v>
      </c>
      <c r="R6579">
        <v>11</v>
      </c>
      <c r="S6579" t="s">
        <v>931</v>
      </c>
      <c r="AC6579" s="2" t="s">
        <v>932</v>
      </c>
    </row>
    <row r="6580" spans="1:29" ht="16.399999999999999" customHeight="1" x14ac:dyDescent="0.35">
      <c r="A6580" s="1">
        <v>38489.571921296294</v>
      </c>
      <c r="B6580">
        <v>462</v>
      </c>
      <c r="C6580" t="s">
        <v>29</v>
      </c>
      <c r="D6580">
        <v>5</v>
      </c>
      <c r="E6580" t="s">
        <v>30</v>
      </c>
      <c r="F6580">
        <v>67696</v>
      </c>
      <c r="G6580" t="s">
        <v>930</v>
      </c>
      <c r="H6580" t="s">
        <v>109</v>
      </c>
      <c r="J6580">
        <v>5</v>
      </c>
      <c r="K6580" s="1">
        <v>38489.609594907408</v>
      </c>
      <c r="L6580">
        <v>3</v>
      </c>
      <c r="M6580">
        <v>101</v>
      </c>
      <c r="N6580" t="s">
        <v>114</v>
      </c>
      <c r="O6580" t="s">
        <v>115</v>
      </c>
      <c r="P6580">
        <v>7.78</v>
      </c>
      <c r="R6580">
        <v>11</v>
      </c>
      <c r="S6580" t="s">
        <v>931</v>
      </c>
      <c r="AC6580" s="2" t="s">
        <v>932</v>
      </c>
    </row>
    <row r="6581" spans="1:29" ht="16.399999999999999" customHeight="1" x14ac:dyDescent="0.35">
      <c r="A6581" s="1">
        <v>38489.571921296294</v>
      </c>
      <c r="B6581">
        <v>462</v>
      </c>
      <c r="C6581" t="s">
        <v>29</v>
      </c>
      <c r="D6581">
        <v>5</v>
      </c>
      <c r="E6581" t="s">
        <v>30</v>
      </c>
      <c r="F6581">
        <v>67696</v>
      </c>
      <c r="G6581" t="s">
        <v>930</v>
      </c>
      <c r="H6581" t="s">
        <v>109</v>
      </c>
      <c r="J6581">
        <v>5</v>
      </c>
      <c r="K6581" s="1">
        <v>38489.609594907408</v>
      </c>
      <c r="L6581">
        <v>3</v>
      </c>
      <c r="M6581">
        <v>266.01</v>
      </c>
      <c r="N6581" t="s">
        <v>122</v>
      </c>
      <c r="O6581" t="s">
        <v>123</v>
      </c>
      <c r="P6581">
        <v>84.5</v>
      </c>
      <c r="R6581">
        <v>11</v>
      </c>
      <c r="S6581" t="s">
        <v>931</v>
      </c>
      <c r="AC6581" s="2" t="s">
        <v>932</v>
      </c>
    </row>
    <row r="6582" spans="1:29" ht="16.399999999999999" customHeight="1" x14ac:dyDescent="0.35">
      <c r="A6582" s="1">
        <v>38489.571921296294</v>
      </c>
      <c r="B6582">
        <v>462</v>
      </c>
      <c r="C6582" t="s">
        <v>29</v>
      </c>
      <c r="D6582">
        <v>5</v>
      </c>
      <c r="E6582" t="s">
        <v>30</v>
      </c>
      <c r="F6582">
        <v>67696</v>
      </c>
      <c r="G6582" t="s">
        <v>930</v>
      </c>
      <c r="H6582" t="s">
        <v>109</v>
      </c>
      <c r="J6582">
        <v>5</v>
      </c>
      <c r="K6582" s="1">
        <v>38489.609594907408</v>
      </c>
      <c r="L6582">
        <v>3</v>
      </c>
      <c r="M6582">
        <v>266</v>
      </c>
      <c r="N6582" t="s">
        <v>121</v>
      </c>
      <c r="O6582" t="s">
        <v>68</v>
      </c>
      <c r="P6582">
        <v>10.06</v>
      </c>
      <c r="R6582">
        <v>11</v>
      </c>
      <c r="S6582" t="s">
        <v>931</v>
      </c>
      <c r="AC6582" s="2" t="s">
        <v>932</v>
      </c>
    </row>
    <row r="6583" spans="1:29" ht="16.399999999999999" customHeight="1" x14ac:dyDescent="0.35">
      <c r="A6583" s="1">
        <v>38489.571921296294</v>
      </c>
      <c r="B6583">
        <v>462</v>
      </c>
      <c r="C6583" t="s">
        <v>29</v>
      </c>
      <c r="D6583">
        <v>5</v>
      </c>
      <c r="E6583" t="s">
        <v>30</v>
      </c>
      <c r="F6583">
        <v>67696</v>
      </c>
      <c r="G6583" t="s">
        <v>930</v>
      </c>
      <c r="H6583" t="s">
        <v>109</v>
      </c>
      <c r="J6583">
        <v>5</v>
      </c>
      <c r="K6583" s="1">
        <v>38489.609594907408</v>
      </c>
      <c r="L6583">
        <v>3</v>
      </c>
      <c r="M6583">
        <v>141.01</v>
      </c>
      <c r="N6583" t="s">
        <v>116</v>
      </c>
      <c r="O6583" t="s">
        <v>117</v>
      </c>
      <c r="P6583">
        <v>71.7</v>
      </c>
      <c r="R6583">
        <v>11</v>
      </c>
      <c r="S6583" t="s">
        <v>931</v>
      </c>
      <c r="AC6583" s="2" t="s">
        <v>932</v>
      </c>
    </row>
    <row r="6584" spans="1:29" ht="16.399999999999999" customHeight="1" x14ac:dyDescent="0.35">
      <c r="A6584" s="1">
        <v>38489.571921296294</v>
      </c>
      <c r="B6584">
        <v>462</v>
      </c>
      <c r="C6584" t="s">
        <v>29</v>
      </c>
      <c r="D6584">
        <v>5</v>
      </c>
      <c r="E6584" t="s">
        <v>30</v>
      </c>
      <c r="F6584">
        <v>67696</v>
      </c>
      <c r="G6584" t="s">
        <v>930</v>
      </c>
      <c r="H6584" t="s">
        <v>109</v>
      </c>
      <c r="J6584">
        <v>4</v>
      </c>
      <c r="K6584" s="1">
        <v>38489.6090625</v>
      </c>
      <c r="L6584">
        <v>2</v>
      </c>
      <c r="M6584">
        <v>154.1</v>
      </c>
      <c r="N6584" t="s">
        <v>110</v>
      </c>
      <c r="P6584">
        <v>7.52</v>
      </c>
      <c r="R6584">
        <v>11</v>
      </c>
      <c r="S6584" t="s">
        <v>931</v>
      </c>
      <c r="AC6584" s="2" t="s">
        <v>932</v>
      </c>
    </row>
    <row r="6585" spans="1:29" ht="16.399999999999999" customHeight="1" x14ac:dyDescent="0.35">
      <c r="A6585" s="1">
        <v>38489.571921296294</v>
      </c>
      <c r="B6585">
        <v>462</v>
      </c>
      <c r="C6585" t="s">
        <v>29</v>
      </c>
      <c r="D6585">
        <v>5</v>
      </c>
      <c r="E6585" t="s">
        <v>30</v>
      </c>
      <c r="F6585">
        <v>67696</v>
      </c>
      <c r="G6585" t="s">
        <v>930</v>
      </c>
      <c r="H6585" t="s">
        <v>109</v>
      </c>
      <c r="J6585">
        <v>4</v>
      </c>
      <c r="K6585" s="1">
        <v>38489.6090625</v>
      </c>
      <c r="L6585">
        <v>2</v>
      </c>
      <c r="M6585">
        <v>101</v>
      </c>
      <c r="N6585" t="s">
        <v>114</v>
      </c>
      <c r="O6585" t="s">
        <v>115</v>
      </c>
      <c r="P6585">
        <v>7.83</v>
      </c>
      <c r="R6585">
        <v>11</v>
      </c>
      <c r="S6585" t="s">
        <v>931</v>
      </c>
      <c r="AC6585" s="2" t="s">
        <v>932</v>
      </c>
    </row>
    <row r="6586" spans="1:29" ht="16.399999999999999" customHeight="1" x14ac:dyDescent="0.35">
      <c r="A6586" s="1">
        <v>38489.571921296294</v>
      </c>
      <c r="B6586">
        <v>462</v>
      </c>
      <c r="C6586" t="s">
        <v>29</v>
      </c>
      <c r="D6586">
        <v>5</v>
      </c>
      <c r="E6586" t="s">
        <v>30</v>
      </c>
      <c r="F6586">
        <v>67696</v>
      </c>
      <c r="G6586" t="s">
        <v>930</v>
      </c>
      <c r="H6586" t="s">
        <v>109</v>
      </c>
      <c r="J6586">
        <v>4</v>
      </c>
      <c r="K6586" s="1">
        <v>38489.6090625</v>
      </c>
      <c r="L6586">
        <v>2</v>
      </c>
      <c r="M6586">
        <v>266.01</v>
      </c>
      <c r="N6586" t="s">
        <v>122</v>
      </c>
      <c r="O6586" t="s">
        <v>123</v>
      </c>
      <c r="P6586">
        <v>84.9</v>
      </c>
      <c r="R6586">
        <v>11</v>
      </c>
      <c r="S6586" t="s">
        <v>931</v>
      </c>
      <c r="AC6586" s="2" t="s">
        <v>932</v>
      </c>
    </row>
    <row r="6587" spans="1:29" ht="16.399999999999999" customHeight="1" x14ac:dyDescent="0.35">
      <c r="A6587" s="1">
        <v>38489.571921296294</v>
      </c>
      <c r="B6587">
        <v>462</v>
      </c>
      <c r="C6587" t="s">
        <v>29</v>
      </c>
      <c r="D6587">
        <v>5</v>
      </c>
      <c r="E6587" t="s">
        <v>30</v>
      </c>
      <c r="F6587">
        <v>67696</v>
      </c>
      <c r="G6587" t="s">
        <v>930</v>
      </c>
      <c r="H6587" t="s">
        <v>109</v>
      </c>
      <c r="J6587">
        <v>4</v>
      </c>
      <c r="K6587" s="1">
        <v>38489.6090625</v>
      </c>
      <c r="L6587">
        <v>2</v>
      </c>
      <c r="M6587">
        <v>266</v>
      </c>
      <c r="N6587" t="s">
        <v>121</v>
      </c>
      <c r="O6587" t="s">
        <v>68</v>
      </c>
      <c r="P6587">
        <v>10.09</v>
      </c>
      <c r="R6587">
        <v>11</v>
      </c>
      <c r="S6587" t="s">
        <v>931</v>
      </c>
      <c r="AC6587" s="2" t="s">
        <v>932</v>
      </c>
    </row>
    <row r="6588" spans="1:29" ht="16.399999999999999" customHeight="1" x14ac:dyDescent="0.35">
      <c r="A6588" s="1">
        <v>38489.571921296294</v>
      </c>
      <c r="B6588">
        <v>462</v>
      </c>
      <c r="C6588" t="s">
        <v>29</v>
      </c>
      <c r="D6588">
        <v>5</v>
      </c>
      <c r="E6588" t="s">
        <v>30</v>
      </c>
      <c r="F6588">
        <v>67696</v>
      </c>
      <c r="G6588" t="s">
        <v>930</v>
      </c>
      <c r="H6588" t="s">
        <v>109</v>
      </c>
      <c r="J6588">
        <v>4</v>
      </c>
      <c r="K6588" s="1">
        <v>38489.6090625</v>
      </c>
      <c r="L6588">
        <v>2</v>
      </c>
      <c r="M6588">
        <v>141.01</v>
      </c>
      <c r="N6588" t="s">
        <v>116</v>
      </c>
      <c r="O6588" t="s">
        <v>117</v>
      </c>
      <c r="P6588">
        <v>71.599999999999994</v>
      </c>
      <c r="R6588">
        <v>11</v>
      </c>
      <c r="S6588" t="s">
        <v>931</v>
      </c>
      <c r="AC6588" s="2" t="s">
        <v>932</v>
      </c>
    </row>
    <row r="6589" spans="1:29" ht="16.399999999999999" customHeight="1" x14ac:dyDescent="0.35">
      <c r="A6589" s="1">
        <v>38489.571921296294</v>
      </c>
      <c r="B6589">
        <v>462</v>
      </c>
      <c r="C6589" t="s">
        <v>29</v>
      </c>
      <c r="D6589">
        <v>5</v>
      </c>
      <c r="E6589" t="s">
        <v>30</v>
      </c>
      <c r="F6589">
        <v>67696</v>
      </c>
      <c r="G6589" t="s">
        <v>930</v>
      </c>
      <c r="H6589" t="s">
        <v>109</v>
      </c>
      <c r="J6589">
        <v>3</v>
      </c>
      <c r="K6589" s="1">
        <v>38489.60864583333</v>
      </c>
      <c r="L6589">
        <v>1</v>
      </c>
      <c r="M6589">
        <v>154.1</v>
      </c>
      <c r="N6589" t="s">
        <v>110</v>
      </c>
      <c r="P6589">
        <v>7.51</v>
      </c>
      <c r="R6589">
        <v>11</v>
      </c>
      <c r="S6589" t="s">
        <v>931</v>
      </c>
      <c r="AC6589" s="2" t="s">
        <v>932</v>
      </c>
    </row>
    <row r="6590" spans="1:29" ht="16.399999999999999" customHeight="1" x14ac:dyDescent="0.35">
      <c r="A6590" s="1">
        <v>38489.571921296294</v>
      </c>
      <c r="B6590">
        <v>462</v>
      </c>
      <c r="C6590" t="s">
        <v>29</v>
      </c>
      <c r="D6590">
        <v>5</v>
      </c>
      <c r="E6590" t="s">
        <v>30</v>
      </c>
      <c r="F6590">
        <v>67696</v>
      </c>
      <c r="G6590" t="s">
        <v>930</v>
      </c>
      <c r="H6590" t="s">
        <v>109</v>
      </c>
      <c r="J6590">
        <v>3</v>
      </c>
      <c r="K6590" s="1">
        <v>38489.60864583333</v>
      </c>
      <c r="L6590">
        <v>1</v>
      </c>
      <c r="M6590">
        <v>101</v>
      </c>
      <c r="N6590" t="s">
        <v>114</v>
      </c>
      <c r="O6590" t="s">
        <v>115</v>
      </c>
      <c r="P6590">
        <v>7.99</v>
      </c>
      <c r="R6590">
        <v>11</v>
      </c>
      <c r="S6590" t="s">
        <v>931</v>
      </c>
      <c r="AC6590" s="2" t="s">
        <v>932</v>
      </c>
    </row>
    <row r="6591" spans="1:29" ht="16.399999999999999" customHeight="1" x14ac:dyDescent="0.35">
      <c r="A6591" s="1">
        <v>38489.571921296294</v>
      </c>
      <c r="B6591">
        <v>462</v>
      </c>
      <c r="C6591" t="s">
        <v>29</v>
      </c>
      <c r="D6591">
        <v>5</v>
      </c>
      <c r="E6591" t="s">
        <v>30</v>
      </c>
      <c r="F6591">
        <v>67696</v>
      </c>
      <c r="G6591" t="s">
        <v>930</v>
      </c>
      <c r="H6591" t="s">
        <v>109</v>
      </c>
      <c r="J6591">
        <v>3</v>
      </c>
      <c r="K6591" s="1">
        <v>38489.60864583333</v>
      </c>
      <c r="L6591">
        <v>1</v>
      </c>
      <c r="M6591">
        <v>266.01</v>
      </c>
      <c r="N6591" t="s">
        <v>122</v>
      </c>
      <c r="O6591" t="s">
        <v>123</v>
      </c>
      <c r="P6591">
        <v>85.9</v>
      </c>
      <c r="R6591">
        <v>11</v>
      </c>
      <c r="S6591" t="s">
        <v>931</v>
      </c>
      <c r="AC6591" s="2" t="s">
        <v>932</v>
      </c>
    </row>
    <row r="6592" spans="1:29" ht="16.399999999999999" customHeight="1" x14ac:dyDescent="0.35">
      <c r="A6592" s="1">
        <v>38489.571921296294</v>
      </c>
      <c r="B6592">
        <v>462</v>
      </c>
      <c r="C6592" t="s">
        <v>29</v>
      </c>
      <c r="D6592">
        <v>5</v>
      </c>
      <c r="E6592" t="s">
        <v>30</v>
      </c>
      <c r="F6592">
        <v>67696</v>
      </c>
      <c r="G6592" t="s">
        <v>930</v>
      </c>
      <c r="H6592" t="s">
        <v>109</v>
      </c>
      <c r="J6592">
        <v>3</v>
      </c>
      <c r="K6592" s="1">
        <v>38489.60864583333</v>
      </c>
      <c r="L6592">
        <v>1</v>
      </c>
      <c r="M6592">
        <v>266</v>
      </c>
      <c r="N6592" t="s">
        <v>121</v>
      </c>
      <c r="O6592" t="s">
        <v>68</v>
      </c>
      <c r="P6592">
        <v>10.17</v>
      </c>
      <c r="R6592">
        <v>11</v>
      </c>
      <c r="S6592" t="s">
        <v>931</v>
      </c>
      <c r="AC6592" s="2" t="s">
        <v>932</v>
      </c>
    </row>
    <row r="6593" spans="1:29" ht="16.399999999999999" customHeight="1" x14ac:dyDescent="0.35">
      <c r="A6593" s="1">
        <v>38489.571921296294</v>
      </c>
      <c r="B6593">
        <v>462</v>
      </c>
      <c r="C6593" t="s">
        <v>29</v>
      </c>
      <c r="D6593">
        <v>5</v>
      </c>
      <c r="E6593" t="s">
        <v>30</v>
      </c>
      <c r="F6593">
        <v>67696</v>
      </c>
      <c r="G6593" t="s">
        <v>930</v>
      </c>
      <c r="H6593" t="s">
        <v>109</v>
      </c>
      <c r="J6593">
        <v>3</v>
      </c>
      <c r="K6593" s="1">
        <v>38489.60864583333</v>
      </c>
      <c r="L6593">
        <v>1</v>
      </c>
      <c r="M6593">
        <v>141.01</v>
      </c>
      <c r="N6593" t="s">
        <v>116</v>
      </c>
      <c r="O6593" t="s">
        <v>117</v>
      </c>
      <c r="P6593">
        <v>71.7</v>
      </c>
      <c r="R6593">
        <v>11</v>
      </c>
      <c r="S6593" t="s">
        <v>931</v>
      </c>
      <c r="AC6593" s="2" t="s">
        <v>932</v>
      </c>
    </row>
    <row r="6594" spans="1:29" ht="16.399999999999999" customHeight="1" x14ac:dyDescent="0.35">
      <c r="A6594" s="1">
        <v>38489.571921296294</v>
      </c>
      <c r="B6594">
        <v>462</v>
      </c>
      <c r="C6594" t="s">
        <v>29</v>
      </c>
      <c r="D6594">
        <v>5</v>
      </c>
      <c r="E6594" t="s">
        <v>30</v>
      </c>
      <c r="F6594">
        <v>67696</v>
      </c>
      <c r="G6594" t="s">
        <v>930</v>
      </c>
      <c r="H6594" t="s">
        <v>109</v>
      </c>
      <c r="J6594">
        <v>2</v>
      </c>
      <c r="K6594" s="1">
        <v>38489.608182870368</v>
      </c>
      <c r="L6594">
        <v>0.5</v>
      </c>
      <c r="M6594">
        <v>154.1</v>
      </c>
      <c r="N6594" t="s">
        <v>110</v>
      </c>
      <c r="P6594">
        <v>7.48</v>
      </c>
      <c r="R6594">
        <v>11</v>
      </c>
      <c r="S6594" t="s">
        <v>931</v>
      </c>
      <c r="T6594" t="s">
        <v>933</v>
      </c>
      <c r="AC6594" s="2" t="s">
        <v>932</v>
      </c>
    </row>
    <row r="6595" spans="1:29" ht="16.399999999999999" customHeight="1" x14ac:dyDescent="0.35">
      <c r="A6595" s="1">
        <v>38489.571921296294</v>
      </c>
      <c r="B6595">
        <v>462</v>
      </c>
      <c r="C6595" t="s">
        <v>29</v>
      </c>
      <c r="D6595">
        <v>5</v>
      </c>
      <c r="E6595" t="s">
        <v>30</v>
      </c>
      <c r="F6595">
        <v>67696</v>
      </c>
      <c r="G6595" t="s">
        <v>930</v>
      </c>
      <c r="H6595" t="s">
        <v>109</v>
      </c>
      <c r="J6595">
        <v>2</v>
      </c>
      <c r="K6595" s="1">
        <v>38489.608182870368</v>
      </c>
      <c r="L6595">
        <v>0.5</v>
      </c>
      <c r="M6595">
        <v>101</v>
      </c>
      <c r="N6595" t="s">
        <v>114</v>
      </c>
      <c r="O6595" t="s">
        <v>115</v>
      </c>
      <c r="P6595">
        <v>8.6300000000000008</v>
      </c>
      <c r="R6595">
        <v>11</v>
      </c>
      <c r="S6595" t="s">
        <v>931</v>
      </c>
      <c r="T6595" t="s">
        <v>933</v>
      </c>
      <c r="AC6595" s="2" t="s">
        <v>932</v>
      </c>
    </row>
    <row r="6596" spans="1:29" ht="16.399999999999999" customHeight="1" x14ac:dyDescent="0.35">
      <c r="A6596" s="1">
        <v>38489.571921296294</v>
      </c>
      <c r="B6596">
        <v>462</v>
      </c>
      <c r="C6596" t="s">
        <v>29</v>
      </c>
      <c r="D6596">
        <v>5</v>
      </c>
      <c r="E6596" t="s">
        <v>30</v>
      </c>
      <c r="F6596">
        <v>67696</v>
      </c>
      <c r="G6596" t="s">
        <v>930</v>
      </c>
      <c r="H6596" t="s">
        <v>109</v>
      </c>
      <c r="J6596">
        <v>2</v>
      </c>
      <c r="K6596" s="1">
        <v>38489.608182870368</v>
      </c>
      <c r="L6596">
        <v>0.5</v>
      </c>
      <c r="M6596">
        <v>266.01</v>
      </c>
      <c r="N6596" t="s">
        <v>122</v>
      </c>
      <c r="O6596" t="s">
        <v>123</v>
      </c>
      <c r="P6596">
        <v>87.8</v>
      </c>
      <c r="R6596">
        <v>11</v>
      </c>
      <c r="S6596" t="s">
        <v>931</v>
      </c>
      <c r="T6596" t="s">
        <v>933</v>
      </c>
      <c r="AC6596" s="2" t="s">
        <v>932</v>
      </c>
    </row>
    <row r="6597" spans="1:29" ht="16.399999999999999" customHeight="1" x14ac:dyDescent="0.35">
      <c r="A6597" s="1">
        <v>38489.571921296294</v>
      </c>
      <c r="B6597">
        <v>462</v>
      </c>
      <c r="C6597" t="s">
        <v>29</v>
      </c>
      <c r="D6597">
        <v>5</v>
      </c>
      <c r="E6597" t="s">
        <v>30</v>
      </c>
      <c r="F6597">
        <v>67696</v>
      </c>
      <c r="G6597" t="s">
        <v>930</v>
      </c>
      <c r="H6597" t="s">
        <v>109</v>
      </c>
      <c r="J6597">
        <v>2</v>
      </c>
      <c r="K6597" s="1">
        <v>38489.608182870368</v>
      </c>
      <c r="L6597">
        <v>0.5</v>
      </c>
      <c r="M6597">
        <v>266</v>
      </c>
      <c r="N6597" t="s">
        <v>121</v>
      </c>
      <c r="O6597" t="s">
        <v>68</v>
      </c>
      <c r="P6597">
        <v>10.23</v>
      </c>
      <c r="R6597">
        <v>11</v>
      </c>
      <c r="S6597" t="s">
        <v>931</v>
      </c>
      <c r="T6597" t="s">
        <v>933</v>
      </c>
      <c r="AC6597" s="2" t="s">
        <v>932</v>
      </c>
    </row>
    <row r="6598" spans="1:29" ht="16.399999999999999" customHeight="1" x14ac:dyDescent="0.35">
      <c r="A6598" s="1">
        <v>38489.571921296294</v>
      </c>
      <c r="B6598">
        <v>462</v>
      </c>
      <c r="C6598" t="s">
        <v>29</v>
      </c>
      <c r="D6598">
        <v>5</v>
      </c>
      <c r="E6598" t="s">
        <v>30</v>
      </c>
      <c r="F6598">
        <v>67696</v>
      </c>
      <c r="G6598" t="s">
        <v>930</v>
      </c>
      <c r="H6598" t="s">
        <v>109</v>
      </c>
      <c r="J6598">
        <v>2</v>
      </c>
      <c r="K6598" s="1">
        <v>38489.608182870368</v>
      </c>
      <c r="L6598">
        <v>0.5</v>
      </c>
      <c r="M6598">
        <v>141.01</v>
      </c>
      <c r="N6598" t="s">
        <v>116</v>
      </c>
      <c r="O6598" t="s">
        <v>117</v>
      </c>
      <c r="P6598">
        <v>71.099999999999994</v>
      </c>
      <c r="R6598">
        <v>11</v>
      </c>
      <c r="S6598" t="s">
        <v>931</v>
      </c>
      <c r="T6598" t="s">
        <v>933</v>
      </c>
      <c r="AC6598" s="2" t="s">
        <v>932</v>
      </c>
    </row>
    <row r="6599" spans="1:29" ht="16.399999999999999" customHeight="1" x14ac:dyDescent="0.35">
      <c r="A6599" s="1">
        <v>38489.571921296294</v>
      </c>
      <c r="B6599">
        <v>462</v>
      </c>
      <c r="C6599" t="s">
        <v>29</v>
      </c>
      <c r="D6599">
        <v>5</v>
      </c>
      <c r="E6599" t="s">
        <v>30</v>
      </c>
      <c r="F6599">
        <v>67696</v>
      </c>
      <c r="G6599" t="s">
        <v>930</v>
      </c>
      <c r="H6599" t="s">
        <v>109</v>
      </c>
      <c r="J6599">
        <v>1</v>
      </c>
      <c r="K6599" s="1">
        <v>38489.071921296294</v>
      </c>
      <c r="L6599">
        <v>0</v>
      </c>
      <c r="M6599">
        <v>154.1</v>
      </c>
      <c r="N6599" t="s">
        <v>110</v>
      </c>
      <c r="P6599">
        <v>7.5</v>
      </c>
      <c r="R6599">
        <v>11</v>
      </c>
      <c r="S6599" t="s">
        <v>931</v>
      </c>
      <c r="T6599" t="s">
        <v>934</v>
      </c>
      <c r="AC6599" s="2" t="s">
        <v>932</v>
      </c>
    </row>
    <row r="6600" spans="1:29" ht="16.399999999999999" customHeight="1" x14ac:dyDescent="0.35">
      <c r="A6600" s="1">
        <v>38489.571921296294</v>
      </c>
      <c r="B6600">
        <v>462</v>
      </c>
      <c r="C6600" t="s">
        <v>29</v>
      </c>
      <c r="D6600">
        <v>5</v>
      </c>
      <c r="E6600" t="s">
        <v>30</v>
      </c>
      <c r="F6600">
        <v>67696</v>
      </c>
      <c r="G6600" t="s">
        <v>930</v>
      </c>
      <c r="H6600" t="s">
        <v>109</v>
      </c>
      <c r="J6600">
        <v>1</v>
      </c>
      <c r="K6600" s="1">
        <v>38489.071921296294</v>
      </c>
      <c r="L6600">
        <v>0</v>
      </c>
      <c r="M6600">
        <v>101</v>
      </c>
      <c r="N6600" t="s">
        <v>114</v>
      </c>
      <c r="O6600" t="s">
        <v>115</v>
      </c>
      <c r="P6600">
        <v>8.6999999999999993</v>
      </c>
      <c r="R6600">
        <v>11</v>
      </c>
      <c r="S6600" t="s">
        <v>931</v>
      </c>
      <c r="T6600" t="s">
        <v>934</v>
      </c>
      <c r="AC6600" s="2" t="s">
        <v>932</v>
      </c>
    </row>
    <row r="6601" spans="1:29" ht="16.399999999999999" customHeight="1" x14ac:dyDescent="0.35">
      <c r="A6601" s="1">
        <v>38489.571921296294</v>
      </c>
      <c r="B6601">
        <v>462</v>
      </c>
      <c r="C6601" t="s">
        <v>29</v>
      </c>
      <c r="D6601">
        <v>5</v>
      </c>
      <c r="E6601" t="s">
        <v>30</v>
      </c>
      <c r="F6601">
        <v>67696</v>
      </c>
      <c r="G6601" t="s">
        <v>930</v>
      </c>
      <c r="H6601" t="s">
        <v>109</v>
      </c>
      <c r="J6601">
        <v>1</v>
      </c>
      <c r="K6601" s="1">
        <v>38489.071921296294</v>
      </c>
      <c r="L6601">
        <v>0</v>
      </c>
      <c r="M6601">
        <v>266.01</v>
      </c>
      <c r="N6601" t="s">
        <v>122</v>
      </c>
      <c r="O6601" t="s">
        <v>123</v>
      </c>
      <c r="P6601">
        <v>89</v>
      </c>
      <c r="R6601">
        <v>11</v>
      </c>
      <c r="S6601" t="s">
        <v>931</v>
      </c>
      <c r="T6601" t="s">
        <v>934</v>
      </c>
      <c r="AC6601" s="2" t="s">
        <v>932</v>
      </c>
    </row>
    <row r="6602" spans="1:29" ht="16.399999999999999" customHeight="1" x14ac:dyDescent="0.35">
      <c r="A6602" s="1">
        <v>38489.571921296294</v>
      </c>
      <c r="B6602">
        <v>462</v>
      </c>
      <c r="C6602" t="s">
        <v>29</v>
      </c>
      <c r="D6602">
        <v>5</v>
      </c>
      <c r="E6602" t="s">
        <v>30</v>
      </c>
      <c r="F6602">
        <v>67696</v>
      </c>
      <c r="G6602" t="s">
        <v>930</v>
      </c>
      <c r="H6602" t="s">
        <v>109</v>
      </c>
      <c r="J6602">
        <v>1</v>
      </c>
      <c r="K6602" s="1">
        <v>38489.071921296294</v>
      </c>
      <c r="L6602">
        <v>0</v>
      </c>
      <c r="M6602">
        <v>266</v>
      </c>
      <c r="N6602" t="s">
        <v>121</v>
      </c>
      <c r="O6602" t="s">
        <v>68</v>
      </c>
      <c r="P6602">
        <v>10.3</v>
      </c>
      <c r="R6602">
        <v>11</v>
      </c>
      <c r="S6602" t="s">
        <v>931</v>
      </c>
      <c r="T6602" t="s">
        <v>934</v>
      </c>
      <c r="AC6602" s="2" t="s">
        <v>932</v>
      </c>
    </row>
    <row r="6603" spans="1:29" ht="16.399999999999999" customHeight="1" x14ac:dyDescent="0.35">
      <c r="A6603" s="1">
        <v>38489.571921296294</v>
      </c>
      <c r="B6603">
        <v>462</v>
      </c>
      <c r="C6603" t="s">
        <v>29</v>
      </c>
      <c r="D6603">
        <v>5</v>
      </c>
      <c r="E6603" t="s">
        <v>30</v>
      </c>
      <c r="F6603">
        <v>67696</v>
      </c>
      <c r="G6603" t="s">
        <v>930</v>
      </c>
      <c r="H6603" t="s">
        <v>109</v>
      </c>
      <c r="J6603">
        <v>1</v>
      </c>
      <c r="K6603" s="1">
        <v>38489.071921296294</v>
      </c>
      <c r="L6603">
        <v>0</v>
      </c>
      <c r="M6603">
        <v>136.01</v>
      </c>
      <c r="N6603" t="s">
        <v>118</v>
      </c>
      <c r="O6603" t="s">
        <v>119</v>
      </c>
      <c r="P6603">
        <v>2.61</v>
      </c>
      <c r="R6603">
        <v>11</v>
      </c>
      <c r="S6603" t="s">
        <v>931</v>
      </c>
      <c r="T6603" t="s">
        <v>934</v>
      </c>
      <c r="AC6603" s="2" t="s">
        <v>932</v>
      </c>
    </row>
    <row r="6604" spans="1:29" ht="16.399999999999999" customHeight="1" x14ac:dyDescent="0.35">
      <c r="A6604" s="1">
        <v>38489.571921296294</v>
      </c>
      <c r="B6604">
        <v>462</v>
      </c>
      <c r="C6604" t="s">
        <v>29</v>
      </c>
      <c r="D6604">
        <v>5</v>
      </c>
      <c r="E6604" t="s">
        <v>30</v>
      </c>
      <c r="F6604">
        <v>67696</v>
      </c>
      <c r="G6604" t="s">
        <v>930</v>
      </c>
      <c r="H6604" t="s">
        <v>109</v>
      </c>
      <c r="J6604">
        <v>1</v>
      </c>
      <c r="K6604" s="1">
        <v>38489.071921296294</v>
      </c>
      <c r="L6604">
        <v>0</v>
      </c>
      <c r="M6604">
        <v>141.01</v>
      </c>
      <c r="N6604" t="s">
        <v>116</v>
      </c>
      <c r="O6604" t="s">
        <v>117</v>
      </c>
      <c r="P6604">
        <v>71</v>
      </c>
      <c r="R6604">
        <v>11</v>
      </c>
      <c r="S6604" t="s">
        <v>931</v>
      </c>
      <c r="T6604" t="s">
        <v>934</v>
      </c>
      <c r="AC6604" s="2" t="s">
        <v>932</v>
      </c>
    </row>
    <row r="6605" spans="1:29" ht="16.399999999999999" customHeight="1" x14ac:dyDescent="0.35">
      <c r="A6605" s="1">
        <v>38426.479166666664</v>
      </c>
      <c r="B6605">
        <v>462</v>
      </c>
      <c r="C6605" t="s">
        <v>29</v>
      </c>
      <c r="D6605">
        <v>5</v>
      </c>
      <c r="E6605" t="s">
        <v>30</v>
      </c>
      <c r="F6605">
        <v>67649</v>
      </c>
      <c r="G6605" t="s">
        <v>743</v>
      </c>
      <c r="H6605" t="s">
        <v>743</v>
      </c>
      <c r="J6605">
        <v>1</v>
      </c>
      <c r="K6605" s="1">
        <v>38426.479166666664</v>
      </c>
      <c r="L6605">
        <v>0</v>
      </c>
      <c r="M6605">
        <v>136.01</v>
      </c>
      <c r="N6605" t="s">
        <v>118</v>
      </c>
      <c r="O6605" t="s">
        <v>119</v>
      </c>
      <c r="P6605">
        <v>2.83</v>
      </c>
      <c r="R6605">
        <v>11</v>
      </c>
      <c r="S6605" t="s">
        <v>928</v>
      </c>
      <c r="AC6605" t="s">
        <v>935</v>
      </c>
    </row>
    <row r="6606" spans="1:29" ht="16.399999999999999" customHeight="1" x14ac:dyDescent="0.35">
      <c r="A6606" s="1">
        <v>38426.479166666664</v>
      </c>
      <c r="B6606">
        <v>462</v>
      </c>
      <c r="C6606" t="s">
        <v>29</v>
      </c>
      <c r="D6606">
        <v>5</v>
      </c>
      <c r="E6606" t="s">
        <v>30</v>
      </c>
      <c r="F6606">
        <v>67649</v>
      </c>
      <c r="G6606" t="s">
        <v>743</v>
      </c>
      <c r="H6606" t="s">
        <v>743</v>
      </c>
      <c r="J6606">
        <v>1</v>
      </c>
      <c r="K6606" s="1">
        <v>38426.479166666664</v>
      </c>
      <c r="L6606">
        <v>0</v>
      </c>
      <c r="M6606">
        <v>103.02</v>
      </c>
      <c r="N6606" t="s">
        <v>245</v>
      </c>
      <c r="O6606" t="s">
        <v>246</v>
      </c>
      <c r="P6606">
        <v>1000</v>
      </c>
      <c r="R6606">
        <v>11</v>
      </c>
      <c r="S6606" t="s">
        <v>928</v>
      </c>
      <c r="AC6606" t="s">
        <v>935</v>
      </c>
    </row>
    <row r="6607" spans="1:29" ht="16.399999999999999" customHeight="1" x14ac:dyDescent="0.35">
      <c r="A6607" s="1">
        <v>38426.479166666664</v>
      </c>
      <c r="B6607">
        <v>462</v>
      </c>
      <c r="C6607" t="s">
        <v>29</v>
      </c>
      <c r="D6607">
        <v>5</v>
      </c>
      <c r="E6607" t="s">
        <v>30</v>
      </c>
      <c r="F6607">
        <v>67649</v>
      </c>
      <c r="G6607" t="s">
        <v>743</v>
      </c>
      <c r="H6607" t="s">
        <v>743</v>
      </c>
      <c r="J6607">
        <v>1</v>
      </c>
      <c r="K6607" s="1">
        <v>38426.479166666664</v>
      </c>
      <c r="L6607">
        <v>0</v>
      </c>
      <c r="M6607">
        <v>431</v>
      </c>
      <c r="N6607" t="s">
        <v>165</v>
      </c>
      <c r="O6607" t="s">
        <v>166</v>
      </c>
      <c r="P6607">
        <v>1.55</v>
      </c>
      <c r="R6607">
        <v>11</v>
      </c>
      <c r="S6607" t="s">
        <v>928</v>
      </c>
      <c r="AC6607" t="s">
        <v>935</v>
      </c>
    </row>
    <row r="6608" spans="1:29" ht="16.399999999999999" customHeight="1" x14ac:dyDescent="0.35">
      <c r="A6608" s="1">
        <v>38426.479166666664</v>
      </c>
      <c r="B6608">
        <v>462</v>
      </c>
      <c r="C6608" t="s">
        <v>29</v>
      </c>
      <c r="D6608">
        <v>5</v>
      </c>
      <c r="E6608" t="s">
        <v>30</v>
      </c>
      <c r="F6608">
        <v>67649</v>
      </c>
      <c r="G6608" t="s">
        <v>743</v>
      </c>
      <c r="H6608" t="s">
        <v>743</v>
      </c>
      <c r="J6608">
        <v>1</v>
      </c>
      <c r="K6608" s="1">
        <v>38426.479166666664</v>
      </c>
      <c r="L6608">
        <v>0</v>
      </c>
      <c r="M6608">
        <v>431.01</v>
      </c>
      <c r="N6608" t="s">
        <v>768</v>
      </c>
      <c r="O6608" t="s">
        <v>769</v>
      </c>
      <c r="P6608">
        <v>0.1</v>
      </c>
      <c r="R6608">
        <v>11</v>
      </c>
      <c r="S6608" t="s">
        <v>928</v>
      </c>
      <c r="AC6608" t="s">
        <v>935</v>
      </c>
    </row>
    <row r="6609" spans="1:29" ht="16.399999999999999" customHeight="1" x14ac:dyDescent="0.35">
      <c r="A6609" s="1">
        <v>38426.479166666664</v>
      </c>
      <c r="B6609">
        <v>462</v>
      </c>
      <c r="C6609" t="s">
        <v>29</v>
      </c>
      <c r="D6609">
        <v>5</v>
      </c>
      <c r="E6609" t="s">
        <v>30</v>
      </c>
      <c r="F6609">
        <v>67649</v>
      </c>
      <c r="G6609" t="s">
        <v>743</v>
      </c>
      <c r="H6609" t="s">
        <v>743</v>
      </c>
      <c r="J6609">
        <v>1</v>
      </c>
      <c r="K6609" s="1">
        <v>38426.479166666664</v>
      </c>
      <c r="L6609">
        <v>0</v>
      </c>
      <c r="M6609">
        <v>431.02</v>
      </c>
      <c r="N6609" t="s">
        <v>771</v>
      </c>
      <c r="O6609" t="s">
        <v>166</v>
      </c>
      <c r="P6609">
        <v>0.05</v>
      </c>
      <c r="R6609">
        <v>11</v>
      </c>
      <c r="S6609" t="s">
        <v>928</v>
      </c>
      <c r="AC6609" t="s">
        <v>935</v>
      </c>
    </row>
    <row r="6610" spans="1:29" ht="16.399999999999999" customHeight="1" x14ac:dyDescent="0.35">
      <c r="A6610" s="1">
        <v>38426.479166666664</v>
      </c>
      <c r="B6610">
        <v>462</v>
      </c>
      <c r="C6610" t="s">
        <v>29</v>
      </c>
      <c r="D6610">
        <v>5</v>
      </c>
      <c r="E6610" t="s">
        <v>30</v>
      </c>
      <c r="F6610">
        <v>67649</v>
      </c>
      <c r="G6610" t="s">
        <v>743</v>
      </c>
      <c r="H6610" t="s">
        <v>743</v>
      </c>
      <c r="J6610">
        <v>1</v>
      </c>
      <c r="K6610" s="1">
        <v>38426.479166666664</v>
      </c>
      <c r="L6610">
        <v>0</v>
      </c>
      <c r="M6610">
        <v>431.03</v>
      </c>
      <c r="N6610" t="s">
        <v>773</v>
      </c>
      <c r="O6610" t="s">
        <v>769</v>
      </c>
      <c r="P6610">
        <v>-0.31</v>
      </c>
      <c r="R6610">
        <v>11</v>
      </c>
      <c r="S6610" t="s">
        <v>928</v>
      </c>
      <c r="AC6610" t="s">
        <v>935</v>
      </c>
    </row>
    <row r="6611" spans="1:29" ht="16.399999999999999" customHeight="1" x14ac:dyDescent="0.35">
      <c r="A6611" s="1">
        <v>38426.479166666664</v>
      </c>
      <c r="B6611">
        <v>462</v>
      </c>
      <c r="C6611" t="s">
        <v>29</v>
      </c>
      <c r="D6611">
        <v>5</v>
      </c>
      <c r="E6611" t="s">
        <v>30</v>
      </c>
      <c r="F6611">
        <v>67649</v>
      </c>
      <c r="G6611" t="s">
        <v>743</v>
      </c>
      <c r="H6611" t="s">
        <v>743</v>
      </c>
      <c r="J6611">
        <v>1</v>
      </c>
      <c r="K6611" s="1">
        <v>38426.479166666664</v>
      </c>
      <c r="L6611">
        <v>0</v>
      </c>
      <c r="M6611">
        <v>433</v>
      </c>
      <c r="N6611" t="s">
        <v>775</v>
      </c>
      <c r="O6611" t="s">
        <v>769</v>
      </c>
      <c r="P6611">
        <v>3.07</v>
      </c>
      <c r="R6611">
        <v>11</v>
      </c>
      <c r="S6611" t="s">
        <v>928</v>
      </c>
      <c r="AC6611" t="s">
        <v>935</v>
      </c>
    </row>
    <row r="6612" spans="1:29" ht="16.399999999999999" customHeight="1" x14ac:dyDescent="0.35">
      <c r="A6612" s="1">
        <v>38426.48333333333</v>
      </c>
      <c r="B6612">
        <v>462</v>
      </c>
      <c r="C6612" t="s">
        <v>29</v>
      </c>
      <c r="D6612">
        <v>5</v>
      </c>
      <c r="E6612" t="s">
        <v>30</v>
      </c>
      <c r="F6612">
        <v>67621</v>
      </c>
      <c r="G6612" t="s">
        <v>930</v>
      </c>
      <c r="H6612" t="s">
        <v>109</v>
      </c>
      <c r="J6612">
        <v>6</v>
      </c>
      <c r="K6612" s="1">
        <v>38426.487141203703</v>
      </c>
      <c r="L6612">
        <v>3.8</v>
      </c>
      <c r="M6612">
        <v>154.1</v>
      </c>
      <c r="N6612" t="s">
        <v>110</v>
      </c>
      <c r="P6612">
        <v>7.61</v>
      </c>
      <c r="R6612">
        <v>11</v>
      </c>
      <c r="S6612" t="s">
        <v>936</v>
      </c>
      <c r="AC6612" s="2" t="s">
        <v>937</v>
      </c>
    </row>
    <row r="6613" spans="1:29" ht="16.399999999999999" customHeight="1" x14ac:dyDescent="0.35">
      <c r="A6613" s="1">
        <v>38426.48333333333</v>
      </c>
      <c r="B6613">
        <v>462</v>
      </c>
      <c r="C6613" t="s">
        <v>29</v>
      </c>
      <c r="D6613">
        <v>5</v>
      </c>
      <c r="E6613" t="s">
        <v>30</v>
      </c>
      <c r="F6613">
        <v>67621</v>
      </c>
      <c r="G6613" t="s">
        <v>930</v>
      </c>
      <c r="H6613" t="s">
        <v>109</v>
      </c>
      <c r="J6613">
        <v>6</v>
      </c>
      <c r="K6613" s="1">
        <v>38426.487141203703</v>
      </c>
      <c r="L6613">
        <v>3.8</v>
      </c>
      <c r="M6613">
        <v>101</v>
      </c>
      <c r="N6613" t="s">
        <v>114</v>
      </c>
      <c r="O6613" t="s">
        <v>115</v>
      </c>
      <c r="P6613">
        <v>15.16</v>
      </c>
      <c r="R6613">
        <v>11</v>
      </c>
      <c r="S6613" t="s">
        <v>936</v>
      </c>
      <c r="AC6613" s="2" t="s">
        <v>937</v>
      </c>
    </row>
    <row r="6614" spans="1:29" ht="16.399999999999999" customHeight="1" x14ac:dyDescent="0.35">
      <c r="A6614" s="1">
        <v>38426.48333333333</v>
      </c>
      <c r="B6614">
        <v>462</v>
      </c>
      <c r="C6614" t="s">
        <v>29</v>
      </c>
      <c r="D6614">
        <v>5</v>
      </c>
      <c r="E6614" t="s">
        <v>30</v>
      </c>
      <c r="F6614">
        <v>67621</v>
      </c>
      <c r="G6614" t="s">
        <v>930</v>
      </c>
      <c r="H6614" t="s">
        <v>109</v>
      </c>
      <c r="J6614">
        <v>6</v>
      </c>
      <c r="K6614" s="1">
        <v>38426.487141203703</v>
      </c>
      <c r="L6614">
        <v>3.8</v>
      </c>
      <c r="M6614">
        <v>266.01</v>
      </c>
      <c r="N6614" t="s">
        <v>122</v>
      </c>
      <c r="O6614" t="s">
        <v>123</v>
      </c>
      <c r="P6614">
        <v>92.2</v>
      </c>
      <c r="R6614">
        <v>11</v>
      </c>
      <c r="S6614" t="s">
        <v>936</v>
      </c>
      <c r="AC6614" s="2" t="s">
        <v>937</v>
      </c>
    </row>
    <row r="6615" spans="1:29" ht="16.399999999999999" customHeight="1" x14ac:dyDescent="0.35">
      <c r="A6615" s="1">
        <v>38426.48333333333</v>
      </c>
      <c r="B6615">
        <v>462</v>
      </c>
      <c r="C6615" t="s">
        <v>29</v>
      </c>
      <c r="D6615">
        <v>5</v>
      </c>
      <c r="E6615" t="s">
        <v>30</v>
      </c>
      <c r="F6615">
        <v>67621</v>
      </c>
      <c r="G6615" t="s">
        <v>930</v>
      </c>
      <c r="H6615" t="s">
        <v>109</v>
      </c>
      <c r="J6615">
        <v>6</v>
      </c>
      <c r="K6615" s="1">
        <v>38426.487141203703</v>
      </c>
      <c r="L6615">
        <v>3.8</v>
      </c>
      <c r="M6615">
        <v>266</v>
      </c>
      <c r="N6615" t="s">
        <v>121</v>
      </c>
      <c r="O6615" t="s">
        <v>68</v>
      </c>
      <c r="P6615">
        <v>9.33</v>
      </c>
      <c r="R6615">
        <v>11</v>
      </c>
      <c r="S6615" t="s">
        <v>936</v>
      </c>
      <c r="AC6615" s="2" t="s">
        <v>937</v>
      </c>
    </row>
    <row r="6616" spans="1:29" ht="16.399999999999999" customHeight="1" x14ac:dyDescent="0.35">
      <c r="A6616" s="1">
        <v>38426.48333333333</v>
      </c>
      <c r="B6616">
        <v>462</v>
      </c>
      <c r="C6616" t="s">
        <v>29</v>
      </c>
      <c r="D6616">
        <v>5</v>
      </c>
      <c r="E6616" t="s">
        <v>30</v>
      </c>
      <c r="F6616">
        <v>67621</v>
      </c>
      <c r="G6616" t="s">
        <v>930</v>
      </c>
      <c r="H6616" t="s">
        <v>109</v>
      </c>
      <c r="J6616">
        <v>6</v>
      </c>
      <c r="K6616" s="1">
        <v>38426.487141203703</v>
      </c>
      <c r="L6616">
        <v>3.8</v>
      </c>
      <c r="M6616">
        <v>141.01</v>
      </c>
      <c r="N6616" t="s">
        <v>116</v>
      </c>
      <c r="O6616" t="s">
        <v>117</v>
      </c>
      <c r="P6616">
        <v>69.400000000000006</v>
      </c>
      <c r="R6616">
        <v>11</v>
      </c>
      <c r="S6616" t="s">
        <v>936</v>
      </c>
      <c r="U6616" t="s">
        <v>938</v>
      </c>
      <c r="AC6616" s="2" t="s">
        <v>937</v>
      </c>
    </row>
    <row r="6617" spans="1:29" ht="16.399999999999999" customHeight="1" x14ac:dyDescent="0.35">
      <c r="A6617" s="1">
        <v>38426.48333333333</v>
      </c>
      <c r="B6617">
        <v>462</v>
      </c>
      <c r="C6617" t="s">
        <v>29</v>
      </c>
      <c r="D6617">
        <v>5</v>
      </c>
      <c r="E6617" t="s">
        <v>30</v>
      </c>
      <c r="F6617">
        <v>67621</v>
      </c>
      <c r="G6617" t="s">
        <v>930</v>
      </c>
      <c r="H6617" t="s">
        <v>109</v>
      </c>
      <c r="J6617">
        <v>5</v>
      </c>
      <c r="K6617" s="1">
        <v>38426.486215277779</v>
      </c>
      <c r="L6617">
        <v>3.3</v>
      </c>
      <c r="M6617">
        <v>154.1</v>
      </c>
      <c r="N6617" t="s">
        <v>110</v>
      </c>
      <c r="P6617">
        <v>7.63</v>
      </c>
      <c r="R6617">
        <v>11</v>
      </c>
      <c r="S6617" t="s">
        <v>936</v>
      </c>
      <c r="AC6617" s="2" t="s">
        <v>937</v>
      </c>
    </row>
    <row r="6618" spans="1:29" ht="16.399999999999999" customHeight="1" x14ac:dyDescent="0.35">
      <c r="A6618" s="1">
        <v>38426.48333333333</v>
      </c>
      <c r="B6618">
        <v>462</v>
      </c>
      <c r="C6618" t="s">
        <v>29</v>
      </c>
      <c r="D6618">
        <v>5</v>
      </c>
      <c r="E6618" t="s">
        <v>30</v>
      </c>
      <c r="F6618">
        <v>67621</v>
      </c>
      <c r="G6618" t="s">
        <v>930</v>
      </c>
      <c r="H6618" t="s">
        <v>109</v>
      </c>
      <c r="J6618">
        <v>5</v>
      </c>
      <c r="K6618" s="1">
        <v>38426.486215277779</v>
      </c>
      <c r="L6618">
        <v>3.3</v>
      </c>
      <c r="M6618">
        <v>101</v>
      </c>
      <c r="N6618" t="s">
        <v>114</v>
      </c>
      <c r="O6618" t="s">
        <v>115</v>
      </c>
      <c r="P6618">
        <v>15.27</v>
      </c>
      <c r="R6618">
        <v>11</v>
      </c>
      <c r="S6618" t="s">
        <v>936</v>
      </c>
      <c r="AC6618" s="2" t="s">
        <v>937</v>
      </c>
    </row>
    <row r="6619" spans="1:29" ht="16.399999999999999" customHeight="1" x14ac:dyDescent="0.35">
      <c r="A6619" s="1">
        <v>38426.48333333333</v>
      </c>
      <c r="B6619">
        <v>462</v>
      </c>
      <c r="C6619" t="s">
        <v>29</v>
      </c>
      <c r="D6619">
        <v>5</v>
      </c>
      <c r="E6619" t="s">
        <v>30</v>
      </c>
      <c r="F6619">
        <v>67621</v>
      </c>
      <c r="G6619" t="s">
        <v>930</v>
      </c>
      <c r="H6619" t="s">
        <v>109</v>
      </c>
      <c r="J6619">
        <v>5</v>
      </c>
      <c r="K6619" s="1">
        <v>38426.486215277779</v>
      </c>
      <c r="L6619">
        <v>3.3</v>
      </c>
      <c r="M6619">
        <v>266.01</v>
      </c>
      <c r="N6619" t="s">
        <v>122</v>
      </c>
      <c r="O6619" t="s">
        <v>123</v>
      </c>
      <c r="P6619">
        <v>92.5</v>
      </c>
      <c r="R6619">
        <v>11</v>
      </c>
      <c r="S6619" t="s">
        <v>936</v>
      </c>
      <c r="AC6619" s="2" t="s">
        <v>937</v>
      </c>
    </row>
    <row r="6620" spans="1:29" ht="16.399999999999999" customHeight="1" x14ac:dyDescent="0.35">
      <c r="A6620" s="1">
        <v>38426.48333333333</v>
      </c>
      <c r="B6620">
        <v>462</v>
      </c>
      <c r="C6620" t="s">
        <v>29</v>
      </c>
      <c r="D6620">
        <v>5</v>
      </c>
      <c r="E6620" t="s">
        <v>30</v>
      </c>
      <c r="F6620">
        <v>67621</v>
      </c>
      <c r="G6620" t="s">
        <v>930</v>
      </c>
      <c r="H6620" t="s">
        <v>109</v>
      </c>
      <c r="J6620">
        <v>5</v>
      </c>
      <c r="K6620" s="1">
        <v>38426.486215277779</v>
      </c>
      <c r="L6620">
        <v>3.3</v>
      </c>
      <c r="M6620">
        <v>266</v>
      </c>
      <c r="N6620" t="s">
        <v>121</v>
      </c>
      <c r="O6620" t="s">
        <v>68</v>
      </c>
      <c r="P6620">
        <v>9.34</v>
      </c>
      <c r="R6620">
        <v>11</v>
      </c>
      <c r="S6620" t="s">
        <v>936</v>
      </c>
      <c r="AC6620" s="2" t="s">
        <v>937</v>
      </c>
    </row>
    <row r="6621" spans="1:29" ht="16.399999999999999" customHeight="1" x14ac:dyDescent="0.35">
      <c r="A6621" s="1">
        <v>38426.48333333333</v>
      </c>
      <c r="B6621">
        <v>462</v>
      </c>
      <c r="C6621" t="s">
        <v>29</v>
      </c>
      <c r="D6621">
        <v>5</v>
      </c>
      <c r="E6621" t="s">
        <v>30</v>
      </c>
      <c r="F6621">
        <v>67621</v>
      </c>
      <c r="G6621" t="s">
        <v>930</v>
      </c>
      <c r="H6621" t="s">
        <v>109</v>
      </c>
      <c r="J6621">
        <v>5</v>
      </c>
      <c r="K6621" s="1">
        <v>38426.486215277779</v>
      </c>
      <c r="L6621">
        <v>3.3</v>
      </c>
      <c r="M6621">
        <v>141.01</v>
      </c>
      <c r="N6621" t="s">
        <v>116</v>
      </c>
      <c r="O6621" t="s">
        <v>117</v>
      </c>
      <c r="P6621">
        <v>69.7</v>
      </c>
      <c r="R6621">
        <v>11</v>
      </c>
      <c r="S6621" t="s">
        <v>936</v>
      </c>
      <c r="U6621" t="s">
        <v>938</v>
      </c>
      <c r="AC6621" s="2" t="s">
        <v>937</v>
      </c>
    </row>
    <row r="6622" spans="1:29" ht="16.399999999999999" customHeight="1" x14ac:dyDescent="0.35">
      <c r="A6622" s="1">
        <v>38426.48333333333</v>
      </c>
      <c r="B6622">
        <v>462</v>
      </c>
      <c r="C6622" t="s">
        <v>29</v>
      </c>
      <c r="D6622">
        <v>5</v>
      </c>
      <c r="E6622" t="s">
        <v>30</v>
      </c>
      <c r="F6622">
        <v>67621</v>
      </c>
      <c r="G6622" t="s">
        <v>930</v>
      </c>
      <c r="H6622" t="s">
        <v>109</v>
      </c>
      <c r="J6622">
        <v>4</v>
      </c>
      <c r="K6622" s="1">
        <v>38426.48542824074</v>
      </c>
      <c r="L6622">
        <v>2.2999999999999998</v>
      </c>
      <c r="M6622">
        <v>154.1</v>
      </c>
      <c r="N6622" t="s">
        <v>110</v>
      </c>
      <c r="P6622">
        <v>7.61</v>
      </c>
      <c r="R6622">
        <v>11</v>
      </c>
      <c r="S6622" t="s">
        <v>936</v>
      </c>
      <c r="AC6622" s="2" t="s">
        <v>937</v>
      </c>
    </row>
    <row r="6623" spans="1:29" ht="16.399999999999999" customHeight="1" x14ac:dyDescent="0.35">
      <c r="A6623" s="1">
        <v>38426.48333333333</v>
      </c>
      <c r="B6623">
        <v>462</v>
      </c>
      <c r="C6623" t="s">
        <v>29</v>
      </c>
      <c r="D6623">
        <v>5</v>
      </c>
      <c r="E6623" t="s">
        <v>30</v>
      </c>
      <c r="F6623">
        <v>67621</v>
      </c>
      <c r="G6623" t="s">
        <v>930</v>
      </c>
      <c r="H6623" t="s">
        <v>109</v>
      </c>
      <c r="J6623">
        <v>4</v>
      </c>
      <c r="K6623" s="1">
        <v>38426.48542824074</v>
      </c>
      <c r="L6623">
        <v>2.2999999999999998</v>
      </c>
      <c r="M6623">
        <v>101</v>
      </c>
      <c r="N6623" t="s">
        <v>114</v>
      </c>
      <c r="O6623" t="s">
        <v>115</v>
      </c>
      <c r="P6623">
        <v>15.29</v>
      </c>
      <c r="R6623">
        <v>11</v>
      </c>
      <c r="S6623" t="s">
        <v>936</v>
      </c>
      <c r="AC6623" s="2" t="s">
        <v>937</v>
      </c>
    </row>
    <row r="6624" spans="1:29" ht="16.399999999999999" customHeight="1" x14ac:dyDescent="0.35">
      <c r="A6624" s="1">
        <v>38426.48333333333</v>
      </c>
      <c r="B6624">
        <v>462</v>
      </c>
      <c r="C6624" t="s">
        <v>29</v>
      </c>
      <c r="D6624">
        <v>5</v>
      </c>
      <c r="E6624" t="s">
        <v>30</v>
      </c>
      <c r="F6624">
        <v>67621</v>
      </c>
      <c r="G6624" t="s">
        <v>930</v>
      </c>
      <c r="H6624" t="s">
        <v>109</v>
      </c>
      <c r="J6624">
        <v>4</v>
      </c>
      <c r="K6624" s="1">
        <v>38426.48542824074</v>
      </c>
      <c r="L6624">
        <v>2.2999999999999998</v>
      </c>
      <c r="M6624">
        <v>266.01</v>
      </c>
      <c r="N6624" t="s">
        <v>122</v>
      </c>
      <c r="O6624" t="s">
        <v>123</v>
      </c>
      <c r="P6624">
        <v>92.2</v>
      </c>
      <c r="R6624">
        <v>11</v>
      </c>
      <c r="S6624" t="s">
        <v>936</v>
      </c>
      <c r="AC6624" s="2" t="s">
        <v>937</v>
      </c>
    </row>
    <row r="6625" spans="1:29" ht="16.399999999999999" customHeight="1" x14ac:dyDescent="0.35">
      <c r="A6625" s="1">
        <v>38426.48333333333</v>
      </c>
      <c r="B6625">
        <v>462</v>
      </c>
      <c r="C6625" t="s">
        <v>29</v>
      </c>
      <c r="D6625">
        <v>5</v>
      </c>
      <c r="E6625" t="s">
        <v>30</v>
      </c>
      <c r="F6625">
        <v>67621</v>
      </c>
      <c r="G6625" t="s">
        <v>930</v>
      </c>
      <c r="H6625" t="s">
        <v>109</v>
      </c>
      <c r="J6625">
        <v>4</v>
      </c>
      <c r="K6625" s="1">
        <v>38426.48542824074</v>
      </c>
      <c r="L6625">
        <v>2.2999999999999998</v>
      </c>
      <c r="M6625">
        <v>266</v>
      </c>
      <c r="N6625" t="s">
        <v>121</v>
      </c>
      <c r="O6625" t="s">
        <v>68</v>
      </c>
      <c r="P6625">
        <v>9.31</v>
      </c>
      <c r="R6625">
        <v>11</v>
      </c>
      <c r="S6625" t="s">
        <v>936</v>
      </c>
      <c r="AC6625" s="2" t="s">
        <v>937</v>
      </c>
    </row>
    <row r="6626" spans="1:29" ht="16.399999999999999" customHeight="1" x14ac:dyDescent="0.35">
      <c r="A6626" s="1">
        <v>38426.48333333333</v>
      </c>
      <c r="B6626">
        <v>462</v>
      </c>
      <c r="C6626" t="s">
        <v>29</v>
      </c>
      <c r="D6626">
        <v>5</v>
      </c>
      <c r="E6626" t="s">
        <v>30</v>
      </c>
      <c r="F6626">
        <v>67621</v>
      </c>
      <c r="G6626" t="s">
        <v>930</v>
      </c>
      <c r="H6626" t="s">
        <v>109</v>
      </c>
      <c r="J6626">
        <v>4</v>
      </c>
      <c r="K6626" s="1">
        <v>38426.48542824074</v>
      </c>
      <c r="L6626">
        <v>2.2999999999999998</v>
      </c>
      <c r="M6626">
        <v>141.01</v>
      </c>
      <c r="N6626" t="s">
        <v>116</v>
      </c>
      <c r="O6626" t="s">
        <v>117</v>
      </c>
      <c r="P6626">
        <v>69.599999999999994</v>
      </c>
      <c r="R6626">
        <v>11</v>
      </c>
      <c r="S6626" t="s">
        <v>936</v>
      </c>
      <c r="U6626" t="s">
        <v>938</v>
      </c>
      <c r="AC6626" s="2" t="s">
        <v>937</v>
      </c>
    </row>
    <row r="6627" spans="1:29" ht="16.399999999999999" customHeight="1" x14ac:dyDescent="0.35">
      <c r="A6627" s="1">
        <v>38426.48333333333</v>
      </c>
      <c r="B6627">
        <v>462</v>
      </c>
      <c r="C6627" t="s">
        <v>29</v>
      </c>
      <c r="D6627">
        <v>5</v>
      </c>
      <c r="E6627" t="s">
        <v>30</v>
      </c>
      <c r="F6627">
        <v>67621</v>
      </c>
      <c r="G6627" t="s">
        <v>930</v>
      </c>
      <c r="H6627" t="s">
        <v>109</v>
      </c>
      <c r="J6627">
        <v>3</v>
      </c>
      <c r="K6627" s="1">
        <v>38426.484722222223</v>
      </c>
      <c r="L6627">
        <v>0.7</v>
      </c>
      <c r="M6627">
        <v>154.1</v>
      </c>
      <c r="N6627" t="s">
        <v>110</v>
      </c>
      <c r="P6627">
        <v>7.6</v>
      </c>
      <c r="R6627">
        <v>11</v>
      </c>
      <c r="S6627" t="s">
        <v>936</v>
      </c>
      <c r="AC6627" s="2" t="s">
        <v>937</v>
      </c>
    </row>
    <row r="6628" spans="1:29" ht="16.399999999999999" customHeight="1" x14ac:dyDescent="0.35">
      <c r="A6628" s="1">
        <v>38426.48333333333</v>
      </c>
      <c r="B6628">
        <v>462</v>
      </c>
      <c r="C6628" t="s">
        <v>29</v>
      </c>
      <c r="D6628">
        <v>5</v>
      </c>
      <c r="E6628" t="s">
        <v>30</v>
      </c>
      <c r="F6628">
        <v>67621</v>
      </c>
      <c r="G6628" t="s">
        <v>930</v>
      </c>
      <c r="H6628" t="s">
        <v>109</v>
      </c>
      <c r="J6628">
        <v>3</v>
      </c>
      <c r="K6628" s="1">
        <v>38426.484722222223</v>
      </c>
      <c r="L6628">
        <v>0.7</v>
      </c>
      <c r="M6628">
        <v>101</v>
      </c>
      <c r="N6628" t="s">
        <v>114</v>
      </c>
      <c r="O6628" t="s">
        <v>115</v>
      </c>
      <c r="P6628">
        <v>15.32</v>
      </c>
      <c r="R6628">
        <v>11</v>
      </c>
      <c r="S6628" t="s">
        <v>936</v>
      </c>
      <c r="AC6628" s="2" t="s">
        <v>937</v>
      </c>
    </row>
    <row r="6629" spans="1:29" ht="16.399999999999999" customHeight="1" x14ac:dyDescent="0.35">
      <c r="A6629" s="1">
        <v>38426.48333333333</v>
      </c>
      <c r="B6629">
        <v>462</v>
      </c>
      <c r="C6629" t="s">
        <v>29</v>
      </c>
      <c r="D6629">
        <v>5</v>
      </c>
      <c r="E6629" t="s">
        <v>30</v>
      </c>
      <c r="F6629">
        <v>67621</v>
      </c>
      <c r="G6629" t="s">
        <v>930</v>
      </c>
      <c r="H6629" t="s">
        <v>109</v>
      </c>
      <c r="J6629">
        <v>3</v>
      </c>
      <c r="K6629" s="1">
        <v>38426.484722222223</v>
      </c>
      <c r="L6629">
        <v>0.7</v>
      </c>
      <c r="M6629">
        <v>266.01</v>
      </c>
      <c r="N6629" t="s">
        <v>122</v>
      </c>
      <c r="O6629" t="s">
        <v>123</v>
      </c>
      <c r="P6629">
        <v>92.6</v>
      </c>
      <c r="R6629">
        <v>11</v>
      </c>
      <c r="S6629" t="s">
        <v>936</v>
      </c>
      <c r="AC6629" s="2" t="s">
        <v>937</v>
      </c>
    </row>
    <row r="6630" spans="1:29" ht="16.399999999999999" customHeight="1" x14ac:dyDescent="0.35">
      <c r="A6630" s="1">
        <v>38426.48333333333</v>
      </c>
      <c r="B6630">
        <v>462</v>
      </c>
      <c r="C6630" t="s">
        <v>29</v>
      </c>
      <c r="D6630">
        <v>5</v>
      </c>
      <c r="E6630" t="s">
        <v>30</v>
      </c>
      <c r="F6630">
        <v>67621</v>
      </c>
      <c r="G6630" t="s">
        <v>930</v>
      </c>
      <c r="H6630" t="s">
        <v>109</v>
      </c>
      <c r="J6630">
        <v>3</v>
      </c>
      <c r="K6630" s="1">
        <v>38426.484722222223</v>
      </c>
      <c r="L6630">
        <v>0.7</v>
      </c>
      <c r="M6630">
        <v>266</v>
      </c>
      <c r="N6630" t="s">
        <v>121</v>
      </c>
      <c r="O6630" t="s">
        <v>68</v>
      </c>
      <c r="P6630">
        <v>9.35</v>
      </c>
      <c r="R6630">
        <v>11</v>
      </c>
      <c r="S6630" t="s">
        <v>936</v>
      </c>
      <c r="AC6630" s="2" t="s">
        <v>937</v>
      </c>
    </row>
    <row r="6631" spans="1:29" ht="16.399999999999999" customHeight="1" x14ac:dyDescent="0.35">
      <c r="A6631" s="1">
        <v>38426.48333333333</v>
      </c>
      <c r="B6631">
        <v>462</v>
      </c>
      <c r="C6631" t="s">
        <v>29</v>
      </c>
      <c r="D6631">
        <v>5</v>
      </c>
      <c r="E6631" t="s">
        <v>30</v>
      </c>
      <c r="F6631">
        <v>67621</v>
      </c>
      <c r="G6631" t="s">
        <v>930</v>
      </c>
      <c r="H6631" t="s">
        <v>109</v>
      </c>
      <c r="J6631">
        <v>3</v>
      </c>
      <c r="K6631" s="1">
        <v>38426.484722222223</v>
      </c>
      <c r="L6631">
        <v>0.7</v>
      </c>
      <c r="M6631">
        <v>141.01</v>
      </c>
      <c r="N6631" t="s">
        <v>116</v>
      </c>
      <c r="O6631" t="s">
        <v>117</v>
      </c>
      <c r="P6631">
        <v>69.599999999999994</v>
      </c>
      <c r="R6631">
        <v>11</v>
      </c>
      <c r="S6631" t="s">
        <v>936</v>
      </c>
      <c r="U6631" t="s">
        <v>938</v>
      </c>
      <c r="AC6631" s="2" t="s">
        <v>937</v>
      </c>
    </row>
    <row r="6632" spans="1:29" ht="16.399999999999999" customHeight="1" x14ac:dyDescent="0.35">
      <c r="A6632" s="1">
        <v>38426.48333333333</v>
      </c>
      <c r="B6632">
        <v>462</v>
      </c>
      <c r="C6632" t="s">
        <v>29</v>
      </c>
      <c r="D6632">
        <v>5</v>
      </c>
      <c r="E6632" t="s">
        <v>30</v>
      </c>
      <c r="F6632">
        <v>67621</v>
      </c>
      <c r="G6632" t="s">
        <v>930</v>
      </c>
      <c r="H6632" t="s">
        <v>109</v>
      </c>
      <c r="J6632">
        <v>2</v>
      </c>
      <c r="K6632" s="1">
        <v>38426.484120370369</v>
      </c>
      <c r="L6632">
        <v>0.7</v>
      </c>
      <c r="M6632">
        <v>154.1</v>
      </c>
      <c r="N6632" t="s">
        <v>110</v>
      </c>
      <c r="P6632">
        <v>7.65</v>
      </c>
      <c r="R6632">
        <v>11</v>
      </c>
      <c r="S6632" t="s">
        <v>936</v>
      </c>
      <c r="T6632" t="s">
        <v>933</v>
      </c>
      <c r="AC6632" s="2" t="s">
        <v>937</v>
      </c>
    </row>
    <row r="6633" spans="1:29" ht="16.399999999999999" customHeight="1" x14ac:dyDescent="0.35">
      <c r="A6633" s="1">
        <v>38426.48333333333</v>
      </c>
      <c r="B6633">
        <v>462</v>
      </c>
      <c r="C6633" t="s">
        <v>29</v>
      </c>
      <c r="D6633">
        <v>5</v>
      </c>
      <c r="E6633" t="s">
        <v>30</v>
      </c>
      <c r="F6633">
        <v>67621</v>
      </c>
      <c r="G6633" t="s">
        <v>930</v>
      </c>
      <c r="H6633" t="s">
        <v>109</v>
      </c>
      <c r="J6633">
        <v>2</v>
      </c>
      <c r="K6633" s="1">
        <v>38426.484120370369</v>
      </c>
      <c r="L6633">
        <v>0.7</v>
      </c>
      <c r="M6633">
        <v>101</v>
      </c>
      <c r="N6633" t="s">
        <v>114</v>
      </c>
      <c r="O6633" t="s">
        <v>115</v>
      </c>
      <c r="P6633">
        <v>15.33</v>
      </c>
      <c r="R6633">
        <v>11</v>
      </c>
      <c r="S6633" t="s">
        <v>936</v>
      </c>
      <c r="T6633" t="s">
        <v>933</v>
      </c>
      <c r="AC6633" s="2" t="s">
        <v>937</v>
      </c>
    </row>
    <row r="6634" spans="1:29" ht="16.399999999999999" customHeight="1" x14ac:dyDescent="0.35">
      <c r="A6634" s="1">
        <v>38426.48333333333</v>
      </c>
      <c r="B6634">
        <v>462</v>
      </c>
      <c r="C6634" t="s">
        <v>29</v>
      </c>
      <c r="D6634">
        <v>5</v>
      </c>
      <c r="E6634" t="s">
        <v>30</v>
      </c>
      <c r="F6634">
        <v>67621</v>
      </c>
      <c r="G6634" t="s">
        <v>930</v>
      </c>
      <c r="H6634" t="s">
        <v>109</v>
      </c>
      <c r="J6634">
        <v>2</v>
      </c>
      <c r="K6634" s="1">
        <v>38426.484120370369</v>
      </c>
      <c r="L6634">
        <v>0.7</v>
      </c>
      <c r="M6634">
        <v>266.01</v>
      </c>
      <c r="N6634" t="s">
        <v>122</v>
      </c>
      <c r="O6634" t="s">
        <v>123</v>
      </c>
      <c r="P6634">
        <v>92.6</v>
      </c>
      <c r="R6634">
        <v>11</v>
      </c>
      <c r="S6634" t="s">
        <v>936</v>
      </c>
      <c r="T6634" t="s">
        <v>933</v>
      </c>
      <c r="AC6634" s="2" t="s">
        <v>937</v>
      </c>
    </row>
    <row r="6635" spans="1:29" ht="16.399999999999999" customHeight="1" x14ac:dyDescent="0.35">
      <c r="A6635" s="1">
        <v>38426.48333333333</v>
      </c>
      <c r="B6635">
        <v>462</v>
      </c>
      <c r="C6635" t="s">
        <v>29</v>
      </c>
      <c r="D6635">
        <v>5</v>
      </c>
      <c r="E6635" t="s">
        <v>30</v>
      </c>
      <c r="F6635">
        <v>67621</v>
      </c>
      <c r="G6635" t="s">
        <v>930</v>
      </c>
      <c r="H6635" t="s">
        <v>109</v>
      </c>
      <c r="J6635">
        <v>2</v>
      </c>
      <c r="K6635" s="1">
        <v>38426.484120370369</v>
      </c>
      <c r="L6635">
        <v>0.7</v>
      </c>
      <c r="M6635">
        <v>266</v>
      </c>
      <c r="N6635" t="s">
        <v>121</v>
      </c>
      <c r="O6635" t="s">
        <v>68</v>
      </c>
      <c r="P6635">
        <v>9.34</v>
      </c>
      <c r="R6635">
        <v>11</v>
      </c>
      <c r="S6635" t="s">
        <v>936</v>
      </c>
      <c r="T6635" t="s">
        <v>933</v>
      </c>
      <c r="AC6635" s="2" t="s">
        <v>937</v>
      </c>
    </row>
    <row r="6636" spans="1:29" ht="16.399999999999999" customHeight="1" x14ac:dyDescent="0.35">
      <c r="A6636" s="1">
        <v>38426.48333333333</v>
      </c>
      <c r="B6636">
        <v>462</v>
      </c>
      <c r="C6636" t="s">
        <v>29</v>
      </c>
      <c r="D6636">
        <v>5</v>
      </c>
      <c r="E6636" t="s">
        <v>30</v>
      </c>
      <c r="F6636">
        <v>67621</v>
      </c>
      <c r="G6636" t="s">
        <v>930</v>
      </c>
      <c r="H6636" t="s">
        <v>109</v>
      </c>
      <c r="J6636">
        <v>2</v>
      </c>
      <c r="K6636" s="1">
        <v>38426.484120370369</v>
      </c>
      <c r="L6636">
        <v>0.7</v>
      </c>
      <c r="M6636">
        <v>141.01</v>
      </c>
      <c r="N6636" t="s">
        <v>116</v>
      </c>
      <c r="O6636" t="s">
        <v>117</v>
      </c>
      <c r="P6636">
        <v>69.599999999999994</v>
      </c>
      <c r="R6636">
        <v>11</v>
      </c>
      <c r="S6636" t="s">
        <v>936</v>
      </c>
      <c r="T6636" t="s">
        <v>933</v>
      </c>
      <c r="U6636" t="s">
        <v>938</v>
      </c>
      <c r="AC6636" s="2" t="s">
        <v>937</v>
      </c>
    </row>
    <row r="6637" spans="1:29" ht="16.399999999999999" customHeight="1" x14ac:dyDescent="0.35">
      <c r="A6637" s="1">
        <v>38426.48333333333</v>
      </c>
      <c r="B6637">
        <v>462</v>
      </c>
      <c r="C6637" t="s">
        <v>29</v>
      </c>
      <c r="D6637">
        <v>5</v>
      </c>
      <c r="E6637" t="s">
        <v>30</v>
      </c>
      <c r="F6637">
        <v>67621</v>
      </c>
      <c r="G6637" t="s">
        <v>930</v>
      </c>
      <c r="H6637" t="s">
        <v>109</v>
      </c>
      <c r="J6637">
        <v>1</v>
      </c>
      <c r="K6637" s="1">
        <v>38426.48333333333</v>
      </c>
      <c r="L6637">
        <v>0</v>
      </c>
      <c r="M6637">
        <v>154.1</v>
      </c>
      <c r="N6637" t="s">
        <v>110</v>
      </c>
      <c r="P6637">
        <v>7.57</v>
      </c>
      <c r="R6637">
        <v>11</v>
      </c>
      <c r="S6637" t="s">
        <v>936</v>
      </c>
      <c r="T6637" t="s">
        <v>934</v>
      </c>
      <c r="AC6637" s="2" t="s">
        <v>937</v>
      </c>
    </row>
    <row r="6638" spans="1:29" ht="16.399999999999999" customHeight="1" x14ac:dyDescent="0.35">
      <c r="A6638" s="1">
        <v>38426.48333333333</v>
      </c>
      <c r="B6638">
        <v>462</v>
      </c>
      <c r="C6638" t="s">
        <v>29</v>
      </c>
      <c r="D6638">
        <v>5</v>
      </c>
      <c r="E6638" t="s">
        <v>30</v>
      </c>
      <c r="F6638">
        <v>67621</v>
      </c>
      <c r="G6638" t="s">
        <v>930</v>
      </c>
      <c r="H6638" t="s">
        <v>109</v>
      </c>
      <c r="J6638">
        <v>1</v>
      </c>
      <c r="K6638" s="1">
        <v>38426.48333333333</v>
      </c>
      <c r="L6638">
        <v>0</v>
      </c>
      <c r="M6638">
        <v>101</v>
      </c>
      <c r="N6638" t="s">
        <v>114</v>
      </c>
      <c r="O6638" t="s">
        <v>115</v>
      </c>
      <c r="P6638">
        <v>15.3</v>
      </c>
      <c r="R6638">
        <v>11</v>
      </c>
      <c r="S6638" t="s">
        <v>936</v>
      </c>
      <c r="T6638" t="s">
        <v>934</v>
      </c>
      <c r="AC6638" s="2" t="s">
        <v>937</v>
      </c>
    </row>
    <row r="6639" spans="1:29" ht="16.399999999999999" customHeight="1" x14ac:dyDescent="0.35">
      <c r="A6639" s="1">
        <v>38426.48333333333</v>
      </c>
      <c r="B6639">
        <v>462</v>
      </c>
      <c r="C6639" t="s">
        <v>29</v>
      </c>
      <c r="D6639">
        <v>5</v>
      </c>
      <c r="E6639" t="s">
        <v>30</v>
      </c>
      <c r="F6639">
        <v>67621</v>
      </c>
      <c r="G6639" t="s">
        <v>930</v>
      </c>
      <c r="H6639" t="s">
        <v>109</v>
      </c>
      <c r="J6639">
        <v>1</v>
      </c>
      <c r="K6639" s="1">
        <v>38426.48333333333</v>
      </c>
      <c r="L6639">
        <v>0</v>
      </c>
      <c r="M6639">
        <v>266.01</v>
      </c>
      <c r="N6639" t="s">
        <v>122</v>
      </c>
      <c r="O6639" t="s">
        <v>123</v>
      </c>
      <c r="P6639">
        <v>91</v>
      </c>
      <c r="R6639">
        <v>11</v>
      </c>
      <c r="S6639" t="s">
        <v>936</v>
      </c>
      <c r="T6639" t="s">
        <v>934</v>
      </c>
      <c r="AC6639" s="2" t="s">
        <v>937</v>
      </c>
    </row>
    <row r="6640" spans="1:29" ht="16.399999999999999" customHeight="1" x14ac:dyDescent="0.35">
      <c r="A6640" s="1">
        <v>38426.48333333333</v>
      </c>
      <c r="B6640">
        <v>462</v>
      </c>
      <c r="C6640" t="s">
        <v>29</v>
      </c>
      <c r="D6640">
        <v>5</v>
      </c>
      <c r="E6640" t="s">
        <v>30</v>
      </c>
      <c r="F6640">
        <v>67621</v>
      </c>
      <c r="G6640" t="s">
        <v>930</v>
      </c>
      <c r="H6640" t="s">
        <v>109</v>
      </c>
      <c r="J6640">
        <v>1</v>
      </c>
      <c r="K6640" s="1">
        <v>38426.48333333333</v>
      </c>
      <c r="L6640">
        <v>0</v>
      </c>
      <c r="M6640">
        <v>266</v>
      </c>
      <c r="N6640" t="s">
        <v>121</v>
      </c>
      <c r="O6640" t="s">
        <v>68</v>
      </c>
      <c r="P6640">
        <v>9.15</v>
      </c>
      <c r="R6640">
        <v>11</v>
      </c>
      <c r="S6640" t="s">
        <v>936</v>
      </c>
      <c r="T6640" t="s">
        <v>934</v>
      </c>
      <c r="AC6640" s="2" t="s">
        <v>937</v>
      </c>
    </row>
    <row r="6641" spans="1:29" ht="16.399999999999999" customHeight="1" x14ac:dyDescent="0.35">
      <c r="A6641" s="1">
        <v>38426.48333333333</v>
      </c>
      <c r="B6641">
        <v>462</v>
      </c>
      <c r="C6641" t="s">
        <v>29</v>
      </c>
      <c r="D6641">
        <v>5</v>
      </c>
      <c r="E6641" t="s">
        <v>30</v>
      </c>
      <c r="F6641">
        <v>67621</v>
      </c>
      <c r="G6641" t="s">
        <v>930</v>
      </c>
      <c r="H6641" t="s">
        <v>109</v>
      </c>
      <c r="J6641">
        <v>1</v>
      </c>
      <c r="K6641" s="1">
        <v>38426.48333333333</v>
      </c>
      <c r="L6641">
        <v>0</v>
      </c>
      <c r="M6641">
        <v>136.01</v>
      </c>
      <c r="N6641" t="s">
        <v>118</v>
      </c>
      <c r="O6641" t="s">
        <v>119</v>
      </c>
      <c r="P6641">
        <v>2.83</v>
      </c>
      <c r="R6641">
        <v>11</v>
      </c>
      <c r="S6641" t="s">
        <v>936</v>
      </c>
      <c r="T6641" t="s">
        <v>934</v>
      </c>
      <c r="U6641" t="s">
        <v>939</v>
      </c>
      <c r="AC6641" s="2" t="s">
        <v>937</v>
      </c>
    </row>
    <row r="6642" spans="1:29" ht="16.399999999999999" customHeight="1" x14ac:dyDescent="0.35">
      <c r="A6642" s="1">
        <v>38426.48333333333</v>
      </c>
      <c r="B6642">
        <v>462</v>
      </c>
      <c r="C6642" t="s">
        <v>29</v>
      </c>
      <c r="D6642">
        <v>5</v>
      </c>
      <c r="E6642" t="s">
        <v>30</v>
      </c>
      <c r="F6642">
        <v>67621</v>
      </c>
      <c r="G6642" t="s">
        <v>930</v>
      </c>
      <c r="H6642" t="s">
        <v>109</v>
      </c>
      <c r="J6642">
        <v>1</v>
      </c>
      <c r="K6642" s="1">
        <v>38426.48333333333</v>
      </c>
      <c r="L6642">
        <v>0</v>
      </c>
      <c r="M6642">
        <v>141.01</v>
      </c>
      <c r="N6642" t="s">
        <v>116</v>
      </c>
      <c r="O6642" t="s">
        <v>117</v>
      </c>
      <c r="P6642">
        <v>70</v>
      </c>
      <c r="R6642">
        <v>11</v>
      </c>
      <c r="S6642" t="s">
        <v>936</v>
      </c>
      <c r="T6642" t="s">
        <v>934</v>
      </c>
      <c r="U6642" t="s">
        <v>940</v>
      </c>
      <c r="AC6642" s="2" t="s">
        <v>937</v>
      </c>
    </row>
    <row r="6643" spans="1:29" ht="16.399999999999999" customHeight="1" x14ac:dyDescent="0.35">
      <c r="A6643" s="1">
        <v>38357.40625</v>
      </c>
      <c r="B6643">
        <v>462</v>
      </c>
      <c r="C6643" t="s">
        <v>29</v>
      </c>
      <c r="D6643">
        <v>5</v>
      </c>
      <c r="E6643" t="s">
        <v>30</v>
      </c>
      <c r="F6643">
        <v>67555</v>
      </c>
      <c r="G6643" t="s">
        <v>743</v>
      </c>
      <c r="H6643" t="s">
        <v>743</v>
      </c>
      <c r="J6643">
        <v>1</v>
      </c>
      <c r="K6643" s="1">
        <v>38357.40625</v>
      </c>
      <c r="L6643">
        <v>0</v>
      </c>
      <c r="M6643">
        <v>136.01</v>
      </c>
      <c r="N6643" t="s">
        <v>118</v>
      </c>
      <c r="O6643" t="s">
        <v>119</v>
      </c>
      <c r="P6643">
        <v>2.89</v>
      </c>
      <c r="R6643">
        <v>11</v>
      </c>
      <c r="S6643" t="s">
        <v>928</v>
      </c>
      <c r="AC6643" t="s">
        <v>941</v>
      </c>
    </row>
    <row r="6644" spans="1:29" ht="16.399999999999999" customHeight="1" x14ac:dyDescent="0.35">
      <c r="A6644" s="1">
        <v>38357.40625</v>
      </c>
      <c r="B6644">
        <v>462</v>
      </c>
      <c r="C6644" t="s">
        <v>29</v>
      </c>
      <c r="D6644">
        <v>5</v>
      </c>
      <c r="E6644" t="s">
        <v>30</v>
      </c>
      <c r="F6644">
        <v>67555</v>
      </c>
      <c r="G6644" t="s">
        <v>743</v>
      </c>
      <c r="H6644" t="s">
        <v>743</v>
      </c>
      <c r="J6644">
        <v>1</v>
      </c>
      <c r="K6644" s="1">
        <v>38357.40625</v>
      </c>
      <c r="L6644">
        <v>0</v>
      </c>
      <c r="M6644">
        <v>103.02</v>
      </c>
      <c r="N6644" t="s">
        <v>245</v>
      </c>
      <c r="O6644" t="s">
        <v>246</v>
      </c>
      <c r="P6644">
        <v>1500</v>
      </c>
      <c r="R6644">
        <v>11</v>
      </c>
      <c r="S6644" t="s">
        <v>928</v>
      </c>
      <c r="AC6644" t="s">
        <v>941</v>
      </c>
    </row>
    <row r="6645" spans="1:29" ht="16.399999999999999" customHeight="1" x14ac:dyDescent="0.35">
      <c r="A6645" s="1">
        <v>38357.40625</v>
      </c>
      <c r="B6645">
        <v>462</v>
      </c>
      <c r="C6645" t="s">
        <v>29</v>
      </c>
      <c r="D6645">
        <v>5</v>
      </c>
      <c r="E6645" t="s">
        <v>30</v>
      </c>
      <c r="F6645">
        <v>67555</v>
      </c>
      <c r="G6645" t="s">
        <v>743</v>
      </c>
      <c r="H6645" t="s">
        <v>743</v>
      </c>
      <c r="J6645">
        <v>1</v>
      </c>
      <c r="K6645" s="1">
        <v>38357.40625</v>
      </c>
      <c r="L6645">
        <v>0</v>
      </c>
      <c r="M6645">
        <v>431</v>
      </c>
      <c r="N6645" t="s">
        <v>165</v>
      </c>
      <c r="O6645" t="s">
        <v>166</v>
      </c>
      <c r="P6645">
        <v>1.0900000000000001</v>
      </c>
      <c r="R6645">
        <v>11</v>
      </c>
      <c r="S6645" t="s">
        <v>928</v>
      </c>
      <c r="AC6645" t="s">
        <v>941</v>
      </c>
    </row>
    <row r="6646" spans="1:29" ht="16.399999999999999" customHeight="1" x14ac:dyDescent="0.35">
      <c r="A6646" s="1">
        <v>38357.40625</v>
      </c>
      <c r="B6646">
        <v>462</v>
      </c>
      <c r="C6646" t="s">
        <v>29</v>
      </c>
      <c r="D6646">
        <v>5</v>
      </c>
      <c r="E6646" t="s">
        <v>30</v>
      </c>
      <c r="F6646">
        <v>67555</v>
      </c>
      <c r="G6646" t="s">
        <v>743</v>
      </c>
      <c r="H6646" t="s">
        <v>743</v>
      </c>
      <c r="J6646">
        <v>1</v>
      </c>
      <c r="K6646" s="1">
        <v>38357.40625</v>
      </c>
      <c r="L6646">
        <v>0</v>
      </c>
      <c r="M6646">
        <v>431.01</v>
      </c>
      <c r="N6646" t="s">
        <v>768</v>
      </c>
      <c r="O6646" t="s">
        <v>769</v>
      </c>
      <c r="P6646">
        <v>0.04</v>
      </c>
      <c r="R6646">
        <v>11</v>
      </c>
      <c r="S6646" t="s">
        <v>928</v>
      </c>
      <c r="AC6646" t="s">
        <v>941</v>
      </c>
    </row>
    <row r="6647" spans="1:29" ht="16.399999999999999" customHeight="1" x14ac:dyDescent="0.35">
      <c r="A6647" s="1">
        <v>38357.40625</v>
      </c>
      <c r="B6647">
        <v>462</v>
      </c>
      <c r="C6647" t="s">
        <v>29</v>
      </c>
      <c r="D6647">
        <v>5</v>
      </c>
      <c r="E6647" t="s">
        <v>30</v>
      </c>
      <c r="F6647">
        <v>67555</v>
      </c>
      <c r="G6647" t="s">
        <v>743</v>
      </c>
      <c r="H6647" t="s">
        <v>743</v>
      </c>
      <c r="J6647">
        <v>1</v>
      </c>
      <c r="K6647" s="1">
        <v>38357.40625</v>
      </c>
      <c r="L6647">
        <v>0</v>
      </c>
      <c r="M6647">
        <v>431.02</v>
      </c>
      <c r="N6647" t="s">
        <v>771</v>
      </c>
      <c r="O6647" t="s">
        <v>166</v>
      </c>
      <c r="P6647">
        <v>0.08</v>
      </c>
      <c r="R6647">
        <v>11</v>
      </c>
      <c r="S6647" t="s">
        <v>928</v>
      </c>
      <c r="AC6647" t="s">
        <v>941</v>
      </c>
    </row>
    <row r="6648" spans="1:29" ht="16.399999999999999" customHeight="1" x14ac:dyDescent="0.35">
      <c r="A6648" s="1">
        <v>38357.40625</v>
      </c>
      <c r="B6648">
        <v>462</v>
      </c>
      <c r="C6648" t="s">
        <v>29</v>
      </c>
      <c r="D6648">
        <v>5</v>
      </c>
      <c r="E6648" t="s">
        <v>30</v>
      </c>
      <c r="F6648">
        <v>67555</v>
      </c>
      <c r="G6648" t="s">
        <v>743</v>
      </c>
      <c r="H6648" t="s">
        <v>743</v>
      </c>
      <c r="J6648">
        <v>1</v>
      </c>
      <c r="K6648" s="1">
        <v>38357.40625</v>
      </c>
      <c r="L6648">
        <v>0</v>
      </c>
      <c r="M6648">
        <v>431.03</v>
      </c>
      <c r="N6648" t="s">
        <v>773</v>
      </c>
      <c r="O6648" t="s">
        <v>769</v>
      </c>
      <c r="P6648">
        <v>0.48</v>
      </c>
      <c r="R6648">
        <v>11</v>
      </c>
      <c r="S6648" t="s">
        <v>928</v>
      </c>
      <c r="AC6648" t="s">
        <v>941</v>
      </c>
    </row>
    <row r="6649" spans="1:29" ht="16.399999999999999" customHeight="1" x14ac:dyDescent="0.35">
      <c r="A6649" s="1">
        <v>38357.40625</v>
      </c>
      <c r="B6649">
        <v>462</v>
      </c>
      <c r="C6649" t="s">
        <v>29</v>
      </c>
      <c r="D6649">
        <v>5</v>
      </c>
      <c r="E6649" t="s">
        <v>30</v>
      </c>
      <c r="F6649">
        <v>67555</v>
      </c>
      <c r="G6649" t="s">
        <v>743</v>
      </c>
      <c r="H6649" t="s">
        <v>743</v>
      </c>
      <c r="J6649">
        <v>1</v>
      </c>
      <c r="K6649" s="1">
        <v>38357.40625</v>
      </c>
      <c r="L6649">
        <v>0</v>
      </c>
      <c r="M6649">
        <v>433</v>
      </c>
      <c r="N6649" t="s">
        <v>775</v>
      </c>
      <c r="O6649" t="s">
        <v>769</v>
      </c>
      <c r="P6649">
        <v>0.98</v>
      </c>
      <c r="R6649">
        <v>11</v>
      </c>
      <c r="S6649" t="s">
        <v>928</v>
      </c>
      <c r="AC6649" t="s">
        <v>941</v>
      </c>
    </row>
    <row r="6650" spans="1:29" ht="16.399999999999999" customHeight="1" x14ac:dyDescent="0.35">
      <c r="A6650" s="1">
        <v>38357.461805555555</v>
      </c>
      <c r="B6650">
        <v>462</v>
      </c>
      <c r="C6650" t="s">
        <v>29</v>
      </c>
      <c r="D6650">
        <v>5</v>
      </c>
      <c r="E6650" t="s">
        <v>30</v>
      </c>
      <c r="F6650">
        <v>67459</v>
      </c>
      <c r="G6650" t="s">
        <v>930</v>
      </c>
      <c r="H6650" t="s">
        <v>109</v>
      </c>
      <c r="J6650">
        <v>6</v>
      </c>
      <c r="K6650" s="1">
        <v>38357.469224537039</v>
      </c>
      <c r="L6650">
        <v>5</v>
      </c>
      <c r="M6650">
        <v>154.1</v>
      </c>
      <c r="N6650" t="s">
        <v>110</v>
      </c>
      <c r="P6650">
        <v>7.42</v>
      </c>
      <c r="R6650">
        <v>11</v>
      </c>
      <c r="S6650" t="s">
        <v>942</v>
      </c>
      <c r="T6650" t="s">
        <v>943</v>
      </c>
      <c r="U6650" t="s">
        <v>943</v>
      </c>
      <c r="AC6650" s="2" t="s">
        <v>932</v>
      </c>
    </row>
    <row r="6651" spans="1:29" ht="16.399999999999999" customHeight="1" x14ac:dyDescent="0.35">
      <c r="A6651" s="1">
        <v>38357.461805555555</v>
      </c>
      <c r="B6651">
        <v>462</v>
      </c>
      <c r="C6651" t="s">
        <v>29</v>
      </c>
      <c r="D6651">
        <v>5</v>
      </c>
      <c r="E6651" t="s">
        <v>30</v>
      </c>
      <c r="F6651">
        <v>67459</v>
      </c>
      <c r="G6651" t="s">
        <v>930</v>
      </c>
      <c r="H6651" t="s">
        <v>109</v>
      </c>
      <c r="J6651">
        <v>6</v>
      </c>
      <c r="K6651" s="1">
        <v>38357.469224537039</v>
      </c>
      <c r="L6651">
        <v>5</v>
      </c>
      <c r="M6651">
        <v>101</v>
      </c>
      <c r="N6651" t="s">
        <v>114</v>
      </c>
      <c r="O6651" t="s">
        <v>115</v>
      </c>
      <c r="P6651">
        <v>14.9</v>
      </c>
      <c r="R6651">
        <v>11</v>
      </c>
      <c r="S6651" t="s">
        <v>942</v>
      </c>
      <c r="T6651" t="s">
        <v>943</v>
      </c>
      <c r="U6651" t="s">
        <v>943</v>
      </c>
      <c r="AC6651" s="2" t="s">
        <v>932</v>
      </c>
    </row>
    <row r="6652" spans="1:29" ht="16.399999999999999" customHeight="1" x14ac:dyDescent="0.35">
      <c r="A6652" s="1">
        <v>38357.461805555555</v>
      </c>
      <c r="B6652">
        <v>462</v>
      </c>
      <c r="C6652" t="s">
        <v>29</v>
      </c>
      <c r="D6652">
        <v>5</v>
      </c>
      <c r="E6652" t="s">
        <v>30</v>
      </c>
      <c r="F6652">
        <v>67459</v>
      </c>
      <c r="G6652" t="s">
        <v>930</v>
      </c>
      <c r="H6652" t="s">
        <v>109</v>
      </c>
      <c r="J6652">
        <v>6</v>
      </c>
      <c r="K6652" s="1">
        <v>38357.469224537039</v>
      </c>
      <c r="L6652">
        <v>5</v>
      </c>
      <c r="M6652">
        <v>266.01</v>
      </c>
      <c r="N6652" t="s">
        <v>122</v>
      </c>
      <c r="O6652" t="s">
        <v>123</v>
      </c>
      <c r="P6652">
        <v>85.9</v>
      </c>
      <c r="R6652">
        <v>11</v>
      </c>
      <c r="S6652" t="s">
        <v>942</v>
      </c>
      <c r="T6652" t="s">
        <v>943</v>
      </c>
      <c r="U6652" t="s">
        <v>943</v>
      </c>
      <c r="AC6652" s="2" t="s">
        <v>932</v>
      </c>
    </row>
    <row r="6653" spans="1:29" ht="16.399999999999999" customHeight="1" x14ac:dyDescent="0.35">
      <c r="A6653" s="1">
        <v>38357.461805555555</v>
      </c>
      <c r="B6653">
        <v>462</v>
      </c>
      <c r="C6653" t="s">
        <v>29</v>
      </c>
      <c r="D6653">
        <v>5</v>
      </c>
      <c r="E6653" t="s">
        <v>30</v>
      </c>
      <c r="F6653">
        <v>67459</v>
      </c>
      <c r="G6653" t="s">
        <v>930</v>
      </c>
      <c r="H6653" t="s">
        <v>109</v>
      </c>
      <c r="J6653">
        <v>6</v>
      </c>
      <c r="K6653" s="1">
        <v>38357.469224537039</v>
      </c>
      <c r="L6653">
        <v>5</v>
      </c>
      <c r="M6653">
        <v>266</v>
      </c>
      <c r="N6653" t="s">
        <v>121</v>
      </c>
      <c r="O6653" t="s">
        <v>68</v>
      </c>
      <c r="P6653">
        <v>8.68</v>
      </c>
      <c r="R6653">
        <v>11</v>
      </c>
      <c r="S6653" t="s">
        <v>942</v>
      </c>
      <c r="T6653" t="s">
        <v>943</v>
      </c>
      <c r="U6653" t="s">
        <v>943</v>
      </c>
      <c r="AC6653" s="2" t="s">
        <v>932</v>
      </c>
    </row>
    <row r="6654" spans="1:29" ht="16.399999999999999" customHeight="1" x14ac:dyDescent="0.35">
      <c r="A6654" s="1">
        <v>38357.461805555555</v>
      </c>
      <c r="B6654">
        <v>462</v>
      </c>
      <c r="C6654" t="s">
        <v>29</v>
      </c>
      <c r="D6654">
        <v>5</v>
      </c>
      <c r="E6654" t="s">
        <v>30</v>
      </c>
      <c r="F6654">
        <v>67459</v>
      </c>
      <c r="G6654" t="s">
        <v>930</v>
      </c>
      <c r="H6654" t="s">
        <v>109</v>
      </c>
      <c r="J6654">
        <v>6</v>
      </c>
      <c r="K6654" s="1">
        <v>38357.469224537039</v>
      </c>
      <c r="L6654">
        <v>5</v>
      </c>
      <c r="M6654">
        <v>141.01</v>
      </c>
      <c r="N6654" t="s">
        <v>116</v>
      </c>
      <c r="O6654" t="s">
        <v>117</v>
      </c>
      <c r="P6654">
        <v>61.7</v>
      </c>
      <c r="R6654">
        <v>11</v>
      </c>
      <c r="S6654" t="s">
        <v>942</v>
      </c>
      <c r="T6654" t="s">
        <v>943</v>
      </c>
      <c r="U6654" t="s">
        <v>943</v>
      </c>
      <c r="AC6654" s="2" t="s">
        <v>932</v>
      </c>
    </row>
    <row r="6655" spans="1:29" ht="16.399999999999999" customHeight="1" x14ac:dyDescent="0.35">
      <c r="A6655" s="1">
        <v>38357.461805555555</v>
      </c>
      <c r="B6655">
        <v>462</v>
      </c>
      <c r="C6655" t="s">
        <v>29</v>
      </c>
      <c r="D6655">
        <v>5</v>
      </c>
      <c r="E6655" t="s">
        <v>30</v>
      </c>
      <c r="F6655">
        <v>67459</v>
      </c>
      <c r="G6655" t="s">
        <v>930</v>
      </c>
      <c r="H6655" t="s">
        <v>109</v>
      </c>
      <c r="J6655">
        <v>5</v>
      </c>
      <c r="K6655" s="1">
        <v>38357.468275462961</v>
      </c>
      <c r="L6655">
        <v>4.0999999999999996</v>
      </c>
      <c r="M6655">
        <v>154.1</v>
      </c>
      <c r="N6655" t="s">
        <v>110</v>
      </c>
      <c r="P6655">
        <v>7.44</v>
      </c>
      <c r="R6655">
        <v>11</v>
      </c>
      <c r="S6655" t="s">
        <v>942</v>
      </c>
      <c r="T6655" t="s">
        <v>943</v>
      </c>
      <c r="U6655" t="s">
        <v>943</v>
      </c>
      <c r="AC6655" s="2" t="s">
        <v>932</v>
      </c>
    </row>
    <row r="6656" spans="1:29" ht="16.399999999999999" customHeight="1" x14ac:dyDescent="0.35">
      <c r="A6656" s="1">
        <v>38357.461805555555</v>
      </c>
      <c r="B6656">
        <v>462</v>
      </c>
      <c r="C6656" t="s">
        <v>29</v>
      </c>
      <c r="D6656">
        <v>5</v>
      </c>
      <c r="E6656" t="s">
        <v>30</v>
      </c>
      <c r="F6656">
        <v>67459</v>
      </c>
      <c r="G6656" t="s">
        <v>930</v>
      </c>
      <c r="H6656" t="s">
        <v>109</v>
      </c>
      <c r="J6656">
        <v>5</v>
      </c>
      <c r="K6656" s="1">
        <v>38357.468275462961</v>
      </c>
      <c r="L6656">
        <v>4.0999999999999996</v>
      </c>
      <c r="M6656">
        <v>101</v>
      </c>
      <c r="N6656" t="s">
        <v>114</v>
      </c>
      <c r="O6656" t="s">
        <v>115</v>
      </c>
      <c r="P6656">
        <v>14.91</v>
      </c>
      <c r="R6656">
        <v>11</v>
      </c>
      <c r="S6656" t="s">
        <v>942</v>
      </c>
      <c r="T6656" t="s">
        <v>943</v>
      </c>
      <c r="U6656" t="s">
        <v>943</v>
      </c>
      <c r="AC6656" s="2" t="s">
        <v>932</v>
      </c>
    </row>
    <row r="6657" spans="1:29" ht="16.399999999999999" customHeight="1" x14ac:dyDescent="0.35">
      <c r="A6657" s="1">
        <v>38357.461805555555</v>
      </c>
      <c r="B6657">
        <v>462</v>
      </c>
      <c r="C6657" t="s">
        <v>29</v>
      </c>
      <c r="D6657">
        <v>5</v>
      </c>
      <c r="E6657" t="s">
        <v>30</v>
      </c>
      <c r="F6657">
        <v>67459</v>
      </c>
      <c r="G6657" t="s">
        <v>930</v>
      </c>
      <c r="H6657" t="s">
        <v>109</v>
      </c>
      <c r="J6657">
        <v>5</v>
      </c>
      <c r="K6657" s="1">
        <v>38357.468275462961</v>
      </c>
      <c r="L6657">
        <v>4.0999999999999996</v>
      </c>
      <c r="M6657">
        <v>266.01</v>
      </c>
      <c r="N6657" t="s">
        <v>122</v>
      </c>
      <c r="O6657" t="s">
        <v>123</v>
      </c>
      <c r="P6657">
        <v>85.9</v>
      </c>
      <c r="R6657">
        <v>11</v>
      </c>
      <c r="S6657" t="s">
        <v>942</v>
      </c>
      <c r="T6657" t="s">
        <v>943</v>
      </c>
      <c r="U6657" t="s">
        <v>943</v>
      </c>
      <c r="AC6657" s="2" t="s">
        <v>932</v>
      </c>
    </row>
    <row r="6658" spans="1:29" ht="16.399999999999999" customHeight="1" x14ac:dyDescent="0.35">
      <c r="A6658" s="1">
        <v>38357.461805555555</v>
      </c>
      <c r="B6658">
        <v>462</v>
      </c>
      <c r="C6658" t="s">
        <v>29</v>
      </c>
      <c r="D6658">
        <v>5</v>
      </c>
      <c r="E6658" t="s">
        <v>30</v>
      </c>
      <c r="F6658">
        <v>67459</v>
      </c>
      <c r="G6658" t="s">
        <v>930</v>
      </c>
      <c r="H6658" t="s">
        <v>109</v>
      </c>
      <c r="J6658">
        <v>5</v>
      </c>
      <c r="K6658" s="1">
        <v>38357.468275462961</v>
      </c>
      <c r="L6658">
        <v>4.0999999999999996</v>
      </c>
      <c r="M6658">
        <v>266</v>
      </c>
      <c r="N6658" t="s">
        <v>121</v>
      </c>
      <c r="O6658" t="s">
        <v>68</v>
      </c>
      <c r="P6658">
        <v>8.68</v>
      </c>
      <c r="R6658">
        <v>11</v>
      </c>
      <c r="S6658" t="s">
        <v>942</v>
      </c>
      <c r="T6658" t="s">
        <v>943</v>
      </c>
      <c r="U6658" t="s">
        <v>943</v>
      </c>
      <c r="AC6658" s="2" t="s">
        <v>932</v>
      </c>
    </row>
    <row r="6659" spans="1:29" ht="16.399999999999999" customHeight="1" x14ac:dyDescent="0.35">
      <c r="A6659" s="1">
        <v>38357.461805555555</v>
      </c>
      <c r="B6659">
        <v>462</v>
      </c>
      <c r="C6659" t="s">
        <v>29</v>
      </c>
      <c r="D6659">
        <v>5</v>
      </c>
      <c r="E6659" t="s">
        <v>30</v>
      </c>
      <c r="F6659">
        <v>67459</v>
      </c>
      <c r="G6659" t="s">
        <v>930</v>
      </c>
      <c r="H6659" t="s">
        <v>109</v>
      </c>
      <c r="J6659">
        <v>5</v>
      </c>
      <c r="K6659" s="1">
        <v>38357.468275462961</v>
      </c>
      <c r="L6659">
        <v>4.0999999999999996</v>
      </c>
      <c r="M6659">
        <v>141.01</v>
      </c>
      <c r="N6659" t="s">
        <v>116</v>
      </c>
      <c r="O6659" t="s">
        <v>117</v>
      </c>
      <c r="P6659">
        <v>61.7</v>
      </c>
      <c r="R6659">
        <v>11</v>
      </c>
      <c r="S6659" t="s">
        <v>942</v>
      </c>
      <c r="T6659" t="s">
        <v>943</v>
      </c>
      <c r="U6659" t="s">
        <v>943</v>
      </c>
      <c r="AC6659" s="2" t="s">
        <v>932</v>
      </c>
    </row>
    <row r="6660" spans="1:29" ht="16.399999999999999" customHeight="1" x14ac:dyDescent="0.35">
      <c r="A6660" s="1">
        <v>38357.461805555555</v>
      </c>
      <c r="B6660">
        <v>462</v>
      </c>
      <c r="C6660" t="s">
        <v>29</v>
      </c>
      <c r="D6660">
        <v>5</v>
      </c>
      <c r="E6660" t="s">
        <v>30</v>
      </c>
      <c r="F6660">
        <v>67459</v>
      </c>
      <c r="G6660" t="s">
        <v>930</v>
      </c>
      <c r="H6660" t="s">
        <v>109</v>
      </c>
      <c r="J6660">
        <v>4</v>
      </c>
      <c r="K6660" s="1">
        <v>38357.46738425926</v>
      </c>
      <c r="L6660">
        <v>2.5</v>
      </c>
      <c r="M6660">
        <v>154.1</v>
      </c>
      <c r="N6660" t="s">
        <v>110</v>
      </c>
      <c r="P6660">
        <v>7.45</v>
      </c>
      <c r="R6660">
        <v>11</v>
      </c>
      <c r="S6660" t="s">
        <v>942</v>
      </c>
      <c r="T6660" t="s">
        <v>943</v>
      </c>
      <c r="U6660" t="s">
        <v>943</v>
      </c>
      <c r="AC6660" s="2" t="s">
        <v>932</v>
      </c>
    </row>
    <row r="6661" spans="1:29" ht="16.399999999999999" customHeight="1" x14ac:dyDescent="0.35">
      <c r="A6661" s="1">
        <v>38357.461805555555</v>
      </c>
      <c r="B6661">
        <v>462</v>
      </c>
      <c r="C6661" t="s">
        <v>29</v>
      </c>
      <c r="D6661">
        <v>5</v>
      </c>
      <c r="E6661" t="s">
        <v>30</v>
      </c>
      <c r="F6661">
        <v>67459</v>
      </c>
      <c r="G6661" t="s">
        <v>930</v>
      </c>
      <c r="H6661" t="s">
        <v>109</v>
      </c>
      <c r="J6661">
        <v>4</v>
      </c>
      <c r="K6661" s="1">
        <v>38357.46738425926</v>
      </c>
      <c r="L6661">
        <v>2.5</v>
      </c>
      <c r="M6661">
        <v>101</v>
      </c>
      <c r="N6661" t="s">
        <v>114</v>
      </c>
      <c r="O6661" t="s">
        <v>115</v>
      </c>
      <c r="P6661">
        <v>15.07</v>
      </c>
      <c r="R6661">
        <v>11</v>
      </c>
      <c r="S6661" t="s">
        <v>942</v>
      </c>
      <c r="T6661" t="s">
        <v>943</v>
      </c>
      <c r="U6661" t="s">
        <v>943</v>
      </c>
      <c r="AC6661" s="2" t="s">
        <v>932</v>
      </c>
    </row>
    <row r="6662" spans="1:29" ht="16.399999999999999" customHeight="1" x14ac:dyDescent="0.35">
      <c r="A6662" s="1">
        <v>38357.461805555555</v>
      </c>
      <c r="B6662">
        <v>462</v>
      </c>
      <c r="C6662" t="s">
        <v>29</v>
      </c>
      <c r="D6662">
        <v>5</v>
      </c>
      <c r="E6662" t="s">
        <v>30</v>
      </c>
      <c r="F6662">
        <v>67459</v>
      </c>
      <c r="G6662" t="s">
        <v>930</v>
      </c>
      <c r="H6662" t="s">
        <v>109</v>
      </c>
      <c r="J6662">
        <v>4</v>
      </c>
      <c r="K6662" s="1">
        <v>38357.46738425926</v>
      </c>
      <c r="L6662">
        <v>2.5</v>
      </c>
      <c r="M6662">
        <v>266.01</v>
      </c>
      <c r="N6662" t="s">
        <v>122</v>
      </c>
      <c r="O6662" t="s">
        <v>123</v>
      </c>
      <c r="P6662">
        <v>85.6</v>
      </c>
      <c r="R6662">
        <v>11</v>
      </c>
      <c r="S6662" t="s">
        <v>942</v>
      </c>
      <c r="T6662" t="s">
        <v>943</v>
      </c>
      <c r="U6662" t="s">
        <v>943</v>
      </c>
      <c r="AC6662" s="2" t="s">
        <v>932</v>
      </c>
    </row>
    <row r="6663" spans="1:29" ht="16.399999999999999" customHeight="1" x14ac:dyDescent="0.35">
      <c r="A6663" s="1">
        <v>38357.461805555555</v>
      </c>
      <c r="B6663">
        <v>462</v>
      </c>
      <c r="C6663" t="s">
        <v>29</v>
      </c>
      <c r="D6663">
        <v>5</v>
      </c>
      <c r="E6663" t="s">
        <v>30</v>
      </c>
      <c r="F6663">
        <v>67459</v>
      </c>
      <c r="G6663" t="s">
        <v>930</v>
      </c>
      <c r="H6663" t="s">
        <v>109</v>
      </c>
      <c r="J6663">
        <v>4</v>
      </c>
      <c r="K6663" s="1">
        <v>38357.46738425926</v>
      </c>
      <c r="L6663">
        <v>2.5</v>
      </c>
      <c r="M6663">
        <v>266</v>
      </c>
      <c r="N6663" t="s">
        <v>121</v>
      </c>
      <c r="O6663" t="s">
        <v>68</v>
      </c>
      <c r="P6663">
        <v>8.6199999999999992</v>
      </c>
      <c r="R6663">
        <v>11</v>
      </c>
      <c r="S6663" t="s">
        <v>942</v>
      </c>
      <c r="T6663" t="s">
        <v>943</v>
      </c>
      <c r="U6663" t="s">
        <v>943</v>
      </c>
      <c r="AC6663" s="2" t="s">
        <v>932</v>
      </c>
    </row>
    <row r="6664" spans="1:29" ht="16.399999999999999" customHeight="1" x14ac:dyDescent="0.35">
      <c r="A6664" s="1">
        <v>38357.461805555555</v>
      </c>
      <c r="B6664">
        <v>462</v>
      </c>
      <c r="C6664" t="s">
        <v>29</v>
      </c>
      <c r="D6664">
        <v>5</v>
      </c>
      <c r="E6664" t="s">
        <v>30</v>
      </c>
      <c r="F6664">
        <v>67459</v>
      </c>
      <c r="G6664" t="s">
        <v>930</v>
      </c>
      <c r="H6664" t="s">
        <v>109</v>
      </c>
      <c r="J6664">
        <v>4</v>
      </c>
      <c r="K6664" s="1">
        <v>38357.46738425926</v>
      </c>
      <c r="L6664">
        <v>2.5</v>
      </c>
      <c r="M6664">
        <v>141.01</v>
      </c>
      <c r="N6664" t="s">
        <v>116</v>
      </c>
      <c r="O6664" t="s">
        <v>117</v>
      </c>
      <c r="P6664">
        <v>61.7</v>
      </c>
      <c r="R6664">
        <v>11</v>
      </c>
      <c r="S6664" t="s">
        <v>942</v>
      </c>
      <c r="T6664" t="s">
        <v>943</v>
      </c>
      <c r="U6664" t="s">
        <v>943</v>
      </c>
      <c r="AC6664" s="2" t="s">
        <v>932</v>
      </c>
    </row>
    <row r="6665" spans="1:29" ht="16.399999999999999" customHeight="1" x14ac:dyDescent="0.35">
      <c r="A6665" s="1">
        <v>38357.461805555555</v>
      </c>
      <c r="B6665">
        <v>462</v>
      </c>
      <c r="C6665" t="s">
        <v>29</v>
      </c>
      <c r="D6665">
        <v>5</v>
      </c>
      <c r="E6665" t="s">
        <v>30</v>
      </c>
      <c r="F6665">
        <v>67459</v>
      </c>
      <c r="G6665" t="s">
        <v>930</v>
      </c>
      <c r="H6665" t="s">
        <v>109</v>
      </c>
      <c r="J6665">
        <v>3</v>
      </c>
      <c r="K6665" s="1">
        <v>38357.466608796298</v>
      </c>
      <c r="L6665">
        <v>1.4</v>
      </c>
      <c r="M6665">
        <v>154.1</v>
      </c>
      <c r="N6665" t="s">
        <v>110</v>
      </c>
      <c r="P6665">
        <v>7.45</v>
      </c>
      <c r="R6665">
        <v>11</v>
      </c>
      <c r="S6665" t="s">
        <v>942</v>
      </c>
      <c r="T6665" t="s">
        <v>943</v>
      </c>
      <c r="U6665" t="s">
        <v>943</v>
      </c>
      <c r="AC6665" s="2" t="s">
        <v>932</v>
      </c>
    </row>
    <row r="6666" spans="1:29" ht="16.399999999999999" customHeight="1" x14ac:dyDescent="0.35">
      <c r="A6666" s="1">
        <v>38357.461805555555</v>
      </c>
      <c r="B6666">
        <v>462</v>
      </c>
      <c r="C6666" t="s">
        <v>29</v>
      </c>
      <c r="D6666">
        <v>5</v>
      </c>
      <c r="E6666" t="s">
        <v>30</v>
      </c>
      <c r="F6666">
        <v>67459</v>
      </c>
      <c r="G6666" t="s">
        <v>930</v>
      </c>
      <c r="H6666" t="s">
        <v>109</v>
      </c>
      <c r="J6666">
        <v>3</v>
      </c>
      <c r="K6666" s="1">
        <v>38357.466608796298</v>
      </c>
      <c r="L6666">
        <v>1.4</v>
      </c>
      <c r="M6666">
        <v>101</v>
      </c>
      <c r="N6666" t="s">
        <v>114</v>
      </c>
      <c r="O6666" t="s">
        <v>115</v>
      </c>
      <c r="P6666">
        <v>15.3</v>
      </c>
      <c r="R6666">
        <v>11</v>
      </c>
      <c r="S6666" t="s">
        <v>942</v>
      </c>
      <c r="T6666" t="s">
        <v>943</v>
      </c>
      <c r="U6666" t="s">
        <v>943</v>
      </c>
      <c r="AC6666" s="2" t="s">
        <v>932</v>
      </c>
    </row>
    <row r="6667" spans="1:29" ht="16.399999999999999" customHeight="1" x14ac:dyDescent="0.35">
      <c r="A6667" s="1">
        <v>38357.461805555555</v>
      </c>
      <c r="B6667">
        <v>462</v>
      </c>
      <c r="C6667" t="s">
        <v>29</v>
      </c>
      <c r="D6667">
        <v>5</v>
      </c>
      <c r="E6667" t="s">
        <v>30</v>
      </c>
      <c r="F6667">
        <v>67459</v>
      </c>
      <c r="G6667" t="s">
        <v>930</v>
      </c>
      <c r="H6667" t="s">
        <v>109</v>
      </c>
      <c r="J6667">
        <v>3</v>
      </c>
      <c r="K6667" s="1">
        <v>38357.466608796298</v>
      </c>
      <c r="L6667">
        <v>1.4</v>
      </c>
      <c r="M6667">
        <v>266.01</v>
      </c>
      <c r="N6667" t="s">
        <v>122</v>
      </c>
      <c r="O6667" t="s">
        <v>123</v>
      </c>
      <c r="P6667">
        <v>86.1</v>
      </c>
      <c r="R6667">
        <v>11</v>
      </c>
      <c r="S6667" t="s">
        <v>942</v>
      </c>
      <c r="T6667" t="s">
        <v>943</v>
      </c>
      <c r="U6667" t="s">
        <v>943</v>
      </c>
      <c r="AC6667" s="2" t="s">
        <v>932</v>
      </c>
    </row>
    <row r="6668" spans="1:29" ht="16.399999999999999" customHeight="1" x14ac:dyDescent="0.35">
      <c r="A6668" s="1">
        <v>38357.461805555555</v>
      </c>
      <c r="B6668">
        <v>462</v>
      </c>
      <c r="C6668" t="s">
        <v>29</v>
      </c>
      <c r="D6668">
        <v>5</v>
      </c>
      <c r="E6668" t="s">
        <v>30</v>
      </c>
      <c r="F6668">
        <v>67459</v>
      </c>
      <c r="G6668" t="s">
        <v>930</v>
      </c>
      <c r="H6668" t="s">
        <v>109</v>
      </c>
      <c r="J6668">
        <v>3</v>
      </c>
      <c r="K6668" s="1">
        <v>38357.466608796298</v>
      </c>
      <c r="L6668">
        <v>1.4</v>
      </c>
      <c r="M6668">
        <v>266</v>
      </c>
      <c r="N6668" t="s">
        <v>121</v>
      </c>
      <c r="O6668" t="s">
        <v>68</v>
      </c>
      <c r="P6668">
        <v>8.6300000000000008</v>
      </c>
      <c r="R6668">
        <v>11</v>
      </c>
      <c r="S6668" t="s">
        <v>942</v>
      </c>
      <c r="T6668" t="s">
        <v>943</v>
      </c>
      <c r="U6668" t="s">
        <v>943</v>
      </c>
      <c r="AC6668" s="2" t="s">
        <v>932</v>
      </c>
    </row>
    <row r="6669" spans="1:29" ht="16.399999999999999" customHeight="1" x14ac:dyDescent="0.35">
      <c r="A6669" s="1">
        <v>38357.461805555555</v>
      </c>
      <c r="B6669">
        <v>462</v>
      </c>
      <c r="C6669" t="s">
        <v>29</v>
      </c>
      <c r="D6669">
        <v>5</v>
      </c>
      <c r="E6669" t="s">
        <v>30</v>
      </c>
      <c r="F6669">
        <v>67459</v>
      </c>
      <c r="G6669" t="s">
        <v>930</v>
      </c>
      <c r="H6669" t="s">
        <v>109</v>
      </c>
      <c r="J6669">
        <v>3</v>
      </c>
      <c r="K6669" s="1">
        <v>38357.466608796298</v>
      </c>
      <c r="L6669">
        <v>1.4</v>
      </c>
      <c r="M6669">
        <v>141.01</v>
      </c>
      <c r="N6669" t="s">
        <v>116</v>
      </c>
      <c r="O6669" t="s">
        <v>117</v>
      </c>
      <c r="P6669">
        <v>61.8</v>
      </c>
      <c r="R6669">
        <v>11</v>
      </c>
      <c r="S6669" t="s">
        <v>942</v>
      </c>
      <c r="T6669" t="s">
        <v>943</v>
      </c>
      <c r="U6669" t="s">
        <v>943</v>
      </c>
      <c r="AC6669" s="2" t="s">
        <v>932</v>
      </c>
    </row>
    <row r="6670" spans="1:29" ht="16.399999999999999" customHeight="1" x14ac:dyDescent="0.35">
      <c r="A6670" s="1">
        <v>38357.461805555555</v>
      </c>
      <c r="B6670">
        <v>462</v>
      </c>
      <c r="C6670" t="s">
        <v>29</v>
      </c>
      <c r="D6670">
        <v>5</v>
      </c>
      <c r="E6670" t="s">
        <v>30</v>
      </c>
      <c r="F6670">
        <v>67459</v>
      </c>
      <c r="G6670" t="s">
        <v>930</v>
      </c>
      <c r="H6670" t="s">
        <v>109</v>
      </c>
      <c r="J6670">
        <v>2</v>
      </c>
      <c r="K6670" s="1">
        <v>38357.464699074073</v>
      </c>
      <c r="L6670">
        <v>0.8</v>
      </c>
      <c r="M6670">
        <v>154.1</v>
      </c>
      <c r="N6670" t="s">
        <v>110</v>
      </c>
      <c r="P6670">
        <v>7.49</v>
      </c>
      <c r="R6670">
        <v>11</v>
      </c>
      <c r="S6670" t="s">
        <v>942</v>
      </c>
      <c r="T6670" t="s">
        <v>943</v>
      </c>
      <c r="U6670" t="s">
        <v>943</v>
      </c>
      <c r="AC6670" s="2" t="s">
        <v>932</v>
      </c>
    </row>
    <row r="6671" spans="1:29" ht="16.399999999999999" customHeight="1" x14ac:dyDescent="0.35">
      <c r="A6671" s="1">
        <v>38357.461805555555</v>
      </c>
      <c r="B6671">
        <v>462</v>
      </c>
      <c r="C6671" t="s">
        <v>29</v>
      </c>
      <c r="D6671">
        <v>5</v>
      </c>
      <c r="E6671" t="s">
        <v>30</v>
      </c>
      <c r="F6671">
        <v>67459</v>
      </c>
      <c r="G6671" t="s">
        <v>930</v>
      </c>
      <c r="H6671" t="s">
        <v>109</v>
      </c>
      <c r="J6671">
        <v>2</v>
      </c>
      <c r="K6671" s="1">
        <v>38357.464699074073</v>
      </c>
      <c r="L6671">
        <v>0.8</v>
      </c>
      <c r="M6671">
        <v>101</v>
      </c>
      <c r="N6671" t="s">
        <v>114</v>
      </c>
      <c r="O6671" t="s">
        <v>115</v>
      </c>
      <c r="P6671">
        <v>15.31</v>
      </c>
      <c r="R6671">
        <v>11</v>
      </c>
      <c r="S6671" t="s">
        <v>942</v>
      </c>
      <c r="T6671" t="s">
        <v>943</v>
      </c>
      <c r="U6671" t="s">
        <v>943</v>
      </c>
      <c r="AC6671" s="2" t="s">
        <v>932</v>
      </c>
    </row>
    <row r="6672" spans="1:29" ht="16.399999999999999" customHeight="1" x14ac:dyDescent="0.35">
      <c r="A6672" s="1">
        <v>38357.461805555555</v>
      </c>
      <c r="B6672">
        <v>462</v>
      </c>
      <c r="C6672" t="s">
        <v>29</v>
      </c>
      <c r="D6672">
        <v>5</v>
      </c>
      <c r="E6672" t="s">
        <v>30</v>
      </c>
      <c r="F6672">
        <v>67459</v>
      </c>
      <c r="G6672" t="s">
        <v>930</v>
      </c>
      <c r="H6672" t="s">
        <v>109</v>
      </c>
      <c r="J6672">
        <v>2</v>
      </c>
      <c r="K6672" s="1">
        <v>38357.464699074073</v>
      </c>
      <c r="L6672">
        <v>0.8</v>
      </c>
      <c r="M6672">
        <v>266.01</v>
      </c>
      <c r="N6672" t="s">
        <v>122</v>
      </c>
      <c r="O6672" t="s">
        <v>123</v>
      </c>
      <c r="P6672">
        <v>87.1</v>
      </c>
      <c r="R6672">
        <v>11</v>
      </c>
      <c r="S6672" t="s">
        <v>942</v>
      </c>
      <c r="T6672" t="s">
        <v>943</v>
      </c>
      <c r="U6672" t="s">
        <v>943</v>
      </c>
      <c r="AC6672" s="2" t="s">
        <v>932</v>
      </c>
    </row>
    <row r="6673" spans="1:29" ht="16.399999999999999" customHeight="1" x14ac:dyDescent="0.35">
      <c r="A6673" s="1">
        <v>38357.461805555555</v>
      </c>
      <c r="B6673">
        <v>462</v>
      </c>
      <c r="C6673" t="s">
        <v>29</v>
      </c>
      <c r="D6673">
        <v>5</v>
      </c>
      <c r="E6673" t="s">
        <v>30</v>
      </c>
      <c r="F6673">
        <v>67459</v>
      </c>
      <c r="G6673" t="s">
        <v>930</v>
      </c>
      <c r="H6673" t="s">
        <v>109</v>
      </c>
      <c r="J6673">
        <v>2</v>
      </c>
      <c r="K6673" s="1">
        <v>38357.464699074073</v>
      </c>
      <c r="L6673">
        <v>0.8</v>
      </c>
      <c r="M6673">
        <v>266</v>
      </c>
      <c r="N6673" t="s">
        <v>121</v>
      </c>
      <c r="O6673" t="s">
        <v>68</v>
      </c>
      <c r="P6673">
        <v>8.7200000000000006</v>
      </c>
      <c r="R6673">
        <v>11</v>
      </c>
      <c r="S6673" t="s">
        <v>942</v>
      </c>
      <c r="T6673" t="s">
        <v>943</v>
      </c>
      <c r="U6673" t="s">
        <v>943</v>
      </c>
      <c r="AC6673" s="2" t="s">
        <v>932</v>
      </c>
    </row>
    <row r="6674" spans="1:29" ht="16.399999999999999" customHeight="1" x14ac:dyDescent="0.35">
      <c r="A6674" s="1">
        <v>38357.461805555555</v>
      </c>
      <c r="B6674">
        <v>462</v>
      </c>
      <c r="C6674" t="s">
        <v>29</v>
      </c>
      <c r="D6674">
        <v>5</v>
      </c>
      <c r="E6674" t="s">
        <v>30</v>
      </c>
      <c r="F6674">
        <v>67459</v>
      </c>
      <c r="G6674" t="s">
        <v>930</v>
      </c>
      <c r="H6674" t="s">
        <v>109</v>
      </c>
      <c r="J6674">
        <v>2</v>
      </c>
      <c r="K6674" s="1">
        <v>38357.464699074073</v>
      </c>
      <c r="L6674">
        <v>0.8</v>
      </c>
      <c r="M6674">
        <v>141.01</v>
      </c>
      <c r="N6674" t="s">
        <v>116</v>
      </c>
      <c r="O6674" t="s">
        <v>117</v>
      </c>
      <c r="P6674">
        <v>61.7</v>
      </c>
      <c r="R6674">
        <v>11</v>
      </c>
      <c r="S6674" t="s">
        <v>942</v>
      </c>
      <c r="T6674" t="s">
        <v>943</v>
      </c>
      <c r="U6674" t="s">
        <v>943</v>
      </c>
      <c r="AC6674" s="2" t="s">
        <v>932</v>
      </c>
    </row>
    <row r="6675" spans="1:29" ht="16.399999999999999" customHeight="1" x14ac:dyDescent="0.35">
      <c r="A6675" s="1">
        <v>38357.461805555555</v>
      </c>
      <c r="B6675">
        <v>462</v>
      </c>
      <c r="C6675" t="s">
        <v>29</v>
      </c>
      <c r="D6675">
        <v>5</v>
      </c>
      <c r="E6675" t="s">
        <v>30</v>
      </c>
      <c r="F6675">
        <v>67459</v>
      </c>
      <c r="G6675" t="s">
        <v>930</v>
      </c>
      <c r="H6675" t="s">
        <v>109</v>
      </c>
      <c r="J6675">
        <v>1</v>
      </c>
      <c r="K6675" s="1">
        <v>38357.461805555555</v>
      </c>
      <c r="L6675">
        <v>0</v>
      </c>
      <c r="M6675">
        <v>154.1</v>
      </c>
      <c r="N6675" t="s">
        <v>110</v>
      </c>
      <c r="P6675">
        <v>7.38</v>
      </c>
      <c r="R6675">
        <v>11</v>
      </c>
      <c r="S6675" t="s">
        <v>942</v>
      </c>
      <c r="T6675" t="s">
        <v>944</v>
      </c>
      <c r="U6675" t="s">
        <v>945</v>
      </c>
      <c r="AC6675" s="2" t="s">
        <v>932</v>
      </c>
    </row>
    <row r="6676" spans="1:29" ht="16.399999999999999" customHeight="1" x14ac:dyDescent="0.35">
      <c r="A6676" s="1">
        <v>38357.461805555555</v>
      </c>
      <c r="B6676">
        <v>462</v>
      </c>
      <c r="C6676" t="s">
        <v>29</v>
      </c>
      <c r="D6676">
        <v>5</v>
      </c>
      <c r="E6676" t="s">
        <v>30</v>
      </c>
      <c r="F6676">
        <v>67459</v>
      </c>
      <c r="G6676" t="s">
        <v>930</v>
      </c>
      <c r="H6676" t="s">
        <v>109</v>
      </c>
      <c r="J6676">
        <v>1</v>
      </c>
      <c r="K6676" s="1">
        <v>38357.461805555555</v>
      </c>
      <c r="L6676">
        <v>0</v>
      </c>
      <c r="M6676">
        <v>101</v>
      </c>
      <c r="N6676" t="s">
        <v>114</v>
      </c>
      <c r="O6676" t="s">
        <v>115</v>
      </c>
      <c r="P6676">
        <v>15.2</v>
      </c>
      <c r="R6676">
        <v>11</v>
      </c>
      <c r="S6676" t="s">
        <v>942</v>
      </c>
      <c r="T6676" t="s">
        <v>944</v>
      </c>
      <c r="U6676" t="s">
        <v>945</v>
      </c>
      <c r="AC6676" s="2" t="s">
        <v>932</v>
      </c>
    </row>
    <row r="6677" spans="1:29" ht="16.399999999999999" customHeight="1" x14ac:dyDescent="0.35">
      <c r="A6677" s="1">
        <v>38357.461805555555</v>
      </c>
      <c r="B6677">
        <v>462</v>
      </c>
      <c r="C6677" t="s">
        <v>29</v>
      </c>
      <c r="D6677">
        <v>5</v>
      </c>
      <c r="E6677" t="s">
        <v>30</v>
      </c>
      <c r="F6677">
        <v>67459</v>
      </c>
      <c r="G6677" t="s">
        <v>930</v>
      </c>
      <c r="H6677" t="s">
        <v>109</v>
      </c>
      <c r="J6677">
        <v>1</v>
      </c>
      <c r="K6677" s="1">
        <v>38357.461805555555</v>
      </c>
      <c r="L6677">
        <v>0</v>
      </c>
      <c r="M6677">
        <v>266.01</v>
      </c>
      <c r="N6677" t="s">
        <v>122</v>
      </c>
      <c r="O6677" t="s">
        <v>123</v>
      </c>
      <c r="P6677">
        <v>87.1</v>
      </c>
      <c r="R6677">
        <v>11</v>
      </c>
      <c r="S6677" t="s">
        <v>942</v>
      </c>
      <c r="T6677" t="s">
        <v>944</v>
      </c>
      <c r="U6677" t="s">
        <v>946</v>
      </c>
      <c r="AC6677" s="2" t="s">
        <v>932</v>
      </c>
    </row>
    <row r="6678" spans="1:29" ht="16.399999999999999" customHeight="1" x14ac:dyDescent="0.35">
      <c r="A6678" s="1">
        <v>38357.461805555555</v>
      </c>
      <c r="B6678">
        <v>462</v>
      </c>
      <c r="C6678" t="s">
        <v>29</v>
      </c>
      <c r="D6678">
        <v>5</v>
      </c>
      <c r="E6678" t="s">
        <v>30</v>
      </c>
      <c r="F6678">
        <v>67459</v>
      </c>
      <c r="G6678" t="s">
        <v>930</v>
      </c>
      <c r="H6678" t="s">
        <v>109</v>
      </c>
      <c r="J6678">
        <v>1</v>
      </c>
      <c r="K6678" s="1">
        <v>38357.461805555555</v>
      </c>
      <c r="L6678">
        <v>0</v>
      </c>
      <c r="M6678">
        <v>266</v>
      </c>
      <c r="N6678" t="s">
        <v>121</v>
      </c>
      <c r="O6678" t="s">
        <v>68</v>
      </c>
      <c r="P6678">
        <v>8.8000000000000007</v>
      </c>
      <c r="R6678">
        <v>11</v>
      </c>
      <c r="S6678" t="s">
        <v>942</v>
      </c>
      <c r="T6678" t="s">
        <v>944</v>
      </c>
      <c r="U6678" t="s">
        <v>946</v>
      </c>
      <c r="AC6678" s="2" t="s">
        <v>932</v>
      </c>
    </row>
    <row r="6679" spans="1:29" ht="16.399999999999999" customHeight="1" x14ac:dyDescent="0.35">
      <c r="A6679" s="1">
        <v>38357.461805555555</v>
      </c>
      <c r="B6679">
        <v>462</v>
      </c>
      <c r="C6679" t="s">
        <v>29</v>
      </c>
      <c r="D6679">
        <v>5</v>
      </c>
      <c r="E6679" t="s">
        <v>30</v>
      </c>
      <c r="F6679">
        <v>67459</v>
      </c>
      <c r="G6679" t="s">
        <v>930</v>
      </c>
      <c r="H6679" t="s">
        <v>109</v>
      </c>
      <c r="J6679">
        <v>1</v>
      </c>
      <c r="K6679" s="1">
        <v>38357.461805555555</v>
      </c>
      <c r="L6679">
        <v>0</v>
      </c>
      <c r="M6679">
        <v>136.01</v>
      </c>
      <c r="N6679" t="s">
        <v>118</v>
      </c>
      <c r="O6679" t="s">
        <v>119</v>
      </c>
      <c r="P6679">
        <v>2.89</v>
      </c>
      <c r="R6679">
        <v>11</v>
      </c>
      <c r="S6679" t="s">
        <v>942</v>
      </c>
      <c r="T6679" t="s">
        <v>944</v>
      </c>
      <c r="U6679" t="s">
        <v>947</v>
      </c>
      <c r="AC6679" s="2" t="s">
        <v>932</v>
      </c>
    </row>
    <row r="6680" spans="1:29" ht="16.399999999999999" customHeight="1" x14ac:dyDescent="0.35">
      <c r="A6680" s="1">
        <v>38357.461805555555</v>
      </c>
      <c r="B6680">
        <v>462</v>
      </c>
      <c r="C6680" t="s">
        <v>29</v>
      </c>
      <c r="D6680">
        <v>5</v>
      </c>
      <c r="E6680" t="s">
        <v>30</v>
      </c>
      <c r="F6680">
        <v>67459</v>
      </c>
      <c r="G6680" t="s">
        <v>930</v>
      </c>
      <c r="H6680" t="s">
        <v>109</v>
      </c>
      <c r="J6680">
        <v>1</v>
      </c>
      <c r="K6680" s="1">
        <v>38357.461805555555</v>
      </c>
      <c r="L6680">
        <v>0</v>
      </c>
      <c r="M6680">
        <v>141.01</v>
      </c>
      <c r="N6680" t="s">
        <v>116</v>
      </c>
      <c r="O6680" t="s">
        <v>117</v>
      </c>
      <c r="P6680">
        <v>67</v>
      </c>
      <c r="R6680">
        <v>11</v>
      </c>
      <c r="S6680" t="s">
        <v>942</v>
      </c>
      <c r="T6680" t="s">
        <v>944</v>
      </c>
      <c r="U6680" t="s">
        <v>945</v>
      </c>
      <c r="AC6680" s="2" t="s">
        <v>932</v>
      </c>
    </row>
    <row r="6681" spans="1:29" ht="16.399999999999999" customHeight="1" x14ac:dyDescent="0.35">
      <c r="A6681" s="1">
        <v>38308.470138888886</v>
      </c>
      <c r="B6681">
        <v>462</v>
      </c>
      <c r="C6681" t="s">
        <v>29</v>
      </c>
      <c r="D6681">
        <v>5</v>
      </c>
      <c r="E6681" t="s">
        <v>30</v>
      </c>
      <c r="F6681">
        <v>67412</v>
      </c>
      <c r="G6681" t="s">
        <v>930</v>
      </c>
      <c r="H6681" t="s">
        <v>109</v>
      </c>
      <c r="J6681">
        <v>7</v>
      </c>
      <c r="K6681" s="1">
        <v>38308.473530092589</v>
      </c>
      <c r="L6681">
        <v>4.8</v>
      </c>
      <c r="M6681">
        <v>154.1</v>
      </c>
      <c r="N6681" t="s">
        <v>110</v>
      </c>
      <c r="P6681">
        <v>7.28</v>
      </c>
      <c r="R6681">
        <v>11</v>
      </c>
      <c r="S6681" t="s">
        <v>948</v>
      </c>
      <c r="AC6681" s="2" t="s">
        <v>932</v>
      </c>
    </row>
    <row r="6682" spans="1:29" ht="16.399999999999999" customHeight="1" x14ac:dyDescent="0.35">
      <c r="A6682" s="1">
        <v>38308.470138888886</v>
      </c>
      <c r="B6682">
        <v>462</v>
      </c>
      <c r="C6682" t="s">
        <v>29</v>
      </c>
      <c r="D6682">
        <v>5</v>
      </c>
      <c r="E6682" t="s">
        <v>30</v>
      </c>
      <c r="F6682">
        <v>67412</v>
      </c>
      <c r="G6682" t="s">
        <v>930</v>
      </c>
      <c r="H6682" t="s">
        <v>109</v>
      </c>
      <c r="J6682">
        <v>7</v>
      </c>
      <c r="K6682" s="1">
        <v>38308.473530092589</v>
      </c>
      <c r="L6682">
        <v>4.8</v>
      </c>
      <c r="M6682">
        <v>101</v>
      </c>
      <c r="N6682" t="s">
        <v>114</v>
      </c>
      <c r="O6682" t="s">
        <v>115</v>
      </c>
      <c r="P6682">
        <v>12.09</v>
      </c>
      <c r="R6682">
        <v>11</v>
      </c>
      <c r="S6682" t="s">
        <v>948</v>
      </c>
      <c r="AC6682" s="2" t="s">
        <v>932</v>
      </c>
    </row>
    <row r="6683" spans="1:29" ht="16.399999999999999" customHeight="1" x14ac:dyDescent="0.35">
      <c r="A6683" s="1">
        <v>38308.470138888886</v>
      </c>
      <c r="B6683">
        <v>462</v>
      </c>
      <c r="C6683" t="s">
        <v>29</v>
      </c>
      <c r="D6683">
        <v>5</v>
      </c>
      <c r="E6683" t="s">
        <v>30</v>
      </c>
      <c r="F6683">
        <v>67412</v>
      </c>
      <c r="G6683" t="s">
        <v>930</v>
      </c>
      <c r="H6683" t="s">
        <v>109</v>
      </c>
      <c r="J6683">
        <v>7</v>
      </c>
      <c r="K6683" s="1">
        <v>38308.473530092589</v>
      </c>
      <c r="L6683">
        <v>4.8</v>
      </c>
      <c r="M6683">
        <v>266.01</v>
      </c>
      <c r="N6683" t="s">
        <v>122</v>
      </c>
      <c r="O6683" t="s">
        <v>123</v>
      </c>
      <c r="P6683">
        <v>86.9</v>
      </c>
      <c r="R6683">
        <v>11</v>
      </c>
      <c r="S6683" t="s">
        <v>948</v>
      </c>
      <c r="AC6683" s="2" t="s">
        <v>932</v>
      </c>
    </row>
    <row r="6684" spans="1:29" ht="16.399999999999999" customHeight="1" x14ac:dyDescent="0.35">
      <c r="A6684" s="1">
        <v>38308.470138888886</v>
      </c>
      <c r="B6684">
        <v>462</v>
      </c>
      <c r="C6684" t="s">
        <v>29</v>
      </c>
      <c r="D6684">
        <v>5</v>
      </c>
      <c r="E6684" t="s">
        <v>30</v>
      </c>
      <c r="F6684">
        <v>67412</v>
      </c>
      <c r="G6684" t="s">
        <v>930</v>
      </c>
      <c r="H6684" t="s">
        <v>109</v>
      </c>
      <c r="J6684">
        <v>7</v>
      </c>
      <c r="K6684" s="1">
        <v>38308.473530092589</v>
      </c>
      <c r="L6684">
        <v>4.8</v>
      </c>
      <c r="M6684">
        <v>266</v>
      </c>
      <c r="N6684" t="s">
        <v>121</v>
      </c>
      <c r="O6684" t="s">
        <v>68</v>
      </c>
      <c r="P6684">
        <v>9.35</v>
      </c>
      <c r="R6684">
        <v>11</v>
      </c>
      <c r="S6684" t="s">
        <v>948</v>
      </c>
      <c r="AC6684" s="2" t="s">
        <v>932</v>
      </c>
    </row>
    <row r="6685" spans="1:29" ht="16.399999999999999" customHeight="1" x14ac:dyDescent="0.35">
      <c r="A6685" s="1">
        <v>38308.470138888886</v>
      </c>
      <c r="B6685">
        <v>462</v>
      </c>
      <c r="C6685" t="s">
        <v>29</v>
      </c>
      <c r="D6685">
        <v>5</v>
      </c>
      <c r="E6685" t="s">
        <v>30</v>
      </c>
      <c r="F6685">
        <v>67412</v>
      </c>
      <c r="G6685" t="s">
        <v>930</v>
      </c>
      <c r="H6685" t="s">
        <v>109</v>
      </c>
      <c r="J6685">
        <v>7</v>
      </c>
      <c r="K6685" s="1">
        <v>38308.473530092589</v>
      </c>
      <c r="L6685">
        <v>4.8</v>
      </c>
      <c r="M6685">
        <v>136.01</v>
      </c>
      <c r="N6685" t="s">
        <v>118</v>
      </c>
      <c r="O6685" t="s">
        <v>119</v>
      </c>
      <c r="P6685">
        <v>4</v>
      </c>
      <c r="R6685">
        <v>11</v>
      </c>
      <c r="S6685" t="s">
        <v>948</v>
      </c>
      <c r="AC6685" s="2" t="s">
        <v>932</v>
      </c>
    </row>
    <row r="6686" spans="1:29" ht="16.399999999999999" customHeight="1" x14ac:dyDescent="0.35">
      <c r="A6686" s="1">
        <v>38308.470138888886</v>
      </c>
      <c r="B6686">
        <v>462</v>
      </c>
      <c r="C6686" t="s">
        <v>29</v>
      </c>
      <c r="D6686">
        <v>5</v>
      </c>
      <c r="E6686" t="s">
        <v>30</v>
      </c>
      <c r="F6686">
        <v>67412</v>
      </c>
      <c r="G6686" t="s">
        <v>930</v>
      </c>
      <c r="H6686" t="s">
        <v>109</v>
      </c>
      <c r="J6686">
        <v>7</v>
      </c>
      <c r="K6686" s="1">
        <v>38308.473530092589</v>
      </c>
      <c r="L6686">
        <v>4.8</v>
      </c>
      <c r="M6686">
        <v>141.01</v>
      </c>
      <c r="N6686" t="s">
        <v>116</v>
      </c>
      <c r="O6686" t="s">
        <v>117</v>
      </c>
      <c r="P6686">
        <v>58</v>
      </c>
      <c r="R6686">
        <v>11</v>
      </c>
      <c r="S6686" t="s">
        <v>948</v>
      </c>
      <c r="AC6686" s="2" t="s">
        <v>932</v>
      </c>
    </row>
    <row r="6687" spans="1:29" ht="16.399999999999999" customHeight="1" x14ac:dyDescent="0.35">
      <c r="A6687" s="1">
        <v>38308.470138888886</v>
      </c>
      <c r="B6687">
        <v>462</v>
      </c>
      <c r="C6687" t="s">
        <v>29</v>
      </c>
      <c r="D6687">
        <v>5</v>
      </c>
      <c r="E6687" t="s">
        <v>30</v>
      </c>
      <c r="F6687">
        <v>67412</v>
      </c>
      <c r="G6687" t="s">
        <v>930</v>
      </c>
      <c r="H6687" t="s">
        <v>109</v>
      </c>
      <c r="J6687">
        <v>6</v>
      </c>
      <c r="K6687" s="1">
        <v>38308.473067129627</v>
      </c>
      <c r="L6687">
        <v>3.9</v>
      </c>
      <c r="M6687">
        <v>154.1</v>
      </c>
      <c r="N6687" t="s">
        <v>110</v>
      </c>
      <c r="P6687">
        <v>7.29</v>
      </c>
      <c r="R6687">
        <v>11</v>
      </c>
      <c r="S6687" t="s">
        <v>948</v>
      </c>
      <c r="AC6687" s="2" t="s">
        <v>932</v>
      </c>
    </row>
    <row r="6688" spans="1:29" ht="16.399999999999999" customHeight="1" x14ac:dyDescent="0.35">
      <c r="A6688" s="1">
        <v>38308.470138888886</v>
      </c>
      <c r="B6688">
        <v>462</v>
      </c>
      <c r="C6688" t="s">
        <v>29</v>
      </c>
      <c r="D6688">
        <v>5</v>
      </c>
      <c r="E6688" t="s">
        <v>30</v>
      </c>
      <c r="F6688">
        <v>67412</v>
      </c>
      <c r="G6688" t="s">
        <v>930</v>
      </c>
      <c r="H6688" t="s">
        <v>109</v>
      </c>
      <c r="J6688">
        <v>6</v>
      </c>
      <c r="K6688" s="1">
        <v>38308.473067129627</v>
      </c>
      <c r="L6688">
        <v>3.9</v>
      </c>
      <c r="M6688">
        <v>101</v>
      </c>
      <c r="N6688" t="s">
        <v>114</v>
      </c>
      <c r="O6688" t="s">
        <v>115</v>
      </c>
      <c r="P6688">
        <v>12.1</v>
      </c>
      <c r="R6688">
        <v>11</v>
      </c>
      <c r="S6688" t="s">
        <v>948</v>
      </c>
      <c r="AC6688" s="2" t="s">
        <v>932</v>
      </c>
    </row>
    <row r="6689" spans="1:29" ht="16.399999999999999" customHeight="1" x14ac:dyDescent="0.35">
      <c r="A6689" s="1">
        <v>38308.470138888886</v>
      </c>
      <c r="B6689">
        <v>462</v>
      </c>
      <c r="C6689" t="s">
        <v>29</v>
      </c>
      <c r="D6689">
        <v>5</v>
      </c>
      <c r="E6689" t="s">
        <v>30</v>
      </c>
      <c r="F6689">
        <v>67412</v>
      </c>
      <c r="G6689" t="s">
        <v>930</v>
      </c>
      <c r="H6689" t="s">
        <v>109</v>
      </c>
      <c r="J6689">
        <v>6</v>
      </c>
      <c r="K6689" s="1">
        <v>38308.473067129627</v>
      </c>
      <c r="L6689">
        <v>3.9</v>
      </c>
      <c r="M6689">
        <v>266.01</v>
      </c>
      <c r="N6689" t="s">
        <v>122</v>
      </c>
      <c r="O6689" t="s">
        <v>123</v>
      </c>
      <c r="P6689">
        <v>87.1</v>
      </c>
      <c r="R6689">
        <v>11</v>
      </c>
      <c r="S6689" t="s">
        <v>948</v>
      </c>
      <c r="AC6689" s="2" t="s">
        <v>932</v>
      </c>
    </row>
    <row r="6690" spans="1:29" ht="16.399999999999999" customHeight="1" x14ac:dyDescent="0.35">
      <c r="A6690" s="1">
        <v>38308.470138888886</v>
      </c>
      <c r="B6690">
        <v>462</v>
      </c>
      <c r="C6690" t="s">
        <v>29</v>
      </c>
      <c r="D6690">
        <v>5</v>
      </c>
      <c r="E6690" t="s">
        <v>30</v>
      </c>
      <c r="F6690">
        <v>67412</v>
      </c>
      <c r="G6690" t="s">
        <v>930</v>
      </c>
      <c r="H6690" t="s">
        <v>109</v>
      </c>
      <c r="J6690">
        <v>6</v>
      </c>
      <c r="K6690" s="1">
        <v>38308.473067129627</v>
      </c>
      <c r="L6690">
        <v>3.9</v>
      </c>
      <c r="M6690">
        <v>266</v>
      </c>
      <c r="N6690" t="s">
        <v>121</v>
      </c>
      <c r="O6690" t="s">
        <v>68</v>
      </c>
      <c r="P6690">
        <v>9.3800000000000008</v>
      </c>
      <c r="R6690">
        <v>11</v>
      </c>
      <c r="S6690" t="s">
        <v>948</v>
      </c>
      <c r="AC6690" s="2" t="s">
        <v>932</v>
      </c>
    </row>
    <row r="6691" spans="1:29" ht="16.399999999999999" customHeight="1" x14ac:dyDescent="0.35">
      <c r="A6691" s="1">
        <v>38308.470138888886</v>
      </c>
      <c r="B6691">
        <v>462</v>
      </c>
      <c r="C6691" t="s">
        <v>29</v>
      </c>
      <c r="D6691">
        <v>5</v>
      </c>
      <c r="E6691" t="s">
        <v>30</v>
      </c>
      <c r="F6691">
        <v>67412</v>
      </c>
      <c r="G6691" t="s">
        <v>930</v>
      </c>
      <c r="H6691" t="s">
        <v>109</v>
      </c>
      <c r="J6691">
        <v>6</v>
      </c>
      <c r="K6691" s="1">
        <v>38308.473067129627</v>
      </c>
      <c r="L6691">
        <v>3.9</v>
      </c>
      <c r="M6691">
        <v>141.01</v>
      </c>
      <c r="N6691" t="s">
        <v>116</v>
      </c>
      <c r="O6691" t="s">
        <v>117</v>
      </c>
      <c r="P6691">
        <v>57.9</v>
      </c>
      <c r="R6691">
        <v>11</v>
      </c>
      <c r="S6691" t="s">
        <v>948</v>
      </c>
      <c r="AC6691" s="2" t="s">
        <v>932</v>
      </c>
    </row>
    <row r="6692" spans="1:29" ht="16.399999999999999" customHeight="1" x14ac:dyDescent="0.35">
      <c r="A6692" s="1">
        <v>38308.470138888886</v>
      </c>
      <c r="B6692">
        <v>462</v>
      </c>
      <c r="C6692" t="s">
        <v>29</v>
      </c>
      <c r="D6692">
        <v>5</v>
      </c>
      <c r="E6692" t="s">
        <v>30</v>
      </c>
      <c r="F6692">
        <v>67412</v>
      </c>
      <c r="G6692" t="s">
        <v>930</v>
      </c>
      <c r="H6692" t="s">
        <v>109</v>
      </c>
      <c r="J6692">
        <v>5</v>
      </c>
      <c r="K6692" s="1">
        <v>38308.472638888888</v>
      </c>
      <c r="L6692">
        <v>3.3</v>
      </c>
      <c r="M6692">
        <v>154.1</v>
      </c>
      <c r="N6692" t="s">
        <v>110</v>
      </c>
      <c r="P6692">
        <v>7.29</v>
      </c>
      <c r="R6692">
        <v>11</v>
      </c>
      <c r="S6692" t="s">
        <v>948</v>
      </c>
      <c r="AC6692" s="2" t="s">
        <v>932</v>
      </c>
    </row>
    <row r="6693" spans="1:29" ht="16.399999999999999" customHeight="1" x14ac:dyDescent="0.35">
      <c r="A6693" s="1">
        <v>38308.470138888886</v>
      </c>
      <c r="B6693">
        <v>462</v>
      </c>
      <c r="C6693" t="s">
        <v>29</v>
      </c>
      <c r="D6693">
        <v>5</v>
      </c>
      <c r="E6693" t="s">
        <v>30</v>
      </c>
      <c r="F6693">
        <v>67412</v>
      </c>
      <c r="G6693" t="s">
        <v>930</v>
      </c>
      <c r="H6693" t="s">
        <v>109</v>
      </c>
      <c r="J6693">
        <v>5</v>
      </c>
      <c r="K6693" s="1">
        <v>38308.472638888888</v>
      </c>
      <c r="L6693">
        <v>3.3</v>
      </c>
      <c r="M6693">
        <v>101</v>
      </c>
      <c r="N6693" t="s">
        <v>114</v>
      </c>
      <c r="O6693" t="s">
        <v>115</v>
      </c>
      <c r="P6693">
        <v>12.1</v>
      </c>
      <c r="R6693">
        <v>11</v>
      </c>
      <c r="S6693" t="s">
        <v>948</v>
      </c>
      <c r="AC6693" s="2" t="s">
        <v>932</v>
      </c>
    </row>
    <row r="6694" spans="1:29" ht="16.399999999999999" customHeight="1" x14ac:dyDescent="0.35">
      <c r="A6694" s="1">
        <v>38308.470138888886</v>
      </c>
      <c r="B6694">
        <v>462</v>
      </c>
      <c r="C6694" t="s">
        <v>29</v>
      </c>
      <c r="D6694">
        <v>5</v>
      </c>
      <c r="E6694" t="s">
        <v>30</v>
      </c>
      <c r="F6694">
        <v>67412</v>
      </c>
      <c r="G6694" t="s">
        <v>930</v>
      </c>
      <c r="H6694" t="s">
        <v>109</v>
      </c>
      <c r="J6694">
        <v>5</v>
      </c>
      <c r="K6694" s="1">
        <v>38308.472638888888</v>
      </c>
      <c r="L6694">
        <v>3.3</v>
      </c>
      <c r="M6694">
        <v>266.01</v>
      </c>
      <c r="N6694" t="s">
        <v>122</v>
      </c>
      <c r="O6694" t="s">
        <v>123</v>
      </c>
      <c r="P6694">
        <v>87.5</v>
      </c>
      <c r="R6694">
        <v>11</v>
      </c>
      <c r="S6694" t="s">
        <v>948</v>
      </c>
      <c r="AC6694" s="2" t="s">
        <v>932</v>
      </c>
    </row>
    <row r="6695" spans="1:29" ht="16.399999999999999" customHeight="1" x14ac:dyDescent="0.35">
      <c r="A6695" s="1">
        <v>38308.470138888886</v>
      </c>
      <c r="B6695">
        <v>462</v>
      </c>
      <c r="C6695" t="s">
        <v>29</v>
      </c>
      <c r="D6695">
        <v>5</v>
      </c>
      <c r="E6695" t="s">
        <v>30</v>
      </c>
      <c r="F6695">
        <v>67412</v>
      </c>
      <c r="G6695" t="s">
        <v>930</v>
      </c>
      <c r="H6695" t="s">
        <v>109</v>
      </c>
      <c r="J6695">
        <v>5</v>
      </c>
      <c r="K6695" s="1">
        <v>38308.472638888888</v>
      </c>
      <c r="L6695">
        <v>3.3</v>
      </c>
      <c r="M6695">
        <v>266</v>
      </c>
      <c r="N6695" t="s">
        <v>121</v>
      </c>
      <c r="O6695" t="s">
        <v>68</v>
      </c>
      <c r="P6695">
        <v>9.39</v>
      </c>
      <c r="R6695">
        <v>11</v>
      </c>
      <c r="S6695" t="s">
        <v>948</v>
      </c>
      <c r="AC6695" s="2" t="s">
        <v>932</v>
      </c>
    </row>
    <row r="6696" spans="1:29" ht="16.399999999999999" customHeight="1" x14ac:dyDescent="0.35">
      <c r="A6696" s="1">
        <v>38308.470138888886</v>
      </c>
      <c r="B6696">
        <v>462</v>
      </c>
      <c r="C6696" t="s">
        <v>29</v>
      </c>
      <c r="D6696">
        <v>5</v>
      </c>
      <c r="E6696" t="s">
        <v>30</v>
      </c>
      <c r="F6696">
        <v>67412</v>
      </c>
      <c r="G6696" t="s">
        <v>930</v>
      </c>
      <c r="H6696" t="s">
        <v>109</v>
      </c>
      <c r="J6696">
        <v>5</v>
      </c>
      <c r="K6696" s="1">
        <v>38308.472638888888</v>
      </c>
      <c r="L6696">
        <v>3.3</v>
      </c>
      <c r="M6696">
        <v>141.01</v>
      </c>
      <c r="N6696" t="s">
        <v>116</v>
      </c>
      <c r="O6696" t="s">
        <v>117</v>
      </c>
      <c r="P6696">
        <v>57.9</v>
      </c>
      <c r="R6696">
        <v>11</v>
      </c>
      <c r="S6696" t="s">
        <v>948</v>
      </c>
      <c r="AC6696" s="2" t="s">
        <v>932</v>
      </c>
    </row>
    <row r="6697" spans="1:29" ht="16.399999999999999" customHeight="1" x14ac:dyDescent="0.35">
      <c r="A6697" s="1">
        <v>38308.470138888886</v>
      </c>
      <c r="B6697">
        <v>462</v>
      </c>
      <c r="C6697" t="s">
        <v>29</v>
      </c>
      <c r="D6697">
        <v>5</v>
      </c>
      <c r="E6697" t="s">
        <v>30</v>
      </c>
      <c r="F6697">
        <v>67412</v>
      </c>
      <c r="G6697" t="s">
        <v>930</v>
      </c>
      <c r="H6697" t="s">
        <v>109</v>
      </c>
      <c r="J6697">
        <v>4</v>
      </c>
      <c r="K6697" s="1">
        <v>38308.472233796296</v>
      </c>
      <c r="L6697">
        <v>2</v>
      </c>
      <c r="M6697">
        <v>154.1</v>
      </c>
      <c r="N6697" t="s">
        <v>110</v>
      </c>
      <c r="P6697">
        <v>7.27</v>
      </c>
      <c r="R6697">
        <v>11</v>
      </c>
      <c r="S6697" t="s">
        <v>948</v>
      </c>
      <c r="AC6697" s="2" t="s">
        <v>932</v>
      </c>
    </row>
    <row r="6698" spans="1:29" ht="16.399999999999999" customHeight="1" x14ac:dyDescent="0.35">
      <c r="A6698" s="1">
        <v>38308.470138888886</v>
      </c>
      <c r="B6698">
        <v>462</v>
      </c>
      <c r="C6698" t="s">
        <v>29</v>
      </c>
      <c r="D6698">
        <v>5</v>
      </c>
      <c r="E6698" t="s">
        <v>30</v>
      </c>
      <c r="F6698">
        <v>67412</v>
      </c>
      <c r="G6698" t="s">
        <v>930</v>
      </c>
      <c r="H6698" t="s">
        <v>109</v>
      </c>
      <c r="J6698">
        <v>4</v>
      </c>
      <c r="K6698" s="1">
        <v>38308.472233796296</v>
      </c>
      <c r="L6698">
        <v>2</v>
      </c>
      <c r="M6698">
        <v>101</v>
      </c>
      <c r="N6698" t="s">
        <v>114</v>
      </c>
      <c r="O6698" t="s">
        <v>115</v>
      </c>
      <c r="P6698">
        <v>12.11</v>
      </c>
      <c r="R6698">
        <v>11</v>
      </c>
      <c r="S6698" t="s">
        <v>948</v>
      </c>
      <c r="AC6698" s="2" t="s">
        <v>932</v>
      </c>
    </row>
    <row r="6699" spans="1:29" ht="16.399999999999999" customHeight="1" x14ac:dyDescent="0.35">
      <c r="A6699" s="1">
        <v>38308.470138888886</v>
      </c>
      <c r="B6699">
        <v>462</v>
      </c>
      <c r="C6699" t="s">
        <v>29</v>
      </c>
      <c r="D6699">
        <v>5</v>
      </c>
      <c r="E6699" t="s">
        <v>30</v>
      </c>
      <c r="F6699">
        <v>67412</v>
      </c>
      <c r="G6699" t="s">
        <v>930</v>
      </c>
      <c r="H6699" t="s">
        <v>109</v>
      </c>
      <c r="J6699">
        <v>4</v>
      </c>
      <c r="K6699" s="1">
        <v>38308.472233796296</v>
      </c>
      <c r="L6699">
        <v>2</v>
      </c>
      <c r="M6699">
        <v>266.01</v>
      </c>
      <c r="N6699" t="s">
        <v>122</v>
      </c>
      <c r="O6699" t="s">
        <v>123</v>
      </c>
      <c r="P6699">
        <v>87.5</v>
      </c>
      <c r="R6699">
        <v>11</v>
      </c>
      <c r="S6699" t="s">
        <v>948</v>
      </c>
      <c r="AC6699" s="2" t="s">
        <v>932</v>
      </c>
    </row>
    <row r="6700" spans="1:29" ht="16.399999999999999" customHeight="1" x14ac:dyDescent="0.35">
      <c r="A6700" s="1">
        <v>38308.470138888886</v>
      </c>
      <c r="B6700">
        <v>462</v>
      </c>
      <c r="C6700" t="s">
        <v>29</v>
      </c>
      <c r="D6700">
        <v>5</v>
      </c>
      <c r="E6700" t="s">
        <v>30</v>
      </c>
      <c r="F6700">
        <v>67412</v>
      </c>
      <c r="G6700" t="s">
        <v>930</v>
      </c>
      <c r="H6700" t="s">
        <v>109</v>
      </c>
      <c r="J6700">
        <v>4</v>
      </c>
      <c r="K6700" s="1">
        <v>38308.472233796296</v>
      </c>
      <c r="L6700">
        <v>2</v>
      </c>
      <c r="M6700">
        <v>266</v>
      </c>
      <c r="N6700" t="s">
        <v>121</v>
      </c>
      <c r="O6700" t="s">
        <v>68</v>
      </c>
      <c r="P6700">
        <v>9.41</v>
      </c>
      <c r="R6700">
        <v>11</v>
      </c>
      <c r="S6700" t="s">
        <v>948</v>
      </c>
      <c r="AC6700" s="2" t="s">
        <v>932</v>
      </c>
    </row>
    <row r="6701" spans="1:29" ht="16.399999999999999" customHeight="1" x14ac:dyDescent="0.35">
      <c r="A6701" s="1">
        <v>38308.470138888886</v>
      </c>
      <c r="B6701">
        <v>462</v>
      </c>
      <c r="C6701" t="s">
        <v>29</v>
      </c>
      <c r="D6701">
        <v>5</v>
      </c>
      <c r="E6701" t="s">
        <v>30</v>
      </c>
      <c r="F6701">
        <v>67412</v>
      </c>
      <c r="G6701" t="s">
        <v>930</v>
      </c>
      <c r="H6701" t="s">
        <v>109</v>
      </c>
      <c r="J6701">
        <v>4</v>
      </c>
      <c r="K6701" s="1">
        <v>38308.472233796296</v>
      </c>
      <c r="L6701">
        <v>2</v>
      </c>
      <c r="M6701">
        <v>141.01</v>
      </c>
      <c r="N6701" t="s">
        <v>116</v>
      </c>
      <c r="O6701" t="s">
        <v>117</v>
      </c>
      <c r="P6701">
        <v>58.1</v>
      </c>
      <c r="R6701">
        <v>11</v>
      </c>
      <c r="S6701" t="s">
        <v>948</v>
      </c>
      <c r="AC6701" s="2" t="s">
        <v>932</v>
      </c>
    </row>
    <row r="6702" spans="1:29" ht="16.399999999999999" customHeight="1" x14ac:dyDescent="0.35">
      <c r="A6702" s="1">
        <v>38308.470138888886</v>
      </c>
      <c r="B6702">
        <v>462</v>
      </c>
      <c r="C6702" t="s">
        <v>29</v>
      </c>
      <c r="D6702">
        <v>5</v>
      </c>
      <c r="E6702" t="s">
        <v>30</v>
      </c>
      <c r="F6702">
        <v>67412</v>
      </c>
      <c r="G6702" t="s">
        <v>930</v>
      </c>
      <c r="H6702" t="s">
        <v>109</v>
      </c>
      <c r="J6702">
        <v>3</v>
      </c>
      <c r="K6702" s="1">
        <v>38308.471921296295</v>
      </c>
      <c r="L6702">
        <v>1.1000000000000001</v>
      </c>
      <c r="M6702">
        <v>154.1</v>
      </c>
      <c r="N6702" t="s">
        <v>110</v>
      </c>
      <c r="P6702">
        <v>7.28</v>
      </c>
      <c r="R6702">
        <v>11</v>
      </c>
      <c r="S6702" t="s">
        <v>948</v>
      </c>
      <c r="AC6702" s="2" t="s">
        <v>932</v>
      </c>
    </row>
    <row r="6703" spans="1:29" ht="16.399999999999999" customHeight="1" x14ac:dyDescent="0.35">
      <c r="A6703" s="1">
        <v>38308.470138888886</v>
      </c>
      <c r="B6703">
        <v>462</v>
      </c>
      <c r="C6703" t="s">
        <v>29</v>
      </c>
      <c r="D6703">
        <v>5</v>
      </c>
      <c r="E6703" t="s">
        <v>30</v>
      </c>
      <c r="F6703">
        <v>67412</v>
      </c>
      <c r="G6703" t="s">
        <v>930</v>
      </c>
      <c r="H6703" t="s">
        <v>109</v>
      </c>
      <c r="J6703">
        <v>3</v>
      </c>
      <c r="K6703" s="1">
        <v>38308.471921296295</v>
      </c>
      <c r="L6703">
        <v>1.1000000000000001</v>
      </c>
      <c r="M6703">
        <v>101</v>
      </c>
      <c r="N6703" t="s">
        <v>114</v>
      </c>
      <c r="O6703" t="s">
        <v>115</v>
      </c>
      <c r="P6703">
        <v>12.12</v>
      </c>
      <c r="R6703">
        <v>11</v>
      </c>
      <c r="S6703" t="s">
        <v>948</v>
      </c>
      <c r="AC6703" s="2" t="s">
        <v>932</v>
      </c>
    </row>
    <row r="6704" spans="1:29" ht="16.399999999999999" customHeight="1" x14ac:dyDescent="0.35">
      <c r="A6704" s="1">
        <v>38308.470138888886</v>
      </c>
      <c r="B6704">
        <v>462</v>
      </c>
      <c r="C6704" t="s">
        <v>29</v>
      </c>
      <c r="D6704">
        <v>5</v>
      </c>
      <c r="E6704" t="s">
        <v>30</v>
      </c>
      <c r="F6704">
        <v>67412</v>
      </c>
      <c r="G6704" t="s">
        <v>930</v>
      </c>
      <c r="H6704" t="s">
        <v>109</v>
      </c>
      <c r="J6704">
        <v>3</v>
      </c>
      <c r="K6704" s="1">
        <v>38308.471921296295</v>
      </c>
      <c r="L6704">
        <v>1.1000000000000001</v>
      </c>
      <c r="M6704">
        <v>266.01</v>
      </c>
      <c r="N6704" t="s">
        <v>122</v>
      </c>
      <c r="O6704" t="s">
        <v>123</v>
      </c>
      <c r="P6704">
        <v>87.5</v>
      </c>
      <c r="R6704">
        <v>11</v>
      </c>
      <c r="S6704" t="s">
        <v>948</v>
      </c>
      <c r="AC6704" s="2" t="s">
        <v>932</v>
      </c>
    </row>
    <row r="6705" spans="1:29" ht="16.399999999999999" customHeight="1" x14ac:dyDescent="0.35">
      <c r="A6705" s="1">
        <v>38308.470138888886</v>
      </c>
      <c r="B6705">
        <v>462</v>
      </c>
      <c r="C6705" t="s">
        <v>29</v>
      </c>
      <c r="D6705">
        <v>5</v>
      </c>
      <c r="E6705" t="s">
        <v>30</v>
      </c>
      <c r="F6705">
        <v>67412</v>
      </c>
      <c r="G6705" t="s">
        <v>930</v>
      </c>
      <c r="H6705" t="s">
        <v>109</v>
      </c>
      <c r="J6705">
        <v>3</v>
      </c>
      <c r="K6705" s="1">
        <v>38308.471921296295</v>
      </c>
      <c r="L6705">
        <v>1.1000000000000001</v>
      </c>
      <c r="M6705">
        <v>266</v>
      </c>
      <c r="N6705" t="s">
        <v>121</v>
      </c>
      <c r="O6705" t="s">
        <v>68</v>
      </c>
      <c r="P6705">
        <v>9.4</v>
      </c>
      <c r="R6705">
        <v>11</v>
      </c>
      <c r="S6705" t="s">
        <v>948</v>
      </c>
      <c r="AC6705" s="2" t="s">
        <v>932</v>
      </c>
    </row>
    <row r="6706" spans="1:29" ht="16.399999999999999" customHeight="1" x14ac:dyDescent="0.35">
      <c r="A6706" s="1">
        <v>38308.470138888886</v>
      </c>
      <c r="B6706">
        <v>462</v>
      </c>
      <c r="C6706" t="s">
        <v>29</v>
      </c>
      <c r="D6706">
        <v>5</v>
      </c>
      <c r="E6706" t="s">
        <v>30</v>
      </c>
      <c r="F6706">
        <v>67412</v>
      </c>
      <c r="G6706" t="s">
        <v>930</v>
      </c>
      <c r="H6706" t="s">
        <v>109</v>
      </c>
      <c r="J6706">
        <v>3</v>
      </c>
      <c r="K6706" s="1">
        <v>38308.471921296295</v>
      </c>
      <c r="L6706">
        <v>1.1000000000000001</v>
      </c>
      <c r="M6706">
        <v>141.01</v>
      </c>
      <c r="N6706" t="s">
        <v>116</v>
      </c>
      <c r="O6706" t="s">
        <v>117</v>
      </c>
      <c r="P6706">
        <v>57.9</v>
      </c>
      <c r="R6706">
        <v>11</v>
      </c>
      <c r="S6706" t="s">
        <v>948</v>
      </c>
      <c r="AC6706" s="2" t="s">
        <v>932</v>
      </c>
    </row>
    <row r="6707" spans="1:29" ht="16.399999999999999" customHeight="1" x14ac:dyDescent="0.35">
      <c r="A6707" s="1">
        <v>38308.470138888886</v>
      </c>
      <c r="B6707">
        <v>462</v>
      </c>
      <c r="C6707" t="s">
        <v>29</v>
      </c>
      <c r="D6707">
        <v>5</v>
      </c>
      <c r="E6707" t="s">
        <v>30</v>
      </c>
      <c r="F6707">
        <v>67412</v>
      </c>
      <c r="G6707" t="s">
        <v>930</v>
      </c>
      <c r="H6707" t="s">
        <v>109</v>
      </c>
      <c r="J6707">
        <v>2</v>
      </c>
      <c r="K6707" s="1">
        <v>38308.470972222225</v>
      </c>
      <c r="L6707">
        <v>0.6</v>
      </c>
      <c r="M6707">
        <v>154.1</v>
      </c>
      <c r="N6707" t="s">
        <v>110</v>
      </c>
      <c r="P6707">
        <v>7.28</v>
      </c>
      <c r="R6707">
        <v>11</v>
      </c>
      <c r="S6707" t="s">
        <v>948</v>
      </c>
      <c r="T6707" t="s">
        <v>933</v>
      </c>
      <c r="AC6707" s="2" t="s">
        <v>932</v>
      </c>
    </row>
    <row r="6708" spans="1:29" ht="16.399999999999999" customHeight="1" x14ac:dyDescent="0.35">
      <c r="A6708" s="1">
        <v>38308.470138888886</v>
      </c>
      <c r="B6708">
        <v>462</v>
      </c>
      <c r="C6708" t="s">
        <v>29</v>
      </c>
      <c r="D6708">
        <v>5</v>
      </c>
      <c r="E6708" t="s">
        <v>30</v>
      </c>
      <c r="F6708">
        <v>67412</v>
      </c>
      <c r="G6708" t="s">
        <v>930</v>
      </c>
      <c r="H6708" t="s">
        <v>109</v>
      </c>
      <c r="J6708">
        <v>2</v>
      </c>
      <c r="K6708" s="1">
        <v>38308.470972222225</v>
      </c>
      <c r="L6708">
        <v>0.6</v>
      </c>
      <c r="M6708">
        <v>101</v>
      </c>
      <c r="N6708" t="s">
        <v>114</v>
      </c>
      <c r="O6708" t="s">
        <v>115</v>
      </c>
      <c r="P6708">
        <v>12.12</v>
      </c>
      <c r="R6708">
        <v>11</v>
      </c>
      <c r="S6708" t="s">
        <v>948</v>
      </c>
      <c r="T6708" t="s">
        <v>933</v>
      </c>
      <c r="AC6708" s="2" t="s">
        <v>932</v>
      </c>
    </row>
    <row r="6709" spans="1:29" ht="16.399999999999999" customHeight="1" x14ac:dyDescent="0.35">
      <c r="A6709" s="1">
        <v>38308.470138888886</v>
      </c>
      <c r="B6709">
        <v>462</v>
      </c>
      <c r="C6709" t="s">
        <v>29</v>
      </c>
      <c r="D6709">
        <v>5</v>
      </c>
      <c r="E6709" t="s">
        <v>30</v>
      </c>
      <c r="F6709">
        <v>67412</v>
      </c>
      <c r="G6709" t="s">
        <v>930</v>
      </c>
      <c r="H6709" t="s">
        <v>109</v>
      </c>
      <c r="J6709">
        <v>2</v>
      </c>
      <c r="K6709" s="1">
        <v>38308.470972222225</v>
      </c>
      <c r="L6709">
        <v>0.6</v>
      </c>
      <c r="M6709">
        <v>266.01</v>
      </c>
      <c r="N6709" t="s">
        <v>122</v>
      </c>
      <c r="O6709" t="s">
        <v>123</v>
      </c>
      <c r="P6709">
        <v>88.7</v>
      </c>
      <c r="R6709">
        <v>11</v>
      </c>
      <c r="S6709" t="s">
        <v>948</v>
      </c>
      <c r="T6709" t="s">
        <v>933</v>
      </c>
      <c r="AC6709" s="2" t="s">
        <v>932</v>
      </c>
    </row>
    <row r="6710" spans="1:29" ht="16.399999999999999" customHeight="1" x14ac:dyDescent="0.35">
      <c r="A6710" s="1">
        <v>38308.470138888886</v>
      </c>
      <c r="B6710">
        <v>462</v>
      </c>
      <c r="C6710" t="s">
        <v>29</v>
      </c>
      <c r="D6710">
        <v>5</v>
      </c>
      <c r="E6710" t="s">
        <v>30</v>
      </c>
      <c r="F6710">
        <v>67412</v>
      </c>
      <c r="G6710" t="s">
        <v>930</v>
      </c>
      <c r="H6710" t="s">
        <v>109</v>
      </c>
      <c r="J6710">
        <v>2</v>
      </c>
      <c r="K6710" s="1">
        <v>38308.470972222225</v>
      </c>
      <c r="L6710">
        <v>0.6</v>
      </c>
      <c r="M6710">
        <v>266</v>
      </c>
      <c r="N6710" t="s">
        <v>121</v>
      </c>
      <c r="O6710" t="s">
        <v>68</v>
      </c>
      <c r="P6710">
        <v>9.5399999999999991</v>
      </c>
      <c r="R6710">
        <v>11</v>
      </c>
      <c r="S6710" t="s">
        <v>948</v>
      </c>
      <c r="T6710" t="s">
        <v>933</v>
      </c>
      <c r="AC6710" s="2" t="s">
        <v>932</v>
      </c>
    </row>
    <row r="6711" spans="1:29" ht="16.399999999999999" customHeight="1" x14ac:dyDescent="0.35">
      <c r="A6711" s="1">
        <v>38308.470138888886</v>
      </c>
      <c r="B6711">
        <v>462</v>
      </c>
      <c r="C6711" t="s">
        <v>29</v>
      </c>
      <c r="D6711">
        <v>5</v>
      </c>
      <c r="E6711" t="s">
        <v>30</v>
      </c>
      <c r="F6711">
        <v>67412</v>
      </c>
      <c r="G6711" t="s">
        <v>930</v>
      </c>
      <c r="H6711" t="s">
        <v>109</v>
      </c>
      <c r="J6711">
        <v>2</v>
      </c>
      <c r="K6711" s="1">
        <v>38308.470972222225</v>
      </c>
      <c r="L6711">
        <v>0.6</v>
      </c>
      <c r="M6711">
        <v>136.01</v>
      </c>
      <c r="N6711" t="s">
        <v>118</v>
      </c>
      <c r="O6711" t="s">
        <v>119</v>
      </c>
      <c r="P6711">
        <v>4</v>
      </c>
      <c r="R6711">
        <v>11</v>
      </c>
      <c r="S6711" t="s">
        <v>948</v>
      </c>
      <c r="T6711" t="s">
        <v>933</v>
      </c>
      <c r="U6711" t="s">
        <v>949</v>
      </c>
      <c r="AC6711" s="2" t="s">
        <v>932</v>
      </c>
    </row>
    <row r="6712" spans="1:29" ht="16.399999999999999" customHeight="1" x14ac:dyDescent="0.35">
      <c r="A6712" s="1">
        <v>38308.470138888886</v>
      </c>
      <c r="B6712">
        <v>462</v>
      </c>
      <c r="C6712" t="s">
        <v>29</v>
      </c>
      <c r="D6712">
        <v>5</v>
      </c>
      <c r="E6712" t="s">
        <v>30</v>
      </c>
      <c r="F6712">
        <v>67412</v>
      </c>
      <c r="G6712" t="s">
        <v>930</v>
      </c>
      <c r="H6712" t="s">
        <v>109</v>
      </c>
      <c r="J6712">
        <v>2</v>
      </c>
      <c r="K6712" s="1">
        <v>38308.470972222225</v>
      </c>
      <c r="L6712">
        <v>0.6</v>
      </c>
      <c r="M6712">
        <v>141.01</v>
      </c>
      <c r="N6712" t="s">
        <v>116</v>
      </c>
      <c r="O6712" t="s">
        <v>117</v>
      </c>
      <c r="P6712">
        <v>58</v>
      </c>
      <c r="R6712">
        <v>11</v>
      </c>
      <c r="S6712" t="s">
        <v>948</v>
      </c>
      <c r="T6712" t="s">
        <v>933</v>
      </c>
      <c r="AC6712" s="2" t="s">
        <v>932</v>
      </c>
    </row>
    <row r="6713" spans="1:29" ht="16.399999999999999" customHeight="1" x14ac:dyDescent="0.35">
      <c r="A6713" s="1">
        <v>38308.470138888886</v>
      </c>
      <c r="B6713">
        <v>462</v>
      </c>
      <c r="C6713" t="s">
        <v>29</v>
      </c>
      <c r="D6713">
        <v>5</v>
      </c>
      <c r="E6713" t="s">
        <v>30</v>
      </c>
      <c r="F6713">
        <v>67412</v>
      </c>
      <c r="G6713" t="s">
        <v>930</v>
      </c>
      <c r="H6713" t="s">
        <v>109</v>
      </c>
      <c r="J6713">
        <v>1</v>
      </c>
      <c r="K6713" s="1">
        <v>38308.470138888886</v>
      </c>
      <c r="L6713">
        <v>0</v>
      </c>
      <c r="M6713">
        <v>154.1</v>
      </c>
      <c r="N6713" t="s">
        <v>110</v>
      </c>
      <c r="P6713">
        <v>7.5</v>
      </c>
      <c r="R6713">
        <v>11</v>
      </c>
      <c r="S6713" t="s">
        <v>948</v>
      </c>
      <c r="T6713" t="s">
        <v>934</v>
      </c>
      <c r="AC6713" s="2" t="s">
        <v>932</v>
      </c>
    </row>
    <row r="6714" spans="1:29" ht="16.399999999999999" customHeight="1" x14ac:dyDescent="0.35">
      <c r="A6714" s="1">
        <v>38308.470138888886</v>
      </c>
      <c r="B6714">
        <v>462</v>
      </c>
      <c r="C6714" t="s">
        <v>29</v>
      </c>
      <c r="D6714">
        <v>5</v>
      </c>
      <c r="E6714" t="s">
        <v>30</v>
      </c>
      <c r="F6714">
        <v>67412</v>
      </c>
      <c r="G6714" t="s">
        <v>930</v>
      </c>
      <c r="H6714" t="s">
        <v>109</v>
      </c>
      <c r="J6714">
        <v>1</v>
      </c>
      <c r="K6714" s="1">
        <v>38308.470138888886</v>
      </c>
      <c r="L6714">
        <v>0</v>
      </c>
      <c r="M6714">
        <v>101</v>
      </c>
      <c r="N6714" t="s">
        <v>114</v>
      </c>
      <c r="O6714" t="s">
        <v>115</v>
      </c>
      <c r="P6714">
        <v>12.1</v>
      </c>
      <c r="R6714">
        <v>11</v>
      </c>
      <c r="S6714" t="s">
        <v>948</v>
      </c>
      <c r="T6714" t="s">
        <v>934</v>
      </c>
      <c r="AC6714" s="2" t="s">
        <v>932</v>
      </c>
    </row>
    <row r="6715" spans="1:29" ht="16.399999999999999" customHeight="1" x14ac:dyDescent="0.35">
      <c r="A6715" s="1">
        <v>38308.470138888886</v>
      </c>
      <c r="B6715">
        <v>462</v>
      </c>
      <c r="C6715" t="s">
        <v>29</v>
      </c>
      <c r="D6715">
        <v>5</v>
      </c>
      <c r="E6715" t="s">
        <v>30</v>
      </c>
      <c r="F6715">
        <v>67412</v>
      </c>
      <c r="G6715" t="s">
        <v>930</v>
      </c>
      <c r="H6715" t="s">
        <v>109</v>
      </c>
      <c r="J6715">
        <v>1</v>
      </c>
      <c r="K6715" s="1">
        <v>38308.470138888886</v>
      </c>
      <c r="L6715">
        <v>0</v>
      </c>
      <c r="M6715">
        <v>266.01</v>
      </c>
      <c r="N6715" t="s">
        <v>122</v>
      </c>
      <c r="O6715" t="s">
        <v>123</v>
      </c>
      <c r="P6715">
        <v>89</v>
      </c>
      <c r="R6715">
        <v>11</v>
      </c>
      <c r="S6715" t="s">
        <v>948</v>
      </c>
      <c r="T6715" t="s">
        <v>934</v>
      </c>
      <c r="AC6715" s="2" t="s">
        <v>932</v>
      </c>
    </row>
    <row r="6716" spans="1:29" ht="16.399999999999999" customHeight="1" x14ac:dyDescent="0.35">
      <c r="A6716" s="1">
        <v>38308.470138888886</v>
      </c>
      <c r="B6716">
        <v>462</v>
      </c>
      <c r="C6716" t="s">
        <v>29</v>
      </c>
      <c r="D6716">
        <v>5</v>
      </c>
      <c r="E6716" t="s">
        <v>30</v>
      </c>
      <c r="F6716">
        <v>67412</v>
      </c>
      <c r="G6716" t="s">
        <v>930</v>
      </c>
      <c r="H6716" t="s">
        <v>109</v>
      </c>
      <c r="J6716">
        <v>1</v>
      </c>
      <c r="K6716" s="1">
        <v>38308.470138888886</v>
      </c>
      <c r="L6716">
        <v>0</v>
      </c>
      <c r="M6716">
        <v>266</v>
      </c>
      <c r="N6716" t="s">
        <v>121</v>
      </c>
      <c r="O6716" t="s">
        <v>68</v>
      </c>
      <c r="P6716">
        <v>9.5</v>
      </c>
      <c r="R6716">
        <v>11</v>
      </c>
      <c r="S6716" t="s">
        <v>948</v>
      </c>
      <c r="T6716" t="s">
        <v>934</v>
      </c>
      <c r="AC6716" s="2" t="s">
        <v>932</v>
      </c>
    </row>
    <row r="6717" spans="1:29" ht="16.399999999999999" customHeight="1" x14ac:dyDescent="0.35">
      <c r="A6717" s="1">
        <v>38308.470138888886</v>
      </c>
      <c r="B6717">
        <v>462</v>
      </c>
      <c r="C6717" t="s">
        <v>29</v>
      </c>
      <c r="D6717">
        <v>5</v>
      </c>
      <c r="E6717" t="s">
        <v>30</v>
      </c>
      <c r="F6717">
        <v>67412</v>
      </c>
      <c r="G6717" t="s">
        <v>930</v>
      </c>
      <c r="H6717" t="s">
        <v>109</v>
      </c>
      <c r="J6717">
        <v>1</v>
      </c>
      <c r="K6717" s="1">
        <v>38308.470138888886</v>
      </c>
      <c r="L6717">
        <v>0</v>
      </c>
      <c r="M6717">
        <v>136.01</v>
      </c>
      <c r="N6717" t="s">
        <v>118</v>
      </c>
      <c r="O6717" t="s">
        <v>119</v>
      </c>
      <c r="P6717">
        <v>4</v>
      </c>
      <c r="R6717">
        <v>11</v>
      </c>
      <c r="S6717" t="s">
        <v>948</v>
      </c>
      <c r="T6717" t="s">
        <v>934</v>
      </c>
      <c r="AC6717" s="2" t="s">
        <v>932</v>
      </c>
    </row>
    <row r="6718" spans="1:29" ht="16.399999999999999" customHeight="1" x14ac:dyDescent="0.35">
      <c r="A6718" s="1">
        <v>38308.470138888886</v>
      </c>
      <c r="B6718">
        <v>462</v>
      </c>
      <c r="C6718" t="s">
        <v>29</v>
      </c>
      <c r="D6718">
        <v>5</v>
      </c>
      <c r="E6718" t="s">
        <v>30</v>
      </c>
      <c r="F6718">
        <v>67412</v>
      </c>
      <c r="G6718" t="s">
        <v>930</v>
      </c>
      <c r="H6718" t="s">
        <v>109</v>
      </c>
      <c r="J6718">
        <v>1</v>
      </c>
      <c r="K6718" s="1">
        <v>38308.470138888886</v>
      </c>
      <c r="L6718">
        <v>0</v>
      </c>
      <c r="M6718">
        <v>141.01</v>
      </c>
      <c r="N6718" t="s">
        <v>116</v>
      </c>
      <c r="O6718" t="s">
        <v>117</v>
      </c>
      <c r="P6718">
        <v>58</v>
      </c>
      <c r="R6718">
        <v>11</v>
      </c>
      <c r="S6718" t="s">
        <v>948</v>
      </c>
      <c r="T6718" t="s">
        <v>934</v>
      </c>
      <c r="U6718" t="s">
        <v>950</v>
      </c>
      <c r="AC6718" s="2" t="s">
        <v>932</v>
      </c>
    </row>
    <row r="6719" spans="1:29" ht="16.399999999999999" customHeight="1" x14ac:dyDescent="0.35">
      <c r="A6719" s="1">
        <v>38308.423611111109</v>
      </c>
      <c r="B6719">
        <v>462</v>
      </c>
      <c r="C6719" t="s">
        <v>29</v>
      </c>
      <c r="D6719">
        <v>5</v>
      </c>
      <c r="E6719" t="s">
        <v>30</v>
      </c>
      <c r="F6719">
        <v>67383</v>
      </c>
      <c r="G6719" t="s">
        <v>743</v>
      </c>
      <c r="H6719" t="s">
        <v>743</v>
      </c>
      <c r="J6719">
        <v>1</v>
      </c>
      <c r="K6719" s="1">
        <v>38308.423611111109</v>
      </c>
      <c r="L6719">
        <v>0</v>
      </c>
      <c r="M6719">
        <v>312</v>
      </c>
      <c r="N6719" t="s">
        <v>505</v>
      </c>
      <c r="O6719" t="s">
        <v>68</v>
      </c>
      <c r="P6719">
        <v>30</v>
      </c>
      <c r="R6719">
        <v>11</v>
      </c>
      <c r="S6719" t="s">
        <v>928</v>
      </c>
      <c r="AC6719" t="s">
        <v>951</v>
      </c>
    </row>
    <row r="6720" spans="1:29" ht="16.399999999999999" customHeight="1" x14ac:dyDescent="0.35">
      <c r="A6720" s="1">
        <v>38308.423611111109</v>
      </c>
      <c r="B6720">
        <v>462</v>
      </c>
      <c r="C6720" t="s">
        <v>29</v>
      </c>
      <c r="D6720">
        <v>5</v>
      </c>
      <c r="E6720" t="s">
        <v>30</v>
      </c>
      <c r="F6720">
        <v>67383</v>
      </c>
      <c r="G6720" t="s">
        <v>743</v>
      </c>
      <c r="H6720" t="s">
        <v>743</v>
      </c>
      <c r="J6720">
        <v>1</v>
      </c>
      <c r="K6720" s="1">
        <v>38308.423611111109</v>
      </c>
      <c r="L6720">
        <v>0</v>
      </c>
      <c r="M6720">
        <v>283</v>
      </c>
      <c r="N6720" t="s">
        <v>509</v>
      </c>
      <c r="O6720" t="s">
        <v>68</v>
      </c>
      <c r="P6720">
        <v>1</v>
      </c>
      <c r="R6720">
        <v>11</v>
      </c>
      <c r="S6720" t="s">
        <v>928</v>
      </c>
      <c r="AC6720" t="s">
        <v>951</v>
      </c>
    </row>
    <row r="6721" spans="1:29" ht="16.399999999999999" customHeight="1" x14ac:dyDescent="0.35">
      <c r="A6721" s="1">
        <v>38308.423611111109</v>
      </c>
      <c r="B6721">
        <v>462</v>
      </c>
      <c r="C6721" t="s">
        <v>29</v>
      </c>
      <c r="D6721">
        <v>5</v>
      </c>
      <c r="E6721" t="s">
        <v>30</v>
      </c>
      <c r="F6721">
        <v>67383</v>
      </c>
      <c r="G6721" t="s">
        <v>743</v>
      </c>
      <c r="H6721" t="s">
        <v>743</v>
      </c>
      <c r="J6721">
        <v>1</v>
      </c>
      <c r="K6721" s="1">
        <v>38308.423611111109</v>
      </c>
      <c r="L6721">
        <v>0</v>
      </c>
      <c r="M6721">
        <v>260.04000000000002</v>
      </c>
      <c r="N6721" t="s">
        <v>143</v>
      </c>
      <c r="O6721" t="s">
        <v>68</v>
      </c>
      <c r="P6721">
        <v>3.0000000000000001E-3</v>
      </c>
      <c r="R6721">
        <v>11</v>
      </c>
      <c r="S6721" t="s">
        <v>928</v>
      </c>
      <c r="AC6721" t="s">
        <v>951</v>
      </c>
    </row>
    <row r="6722" spans="1:29" ht="16.399999999999999" customHeight="1" x14ac:dyDescent="0.35">
      <c r="A6722" s="1">
        <v>38308.423611111109</v>
      </c>
      <c r="B6722">
        <v>462</v>
      </c>
      <c r="C6722" t="s">
        <v>29</v>
      </c>
      <c r="D6722">
        <v>5</v>
      </c>
      <c r="E6722" t="s">
        <v>30</v>
      </c>
      <c r="F6722">
        <v>67383</v>
      </c>
      <c r="G6722" t="s">
        <v>743</v>
      </c>
      <c r="H6722" t="s">
        <v>743</v>
      </c>
      <c r="J6722">
        <v>1</v>
      </c>
      <c r="K6722" s="1">
        <v>38308.423611111109</v>
      </c>
      <c r="L6722">
        <v>0</v>
      </c>
      <c r="M6722">
        <v>260.01</v>
      </c>
      <c r="N6722" t="s">
        <v>73</v>
      </c>
      <c r="O6722" t="s">
        <v>68</v>
      </c>
      <c r="P6722">
        <v>2E-3</v>
      </c>
      <c r="Q6722" t="s">
        <v>69</v>
      </c>
      <c r="R6722">
        <v>11</v>
      </c>
      <c r="S6722" t="s">
        <v>928</v>
      </c>
      <c r="AC6722" t="s">
        <v>951</v>
      </c>
    </row>
    <row r="6723" spans="1:29" ht="16.399999999999999" customHeight="1" x14ac:dyDescent="0.35">
      <c r="A6723" s="1">
        <v>38308.423611111109</v>
      </c>
      <c r="B6723">
        <v>462</v>
      </c>
      <c r="C6723" t="s">
        <v>29</v>
      </c>
      <c r="D6723">
        <v>5</v>
      </c>
      <c r="E6723" t="s">
        <v>30</v>
      </c>
      <c r="F6723">
        <v>67383</v>
      </c>
      <c r="G6723" t="s">
        <v>743</v>
      </c>
      <c r="H6723" t="s">
        <v>743</v>
      </c>
      <c r="J6723">
        <v>1</v>
      </c>
      <c r="K6723" s="1">
        <v>38308.423611111109</v>
      </c>
      <c r="L6723">
        <v>0</v>
      </c>
      <c r="M6723">
        <v>260.02</v>
      </c>
      <c r="N6723" t="s">
        <v>67</v>
      </c>
      <c r="O6723" t="s">
        <v>68</v>
      </c>
      <c r="P6723">
        <v>2E-3</v>
      </c>
      <c r="Q6723" t="s">
        <v>69</v>
      </c>
      <c r="R6723">
        <v>11</v>
      </c>
      <c r="S6723" t="s">
        <v>928</v>
      </c>
      <c r="AC6723" t="s">
        <v>951</v>
      </c>
    </row>
    <row r="6724" spans="1:29" ht="16.399999999999999" customHeight="1" x14ac:dyDescent="0.35">
      <c r="A6724" s="1">
        <v>38308.423611111109</v>
      </c>
      <c r="B6724">
        <v>462</v>
      </c>
      <c r="C6724" t="s">
        <v>29</v>
      </c>
      <c r="D6724">
        <v>5</v>
      </c>
      <c r="E6724" t="s">
        <v>30</v>
      </c>
      <c r="F6724">
        <v>67383</v>
      </c>
      <c r="G6724" t="s">
        <v>743</v>
      </c>
      <c r="H6724" t="s">
        <v>743</v>
      </c>
      <c r="J6724">
        <v>1</v>
      </c>
      <c r="K6724" s="1">
        <v>38308.423611111109</v>
      </c>
      <c r="L6724">
        <v>0</v>
      </c>
      <c r="M6724">
        <v>260.08</v>
      </c>
      <c r="N6724" t="s">
        <v>76</v>
      </c>
      <c r="O6724" t="s">
        <v>68</v>
      </c>
      <c r="P6724">
        <v>0.19900000000000001</v>
      </c>
      <c r="R6724">
        <v>11</v>
      </c>
      <c r="S6724" t="s">
        <v>928</v>
      </c>
      <c r="AC6724" t="s">
        <v>951</v>
      </c>
    </row>
    <row r="6725" spans="1:29" ht="16.399999999999999" customHeight="1" x14ac:dyDescent="0.35">
      <c r="A6725" s="1">
        <v>38308.423611111109</v>
      </c>
      <c r="B6725">
        <v>462</v>
      </c>
      <c r="C6725" t="s">
        <v>29</v>
      </c>
      <c r="D6725">
        <v>5</v>
      </c>
      <c r="E6725" t="s">
        <v>30</v>
      </c>
      <c r="F6725">
        <v>67383</v>
      </c>
      <c r="G6725" t="s">
        <v>743</v>
      </c>
      <c r="H6725" t="s">
        <v>743</v>
      </c>
      <c r="J6725">
        <v>1</v>
      </c>
      <c r="K6725" s="1">
        <v>38308.423611111109</v>
      </c>
      <c r="L6725">
        <v>0</v>
      </c>
      <c r="M6725">
        <v>268.14</v>
      </c>
      <c r="N6725" t="s">
        <v>80</v>
      </c>
      <c r="O6725" t="s">
        <v>68</v>
      </c>
      <c r="P6725">
        <v>0.01</v>
      </c>
      <c r="R6725">
        <v>11</v>
      </c>
      <c r="S6725" t="s">
        <v>928</v>
      </c>
      <c r="AC6725" t="s">
        <v>951</v>
      </c>
    </row>
    <row r="6726" spans="1:29" ht="16.399999999999999" customHeight="1" x14ac:dyDescent="0.35">
      <c r="A6726" s="1">
        <v>38308.423611111109</v>
      </c>
      <c r="B6726">
        <v>462</v>
      </c>
      <c r="C6726" t="s">
        <v>29</v>
      </c>
      <c r="D6726">
        <v>5</v>
      </c>
      <c r="E6726" t="s">
        <v>30</v>
      </c>
      <c r="F6726">
        <v>67383</v>
      </c>
      <c r="G6726" t="s">
        <v>743</v>
      </c>
      <c r="H6726" t="s">
        <v>743</v>
      </c>
      <c r="J6726">
        <v>1</v>
      </c>
      <c r="K6726" s="1">
        <v>38308.423611111109</v>
      </c>
      <c r="L6726">
        <v>0</v>
      </c>
      <c r="M6726">
        <v>441.01</v>
      </c>
      <c r="N6726" t="s">
        <v>691</v>
      </c>
      <c r="O6726" t="s">
        <v>68</v>
      </c>
      <c r="P6726">
        <v>2.2000000000000002</v>
      </c>
      <c r="R6726">
        <v>11</v>
      </c>
      <c r="S6726" t="s">
        <v>928</v>
      </c>
      <c r="AC6726" t="s">
        <v>951</v>
      </c>
    </row>
    <row r="6727" spans="1:29" ht="16.399999999999999" customHeight="1" x14ac:dyDescent="0.35">
      <c r="A6727" s="1">
        <v>38308.423611111109</v>
      </c>
      <c r="B6727">
        <v>462</v>
      </c>
      <c r="C6727" t="s">
        <v>29</v>
      </c>
      <c r="D6727">
        <v>5</v>
      </c>
      <c r="E6727" t="s">
        <v>30</v>
      </c>
      <c r="F6727">
        <v>67383</v>
      </c>
      <c r="G6727" t="s">
        <v>743</v>
      </c>
      <c r="H6727" t="s">
        <v>743</v>
      </c>
      <c r="J6727">
        <v>1</v>
      </c>
      <c r="K6727" s="1">
        <v>38308.423611111109</v>
      </c>
      <c r="L6727">
        <v>0</v>
      </c>
      <c r="M6727">
        <v>268.17</v>
      </c>
      <c r="N6727" t="s">
        <v>801</v>
      </c>
      <c r="O6727" t="s">
        <v>68</v>
      </c>
      <c r="P6727">
        <v>7.0000000000000001E-3</v>
      </c>
      <c r="R6727">
        <v>11</v>
      </c>
      <c r="S6727" t="s">
        <v>928</v>
      </c>
      <c r="AC6727" t="s">
        <v>951</v>
      </c>
    </row>
    <row r="6728" spans="1:29" ht="16.399999999999999" customHeight="1" x14ac:dyDescent="0.35">
      <c r="A6728" s="1">
        <v>38308.423611111109</v>
      </c>
      <c r="B6728">
        <v>462</v>
      </c>
      <c r="C6728" t="s">
        <v>29</v>
      </c>
      <c r="D6728">
        <v>5</v>
      </c>
      <c r="E6728" t="s">
        <v>30</v>
      </c>
      <c r="F6728">
        <v>67383</v>
      </c>
      <c r="G6728" t="s">
        <v>743</v>
      </c>
      <c r="H6728" t="s">
        <v>743</v>
      </c>
      <c r="J6728">
        <v>1</v>
      </c>
      <c r="K6728" s="1">
        <v>38308.423611111109</v>
      </c>
      <c r="L6728">
        <v>0</v>
      </c>
      <c r="M6728">
        <v>201</v>
      </c>
      <c r="N6728" t="s">
        <v>879</v>
      </c>
      <c r="O6728" t="s">
        <v>68</v>
      </c>
      <c r="P6728">
        <v>0.59099999999999997</v>
      </c>
      <c r="R6728">
        <v>11</v>
      </c>
      <c r="S6728" t="s">
        <v>928</v>
      </c>
      <c r="AC6728" t="s">
        <v>951</v>
      </c>
    </row>
    <row r="6729" spans="1:29" ht="16.399999999999999" customHeight="1" x14ac:dyDescent="0.35">
      <c r="A6729" s="1">
        <v>38308.423611111109</v>
      </c>
      <c r="B6729">
        <v>462</v>
      </c>
      <c r="C6729" t="s">
        <v>29</v>
      </c>
      <c r="D6729">
        <v>5</v>
      </c>
      <c r="E6729" t="s">
        <v>30</v>
      </c>
      <c r="F6729">
        <v>67383</v>
      </c>
      <c r="G6729" t="s">
        <v>743</v>
      </c>
      <c r="H6729" t="s">
        <v>743</v>
      </c>
      <c r="J6729">
        <v>1</v>
      </c>
      <c r="K6729" s="1">
        <v>38308.423611111109</v>
      </c>
      <c r="L6729">
        <v>0</v>
      </c>
      <c r="M6729">
        <v>216</v>
      </c>
      <c r="N6729" t="s">
        <v>882</v>
      </c>
      <c r="O6729" t="s">
        <v>68</v>
      </c>
      <c r="P6729">
        <v>1E-3</v>
      </c>
      <c r="Q6729" t="s">
        <v>69</v>
      </c>
      <c r="R6729">
        <v>11</v>
      </c>
      <c r="S6729" t="s">
        <v>928</v>
      </c>
      <c r="AC6729" t="s">
        <v>951</v>
      </c>
    </row>
    <row r="6730" spans="1:29" ht="16.399999999999999" customHeight="1" x14ac:dyDescent="0.35">
      <c r="A6730" s="1">
        <v>38308.423611111109</v>
      </c>
      <c r="B6730">
        <v>462</v>
      </c>
      <c r="C6730" t="s">
        <v>29</v>
      </c>
      <c r="D6730">
        <v>5</v>
      </c>
      <c r="E6730" t="s">
        <v>30</v>
      </c>
      <c r="F6730">
        <v>67383</v>
      </c>
      <c r="G6730" t="s">
        <v>743</v>
      </c>
      <c r="H6730" t="s">
        <v>743</v>
      </c>
      <c r="J6730">
        <v>1</v>
      </c>
      <c r="K6730" s="1">
        <v>38308.423611111109</v>
      </c>
      <c r="L6730">
        <v>0</v>
      </c>
      <c r="M6730">
        <v>234</v>
      </c>
      <c r="N6730" t="s">
        <v>884</v>
      </c>
      <c r="O6730" t="s">
        <v>769</v>
      </c>
      <c r="P6730">
        <v>1E-3</v>
      </c>
      <c r="Q6730" t="s">
        <v>69</v>
      </c>
      <c r="R6730">
        <v>11</v>
      </c>
      <c r="S6730" t="s">
        <v>928</v>
      </c>
      <c r="AC6730" t="s">
        <v>951</v>
      </c>
    </row>
    <row r="6731" spans="1:29" ht="16.399999999999999" customHeight="1" x14ac:dyDescent="0.35">
      <c r="A6731" s="1">
        <v>38308.423611111109</v>
      </c>
      <c r="B6731">
        <v>462</v>
      </c>
      <c r="C6731" t="s">
        <v>29</v>
      </c>
      <c r="D6731">
        <v>5</v>
      </c>
      <c r="E6731" t="s">
        <v>30</v>
      </c>
      <c r="F6731">
        <v>67383</v>
      </c>
      <c r="G6731" t="s">
        <v>743</v>
      </c>
      <c r="H6731" t="s">
        <v>743</v>
      </c>
      <c r="J6731">
        <v>1</v>
      </c>
      <c r="K6731" s="1">
        <v>38308.423611111109</v>
      </c>
      <c r="L6731">
        <v>0</v>
      </c>
      <c r="M6731">
        <v>232</v>
      </c>
      <c r="N6731" t="s">
        <v>883</v>
      </c>
      <c r="O6731" t="s">
        <v>68</v>
      </c>
      <c r="P6731">
        <v>1E-3</v>
      </c>
      <c r="Q6731" t="s">
        <v>69</v>
      </c>
      <c r="R6731">
        <v>11</v>
      </c>
      <c r="S6731" t="s">
        <v>928</v>
      </c>
      <c r="AC6731" t="s">
        <v>951</v>
      </c>
    </row>
    <row r="6732" spans="1:29" ht="16.399999999999999" customHeight="1" x14ac:dyDescent="0.35">
      <c r="A6732" s="1">
        <v>38308.423611111109</v>
      </c>
      <c r="B6732">
        <v>462</v>
      </c>
      <c r="C6732" t="s">
        <v>29</v>
      </c>
      <c r="D6732">
        <v>5</v>
      </c>
      <c r="E6732" t="s">
        <v>30</v>
      </c>
      <c r="F6732">
        <v>67383</v>
      </c>
      <c r="G6732" t="s">
        <v>743</v>
      </c>
      <c r="H6732" t="s">
        <v>743</v>
      </c>
      <c r="J6732">
        <v>1</v>
      </c>
      <c r="K6732" s="1">
        <v>38308.423611111109</v>
      </c>
      <c r="L6732">
        <v>0</v>
      </c>
      <c r="M6732">
        <v>236</v>
      </c>
      <c r="N6732" t="s">
        <v>885</v>
      </c>
      <c r="O6732" t="s">
        <v>68</v>
      </c>
      <c r="P6732">
        <v>1E-3</v>
      </c>
      <c r="Q6732" t="s">
        <v>69</v>
      </c>
      <c r="R6732">
        <v>11</v>
      </c>
      <c r="S6732" t="s">
        <v>928</v>
      </c>
      <c r="AC6732" t="s">
        <v>951</v>
      </c>
    </row>
    <row r="6733" spans="1:29" ht="16.399999999999999" customHeight="1" x14ac:dyDescent="0.35">
      <c r="A6733" s="1">
        <v>38308.423611111109</v>
      </c>
      <c r="B6733">
        <v>462</v>
      </c>
      <c r="C6733" t="s">
        <v>29</v>
      </c>
      <c r="D6733">
        <v>5</v>
      </c>
      <c r="E6733" t="s">
        <v>30</v>
      </c>
      <c r="F6733">
        <v>67383</v>
      </c>
      <c r="G6733" t="s">
        <v>743</v>
      </c>
      <c r="H6733" t="s">
        <v>743</v>
      </c>
      <c r="J6733">
        <v>1</v>
      </c>
      <c r="K6733" s="1">
        <v>38308.423611111109</v>
      </c>
      <c r="L6733">
        <v>0</v>
      </c>
      <c r="M6733">
        <v>248.01</v>
      </c>
      <c r="N6733" t="s">
        <v>952</v>
      </c>
      <c r="O6733" t="s">
        <v>68</v>
      </c>
      <c r="P6733">
        <v>0.378</v>
      </c>
      <c r="R6733">
        <v>11</v>
      </c>
      <c r="S6733" t="s">
        <v>928</v>
      </c>
      <c r="AC6733" t="s">
        <v>951</v>
      </c>
    </row>
    <row r="6734" spans="1:29" ht="16.399999999999999" customHeight="1" x14ac:dyDescent="0.35">
      <c r="A6734" s="1">
        <v>38308.423611111109</v>
      </c>
      <c r="B6734">
        <v>462</v>
      </c>
      <c r="C6734" t="s">
        <v>29</v>
      </c>
      <c r="D6734">
        <v>5</v>
      </c>
      <c r="E6734" t="s">
        <v>30</v>
      </c>
      <c r="F6734">
        <v>67383</v>
      </c>
      <c r="G6734" t="s">
        <v>743</v>
      </c>
      <c r="H6734" t="s">
        <v>743</v>
      </c>
      <c r="J6734">
        <v>1</v>
      </c>
      <c r="K6734" s="1">
        <v>38308.423611111109</v>
      </c>
      <c r="L6734">
        <v>0</v>
      </c>
      <c r="M6734">
        <v>255</v>
      </c>
      <c r="N6734" t="s">
        <v>887</v>
      </c>
      <c r="O6734" t="s">
        <v>68</v>
      </c>
      <c r="P6734">
        <v>7.0000000000000001E-3</v>
      </c>
      <c r="R6734">
        <v>11</v>
      </c>
      <c r="S6734" t="s">
        <v>928</v>
      </c>
      <c r="AC6734" t="s">
        <v>951</v>
      </c>
    </row>
    <row r="6735" spans="1:29" ht="16.399999999999999" customHeight="1" x14ac:dyDescent="0.35">
      <c r="A6735" s="1">
        <v>38308.423611111109</v>
      </c>
      <c r="B6735">
        <v>462</v>
      </c>
      <c r="C6735" t="s">
        <v>29</v>
      </c>
      <c r="D6735">
        <v>5</v>
      </c>
      <c r="E6735" t="s">
        <v>30</v>
      </c>
      <c r="F6735">
        <v>67383</v>
      </c>
      <c r="G6735" t="s">
        <v>743</v>
      </c>
      <c r="H6735" t="s">
        <v>743</v>
      </c>
      <c r="J6735">
        <v>1</v>
      </c>
      <c r="K6735" s="1">
        <v>38308.423611111109</v>
      </c>
      <c r="L6735">
        <v>0</v>
      </c>
      <c r="M6735">
        <v>258</v>
      </c>
      <c r="N6735" t="s">
        <v>889</v>
      </c>
      <c r="O6735" t="s">
        <v>68</v>
      </c>
      <c r="P6735">
        <v>1E-3</v>
      </c>
      <c r="Q6735" t="s">
        <v>69</v>
      </c>
      <c r="R6735">
        <v>11</v>
      </c>
      <c r="S6735" t="s">
        <v>928</v>
      </c>
      <c r="AC6735" t="s">
        <v>951</v>
      </c>
    </row>
    <row r="6736" spans="1:29" ht="16.399999999999999" customHeight="1" x14ac:dyDescent="0.35">
      <c r="A6736" s="1">
        <v>38308.423611111109</v>
      </c>
      <c r="B6736">
        <v>462</v>
      </c>
      <c r="C6736" t="s">
        <v>29</v>
      </c>
      <c r="D6736">
        <v>5</v>
      </c>
      <c r="E6736" t="s">
        <v>30</v>
      </c>
      <c r="F6736">
        <v>67383</v>
      </c>
      <c r="G6736" t="s">
        <v>743</v>
      </c>
      <c r="H6736" t="s">
        <v>743</v>
      </c>
      <c r="J6736">
        <v>1</v>
      </c>
      <c r="K6736" s="1">
        <v>38308.423611111109</v>
      </c>
      <c r="L6736">
        <v>0</v>
      </c>
      <c r="M6736">
        <v>252</v>
      </c>
      <c r="N6736" t="s">
        <v>826</v>
      </c>
      <c r="O6736" t="s">
        <v>68</v>
      </c>
      <c r="P6736">
        <v>5.0000000000000001E-3</v>
      </c>
      <c r="Q6736" t="s">
        <v>69</v>
      </c>
      <c r="R6736">
        <v>11</v>
      </c>
      <c r="S6736" t="s">
        <v>928</v>
      </c>
      <c r="AC6736" t="s">
        <v>951</v>
      </c>
    </row>
    <row r="6737" spans="1:29" ht="16.399999999999999" customHeight="1" x14ac:dyDescent="0.35">
      <c r="A6737" s="1">
        <v>38308.423611111109</v>
      </c>
      <c r="B6737">
        <v>462</v>
      </c>
      <c r="C6737" t="s">
        <v>29</v>
      </c>
      <c r="D6737">
        <v>5</v>
      </c>
      <c r="E6737" t="s">
        <v>30</v>
      </c>
      <c r="F6737">
        <v>67383</v>
      </c>
      <c r="G6737" t="s">
        <v>743</v>
      </c>
      <c r="H6737" t="s">
        <v>743</v>
      </c>
      <c r="J6737">
        <v>1</v>
      </c>
      <c r="K6737" s="1">
        <v>38308.423611111109</v>
      </c>
      <c r="L6737">
        <v>0</v>
      </c>
      <c r="M6737">
        <v>289</v>
      </c>
      <c r="N6737" t="s">
        <v>890</v>
      </c>
      <c r="O6737" t="s">
        <v>68</v>
      </c>
      <c r="P6737">
        <v>4.0000000000000001E-3</v>
      </c>
      <c r="R6737">
        <v>11</v>
      </c>
      <c r="S6737" t="s">
        <v>928</v>
      </c>
      <c r="AC6737" t="s">
        <v>951</v>
      </c>
    </row>
    <row r="6738" spans="1:29" ht="16.399999999999999" customHeight="1" x14ac:dyDescent="0.35">
      <c r="A6738" s="1">
        <v>38308.423611111109</v>
      </c>
      <c r="B6738">
        <v>462</v>
      </c>
      <c r="C6738" t="s">
        <v>29</v>
      </c>
      <c r="D6738">
        <v>5</v>
      </c>
      <c r="E6738" t="s">
        <v>30</v>
      </c>
      <c r="F6738">
        <v>67383</v>
      </c>
      <c r="G6738" t="s">
        <v>743</v>
      </c>
      <c r="H6738" t="s">
        <v>743</v>
      </c>
      <c r="J6738">
        <v>1</v>
      </c>
      <c r="K6738" s="1">
        <v>38308.423611111109</v>
      </c>
      <c r="L6738">
        <v>0</v>
      </c>
      <c r="M6738">
        <v>136.01</v>
      </c>
      <c r="N6738" t="s">
        <v>118</v>
      </c>
      <c r="O6738" t="s">
        <v>119</v>
      </c>
      <c r="P6738">
        <v>4.04</v>
      </c>
      <c r="R6738">
        <v>11</v>
      </c>
      <c r="S6738" t="s">
        <v>928</v>
      </c>
      <c r="AC6738" t="s">
        <v>951</v>
      </c>
    </row>
    <row r="6739" spans="1:29" ht="16.399999999999999" customHeight="1" x14ac:dyDescent="0.35">
      <c r="A6739" s="1">
        <v>38308.423611111109</v>
      </c>
      <c r="B6739">
        <v>462</v>
      </c>
      <c r="C6739" t="s">
        <v>29</v>
      </c>
      <c r="D6739">
        <v>5</v>
      </c>
      <c r="E6739" t="s">
        <v>30</v>
      </c>
      <c r="F6739">
        <v>67383</v>
      </c>
      <c r="G6739" t="s">
        <v>743</v>
      </c>
      <c r="H6739" t="s">
        <v>743</v>
      </c>
      <c r="J6739">
        <v>1</v>
      </c>
      <c r="K6739" s="1">
        <v>38308.423611111109</v>
      </c>
      <c r="L6739">
        <v>0</v>
      </c>
      <c r="M6739">
        <v>103.02</v>
      </c>
      <c r="N6739" t="s">
        <v>245</v>
      </c>
      <c r="O6739" t="s">
        <v>246</v>
      </c>
      <c r="P6739">
        <v>1500</v>
      </c>
      <c r="R6739">
        <v>11</v>
      </c>
      <c r="S6739" t="s">
        <v>928</v>
      </c>
      <c r="AC6739" t="s">
        <v>951</v>
      </c>
    </row>
    <row r="6740" spans="1:29" ht="16.399999999999999" customHeight="1" x14ac:dyDescent="0.35">
      <c r="A6740" s="1">
        <v>38308.423611111109</v>
      </c>
      <c r="B6740">
        <v>462</v>
      </c>
      <c r="C6740" t="s">
        <v>29</v>
      </c>
      <c r="D6740">
        <v>5</v>
      </c>
      <c r="E6740" t="s">
        <v>30</v>
      </c>
      <c r="F6740">
        <v>67383</v>
      </c>
      <c r="G6740" t="s">
        <v>743</v>
      </c>
      <c r="H6740" t="s">
        <v>743</v>
      </c>
      <c r="J6740">
        <v>1</v>
      </c>
      <c r="K6740" s="1">
        <v>38308.423611111109</v>
      </c>
      <c r="L6740">
        <v>0</v>
      </c>
      <c r="M6740">
        <v>431</v>
      </c>
      <c r="N6740" t="s">
        <v>165</v>
      </c>
      <c r="O6740" t="s">
        <v>166</v>
      </c>
      <c r="P6740">
        <v>1.18</v>
      </c>
      <c r="R6740">
        <v>11</v>
      </c>
      <c r="S6740" t="s">
        <v>928</v>
      </c>
      <c r="AC6740" t="s">
        <v>951</v>
      </c>
    </row>
    <row r="6741" spans="1:29" ht="16.399999999999999" customHeight="1" x14ac:dyDescent="0.35">
      <c r="A6741" s="1">
        <v>38308.423611111109</v>
      </c>
      <c r="B6741">
        <v>462</v>
      </c>
      <c r="C6741" t="s">
        <v>29</v>
      </c>
      <c r="D6741">
        <v>5</v>
      </c>
      <c r="E6741" t="s">
        <v>30</v>
      </c>
      <c r="F6741">
        <v>67383</v>
      </c>
      <c r="G6741" t="s">
        <v>743</v>
      </c>
      <c r="H6741" t="s">
        <v>743</v>
      </c>
      <c r="J6741">
        <v>1</v>
      </c>
      <c r="K6741" s="1">
        <v>38308.423611111109</v>
      </c>
      <c r="L6741">
        <v>0</v>
      </c>
      <c r="M6741">
        <v>431.01</v>
      </c>
      <c r="N6741" t="s">
        <v>768</v>
      </c>
      <c r="O6741" t="s">
        <v>769</v>
      </c>
      <c r="P6741">
        <v>-0.08</v>
      </c>
      <c r="R6741">
        <v>11</v>
      </c>
      <c r="S6741" t="s">
        <v>928</v>
      </c>
      <c r="AC6741" t="s">
        <v>951</v>
      </c>
    </row>
    <row r="6742" spans="1:29" ht="16.399999999999999" customHeight="1" x14ac:dyDescent="0.35">
      <c r="A6742" s="1">
        <v>38308.423611111109</v>
      </c>
      <c r="B6742">
        <v>462</v>
      </c>
      <c r="C6742" t="s">
        <v>29</v>
      </c>
      <c r="D6742">
        <v>5</v>
      </c>
      <c r="E6742" t="s">
        <v>30</v>
      </c>
      <c r="F6742">
        <v>67383</v>
      </c>
      <c r="G6742" t="s">
        <v>743</v>
      </c>
      <c r="H6742" t="s">
        <v>743</v>
      </c>
      <c r="J6742">
        <v>1</v>
      </c>
      <c r="K6742" s="1">
        <v>38308.423611111109</v>
      </c>
      <c r="L6742">
        <v>0</v>
      </c>
      <c r="M6742">
        <v>431.02</v>
      </c>
      <c r="N6742" t="s">
        <v>771</v>
      </c>
      <c r="O6742" t="s">
        <v>166</v>
      </c>
      <c r="P6742">
        <v>0.08</v>
      </c>
      <c r="R6742">
        <v>11</v>
      </c>
      <c r="S6742" t="s">
        <v>928</v>
      </c>
      <c r="AC6742" t="s">
        <v>951</v>
      </c>
    </row>
    <row r="6743" spans="1:29" ht="16.399999999999999" customHeight="1" x14ac:dyDescent="0.35">
      <c r="A6743" s="1">
        <v>38308.423611111109</v>
      </c>
      <c r="B6743">
        <v>462</v>
      </c>
      <c r="C6743" t="s">
        <v>29</v>
      </c>
      <c r="D6743">
        <v>5</v>
      </c>
      <c r="E6743" t="s">
        <v>30</v>
      </c>
      <c r="F6743">
        <v>67383</v>
      </c>
      <c r="G6743" t="s">
        <v>743</v>
      </c>
      <c r="H6743" t="s">
        <v>743</v>
      </c>
      <c r="J6743">
        <v>1</v>
      </c>
      <c r="K6743" s="1">
        <v>38308.423611111109</v>
      </c>
      <c r="L6743">
        <v>0</v>
      </c>
      <c r="M6743">
        <v>431.03</v>
      </c>
      <c r="N6743" t="s">
        <v>773</v>
      </c>
      <c r="O6743" t="s">
        <v>769</v>
      </c>
      <c r="P6743">
        <v>0.21</v>
      </c>
      <c r="R6743">
        <v>11</v>
      </c>
      <c r="S6743" t="s">
        <v>928</v>
      </c>
      <c r="AC6743" t="s">
        <v>951</v>
      </c>
    </row>
    <row r="6744" spans="1:29" ht="16.399999999999999" customHeight="1" x14ac:dyDescent="0.35">
      <c r="A6744" s="1">
        <v>38308.423611111109</v>
      </c>
      <c r="B6744">
        <v>462</v>
      </c>
      <c r="C6744" t="s">
        <v>29</v>
      </c>
      <c r="D6744">
        <v>5</v>
      </c>
      <c r="E6744" t="s">
        <v>30</v>
      </c>
      <c r="F6744">
        <v>67383</v>
      </c>
      <c r="G6744" t="s">
        <v>743</v>
      </c>
      <c r="H6744" t="s">
        <v>743</v>
      </c>
      <c r="J6744">
        <v>1</v>
      </c>
      <c r="K6744" s="1">
        <v>38308.423611111109</v>
      </c>
      <c r="L6744">
        <v>0</v>
      </c>
      <c r="M6744">
        <v>433</v>
      </c>
      <c r="N6744" t="s">
        <v>775</v>
      </c>
      <c r="O6744" t="s">
        <v>769</v>
      </c>
      <c r="P6744">
        <v>1.57</v>
      </c>
      <c r="R6744">
        <v>11</v>
      </c>
      <c r="S6744" t="s">
        <v>928</v>
      </c>
      <c r="AC6744" t="s">
        <v>951</v>
      </c>
    </row>
    <row r="6745" spans="1:29" ht="16.399999999999999" customHeight="1" x14ac:dyDescent="0.35">
      <c r="A6745" s="1">
        <v>38237.423611111109</v>
      </c>
      <c r="B6745">
        <v>462</v>
      </c>
      <c r="C6745" t="s">
        <v>29</v>
      </c>
      <c r="D6745">
        <v>5</v>
      </c>
      <c r="E6745" t="s">
        <v>30</v>
      </c>
      <c r="F6745">
        <v>67349</v>
      </c>
      <c r="G6745" t="s">
        <v>743</v>
      </c>
      <c r="H6745" t="s">
        <v>743</v>
      </c>
      <c r="J6745">
        <v>2</v>
      </c>
      <c r="K6745" s="1">
        <v>38237.430555555555</v>
      </c>
      <c r="L6745">
        <v>4</v>
      </c>
      <c r="M6745">
        <v>136.01</v>
      </c>
      <c r="N6745" t="s">
        <v>118</v>
      </c>
      <c r="O6745" t="s">
        <v>119</v>
      </c>
      <c r="P6745">
        <v>4.46</v>
      </c>
      <c r="R6745">
        <v>11</v>
      </c>
      <c r="S6745" t="s">
        <v>928</v>
      </c>
      <c r="AC6745" t="s">
        <v>953</v>
      </c>
    </row>
    <row r="6746" spans="1:29" ht="16.399999999999999" customHeight="1" x14ac:dyDescent="0.35">
      <c r="A6746" s="1">
        <v>38237.423611111109</v>
      </c>
      <c r="B6746">
        <v>462</v>
      </c>
      <c r="C6746" t="s">
        <v>29</v>
      </c>
      <c r="D6746">
        <v>5</v>
      </c>
      <c r="E6746" t="s">
        <v>30</v>
      </c>
      <c r="F6746">
        <v>67349</v>
      </c>
      <c r="G6746" t="s">
        <v>743</v>
      </c>
      <c r="H6746" t="s">
        <v>743</v>
      </c>
      <c r="J6746">
        <v>1</v>
      </c>
      <c r="K6746" s="1">
        <v>38237.423611111109</v>
      </c>
      <c r="L6746">
        <v>0</v>
      </c>
      <c r="M6746">
        <v>260.08</v>
      </c>
      <c r="N6746" t="s">
        <v>76</v>
      </c>
      <c r="O6746" t="s">
        <v>68</v>
      </c>
      <c r="P6746">
        <v>0.22600000000000001</v>
      </c>
      <c r="R6746">
        <v>11</v>
      </c>
      <c r="S6746" t="s">
        <v>928</v>
      </c>
      <c r="AC6746" t="s">
        <v>953</v>
      </c>
    </row>
    <row r="6747" spans="1:29" ht="16.399999999999999" customHeight="1" x14ac:dyDescent="0.35">
      <c r="A6747" s="1">
        <v>38237.423611111109</v>
      </c>
      <c r="B6747">
        <v>462</v>
      </c>
      <c r="C6747" t="s">
        <v>29</v>
      </c>
      <c r="D6747">
        <v>5</v>
      </c>
      <c r="E6747" t="s">
        <v>30</v>
      </c>
      <c r="F6747">
        <v>67349</v>
      </c>
      <c r="G6747" t="s">
        <v>743</v>
      </c>
      <c r="H6747" t="s">
        <v>743</v>
      </c>
      <c r="J6747">
        <v>1</v>
      </c>
      <c r="K6747" s="1">
        <v>38237.423611111109</v>
      </c>
      <c r="L6747">
        <v>0</v>
      </c>
      <c r="M6747">
        <v>268.14</v>
      </c>
      <c r="N6747" t="s">
        <v>80</v>
      </c>
      <c r="O6747" t="s">
        <v>68</v>
      </c>
      <c r="P6747">
        <v>1.4E-2</v>
      </c>
      <c r="R6747">
        <v>11</v>
      </c>
      <c r="S6747" t="s">
        <v>928</v>
      </c>
      <c r="AC6747" t="s">
        <v>953</v>
      </c>
    </row>
    <row r="6748" spans="1:29" ht="16.399999999999999" customHeight="1" x14ac:dyDescent="0.35">
      <c r="A6748" s="1">
        <v>38237.423611111109</v>
      </c>
      <c r="B6748">
        <v>462</v>
      </c>
      <c r="C6748" t="s">
        <v>29</v>
      </c>
      <c r="D6748">
        <v>5</v>
      </c>
      <c r="E6748" t="s">
        <v>30</v>
      </c>
      <c r="F6748">
        <v>67349</v>
      </c>
      <c r="G6748" t="s">
        <v>743</v>
      </c>
      <c r="H6748" t="s">
        <v>743</v>
      </c>
      <c r="J6748">
        <v>1</v>
      </c>
      <c r="K6748" s="1">
        <v>38237.423611111109</v>
      </c>
      <c r="L6748">
        <v>0</v>
      </c>
      <c r="M6748">
        <v>441.01</v>
      </c>
      <c r="N6748" t="s">
        <v>691</v>
      </c>
      <c r="O6748" t="s">
        <v>68</v>
      </c>
      <c r="P6748">
        <v>2.6</v>
      </c>
      <c r="R6748">
        <v>11</v>
      </c>
      <c r="S6748" t="s">
        <v>928</v>
      </c>
      <c r="AC6748" t="s">
        <v>953</v>
      </c>
    </row>
    <row r="6749" spans="1:29" ht="16.399999999999999" customHeight="1" x14ac:dyDescent="0.35">
      <c r="A6749" s="1">
        <v>38237.423611111109</v>
      </c>
      <c r="B6749">
        <v>462</v>
      </c>
      <c r="C6749" t="s">
        <v>29</v>
      </c>
      <c r="D6749">
        <v>5</v>
      </c>
      <c r="E6749" t="s">
        <v>30</v>
      </c>
      <c r="F6749">
        <v>67349</v>
      </c>
      <c r="G6749" t="s">
        <v>743</v>
      </c>
      <c r="H6749" t="s">
        <v>743</v>
      </c>
      <c r="J6749">
        <v>1</v>
      </c>
      <c r="K6749" s="1">
        <v>38237.423611111109</v>
      </c>
      <c r="L6749">
        <v>0</v>
      </c>
      <c r="M6749">
        <v>268.17</v>
      </c>
      <c r="N6749" t="s">
        <v>801</v>
      </c>
      <c r="O6749" t="s">
        <v>68</v>
      </c>
      <c r="P6749">
        <v>5.0000000000000001E-3</v>
      </c>
      <c r="R6749">
        <v>11</v>
      </c>
      <c r="S6749" t="s">
        <v>928</v>
      </c>
      <c r="AC6749" t="s">
        <v>953</v>
      </c>
    </row>
    <row r="6750" spans="1:29" ht="16.399999999999999" customHeight="1" x14ac:dyDescent="0.35">
      <c r="A6750" s="1">
        <v>38237.423611111109</v>
      </c>
      <c r="B6750">
        <v>462</v>
      </c>
      <c r="C6750" t="s">
        <v>29</v>
      </c>
      <c r="D6750">
        <v>5</v>
      </c>
      <c r="E6750" t="s">
        <v>30</v>
      </c>
      <c r="F6750">
        <v>67349</v>
      </c>
      <c r="G6750" t="s">
        <v>743</v>
      </c>
      <c r="H6750" t="s">
        <v>743</v>
      </c>
      <c r="J6750">
        <v>1</v>
      </c>
      <c r="K6750" s="1">
        <v>38237.423611111109</v>
      </c>
      <c r="L6750">
        <v>0</v>
      </c>
      <c r="M6750">
        <v>201</v>
      </c>
      <c r="N6750" t="s">
        <v>879</v>
      </c>
      <c r="O6750" t="s">
        <v>68</v>
      </c>
      <c r="P6750">
        <v>0.83899999999999997</v>
      </c>
      <c r="R6750">
        <v>11</v>
      </c>
      <c r="S6750" t="s">
        <v>928</v>
      </c>
      <c r="AC6750" t="s">
        <v>953</v>
      </c>
    </row>
    <row r="6751" spans="1:29" ht="16.399999999999999" customHeight="1" x14ac:dyDescent="0.35">
      <c r="A6751" s="1">
        <v>38237.423611111109</v>
      </c>
      <c r="B6751">
        <v>462</v>
      </c>
      <c r="C6751" t="s">
        <v>29</v>
      </c>
      <c r="D6751">
        <v>5</v>
      </c>
      <c r="E6751" t="s">
        <v>30</v>
      </c>
      <c r="F6751">
        <v>67349</v>
      </c>
      <c r="G6751" t="s">
        <v>743</v>
      </c>
      <c r="H6751" t="s">
        <v>743</v>
      </c>
      <c r="J6751">
        <v>1</v>
      </c>
      <c r="K6751" s="1">
        <v>38237.423611111109</v>
      </c>
      <c r="L6751">
        <v>0</v>
      </c>
      <c r="M6751">
        <v>216</v>
      </c>
      <c r="N6751" t="s">
        <v>882</v>
      </c>
      <c r="O6751" t="s">
        <v>68</v>
      </c>
      <c r="P6751">
        <v>1E-3</v>
      </c>
      <c r="Q6751" t="s">
        <v>69</v>
      </c>
      <c r="R6751">
        <v>11</v>
      </c>
      <c r="S6751" t="s">
        <v>928</v>
      </c>
      <c r="AC6751" t="s">
        <v>953</v>
      </c>
    </row>
    <row r="6752" spans="1:29" ht="16.399999999999999" customHeight="1" x14ac:dyDescent="0.35">
      <c r="A6752" s="1">
        <v>38237.423611111109</v>
      </c>
      <c r="B6752">
        <v>462</v>
      </c>
      <c r="C6752" t="s">
        <v>29</v>
      </c>
      <c r="D6752">
        <v>5</v>
      </c>
      <c r="E6752" t="s">
        <v>30</v>
      </c>
      <c r="F6752">
        <v>67349</v>
      </c>
      <c r="G6752" t="s">
        <v>743</v>
      </c>
      <c r="H6752" t="s">
        <v>743</v>
      </c>
      <c r="J6752">
        <v>1</v>
      </c>
      <c r="K6752" s="1">
        <v>38237.423611111109</v>
      </c>
      <c r="L6752">
        <v>0</v>
      </c>
      <c r="M6752">
        <v>234</v>
      </c>
      <c r="N6752" t="s">
        <v>884</v>
      </c>
      <c r="O6752" t="s">
        <v>769</v>
      </c>
      <c r="P6752">
        <v>1E-3</v>
      </c>
      <c r="Q6752" t="s">
        <v>69</v>
      </c>
      <c r="R6752">
        <v>11</v>
      </c>
      <c r="S6752" t="s">
        <v>928</v>
      </c>
      <c r="AC6752" t="s">
        <v>953</v>
      </c>
    </row>
    <row r="6753" spans="1:29" ht="16.399999999999999" customHeight="1" x14ac:dyDescent="0.35">
      <c r="A6753" s="1">
        <v>38237.423611111109</v>
      </c>
      <c r="B6753">
        <v>462</v>
      </c>
      <c r="C6753" t="s">
        <v>29</v>
      </c>
      <c r="D6753">
        <v>5</v>
      </c>
      <c r="E6753" t="s">
        <v>30</v>
      </c>
      <c r="F6753">
        <v>67349</v>
      </c>
      <c r="G6753" t="s">
        <v>743</v>
      </c>
      <c r="H6753" t="s">
        <v>743</v>
      </c>
      <c r="J6753">
        <v>1</v>
      </c>
      <c r="K6753" s="1">
        <v>38237.423611111109</v>
      </c>
      <c r="L6753">
        <v>0</v>
      </c>
      <c r="M6753">
        <v>232</v>
      </c>
      <c r="N6753" t="s">
        <v>883</v>
      </c>
      <c r="O6753" t="s">
        <v>68</v>
      </c>
      <c r="P6753">
        <v>1E-3</v>
      </c>
      <c r="Q6753" t="s">
        <v>69</v>
      </c>
      <c r="R6753">
        <v>11</v>
      </c>
      <c r="S6753" t="s">
        <v>928</v>
      </c>
      <c r="AC6753" t="s">
        <v>953</v>
      </c>
    </row>
    <row r="6754" spans="1:29" ht="16.399999999999999" customHeight="1" x14ac:dyDescent="0.35">
      <c r="A6754" s="1">
        <v>38237.423611111109</v>
      </c>
      <c r="B6754">
        <v>462</v>
      </c>
      <c r="C6754" t="s">
        <v>29</v>
      </c>
      <c r="D6754">
        <v>5</v>
      </c>
      <c r="E6754" t="s">
        <v>30</v>
      </c>
      <c r="F6754">
        <v>67349</v>
      </c>
      <c r="G6754" t="s">
        <v>743</v>
      </c>
      <c r="H6754" t="s">
        <v>743</v>
      </c>
      <c r="J6754">
        <v>1</v>
      </c>
      <c r="K6754" s="1">
        <v>38237.423611111109</v>
      </c>
      <c r="L6754">
        <v>0</v>
      </c>
      <c r="M6754">
        <v>236</v>
      </c>
      <c r="N6754" t="s">
        <v>885</v>
      </c>
      <c r="O6754" t="s">
        <v>68</v>
      </c>
      <c r="P6754">
        <v>1E-3</v>
      </c>
      <c r="Q6754" t="s">
        <v>69</v>
      </c>
      <c r="R6754">
        <v>11</v>
      </c>
      <c r="S6754" t="s">
        <v>928</v>
      </c>
      <c r="AC6754" t="s">
        <v>953</v>
      </c>
    </row>
    <row r="6755" spans="1:29" ht="16.399999999999999" customHeight="1" x14ac:dyDescent="0.35">
      <c r="A6755" s="1">
        <v>38237.423611111109</v>
      </c>
      <c r="B6755">
        <v>462</v>
      </c>
      <c r="C6755" t="s">
        <v>29</v>
      </c>
      <c r="D6755">
        <v>5</v>
      </c>
      <c r="E6755" t="s">
        <v>30</v>
      </c>
      <c r="F6755">
        <v>67349</v>
      </c>
      <c r="G6755" t="s">
        <v>743</v>
      </c>
      <c r="H6755" t="s">
        <v>743</v>
      </c>
      <c r="J6755">
        <v>1</v>
      </c>
      <c r="K6755" s="1">
        <v>38237.423611111109</v>
      </c>
      <c r="L6755">
        <v>0</v>
      </c>
      <c r="M6755">
        <v>248.01</v>
      </c>
      <c r="N6755" t="s">
        <v>952</v>
      </c>
      <c r="O6755" t="s">
        <v>68</v>
      </c>
      <c r="P6755">
        <v>0.435</v>
      </c>
      <c r="R6755">
        <v>11</v>
      </c>
      <c r="S6755" t="s">
        <v>928</v>
      </c>
      <c r="AC6755" t="s">
        <v>953</v>
      </c>
    </row>
    <row r="6756" spans="1:29" ht="16.399999999999999" customHeight="1" x14ac:dyDescent="0.35">
      <c r="A6756" s="1">
        <v>38237.423611111109</v>
      </c>
      <c r="B6756">
        <v>462</v>
      </c>
      <c r="C6756" t="s">
        <v>29</v>
      </c>
      <c r="D6756">
        <v>5</v>
      </c>
      <c r="E6756" t="s">
        <v>30</v>
      </c>
      <c r="F6756">
        <v>67349</v>
      </c>
      <c r="G6756" t="s">
        <v>743</v>
      </c>
      <c r="H6756" t="s">
        <v>743</v>
      </c>
      <c r="J6756">
        <v>1</v>
      </c>
      <c r="K6756" s="1">
        <v>38237.423611111109</v>
      </c>
      <c r="L6756">
        <v>0</v>
      </c>
      <c r="M6756">
        <v>255</v>
      </c>
      <c r="N6756" t="s">
        <v>887</v>
      </c>
      <c r="O6756" t="s">
        <v>68</v>
      </c>
      <c r="P6756">
        <v>5.0000000000000001E-3</v>
      </c>
      <c r="R6756">
        <v>11</v>
      </c>
      <c r="S6756" t="s">
        <v>928</v>
      </c>
      <c r="AC6756" t="s">
        <v>953</v>
      </c>
    </row>
    <row r="6757" spans="1:29" ht="16.399999999999999" customHeight="1" x14ac:dyDescent="0.35">
      <c r="A6757" s="1">
        <v>38237.423611111109</v>
      </c>
      <c r="B6757">
        <v>462</v>
      </c>
      <c r="C6757" t="s">
        <v>29</v>
      </c>
      <c r="D6757">
        <v>5</v>
      </c>
      <c r="E6757" t="s">
        <v>30</v>
      </c>
      <c r="F6757">
        <v>67349</v>
      </c>
      <c r="G6757" t="s">
        <v>743</v>
      </c>
      <c r="H6757" t="s">
        <v>743</v>
      </c>
      <c r="J6757">
        <v>1</v>
      </c>
      <c r="K6757" s="1">
        <v>38237.423611111109</v>
      </c>
      <c r="L6757">
        <v>0</v>
      </c>
      <c r="M6757">
        <v>258</v>
      </c>
      <c r="N6757" t="s">
        <v>889</v>
      </c>
      <c r="O6757" t="s">
        <v>68</v>
      </c>
      <c r="P6757">
        <v>1E-3</v>
      </c>
      <c r="Q6757" t="s">
        <v>69</v>
      </c>
      <c r="R6757">
        <v>11</v>
      </c>
      <c r="S6757" t="s">
        <v>928</v>
      </c>
      <c r="AC6757" t="s">
        <v>953</v>
      </c>
    </row>
    <row r="6758" spans="1:29" ht="16.399999999999999" customHeight="1" x14ac:dyDescent="0.35">
      <c r="A6758" s="1">
        <v>38237.423611111109</v>
      </c>
      <c r="B6758">
        <v>462</v>
      </c>
      <c r="C6758" t="s">
        <v>29</v>
      </c>
      <c r="D6758">
        <v>5</v>
      </c>
      <c r="E6758" t="s">
        <v>30</v>
      </c>
      <c r="F6758">
        <v>67349</v>
      </c>
      <c r="G6758" t="s">
        <v>743</v>
      </c>
      <c r="H6758" t="s">
        <v>743</v>
      </c>
      <c r="J6758">
        <v>1</v>
      </c>
      <c r="K6758" s="1">
        <v>38237.423611111109</v>
      </c>
      <c r="L6758">
        <v>0</v>
      </c>
      <c r="M6758">
        <v>252</v>
      </c>
      <c r="N6758" t="s">
        <v>826</v>
      </c>
      <c r="O6758" t="s">
        <v>68</v>
      </c>
      <c r="P6758">
        <v>5.0000000000000001E-3</v>
      </c>
      <c r="Q6758" t="s">
        <v>69</v>
      </c>
      <c r="R6758">
        <v>11</v>
      </c>
      <c r="S6758" t="s">
        <v>928</v>
      </c>
      <c r="AC6758" t="s">
        <v>953</v>
      </c>
    </row>
    <row r="6759" spans="1:29" ht="16.399999999999999" customHeight="1" x14ac:dyDescent="0.35">
      <c r="A6759" s="1">
        <v>38237.423611111109</v>
      </c>
      <c r="B6759">
        <v>462</v>
      </c>
      <c r="C6759" t="s">
        <v>29</v>
      </c>
      <c r="D6759">
        <v>5</v>
      </c>
      <c r="E6759" t="s">
        <v>30</v>
      </c>
      <c r="F6759">
        <v>67349</v>
      </c>
      <c r="G6759" t="s">
        <v>743</v>
      </c>
      <c r="H6759" t="s">
        <v>743</v>
      </c>
      <c r="J6759">
        <v>1</v>
      </c>
      <c r="K6759" s="1">
        <v>38237.423611111109</v>
      </c>
      <c r="L6759">
        <v>0</v>
      </c>
      <c r="M6759">
        <v>289</v>
      </c>
      <c r="N6759" t="s">
        <v>890</v>
      </c>
      <c r="O6759" t="s">
        <v>68</v>
      </c>
      <c r="P6759">
        <v>1E-3</v>
      </c>
      <c r="Q6759" t="s">
        <v>69</v>
      </c>
      <c r="R6759">
        <v>11</v>
      </c>
      <c r="S6759" t="s">
        <v>928</v>
      </c>
      <c r="AC6759" t="s">
        <v>953</v>
      </c>
    </row>
    <row r="6760" spans="1:29" ht="16.399999999999999" customHeight="1" x14ac:dyDescent="0.35">
      <c r="A6760" s="1">
        <v>38237.423611111109</v>
      </c>
      <c r="B6760">
        <v>462</v>
      </c>
      <c r="C6760" t="s">
        <v>29</v>
      </c>
      <c r="D6760">
        <v>5</v>
      </c>
      <c r="E6760" t="s">
        <v>30</v>
      </c>
      <c r="F6760">
        <v>67349</v>
      </c>
      <c r="G6760" t="s">
        <v>743</v>
      </c>
      <c r="H6760" t="s">
        <v>743</v>
      </c>
      <c r="J6760">
        <v>1</v>
      </c>
      <c r="K6760" s="1">
        <v>38237.423611111109</v>
      </c>
      <c r="L6760">
        <v>0</v>
      </c>
      <c r="M6760">
        <v>136.01</v>
      </c>
      <c r="N6760" t="s">
        <v>118</v>
      </c>
      <c r="O6760" t="s">
        <v>119</v>
      </c>
      <c r="P6760">
        <v>3.93</v>
      </c>
      <c r="R6760">
        <v>11</v>
      </c>
      <c r="S6760" t="s">
        <v>928</v>
      </c>
      <c r="AC6760" t="s">
        <v>953</v>
      </c>
    </row>
    <row r="6761" spans="1:29" ht="16.399999999999999" customHeight="1" x14ac:dyDescent="0.35">
      <c r="A6761" s="1">
        <v>38237.423611111109</v>
      </c>
      <c r="B6761">
        <v>462</v>
      </c>
      <c r="C6761" t="s">
        <v>29</v>
      </c>
      <c r="D6761">
        <v>5</v>
      </c>
      <c r="E6761" t="s">
        <v>30</v>
      </c>
      <c r="F6761">
        <v>67349</v>
      </c>
      <c r="G6761" t="s">
        <v>743</v>
      </c>
      <c r="H6761" t="s">
        <v>743</v>
      </c>
      <c r="J6761">
        <v>1</v>
      </c>
      <c r="K6761" s="1">
        <v>38237.423611111109</v>
      </c>
      <c r="L6761">
        <v>0</v>
      </c>
      <c r="M6761">
        <v>103.02</v>
      </c>
      <c r="N6761" t="s">
        <v>245</v>
      </c>
      <c r="O6761" t="s">
        <v>246</v>
      </c>
      <c r="P6761">
        <v>1000</v>
      </c>
      <c r="R6761">
        <v>11</v>
      </c>
      <c r="S6761" t="s">
        <v>928</v>
      </c>
      <c r="AC6761" t="s">
        <v>953</v>
      </c>
    </row>
    <row r="6762" spans="1:29" ht="16.399999999999999" customHeight="1" x14ac:dyDescent="0.35">
      <c r="A6762" s="1">
        <v>38237.423611111109</v>
      </c>
      <c r="B6762">
        <v>462</v>
      </c>
      <c r="C6762" t="s">
        <v>29</v>
      </c>
      <c r="D6762">
        <v>5</v>
      </c>
      <c r="E6762" t="s">
        <v>30</v>
      </c>
      <c r="F6762">
        <v>67349</v>
      </c>
      <c r="G6762" t="s">
        <v>743</v>
      </c>
      <c r="H6762" t="s">
        <v>743</v>
      </c>
      <c r="J6762">
        <v>1</v>
      </c>
      <c r="K6762" s="1">
        <v>38237.423611111109</v>
      </c>
      <c r="L6762">
        <v>0</v>
      </c>
      <c r="M6762">
        <v>431</v>
      </c>
      <c r="N6762" t="s">
        <v>165</v>
      </c>
      <c r="O6762" t="s">
        <v>166</v>
      </c>
      <c r="P6762">
        <v>0.84</v>
      </c>
      <c r="R6762">
        <v>11</v>
      </c>
      <c r="S6762" t="s">
        <v>928</v>
      </c>
      <c r="AC6762" t="s">
        <v>953</v>
      </c>
    </row>
    <row r="6763" spans="1:29" ht="16.399999999999999" customHeight="1" x14ac:dyDescent="0.35">
      <c r="A6763" s="1">
        <v>38237.423611111109</v>
      </c>
      <c r="B6763">
        <v>462</v>
      </c>
      <c r="C6763" t="s">
        <v>29</v>
      </c>
      <c r="D6763">
        <v>5</v>
      </c>
      <c r="E6763" t="s">
        <v>30</v>
      </c>
      <c r="F6763">
        <v>67349</v>
      </c>
      <c r="G6763" t="s">
        <v>743</v>
      </c>
      <c r="H6763" t="s">
        <v>743</v>
      </c>
      <c r="J6763">
        <v>1</v>
      </c>
      <c r="K6763" s="1">
        <v>38237.423611111109</v>
      </c>
      <c r="L6763">
        <v>0</v>
      </c>
      <c r="M6763">
        <v>431.01</v>
      </c>
      <c r="N6763" t="s">
        <v>768</v>
      </c>
      <c r="O6763" t="s">
        <v>769</v>
      </c>
      <c r="P6763">
        <v>-0.27</v>
      </c>
      <c r="R6763">
        <v>11</v>
      </c>
      <c r="S6763" t="s">
        <v>928</v>
      </c>
      <c r="AC6763" t="s">
        <v>953</v>
      </c>
    </row>
    <row r="6764" spans="1:29" ht="16.399999999999999" customHeight="1" x14ac:dyDescent="0.35">
      <c r="A6764" s="1">
        <v>38237.423611111109</v>
      </c>
      <c r="B6764">
        <v>462</v>
      </c>
      <c r="C6764" t="s">
        <v>29</v>
      </c>
      <c r="D6764">
        <v>5</v>
      </c>
      <c r="E6764" t="s">
        <v>30</v>
      </c>
      <c r="F6764">
        <v>67349</v>
      </c>
      <c r="G6764" t="s">
        <v>743</v>
      </c>
      <c r="H6764" t="s">
        <v>743</v>
      </c>
      <c r="J6764">
        <v>1</v>
      </c>
      <c r="K6764" s="1">
        <v>38237.423611111109</v>
      </c>
      <c r="L6764">
        <v>0</v>
      </c>
      <c r="M6764">
        <v>431.02</v>
      </c>
      <c r="N6764" t="s">
        <v>771</v>
      </c>
      <c r="O6764" t="s">
        <v>166</v>
      </c>
      <c r="P6764">
        <v>-0.26</v>
      </c>
      <c r="R6764">
        <v>11</v>
      </c>
      <c r="S6764" t="s">
        <v>928</v>
      </c>
      <c r="AC6764" t="s">
        <v>953</v>
      </c>
    </row>
    <row r="6765" spans="1:29" ht="16.399999999999999" customHeight="1" x14ac:dyDescent="0.35">
      <c r="A6765" s="1">
        <v>38237.423611111109</v>
      </c>
      <c r="B6765">
        <v>462</v>
      </c>
      <c r="C6765" t="s">
        <v>29</v>
      </c>
      <c r="D6765">
        <v>5</v>
      </c>
      <c r="E6765" t="s">
        <v>30</v>
      </c>
      <c r="F6765">
        <v>67349</v>
      </c>
      <c r="G6765" t="s">
        <v>743</v>
      </c>
      <c r="H6765" t="s">
        <v>743</v>
      </c>
      <c r="J6765">
        <v>1</v>
      </c>
      <c r="K6765" s="1">
        <v>38237.423611111109</v>
      </c>
      <c r="L6765">
        <v>0</v>
      </c>
      <c r="M6765">
        <v>431.03</v>
      </c>
      <c r="N6765" t="s">
        <v>773</v>
      </c>
      <c r="O6765" t="s">
        <v>769</v>
      </c>
      <c r="P6765">
        <v>-0.03</v>
      </c>
      <c r="R6765">
        <v>11</v>
      </c>
      <c r="S6765" t="s">
        <v>928</v>
      </c>
      <c r="AC6765" t="s">
        <v>953</v>
      </c>
    </row>
    <row r="6766" spans="1:29" ht="16.399999999999999" customHeight="1" x14ac:dyDescent="0.35">
      <c r="A6766" s="1">
        <v>38237.423611111109</v>
      </c>
      <c r="B6766">
        <v>462</v>
      </c>
      <c r="C6766" t="s">
        <v>29</v>
      </c>
      <c r="D6766">
        <v>5</v>
      </c>
      <c r="E6766" t="s">
        <v>30</v>
      </c>
      <c r="F6766">
        <v>67349</v>
      </c>
      <c r="G6766" t="s">
        <v>743</v>
      </c>
      <c r="H6766" t="s">
        <v>743</v>
      </c>
      <c r="J6766">
        <v>1</v>
      </c>
      <c r="K6766" s="1">
        <v>38237.423611111109</v>
      </c>
      <c r="L6766">
        <v>0</v>
      </c>
      <c r="M6766">
        <v>433</v>
      </c>
      <c r="N6766" t="s">
        <v>775</v>
      </c>
      <c r="O6766" t="s">
        <v>769</v>
      </c>
      <c r="P6766">
        <v>1.38</v>
      </c>
      <c r="R6766">
        <v>11</v>
      </c>
      <c r="S6766" t="s">
        <v>928</v>
      </c>
      <c r="AC6766" t="s">
        <v>953</v>
      </c>
    </row>
    <row r="6767" spans="1:29" ht="16.399999999999999" customHeight="1" x14ac:dyDescent="0.35">
      <c r="A6767" s="1">
        <v>38237.423611111109</v>
      </c>
      <c r="B6767">
        <v>462</v>
      </c>
      <c r="C6767" t="s">
        <v>29</v>
      </c>
      <c r="D6767">
        <v>5</v>
      </c>
      <c r="E6767" t="s">
        <v>30</v>
      </c>
      <c r="F6767">
        <v>67349</v>
      </c>
      <c r="G6767" t="s">
        <v>743</v>
      </c>
      <c r="H6767" t="s">
        <v>743</v>
      </c>
      <c r="J6767">
        <v>1</v>
      </c>
      <c r="K6767" s="1">
        <v>38237.423611111109</v>
      </c>
      <c r="L6767">
        <v>0</v>
      </c>
      <c r="M6767">
        <v>312</v>
      </c>
      <c r="N6767" t="s">
        <v>505</v>
      </c>
      <c r="O6767" t="s">
        <v>68</v>
      </c>
      <c r="P6767">
        <v>29</v>
      </c>
      <c r="R6767">
        <v>11</v>
      </c>
      <c r="S6767" t="s">
        <v>928</v>
      </c>
      <c r="AC6767" t="s">
        <v>953</v>
      </c>
    </row>
    <row r="6768" spans="1:29" ht="16.399999999999999" customHeight="1" x14ac:dyDescent="0.35">
      <c r="A6768" s="1">
        <v>38237.423611111109</v>
      </c>
      <c r="B6768">
        <v>462</v>
      </c>
      <c r="C6768" t="s">
        <v>29</v>
      </c>
      <c r="D6768">
        <v>5</v>
      </c>
      <c r="E6768" t="s">
        <v>30</v>
      </c>
      <c r="F6768">
        <v>67349</v>
      </c>
      <c r="G6768" t="s">
        <v>743</v>
      </c>
      <c r="H6768" t="s">
        <v>743</v>
      </c>
      <c r="J6768">
        <v>1</v>
      </c>
      <c r="K6768" s="1">
        <v>38237.423611111109</v>
      </c>
      <c r="L6768">
        <v>0</v>
      </c>
      <c r="M6768">
        <v>283</v>
      </c>
      <c r="N6768" t="s">
        <v>509</v>
      </c>
      <c r="O6768" t="s">
        <v>68</v>
      </c>
      <c r="P6768">
        <v>1</v>
      </c>
      <c r="R6768">
        <v>11</v>
      </c>
      <c r="S6768" t="s">
        <v>928</v>
      </c>
      <c r="AC6768" t="s">
        <v>953</v>
      </c>
    </row>
    <row r="6769" spans="1:29" ht="16.399999999999999" customHeight="1" x14ac:dyDescent="0.35">
      <c r="A6769" s="1">
        <v>38237.423611111109</v>
      </c>
      <c r="B6769">
        <v>462</v>
      </c>
      <c r="C6769" t="s">
        <v>29</v>
      </c>
      <c r="D6769">
        <v>5</v>
      </c>
      <c r="E6769" t="s">
        <v>30</v>
      </c>
      <c r="F6769">
        <v>67349</v>
      </c>
      <c r="G6769" t="s">
        <v>743</v>
      </c>
      <c r="H6769" t="s">
        <v>743</v>
      </c>
      <c r="J6769">
        <v>1</v>
      </c>
      <c r="K6769" s="1">
        <v>38237.423611111109</v>
      </c>
      <c r="L6769">
        <v>0</v>
      </c>
      <c r="M6769">
        <v>260.04000000000002</v>
      </c>
      <c r="N6769" t="s">
        <v>143</v>
      </c>
      <c r="O6769" t="s">
        <v>68</v>
      </c>
      <c r="P6769">
        <v>4.0000000000000001E-3</v>
      </c>
      <c r="R6769">
        <v>11</v>
      </c>
      <c r="S6769" t="s">
        <v>928</v>
      </c>
      <c r="AC6769" t="s">
        <v>953</v>
      </c>
    </row>
    <row r="6770" spans="1:29" ht="16.399999999999999" customHeight="1" x14ac:dyDescent="0.35">
      <c r="A6770" s="1">
        <v>38237.423611111109</v>
      </c>
      <c r="B6770">
        <v>462</v>
      </c>
      <c r="C6770" t="s">
        <v>29</v>
      </c>
      <c r="D6770">
        <v>5</v>
      </c>
      <c r="E6770" t="s">
        <v>30</v>
      </c>
      <c r="F6770">
        <v>67349</v>
      </c>
      <c r="G6770" t="s">
        <v>743</v>
      </c>
      <c r="H6770" t="s">
        <v>743</v>
      </c>
      <c r="J6770">
        <v>1</v>
      </c>
      <c r="K6770" s="1">
        <v>38237.423611111109</v>
      </c>
      <c r="L6770">
        <v>0</v>
      </c>
      <c r="M6770">
        <v>260.01</v>
      </c>
      <c r="N6770" t="s">
        <v>73</v>
      </c>
      <c r="O6770" t="s">
        <v>68</v>
      </c>
      <c r="P6770">
        <v>2E-3</v>
      </c>
      <c r="Q6770" t="s">
        <v>69</v>
      </c>
      <c r="R6770">
        <v>11</v>
      </c>
      <c r="S6770" t="s">
        <v>928</v>
      </c>
      <c r="AC6770" t="s">
        <v>953</v>
      </c>
    </row>
    <row r="6771" spans="1:29" ht="16.399999999999999" customHeight="1" x14ac:dyDescent="0.35">
      <c r="A6771" s="1">
        <v>38237.423611111109</v>
      </c>
      <c r="B6771">
        <v>462</v>
      </c>
      <c r="C6771" t="s">
        <v>29</v>
      </c>
      <c r="D6771">
        <v>5</v>
      </c>
      <c r="E6771" t="s">
        <v>30</v>
      </c>
      <c r="F6771">
        <v>67349</v>
      </c>
      <c r="G6771" t="s">
        <v>743</v>
      </c>
      <c r="H6771" t="s">
        <v>743</v>
      </c>
      <c r="J6771">
        <v>1</v>
      </c>
      <c r="K6771" s="1">
        <v>38237.423611111109</v>
      </c>
      <c r="L6771">
        <v>0</v>
      </c>
      <c r="M6771">
        <v>260.02</v>
      </c>
      <c r="N6771" t="s">
        <v>67</v>
      </c>
      <c r="O6771" t="s">
        <v>68</v>
      </c>
      <c r="P6771">
        <v>2E-3</v>
      </c>
      <c r="Q6771" t="s">
        <v>69</v>
      </c>
      <c r="R6771">
        <v>11</v>
      </c>
      <c r="S6771" t="s">
        <v>928</v>
      </c>
      <c r="AC6771" t="s">
        <v>953</v>
      </c>
    </row>
    <row r="6772" spans="1:29" ht="16.399999999999999" customHeight="1" x14ac:dyDescent="0.35">
      <c r="A6772" s="1">
        <v>38181</v>
      </c>
      <c r="B6772">
        <v>462</v>
      </c>
      <c r="C6772" t="s">
        <v>29</v>
      </c>
      <c r="D6772">
        <v>5</v>
      </c>
      <c r="E6772" t="s">
        <v>30</v>
      </c>
      <c r="F6772">
        <v>67208</v>
      </c>
      <c r="G6772" t="s">
        <v>743</v>
      </c>
      <c r="H6772" t="s">
        <v>743</v>
      </c>
      <c r="J6772">
        <v>2</v>
      </c>
      <c r="K6772" s="1">
        <v>38181</v>
      </c>
      <c r="L6772">
        <v>4</v>
      </c>
      <c r="M6772">
        <v>136.01</v>
      </c>
      <c r="N6772" t="s">
        <v>118</v>
      </c>
      <c r="O6772" t="s">
        <v>119</v>
      </c>
      <c r="P6772">
        <v>3.88</v>
      </c>
      <c r="R6772">
        <v>11</v>
      </c>
      <c r="S6772" t="s">
        <v>928</v>
      </c>
      <c r="AC6772" t="s">
        <v>954</v>
      </c>
    </row>
    <row r="6773" spans="1:29" ht="16.399999999999999" customHeight="1" x14ac:dyDescent="0.35">
      <c r="A6773" s="1">
        <v>38181</v>
      </c>
      <c r="B6773">
        <v>462</v>
      </c>
      <c r="C6773" t="s">
        <v>29</v>
      </c>
      <c r="D6773">
        <v>5</v>
      </c>
      <c r="E6773" t="s">
        <v>30</v>
      </c>
      <c r="F6773">
        <v>67208</v>
      </c>
      <c r="G6773" t="s">
        <v>743</v>
      </c>
      <c r="H6773" t="s">
        <v>743</v>
      </c>
      <c r="J6773">
        <v>1</v>
      </c>
      <c r="K6773" s="1">
        <v>38181</v>
      </c>
      <c r="L6773">
        <v>0</v>
      </c>
      <c r="M6773">
        <v>136.01</v>
      </c>
      <c r="N6773" t="s">
        <v>118</v>
      </c>
      <c r="O6773" t="s">
        <v>119</v>
      </c>
      <c r="P6773">
        <v>3.89</v>
      </c>
      <c r="R6773">
        <v>11</v>
      </c>
      <c r="S6773" t="s">
        <v>928</v>
      </c>
      <c r="AC6773" t="s">
        <v>954</v>
      </c>
    </row>
    <row r="6774" spans="1:29" ht="16.399999999999999" customHeight="1" x14ac:dyDescent="0.35">
      <c r="A6774" s="1">
        <v>38181</v>
      </c>
      <c r="B6774">
        <v>462</v>
      </c>
      <c r="C6774" t="s">
        <v>29</v>
      </c>
      <c r="D6774">
        <v>5</v>
      </c>
      <c r="E6774" t="s">
        <v>30</v>
      </c>
      <c r="F6774">
        <v>67208</v>
      </c>
      <c r="G6774" t="s">
        <v>743</v>
      </c>
      <c r="H6774" t="s">
        <v>743</v>
      </c>
      <c r="J6774">
        <v>1</v>
      </c>
      <c r="K6774" s="1">
        <v>38181</v>
      </c>
      <c r="L6774">
        <v>0</v>
      </c>
      <c r="M6774">
        <v>103.02</v>
      </c>
      <c r="N6774" t="s">
        <v>245</v>
      </c>
      <c r="O6774" t="s">
        <v>246</v>
      </c>
      <c r="P6774">
        <v>1000</v>
      </c>
      <c r="R6774">
        <v>11</v>
      </c>
      <c r="S6774" t="s">
        <v>928</v>
      </c>
      <c r="AC6774" t="s">
        <v>954</v>
      </c>
    </row>
    <row r="6775" spans="1:29" ht="16.399999999999999" customHeight="1" x14ac:dyDescent="0.35">
      <c r="A6775" s="1">
        <v>38181</v>
      </c>
      <c r="B6775">
        <v>462</v>
      </c>
      <c r="C6775" t="s">
        <v>29</v>
      </c>
      <c r="D6775">
        <v>5</v>
      </c>
      <c r="E6775" t="s">
        <v>30</v>
      </c>
      <c r="F6775">
        <v>67208</v>
      </c>
      <c r="G6775" t="s">
        <v>743</v>
      </c>
      <c r="H6775" t="s">
        <v>743</v>
      </c>
      <c r="J6775">
        <v>1</v>
      </c>
      <c r="K6775" s="1">
        <v>38181</v>
      </c>
      <c r="L6775">
        <v>0</v>
      </c>
      <c r="M6775">
        <v>431</v>
      </c>
      <c r="N6775" t="s">
        <v>165</v>
      </c>
      <c r="O6775" t="s">
        <v>166</v>
      </c>
      <c r="P6775">
        <v>1.94</v>
      </c>
      <c r="R6775">
        <v>11</v>
      </c>
      <c r="S6775" t="s">
        <v>928</v>
      </c>
      <c r="AC6775" t="s">
        <v>954</v>
      </c>
    </row>
    <row r="6776" spans="1:29" ht="16.399999999999999" customHeight="1" x14ac:dyDescent="0.35">
      <c r="A6776" s="1">
        <v>38181</v>
      </c>
      <c r="B6776">
        <v>462</v>
      </c>
      <c r="C6776" t="s">
        <v>29</v>
      </c>
      <c r="D6776">
        <v>5</v>
      </c>
      <c r="E6776" t="s">
        <v>30</v>
      </c>
      <c r="F6776">
        <v>67208</v>
      </c>
      <c r="G6776" t="s">
        <v>743</v>
      </c>
      <c r="H6776" t="s">
        <v>743</v>
      </c>
      <c r="J6776">
        <v>1</v>
      </c>
      <c r="K6776" s="1">
        <v>38181</v>
      </c>
      <c r="L6776">
        <v>0</v>
      </c>
      <c r="M6776">
        <v>431.01</v>
      </c>
      <c r="N6776" t="s">
        <v>768</v>
      </c>
      <c r="O6776" t="s">
        <v>769</v>
      </c>
      <c r="P6776">
        <v>0.04</v>
      </c>
      <c r="R6776">
        <v>11</v>
      </c>
      <c r="S6776" t="s">
        <v>928</v>
      </c>
      <c r="AC6776" t="s">
        <v>954</v>
      </c>
    </row>
    <row r="6777" spans="1:29" ht="16.399999999999999" customHeight="1" x14ac:dyDescent="0.35">
      <c r="A6777" s="1">
        <v>38181</v>
      </c>
      <c r="B6777">
        <v>462</v>
      </c>
      <c r="C6777" t="s">
        <v>29</v>
      </c>
      <c r="D6777">
        <v>5</v>
      </c>
      <c r="E6777" t="s">
        <v>30</v>
      </c>
      <c r="F6777">
        <v>67208</v>
      </c>
      <c r="G6777" t="s">
        <v>743</v>
      </c>
      <c r="H6777" t="s">
        <v>743</v>
      </c>
      <c r="J6777">
        <v>1</v>
      </c>
      <c r="K6777" s="1">
        <v>38181</v>
      </c>
      <c r="L6777">
        <v>0</v>
      </c>
      <c r="M6777">
        <v>431.02</v>
      </c>
      <c r="N6777" t="s">
        <v>771</v>
      </c>
      <c r="O6777" t="s">
        <v>166</v>
      </c>
      <c r="P6777">
        <v>7.0000000000000007E-2</v>
      </c>
      <c r="R6777">
        <v>11</v>
      </c>
      <c r="S6777" t="s">
        <v>928</v>
      </c>
      <c r="AC6777" t="s">
        <v>954</v>
      </c>
    </row>
    <row r="6778" spans="1:29" ht="16.399999999999999" customHeight="1" x14ac:dyDescent="0.35">
      <c r="A6778" s="1">
        <v>38181</v>
      </c>
      <c r="B6778">
        <v>462</v>
      </c>
      <c r="C6778" t="s">
        <v>29</v>
      </c>
      <c r="D6778">
        <v>5</v>
      </c>
      <c r="E6778" t="s">
        <v>30</v>
      </c>
      <c r="F6778">
        <v>67208</v>
      </c>
      <c r="G6778" t="s">
        <v>743</v>
      </c>
      <c r="H6778" t="s">
        <v>743</v>
      </c>
      <c r="J6778">
        <v>1</v>
      </c>
      <c r="K6778" s="1">
        <v>38181</v>
      </c>
      <c r="L6778">
        <v>0</v>
      </c>
      <c r="M6778">
        <v>431.03</v>
      </c>
      <c r="N6778" t="s">
        <v>773</v>
      </c>
      <c r="O6778" t="s">
        <v>769</v>
      </c>
      <c r="P6778">
        <v>0.87</v>
      </c>
      <c r="R6778">
        <v>11</v>
      </c>
      <c r="S6778" t="s">
        <v>928</v>
      </c>
      <c r="AC6778" t="s">
        <v>954</v>
      </c>
    </row>
    <row r="6779" spans="1:29" ht="16.399999999999999" customHeight="1" x14ac:dyDescent="0.35">
      <c r="A6779" s="1">
        <v>38181</v>
      </c>
      <c r="B6779">
        <v>462</v>
      </c>
      <c r="C6779" t="s">
        <v>29</v>
      </c>
      <c r="D6779">
        <v>5</v>
      </c>
      <c r="E6779" t="s">
        <v>30</v>
      </c>
      <c r="F6779">
        <v>67208</v>
      </c>
      <c r="G6779" t="s">
        <v>743</v>
      </c>
      <c r="H6779" t="s">
        <v>743</v>
      </c>
      <c r="J6779">
        <v>1</v>
      </c>
      <c r="K6779" s="1">
        <v>38181</v>
      </c>
      <c r="L6779">
        <v>0</v>
      </c>
      <c r="M6779">
        <v>433</v>
      </c>
      <c r="N6779" t="s">
        <v>775</v>
      </c>
      <c r="O6779" t="s">
        <v>769</v>
      </c>
      <c r="P6779">
        <v>1.72</v>
      </c>
      <c r="R6779">
        <v>11</v>
      </c>
      <c r="S6779" t="s">
        <v>928</v>
      </c>
      <c r="AC6779" t="s">
        <v>954</v>
      </c>
    </row>
    <row r="6780" spans="1:29" ht="16.399999999999999" customHeight="1" x14ac:dyDescent="0.35">
      <c r="A6780" s="1">
        <v>38181</v>
      </c>
      <c r="B6780">
        <v>462</v>
      </c>
      <c r="C6780" t="s">
        <v>29</v>
      </c>
      <c r="D6780">
        <v>5</v>
      </c>
      <c r="E6780" t="s">
        <v>30</v>
      </c>
      <c r="F6780">
        <v>67208</v>
      </c>
      <c r="G6780" t="s">
        <v>743</v>
      </c>
      <c r="H6780" t="s">
        <v>743</v>
      </c>
      <c r="J6780">
        <v>1</v>
      </c>
      <c r="K6780" s="1">
        <v>38181</v>
      </c>
      <c r="L6780">
        <v>0</v>
      </c>
      <c r="M6780">
        <v>312</v>
      </c>
      <c r="N6780" t="s">
        <v>505</v>
      </c>
      <c r="O6780" t="s">
        <v>68</v>
      </c>
      <c r="P6780">
        <v>21</v>
      </c>
      <c r="R6780">
        <v>11</v>
      </c>
      <c r="S6780" t="s">
        <v>928</v>
      </c>
      <c r="AC6780" t="s">
        <v>954</v>
      </c>
    </row>
    <row r="6781" spans="1:29" ht="16.399999999999999" customHeight="1" x14ac:dyDescent="0.35">
      <c r="A6781" s="1">
        <v>38181</v>
      </c>
      <c r="B6781">
        <v>462</v>
      </c>
      <c r="C6781" t="s">
        <v>29</v>
      </c>
      <c r="D6781">
        <v>5</v>
      </c>
      <c r="E6781" t="s">
        <v>30</v>
      </c>
      <c r="F6781">
        <v>67208</v>
      </c>
      <c r="G6781" t="s">
        <v>743</v>
      </c>
      <c r="H6781" t="s">
        <v>743</v>
      </c>
      <c r="J6781">
        <v>1</v>
      </c>
      <c r="K6781" s="1">
        <v>38181</v>
      </c>
      <c r="L6781">
        <v>0</v>
      </c>
      <c r="M6781">
        <v>283</v>
      </c>
      <c r="N6781" t="s">
        <v>509</v>
      </c>
      <c r="O6781" t="s">
        <v>68</v>
      </c>
      <c r="P6781">
        <v>1.1000000000000001</v>
      </c>
      <c r="R6781">
        <v>11</v>
      </c>
      <c r="S6781" t="s">
        <v>928</v>
      </c>
      <c r="AC6781" t="s">
        <v>954</v>
      </c>
    </row>
    <row r="6782" spans="1:29" ht="16.399999999999999" customHeight="1" x14ac:dyDescent="0.35">
      <c r="A6782" s="1">
        <v>38181</v>
      </c>
      <c r="B6782">
        <v>462</v>
      </c>
      <c r="C6782" t="s">
        <v>29</v>
      </c>
      <c r="D6782">
        <v>5</v>
      </c>
      <c r="E6782" t="s">
        <v>30</v>
      </c>
      <c r="F6782">
        <v>67208</v>
      </c>
      <c r="G6782" t="s">
        <v>743</v>
      </c>
      <c r="H6782" t="s">
        <v>743</v>
      </c>
      <c r="J6782">
        <v>1</v>
      </c>
      <c r="K6782" s="1">
        <v>38181</v>
      </c>
      <c r="L6782">
        <v>0</v>
      </c>
      <c r="M6782">
        <v>260.04000000000002</v>
      </c>
      <c r="N6782" t="s">
        <v>143</v>
      </c>
      <c r="O6782" t="s">
        <v>68</v>
      </c>
      <c r="P6782">
        <v>2E-3</v>
      </c>
      <c r="R6782">
        <v>11</v>
      </c>
      <c r="S6782" t="s">
        <v>928</v>
      </c>
      <c r="AC6782" t="s">
        <v>954</v>
      </c>
    </row>
    <row r="6783" spans="1:29" ht="16.399999999999999" customHeight="1" x14ac:dyDescent="0.35">
      <c r="A6783" s="1">
        <v>38181</v>
      </c>
      <c r="B6783">
        <v>462</v>
      </c>
      <c r="C6783" t="s">
        <v>29</v>
      </c>
      <c r="D6783">
        <v>5</v>
      </c>
      <c r="E6783" t="s">
        <v>30</v>
      </c>
      <c r="F6783">
        <v>67208</v>
      </c>
      <c r="G6783" t="s">
        <v>743</v>
      </c>
      <c r="H6783" t="s">
        <v>743</v>
      </c>
      <c r="J6783">
        <v>1</v>
      </c>
      <c r="K6783" s="1">
        <v>38181</v>
      </c>
      <c r="L6783">
        <v>0</v>
      </c>
      <c r="M6783">
        <v>260.01</v>
      </c>
      <c r="N6783" t="s">
        <v>73</v>
      </c>
      <c r="O6783" t="s">
        <v>68</v>
      </c>
      <c r="P6783">
        <v>2E-3</v>
      </c>
      <c r="Q6783" t="s">
        <v>69</v>
      </c>
      <c r="R6783">
        <v>11</v>
      </c>
      <c r="S6783" t="s">
        <v>928</v>
      </c>
      <c r="AC6783" t="s">
        <v>954</v>
      </c>
    </row>
    <row r="6784" spans="1:29" ht="16.399999999999999" customHeight="1" x14ac:dyDescent="0.35">
      <c r="A6784" s="1">
        <v>38181</v>
      </c>
      <c r="B6784">
        <v>462</v>
      </c>
      <c r="C6784" t="s">
        <v>29</v>
      </c>
      <c r="D6784">
        <v>5</v>
      </c>
      <c r="E6784" t="s">
        <v>30</v>
      </c>
      <c r="F6784">
        <v>67208</v>
      </c>
      <c r="G6784" t="s">
        <v>743</v>
      </c>
      <c r="H6784" t="s">
        <v>743</v>
      </c>
      <c r="J6784">
        <v>1</v>
      </c>
      <c r="K6784" s="1">
        <v>38181</v>
      </c>
      <c r="L6784">
        <v>0</v>
      </c>
      <c r="M6784">
        <v>260.02</v>
      </c>
      <c r="N6784" t="s">
        <v>67</v>
      </c>
      <c r="O6784" t="s">
        <v>68</v>
      </c>
      <c r="P6784">
        <v>2E-3</v>
      </c>
      <c r="Q6784" t="s">
        <v>69</v>
      </c>
      <c r="R6784">
        <v>11</v>
      </c>
      <c r="S6784" t="s">
        <v>928</v>
      </c>
      <c r="AC6784" t="s">
        <v>954</v>
      </c>
    </row>
    <row r="6785" spans="1:29" ht="16.399999999999999" customHeight="1" x14ac:dyDescent="0.35">
      <c r="A6785" s="1">
        <v>38181</v>
      </c>
      <c r="B6785">
        <v>462</v>
      </c>
      <c r="C6785" t="s">
        <v>29</v>
      </c>
      <c r="D6785">
        <v>5</v>
      </c>
      <c r="E6785" t="s">
        <v>30</v>
      </c>
      <c r="F6785">
        <v>67208</v>
      </c>
      <c r="G6785" t="s">
        <v>743</v>
      </c>
      <c r="H6785" t="s">
        <v>743</v>
      </c>
      <c r="J6785">
        <v>1</v>
      </c>
      <c r="K6785" s="1">
        <v>38181</v>
      </c>
      <c r="L6785">
        <v>0</v>
      </c>
      <c r="M6785">
        <v>260.08</v>
      </c>
      <c r="N6785" t="s">
        <v>76</v>
      </c>
      <c r="O6785" t="s">
        <v>68</v>
      </c>
      <c r="P6785">
        <v>0.22700000000000001</v>
      </c>
      <c r="R6785">
        <v>11</v>
      </c>
      <c r="S6785" t="s">
        <v>928</v>
      </c>
      <c r="AC6785" t="s">
        <v>954</v>
      </c>
    </row>
    <row r="6786" spans="1:29" ht="16.399999999999999" customHeight="1" x14ac:dyDescent="0.35">
      <c r="A6786" s="1">
        <v>38181</v>
      </c>
      <c r="B6786">
        <v>462</v>
      </c>
      <c r="C6786" t="s">
        <v>29</v>
      </c>
      <c r="D6786">
        <v>5</v>
      </c>
      <c r="E6786" t="s">
        <v>30</v>
      </c>
      <c r="F6786">
        <v>67208</v>
      </c>
      <c r="G6786" t="s">
        <v>743</v>
      </c>
      <c r="H6786" t="s">
        <v>743</v>
      </c>
      <c r="J6786">
        <v>1</v>
      </c>
      <c r="K6786" s="1">
        <v>38181</v>
      </c>
      <c r="L6786">
        <v>0</v>
      </c>
      <c r="M6786">
        <v>268.14</v>
      </c>
      <c r="N6786" t="s">
        <v>80</v>
      </c>
      <c r="O6786" t="s">
        <v>68</v>
      </c>
      <c r="P6786">
        <v>1.2E-2</v>
      </c>
      <c r="R6786">
        <v>11</v>
      </c>
      <c r="S6786" t="s">
        <v>928</v>
      </c>
      <c r="AC6786" t="s">
        <v>954</v>
      </c>
    </row>
    <row r="6787" spans="1:29" ht="16.399999999999999" customHeight="1" x14ac:dyDescent="0.35">
      <c r="A6787" s="1">
        <v>38181</v>
      </c>
      <c r="B6787">
        <v>462</v>
      </c>
      <c r="C6787" t="s">
        <v>29</v>
      </c>
      <c r="D6787">
        <v>5</v>
      </c>
      <c r="E6787" t="s">
        <v>30</v>
      </c>
      <c r="F6787">
        <v>67208</v>
      </c>
      <c r="G6787" t="s">
        <v>743</v>
      </c>
      <c r="H6787" t="s">
        <v>743</v>
      </c>
      <c r="J6787">
        <v>1</v>
      </c>
      <c r="K6787" s="1">
        <v>38181</v>
      </c>
      <c r="L6787">
        <v>0</v>
      </c>
      <c r="M6787">
        <v>441.01</v>
      </c>
      <c r="N6787" t="s">
        <v>691</v>
      </c>
      <c r="O6787" t="s">
        <v>68</v>
      </c>
      <c r="P6787">
        <v>2.8</v>
      </c>
      <c r="R6787">
        <v>11</v>
      </c>
      <c r="S6787" t="s">
        <v>928</v>
      </c>
      <c r="AC6787" t="s">
        <v>954</v>
      </c>
    </row>
    <row r="6788" spans="1:29" ht="16.399999999999999" customHeight="1" x14ac:dyDescent="0.35">
      <c r="A6788" s="1">
        <v>38181</v>
      </c>
      <c r="B6788">
        <v>462</v>
      </c>
      <c r="C6788" t="s">
        <v>29</v>
      </c>
      <c r="D6788">
        <v>5</v>
      </c>
      <c r="E6788" t="s">
        <v>30</v>
      </c>
      <c r="F6788">
        <v>67208</v>
      </c>
      <c r="G6788" t="s">
        <v>743</v>
      </c>
      <c r="H6788" t="s">
        <v>743</v>
      </c>
      <c r="J6788">
        <v>1</v>
      </c>
      <c r="K6788" s="1">
        <v>38181</v>
      </c>
      <c r="L6788">
        <v>0</v>
      </c>
      <c r="M6788">
        <v>268.17</v>
      </c>
      <c r="N6788" t="s">
        <v>801</v>
      </c>
      <c r="O6788" t="s">
        <v>68</v>
      </c>
      <c r="P6788">
        <v>4.0000000000000001E-3</v>
      </c>
      <c r="R6788">
        <v>11</v>
      </c>
      <c r="S6788" t="s">
        <v>928</v>
      </c>
      <c r="AC6788" t="s">
        <v>954</v>
      </c>
    </row>
    <row r="6789" spans="1:29" ht="16.399999999999999" customHeight="1" x14ac:dyDescent="0.35">
      <c r="A6789" s="1">
        <v>38181</v>
      </c>
      <c r="B6789">
        <v>462</v>
      </c>
      <c r="C6789" t="s">
        <v>29</v>
      </c>
      <c r="D6789">
        <v>5</v>
      </c>
      <c r="E6789" t="s">
        <v>30</v>
      </c>
      <c r="F6789">
        <v>67208</v>
      </c>
      <c r="G6789" t="s">
        <v>743</v>
      </c>
      <c r="H6789" t="s">
        <v>743</v>
      </c>
      <c r="J6789">
        <v>1</v>
      </c>
      <c r="K6789" s="1">
        <v>38181</v>
      </c>
      <c r="L6789">
        <v>0</v>
      </c>
      <c r="M6789">
        <v>201</v>
      </c>
      <c r="N6789" t="s">
        <v>879</v>
      </c>
      <c r="O6789" t="s">
        <v>68</v>
      </c>
      <c r="P6789">
        <v>0.64900000000000002</v>
      </c>
      <c r="R6789">
        <v>11</v>
      </c>
      <c r="S6789" t="s">
        <v>928</v>
      </c>
      <c r="AC6789" t="s">
        <v>954</v>
      </c>
    </row>
    <row r="6790" spans="1:29" ht="16.399999999999999" customHeight="1" x14ac:dyDescent="0.35">
      <c r="A6790" s="1">
        <v>38181</v>
      </c>
      <c r="B6790">
        <v>462</v>
      </c>
      <c r="C6790" t="s">
        <v>29</v>
      </c>
      <c r="D6790">
        <v>5</v>
      </c>
      <c r="E6790" t="s">
        <v>30</v>
      </c>
      <c r="F6790">
        <v>67208</v>
      </c>
      <c r="G6790" t="s">
        <v>743</v>
      </c>
      <c r="H6790" t="s">
        <v>743</v>
      </c>
      <c r="J6790">
        <v>1</v>
      </c>
      <c r="K6790" s="1">
        <v>38181</v>
      </c>
      <c r="L6790">
        <v>0</v>
      </c>
      <c r="M6790">
        <v>216</v>
      </c>
      <c r="N6790" t="s">
        <v>882</v>
      </c>
      <c r="O6790" t="s">
        <v>68</v>
      </c>
      <c r="P6790">
        <v>1E-3</v>
      </c>
      <c r="Q6790" t="s">
        <v>69</v>
      </c>
      <c r="R6790">
        <v>11</v>
      </c>
      <c r="S6790" t="s">
        <v>928</v>
      </c>
      <c r="AC6790" t="s">
        <v>954</v>
      </c>
    </row>
    <row r="6791" spans="1:29" ht="16.399999999999999" customHeight="1" x14ac:dyDescent="0.35">
      <c r="A6791" s="1">
        <v>38181</v>
      </c>
      <c r="B6791">
        <v>462</v>
      </c>
      <c r="C6791" t="s">
        <v>29</v>
      </c>
      <c r="D6791">
        <v>5</v>
      </c>
      <c r="E6791" t="s">
        <v>30</v>
      </c>
      <c r="F6791">
        <v>67208</v>
      </c>
      <c r="G6791" t="s">
        <v>743</v>
      </c>
      <c r="H6791" t="s">
        <v>743</v>
      </c>
      <c r="J6791">
        <v>1</v>
      </c>
      <c r="K6791" s="1">
        <v>38181</v>
      </c>
      <c r="L6791">
        <v>0</v>
      </c>
      <c r="M6791">
        <v>234</v>
      </c>
      <c r="N6791" t="s">
        <v>884</v>
      </c>
      <c r="O6791" t="s">
        <v>769</v>
      </c>
      <c r="P6791">
        <v>1E-3</v>
      </c>
      <c r="Q6791" t="s">
        <v>69</v>
      </c>
      <c r="R6791">
        <v>11</v>
      </c>
      <c r="S6791" t="s">
        <v>928</v>
      </c>
      <c r="AC6791" t="s">
        <v>954</v>
      </c>
    </row>
    <row r="6792" spans="1:29" ht="16.399999999999999" customHeight="1" x14ac:dyDescent="0.35">
      <c r="A6792" s="1">
        <v>38181</v>
      </c>
      <c r="B6792">
        <v>462</v>
      </c>
      <c r="C6792" t="s">
        <v>29</v>
      </c>
      <c r="D6792">
        <v>5</v>
      </c>
      <c r="E6792" t="s">
        <v>30</v>
      </c>
      <c r="F6792">
        <v>67208</v>
      </c>
      <c r="G6792" t="s">
        <v>743</v>
      </c>
      <c r="H6792" t="s">
        <v>743</v>
      </c>
      <c r="J6792">
        <v>1</v>
      </c>
      <c r="K6792" s="1">
        <v>38181</v>
      </c>
      <c r="L6792">
        <v>0</v>
      </c>
      <c r="M6792">
        <v>232</v>
      </c>
      <c r="N6792" t="s">
        <v>883</v>
      </c>
      <c r="O6792" t="s">
        <v>68</v>
      </c>
      <c r="P6792">
        <v>1E-3</v>
      </c>
      <c r="Q6792" t="s">
        <v>69</v>
      </c>
      <c r="R6792">
        <v>11</v>
      </c>
      <c r="S6792" t="s">
        <v>928</v>
      </c>
      <c r="AC6792" t="s">
        <v>954</v>
      </c>
    </row>
    <row r="6793" spans="1:29" ht="16.399999999999999" customHeight="1" x14ac:dyDescent="0.35">
      <c r="A6793" s="1">
        <v>38181</v>
      </c>
      <c r="B6793">
        <v>462</v>
      </c>
      <c r="C6793" t="s">
        <v>29</v>
      </c>
      <c r="D6793">
        <v>5</v>
      </c>
      <c r="E6793" t="s">
        <v>30</v>
      </c>
      <c r="F6793">
        <v>67208</v>
      </c>
      <c r="G6793" t="s">
        <v>743</v>
      </c>
      <c r="H6793" t="s">
        <v>743</v>
      </c>
      <c r="J6793">
        <v>1</v>
      </c>
      <c r="K6793" s="1">
        <v>38181</v>
      </c>
      <c r="L6793">
        <v>0</v>
      </c>
      <c r="M6793">
        <v>236</v>
      </c>
      <c r="N6793" t="s">
        <v>885</v>
      </c>
      <c r="O6793" t="s">
        <v>68</v>
      </c>
      <c r="P6793">
        <v>1E-3</v>
      </c>
      <c r="R6793">
        <v>11</v>
      </c>
      <c r="S6793" t="s">
        <v>928</v>
      </c>
      <c r="AC6793" t="s">
        <v>954</v>
      </c>
    </row>
    <row r="6794" spans="1:29" ht="16.399999999999999" customHeight="1" x14ac:dyDescent="0.35">
      <c r="A6794" s="1">
        <v>38181</v>
      </c>
      <c r="B6794">
        <v>462</v>
      </c>
      <c r="C6794" t="s">
        <v>29</v>
      </c>
      <c r="D6794">
        <v>5</v>
      </c>
      <c r="E6794" t="s">
        <v>30</v>
      </c>
      <c r="F6794">
        <v>67208</v>
      </c>
      <c r="G6794" t="s">
        <v>743</v>
      </c>
      <c r="H6794" t="s">
        <v>743</v>
      </c>
      <c r="J6794">
        <v>1</v>
      </c>
      <c r="K6794" s="1">
        <v>38181</v>
      </c>
      <c r="L6794">
        <v>0</v>
      </c>
      <c r="M6794">
        <v>248.01</v>
      </c>
      <c r="N6794" t="s">
        <v>952</v>
      </c>
      <c r="O6794" t="s">
        <v>68</v>
      </c>
      <c r="P6794">
        <v>0.36699999999999999</v>
      </c>
      <c r="R6794">
        <v>11</v>
      </c>
      <c r="S6794" t="s">
        <v>928</v>
      </c>
      <c r="AC6794" t="s">
        <v>954</v>
      </c>
    </row>
    <row r="6795" spans="1:29" ht="16.399999999999999" customHeight="1" x14ac:dyDescent="0.35">
      <c r="A6795" s="1">
        <v>38181</v>
      </c>
      <c r="B6795">
        <v>462</v>
      </c>
      <c r="C6795" t="s">
        <v>29</v>
      </c>
      <c r="D6795">
        <v>5</v>
      </c>
      <c r="E6795" t="s">
        <v>30</v>
      </c>
      <c r="F6795">
        <v>67208</v>
      </c>
      <c r="G6795" t="s">
        <v>743</v>
      </c>
      <c r="H6795" t="s">
        <v>743</v>
      </c>
      <c r="J6795">
        <v>1</v>
      </c>
      <c r="K6795" s="1">
        <v>38181</v>
      </c>
      <c r="L6795">
        <v>0</v>
      </c>
      <c r="M6795">
        <v>255</v>
      </c>
      <c r="N6795" t="s">
        <v>887</v>
      </c>
      <c r="O6795" t="s">
        <v>68</v>
      </c>
      <c r="P6795">
        <v>5.0000000000000001E-3</v>
      </c>
      <c r="Q6795" t="s">
        <v>69</v>
      </c>
      <c r="R6795">
        <v>11</v>
      </c>
      <c r="S6795" t="s">
        <v>928</v>
      </c>
      <c r="AC6795" t="s">
        <v>954</v>
      </c>
    </row>
    <row r="6796" spans="1:29" ht="16.399999999999999" customHeight="1" x14ac:dyDescent="0.35">
      <c r="A6796" s="1">
        <v>38181</v>
      </c>
      <c r="B6796">
        <v>462</v>
      </c>
      <c r="C6796" t="s">
        <v>29</v>
      </c>
      <c r="D6796">
        <v>5</v>
      </c>
      <c r="E6796" t="s">
        <v>30</v>
      </c>
      <c r="F6796">
        <v>67208</v>
      </c>
      <c r="G6796" t="s">
        <v>743</v>
      </c>
      <c r="H6796" t="s">
        <v>743</v>
      </c>
      <c r="J6796">
        <v>1</v>
      </c>
      <c r="K6796" s="1">
        <v>38181</v>
      </c>
      <c r="L6796">
        <v>0</v>
      </c>
      <c r="M6796">
        <v>258</v>
      </c>
      <c r="N6796" t="s">
        <v>889</v>
      </c>
      <c r="O6796" t="s">
        <v>68</v>
      </c>
      <c r="P6796">
        <v>1E-3</v>
      </c>
      <c r="Q6796" t="s">
        <v>69</v>
      </c>
      <c r="R6796">
        <v>11</v>
      </c>
      <c r="S6796" t="s">
        <v>928</v>
      </c>
      <c r="AC6796" t="s">
        <v>954</v>
      </c>
    </row>
    <row r="6797" spans="1:29" ht="16.399999999999999" customHeight="1" x14ac:dyDescent="0.35">
      <c r="A6797" s="1">
        <v>38181</v>
      </c>
      <c r="B6797">
        <v>462</v>
      </c>
      <c r="C6797" t="s">
        <v>29</v>
      </c>
      <c r="D6797">
        <v>5</v>
      </c>
      <c r="E6797" t="s">
        <v>30</v>
      </c>
      <c r="F6797">
        <v>67208</v>
      </c>
      <c r="G6797" t="s">
        <v>743</v>
      </c>
      <c r="H6797" t="s">
        <v>743</v>
      </c>
      <c r="J6797">
        <v>1</v>
      </c>
      <c r="K6797" s="1">
        <v>38181</v>
      </c>
      <c r="L6797">
        <v>0</v>
      </c>
      <c r="M6797">
        <v>252</v>
      </c>
      <c r="N6797" t="s">
        <v>826</v>
      </c>
      <c r="O6797" t="s">
        <v>68</v>
      </c>
      <c r="P6797">
        <v>5.0000000000000001E-3</v>
      </c>
      <c r="Q6797" t="s">
        <v>69</v>
      </c>
      <c r="R6797">
        <v>11</v>
      </c>
      <c r="S6797" t="s">
        <v>928</v>
      </c>
      <c r="AC6797" t="s">
        <v>954</v>
      </c>
    </row>
    <row r="6798" spans="1:29" ht="16.399999999999999" customHeight="1" x14ac:dyDescent="0.35">
      <c r="A6798" s="1">
        <v>38181</v>
      </c>
      <c r="B6798">
        <v>462</v>
      </c>
      <c r="C6798" t="s">
        <v>29</v>
      </c>
      <c r="D6798">
        <v>5</v>
      </c>
      <c r="E6798" t="s">
        <v>30</v>
      </c>
      <c r="F6798">
        <v>67208</v>
      </c>
      <c r="G6798" t="s">
        <v>743</v>
      </c>
      <c r="H6798" t="s">
        <v>743</v>
      </c>
      <c r="J6798">
        <v>1</v>
      </c>
      <c r="K6798" s="1">
        <v>38181</v>
      </c>
      <c r="L6798">
        <v>0</v>
      </c>
      <c r="M6798">
        <v>289</v>
      </c>
      <c r="N6798" t="s">
        <v>890</v>
      </c>
      <c r="O6798" t="s">
        <v>68</v>
      </c>
      <c r="P6798">
        <v>1E-3</v>
      </c>
      <c r="Q6798" t="s">
        <v>69</v>
      </c>
      <c r="R6798">
        <v>11</v>
      </c>
      <c r="S6798" t="s">
        <v>928</v>
      </c>
      <c r="AC6798" t="s">
        <v>954</v>
      </c>
    </row>
    <row r="6799" spans="1:29" ht="16.399999999999999" customHeight="1" x14ac:dyDescent="0.35">
      <c r="A6799" s="1">
        <v>38237.488888888889</v>
      </c>
      <c r="B6799">
        <v>462</v>
      </c>
      <c r="C6799" t="s">
        <v>29</v>
      </c>
      <c r="D6799">
        <v>5</v>
      </c>
      <c r="E6799" t="s">
        <v>30</v>
      </c>
      <c r="F6799">
        <v>67187</v>
      </c>
      <c r="G6799" t="s">
        <v>930</v>
      </c>
      <c r="H6799" t="s">
        <v>109</v>
      </c>
      <c r="J6799">
        <v>7</v>
      </c>
      <c r="K6799" s="1">
        <v>38237.492893518516</v>
      </c>
      <c r="L6799">
        <v>5.0999999999999996</v>
      </c>
      <c r="M6799">
        <v>154.1</v>
      </c>
      <c r="N6799" t="s">
        <v>110</v>
      </c>
      <c r="P6799">
        <v>7.16</v>
      </c>
      <c r="R6799">
        <v>11</v>
      </c>
      <c r="S6799" t="s">
        <v>955</v>
      </c>
      <c r="AC6799" s="2" t="s">
        <v>932</v>
      </c>
    </row>
    <row r="6800" spans="1:29" ht="16.399999999999999" customHeight="1" x14ac:dyDescent="0.35">
      <c r="A6800" s="1">
        <v>38237.488888888889</v>
      </c>
      <c r="B6800">
        <v>462</v>
      </c>
      <c r="C6800" t="s">
        <v>29</v>
      </c>
      <c r="D6800">
        <v>5</v>
      </c>
      <c r="E6800" t="s">
        <v>30</v>
      </c>
      <c r="F6800">
        <v>67187</v>
      </c>
      <c r="G6800" t="s">
        <v>930</v>
      </c>
      <c r="H6800" t="s">
        <v>109</v>
      </c>
      <c r="J6800">
        <v>7</v>
      </c>
      <c r="K6800" s="1">
        <v>38237.492893518516</v>
      </c>
      <c r="L6800">
        <v>5.0999999999999996</v>
      </c>
      <c r="M6800">
        <v>101</v>
      </c>
      <c r="N6800" t="s">
        <v>114</v>
      </c>
      <c r="O6800" t="s">
        <v>115</v>
      </c>
      <c r="P6800">
        <v>7.33</v>
      </c>
      <c r="R6800">
        <v>11</v>
      </c>
      <c r="S6800" t="s">
        <v>955</v>
      </c>
      <c r="AC6800" s="2" t="s">
        <v>932</v>
      </c>
    </row>
    <row r="6801" spans="1:29" ht="16.399999999999999" customHeight="1" x14ac:dyDescent="0.35">
      <c r="A6801" s="1">
        <v>38237.488888888889</v>
      </c>
      <c r="B6801">
        <v>462</v>
      </c>
      <c r="C6801" t="s">
        <v>29</v>
      </c>
      <c r="D6801">
        <v>5</v>
      </c>
      <c r="E6801" t="s">
        <v>30</v>
      </c>
      <c r="F6801">
        <v>67187</v>
      </c>
      <c r="G6801" t="s">
        <v>930</v>
      </c>
      <c r="H6801" t="s">
        <v>109</v>
      </c>
      <c r="J6801">
        <v>7</v>
      </c>
      <c r="K6801" s="1">
        <v>38237.492893518516</v>
      </c>
      <c r="L6801">
        <v>5.0999999999999996</v>
      </c>
      <c r="M6801">
        <v>266.01</v>
      </c>
      <c r="N6801" t="s">
        <v>122</v>
      </c>
      <c r="O6801" t="s">
        <v>123</v>
      </c>
      <c r="P6801">
        <v>84</v>
      </c>
      <c r="R6801">
        <v>11</v>
      </c>
      <c r="S6801" t="s">
        <v>955</v>
      </c>
      <c r="AC6801" s="2" t="s">
        <v>932</v>
      </c>
    </row>
    <row r="6802" spans="1:29" ht="16.399999999999999" customHeight="1" x14ac:dyDescent="0.35">
      <c r="A6802" s="1">
        <v>38237.488888888889</v>
      </c>
      <c r="B6802">
        <v>462</v>
      </c>
      <c r="C6802" t="s">
        <v>29</v>
      </c>
      <c r="D6802">
        <v>5</v>
      </c>
      <c r="E6802" t="s">
        <v>30</v>
      </c>
      <c r="F6802">
        <v>67187</v>
      </c>
      <c r="G6802" t="s">
        <v>930</v>
      </c>
      <c r="H6802" t="s">
        <v>109</v>
      </c>
      <c r="J6802">
        <v>7</v>
      </c>
      <c r="K6802" s="1">
        <v>38237.492893518516</v>
      </c>
      <c r="L6802">
        <v>5.0999999999999996</v>
      </c>
      <c r="M6802">
        <v>266</v>
      </c>
      <c r="N6802" t="s">
        <v>121</v>
      </c>
      <c r="O6802" t="s">
        <v>68</v>
      </c>
      <c r="P6802">
        <v>10.1</v>
      </c>
      <c r="R6802">
        <v>11</v>
      </c>
      <c r="S6802" t="s">
        <v>955</v>
      </c>
      <c r="AC6802" s="2" t="s">
        <v>932</v>
      </c>
    </row>
    <row r="6803" spans="1:29" ht="16.399999999999999" customHeight="1" x14ac:dyDescent="0.35">
      <c r="A6803" s="1">
        <v>38237.488888888889</v>
      </c>
      <c r="B6803">
        <v>462</v>
      </c>
      <c r="C6803" t="s">
        <v>29</v>
      </c>
      <c r="D6803">
        <v>5</v>
      </c>
      <c r="E6803" t="s">
        <v>30</v>
      </c>
      <c r="F6803">
        <v>67187</v>
      </c>
      <c r="G6803" t="s">
        <v>930</v>
      </c>
      <c r="H6803" t="s">
        <v>109</v>
      </c>
      <c r="J6803">
        <v>7</v>
      </c>
      <c r="K6803" s="1">
        <v>38237.492893518516</v>
      </c>
      <c r="L6803">
        <v>5.0999999999999996</v>
      </c>
      <c r="M6803">
        <v>141.01</v>
      </c>
      <c r="N6803" t="s">
        <v>116</v>
      </c>
      <c r="O6803" t="s">
        <v>117</v>
      </c>
      <c r="P6803">
        <v>59.8</v>
      </c>
      <c r="R6803">
        <v>11</v>
      </c>
      <c r="S6803" t="s">
        <v>955</v>
      </c>
      <c r="AC6803" s="2" t="s">
        <v>932</v>
      </c>
    </row>
    <row r="6804" spans="1:29" ht="16.399999999999999" customHeight="1" x14ac:dyDescent="0.35">
      <c r="A6804" s="1">
        <v>38237.488888888889</v>
      </c>
      <c r="B6804">
        <v>462</v>
      </c>
      <c r="C6804" t="s">
        <v>29</v>
      </c>
      <c r="D6804">
        <v>5</v>
      </c>
      <c r="E6804" t="s">
        <v>30</v>
      </c>
      <c r="F6804">
        <v>67187</v>
      </c>
      <c r="G6804" t="s">
        <v>930</v>
      </c>
      <c r="H6804" t="s">
        <v>109</v>
      </c>
      <c r="J6804">
        <v>6</v>
      </c>
      <c r="K6804" s="1">
        <v>38237.492569444446</v>
      </c>
      <c r="L6804">
        <v>4</v>
      </c>
      <c r="M6804">
        <v>154.1</v>
      </c>
      <c r="N6804" t="s">
        <v>110</v>
      </c>
      <c r="P6804">
        <v>7.16</v>
      </c>
      <c r="R6804">
        <v>11</v>
      </c>
      <c r="S6804" t="s">
        <v>955</v>
      </c>
      <c r="AC6804" s="2" t="s">
        <v>932</v>
      </c>
    </row>
    <row r="6805" spans="1:29" ht="16.399999999999999" customHeight="1" x14ac:dyDescent="0.35">
      <c r="A6805" s="1">
        <v>38237.488888888889</v>
      </c>
      <c r="B6805">
        <v>462</v>
      </c>
      <c r="C6805" t="s">
        <v>29</v>
      </c>
      <c r="D6805">
        <v>5</v>
      </c>
      <c r="E6805" t="s">
        <v>30</v>
      </c>
      <c r="F6805">
        <v>67187</v>
      </c>
      <c r="G6805" t="s">
        <v>930</v>
      </c>
      <c r="H6805" t="s">
        <v>109</v>
      </c>
      <c r="J6805">
        <v>6</v>
      </c>
      <c r="K6805" s="1">
        <v>38237.492569444446</v>
      </c>
      <c r="L6805">
        <v>4</v>
      </c>
      <c r="M6805">
        <v>101</v>
      </c>
      <c r="N6805" t="s">
        <v>114</v>
      </c>
      <c r="O6805" t="s">
        <v>115</v>
      </c>
      <c r="P6805">
        <v>7.32</v>
      </c>
      <c r="R6805">
        <v>11</v>
      </c>
      <c r="S6805" t="s">
        <v>955</v>
      </c>
      <c r="AC6805" s="2" t="s">
        <v>932</v>
      </c>
    </row>
    <row r="6806" spans="1:29" ht="16.399999999999999" customHeight="1" x14ac:dyDescent="0.35">
      <c r="A6806" s="1">
        <v>38237.488888888889</v>
      </c>
      <c r="B6806">
        <v>462</v>
      </c>
      <c r="C6806" t="s">
        <v>29</v>
      </c>
      <c r="D6806">
        <v>5</v>
      </c>
      <c r="E6806" t="s">
        <v>30</v>
      </c>
      <c r="F6806">
        <v>67187</v>
      </c>
      <c r="G6806" t="s">
        <v>930</v>
      </c>
      <c r="H6806" t="s">
        <v>109</v>
      </c>
      <c r="J6806">
        <v>6</v>
      </c>
      <c r="K6806" s="1">
        <v>38237.492569444446</v>
      </c>
      <c r="L6806">
        <v>4</v>
      </c>
      <c r="M6806">
        <v>266.01</v>
      </c>
      <c r="N6806" t="s">
        <v>122</v>
      </c>
      <c r="O6806" t="s">
        <v>123</v>
      </c>
      <c r="P6806">
        <v>83.9</v>
      </c>
      <c r="R6806">
        <v>11</v>
      </c>
      <c r="S6806" t="s">
        <v>955</v>
      </c>
      <c r="AC6806" s="2" t="s">
        <v>932</v>
      </c>
    </row>
    <row r="6807" spans="1:29" ht="16.399999999999999" customHeight="1" x14ac:dyDescent="0.35">
      <c r="A6807" s="1">
        <v>38237.488888888889</v>
      </c>
      <c r="B6807">
        <v>462</v>
      </c>
      <c r="C6807" t="s">
        <v>29</v>
      </c>
      <c r="D6807">
        <v>5</v>
      </c>
      <c r="E6807" t="s">
        <v>30</v>
      </c>
      <c r="F6807">
        <v>67187</v>
      </c>
      <c r="G6807" t="s">
        <v>930</v>
      </c>
      <c r="H6807" t="s">
        <v>109</v>
      </c>
      <c r="J6807">
        <v>6</v>
      </c>
      <c r="K6807" s="1">
        <v>38237.492569444446</v>
      </c>
      <c r="L6807">
        <v>4</v>
      </c>
      <c r="M6807">
        <v>266</v>
      </c>
      <c r="N6807" t="s">
        <v>121</v>
      </c>
      <c r="O6807" t="s">
        <v>68</v>
      </c>
      <c r="P6807">
        <v>10.1</v>
      </c>
      <c r="R6807">
        <v>11</v>
      </c>
      <c r="S6807" t="s">
        <v>955</v>
      </c>
      <c r="AC6807" s="2" t="s">
        <v>932</v>
      </c>
    </row>
    <row r="6808" spans="1:29" ht="16.399999999999999" customHeight="1" x14ac:dyDescent="0.35">
      <c r="A6808" s="1">
        <v>38237.488888888889</v>
      </c>
      <c r="B6808">
        <v>462</v>
      </c>
      <c r="C6808" t="s">
        <v>29</v>
      </c>
      <c r="D6808">
        <v>5</v>
      </c>
      <c r="E6808" t="s">
        <v>30</v>
      </c>
      <c r="F6808">
        <v>67187</v>
      </c>
      <c r="G6808" t="s">
        <v>930</v>
      </c>
      <c r="H6808" t="s">
        <v>109</v>
      </c>
      <c r="J6808">
        <v>6</v>
      </c>
      <c r="K6808" s="1">
        <v>38237.492569444446</v>
      </c>
      <c r="L6808">
        <v>4</v>
      </c>
      <c r="M6808">
        <v>136.01</v>
      </c>
      <c r="N6808" t="s">
        <v>118</v>
      </c>
      <c r="O6808" t="s">
        <v>119</v>
      </c>
      <c r="P6808">
        <v>4.46</v>
      </c>
      <c r="R6808">
        <v>11</v>
      </c>
      <c r="S6808" t="s">
        <v>955</v>
      </c>
      <c r="U6808" t="s">
        <v>956</v>
      </c>
      <c r="AC6808" s="2" t="s">
        <v>932</v>
      </c>
    </row>
    <row r="6809" spans="1:29" ht="16.399999999999999" customHeight="1" x14ac:dyDescent="0.35">
      <c r="A6809" s="1">
        <v>38237.488888888889</v>
      </c>
      <c r="B6809">
        <v>462</v>
      </c>
      <c r="C6809" t="s">
        <v>29</v>
      </c>
      <c r="D6809">
        <v>5</v>
      </c>
      <c r="E6809" t="s">
        <v>30</v>
      </c>
      <c r="F6809">
        <v>67187</v>
      </c>
      <c r="G6809" t="s">
        <v>930</v>
      </c>
      <c r="H6809" t="s">
        <v>109</v>
      </c>
      <c r="J6809">
        <v>6</v>
      </c>
      <c r="K6809" s="1">
        <v>38237.492569444446</v>
      </c>
      <c r="L6809">
        <v>4</v>
      </c>
      <c r="M6809">
        <v>141.01</v>
      </c>
      <c r="N6809" t="s">
        <v>116</v>
      </c>
      <c r="O6809" t="s">
        <v>117</v>
      </c>
      <c r="P6809">
        <v>59.8</v>
      </c>
      <c r="R6809">
        <v>11</v>
      </c>
      <c r="S6809" t="s">
        <v>955</v>
      </c>
      <c r="AC6809" s="2" t="s">
        <v>932</v>
      </c>
    </row>
    <row r="6810" spans="1:29" ht="16.399999999999999" customHeight="1" x14ac:dyDescent="0.35">
      <c r="A6810" s="1">
        <v>38237.488888888889</v>
      </c>
      <c r="B6810">
        <v>462</v>
      </c>
      <c r="C6810" t="s">
        <v>29</v>
      </c>
      <c r="D6810">
        <v>5</v>
      </c>
      <c r="E6810" t="s">
        <v>30</v>
      </c>
      <c r="F6810">
        <v>67187</v>
      </c>
      <c r="G6810" t="s">
        <v>930</v>
      </c>
      <c r="H6810" t="s">
        <v>109</v>
      </c>
      <c r="J6810">
        <v>5</v>
      </c>
      <c r="K6810" s="1">
        <v>38237.491712962961</v>
      </c>
      <c r="L6810">
        <v>3</v>
      </c>
      <c r="M6810">
        <v>154.1</v>
      </c>
      <c r="N6810" t="s">
        <v>110</v>
      </c>
      <c r="P6810">
        <v>7.18</v>
      </c>
      <c r="R6810">
        <v>11</v>
      </c>
      <c r="S6810" t="s">
        <v>955</v>
      </c>
      <c r="AC6810" s="2" t="s">
        <v>932</v>
      </c>
    </row>
    <row r="6811" spans="1:29" ht="16.399999999999999" customHeight="1" x14ac:dyDescent="0.35">
      <c r="A6811" s="1">
        <v>38237.488888888889</v>
      </c>
      <c r="B6811">
        <v>462</v>
      </c>
      <c r="C6811" t="s">
        <v>29</v>
      </c>
      <c r="D6811">
        <v>5</v>
      </c>
      <c r="E6811" t="s">
        <v>30</v>
      </c>
      <c r="F6811">
        <v>67187</v>
      </c>
      <c r="G6811" t="s">
        <v>930</v>
      </c>
      <c r="H6811" t="s">
        <v>109</v>
      </c>
      <c r="J6811">
        <v>5</v>
      </c>
      <c r="K6811" s="1">
        <v>38237.491712962961</v>
      </c>
      <c r="L6811">
        <v>3</v>
      </c>
      <c r="M6811">
        <v>101</v>
      </c>
      <c r="N6811" t="s">
        <v>114</v>
      </c>
      <c r="O6811" t="s">
        <v>115</v>
      </c>
      <c r="P6811">
        <v>7.35</v>
      </c>
      <c r="R6811">
        <v>11</v>
      </c>
      <c r="S6811" t="s">
        <v>955</v>
      </c>
      <c r="AC6811" s="2" t="s">
        <v>932</v>
      </c>
    </row>
    <row r="6812" spans="1:29" ht="16.399999999999999" customHeight="1" x14ac:dyDescent="0.35">
      <c r="A6812" s="1">
        <v>38237.488888888889</v>
      </c>
      <c r="B6812">
        <v>462</v>
      </c>
      <c r="C6812" t="s">
        <v>29</v>
      </c>
      <c r="D6812">
        <v>5</v>
      </c>
      <c r="E6812" t="s">
        <v>30</v>
      </c>
      <c r="F6812">
        <v>67187</v>
      </c>
      <c r="G6812" t="s">
        <v>930</v>
      </c>
      <c r="H6812" t="s">
        <v>109</v>
      </c>
      <c r="J6812">
        <v>5</v>
      </c>
      <c r="K6812" s="1">
        <v>38237.491712962961</v>
      </c>
      <c r="L6812">
        <v>3</v>
      </c>
      <c r="M6812">
        <v>266.01</v>
      </c>
      <c r="N6812" t="s">
        <v>122</v>
      </c>
      <c r="O6812" t="s">
        <v>123</v>
      </c>
      <c r="P6812">
        <v>84.1</v>
      </c>
      <c r="R6812">
        <v>11</v>
      </c>
      <c r="S6812" t="s">
        <v>955</v>
      </c>
      <c r="AC6812" s="2" t="s">
        <v>932</v>
      </c>
    </row>
    <row r="6813" spans="1:29" ht="16.399999999999999" customHeight="1" x14ac:dyDescent="0.35">
      <c r="A6813" s="1">
        <v>38237.488888888889</v>
      </c>
      <c r="B6813">
        <v>462</v>
      </c>
      <c r="C6813" t="s">
        <v>29</v>
      </c>
      <c r="D6813">
        <v>5</v>
      </c>
      <c r="E6813" t="s">
        <v>30</v>
      </c>
      <c r="F6813">
        <v>67187</v>
      </c>
      <c r="G6813" t="s">
        <v>930</v>
      </c>
      <c r="H6813" t="s">
        <v>109</v>
      </c>
      <c r="J6813">
        <v>5</v>
      </c>
      <c r="K6813" s="1">
        <v>38237.491712962961</v>
      </c>
      <c r="L6813">
        <v>3</v>
      </c>
      <c r="M6813">
        <v>266</v>
      </c>
      <c r="N6813" t="s">
        <v>121</v>
      </c>
      <c r="O6813" t="s">
        <v>68</v>
      </c>
      <c r="P6813">
        <v>10.11</v>
      </c>
      <c r="R6813">
        <v>11</v>
      </c>
      <c r="S6813" t="s">
        <v>955</v>
      </c>
      <c r="AC6813" s="2" t="s">
        <v>932</v>
      </c>
    </row>
    <row r="6814" spans="1:29" ht="16.399999999999999" customHeight="1" x14ac:dyDescent="0.35">
      <c r="A6814" s="1">
        <v>38237.488888888889</v>
      </c>
      <c r="B6814">
        <v>462</v>
      </c>
      <c r="C6814" t="s">
        <v>29</v>
      </c>
      <c r="D6814">
        <v>5</v>
      </c>
      <c r="E6814" t="s">
        <v>30</v>
      </c>
      <c r="F6814">
        <v>67187</v>
      </c>
      <c r="G6814" t="s">
        <v>930</v>
      </c>
      <c r="H6814" t="s">
        <v>109</v>
      </c>
      <c r="J6814">
        <v>5</v>
      </c>
      <c r="K6814" s="1">
        <v>38237.491712962961</v>
      </c>
      <c r="L6814">
        <v>3</v>
      </c>
      <c r="M6814">
        <v>141.01</v>
      </c>
      <c r="N6814" t="s">
        <v>116</v>
      </c>
      <c r="O6814" t="s">
        <v>117</v>
      </c>
      <c r="P6814">
        <v>60.1</v>
      </c>
      <c r="R6814">
        <v>11</v>
      </c>
      <c r="S6814" t="s">
        <v>955</v>
      </c>
      <c r="AC6814" s="2" t="s">
        <v>932</v>
      </c>
    </row>
    <row r="6815" spans="1:29" ht="16.399999999999999" customHeight="1" x14ac:dyDescent="0.35">
      <c r="A6815" s="1">
        <v>38237.488888888889</v>
      </c>
      <c r="B6815">
        <v>462</v>
      </c>
      <c r="C6815" t="s">
        <v>29</v>
      </c>
      <c r="D6815">
        <v>5</v>
      </c>
      <c r="E6815" t="s">
        <v>30</v>
      </c>
      <c r="F6815">
        <v>67187</v>
      </c>
      <c r="G6815" t="s">
        <v>930</v>
      </c>
      <c r="H6815" t="s">
        <v>109</v>
      </c>
      <c r="J6815">
        <v>4</v>
      </c>
      <c r="K6815" s="1">
        <v>38237.491076388891</v>
      </c>
      <c r="L6815">
        <v>2</v>
      </c>
      <c r="M6815">
        <v>154.1</v>
      </c>
      <c r="N6815" t="s">
        <v>110</v>
      </c>
      <c r="P6815">
        <v>7.16</v>
      </c>
      <c r="R6815">
        <v>11</v>
      </c>
      <c r="S6815" t="s">
        <v>955</v>
      </c>
      <c r="AC6815" s="2" t="s">
        <v>932</v>
      </c>
    </row>
    <row r="6816" spans="1:29" ht="16.399999999999999" customHeight="1" x14ac:dyDescent="0.35">
      <c r="A6816" s="1">
        <v>38237.488888888889</v>
      </c>
      <c r="B6816">
        <v>462</v>
      </c>
      <c r="C6816" t="s">
        <v>29</v>
      </c>
      <c r="D6816">
        <v>5</v>
      </c>
      <c r="E6816" t="s">
        <v>30</v>
      </c>
      <c r="F6816">
        <v>67187</v>
      </c>
      <c r="G6816" t="s">
        <v>930</v>
      </c>
      <c r="H6816" t="s">
        <v>109</v>
      </c>
      <c r="J6816">
        <v>4</v>
      </c>
      <c r="K6816" s="1">
        <v>38237.491076388891</v>
      </c>
      <c r="L6816">
        <v>2</v>
      </c>
      <c r="M6816">
        <v>101</v>
      </c>
      <c r="N6816" t="s">
        <v>114</v>
      </c>
      <c r="O6816" t="s">
        <v>115</v>
      </c>
      <c r="P6816">
        <v>7.37</v>
      </c>
      <c r="R6816">
        <v>11</v>
      </c>
      <c r="S6816" t="s">
        <v>955</v>
      </c>
      <c r="AC6816" s="2" t="s">
        <v>932</v>
      </c>
    </row>
    <row r="6817" spans="1:29" ht="16.399999999999999" customHeight="1" x14ac:dyDescent="0.35">
      <c r="A6817" s="1">
        <v>38237.488888888889</v>
      </c>
      <c r="B6817">
        <v>462</v>
      </c>
      <c r="C6817" t="s">
        <v>29</v>
      </c>
      <c r="D6817">
        <v>5</v>
      </c>
      <c r="E6817" t="s">
        <v>30</v>
      </c>
      <c r="F6817">
        <v>67187</v>
      </c>
      <c r="G6817" t="s">
        <v>930</v>
      </c>
      <c r="H6817" t="s">
        <v>109</v>
      </c>
      <c r="J6817">
        <v>4</v>
      </c>
      <c r="K6817" s="1">
        <v>38237.491076388891</v>
      </c>
      <c r="L6817">
        <v>2</v>
      </c>
      <c r="M6817">
        <v>266.01</v>
      </c>
      <c r="N6817" t="s">
        <v>122</v>
      </c>
      <c r="O6817" t="s">
        <v>123</v>
      </c>
      <c r="P6817">
        <v>84.9</v>
      </c>
      <c r="R6817">
        <v>11</v>
      </c>
      <c r="S6817" t="s">
        <v>955</v>
      </c>
      <c r="AC6817" s="2" t="s">
        <v>932</v>
      </c>
    </row>
    <row r="6818" spans="1:29" ht="16.399999999999999" customHeight="1" x14ac:dyDescent="0.35">
      <c r="A6818" s="1">
        <v>38237.488888888889</v>
      </c>
      <c r="B6818">
        <v>462</v>
      </c>
      <c r="C6818" t="s">
        <v>29</v>
      </c>
      <c r="D6818">
        <v>5</v>
      </c>
      <c r="E6818" t="s">
        <v>30</v>
      </c>
      <c r="F6818">
        <v>67187</v>
      </c>
      <c r="G6818" t="s">
        <v>930</v>
      </c>
      <c r="H6818" t="s">
        <v>109</v>
      </c>
      <c r="J6818">
        <v>4</v>
      </c>
      <c r="K6818" s="1">
        <v>38237.491076388891</v>
      </c>
      <c r="L6818">
        <v>2</v>
      </c>
      <c r="M6818">
        <v>266</v>
      </c>
      <c r="N6818" t="s">
        <v>121</v>
      </c>
      <c r="O6818" t="s">
        <v>68</v>
      </c>
      <c r="P6818">
        <v>10.210000000000001</v>
      </c>
      <c r="R6818">
        <v>11</v>
      </c>
      <c r="S6818" t="s">
        <v>955</v>
      </c>
      <c r="AC6818" s="2" t="s">
        <v>932</v>
      </c>
    </row>
    <row r="6819" spans="1:29" ht="16.399999999999999" customHeight="1" x14ac:dyDescent="0.35">
      <c r="A6819" s="1">
        <v>38237.488888888889</v>
      </c>
      <c r="B6819">
        <v>462</v>
      </c>
      <c r="C6819" t="s">
        <v>29</v>
      </c>
      <c r="D6819">
        <v>5</v>
      </c>
      <c r="E6819" t="s">
        <v>30</v>
      </c>
      <c r="F6819">
        <v>67187</v>
      </c>
      <c r="G6819" t="s">
        <v>930</v>
      </c>
      <c r="H6819" t="s">
        <v>109</v>
      </c>
      <c r="J6819">
        <v>4</v>
      </c>
      <c r="K6819" s="1">
        <v>38237.491076388891</v>
      </c>
      <c r="L6819">
        <v>2</v>
      </c>
      <c r="M6819">
        <v>141.01</v>
      </c>
      <c r="N6819" t="s">
        <v>116</v>
      </c>
      <c r="O6819" t="s">
        <v>117</v>
      </c>
      <c r="P6819">
        <v>59.9</v>
      </c>
      <c r="R6819">
        <v>11</v>
      </c>
      <c r="S6819" t="s">
        <v>955</v>
      </c>
      <c r="AC6819" s="2" t="s">
        <v>932</v>
      </c>
    </row>
    <row r="6820" spans="1:29" ht="16.399999999999999" customHeight="1" x14ac:dyDescent="0.35">
      <c r="A6820" s="1">
        <v>38237.488888888889</v>
      </c>
      <c r="B6820">
        <v>462</v>
      </c>
      <c r="C6820" t="s">
        <v>29</v>
      </c>
      <c r="D6820">
        <v>5</v>
      </c>
      <c r="E6820" t="s">
        <v>30</v>
      </c>
      <c r="F6820">
        <v>67187</v>
      </c>
      <c r="G6820" t="s">
        <v>930</v>
      </c>
      <c r="H6820" t="s">
        <v>109</v>
      </c>
      <c r="J6820">
        <v>3</v>
      </c>
      <c r="K6820" s="1">
        <v>38237.490543981483</v>
      </c>
      <c r="L6820">
        <v>1</v>
      </c>
      <c r="M6820">
        <v>154.1</v>
      </c>
      <c r="N6820" t="s">
        <v>110</v>
      </c>
      <c r="P6820">
        <v>7.18</v>
      </c>
      <c r="R6820">
        <v>11</v>
      </c>
      <c r="S6820" t="s">
        <v>955</v>
      </c>
      <c r="AC6820" s="2" t="s">
        <v>932</v>
      </c>
    </row>
    <row r="6821" spans="1:29" ht="16.399999999999999" customHeight="1" x14ac:dyDescent="0.35">
      <c r="A6821" s="1">
        <v>38237.488888888889</v>
      </c>
      <c r="B6821">
        <v>462</v>
      </c>
      <c r="C6821" t="s">
        <v>29</v>
      </c>
      <c r="D6821">
        <v>5</v>
      </c>
      <c r="E6821" t="s">
        <v>30</v>
      </c>
      <c r="F6821">
        <v>67187</v>
      </c>
      <c r="G6821" t="s">
        <v>930</v>
      </c>
      <c r="H6821" t="s">
        <v>109</v>
      </c>
      <c r="J6821">
        <v>3</v>
      </c>
      <c r="K6821" s="1">
        <v>38237.490543981483</v>
      </c>
      <c r="L6821">
        <v>1</v>
      </c>
      <c r="M6821">
        <v>101</v>
      </c>
      <c r="N6821" t="s">
        <v>114</v>
      </c>
      <c r="O6821" t="s">
        <v>115</v>
      </c>
      <c r="P6821">
        <v>7.35</v>
      </c>
      <c r="R6821">
        <v>11</v>
      </c>
      <c r="S6821" t="s">
        <v>955</v>
      </c>
      <c r="AC6821" s="2" t="s">
        <v>932</v>
      </c>
    </row>
    <row r="6822" spans="1:29" ht="16.399999999999999" customHeight="1" x14ac:dyDescent="0.35">
      <c r="A6822" s="1">
        <v>38237.488888888889</v>
      </c>
      <c r="B6822">
        <v>462</v>
      </c>
      <c r="C6822" t="s">
        <v>29</v>
      </c>
      <c r="D6822">
        <v>5</v>
      </c>
      <c r="E6822" t="s">
        <v>30</v>
      </c>
      <c r="F6822">
        <v>67187</v>
      </c>
      <c r="G6822" t="s">
        <v>930</v>
      </c>
      <c r="H6822" t="s">
        <v>109</v>
      </c>
      <c r="J6822">
        <v>3</v>
      </c>
      <c r="K6822" s="1">
        <v>38237.490543981483</v>
      </c>
      <c r="L6822">
        <v>1</v>
      </c>
      <c r="M6822">
        <v>266.01</v>
      </c>
      <c r="N6822" t="s">
        <v>122</v>
      </c>
      <c r="O6822" t="s">
        <v>123</v>
      </c>
      <c r="P6822">
        <v>84.7</v>
      </c>
      <c r="R6822">
        <v>11</v>
      </c>
      <c r="S6822" t="s">
        <v>955</v>
      </c>
      <c r="AC6822" s="2" t="s">
        <v>932</v>
      </c>
    </row>
    <row r="6823" spans="1:29" ht="16.399999999999999" customHeight="1" x14ac:dyDescent="0.35">
      <c r="A6823" s="1">
        <v>38237.488888888889</v>
      </c>
      <c r="B6823">
        <v>462</v>
      </c>
      <c r="C6823" t="s">
        <v>29</v>
      </c>
      <c r="D6823">
        <v>5</v>
      </c>
      <c r="E6823" t="s">
        <v>30</v>
      </c>
      <c r="F6823">
        <v>67187</v>
      </c>
      <c r="G6823" t="s">
        <v>930</v>
      </c>
      <c r="H6823" t="s">
        <v>109</v>
      </c>
      <c r="J6823">
        <v>3</v>
      </c>
      <c r="K6823" s="1">
        <v>38237.490543981483</v>
      </c>
      <c r="L6823">
        <v>1</v>
      </c>
      <c r="M6823">
        <v>266</v>
      </c>
      <c r="N6823" t="s">
        <v>121</v>
      </c>
      <c r="O6823" t="s">
        <v>68</v>
      </c>
      <c r="P6823">
        <v>10.199999999999999</v>
      </c>
      <c r="R6823">
        <v>11</v>
      </c>
      <c r="S6823" t="s">
        <v>955</v>
      </c>
      <c r="AC6823" s="2" t="s">
        <v>932</v>
      </c>
    </row>
    <row r="6824" spans="1:29" ht="16.399999999999999" customHeight="1" x14ac:dyDescent="0.35">
      <c r="A6824" s="1">
        <v>38237.488888888889</v>
      </c>
      <c r="B6824">
        <v>462</v>
      </c>
      <c r="C6824" t="s">
        <v>29</v>
      </c>
      <c r="D6824">
        <v>5</v>
      </c>
      <c r="E6824" t="s">
        <v>30</v>
      </c>
      <c r="F6824">
        <v>67187</v>
      </c>
      <c r="G6824" t="s">
        <v>930</v>
      </c>
      <c r="H6824" t="s">
        <v>109</v>
      </c>
      <c r="J6824">
        <v>3</v>
      </c>
      <c r="K6824" s="1">
        <v>38237.490543981483</v>
      </c>
      <c r="L6824">
        <v>1</v>
      </c>
      <c r="M6824">
        <v>141.01</v>
      </c>
      <c r="N6824" t="s">
        <v>116</v>
      </c>
      <c r="O6824" t="s">
        <v>117</v>
      </c>
      <c r="P6824">
        <v>59.9</v>
      </c>
      <c r="R6824">
        <v>11</v>
      </c>
      <c r="S6824" t="s">
        <v>955</v>
      </c>
      <c r="AC6824" s="2" t="s">
        <v>932</v>
      </c>
    </row>
    <row r="6825" spans="1:29" ht="16.399999999999999" customHeight="1" x14ac:dyDescent="0.35">
      <c r="A6825" s="1">
        <v>38237.488888888889</v>
      </c>
      <c r="B6825">
        <v>462</v>
      </c>
      <c r="C6825" t="s">
        <v>29</v>
      </c>
      <c r="D6825">
        <v>5</v>
      </c>
      <c r="E6825" t="s">
        <v>30</v>
      </c>
      <c r="F6825">
        <v>67187</v>
      </c>
      <c r="G6825" t="s">
        <v>930</v>
      </c>
      <c r="H6825" t="s">
        <v>109</v>
      </c>
      <c r="J6825">
        <v>2</v>
      </c>
      <c r="K6825" s="1">
        <v>38237.489965277775</v>
      </c>
      <c r="L6825">
        <v>0.5</v>
      </c>
      <c r="M6825">
        <v>154.1</v>
      </c>
      <c r="N6825" t="s">
        <v>110</v>
      </c>
      <c r="P6825">
        <v>7.2</v>
      </c>
      <c r="R6825">
        <v>11</v>
      </c>
      <c r="S6825" t="s">
        <v>955</v>
      </c>
      <c r="T6825" t="s">
        <v>933</v>
      </c>
      <c r="AC6825" s="2" t="s">
        <v>932</v>
      </c>
    </row>
    <row r="6826" spans="1:29" ht="16.399999999999999" customHeight="1" x14ac:dyDescent="0.35">
      <c r="A6826" s="1">
        <v>38237.488888888889</v>
      </c>
      <c r="B6826">
        <v>462</v>
      </c>
      <c r="C6826" t="s">
        <v>29</v>
      </c>
      <c r="D6826">
        <v>5</v>
      </c>
      <c r="E6826" t="s">
        <v>30</v>
      </c>
      <c r="F6826">
        <v>67187</v>
      </c>
      <c r="G6826" t="s">
        <v>930</v>
      </c>
      <c r="H6826" t="s">
        <v>109</v>
      </c>
      <c r="J6826">
        <v>2</v>
      </c>
      <c r="K6826" s="1">
        <v>38237.489965277775</v>
      </c>
      <c r="L6826">
        <v>0.5</v>
      </c>
      <c r="M6826">
        <v>101</v>
      </c>
      <c r="N6826" t="s">
        <v>114</v>
      </c>
      <c r="O6826" t="s">
        <v>115</v>
      </c>
      <c r="P6826">
        <v>7.35</v>
      </c>
      <c r="R6826">
        <v>11</v>
      </c>
      <c r="S6826" t="s">
        <v>955</v>
      </c>
      <c r="T6826" t="s">
        <v>933</v>
      </c>
      <c r="AC6826" s="2" t="s">
        <v>932</v>
      </c>
    </row>
    <row r="6827" spans="1:29" ht="16.399999999999999" customHeight="1" x14ac:dyDescent="0.35">
      <c r="A6827" s="1">
        <v>38237.488888888889</v>
      </c>
      <c r="B6827">
        <v>462</v>
      </c>
      <c r="C6827" t="s">
        <v>29</v>
      </c>
      <c r="D6827">
        <v>5</v>
      </c>
      <c r="E6827" t="s">
        <v>30</v>
      </c>
      <c r="F6827">
        <v>67187</v>
      </c>
      <c r="G6827" t="s">
        <v>930</v>
      </c>
      <c r="H6827" t="s">
        <v>109</v>
      </c>
      <c r="J6827">
        <v>2</v>
      </c>
      <c r="K6827" s="1">
        <v>38237.489965277775</v>
      </c>
      <c r="L6827">
        <v>0.5</v>
      </c>
      <c r="M6827">
        <v>266.01</v>
      </c>
      <c r="N6827" t="s">
        <v>122</v>
      </c>
      <c r="O6827" t="s">
        <v>123</v>
      </c>
      <c r="P6827">
        <v>85.3</v>
      </c>
      <c r="R6827">
        <v>11</v>
      </c>
      <c r="S6827" t="s">
        <v>955</v>
      </c>
      <c r="T6827" t="s">
        <v>933</v>
      </c>
      <c r="AC6827" s="2" t="s">
        <v>932</v>
      </c>
    </row>
    <row r="6828" spans="1:29" ht="16.399999999999999" customHeight="1" x14ac:dyDescent="0.35">
      <c r="A6828" s="1">
        <v>38237.488888888889</v>
      </c>
      <c r="B6828">
        <v>462</v>
      </c>
      <c r="C6828" t="s">
        <v>29</v>
      </c>
      <c r="D6828">
        <v>5</v>
      </c>
      <c r="E6828" t="s">
        <v>30</v>
      </c>
      <c r="F6828">
        <v>67187</v>
      </c>
      <c r="G6828" t="s">
        <v>930</v>
      </c>
      <c r="H6828" t="s">
        <v>109</v>
      </c>
      <c r="J6828">
        <v>2</v>
      </c>
      <c r="K6828" s="1">
        <v>38237.489965277775</v>
      </c>
      <c r="L6828">
        <v>0.5</v>
      </c>
      <c r="M6828">
        <v>266</v>
      </c>
      <c r="N6828" t="s">
        <v>121</v>
      </c>
      <c r="O6828" t="s">
        <v>68</v>
      </c>
      <c r="P6828">
        <v>10.26</v>
      </c>
      <c r="R6828">
        <v>11</v>
      </c>
      <c r="S6828" t="s">
        <v>955</v>
      </c>
      <c r="T6828" t="s">
        <v>933</v>
      </c>
      <c r="AC6828" s="2" t="s">
        <v>932</v>
      </c>
    </row>
    <row r="6829" spans="1:29" ht="16.399999999999999" customHeight="1" x14ac:dyDescent="0.35">
      <c r="A6829" s="1">
        <v>38237.488888888889</v>
      </c>
      <c r="B6829">
        <v>462</v>
      </c>
      <c r="C6829" t="s">
        <v>29</v>
      </c>
      <c r="D6829">
        <v>5</v>
      </c>
      <c r="E6829" t="s">
        <v>30</v>
      </c>
      <c r="F6829">
        <v>67187</v>
      </c>
      <c r="G6829" t="s">
        <v>930</v>
      </c>
      <c r="H6829" t="s">
        <v>109</v>
      </c>
      <c r="J6829">
        <v>2</v>
      </c>
      <c r="K6829" s="1">
        <v>38237.489965277775</v>
      </c>
      <c r="L6829">
        <v>0.5</v>
      </c>
      <c r="M6829">
        <v>141.01</v>
      </c>
      <c r="N6829" t="s">
        <v>116</v>
      </c>
      <c r="O6829" t="s">
        <v>117</v>
      </c>
      <c r="P6829">
        <v>59.9</v>
      </c>
      <c r="R6829">
        <v>11</v>
      </c>
      <c r="S6829" t="s">
        <v>955</v>
      </c>
      <c r="T6829" t="s">
        <v>933</v>
      </c>
      <c r="AC6829" s="2" t="s">
        <v>932</v>
      </c>
    </row>
    <row r="6830" spans="1:29" ht="16.399999999999999" customHeight="1" x14ac:dyDescent="0.35">
      <c r="A6830" s="1">
        <v>38237.488888888889</v>
      </c>
      <c r="B6830">
        <v>462</v>
      </c>
      <c r="C6830" t="s">
        <v>29</v>
      </c>
      <c r="D6830">
        <v>5</v>
      </c>
      <c r="E6830" t="s">
        <v>30</v>
      </c>
      <c r="F6830">
        <v>67187</v>
      </c>
      <c r="G6830" t="s">
        <v>930</v>
      </c>
      <c r="H6830" t="s">
        <v>109</v>
      </c>
      <c r="J6830">
        <v>1</v>
      </c>
      <c r="K6830" s="1">
        <v>38237.488888888889</v>
      </c>
      <c r="L6830">
        <v>0</v>
      </c>
      <c r="M6830">
        <v>154.1</v>
      </c>
      <c r="N6830" t="s">
        <v>110</v>
      </c>
      <c r="P6830">
        <v>7.2</v>
      </c>
      <c r="R6830">
        <v>11</v>
      </c>
      <c r="S6830" t="s">
        <v>955</v>
      </c>
      <c r="T6830" t="s">
        <v>934</v>
      </c>
      <c r="AC6830" s="2" t="s">
        <v>932</v>
      </c>
    </row>
    <row r="6831" spans="1:29" ht="16.399999999999999" customHeight="1" x14ac:dyDescent="0.35">
      <c r="A6831" s="1">
        <v>38237.488888888889</v>
      </c>
      <c r="B6831">
        <v>462</v>
      </c>
      <c r="C6831" t="s">
        <v>29</v>
      </c>
      <c r="D6831">
        <v>5</v>
      </c>
      <c r="E6831" t="s">
        <v>30</v>
      </c>
      <c r="F6831">
        <v>67187</v>
      </c>
      <c r="G6831" t="s">
        <v>930</v>
      </c>
      <c r="H6831" t="s">
        <v>109</v>
      </c>
      <c r="J6831">
        <v>1</v>
      </c>
      <c r="K6831" s="1">
        <v>38237.488888888889</v>
      </c>
      <c r="L6831">
        <v>0</v>
      </c>
      <c r="M6831">
        <v>101</v>
      </c>
      <c r="N6831" t="s">
        <v>114</v>
      </c>
      <c r="O6831" t="s">
        <v>115</v>
      </c>
      <c r="P6831">
        <v>7.2</v>
      </c>
      <c r="R6831">
        <v>11</v>
      </c>
      <c r="S6831" t="s">
        <v>955</v>
      </c>
      <c r="T6831" t="s">
        <v>934</v>
      </c>
      <c r="AC6831" s="2" t="s">
        <v>932</v>
      </c>
    </row>
    <row r="6832" spans="1:29" ht="16.399999999999999" customHeight="1" x14ac:dyDescent="0.35">
      <c r="A6832" s="1">
        <v>38237.488888888889</v>
      </c>
      <c r="B6832">
        <v>462</v>
      </c>
      <c r="C6832" t="s">
        <v>29</v>
      </c>
      <c r="D6832">
        <v>5</v>
      </c>
      <c r="E6832" t="s">
        <v>30</v>
      </c>
      <c r="F6832">
        <v>67187</v>
      </c>
      <c r="G6832" t="s">
        <v>930</v>
      </c>
      <c r="H6832" t="s">
        <v>109</v>
      </c>
      <c r="J6832">
        <v>1</v>
      </c>
      <c r="K6832" s="1">
        <v>38237.488888888889</v>
      </c>
      <c r="L6832">
        <v>0</v>
      </c>
      <c r="M6832">
        <v>266.01</v>
      </c>
      <c r="N6832" t="s">
        <v>122</v>
      </c>
      <c r="O6832" t="s">
        <v>123</v>
      </c>
      <c r="P6832">
        <v>86</v>
      </c>
      <c r="R6832">
        <v>11</v>
      </c>
      <c r="S6832" t="s">
        <v>955</v>
      </c>
      <c r="T6832" t="s">
        <v>934</v>
      </c>
      <c r="AC6832" s="2" t="s">
        <v>932</v>
      </c>
    </row>
    <row r="6833" spans="1:29" ht="16.399999999999999" customHeight="1" x14ac:dyDescent="0.35">
      <c r="A6833" s="1">
        <v>38237.488888888889</v>
      </c>
      <c r="B6833">
        <v>462</v>
      </c>
      <c r="C6833" t="s">
        <v>29</v>
      </c>
      <c r="D6833">
        <v>5</v>
      </c>
      <c r="E6833" t="s">
        <v>30</v>
      </c>
      <c r="F6833">
        <v>67187</v>
      </c>
      <c r="G6833" t="s">
        <v>930</v>
      </c>
      <c r="H6833" t="s">
        <v>109</v>
      </c>
      <c r="J6833">
        <v>1</v>
      </c>
      <c r="K6833" s="1">
        <v>38237.488888888889</v>
      </c>
      <c r="L6833">
        <v>0</v>
      </c>
      <c r="M6833">
        <v>266</v>
      </c>
      <c r="N6833" t="s">
        <v>121</v>
      </c>
      <c r="O6833" t="s">
        <v>68</v>
      </c>
      <c r="P6833">
        <v>10.4</v>
      </c>
      <c r="R6833">
        <v>11</v>
      </c>
      <c r="S6833" t="s">
        <v>955</v>
      </c>
      <c r="T6833" t="s">
        <v>934</v>
      </c>
      <c r="AC6833" s="2" t="s">
        <v>932</v>
      </c>
    </row>
    <row r="6834" spans="1:29" ht="16.399999999999999" customHeight="1" x14ac:dyDescent="0.35">
      <c r="A6834" s="1">
        <v>38237.488888888889</v>
      </c>
      <c r="B6834">
        <v>462</v>
      </c>
      <c r="C6834" t="s">
        <v>29</v>
      </c>
      <c r="D6834">
        <v>5</v>
      </c>
      <c r="E6834" t="s">
        <v>30</v>
      </c>
      <c r="F6834">
        <v>67187</v>
      </c>
      <c r="G6834" t="s">
        <v>930</v>
      </c>
      <c r="H6834" t="s">
        <v>109</v>
      </c>
      <c r="J6834">
        <v>1</v>
      </c>
      <c r="K6834" s="1">
        <v>38237.488888888889</v>
      </c>
      <c r="L6834">
        <v>0</v>
      </c>
      <c r="M6834">
        <v>136.01</v>
      </c>
      <c r="N6834" t="s">
        <v>118</v>
      </c>
      <c r="O6834" t="s">
        <v>119</v>
      </c>
      <c r="P6834">
        <v>3.93</v>
      </c>
      <c r="R6834">
        <v>11</v>
      </c>
      <c r="S6834" t="s">
        <v>955</v>
      </c>
      <c r="T6834" t="s">
        <v>934</v>
      </c>
      <c r="AC6834" s="2" t="s">
        <v>932</v>
      </c>
    </row>
    <row r="6835" spans="1:29" ht="16.399999999999999" customHeight="1" x14ac:dyDescent="0.35">
      <c r="A6835" s="1">
        <v>38237.488888888889</v>
      </c>
      <c r="B6835">
        <v>462</v>
      </c>
      <c r="C6835" t="s">
        <v>29</v>
      </c>
      <c r="D6835">
        <v>5</v>
      </c>
      <c r="E6835" t="s">
        <v>30</v>
      </c>
      <c r="F6835">
        <v>67187</v>
      </c>
      <c r="G6835" t="s">
        <v>930</v>
      </c>
      <c r="H6835" t="s">
        <v>109</v>
      </c>
      <c r="J6835">
        <v>1</v>
      </c>
      <c r="K6835" s="1">
        <v>38237.488888888889</v>
      </c>
      <c r="L6835">
        <v>0</v>
      </c>
      <c r="M6835">
        <v>141.01</v>
      </c>
      <c r="N6835" t="s">
        <v>116</v>
      </c>
      <c r="O6835" t="s">
        <v>117</v>
      </c>
      <c r="P6835">
        <v>60</v>
      </c>
      <c r="R6835">
        <v>11</v>
      </c>
      <c r="S6835" t="s">
        <v>955</v>
      </c>
      <c r="T6835" t="s">
        <v>934</v>
      </c>
      <c r="AC6835" s="2" t="s">
        <v>932</v>
      </c>
    </row>
    <row r="6836" spans="1:29" ht="16.399999999999999" customHeight="1" x14ac:dyDescent="0.35">
      <c r="A6836" s="1">
        <v>38181.561111111114</v>
      </c>
      <c r="B6836">
        <v>462</v>
      </c>
      <c r="C6836" t="s">
        <v>29</v>
      </c>
      <c r="D6836">
        <v>5</v>
      </c>
      <c r="E6836" t="s">
        <v>30</v>
      </c>
      <c r="F6836">
        <v>67124</v>
      </c>
      <c r="G6836" t="s">
        <v>930</v>
      </c>
      <c r="H6836" t="s">
        <v>109</v>
      </c>
      <c r="J6836">
        <v>7</v>
      </c>
      <c r="K6836" s="1">
        <v>38181.564803240741</v>
      </c>
      <c r="L6836">
        <v>4.7</v>
      </c>
      <c r="M6836">
        <v>154.1</v>
      </c>
      <c r="N6836" t="s">
        <v>110</v>
      </c>
      <c r="P6836">
        <v>7.06</v>
      </c>
      <c r="R6836">
        <v>11</v>
      </c>
      <c r="S6836" t="s">
        <v>957</v>
      </c>
      <c r="AC6836" s="2" t="s">
        <v>932</v>
      </c>
    </row>
    <row r="6837" spans="1:29" ht="16.399999999999999" customHeight="1" x14ac:dyDescent="0.35">
      <c r="A6837" s="1">
        <v>38181.561111111114</v>
      </c>
      <c r="B6837">
        <v>462</v>
      </c>
      <c r="C6837" t="s">
        <v>29</v>
      </c>
      <c r="D6837">
        <v>5</v>
      </c>
      <c r="E6837" t="s">
        <v>30</v>
      </c>
      <c r="F6837">
        <v>67124</v>
      </c>
      <c r="G6837" t="s">
        <v>930</v>
      </c>
      <c r="H6837" t="s">
        <v>109</v>
      </c>
      <c r="J6837">
        <v>7</v>
      </c>
      <c r="K6837" s="1">
        <v>38181.564803240741</v>
      </c>
      <c r="L6837">
        <v>4.7</v>
      </c>
      <c r="M6837">
        <v>101</v>
      </c>
      <c r="N6837" t="s">
        <v>114</v>
      </c>
      <c r="O6837" t="s">
        <v>115</v>
      </c>
      <c r="P6837">
        <v>3.76</v>
      </c>
      <c r="R6837">
        <v>11</v>
      </c>
      <c r="S6837" t="s">
        <v>957</v>
      </c>
      <c r="AC6837" s="2" t="s">
        <v>932</v>
      </c>
    </row>
    <row r="6838" spans="1:29" ht="16.399999999999999" customHeight="1" x14ac:dyDescent="0.35">
      <c r="A6838" s="1">
        <v>38181.561111111114</v>
      </c>
      <c r="B6838">
        <v>462</v>
      </c>
      <c r="C6838" t="s">
        <v>29</v>
      </c>
      <c r="D6838">
        <v>5</v>
      </c>
      <c r="E6838" t="s">
        <v>30</v>
      </c>
      <c r="F6838">
        <v>67124</v>
      </c>
      <c r="G6838" t="s">
        <v>930</v>
      </c>
      <c r="H6838" t="s">
        <v>109</v>
      </c>
      <c r="J6838">
        <v>7</v>
      </c>
      <c r="K6838" s="1">
        <v>38181.564803240741</v>
      </c>
      <c r="L6838">
        <v>4.7</v>
      </c>
      <c r="M6838">
        <v>266.01</v>
      </c>
      <c r="N6838" t="s">
        <v>122</v>
      </c>
      <c r="O6838" t="s">
        <v>123</v>
      </c>
      <c r="P6838">
        <v>85.4</v>
      </c>
      <c r="R6838">
        <v>11</v>
      </c>
      <c r="S6838" t="s">
        <v>957</v>
      </c>
      <c r="AC6838" s="2" t="s">
        <v>932</v>
      </c>
    </row>
    <row r="6839" spans="1:29" ht="16.399999999999999" customHeight="1" x14ac:dyDescent="0.35">
      <c r="A6839" s="1">
        <v>38181.561111111114</v>
      </c>
      <c r="B6839">
        <v>462</v>
      </c>
      <c r="C6839" t="s">
        <v>29</v>
      </c>
      <c r="D6839">
        <v>5</v>
      </c>
      <c r="E6839" t="s">
        <v>30</v>
      </c>
      <c r="F6839">
        <v>67124</v>
      </c>
      <c r="G6839" t="s">
        <v>930</v>
      </c>
      <c r="H6839" t="s">
        <v>109</v>
      </c>
      <c r="J6839">
        <v>7</v>
      </c>
      <c r="K6839" s="1">
        <v>38181.564803240741</v>
      </c>
      <c r="L6839">
        <v>4.7</v>
      </c>
      <c r="M6839">
        <v>266</v>
      </c>
      <c r="N6839" t="s">
        <v>121</v>
      </c>
      <c r="O6839" t="s">
        <v>68</v>
      </c>
      <c r="P6839">
        <v>11.26</v>
      </c>
      <c r="R6839">
        <v>11</v>
      </c>
      <c r="S6839" t="s">
        <v>957</v>
      </c>
      <c r="AC6839" s="2" t="s">
        <v>932</v>
      </c>
    </row>
    <row r="6840" spans="1:29" ht="16.399999999999999" customHeight="1" x14ac:dyDescent="0.35">
      <c r="A6840" s="1">
        <v>38181.561111111114</v>
      </c>
      <c r="B6840">
        <v>462</v>
      </c>
      <c r="C6840" t="s">
        <v>29</v>
      </c>
      <c r="D6840">
        <v>5</v>
      </c>
      <c r="E6840" t="s">
        <v>30</v>
      </c>
      <c r="F6840">
        <v>67124</v>
      </c>
      <c r="G6840" t="s">
        <v>930</v>
      </c>
      <c r="H6840" t="s">
        <v>109</v>
      </c>
      <c r="J6840">
        <v>7</v>
      </c>
      <c r="K6840" s="1">
        <v>38181.564803240741</v>
      </c>
      <c r="L6840">
        <v>4.7</v>
      </c>
      <c r="M6840">
        <v>141.01</v>
      </c>
      <c r="N6840" t="s">
        <v>116</v>
      </c>
      <c r="O6840" t="s">
        <v>117</v>
      </c>
      <c r="P6840">
        <v>58.5</v>
      </c>
      <c r="R6840">
        <v>11</v>
      </c>
      <c r="S6840" t="s">
        <v>957</v>
      </c>
      <c r="AC6840" s="2" t="s">
        <v>932</v>
      </c>
    </row>
    <row r="6841" spans="1:29" ht="16.399999999999999" customHeight="1" x14ac:dyDescent="0.35">
      <c r="A6841" s="1">
        <v>38181.561111111114</v>
      </c>
      <c r="B6841">
        <v>462</v>
      </c>
      <c r="C6841" t="s">
        <v>29</v>
      </c>
      <c r="D6841">
        <v>5</v>
      </c>
      <c r="E6841" t="s">
        <v>30</v>
      </c>
      <c r="F6841">
        <v>67124</v>
      </c>
      <c r="G6841" t="s">
        <v>930</v>
      </c>
      <c r="H6841" t="s">
        <v>109</v>
      </c>
      <c r="J6841">
        <v>6</v>
      </c>
      <c r="K6841" s="1">
        <v>38181.564189814817</v>
      </c>
      <c r="L6841">
        <v>4.0999999999999996</v>
      </c>
      <c r="M6841">
        <v>154.1</v>
      </c>
      <c r="N6841" t="s">
        <v>110</v>
      </c>
      <c r="P6841">
        <v>7.09</v>
      </c>
      <c r="R6841">
        <v>11</v>
      </c>
      <c r="S6841" t="s">
        <v>957</v>
      </c>
      <c r="AC6841" s="2" t="s">
        <v>932</v>
      </c>
    </row>
    <row r="6842" spans="1:29" ht="16.399999999999999" customHeight="1" x14ac:dyDescent="0.35">
      <c r="A6842" s="1">
        <v>38181.561111111114</v>
      </c>
      <c r="B6842">
        <v>462</v>
      </c>
      <c r="C6842" t="s">
        <v>29</v>
      </c>
      <c r="D6842">
        <v>5</v>
      </c>
      <c r="E6842" t="s">
        <v>30</v>
      </c>
      <c r="F6842">
        <v>67124</v>
      </c>
      <c r="G6842" t="s">
        <v>930</v>
      </c>
      <c r="H6842" t="s">
        <v>109</v>
      </c>
      <c r="J6842">
        <v>6</v>
      </c>
      <c r="K6842" s="1">
        <v>38181.564189814817</v>
      </c>
      <c r="L6842">
        <v>4.0999999999999996</v>
      </c>
      <c r="M6842">
        <v>101</v>
      </c>
      <c r="N6842" t="s">
        <v>114</v>
      </c>
      <c r="O6842" t="s">
        <v>115</v>
      </c>
      <c r="P6842">
        <v>3.76</v>
      </c>
      <c r="R6842">
        <v>11</v>
      </c>
      <c r="S6842" t="s">
        <v>957</v>
      </c>
      <c r="AC6842" s="2" t="s">
        <v>932</v>
      </c>
    </row>
    <row r="6843" spans="1:29" ht="16.399999999999999" customHeight="1" x14ac:dyDescent="0.35">
      <c r="A6843" s="1">
        <v>38181.561111111114</v>
      </c>
      <c r="B6843">
        <v>462</v>
      </c>
      <c r="C6843" t="s">
        <v>29</v>
      </c>
      <c r="D6843">
        <v>5</v>
      </c>
      <c r="E6843" t="s">
        <v>30</v>
      </c>
      <c r="F6843">
        <v>67124</v>
      </c>
      <c r="G6843" t="s">
        <v>930</v>
      </c>
      <c r="H6843" t="s">
        <v>109</v>
      </c>
      <c r="J6843">
        <v>6</v>
      </c>
      <c r="K6843" s="1">
        <v>38181.564189814817</v>
      </c>
      <c r="L6843">
        <v>4.0999999999999996</v>
      </c>
      <c r="M6843">
        <v>266.01</v>
      </c>
      <c r="N6843" t="s">
        <v>122</v>
      </c>
      <c r="O6843" t="s">
        <v>123</v>
      </c>
      <c r="P6843">
        <v>85.4</v>
      </c>
      <c r="R6843">
        <v>11</v>
      </c>
      <c r="S6843" t="s">
        <v>957</v>
      </c>
      <c r="AC6843" s="2" t="s">
        <v>932</v>
      </c>
    </row>
    <row r="6844" spans="1:29" ht="16.399999999999999" customHeight="1" x14ac:dyDescent="0.35">
      <c r="A6844" s="1">
        <v>38181.561111111114</v>
      </c>
      <c r="B6844">
        <v>462</v>
      </c>
      <c r="C6844" t="s">
        <v>29</v>
      </c>
      <c r="D6844">
        <v>5</v>
      </c>
      <c r="E6844" t="s">
        <v>30</v>
      </c>
      <c r="F6844">
        <v>67124</v>
      </c>
      <c r="G6844" t="s">
        <v>930</v>
      </c>
      <c r="H6844" t="s">
        <v>109</v>
      </c>
      <c r="J6844">
        <v>6</v>
      </c>
      <c r="K6844" s="1">
        <v>38181.564189814817</v>
      </c>
      <c r="L6844">
        <v>4.0999999999999996</v>
      </c>
      <c r="M6844">
        <v>266</v>
      </c>
      <c r="N6844" t="s">
        <v>121</v>
      </c>
      <c r="O6844" t="s">
        <v>68</v>
      </c>
      <c r="P6844">
        <v>11.25</v>
      </c>
      <c r="R6844">
        <v>11</v>
      </c>
      <c r="S6844" t="s">
        <v>957</v>
      </c>
      <c r="AC6844" s="2" t="s">
        <v>932</v>
      </c>
    </row>
    <row r="6845" spans="1:29" ht="16.399999999999999" customHeight="1" x14ac:dyDescent="0.35">
      <c r="A6845" s="1">
        <v>38181.561111111114</v>
      </c>
      <c r="B6845">
        <v>462</v>
      </c>
      <c r="C6845" t="s">
        <v>29</v>
      </c>
      <c r="D6845">
        <v>5</v>
      </c>
      <c r="E6845" t="s">
        <v>30</v>
      </c>
      <c r="F6845">
        <v>67124</v>
      </c>
      <c r="G6845" t="s">
        <v>930</v>
      </c>
      <c r="H6845" t="s">
        <v>109</v>
      </c>
      <c r="J6845">
        <v>6</v>
      </c>
      <c r="K6845" s="1">
        <v>38181.564189814817</v>
      </c>
      <c r="L6845">
        <v>4.0999999999999996</v>
      </c>
      <c r="M6845">
        <v>136.01</v>
      </c>
      <c r="N6845" t="s">
        <v>118</v>
      </c>
      <c r="O6845" t="s">
        <v>119</v>
      </c>
      <c r="P6845">
        <v>3.88</v>
      </c>
      <c r="R6845">
        <v>11</v>
      </c>
      <c r="S6845" t="s">
        <v>957</v>
      </c>
      <c r="U6845" t="s">
        <v>956</v>
      </c>
      <c r="AC6845" s="2" t="s">
        <v>932</v>
      </c>
    </row>
    <row r="6846" spans="1:29" ht="16.399999999999999" customHeight="1" x14ac:dyDescent="0.35">
      <c r="A6846" s="1">
        <v>38181.561111111114</v>
      </c>
      <c r="B6846">
        <v>462</v>
      </c>
      <c r="C6846" t="s">
        <v>29</v>
      </c>
      <c r="D6846">
        <v>5</v>
      </c>
      <c r="E6846" t="s">
        <v>30</v>
      </c>
      <c r="F6846">
        <v>67124</v>
      </c>
      <c r="G6846" t="s">
        <v>930</v>
      </c>
      <c r="H6846" t="s">
        <v>109</v>
      </c>
      <c r="J6846">
        <v>6</v>
      </c>
      <c r="K6846" s="1">
        <v>38181.564189814817</v>
      </c>
      <c r="L6846">
        <v>4.0999999999999996</v>
      </c>
      <c r="M6846">
        <v>141.01</v>
      </c>
      <c r="N6846" t="s">
        <v>116</v>
      </c>
      <c r="O6846" t="s">
        <v>117</v>
      </c>
      <c r="P6846">
        <v>58.4</v>
      </c>
      <c r="R6846">
        <v>11</v>
      </c>
      <c r="S6846" t="s">
        <v>957</v>
      </c>
      <c r="AC6846" s="2" t="s">
        <v>932</v>
      </c>
    </row>
    <row r="6847" spans="1:29" ht="16.399999999999999" customHeight="1" x14ac:dyDescent="0.35">
      <c r="A6847" s="1">
        <v>38181.561111111114</v>
      </c>
      <c r="B6847">
        <v>462</v>
      </c>
      <c r="C6847" t="s">
        <v>29</v>
      </c>
      <c r="D6847">
        <v>5</v>
      </c>
      <c r="E6847" t="s">
        <v>30</v>
      </c>
      <c r="F6847">
        <v>67124</v>
      </c>
      <c r="G6847" t="s">
        <v>930</v>
      </c>
      <c r="H6847" t="s">
        <v>109</v>
      </c>
      <c r="J6847">
        <v>5</v>
      </c>
      <c r="K6847" s="1">
        <v>38181.563692129632</v>
      </c>
      <c r="L6847">
        <v>3</v>
      </c>
      <c r="M6847">
        <v>154.1</v>
      </c>
      <c r="N6847" t="s">
        <v>110</v>
      </c>
      <c r="P6847">
        <v>7.08</v>
      </c>
      <c r="R6847">
        <v>11</v>
      </c>
      <c r="S6847" t="s">
        <v>957</v>
      </c>
      <c r="AC6847" s="2" t="s">
        <v>932</v>
      </c>
    </row>
    <row r="6848" spans="1:29" ht="16.399999999999999" customHeight="1" x14ac:dyDescent="0.35">
      <c r="A6848" s="1">
        <v>38181.561111111114</v>
      </c>
      <c r="B6848">
        <v>462</v>
      </c>
      <c r="C6848" t="s">
        <v>29</v>
      </c>
      <c r="D6848">
        <v>5</v>
      </c>
      <c r="E6848" t="s">
        <v>30</v>
      </c>
      <c r="F6848">
        <v>67124</v>
      </c>
      <c r="G6848" t="s">
        <v>930</v>
      </c>
      <c r="H6848" t="s">
        <v>109</v>
      </c>
      <c r="J6848">
        <v>5</v>
      </c>
      <c r="K6848" s="1">
        <v>38181.563692129632</v>
      </c>
      <c r="L6848">
        <v>3</v>
      </c>
      <c r="M6848">
        <v>101</v>
      </c>
      <c r="N6848" t="s">
        <v>114</v>
      </c>
      <c r="O6848" t="s">
        <v>115</v>
      </c>
      <c r="P6848">
        <v>3.76</v>
      </c>
      <c r="R6848">
        <v>11</v>
      </c>
      <c r="S6848" t="s">
        <v>957</v>
      </c>
      <c r="AC6848" s="2" t="s">
        <v>932</v>
      </c>
    </row>
    <row r="6849" spans="1:29" ht="16.399999999999999" customHeight="1" x14ac:dyDescent="0.35">
      <c r="A6849" s="1">
        <v>38181.561111111114</v>
      </c>
      <c r="B6849">
        <v>462</v>
      </c>
      <c r="C6849" t="s">
        <v>29</v>
      </c>
      <c r="D6849">
        <v>5</v>
      </c>
      <c r="E6849" t="s">
        <v>30</v>
      </c>
      <c r="F6849">
        <v>67124</v>
      </c>
      <c r="G6849" t="s">
        <v>930</v>
      </c>
      <c r="H6849" t="s">
        <v>109</v>
      </c>
      <c r="J6849">
        <v>5</v>
      </c>
      <c r="K6849" s="1">
        <v>38181.563692129632</v>
      </c>
      <c r="L6849">
        <v>3</v>
      </c>
      <c r="M6849">
        <v>266.01</v>
      </c>
      <c r="N6849" t="s">
        <v>122</v>
      </c>
      <c r="O6849" t="s">
        <v>123</v>
      </c>
      <c r="P6849">
        <v>85.8</v>
      </c>
      <c r="R6849">
        <v>11</v>
      </c>
      <c r="S6849" t="s">
        <v>957</v>
      </c>
      <c r="AC6849" s="2" t="s">
        <v>932</v>
      </c>
    </row>
    <row r="6850" spans="1:29" ht="16.399999999999999" customHeight="1" x14ac:dyDescent="0.35">
      <c r="A6850" s="1">
        <v>38181.561111111114</v>
      </c>
      <c r="B6850">
        <v>462</v>
      </c>
      <c r="C6850" t="s">
        <v>29</v>
      </c>
      <c r="D6850">
        <v>5</v>
      </c>
      <c r="E6850" t="s">
        <v>30</v>
      </c>
      <c r="F6850">
        <v>67124</v>
      </c>
      <c r="G6850" t="s">
        <v>930</v>
      </c>
      <c r="H6850" t="s">
        <v>109</v>
      </c>
      <c r="J6850">
        <v>5</v>
      </c>
      <c r="K6850" s="1">
        <v>38181.563692129632</v>
      </c>
      <c r="L6850">
        <v>3</v>
      </c>
      <c r="M6850">
        <v>266</v>
      </c>
      <c r="N6850" t="s">
        <v>121</v>
      </c>
      <c r="O6850" t="s">
        <v>68</v>
      </c>
      <c r="P6850">
        <v>11.32</v>
      </c>
      <c r="R6850">
        <v>11</v>
      </c>
      <c r="S6850" t="s">
        <v>957</v>
      </c>
      <c r="AC6850" s="2" t="s">
        <v>932</v>
      </c>
    </row>
    <row r="6851" spans="1:29" ht="16.399999999999999" customHeight="1" x14ac:dyDescent="0.35">
      <c r="A6851" s="1">
        <v>38181.561111111114</v>
      </c>
      <c r="B6851">
        <v>462</v>
      </c>
      <c r="C6851" t="s">
        <v>29</v>
      </c>
      <c r="D6851">
        <v>5</v>
      </c>
      <c r="E6851" t="s">
        <v>30</v>
      </c>
      <c r="F6851">
        <v>67124</v>
      </c>
      <c r="G6851" t="s">
        <v>930</v>
      </c>
      <c r="H6851" t="s">
        <v>109</v>
      </c>
      <c r="J6851">
        <v>5</v>
      </c>
      <c r="K6851" s="1">
        <v>38181.563692129632</v>
      </c>
      <c r="L6851">
        <v>3</v>
      </c>
      <c r="M6851">
        <v>141.01</v>
      </c>
      <c r="N6851" t="s">
        <v>116</v>
      </c>
      <c r="O6851" t="s">
        <v>117</v>
      </c>
      <c r="P6851">
        <v>58.5</v>
      </c>
      <c r="R6851">
        <v>11</v>
      </c>
      <c r="S6851" t="s">
        <v>957</v>
      </c>
      <c r="AC6851" s="2" t="s">
        <v>932</v>
      </c>
    </row>
    <row r="6852" spans="1:29" ht="16.399999999999999" customHeight="1" x14ac:dyDescent="0.35">
      <c r="A6852" s="1">
        <v>38181.561111111114</v>
      </c>
      <c r="B6852">
        <v>462</v>
      </c>
      <c r="C6852" t="s">
        <v>29</v>
      </c>
      <c r="D6852">
        <v>5</v>
      </c>
      <c r="E6852" t="s">
        <v>30</v>
      </c>
      <c r="F6852">
        <v>67124</v>
      </c>
      <c r="G6852" t="s">
        <v>930</v>
      </c>
      <c r="H6852" t="s">
        <v>109</v>
      </c>
      <c r="J6852">
        <v>4</v>
      </c>
      <c r="K6852" s="1">
        <v>38181.563263888886</v>
      </c>
      <c r="L6852">
        <v>1.9</v>
      </c>
      <c r="M6852">
        <v>154.1</v>
      </c>
      <c r="N6852" t="s">
        <v>110</v>
      </c>
      <c r="P6852">
        <v>7.08</v>
      </c>
      <c r="R6852">
        <v>11</v>
      </c>
      <c r="S6852" t="s">
        <v>957</v>
      </c>
      <c r="AC6852" s="2" t="s">
        <v>932</v>
      </c>
    </row>
    <row r="6853" spans="1:29" ht="16.399999999999999" customHeight="1" x14ac:dyDescent="0.35">
      <c r="A6853" s="1">
        <v>38181.561111111114</v>
      </c>
      <c r="B6853">
        <v>462</v>
      </c>
      <c r="C6853" t="s">
        <v>29</v>
      </c>
      <c r="D6853">
        <v>5</v>
      </c>
      <c r="E6853" t="s">
        <v>30</v>
      </c>
      <c r="F6853">
        <v>67124</v>
      </c>
      <c r="G6853" t="s">
        <v>930</v>
      </c>
      <c r="H6853" t="s">
        <v>109</v>
      </c>
      <c r="J6853">
        <v>4</v>
      </c>
      <c r="K6853" s="1">
        <v>38181.563263888886</v>
      </c>
      <c r="L6853">
        <v>1.9</v>
      </c>
      <c r="M6853">
        <v>101</v>
      </c>
      <c r="N6853" t="s">
        <v>114</v>
      </c>
      <c r="O6853" t="s">
        <v>115</v>
      </c>
      <c r="P6853">
        <v>3.76</v>
      </c>
      <c r="R6853">
        <v>11</v>
      </c>
      <c r="S6853" t="s">
        <v>957</v>
      </c>
      <c r="AC6853" s="2" t="s">
        <v>932</v>
      </c>
    </row>
    <row r="6854" spans="1:29" ht="16.399999999999999" customHeight="1" x14ac:dyDescent="0.35">
      <c r="A6854" s="1">
        <v>38181.561111111114</v>
      </c>
      <c r="B6854">
        <v>462</v>
      </c>
      <c r="C6854" t="s">
        <v>29</v>
      </c>
      <c r="D6854">
        <v>5</v>
      </c>
      <c r="E6854" t="s">
        <v>30</v>
      </c>
      <c r="F6854">
        <v>67124</v>
      </c>
      <c r="G6854" t="s">
        <v>930</v>
      </c>
      <c r="H6854" t="s">
        <v>109</v>
      </c>
      <c r="J6854">
        <v>4</v>
      </c>
      <c r="K6854" s="1">
        <v>38181.563263888886</v>
      </c>
      <c r="L6854">
        <v>1.9</v>
      </c>
      <c r="M6854">
        <v>266.01</v>
      </c>
      <c r="N6854" t="s">
        <v>122</v>
      </c>
      <c r="O6854" t="s">
        <v>123</v>
      </c>
      <c r="P6854">
        <v>85.8</v>
      </c>
      <c r="R6854">
        <v>11</v>
      </c>
      <c r="S6854" t="s">
        <v>957</v>
      </c>
      <c r="AC6854" s="2" t="s">
        <v>932</v>
      </c>
    </row>
    <row r="6855" spans="1:29" ht="16.399999999999999" customHeight="1" x14ac:dyDescent="0.35">
      <c r="A6855" s="1">
        <v>38181.561111111114</v>
      </c>
      <c r="B6855">
        <v>462</v>
      </c>
      <c r="C6855" t="s">
        <v>29</v>
      </c>
      <c r="D6855">
        <v>5</v>
      </c>
      <c r="E6855" t="s">
        <v>30</v>
      </c>
      <c r="F6855">
        <v>67124</v>
      </c>
      <c r="G6855" t="s">
        <v>930</v>
      </c>
      <c r="H6855" t="s">
        <v>109</v>
      </c>
      <c r="J6855">
        <v>4</v>
      </c>
      <c r="K6855" s="1">
        <v>38181.563263888886</v>
      </c>
      <c r="L6855">
        <v>1.9</v>
      </c>
      <c r="M6855">
        <v>266</v>
      </c>
      <c r="N6855" t="s">
        <v>121</v>
      </c>
      <c r="O6855" t="s">
        <v>68</v>
      </c>
      <c r="P6855">
        <v>11.31</v>
      </c>
      <c r="R6855">
        <v>11</v>
      </c>
      <c r="S6855" t="s">
        <v>957</v>
      </c>
      <c r="AC6855" s="2" t="s">
        <v>932</v>
      </c>
    </row>
    <row r="6856" spans="1:29" ht="16.399999999999999" customHeight="1" x14ac:dyDescent="0.35">
      <c r="A6856" s="1">
        <v>38181.561111111114</v>
      </c>
      <c r="B6856">
        <v>462</v>
      </c>
      <c r="C6856" t="s">
        <v>29</v>
      </c>
      <c r="D6856">
        <v>5</v>
      </c>
      <c r="E6856" t="s">
        <v>30</v>
      </c>
      <c r="F6856">
        <v>67124</v>
      </c>
      <c r="G6856" t="s">
        <v>930</v>
      </c>
      <c r="H6856" t="s">
        <v>109</v>
      </c>
      <c r="J6856">
        <v>4</v>
      </c>
      <c r="K6856" s="1">
        <v>38181.563263888886</v>
      </c>
      <c r="L6856">
        <v>1.9</v>
      </c>
      <c r="M6856">
        <v>141.01</v>
      </c>
      <c r="N6856" t="s">
        <v>116</v>
      </c>
      <c r="O6856" t="s">
        <v>117</v>
      </c>
      <c r="P6856">
        <v>58.4</v>
      </c>
      <c r="R6856">
        <v>11</v>
      </c>
      <c r="S6856" t="s">
        <v>957</v>
      </c>
      <c r="AC6856" s="2" t="s">
        <v>932</v>
      </c>
    </row>
    <row r="6857" spans="1:29" ht="16.399999999999999" customHeight="1" x14ac:dyDescent="0.35">
      <c r="A6857" s="1">
        <v>38181.561111111114</v>
      </c>
      <c r="B6857">
        <v>462</v>
      </c>
      <c r="C6857" t="s">
        <v>29</v>
      </c>
      <c r="D6857">
        <v>5</v>
      </c>
      <c r="E6857" t="s">
        <v>30</v>
      </c>
      <c r="F6857">
        <v>67124</v>
      </c>
      <c r="G6857" t="s">
        <v>930</v>
      </c>
      <c r="H6857" t="s">
        <v>109</v>
      </c>
      <c r="J6857">
        <v>3</v>
      </c>
      <c r="K6857" s="1">
        <v>38181.562696759262</v>
      </c>
      <c r="L6857">
        <v>1</v>
      </c>
      <c r="M6857">
        <v>154.1</v>
      </c>
      <c r="N6857" t="s">
        <v>110</v>
      </c>
      <c r="P6857">
        <v>7.09</v>
      </c>
      <c r="R6857">
        <v>11</v>
      </c>
      <c r="S6857" t="s">
        <v>957</v>
      </c>
      <c r="AC6857" s="2" t="s">
        <v>932</v>
      </c>
    </row>
    <row r="6858" spans="1:29" ht="16.399999999999999" customHeight="1" x14ac:dyDescent="0.35">
      <c r="A6858" s="1">
        <v>38181.561111111114</v>
      </c>
      <c r="B6858">
        <v>462</v>
      </c>
      <c r="C6858" t="s">
        <v>29</v>
      </c>
      <c r="D6858">
        <v>5</v>
      </c>
      <c r="E6858" t="s">
        <v>30</v>
      </c>
      <c r="F6858">
        <v>67124</v>
      </c>
      <c r="G6858" t="s">
        <v>930</v>
      </c>
      <c r="H6858" t="s">
        <v>109</v>
      </c>
      <c r="J6858">
        <v>3</v>
      </c>
      <c r="K6858" s="1">
        <v>38181.562696759262</v>
      </c>
      <c r="L6858">
        <v>1</v>
      </c>
      <c r="M6858">
        <v>101</v>
      </c>
      <c r="N6858" t="s">
        <v>114</v>
      </c>
      <c r="O6858" t="s">
        <v>115</v>
      </c>
      <c r="P6858">
        <v>3.77</v>
      </c>
      <c r="R6858">
        <v>11</v>
      </c>
      <c r="S6858" t="s">
        <v>957</v>
      </c>
      <c r="AC6858" s="2" t="s">
        <v>932</v>
      </c>
    </row>
    <row r="6859" spans="1:29" ht="16.399999999999999" customHeight="1" x14ac:dyDescent="0.35">
      <c r="A6859" s="1">
        <v>38181.561111111114</v>
      </c>
      <c r="B6859">
        <v>462</v>
      </c>
      <c r="C6859" t="s">
        <v>29</v>
      </c>
      <c r="D6859">
        <v>5</v>
      </c>
      <c r="E6859" t="s">
        <v>30</v>
      </c>
      <c r="F6859">
        <v>67124</v>
      </c>
      <c r="G6859" t="s">
        <v>930</v>
      </c>
      <c r="H6859" t="s">
        <v>109</v>
      </c>
      <c r="J6859">
        <v>3</v>
      </c>
      <c r="K6859" s="1">
        <v>38181.562696759262</v>
      </c>
      <c r="L6859">
        <v>1</v>
      </c>
      <c r="M6859">
        <v>266.01</v>
      </c>
      <c r="N6859" t="s">
        <v>122</v>
      </c>
      <c r="O6859" t="s">
        <v>123</v>
      </c>
      <c r="P6859">
        <v>85.6</v>
      </c>
      <c r="R6859">
        <v>11</v>
      </c>
      <c r="S6859" t="s">
        <v>957</v>
      </c>
      <c r="AC6859" s="2" t="s">
        <v>932</v>
      </c>
    </row>
    <row r="6860" spans="1:29" ht="16.399999999999999" customHeight="1" x14ac:dyDescent="0.35">
      <c r="A6860" s="1">
        <v>38181.561111111114</v>
      </c>
      <c r="B6860">
        <v>462</v>
      </c>
      <c r="C6860" t="s">
        <v>29</v>
      </c>
      <c r="D6860">
        <v>5</v>
      </c>
      <c r="E6860" t="s">
        <v>30</v>
      </c>
      <c r="F6860">
        <v>67124</v>
      </c>
      <c r="G6860" t="s">
        <v>930</v>
      </c>
      <c r="H6860" t="s">
        <v>109</v>
      </c>
      <c r="J6860">
        <v>3</v>
      </c>
      <c r="K6860" s="1">
        <v>38181.562696759262</v>
      </c>
      <c r="L6860">
        <v>1</v>
      </c>
      <c r="M6860">
        <v>266</v>
      </c>
      <c r="N6860" t="s">
        <v>121</v>
      </c>
      <c r="O6860" t="s">
        <v>68</v>
      </c>
      <c r="P6860">
        <v>11.28</v>
      </c>
      <c r="R6860">
        <v>11</v>
      </c>
      <c r="S6860" t="s">
        <v>957</v>
      </c>
      <c r="AC6860" s="2" t="s">
        <v>932</v>
      </c>
    </row>
    <row r="6861" spans="1:29" ht="16.399999999999999" customHeight="1" x14ac:dyDescent="0.35">
      <c r="A6861" s="1">
        <v>38181.561111111114</v>
      </c>
      <c r="B6861">
        <v>462</v>
      </c>
      <c r="C6861" t="s">
        <v>29</v>
      </c>
      <c r="D6861">
        <v>5</v>
      </c>
      <c r="E6861" t="s">
        <v>30</v>
      </c>
      <c r="F6861">
        <v>67124</v>
      </c>
      <c r="G6861" t="s">
        <v>930</v>
      </c>
      <c r="H6861" t="s">
        <v>109</v>
      </c>
      <c r="J6861">
        <v>3</v>
      </c>
      <c r="K6861" s="1">
        <v>38181.562696759262</v>
      </c>
      <c r="L6861">
        <v>1</v>
      </c>
      <c r="M6861">
        <v>141.01</v>
      </c>
      <c r="N6861" t="s">
        <v>116</v>
      </c>
      <c r="O6861" t="s">
        <v>117</v>
      </c>
      <c r="P6861">
        <v>58.3</v>
      </c>
      <c r="R6861">
        <v>11</v>
      </c>
      <c r="S6861" t="s">
        <v>957</v>
      </c>
      <c r="AC6861" s="2" t="s">
        <v>932</v>
      </c>
    </row>
    <row r="6862" spans="1:29" ht="16.399999999999999" customHeight="1" x14ac:dyDescent="0.35">
      <c r="A6862" s="1">
        <v>38181.561111111114</v>
      </c>
      <c r="B6862">
        <v>462</v>
      </c>
      <c r="C6862" t="s">
        <v>29</v>
      </c>
      <c r="D6862">
        <v>5</v>
      </c>
      <c r="E6862" t="s">
        <v>30</v>
      </c>
      <c r="F6862">
        <v>67124</v>
      </c>
      <c r="G6862" t="s">
        <v>930</v>
      </c>
      <c r="H6862" t="s">
        <v>109</v>
      </c>
      <c r="J6862">
        <v>2</v>
      </c>
      <c r="K6862" s="1">
        <v>38181.562152777777</v>
      </c>
      <c r="L6862">
        <v>0.5</v>
      </c>
      <c r="M6862">
        <v>154.1</v>
      </c>
      <c r="N6862" t="s">
        <v>110</v>
      </c>
      <c r="P6862">
        <v>7.07</v>
      </c>
      <c r="R6862">
        <v>11</v>
      </c>
      <c r="S6862" t="s">
        <v>957</v>
      </c>
      <c r="T6862" t="s">
        <v>933</v>
      </c>
      <c r="AC6862" s="2" t="s">
        <v>932</v>
      </c>
    </row>
    <row r="6863" spans="1:29" ht="16.399999999999999" customHeight="1" x14ac:dyDescent="0.35">
      <c r="A6863" s="1">
        <v>38181.561111111114</v>
      </c>
      <c r="B6863">
        <v>462</v>
      </c>
      <c r="C6863" t="s">
        <v>29</v>
      </c>
      <c r="D6863">
        <v>5</v>
      </c>
      <c r="E6863" t="s">
        <v>30</v>
      </c>
      <c r="F6863">
        <v>67124</v>
      </c>
      <c r="G6863" t="s">
        <v>930</v>
      </c>
      <c r="H6863" t="s">
        <v>109</v>
      </c>
      <c r="J6863">
        <v>2</v>
      </c>
      <c r="K6863" s="1">
        <v>38181.562152777777</v>
      </c>
      <c r="L6863">
        <v>0.5</v>
      </c>
      <c r="M6863">
        <v>101</v>
      </c>
      <c r="N6863" t="s">
        <v>114</v>
      </c>
      <c r="O6863" t="s">
        <v>115</v>
      </c>
      <c r="P6863">
        <v>3.78</v>
      </c>
      <c r="R6863">
        <v>11</v>
      </c>
      <c r="S6863" t="s">
        <v>957</v>
      </c>
      <c r="T6863" t="s">
        <v>933</v>
      </c>
      <c r="AC6863" s="2" t="s">
        <v>932</v>
      </c>
    </row>
    <row r="6864" spans="1:29" ht="16.399999999999999" customHeight="1" x14ac:dyDescent="0.35">
      <c r="A6864" s="1">
        <v>38181.561111111114</v>
      </c>
      <c r="B6864">
        <v>462</v>
      </c>
      <c r="C6864" t="s">
        <v>29</v>
      </c>
      <c r="D6864">
        <v>5</v>
      </c>
      <c r="E6864" t="s">
        <v>30</v>
      </c>
      <c r="F6864">
        <v>67124</v>
      </c>
      <c r="G6864" t="s">
        <v>930</v>
      </c>
      <c r="H6864" t="s">
        <v>109</v>
      </c>
      <c r="J6864">
        <v>2</v>
      </c>
      <c r="K6864" s="1">
        <v>38181.562152777777</v>
      </c>
      <c r="L6864">
        <v>0.5</v>
      </c>
      <c r="M6864">
        <v>266.01</v>
      </c>
      <c r="N6864" t="s">
        <v>122</v>
      </c>
      <c r="O6864" t="s">
        <v>123</v>
      </c>
      <c r="P6864">
        <v>86.1</v>
      </c>
      <c r="R6864">
        <v>11</v>
      </c>
      <c r="S6864" t="s">
        <v>957</v>
      </c>
      <c r="T6864" t="s">
        <v>933</v>
      </c>
      <c r="AC6864" s="2" t="s">
        <v>932</v>
      </c>
    </row>
    <row r="6865" spans="1:29" ht="16.399999999999999" customHeight="1" x14ac:dyDescent="0.35">
      <c r="A6865" s="1">
        <v>38181.561111111114</v>
      </c>
      <c r="B6865">
        <v>462</v>
      </c>
      <c r="C6865" t="s">
        <v>29</v>
      </c>
      <c r="D6865">
        <v>5</v>
      </c>
      <c r="E6865" t="s">
        <v>30</v>
      </c>
      <c r="F6865">
        <v>67124</v>
      </c>
      <c r="G6865" t="s">
        <v>930</v>
      </c>
      <c r="H6865" t="s">
        <v>109</v>
      </c>
      <c r="J6865">
        <v>2</v>
      </c>
      <c r="K6865" s="1">
        <v>38181.562152777777</v>
      </c>
      <c r="L6865">
        <v>0.5</v>
      </c>
      <c r="M6865">
        <v>266</v>
      </c>
      <c r="N6865" t="s">
        <v>121</v>
      </c>
      <c r="O6865" t="s">
        <v>68</v>
      </c>
      <c r="P6865">
        <v>11.34</v>
      </c>
      <c r="R6865">
        <v>11</v>
      </c>
      <c r="S6865" t="s">
        <v>957</v>
      </c>
      <c r="T6865" t="s">
        <v>933</v>
      </c>
      <c r="AC6865" s="2" t="s">
        <v>932</v>
      </c>
    </row>
    <row r="6866" spans="1:29" ht="16.399999999999999" customHeight="1" x14ac:dyDescent="0.35">
      <c r="A6866" s="1">
        <v>38181.561111111114</v>
      </c>
      <c r="B6866">
        <v>462</v>
      </c>
      <c r="C6866" t="s">
        <v>29</v>
      </c>
      <c r="D6866">
        <v>5</v>
      </c>
      <c r="E6866" t="s">
        <v>30</v>
      </c>
      <c r="F6866">
        <v>67124</v>
      </c>
      <c r="G6866" t="s">
        <v>930</v>
      </c>
      <c r="H6866" t="s">
        <v>109</v>
      </c>
      <c r="J6866">
        <v>2</v>
      </c>
      <c r="K6866" s="1">
        <v>38181.562152777777</v>
      </c>
      <c r="L6866">
        <v>0.5</v>
      </c>
      <c r="M6866">
        <v>141.01</v>
      </c>
      <c r="N6866" t="s">
        <v>116</v>
      </c>
      <c r="O6866" t="s">
        <v>117</v>
      </c>
      <c r="P6866">
        <v>58.5</v>
      </c>
      <c r="R6866">
        <v>11</v>
      </c>
      <c r="S6866" t="s">
        <v>957</v>
      </c>
      <c r="T6866" t="s">
        <v>933</v>
      </c>
      <c r="AC6866" s="2" t="s">
        <v>932</v>
      </c>
    </row>
    <row r="6867" spans="1:29" ht="16.399999999999999" customHeight="1" x14ac:dyDescent="0.35">
      <c r="A6867" s="1">
        <v>38181.561111111114</v>
      </c>
      <c r="B6867">
        <v>462</v>
      </c>
      <c r="C6867" t="s">
        <v>29</v>
      </c>
      <c r="D6867">
        <v>5</v>
      </c>
      <c r="E6867" t="s">
        <v>30</v>
      </c>
      <c r="F6867">
        <v>67124</v>
      </c>
      <c r="G6867" t="s">
        <v>930</v>
      </c>
      <c r="H6867" t="s">
        <v>109</v>
      </c>
      <c r="J6867">
        <v>1</v>
      </c>
      <c r="K6867" s="1">
        <v>38181.561111111114</v>
      </c>
      <c r="L6867">
        <v>0</v>
      </c>
      <c r="M6867">
        <v>154.1</v>
      </c>
      <c r="N6867" t="s">
        <v>110</v>
      </c>
      <c r="P6867">
        <v>7.3</v>
      </c>
      <c r="R6867">
        <v>11</v>
      </c>
      <c r="S6867" t="s">
        <v>957</v>
      </c>
      <c r="T6867" t="s">
        <v>958</v>
      </c>
      <c r="AC6867" s="2" t="s">
        <v>932</v>
      </c>
    </row>
    <row r="6868" spans="1:29" ht="16.399999999999999" customHeight="1" x14ac:dyDescent="0.35">
      <c r="A6868" s="1">
        <v>38181.561111111114</v>
      </c>
      <c r="B6868">
        <v>462</v>
      </c>
      <c r="C6868" t="s">
        <v>29</v>
      </c>
      <c r="D6868">
        <v>5</v>
      </c>
      <c r="E6868" t="s">
        <v>30</v>
      </c>
      <c r="F6868">
        <v>67124</v>
      </c>
      <c r="G6868" t="s">
        <v>930</v>
      </c>
      <c r="H6868" t="s">
        <v>109</v>
      </c>
      <c r="J6868">
        <v>1</v>
      </c>
      <c r="K6868" s="1">
        <v>38181.561111111114</v>
      </c>
      <c r="L6868">
        <v>0</v>
      </c>
      <c r="M6868">
        <v>101</v>
      </c>
      <c r="N6868" t="s">
        <v>114</v>
      </c>
      <c r="O6868" t="s">
        <v>115</v>
      </c>
      <c r="P6868">
        <v>3.6</v>
      </c>
      <c r="R6868">
        <v>11</v>
      </c>
      <c r="S6868" t="s">
        <v>957</v>
      </c>
      <c r="T6868" t="s">
        <v>958</v>
      </c>
      <c r="AC6868" s="2" t="s">
        <v>932</v>
      </c>
    </row>
    <row r="6869" spans="1:29" ht="16.399999999999999" customHeight="1" x14ac:dyDescent="0.35">
      <c r="A6869" s="1">
        <v>38181.561111111114</v>
      </c>
      <c r="B6869">
        <v>462</v>
      </c>
      <c r="C6869" t="s">
        <v>29</v>
      </c>
      <c r="D6869">
        <v>5</v>
      </c>
      <c r="E6869" t="s">
        <v>30</v>
      </c>
      <c r="F6869">
        <v>67124</v>
      </c>
      <c r="G6869" t="s">
        <v>930</v>
      </c>
      <c r="H6869" t="s">
        <v>109</v>
      </c>
      <c r="J6869">
        <v>1</v>
      </c>
      <c r="K6869" s="1">
        <v>38181.561111111114</v>
      </c>
      <c r="L6869">
        <v>0</v>
      </c>
      <c r="M6869">
        <v>266.01</v>
      </c>
      <c r="N6869" t="s">
        <v>122</v>
      </c>
      <c r="O6869" t="s">
        <v>123</v>
      </c>
      <c r="P6869">
        <v>88</v>
      </c>
      <c r="R6869">
        <v>11</v>
      </c>
      <c r="S6869" t="s">
        <v>957</v>
      </c>
      <c r="T6869" t="s">
        <v>958</v>
      </c>
      <c r="AC6869" s="2" t="s">
        <v>932</v>
      </c>
    </row>
    <row r="6870" spans="1:29" ht="16.399999999999999" customHeight="1" x14ac:dyDescent="0.35">
      <c r="A6870" s="1">
        <v>38181.561111111114</v>
      </c>
      <c r="B6870">
        <v>462</v>
      </c>
      <c r="C6870" t="s">
        <v>29</v>
      </c>
      <c r="D6870">
        <v>5</v>
      </c>
      <c r="E6870" t="s">
        <v>30</v>
      </c>
      <c r="F6870">
        <v>67124</v>
      </c>
      <c r="G6870" t="s">
        <v>930</v>
      </c>
      <c r="H6870" t="s">
        <v>109</v>
      </c>
      <c r="J6870">
        <v>1</v>
      </c>
      <c r="K6870" s="1">
        <v>38181.561111111114</v>
      </c>
      <c r="L6870">
        <v>0</v>
      </c>
      <c r="M6870">
        <v>266</v>
      </c>
      <c r="N6870" t="s">
        <v>121</v>
      </c>
      <c r="O6870" t="s">
        <v>68</v>
      </c>
      <c r="P6870">
        <v>11.6</v>
      </c>
      <c r="R6870">
        <v>11</v>
      </c>
      <c r="S6870" t="s">
        <v>957</v>
      </c>
      <c r="T6870" t="s">
        <v>958</v>
      </c>
      <c r="AC6870" s="2" t="s">
        <v>932</v>
      </c>
    </row>
    <row r="6871" spans="1:29" ht="16.399999999999999" customHeight="1" x14ac:dyDescent="0.35">
      <c r="A6871" s="1">
        <v>38181.561111111114</v>
      </c>
      <c r="B6871">
        <v>462</v>
      </c>
      <c r="C6871" t="s">
        <v>29</v>
      </c>
      <c r="D6871">
        <v>5</v>
      </c>
      <c r="E6871" t="s">
        <v>30</v>
      </c>
      <c r="F6871">
        <v>67124</v>
      </c>
      <c r="G6871" t="s">
        <v>930</v>
      </c>
      <c r="H6871" t="s">
        <v>109</v>
      </c>
      <c r="J6871">
        <v>1</v>
      </c>
      <c r="K6871" s="1">
        <v>38181.561111111114</v>
      </c>
      <c r="L6871">
        <v>0</v>
      </c>
      <c r="M6871">
        <v>136.01</v>
      </c>
      <c r="N6871" t="s">
        <v>118</v>
      </c>
      <c r="O6871" t="s">
        <v>119</v>
      </c>
      <c r="P6871">
        <v>3.89</v>
      </c>
      <c r="R6871">
        <v>11</v>
      </c>
      <c r="S6871" t="s">
        <v>957</v>
      </c>
      <c r="T6871" t="s">
        <v>958</v>
      </c>
      <c r="AC6871" s="2" t="s">
        <v>932</v>
      </c>
    </row>
    <row r="6872" spans="1:29" ht="16.399999999999999" customHeight="1" x14ac:dyDescent="0.35">
      <c r="A6872" s="1">
        <v>38181.561111111114</v>
      </c>
      <c r="B6872">
        <v>462</v>
      </c>
      <c r="C6872" t="s">
        <v>29</v>
      </c>
      <c r="D6872">
        <v>5</v>
      </c>
      <c r="E6872" t="s">
        <v>30</v>
      </c>
      <c r="F6872">
        <v>67124</v>
      </c>
      <c r="G6872" t="s">
        <v>930</v>
      </c>
      <c r="H6872" t="s">
        <v>109</v>
      </c>
      <c r="J6872">
        <v>1</v>
      </c>
      <c r="K6872" s="1">
        <v>38181.561111111114</v>
      </c>
      <c r="L6872">
        <v>0</v>
      </c>
      <c r="M6872">
        <v>141.01</v>
      </c>
      <c r="N6872" t="s">
        <v>116</v>
      </c>
      <c r="O6872" t="s">
        <v>117</v>
      </c>
      <c r="P6872">
        <v>61</v>
      </c>
      <c r="R6872">
        <v>11</v>
      </c>
      <c r="S6872" t="s">
        <v>957</v>
      </c>
      <c r="T6872" t="s">
        <v>958</v>
      </c>
      <c r="AC6872" s="2" t="s">
        <v>932</v>
      </c>
    </row>
    <row r="6873" spans="1:29" ht="16.399999999999999" customHeight="1" x14ac:dyDescent="0.35">
      <c r="A6873" s="1">
        <v>37755.381944444445</v>
      </c>
      <c r="B6873">
        <v>462</v>
      </c>
      <c r="C6873" t="s">
        <v>29</v>
      </c>
      <c r="D6873">
        <v>5</v>
      </c>
      <c r="E6873" t="s">
        <v>30</v>
      </c>
      <c r="F6873">
        <v>65984</v>
      </c>
      <c r="G6873" t="s">
        <v>743</v>
      </c>
      <c r="H6873" t="s">
        <v>743</v>
      </c>
      <c r="J6873">
        <v>1</v>
      </c>
      <c r="K6873" s="1">
        <v>37755.381944444445</v>
      </c>
      <c r="L6873">
        <v>0</v>
      </c>
      <c r="M6873">
        <v>136.01</v>
      </c>
      <c r="N6873" t="s">
        <v>118</v>
      </c>
      <c r="O6873" t="s">
        <v>119</v>
      </c>
      <c r="P6873">
        <v>7.05</v>
      </c>
      <c r="R6873">
        <v>11</v>
      </c>
      <c r="S6873" t="s">
        <v>928</v>
      </c>
      <c r="AC6873" t="s">
        <v>959</v>
      </c>
    </row>
    <row r="6874" spans="1:29" ht="16.399999999999999" customHeight="1" x14ac:dyDescent="0.35">
      <c r="A6874" s="1">
        <v>37755.381944444445</v>
      </c>
      <c r="B6874">
        <v>462</v>
      </c>
      <c r="C6874" t="s">
        <v>29</v>
      </c>
      <c r="D6874">
        <v>5</v>
      </c>
      <c r="E6874" t="s">
        <v>30</v>
      </c>
      <c r="F6874">
        <v>65984</v>
      </c>
      <c r="G6874" t="s">
        <v>743</v>
      </c>
      <c r="H6874" t="s">
        <v>743</v>
      </c>
      <c r="J6874">
        <v>1</v>
      </c>
      <c r="K6874" s="1">
        <v>37755.381944444445</v>
      </c>
      <c r="L6874">
        <v>0</v>
      </c>
      <c r="M6874">
        <v>103.02</v>
      </c>
      <c r="N6874" t="s">
        <v>245</v>
      </c>
      <c r="O6874" t="s">
        <v>246</v>
      </c>
      <c r="P6874">
        <v>2000</v>
      </c>
      <c r="R6874">
        <v>11</v>
      </c>
      <c r="S6874" t="s">
        <v>928</v>
      </c>
      <c r="AC6874" t="s">
        <v>959</v>
      </c>
    </row>
    <row r="6875" spans="1:29" ht="16.399999999999999" customHeight="1" x14ac:dyDescent="0.35">
      <c r="A6875" s="1">
        <v>37755.381944444445</v>
      </c>
      <c r="B6875">
        <v>462</v>
      </c>
      <c r="C6875" t="s">
        <v>29</v>
      </c>
      <c r="D6875">
        <v>5</v>
      </c>
      <c r="E6875" t="s">
        <v>30</v>
      </c>
      <c r="F6875">
        <v>65984</v>
      </c>
      <c r="G6875" t="s">
        <v>743</v>
      </c>
      <c r="H6875" t="s">
        <v>743</v>
      </c>
      <c r="J6875">
        <v>1</v>
      </c>
      <c r="K6875" s="1">
        <v>37755.381944444445</v>
      </c>
      <c r="L6875">
        <v>0</v>
      </c>
      <c r="M6875">
        <v>431</v>
      </c>
      <c r="N6875" t="s">
        <v>165</v>
      </c>
      <c r="O6875" t="s">
        <v>166</v>
      </c>
      <c r="P6875">
        <v>1.07</v>
      </c>
      <c r="R6875">
        <v>11</v>
      </c>
      <c r="S6875" t="s">
        <v>928</v>
      </c>
      <c r="AC6875" t="s">
        <v>959</v>
      </c>
    </row>
    <row r="6876" spans="1:29" ht="16.399999999999999" customHeight="1" x14ac:dyDescent="0.35">
      <c r="A6876" s="1">
        <v>37755.381944444445</v>
      </c>
      <c r="B6876">
        <v>462</v>
      </c>
      <c r="C6876" t="s">
        <v>29</v>
      </c>
      <c r="D6876">
        <v>5</v>
      </c>
      <c r="E6876" t="s">
        <v>30</v>
      </c>
      <c r="F6876">
        <v>65984</v>
      </c>
      <c r="G6876" t="s">
        <v>743</v>
      </c>
      <c r="H6876" t="s">
        <v>743</v>
      </c>
      <c r="J6876">
        <v>1</v>
      </c>
      <c r="K6876" s="1">
        <v>37755.381944444445</v>
      </c>
      <c r="L6876">
        <v>0</v>
      </c>
      <c r="M6876">
        <v>431.01</v>
      </c>
      <c r="N6876" t="s">
        <v>768</v>
      </c>
      <c r="O6876" t="s">
        <v>769</v>
      </c>
      <c r="P6876">
        <v>0.16</v>
      </c>
      <c r="R6876">
        <v>11</v>
      </c>
      <c r="S6876" t="s">
        <v>928</v>
      </c>
      <c r="AC6876" t="s">
        <v>959</v>
      </c>
    </row>
    <row r="6877" spans="1:29" ht="16.399999999999999" customHeight="1" x14ac:dyDescent="0.35">
      <c r="A6877" s="1">
        <v>37755.381944444445</v>
      </c>
      <c r="B6877">
        <v>462</v>
      </c>
      <c r="C6877" t="s">
        <v>29</v>
      </c>
      <c r="D6877">
        <v>5</v>
      </c>
      <c r="E6877" t="s">
        <v>30</v>
      </c>
      <c r="F6877">
        <v>65984</v>
      </c>
      <c r="G6877" t="s">
        <v>743</v>
      </c>
      <c r="H6877" t="s">
        <v>743</v>
      </c>
      <c r="J6877">
        <v>1</v>
      </c>
      <c r="K6877" s="1">
        <v>37755.381944444445</v>
      </c>
      <c r="L6877">
        <v>0</v>
      </c>
      <c r="M6877">
        <v>431.02</v>
      </c>
      <c r="N6877" t="s">
        <v>771</v>
      </c>
      <c r="O6877" t="s">
        <v>166</v>
      </c>
      <c r="P6877">
        <v>0.23</v>
      </c>
      <c r="R6877">
        <v>11</v>
      </c>
      <c r="S6877" t="s">
        <v>928</v>
      </c>
      <c r="AC6877" t="s">
        <v>959</v>
      </c>
    </row>
    <row r="6878" spans="1:29" ht="16.399999999999999" customHeight="1" x14ac:dyDescent="0.35">
      <c r="A6878" s="1">
        <v>37755.381944444445</v>
      </c>
      <c r="B6878">
        <v>462</v>
      </c>
      <c r="C6878" t="s">
        <v>29</v>
      </c>
      <c r="D6878">
        <v>5</v>
      </c>
      <c r="E6878" t="s">
        <v>30</v>
      </c>
      <c r="F6878">
        <v>65984</v>
      </c>
      <c r="G6878" t="s">
        <v>743</v>
      </c>
      <c r="H6878" t="s">
        <v>743</v>
      </c>
      <c r="J6878">
        <v>1</v>
      </c>
      <c r="K6878" s="1">
        <v>37755.381944444445</v>
      </c>
      <c r="L6878">
        <v>0</v>
      </c>
      <c r="M6878">
        <v>431.03</v>
      </c>
      <c r="N6878" t="s">
        <v>773</v>
      </c>
      <c r="O6878" t="s">
        <v>769</v>
      </c>
      <c r="P6878">
        <v>0.28999999999999998</v>
      </c>
      <c r="R6878">
        <v>11</v>
      </c>
      <c r="S6878" t="s">
        <v>928</v>
      </c>
      <c r="AC6878" t="s">
        <v>959</v>
      </c>
    </row>
    <row r="6879" spans="1:29" ht="16.399999999999999" customHeight="1" x14ac:dyDescent="0.35">
      <c r="A6879" s="1">
        <v>37755.381944444445</v>
      </c>
      <c r="B6879">
        <v>462</v>
      </c>
      <c r="C6879" t="s">
        <v>29</v>
      </c>
      <c r="D6879">
        <v>5</v>
      </c>
      <c r="E6879" t="s">
        <v>30</v>
      </c>
      <c r="F6879">
        <v>65984</v>
      </c>
      <c r="G6879" t="s">
        <v>743</v>
      </c>
      <c r="H6879" t="s">
        <v>743</v>
      </c>
      <c r="J6879">
        <v>1</v>
      </c>
      <c r="K6879" s="1">
        <v>37755.381944444445</v>
      </c>
      <c r="L6879">
        <v>0</v>
      </c>
      <c r="M6879">
        <v>433</v>
      </c>
      <c r="N6879" t="s">
        <v>775</v>
      </c>
      <c r="O6879" t="s">
        <v>769</v>
      </c>
      <c r="P6879">
        <v>1.28</v>
      </c>
      <c r="R6879">
        <v>11</v>
      </c>
      <c r="S6879" t="s">
        <v>928</v>
      </c>
      <c r="AC6879" t="s">
        <v>959</v>
      </c>
    </row>
    <row r="6880" spans="1:29" ht="16.399999999999999" customHeight="1" x14ac:dyDescent="0.35">
      <c r="A6880" s="1">
        <v>37755.381944444445</v>
      </c>
      <c r="B6880">
        <v>462</v>
      </c>
      <c r="C6880" t="s">
        <v>29</v>
      </c>
      <c r="D6880">
        <v>5</v>
      </c>
      <c r="E6880" t="s">
        <v>30</v>
      </c>
      <c r="F6880">
        <v>65984</v>
      </c>
      <c r="G6880" t="s">
        <v>743</v>
      </c>
      <c r="H6880" t="s">
        <v>743</v>
      </c>
      <c r="J6880">
        <v>1</v>
      </c>
      <c r="K6880" s="1">
        <v>37755.381944444445</v>
      </c>
      <c r="L6880">
        <v>0</v>
      </c>
      <c r="M6880">
        <v>312</v>
      </c>
      <c r="N6880" t="s">
        <v>505</v>
      </c>
      <c r="O6880" t="s">
        <v>68</v>
      </c>
      <c r="P6880">
        <v>25</v>
      </c>
      <c r="R6880">
        <v>11</v>
      </c>
      <c r="S6880" t="s">
        <v>928</v>
      </c>
      <c r="AC6880" t="s">
        <v>959</v>
      </c>
    </row>
    <row r="6881" spans="1:29" ht="16.399999999999999" customHeight="1" x14ac:dyDescent="0.35">
      <c r="A6881" s="1">
        <v>37755.381944444445</v>
      </c>
      <c r="B6881">
        <v>462</v>
      </c>
      <c r="C6881" t="s">
        <v>29</v>
      </c>
      <c r="D6881">
        <v>5</v>
      </c>
      <c r="E6881" t="s">
        <v>30</v>
      </c>
      <c r="F6881">
        <v>65984</v>
      </c>
      <c r="G6881" t="s">
        <v>743</v>
      </c>
      <c r="H6881" t="s">
        <v>743</v>
      </c>
      <c r="J6881">
        <v>1</v>
      </c>
      <c r="K6881" s="1">
        <v>37755.381944444445</v>
      </c>
      <c r="L6881">
        <v>0</v>
      </c>
      <c r="M6881">
        <v>283</v>
      </c>
      <c r="N6881" t="s">
        <v>509</v>
      </c>
      <c r="O6881" t="s">
        <v>68</v>
      </c>
      <c r="P6881">
        <v>1.5</v>
      </c>
      <c r="R6881">
        <v>11</v>
      </c>
      <c r="S6881" t="s">
        <v>928</v>
      </c>
      <c r="AC6881" t="s">
        <v>959</v>
      </c>
    </row>
    <row r="6882" spans="1:29" ht="16.399999999999999" customHeight="1" x14ac:dyDescent="0.35">
      <c r="A6882" s="1">
        <v>37755.381944444445</v>
      </c>
      <c r="B6882">
        <v>462</v>
      </c>
      <c r="C6882" t="s">
        <v>29</v>
      </c>
      <c r="D6882">
        <v>5</v>
      </c>
      <c r="E6882" t="s">
        <v>30</v>
      </c>
      <c r="F6882">
        <v>65984</v>
      </c>
      <c r="G6882" t="s">
        <v>743</v>
      </c>
      <c r="H6882" t="s">
        <v>743</v>
      </c>
      <c r="J6882">
        <v>1</v>
      </c>
      <c r="K6882" s="1">
        <v>37755.381944444445</v>
      </c>
      <c r="L6882">
        <v>0</v>
      </c>
      <c r="M6882">
        <v>260.04000000000002</v>
      </c>
      <c r="N6882" t="s">
        <v>143</v>
      </c>
      <c r="O6882" t="s">
        <v>68</v>
      </c>
      <c r="P6882">
        <v>7.0000000000000001E-3</v>
      </c>
      <c r="R6882">
        <v>11</v>
      </c>
      <c r="S6882" t="s">
        <v>928</v>
      </c>
      <c r="AC6882" t="s">
        <v>959</v>
      </c>
    </row>
    <row r="6883" spans="1:29" ht="16.399999999999999" customHeight="1" x14ac:dyDescent="0.35">
      <c r="A6883" s="1">
        <v>37755.381944444445</v>
      </c>
      <c r="B6883">
        <v>462</v>
      </c>
      <c r="C6883" t="s">
        <v>29</v>
      </c>
      <c r="D6883">
        <v>5</v>
      </c>
      <c r="E6883" t="s">
        <v>30</v>
      </c>
      <c r="F6883">
        <v>65984</v>
      </c>
      <c r="G6883" t="s">
        <v>743</v>
      </c>
      <c r="H6883" t="s">
        <v>743</v>
      </c>
      <c r="J6883">
        <v>1</v>
      </c>
      <c r="K6883" s="1">
        <v>37755.381944444445</v>
      </c>
      <c r="L6883">
        <v>0</v>
      </c>
      <c r="M6883">
        <v>260.01</v>
      </c>
      <c r="N6883" t="s">
        <v>73</v>
      </c>
      <c r="O6883" t="s">
        <v>68</v>
      </c>
      <c r="P6883">
        <v>2E-3</v>
      </c>
      <c r="Q6883" t="s">
        <v>69</v>
      </c>
      <c r="R6883">
        <v>11</v>
      </c>
      <c r="S6883" t="s">
        <v>928</v>
      </c>
      <c r="AC6883" t="s">
        <v>959</v>
      </c>
    </row>
    <row r="6884" spans="1:29" ht="16.399999999999999" customHeight="1" x14ac:dyDescent="0.35">
      <c r="A6884" s="1">
        <v>37755.381944444445</v>
      </c>
      <c r="B6884">
        <v>462</v>
      </c>
      <c r="C6884" t="s">
        <v>29</v>
      </c>
      <c r="D6884">
        <v>5</v>
      </c>
      <c r="E6884" t="s">
        <v>30</v>
      </c>
      <c r="F6884">
        <v>65984</v>
      </c>
      <c r="G6884" t="s">
        <v>743</v>
      </c>
      <c r="H6884" t="s">
        <v>743</v>
      </c>
      <c r="J6884">
        <v>1</v>
      </c>
      <c r="K6884" s="1">
        <v>37755.381944444445</v>
      </c>
      <c r="L6884">
        <v>0</v>
      </c>
      <c r="M6884">
        <v>260.02</v>
      </c>
      <c r="N6884" t="s">
        <v>67</v>
      </c>
      <c r="O6884" t="s">
        <v>68</v>
      </c>
      <c r="P6884">
        <v>2E-3</v>
      </c>
      <c r="R6884">
        <v>11</v>
      </c>
      <c r="S6884" t="s">
        <v>928</v>
      </c>
      <c r="AC6884" t="s">
        <v>959</v>
      </c>
    </row>
    <row r="6885" spans="1:29" ht="16.399999999999999" customHeight="1" x14ac:dyDescent="0.35">
      <c r="A6885" s="1">
        <v>37755.381944444445</v>
      </c>
      <c r="B6885">
        <v>462</v>
      </c>
      <c r="C6885" t="s">
        <v>29</v>
      </c>
      <c r="D6885">
        <v>5</v>
      </c>
      <c r="E6885" t="s">
        <v>30</v>
      </c>
      <c r="F6885">
        <v>65984</v>
      </c>
      <c r="G6885" t="s">
        <v>743</v>
      </c>
      <c r="H6885" t="s">
        <v>743</v>
      </c>
      <c r="J6885">
        <v>1</v>
      </c>
      <c r="K6885" s="1">
        <v>37755.381944444445</v>
      </c>
      <c r="L6885">
        <v>0</v>
      </c>
      <c r="M6885">
        <v>260.08</v>
      </c>
      <c r="N6885" t="s">
        <v>76</v>
      </c>
      <c r="O6885" t="s">
        <v>68</v>
      </c>
      <c r="P6885">
        <v>0.222</v>
      </c>
      <c r="R6885">
        <v>11</v>
      </c>
      <c r="S6885" t="s">
        <v>928</v>
      </c>
      <c r="AC6885" t="s">
        <v>959</v>
      </c>
    </row>
    <row r="6886" spans="1:29" ht="16.399999999999999" customHeight="1" x14ac:dyDescent="0.35">
      <c r="A6886" s="1">
        <v>37755.381944444445</v>
      </c>
      <c r="B6886">
        <v>462</v>
      </c>
      <c r="C6886" t="s">
        <v>29</v>
      </c>
      <c r="D6886">
        <v>5</v>
      </c>
      <c r="E6886" t="s">
        <v>30</v>
      </c>
      <c r="F6886">
        <v>65984</v>
      </c>
      <c r="G6886" t="s">
        <v>743</v>
      </c>
      <c r="H6886" t="s">
        <v>743</v>
      </c>
      <c r="J6886">
        <v>1</v>
      </c>
      <c r="K6886" s="1">
        <v>37755.381944444445</v>
      </c>
      <c r="L6886">
        <v>0</v>
      </c>
      <c r="M6886">
        <v>268.14</v>
      </c>
      <c r="N6886" t="s">
        <v>80</v>
      </c>
      <c r="O6886" t="s">
        <v>68</v>
      </c>
      <c r="P6886">
        <v>1.2E-2</v>
      </c>
      <c r="R6886">
        <v>11</v>
      </c>
      <c r="S6886" t="s">
        <v>928</v>
      </c>
      <c r="AC6886" t="s">
        <v>959</v>
      </c>
    </row>
    <row r="6887" spans="1:29" ht="16.399999999999999" customHeight="1" x14ac:dyDescent="0.35">
      <c r="A6887" s="1">
        <v>37755.381944444445</v>
      </c>
      <c r="B6887">
        <v>462</v>
      </c>
      <c r="C6887" t="s">
        <v>29</v>
      </c>
      <c r="D6887">
        <v>5</v>
      </c>
      <c r="E6887" t="s">
        <v>30</v>
      </c>
      <c r="F6887">
        <v>65984</v>
      </c>
      <c r="G6887" t="s">
        <v>743</v>
      </c>
      <c r="H6887" t="s">
        <v>743</v>
      </c>
      <c r="J6887">
        <v>1</v>
      </c>
      <c r="K6887" s="1">
        <v>37755.381944444445</v>
      </c>
      <c r="L6887">
        <v>0</v>
      </c>
      <c r="M6887">
        <v>441.01</v>
      </c>
      <c r="N6887" t="s">
        <v>691</v>
      </c>
      <c r="O6887" t="s">
        <v>68</v>
      </c>
      <c r="P6887">
        <v>3.3</v>
      </c>
      <c r="R6887">
        <v>11</v>
      </c>
      <c r="S6887" t="s">
        <v>928</v>
      </c>
      <c r="AC6887" t="s">
        <v>959</v>
      </c>
    </row>
    <row r="6888" spans="1:29" ht="16.399999999999999" customHeight="1" x14ac:dyDescent="0.35">
      <c r="A6888" s="1">
        <v>37755.381944444445</v>
      </c>
      <c r="B6888">
        <v>462</v>
      </c>
      <c r="C6888" t="s">
        <v>29</v>
      </c>
      <c r="D6888">
        <v>5</v>
      </c>
      <c r="E6888" t="s">
        <v>30</v>
      </c>
      <c r="F6888">
        <v>65984</v>
      </c>
      <c r="G6888" t="s">
        <v>743</v>
      </c>
      <c r="H6888" t="s">
        <v>743</v>
      </c>
      <c r="J6888">
        <v>1</v>
      </c>
      <c r="K6888" s="1">
        <v>37755.381944444445</v>
      </c>
      <c r="L6888">
        <v>0</v>
      </c>
      <c r="M6888">
        <v>268.17</v>
      </c>
      <c r="N6888" t="s">
        <v>801</v>
      </c>
      <c r="O6888" t="s">
        <v>68</v>
      </c>
      <c r="P6888">
        <v>4.0000000000000001E-3</v>
      </c>
      <c r="R6888">
        <v>11</v>
      </c>
      <c r="S6888" t="s">
        <v>928</v>
      </c>
      <c r="AC6888" t="s">
        <v>959</v>
      </c>
    </row>
    <row r="6889" spans="1:29" ht="16.399999999999999" customHeight="1" x14ac:dyDescent="0.35">
      <c r="A6889" s="1">
        <v>37755.381944444445</v>
      </c>
      <c r="B6889">
        <v>462</v>
      </c>
      <c r="C6889" t="s">
        <v>29</v>
      </c>
      <c r="D6889">
        <v>5</v>
      </c>
      <c r="E6889" t="s">
        <v>30</v>
      </c>
      <c r="F6889">
        <v>65984</v>
      </c>
      <c r="G6889" t="s">
        <v>743</v>
      </c>
      <c r="H6889" t="s">
        <v>743</v>
      </c>
      <c r="J6889">
        <v>1</v>
      </c>
      <c r="K6889" s="1">
        <v>37755.381944444445</v>
      </c>
      <c r="L6889">
        <v>0</v>
      </c>
      <c r="M6889">
        <v>201</v>
      </c>
      <c r="N6889" t="s">
        <v>879</v>
      </c>
      <c r="O6889" t="s">
        <v>68</v>
      </c>
      <c r="P6889">
        <v>1.19</v>
      </c>
      <c r="R6889">
        <v>11</v>
      </c>
      <c r="S6889" t="s">
        <v>928</v>
      </c>
      <c r="AC6889" t="s">
        <v>959</v>
      </c>
    </row>
    <row r="6890" spans="1:29" ht="16.399999999999999" customHeight="1" x14ac:dyDescent="0.35">
      <c r="A6890" s="1">
        <v>37755.381944444445</v>
      </c>
      <c r="B6890">
        <v>462</v>
      </c>
      <c r="C6890" t="s">
        <v>29</v>
      </c>
      <c r="D6890">
        <v>5</v>
      </c>
      <c r="E6890" t="s">
        <v>30</v>
      </c>
      <c r="F6890">
        <v>65984</v>
      </c>
      <c r="G6890" t="s">
        <v>743</v>
      </c>
      <c r="H6890" t="s">
        <v>743</v>
      </c>
      <c r="J6890">
        <v>1</v>
      </c>
      <c r="K6890" s="1">
        <v>37755.381944444445</v>
      </c>
      <c r="L6890">
        <v>0</v>
      </c>
      <c r="M6890">
        <v>216</v>
      </c>
      <c r="N6890" t="s">
        <v>882</v>
      </c>
      <c r="O6890" t="s">
        <v>68</v>
      </c>
      <c r="P6890">
        <v>1E-3</v>
      </c>
      <c r="Q6890" t="s">
        <v>69</v>
      </c>
      <c r="R6890">
        <v>11</v>
      </c>
      <c r="S6890" t="s">
        <v>928</v>
      </c>
      <c r="AC6890" t="s">
        <v>959</v>
      </c>
    </row>
    <row r="6891" spans="1:29" ht="16.399999999999999" customHeight="1" x14ac:dyDescent="0.35">
      <c r="A6891" s="1">
        <v>37755.381944444445</v>
      </c>
      <c r="B6891">
        <v>462</v>
      </c>
      <c r="C6891" t="s">
        <v>29</v>
      </c>
      <c r="D6891">
        <v>5</v>
      </c>
      <c r="E6891" t="s">
        <v>30</v>
      </c>
      <c r="F6891">
        <v>65984</v>
      </c>
      <c r="G6891" t="s">
        <v>743</v>
      </c>
      <c r="H6891" t="s">
        <v>743</v>
      </c>
      <c r="J6891">
        <v>1</v>
      </c>
      <c r="K6891" s="1">
        <v>37755.381944444445</v>
      </c>
      <c r="L6891">
        <v>0</v>
      </c>
      <c r="M6891">
        <v>234</v>
      </c>
      <c r="N6891" t="s">
        <v>884</v>
      </c>
      <c r="O6891" t="s">
        <v>769</v>
      </c>
      <c r="P6891">
        <v>1E-3</v>
      </c>
      <c r="Q6891" t="s">
        <v>69</v>
      </c>
      <c r="R6891">
        <v>11</v>
      </c>
      <c r="S6891" t="s">
        <v>928</v>
      </c>
      <c r="AC6891" t="s">
        <v>959</v>
      </c>
    </row>
    <row r="6892" spans="1:29" ht="16.399999999999999" customHeight="1" x14ac:dyDescent="0.35">
      <c r="A6892" s="1">
        <v>37755.381944444445</v>
      </c>
      <c r="B6892">
        <v>462</v>
      </c>
      <c r="C6892" t="s">
        <v>29</v>
      </c>
      <c r="D6892">
        <v>5</v>
      </c>
      <c r="E6892" t="s">
        <v>30</v>
      </c>
      <c r="F6892">
        <v>65984</v>
      </c>
      <c r="G6892" t="s">
        <v>743</v>
      </c>
      <c r="H6892" t="s">
        <v>743</v>
      </c>
      <c r="J6892">
        <v>1</v>
      </c>
      <c r="K6892" s="1">
        <v>37755.381944444445</v>
      </c>
      <c r="L6892">
        <v>0</v>
      </c>
      <c r="M6892">
        <v>232</v>
      </c>
      <c r="N6892" t="s">
        <v>883</v>
      </c>
      <c r="O6892" t="s">
        <v>68</v>
      </c>
      <c r="P6892">
        <v>1E-3</v>
      </c>
      <c r="Q6892" t="s">
        <v>69</v>
      </c>
      <c r="R6892">
        <v>11</v>
      </c>
      <c r="S6892" t="s">
        <v>928</v>
      </c>
      <c r="AC6892" t="s">
        <v>959</v>
      </c>
    </row>
    <row r="6893" spans="1:29" ht="16.399999999999999" customHeight="1" x14ac:dyDescent="0.35">
      <c r="A6893" s="1">
        <v>37755.381944444445</v>
      </c>
      <c r="B6893">
        <v>462</v>
      </c>
      <c r="C6893" t="s">
        <v>29</v>
      </c>
      <c r="D6893">
        <v>5</v>
      </c>
      <c r="E6893" t="s">
        <v>30</v>
      </c>
      <c r="F6893">
        <v>65984</v>
      </c>
      <c r="G6893" t="s">
        <v>743</v>
      </c>
      <c r="H6893" t="s">
        <v>743</v>
      </c>
      <c r="J6893">
        <v>1</v>
      </c>
      <c r="K6893" s="1">
        <v>37755.381944444445</v>
      </c>
      <c r="L6893">
        <v>0</v>
      </c>
      <c r="M6893">
        <v>236</v>
      </c>
      <c r="N6893" t="s">
        <v>885</v>
      </c>
      <c r="O6893" t="s">
        <v>68</v>
      </c>
      <c r="P6893">
        <v>1E-3</v>
      </c>
      <c r="Q6893" t="s">
        <v>69</v>
      </c>
      <c r="R6893">
        <v>11</v>
      </c>
      <c r="S6893" t="s">
        <v>928</v>
      </c>
      <c r="AC6893" t="s">
        <v>959</v>
      </c>
    </row>
    <row r="6894" spans="1:29" ht="16.399999999999999" customHeight="1" x14ac:dyDescent="0.35">
      <c r="A6894" s="1">
        <v>37755.381944444445</v>
      </c>
      <c r="B6894">
        <v>462</v>
      </c>
      <c r="C6894" t="s">
        <v>29</v>
      </c>
      <c r="D6894">
        <v>5</v>
      </c>
      <c r="E6894" t="s">
        <v>30</v>
      </c>
      <c r="F6894">
        <v>65984</v>
      </c>
      <c r="G6894" t="s">
        <v>743</v>
      </c>
      <c r="H6894" t="s">
        <v>743</v>
      </c>
      <c r="J6894">
        <v>1</v>
      </c>
      <c r="K6894" s="1">
        <v>37755.381944444445</v>
      </c>
      <c r="L6894">
        <v>0</v>
      </c>
      <c r="M6894">
        <v>248</v>
      </c>
      <c r="N6894" t="s">
        <v>886</v>
      </c>
      <c r="O6894" t="s">
        <v>68</v>
      </c>
      <c r="P6894">
        <v>0.79700000000000004</v>
      </c>
      <c r="R6894">
        <v>11</v>
      </c>
      <c r="S6894" t="s">
        <v>928</v>
      </c>
      <c r="AC6894" t="s">
        <v>959</v>
      </c>
    </row>
    <row r="6895" spans="1:29" ht="16.399999999999999" customHeight="1" x14ac:dyDescent="0.35">
      <c r="A6895" s="1">
        <v>37755.381944444445</v>
      </c>
      <c r="B6895">
        <v>462</v>
      </c>
      <c r="C6895" t="s">
        <v>29</v>
      </c>
      <c r="D6895">
        <v>5</v>
      </c>
      <c r="E6895" t="s">
        <v>30</v>
      </c>
      <c r="F6895">
        <v>65984</v>
      </c>
      <c r="G6895" t="s">
        <v>743</v>
      </c>
      <c r="H6895" t="s">
        <v>743</v>
      </c>
      <c r="J6895">
        <v>1</v>
      </c>
      <c r="K6895" s="1">
        <v>37755.381944444445</v>
      </c>
      <c r="L6895">
        <v>0</v>
      </c>
      <c r="M6895">
        <v>255</v>
      </c>
      <c r="N6895" t="s">
        <v>887</v>
      </c>
      <c r="O6895" t="s">
        <v>68</v>
      </c>
      <c r="P6895">
        <v>8.0000000000000002E-3</v>
      </c>
      <c r="R6895">
        <v>11</v>
      </c>
      <c r="S6895" t="s">
        <v>928</v>
      </c>
      <c r="AC6895" t="s">
        <v>959</v>
      </c>
    </row>
    <row r="6896" spans="1:29" ht="16.399999999999999" customHeight="1" x14ac:dyDescent="0.35">
      <c r="A6896" s="1">
        <v>37755.381944444445</v>
      </c>
      <c r="B6896">
        <v>462</v>
      </c>
      <c r="C6896" t="s">
        <v>29</v>
      </c>
      <c r="D6896">
        <v>5</v>
      </c>
      <c r="E6896" t="s">
        <v>30</v>
      </c>
      <c r="F6896">
        <v>65984</v>
      </c>
      <c r="G6896" t="s">
        <v>743</v>
      </c>
      <c r="H6896" t="s">
        <v>743</v>
      </c>
      <c r="J6896">
        <v>1</v>
      </c>
      <c r="K6896" s="1">
        <v>37755.381944444445</v>
      </c>
      <c r="L6896">
        <v>0</v>
      </c>
      <c r="M6896">
        <v>258</v>
      </c>
      <c r="N6896" t="s">
        <v>889</v>
      </c>
      <c r="O6896" t="s">
        <v>68</v>
      </c>
      <c r="P6896">
        <v>1E-3</v>
      </c>
      <c r="Q6896" t="s">
        <v>69</v>
      </c>
      <c r="R6896">
        <v>11</v>
      </c>
      <c r="S6896" t="s">
        <v>928</v>
      </c>
      <c r="AC6896" t="s">
        <v>959</v>
      </c>
    </row>
    <row r="6897" spans="1:29" ht="16.399999999999999" customHeight="1" x14ac:dyDescent="0.35">
      <c r="A6897" s="1">
        <v>37755.381944444445</v>
      </c>
      <c r="B6897">
        <v>462</v>
      </c>
      <c r="C6897" t="s">
        <v>29</v>
      </c>
      <c r="D6897">
        <v>5</v>
      </c>
      <c r="E6897" t="s">
        <v>30</v>
      </c>
      <c r="F6897">
        <v>65984</v>
      </c>
      <c r="G6897" t="s">
        <v>743</v>
      </c>
      <c r="H6897" t="s">
        <v>743</v>
      </c>
      <c r="J6897">
        <v>1</v>
      </c>
      <c r="K6897" s="1">
        <v>37755.381944444445</v>
      </c>
      <c r="L6897">
        <v>0</v>
      </c>
      <c r="M6897">
        <v>252</v>
      </c>
      <c r="N6897" t="s">
        <v>826</v>
      </c>
      <c r="O6897" t="s">
        <v>68</v>
      </c>
      <c r="P6897">
        <v>5.0000000000000001E-3</v>
      </c>
      <c r="Q6897" t="s">
        <v>69</v>
      </c>
      <c r="R6897">
        <v>11</v>
      </c>
      <c r="S6897" t="s">
        <v>928</v>
      </c>
      <c r="AC6897" t="s">
        <v>959</v>
      </c>
    </row>
    <row r="6898" spans="1:29" ht="16.399999999999999" customHeight="1" x14ac:dyDescent="0.35">
      <c r="A6898" s="1">
        <v>37755.381944444445</v>
      </c>
      <c r="B6898">
        <v>462</v>
      </c>
      <c r="C6898" t="s">
        <v>29</v>
      </c>
      <c r="D6898">
        <v>5</v>
      </c>
      <c r="E6898" t="s">
        <v>30</v>
      </c>
      <c r="F6898">
        <v>65984</v>
      </c>
      <c r="G6898" t="s">
        <v>743</v>
      </c>
      <c r="H6898" t="s">
        <v>743</v>
      </c>
      <c r="J6898">
        <v>1</v>
      </c>
      <c r="K6898" s="1">
        <v>37755.381944444445</v>
      </c>
      <c r="L6898">
        <v>0</v>
      </c>
      <c r="M6898">
        <v>289</v>
      </c>
      <c r="N6898" t="s">
        <v>890</v>
      </c>
      <c r="O6898" t="s">
        <v>68</v>
      </c>
      <c r="P6898">
        <v>1E-3</v>
      </c>
      <c r="R6898">
        <v>11</v>
      </c>
      <c r="S6898" t="s">
        <v>928</v>
      </c>
      <c r="AC6898" t="s">
        <v>959</v>
      </c>
    </row>
    <row r="6899" spans="1:29" ht="16.399999999999999" customHeight="1" x14ac:dyDescent="0.35">
      <c r="A6899" s="1">
        <v>37755.472222222219</v>
      </c>
      <c r="B6899">
        <v>462</v>
      </c>
      <c r="C6899" t="s">
        <v>29</v>
      </c>
      <c r="D6899">
        <v>5</v>
      </c>
      <c r="E6899" t="s">
        <v>30</v>
      </c>
      <c r="F6899">
        <v>65916</v>
      </c>
      <c r="G6899" t="s">
        <v>930</v>
      </c>
      <c r="H6899" t="s">
        <v>109</v>
      </c>
      <c r="J6899">
        <v>5</v>
      </c>
      <c r="K6899" s="1">
        <v>37755.474999999999</v>
      </c>
      <c r="L6899">
        <v>3.5</v>
      </c>
      <c r="M6899">
        <v>154.1</v>
      </c>
      <c r="N6899" t="s">
        <v>110</v>
      </c>
      <c r="P6899">
        <v>7.05</v>
      </c>
      <c r="R6899">
        <v>11</v>
      </c>
      <c r="S6899" t="s">
        <v>960</v>
      </c>
      <c r="AC6899" s="2" t="s">
        <v>932</v>
      </c>
    </row>
    <row r="6900" spans="1:29" ht="16.399999999999999" customHeight="1" x14ac:dyDescent="0.35">
      <c r="A6900" s="1">
        <v>37755.472222222219</v>
      </c>
      <c r="B6900">
        <v>462</v>
      </c>
      <c r="C6900" t="s">
        <v>29</v>
      </c>
      <c r="D6900">
        <v>5</v>
      </c>
      <c r="E6900" t="s">
        <v>30</v>
      </c>
      <c r="F6900">
        <v>65916</v>
      </c>
      <c r="G6900" t="s">
        <v>930</v>
      </c>
      <c r="H6900" t="s">
        <v>109</v>
      </c>
      <c r="J6900">
        <v>5</v>
      </c>
      <c r="K6900" s="1">
        <v>37755.474999999999</v>
      </c>
      <c r="L6900">
        <v>3.5</v>
      </c>
      <c r="M6900">
        <v>101</v>
      </c>
      <c r="N6900" t="s">
        <v>114</v>
      </c>
      <c r="O6900" t="s">
        <v>115</v>
      </c>
      <c r="P6900">
        <v>8.1300000000000008</v>
      </c>
      <c r="R6900">
        <v>11</v>
      </c>
      <c r="S6900" t="s">
        <v>960</v>
      </c>
      <c r="AC6900" s="2" t="s">
        <v>932</v>
      </c>
    </row>
    <row r="6901" spans="1:29" ht="16.399999999999999" customHeight="1" x14ac:dyDescent="0.35">
      <c r="A6901" s="1">
        <v>37755.472222222219</v>
      </c>
      <c r="B6901">
        <v>462</v>
      </c>
      <c r="C6901" t="s">
        <v>29</v>
      </c>
      <c r="D6901">
        <v>5</v>
      </c>
      <c r="E6901" t="s">
        <v>30</v>
      </c>
      <c r="F6901">
        <v>65916</v>
      </c>
      <c r="G6901" t="s">
        <v>930</v>
      </c>
      <c r="H6901" t="s">
        <v>109</v>
      </c>
      <c r="J6901">
        <v>5</v>
      </c>
      <c r="K6901" s="1">
        <v>37755.474999999999</v>
      </c>
      <c r="L6901">
        <v>3.5</v>
      </c>
      <c r="M6901">
        <v>266.01</v>
      </c>
      <c r="N6901" t="s">
        <v>122</v>
      </c>
      <c r="O6901" t="s">
        <v>123</v>
      </c>
      <c r="P6901">
        <v>85.8</v>
      </c>
      <c r="R6901">
        <v>11</v>
      </c>
      <c r="S6901" t="s">
        <v>960</v>
      </c>
      <c r="AC6901" s="2" t="s">
        <v>932</v>
      </c>
    </row>
    <row r="6902" spans="1:29" ht="16.399999999999999" customHeight="1" x14ac:dyDescent="0.35">
      <c r="A6902" s="1">
        <v>37755.472222222219</v>
      </c>
      <c r="B6902">
        <v>462</v>
      </c>
      <c r="C6902" t="s">
        <v>29</v>
      </c>
      <c r="D6902">
        <v>5</v>
      </c>
      <c r="E6902" t="s">
        <v>30</v>
      </c>
      <c r="F6902">
        <v>65916</v>
      </c>
      <c r="G6902" t="s">
        <v>930</v>
      </c>
      <c r="H6902" t="s">
        <v>109</v>
      </c>
      <c r="J6902">
        <v>5</v>
      </c>
      <c r="K6902" s="1">
        <v>37755.474999999999</v>
      </c>
      <c r="L6902">
        <v>3.5</v>
      </c>
      <c r="M6902">
        <v>266</v>
      </c>
      <c r="N6902" t="s">
        <v>121</v>
      </c>
      <c r="O6902" t="s">
        <v>68</v>
      </c>
      <c r="P6902">
        <v>10.119999999999999</v>
      </c>
      <c r="R6902">
        <v>11</v>
      </c>
      <c r="S6902" t="s">
        <v>960</v>
      </c>
      <c r="AC6902" s="2" t="s">
        <v>932</v>
      </c>
    </row>
    <row r="6903" spans="1:29" ht="16.399999999999999" customHeight="1" x14ac:dyDescent="0.35">
      <c r="A6903" s="1">
        <v>37755.472222222219</v>
      </c>
      <c r="B6903">
        <v>462</v>
      </c>
      <c r="C6903" t="s">
        <v>29</v>
      </c>
      <c r="D6903">
        <v>5</v>
      </c>
      <c r="E6903" t="s">
        <v>30</v>
      </c>
      <c r="F6903">
        <v>65916</v>
      </c>
      <c r="G6903" t="s">
        <v>930</v>
      </c>
      <c r="H6903" t="s">
        <v>109</v>
      </c>
      <c r="J6903">
        <v>5</v>
      </c>
      <c r="K6903" s="1">
        <v>37755.474999999999</v>
      </c>
      <c r="L6903">
        <v>3.5</v>
      </c>
      <c r="M6903">
        <v>141.01</v>
      </c>
      <c r="N6903" t="s">
        <v>116</v>
      </c>
      <c r="O6903" t="s">
        <v>117</v>
      </c>
      <c r="P6903">
        <v>70.599999999999994</v>
      </c>
      <c r="R6903">
        <v>11</v>
      </c>
      <c r="S6903" t="s">
        <v>960</v>
      </c>
      <c r="AC6903" s="2" t="s">
        <v>932</v>
      </c>
    </row>
    <row r="6904" spans="1:29" ht="16.399999999999999" customHeight="1" x14ac:dyDescent="0.35">
      <c r="A6904" s="1">
        <v>37755.472222222219</v>
      </c>
      <c r="B6904">
        <v>462</v>
      </c>
      <c r="C6904" t="s">
        <v>29</v>
      </c>
      <c r="D6904">
        <v>5</v>
      </c>
      <c r="E6904" t="s">
        <v>30</v>
      </c>
      <c r="F6904">
        <v>65916</v>
      </c>
      <c r="G6904" t="s">
        <v>930</v>
      </c>
      <c r="H6904" t="s">
        <v>109</v>
      </c>
      <c r="J6904">
        <v>4</v>
      </c>
      <c r="K6904" s="1">
        <v>37755.474305555559</v>
      </c>
      <c r="L6904">
        <v>2.5</v>
      </c>
      <c r="M6904">
        <v>154.1</v>
      </c>
      <c r="N6904" t="s">
        <v>110</v>
      </c>
      <c r="P6904">
        <v>7.06</v>
      </c>
      <c r="R6904">
        <v>11</v>
      </c>
      <c r="S6904" t="s">
        <v>960</v>
      </c>
      <c r="AC6904" s="2" t="s">
        <v>932</v>
      </c>
    </row>
    <row r="6905" spans="1:29" ht="16.399999999999999" customHeight="1" x14ac:dyDescent="0.35">
      <c r="A6905" s="1">
        <v>37755.472222222219</v>
      </c>
      <c r="B6905">
        <v>462</v>
      </c>
      <c r="C6905" t="s">
        <v>29</v>
      </c>
      <c r="D6905">
        <v>5</v>
      </c>
      <c r="E6905" t="s">
        <v>30</v>
      </c>
      <c r="F6905">
        <v>65916</v>
      </c>
      <c r="G6905" t="s">
        <v>930</v>
      </c>
      <c r="H6905" t="s">
        <v>109</v>
      </c>
      <c r="J6905">
        <v>4</v>
      </c>
      <c r="K6905" s="1">
        <v>37755.474305555559</v>
      </c>
      <c r="L6905">
        <v>2.5</v>
      </c>
      <c r="M6905">
        <v>101</v>
      </c>
      <c r="N6905" t="s">
        <v>114</v>
      </c>
      <c r="O6905" t="s">
        <v>115</v>
      </c>
      <c r="P6905">
        <v>8.16</v>
      </c>
      <c r="R6905">
        <v>11</v>
      </c>
      <c r="S6905" t="s">
        <v>960</v>
      </c>
      <c r="AC6905" s="2" t="s">
        <v>932</v>
      </c>
    </row>
    <row r="6906" spans="1:29" ht="16.399999999999999" customHeight="1" x14ac:dyDescent="0.35">
      <c r="A6906" s="1">
        <v>37755.472222222219</v>
      </c>
      <c r="B6906">
        <v>462</v>
      </c>
      <c r="C6906" t="s">
        <v>29</v>
      </c>
      <c r="D6906">
        <v>5</v>
      </c>
      <c r="E6906" t="s">
        <v>30</v>
      </c>
      <c r="F6906">
        <v>65916</v>
      </c>
      <c r="G6906" t="s">
        <v>930</v>
      </c>
      <c r="H6906" t="s">
        <v>109</v>
      </c>
      <c r="J6906">
        <v>4</v>
      </c>
      <c r="K6906" s="1">
        <v>37755.474305555559</v>
      </c>
      <c r="L6906">
        <v>2.5</v>
      </c>
      <c r="M6906">
        <v>266.01</v>
      </c>
      <c r="N6906" t="s">
        <v>122</v>
      </c>
      <c r="O6906" t="s">
        <v>123</v>
      </c>
      <c r="P6906">
        <v>86.3</v>
      </c>
      <c r="R6906">
        <v>11</v>
      </c>
      <c r="S6906" t="s">
        <v>960</v>
      </c>
      <c r="AC6906" s="2" t="s">
        <v>932</v>
      </c>
    </row>
    <row r="6907" spans="1:29" ht="16.399999999999999" customHeight="1" x14ac:dyDescent="0.35">
      <c r="A6907" s="1">
        <v>37755.472222222219</v>
      </c>
      <c r="B6907">
        <v>462</v>
      </c>
      <c r="C6907" t="s">
        <v>29</v>
      </c>
      <c r="D6907">
        <v>5</v>
      </c>
      <c r="E6907" t="s">
        <v>30</v>
      </c>
      <c r="F6907">
        <v>65916</v>
      </c>
      <c r="G6907" t="s">
        <v>930</v>
      </c>
      <c r="H6907" t="s">
        <v>109</v>
      </c>
      <c r="J6907">
        <v>4</v>
      </c>
      <c r="K6907" s="1">
        <v>37755.474305555559</v>
      </c>
      <c r="L6907">
        <v>2.5</v>
      </c>
      <c r="M6907">
        <v>266</v>
      </c>
      <c r="N6907" t="s">
        <v>121</v>
      </c>
      <c r="O6907" t="s">
        <v>68</v>
      </c>
      <c r="P6907">
        <v>10.18</v>
      </c>
      <c r="R6907">
        <v>11</v>
      </c>
      <c r="S6907" t="s">
        <v>960</v>
      </c>
      <c r="AC6907" s="2" t="s">
        <v>932</v>
      </c>
    </row>
    <row r="6908" spans="1:29" ht="16.399999999999999" customHeight="1" x14ac:dyDescent="0.35">
      <c r="A6908" s="1">
        <v>37755.472222222219</v>
      </c>
      <c r="B6908">
        <v>462</v>
      </c>
      <c r="C6908" t="s">
        <v>29</v>
      </c>
      <c r="D6908">
        <v>5</v>
      </c>
      <c r="E6908" t="s">
        <v>30</v>
      </c>
      <c r="F6908">
        <v>65916</v>
      </c>
      <c r="G6908" t="s">
        <v>930</v>
      </c>
      <c r="H6908" t="s">
        <v>109</v>
      </c>
      <c r="J6908">
        <v>4</v>
      </c>
      <c r="K6908" s="1">
        <v>37755.474305555559</v>
      </c>
      <c r="L6908">
        <v>2.5</v>
      </c>
      <c r="M6908">
        <v>141.01</v>
      </c>
      <c r="N6908" t="s">
        <v>116</v>
      </c>
      <c r="O6908" t="s">
        <v>117</v>
      </c>
      <c r="P6908">
        <v>70.400000000000006</v>
      </c>
      <c r="R6908">
        <v>11</v>
      </c>
      <c r="S6908" t="s">
        <v>960</v>
      </c>
      <c r="AC6908" s="2" t="s">
        <v>932</v>
      </c>
    </row>
    <row r="6909" spans="1:29" ht="16.399999999999999" customHeight="1" x14ac:dyDescent="0.35">
      <c r="A6909" s="1">
        <v>37755.472222222219</v>
      </c>
      <c r="B6909">
        <v>462</v>
      </c>
      <c r="C6909" t="s">
        <v>29</v>
      </c>
      <c r="D6909">
        <v>5</v>
      </c>
      <c r="E6909" t="s">
        <v>30</v>
      </c>
      <c r="F6909">
        <v>65916</v>
      </c>
      <c r="G6909" t="s">
        <v>930</v>
      </c>
      <c r="H6909" t="s">
        <v>109</v>
      </c>
      <c r="J6909">
        <v>3</v>
      </c>
      <c r="K6909" s="1">
        <v>37755.473611111112</v>
      </c>
      <c r="L6909">
        <v>1.5</v>
      </c>
      <c r="M6909">
        <v>154.1</v>
      </c>
      <c r="N6909" t="s">
        <v>110</v>
      </c>
      <c r="P6909">
        <v>7.07</v>
      </c>
      <c r="R6909">
        <v>11</v>
      </c>
      <c r="S6909" t="s">
        <v>960</v>
      </c>
      <c r="AC6909" s="2" t="s">
        <v>932</v>
      </c>
    </row>
    <row r="6910" spans="1:29" ht="16.399999999999999" customHeight="1" x14ac:dyDescent="0.35">
      <c r="A6910" s="1">
        <v>37755.472222222219</v>
      </c>
      <c r="B6910">
        <v>462</v>
      </c>
      <c r="C6910" t="s">
        <v>29</v>
      </c>
      <c r="D6910">
        <v>5</v>
      </c>
      <c r="E6910" t="s">
        <v>30</v>
      </c>
      <c r="F6910">
        <v>65916</v>
      </c>
      <c r="G6910" t="s">
        <v>930</v>
      </c>
      <c r="H6910" t="s">
        <v>109</v>
      </c>
      <c r="J6910">
        <v>3</v>
      </c>
      <c r="K6910" s="1">
        <v>37755.473611111112</v>
      </c>
      <c r="L6910">
        <v>1.5</v>
      </c>
      <c r="M6910">
        <v>101</v>
      </c>
      <c r="N6910" t="s">
        <v>114</v>
      </c>
      <c r="O6910" t="s">
        <v>115</v>
      </c>
      <c r="P6910">
        <v>8.15</v>
      </c>
      <c r="R6910">
        <v>11</v>
      </c>
      <c r="S6910" t="s">
        <v>960</v>
      </c>
      <c r="AC6910" s="2" t="s">
        <v>932</v>
      </c>
    </row>
    <row r="6911" spans="1:29" ht="16.399999999999999" customHeight="1" x14ac:dyDescent="0.35">
      <c r="A6911" s="1">
        <v>37755.472222222219</v>
      </c>
      <c r="B6911">
        <v>462</v>
      </c>
      <c r="C6911" t="s">
        <v>29</v>
      </c>
      <c r="D6911">
        <v>5</v>
      </c>
      <c r="E6911" t="s">
        <v>30</v>
      </c>
      <c r="F6911">
        <v>65916</v>
      </c>
      <c r="G6911" t="s">
        <v>930</v>
      </c>
      <c r="H6911" t="s">
        <v>109</v>
      </c>
      <c r="J6911">
        <v>3</v>
      </c>
      <c r="K6911" s="1">
        <v>37755.473611111112</v>
      </c>
      <c r="L6911">
        <v>1.5</v>
      </c>
      <c r="M6911">
        <v>266.01</v>
      </c>
      <c r="N6911" t="s">
        <v>122</v>
      </c>
      <c r="O6911" t="s">
        <v>123</v>
      </c>
      <c r="P6911">
        <v>86.7</v>
      </c>
      <c r="R6911">
        <v>11</v>
      </c>
      <c r="S6911" t="s">
        <v>960</v>
      </c>
      <c r="AC6911" s="2" t="s">
        <v>932</v>
      </c>
    </row>
    <row r="6912" spans="1:29" ht="16.399999999999999" customHeight="1" x14ac:dyDescent="0.35">
      <c r="A6912" s="1">
        <v>37755.472222222219</v>
      </c>
      <c r="B6912">
        <v>462</v>
      </c>
      <c r="C6912" t="s">
        <v>29</v>
      </c>
      <c r="D6912">
        <v>5</v>
      </c>
      <c r="E6912" t="s">
        <v>30</v>
      </c>
      <c r="F6912">
        <v>65916</v>
      </c>
      <c r="G6912" t="s">
        <v>930</v>
      </c>
      <c r="H6912" t="s">
        <v>109</v>
      </c>
      <c r="J6912">
        <v>3</v>
      </c>
      <c r="K6912" s="1">
        <v>37755.473611111112</v>
      </c>
      <c r="L6912">
        <v>1.5</v>
      </c>
      <c r="M6912">
        <v>266</v>
      </c>
      <c r="N6912" t="s">
        <v>121</v>
      </c>
      <c r="O6912" t="s">
        <v>68</v>
      </c>
      <c r="P6912">
        <v>10.220000000000001</v>
      </c>
      <c r="R6912">
        <v>11</v>
      </c>
      <c r="S6912" t="s">
        <v>960</v>
      </c>
      <c r="AC6912" s="2" t="s">
        <v>932</v>
      </c>
    </row>
    <row r="6913" spans="1:29" ht="16.399999999999999" customHeight="1" x14ac:dyDescent="0.35">
      <c r="A6913" s="1">
        <v>37755.472222222219</v>
      </c>
      <c r="B6913">
        <v>462</v>
      </c>
      <c r="C6913" t="s">
        <v>29</v>
      </c>
      <c r="D6913">
        <v>5</v>
      </c>
      <c r="E6913" t="s">
        <v>30</v>
      </c>
      <c r="F6913">
        <v>65916</v>
      </c>
      <c r="G6913" t="s">
        <v>930</v>
      </c>
      <c r="H6913" t="s">
        <v>109</v>
      </c>
      <c r="J6913">
        <v>3</v>
      </c>
      <c r="K6913" s="1">
        <v>37755.473611111112</v>
      </c>
      <c r="L6913">
        <v>1.5</v>
      </c>
      <c r="M6913">
        <v>141.01</v>
      </c>
      <c r="N6913" t="s">
        <v>116</v>
      </c>
      <c r="O6913" t="s">
        <v>117</v>
      </c>
      <c r="P6913">
        <v>70.400000000000006</v>
      </c>
      <c r="R6913">
        <v>11</v>
      </c>
      <c r="S6913" t="s">
        <v>960</v>
      </c>
      <c r="AC6913" s="2" t="s">
        <v>932</v>
      </c>
    </row>
    <row r="6914" spans="1:29" ht="16.399999999999999" customHeight="1" x14ac:dyDescent="0.35">
      <c r="A6914" s="1">
        <v>37755.472222222219</v>
      </c>
      <c r="B6914">
        <v>462</v>
      </c>
      <c r="C6914" t="s">
        <v>29</v>
      </c>
      <c r="D6914">
        <v>5</v>
      </c>
      <c r="E6914" t="s">
        <v>30</v>
      </c>
      <c r="F6914">
        <v>65916</v>
      </c>
      <c r="G6914" t="s">
        <v>930</v>
      </c>
      <c r="H6914" t="s">
        <v>109</v>
      </c>
      <c r="J6914">
        <v>2</v>
      </c>
      <c r="K6914" s="1">
        <v>37755.472916666666</v>
      </c>
      <c r="L6914">
        <v>0.5</v>
      </c>
      <c r="M6914">
        <v>154.1</v>
      </c>
      <c r="N6914" t="s">
        <v>110</v>
      </c>
      <c r="P6914">
        <v>7.08</v>
      </c>
      <c r="R6914">
        <v>11</v>
      </c>
      <c r="S6914" t="s">
        <v>960</v>
      </c>
      <c r="T6914" t="s">
        <v>961</v>
      </c>
      <c r="AC6914" s="2" t="s">
        <v>932</v>
      </c>
    </row>
    <row r="6915" spans="1:29" ht="16.399999999999999" customHeight="1" x14ac:dyDescent="0.35">
      <c r="A6915" s="1">
        <v>37755.472222222219</v>
      </c>
      <c r="B6915">
        <v>462</v>
      </c>
      <c r="C6915" t="s">
        <v>29</v>
      </c>
      <c r="D6915">
        <v>5</v>
      </c>
      <c r="E6915" t="s">
        <v>30</v>
      </c>
      <c r="F6915">
        <v>65916</v>
      </c>
      <c r="G6915" t="s">
        <v>930</v>
      </c>
      <c r="H6915" t="s">
        <v>109</v>
      </c>
      <c r="J6915">
        <v>2</v>
      </c>
      <c r="K6915" s="1">
        <v>37755.472916666666</v>
      </c>
      <c r="L6915">
        <v>0.5</v>
      </c>
      <c r="M6915">
        <v>101</v>
      </c>
      <c r="N6915" t="s">
        <v>114</v>
      </c>
      <c r="O6915" t="s">
        <v>115</v>
      </c>
      <c r="P6915">
        <v>8.17</v>
      </c>
      <c r="R6915">
        <v>11</v>
      </c>
      <c r="S6915" t="s">
        <v>960</v>
      </c>
      <c r="T6915" t="s">
        <v>961</v>
      </c>
      <c r="AC6915" s="2" t="s">
        <v>932</v>
      </c>
    </row>
    <row r="6916" spans="1:29" ht="16.399999999999999" customHeight="1" x14ac:dyDescent="0.35">
      <c r="A6916" s="1">
        <v>37755.472222222219</v>
      </c>
      <c r="B6916">
        <v>462</v>
      </c>
      <c r="C6916" t="s">
        <v>29</v>
      </c>
      <c r="D6916">
        <v>5</v>
      </c>
      <c r="E6916" t="s">
        <v>30</v>
      </c>
      <c r="F6916">
        <v>65916</v>
      </c>
      <c r="G6916" t="s">
        <v>930</v>
      </c>
      <c r="H6916" t="s">
        <v>109</v>
      </c>
      <c r="J6916">
        <v>2</v>
      </c>
      <c r="K6916" s="1">
        <v>37755.472916666666</v>
      </c>
      <c r="L6916">
        <v>0.5</v>
      </c>
      <c r="M6916">
        <v>266.01</v>
      </c>
      <c r="N6916" t="s">
        <v>122</v>
      </c>
      <c r="O6916" t="s">
        <v>123</v>
      </c>
      <c r="P6916">
        <v>86.8</v>
      </c>
      <c r="R6916">
        <v>11</v>
      </c>
      <c r="S6916" t="s">
        <v>960</v>
      </c>
      <c r="T6916" t="s">
        <v>961</v>
      </c>
      <c r="AC6916" s="2" t="s">
        <v>932</v>
      </c>
    </row>
    <row r="6917" spans="1:29" ht="16.399999999999999" customHeight="1" x14ac:dyDescent="0.35">
      <c r="A6917" s="1">
        <v>37755.472222222219</v>
      </c>
      <c r="B6917">
        <v>462</v>
      </c>
      <c r="C6917" t="s">
        <v>29</v>
      </c>
      <c r="D6917">
        <v>5</v>
      </c>
      <c r="E6917" t="s">
        <v>30</v>
      </c>
      <c r="F6917">
        <v>65916</v>
      </c>
      <c r="G6917" t="s">
        <v>930</v>
      </c>
      <c r="H6917" t="s">
        <v>109</v>
      </c>
      <c r="J6917">
        <v>2</v>
      </c>
      <c r="K6917" s="1">
        <v>37755.472916666666</v>
      </c>
      <c r="L6917">
        <v>0.5</v>
      </c>
      <c r="M6917">
        <v>266</v>
      </c>
      <c r="N6917" t="s">
        <v>121</v>
      </c>
      <c r="O6917" t="s">
        <v>68</v>
      </c>
      <c r="P6917">
        <v>10.23</v>
      </c>
      <c r="R6917">
        <v>11</v>
      </c>
      <c r="S6917" t="s">
        <v>960</v>
      </c>
      <c r="T6917" t="s">
        <v>961</v>
      </c>
      <c r="AC6917" s="2" t="s">
        <v>932</v>
      </c>
    </row>
    <row r="6918" spans="1:29" ht="16.399999999999999" customHeight="1" x14ac:dyDescent="0.35">
      <c r="A6918" s="1">
        <v>37755.472222222219</v>
      </c>
      <c r="B6918">
        <v>462</v>
      </c>
      <c r="C6918" t="s">
        <v>29</v>
      </c>
      <c r="D6918">
        <v>5</v>
      </c>
      <c r="E6918" t="s">
        <v>30</v>
      </c>
      <c r="F6918">
        <v>65916</v>
      </c>
      <c r="G6918" t="s">
        <v>930</v>
      </c>
      <c r="H6918" t="s">
        <v>109</v>
      </c>
      <c r="J6918">
        <v>2</v>
      </c>
      <c r="K6918" s="1">
        <v>37755.472916666666</v>
      </c>
      <c r="L6918">
        <v>0.5</v>
      </c>
      <c r="M6918">
        <v>141.01</v>
      </c>
      <c r="N6918" t="s">
        <v>116</v>
      </c>
      <c r="O6918" t="s">
        <v>117</v>
      </c>
      <c r="P6918">
        <v>70.099999999999994</v>
      </c>
      <c r="R6918">
        <v>11</v>
      </c>
      <c r="S6918" t="s">
        <v>960</v>
      </c>
      <c r="T6918" t="s">
        <v>961</v>
      </c>
      <c r="U6918" t="s">
        <v>962</v>
      </c>
      <c r="AC6918" s="2" t="s">
        <v>932</v>
      </c>
    </row>
    <row r="6919" spans="1:29" ht="16.399999999999999" customHeight="1" x14ac:dyDescent="0.35">
      <c r="A6919" s="1">
        <v>37755.472222222219</v>
      </c>
      <c r="B6919">
        <v>462</v>
      </c>
      <c r="C6919" t="s">
        <v>29</v>
      </c>
      <c r="D6919">
        <v>5</v>
      </c>
      <c r="E6919" t="s">
        <v>30</v>
      </c>
      <c r="F6919">
        <v>65916</v>
      </c>
      <c r="G6919" t="s">
        <v>930</v>
      </c>
      <c r="H6919" t="s">
        <v>109</v>
      </c>
      <c r="J6919">
        <v>1</v>
      </c>
      <c r="K6919" s="1">
        <v>37755.472222222219</v>
      </c>
      <c r="L6919">
        <v>0</v>
      </c>
      <c r="M6919">
        <v>154.1</v>
      </c>
      <c r="N6919" t="s">
        <v>110</v>
      </c>
      <c r="P6919">
        <v>7.2</v>
      </c>
      <c r="R6919">
        <v>11</v>
      </c>
      <c r="S6919" t="s">
        <v>960</v>
      </c>
      <c r="T6919" t="s">
        <v>963</v>
      </c>
      <c r="AC6919" s="2" t="s">
        <v>932</v>
      </c>
    </row>
    <row r="6920" spans="1:29" ht="16.399999999999999" customHeight="1" x14ac:dyDescent="0.35">
      <c r="A6920" s="1">
        <v>37755.472222222219</v>
      </c>
      <c r="B6920">
        <v>462</v>
      </c>
      <c r="C6920" t="s">
        <v>29</v>
      </c>
      <c r="D6920">
        <v>5</v>
      </c>
      <c r="E6920" t="s">
        <v>30</v>
      </c>
      <c r="F6920">
        <v>65916</v>
      </c>
      <c r="G6920" t="s">
        <v>930</v>
      </c>
      <c r="H6920" t="s">
        <v>109</v>
      </c>
      <c r="J6920">
        <v>1</v>
      </c>
      <c r="K6920" s="1">
        <v>37755.472222222219</v>
      </c>
      <c r="L6920">
        <v>0</v>
      </c>
      <c r="M6920">
        <v>101</v>
      </c>
      <c r="N6920" t="s">
        <v>114</v>
      </c>
      <c r="O6920" t="s">
        <v>115</v>
      </c>
      <c r="P6920">
        <v>8.1</v>
      </c>
      <c r="R6920">
        <v>11</v>
      </c>
      <c r="S6920" t="s">
        <v>960</v>
      </c>
      <c r="T6920" t="s">
        <v>963</v>
      </c>
      <c r="AC6920" s="2" t="s">
        <v>932</v>
      </c>
    </row>
    <row r="6921" spans="1:29" ht="16.399999999999999" customHeight="1" x14ac:dyDescent="0.35">
      <c r="A6921" s="1">
        <v>37755.472222222219</v>
      </c>
      <c r="B6921">
        <v>462</v>
      </c>
      <c r="C6921" t="s">
        <v>29</v>
      </c>
      <c r="D6921">
        <v>5</v>
      </c>
      <c r="E6921" t="s">
        <v>30</v>
      </c>
      <c r="F6921">
        <v>65916</v>
      </c>
      <c r="G6921" t="s">
        <v>930</v>
      </c>
      <c r="H6921" t="s">
        <v>109</v>
      </c>
      <c r="J6921">
        <v>1</v>
      </c>
      <c r="K6921" s="1">
        <v>37755.472222222219</v>
      </c>
      <c r="L6921">
        <v>0</v>
      </c>
      <c r="M6921">
        <v>266.01</v>
      </c>
      <c r="N6921" t="s">
        <v>122</v>
      </c>
      <c r="O6921" t="s">
        <v>123</v>
      </c>
      <c r="P6921">
        <v>87</v>
      </c>
      <c r="R6921">
        <v>11</v>
      </c>
      <c r="S6921" t="s">
        <v>960</v>
      </c>
      <c r="T6921" t="s">
        <v>963</v>
      </c>
      <c r="AC6921" s="2" t="s">
        <v>932</v>
      </c>
    </row>
    <row r="6922" spans="1:29" ht="16.399999999999999" customHeight="1" x14ac:dyDescent="0.35">
      <c r="A6922" s="1">
        <v>37755.472222222219</v>
      </c>
      <c r="B6922">
        <v>462</v>
      </c>
      <c r="C6922" t="s">
        <v>29</v>
      </c>
      <c r="D6922">
        <v>5</v>
      </c>
      <c r="E6922" t="s">
        <v>30</v>
      </c>
      <c r="F6922">
        <v>65916</v>
      </c>
      <c r="G6922" t="s">
        <v>930</v>
      </c>
      <c r="H6922" t="s">
        <v>109</v>
      </c>
      <c r="J6922">
        <v>1</v>
      </c>
      <c r="K6922" s="1">
        <v>37755.472222222219</v>
      </c>
      <c r="L6922">
        <v>0</v>
      </c>
      <c r="M6922">
        <v>266</v>
      </c>
      <c r="N6922" t="s">
        <v>121</v>
      </c>
      <c r="O6922" t="s">
        <v>68</v>
      </c>
      <c r="P6922">
        <v>10.3</v>
      </c>
      <c r="R6922">
        <v>11</v>
      </c>
      <c r="S6922" t="s">
        <v>960</v>
      </c>
      <c r="T6922" t="s">
        <v>963</v>
      </c>
      <c r="AC6922" s="2" t="s">
        <v>932</v>
      </c>
    </row>
    <row r="6923" spans="1:29" ht="16.399999999999999" customHeight="1" x14ac:dyDescent="0.35">
      <c r="A6923" s="1">
        <v>37755.472222222219</v>
      </c>
      <c r="B6923">
        <v>462</v>
      </c>
      <c r="C6923" t="s">
        <v>29</v>
      </c>
      <c r="D6923">
        <v>5</v>
      </c>
      <c r="E6923" t="s">
        <v>30</v>
      </c>
      <c r="F6923">
        <v>65916</v>
      </c>
      <c r="G6923" t="s">
        <v>930</v>
      </c>
      <c r="H6923" t="s">
        <v>109</v>
      </c>
      <c r="J6923">
        <v>1</v>
      </c>
      <c r="K6923" s="1">
        <v>37755.472222222219</v>
      </c>
      <c r="L6923">
        <v>0</v>
      </c>
      <c r="M6923">
        <v>136.01</v>
      </c>
      <c r="N6923" t="s">
        <v>118</v>
      </c>
      <c r="O6923" t="s">
        <v>119</v>
      </c>
      <c r="P6923">
        <v>7.05</v>
      </c>
      <c r="R6923">
        <v>11</v>
      </c>
      <c r="S6923" t="s">
        <v>960</v>
      </c>
      <c r="T6923" t="s">
        <v>963</v>
      </c>
      <c r="AC6923" s="2" t="s">
        <v>932</v>
      </c>
    </row>
    <row r="6924" spans="1:29" ht="16.399999999999999" customHeight="1" x14ac:dyDescent="0.35">
      <c r="A6924" s="1">
        <v>37755.472222222219</v>
      </c>
      <c r="B6924">
        <v>462</v>
      </c>
      <c r="C6924" t="s">
        <v>29</v>
      </c>
      <c r="D6924">
        <v>5</v>
      </c>
      <c r="E6924" t="s">
        <v>30</v>
      </c>
      <c r="F6924">
        <v>65916</v>
      </c>
      <c r="G6924" t="s">
        <v>930</v>
      </c>
      <c r="H6924" t="s">
        <v>109</v>
      </c>
      <c r="J6924">
        <v>1</v>
      </c>
      <c r="K6924" s="1">
        <v>37755.472222222219</v>
      </c>
      <c r="L6924">
        <v>0</v>
      </c>
      <c r="M6924">
        <v>141.01</v>
      </c>
      <c r="N6924" t="s">
        <v>116</v>
      </c>
      <c r="O6924" t="s">
        <v>117</v>
      </c>
      <c r="P6924">
        <v>70</v>
      </c>
      <c r="R6924">
        <v>11</v>
      </c>
      <c r="S6924" t="s">
        <v>960</v>
      </c>
      <c r="T6924" t="s">
        <v>963</v>
      </c>
      <c r="AC6924" s="2" t="s">
        <v>932</v>
      </c>
    </row>
    <row r="6925" spans="1:29" ht="16.399999999999999" customHeight="1" x14ac:dyDescent="0.35">
      <c r="A6925" s="1">
        <v>37683.395833333336</v>
      </c>
      <c r="B6925">
        <v>462</v>
      </c>
      <c r="C6925" t="s">
        <v>29</v>
      </c>
      <c r="D6925">
        <v>5</v>
      </c>
      <c r="E6925" t="s">
        <v>30</v>
      </c>
      <c r="F6925">
        <v>65822</v>
      </c>
      <c r="G6925" t="s">
        <v>743</v>
      </c>
      <c r="H6925" t="s">
        <v>743</v>
      </c>
      <c r="J6925">
        <v>1</v>
      </c>
      <c r="K6925" s="1">
        <v>37683.395833333336</v>
      </c>
      <c r="L6925">
        <v>0</v>
      </c>
      <c r="M6925">
        <v>136.01</v>
      </c>
      <c r="N6925" t="s">
        <v>118</v>
      </c>
      <c r="O6925" t="s">
        <v>119</v>
      </c>
      <c r="P6925">
        <v>10.5</v>
      </c>
      <c r="R6925">
        <v>11</v>
      </c>
      <c r="AC6925" t="s">
        <v>964</v>
      </c>
    </row>
    <row r="6926" spans="1:29" ht="16.399999999999999" customHeight="1" x14ac:dyDescent="0.35">
      <c r="A6926" s="1">
        <v>37683.395833333336</v>
      </c>
      <c r="B6926">
        <v>462</v>
      </c>
      <c r="C6926" t="s">
        <v>29</v>
      </c>
      <c r="D6926">
        <v>5</v>
      </c>
      <c r="E6926" t="s">
        <v>30</v>
      </c>
      <c r="F6926">
        <v>65822</v>
      </c>
      <c r="G6926" t="s">
        <v>743</v>
      </c>
      <c r="H6926" t="s">
        <v>743</v>
      </c>
      <c r="J6926">
        <v>1</v>
      </c>
      <c r="K6926" s="1">
        <v>37683.395833333336</v>
      </c>
      <c r="L6926">
        <v>0</v>
      </c>
      <c r="M6926">
        <v>103.02</v>
      </c>
      <c r="N6926" t="s">
        <v>245</v>
      </c>
      <c r="O6926" t="s">
        <v>246</v>
      </c>
      <c r="P6926">
        <v>800</v>
      </c>
      <c r="R6926">
        <v>11</v>
      </c>
      <c r="AC6926" t="s">
        <v>964</v>
      </c>
    </row>
    <row r="6927" spans="1:29" ht="16.399999999999999" customHeight="1" x14ac:dyDescent="0.35">
      <c r="A6927" s="1">
        <v>37683.395833333336</v>
      </c>
      <c r="B6927">
        <v>462</v>
      </c>
      <c r="C6927" t="s">
        <v>29</v>
      </c>
      <c r="D6927">
        <v>5</v>
      </c>
      <c r="E6927" t="s">
        <v>30</v>
      </c>
      <c r="F6927">
        <v>65822</v>
      </c>
      <c r="G6927" t="s">
        <v>743</v>
      </c>
      <c r="H6927" t="s">
        <v>743</v>
      </c>
      <c r="J6927">
        <v>1</v>
      </c>
      <c r="K6927" s="1">
        <v>37683.395833333336</v>
      </c>
      <c r="L6927">
        <v>0</v>
      </c>
      <c r="M6927">
        <v>431</v>
      </c>
      <c r="N6927" t="s">
        <v>165</v>
      </c>
      <c r="O6927" t="s">
        <v>166</v>
      </c>
      <c r="P6927">
        <v>3.25</v>
      </c>
      <c r="R6927">
        <v>11</v>
      </c>
      <c r="AC6927" t="s">
        <v>964</v>
      </c>
    </row>
    <row r="6928" spans="1:29" ht="16.399999999999999" customHeight="1" x14ac:dyDescent="0.35">
      <c r="A6928" s="1">
        <v>37683.395833333336</v>
      </c>
      <c r="B6928">
        <v>462</v>
      </c>
      <c r="C6928" t="s">
        <v>29</v>
      </c>
      <c r="D6928">
        <v>5</v>
      </c>
      <c r="E6928" t="s">
        <v>30</v>
      </c>
      <c r="F6928">
        <v>65822</v>
      </c>
      <c r="G6928" t="s">
        <v>743</v>
      </c>
      <c r="H6928" t="s">
        <v>743</v>
      </c>
      <c r="J6928">
        <v>1</v>
      </c>
      <c r="K6928" s="1">
        <v>37683.395833333336</v>
      </c>
      <c r="L6928">
        <v>0</v>
      </c>
      <c r="M6928">
        <v>431.01</v>
      </c>
      <c r="N6928" t="s">
        <v>768</v>
      </c>
      <c r="O6928" t="s">
        <v>769</v>
      </c>
      <c r="P6928">
        <v>0.02</v>
      </c>
      <c r="R6928">
        <v>11</v>
      </c>
      <c r="AC6928" t="s">
        <v>964</v>
      </c>
    </row>
    <row r="6929" spans="1:29" ht="16.399999999999999" customHeight="1" x14ac:dyDescent="0.35">
      <c r="A6929" s="1">
        <v>37683.395833333336</v>
      </c>
      <c r="B6929">
        <v>462</v>
      </c>
      <c r="C6929" t="s">
        <v>29</v>
      </c>
      <c r="D6929">
        <v>5</v>
      </c>
      <c r="E6929" t="s">
        <v>30</v>
      </c>
      <c r="F6929">
        <v>65822</v>
      </c>
      <c r="G6929" t="s">
        <v>743</v>
      </c>
      <c r="H6929" t="s">
        <v>743</v>
      </c>
      <c r="J6929">
        <v>1</v>
      </c>
      <c r="K6929" s="1">
        <v>37683.395833333336</v>
      </c>
      <c r="L6929">
        <v>0</v>
      </c>
      <c r="M6929">
        <v>431.02</v>
      </c>
      <c r="N6929" t="s">
        <v>771</v>
      </c>
      <c r="O6929" t="s">
        <v>166</v>
      </c>
      <c r="P6929">
        <v>0.17</v>
      </c>
      <c r="R6929">
        <v>11</v>
      </c>
      <c r="AC6929" t="s">
        <v>964</v>
      </c>
    </row>
    <row r="6930" spans="1:29" ht="16.399999999999999" customHeight="1" x14ac:dyDescent="0.35">
      <c r="A6930" s="1">
        <v>37683.395833333336</v>
      </c>
      <c r="B6930">
        <v>462</v>
      </c>
      <c r="C6930" t="s">
        <v>29</v>
      </c>
      <c r="D6930">
        <v>5</v>
      </c>
      <c r="E6930" t="s">
        <v>30</v>
      </c>
      <c r="F6930">
        <v>65822</v>
      </c>
      <c r="G6930" t="s">
        <v>743</v>
      </c>
      <c r="H6930" t="s">
        <v>743</v>
      </c>
      <c r="J6930">
        <v>1</v>
      </c>
      <c r="K6930" s="1">
        <v>37683.395833333336</v>
      </c>
      <c r="L6930">
        <v>0</v>
      </c>
      <c r="M6930">
        <v>431.03</v>
      </c>
      <c r="N6930" t="s">
        <v>773</v>
      </c>
      <c r="O6930" t="s">
        <v>769</v>
      </c>
      <c r="P6930">
        <v>0.61</v>
      </c>
      <c r="R6930">
        <v>11</v>
      </c>
      <c r="AC6930" t="s">
        <v>964</v>
      </c>
    </row>
    <row r="6931" spans="1:29" ht="16.399999999999999" customHeight="1" x14ac:dyDescent="0.35">
      <c r="A6931" s="1">
        <v>37683.395833333336</v>
      </c>
      <c r="B6931">
        <v>462</v>
      </c>
      <c r="C6931" t="s">
        <v>29</v>
      </c>
      <c r="D6931">
        <v>5</v>
      </c>
      <c r="E6931" t="s">
        <v>30</v>
      </c>
      <c r="F6931">
        <v>65822</v>
      </c>
      <c r="G6931" t="s">
        <v>743</v>
      </c>
      <c r="H6931" t="s">
        <v>743</v>
      </c>
      <c r="J6931">
        <v>1</v>
      </c>
      <c r="K6931" s="1">
        <v>37683.395833333336</v>
      </c>
      <c r="L6931">
        <v>0</v>
      </c>
      <c r="M6931">
        <v>433</v>
      </c>
      <c r="N6931" t="s">
        <v>775</v>
      </c>
      <c r="O6931" t="s">
        <v>769</v>
      </c>
      <c r="P6931">
        <v>4.3</v>
      </c>
      <c r="R6931">
        <v>11</v>
      </c>
      <c r="AC6931" t="s">
        <v>964</v>
      </c>
    </row>
    <row r="6932" spans="1:29" ht="16.399999999999999" customHeight="1" x14ac:dyDescent="0.35">
      <c r="A6932" s="1">
        <v>37683.395833333336</v>
      </c>
      <c r="B6932">
        <v>462</v>
      </c>
      <c r="C6932" t="s">
        <v>29</v>
      </c>
      <c r="D6932">
        <v>5</v>
      </c>
      <c r="E6932" t="s">
        <v>30</v>
      </c>
      <c r="F6932">
        <v>65822</v>
      </c>
      <c r="G6932" t="s">
        <v>743</v>
      </c>
      <c r="H6932" t="s">
        <v>743</v>
      </c>
      <c r="J6932">
        <v>1</v>
      </c>
      <c r="K6932" s="1">
        <v>37683.395833333336</v>
      </c>
      <c r="L6932">
        <v>0</v>
      </c>
      <c r="M6932">
        <v>312</v>
      </c>
      <c r="N6932" t="s">
        <v>505</v>
      </c>
      <c r="O6932" t="s">
        <v>68</v>
      </c>
      <c r="P6932">
        <v>26</v>
      </c>
      <c r="R6932">
        <v>11</v>
      </c>
      <c r="AC6932" t="s">
        <v>964</v>
      </c>
    </row>
    <row r="6933" spans="1:29" ht="16.399999999999999" customHeight="1" x14ac:dyDescent="0.35">
      <c r="A6933" s="1">
        <v>37683.395833333336</v>
      </c>
      <c r="B6933">
        <v>462</v>
      </c>
      <c r="C6933" t="s">
        <v>29</v>
      </c>
      <c r="D6933">
        <v>5</v>
      </c>
      <c r="E6933" t="s">
        <v>30</v>
      </c>
      <c r="F6933">
        <v>65822</v>
      </c>
      <c r="G6933" t="s">
        <v>743</v>
      </c>
      <c r="H6933" t="s">
        <v>743</v>
      </c>
      <c r="J6933">
        <v>1</v>
      </c>
      <c r="K6933" s="1">
        <v>37683.395833333336</v>
      </c>
      <c r="L6933">
        <v>0</v>
      </c>
      <c r="M6933">
        <v>283</v>
      </c>
      <c r="N6933" t="s">
        <v>509</v>
      </c>
      <c r="O6933" t="s">
        <v>68</v>
      </c>
      <c r="P6933">
        <v>1.2</v>
      </c>
      <c r="R6933">
        <v>11</v>
      </c>
      <c r="AC6933" t="s">
        <v>964</v>
      </c>
    </row>
    <row r="6934" spans="1:29" ht="16.399999999999999" customHeight="1" x14ac:dyDescent="0.35">
      <c r="A6934" s="1">
        <v>37683.395833333336</v>
      </c>
      <c r="B6934">
        <v>462</v>
      </c>
      <c r="C6934" t="s">
        <v>29</v>
      </c>
      <c r="D6934">
        <v>5</v>
      </c>
      <c r="E6934" t="s">
        <v>30</v>
      </c>
      <c r="F6934">
        <v>65822</v>
      </c>
      <c r="G6934" t="s">
        <v>743</v>
      </c>
      <c r="H6934" t="s">
        <v>743</v>
      </c>
      <c r="J6934">
        <v>1</v>
      </c>
      <c r="K6934" s="1">
        <v>37683.395833333336</v>
      </c>
      <c r="L6934">
        <v>0</v>
      </c>
      <c r="M6934">
        <v>260.04000000000002</v>
      </c>
      <c r="N6934" t="s">
        <v>143</v>
      </c>
      <c r="O6934" t="s">
        <v>68</v>
      </c>
      <c r="P6934">
        <v>5.0000000000000001E-3</v>
      </c>
      <c r="R6934">
        <v>11</v>
      </c>
      <c r="AC6934" t="s">
        <v>964</v>
      </c>
    </row>
    <row r="6935" spans="1:29" ht="16.399999999999999" customHeight="1" x14ac:dyDescent="0.35">
      <c r="A6935" s="1">
        <v>37683.395833333336</v>
      </c>
      <c r="B6935">
        <v>462</v>
      </c>
      <c r="C6935" t="s">
        <v>29</v>
      </c>
      <c r="D6935">
        <v>5</v>
      </c>
      <c r="E6935" t="s">
        <v>30</v>
      </c>
      <c r="F6935">
        <v>65822</v>
      </c>
      <c r="G6935" t="s">
        <v>743</v>
      </c>
      <c r="H6935" t="s">
        <v>743</v>
      </c>
      <c r="J6935">
        <v>1</v>
      </c>
      <c r="K6935" s="1">
        <v>37683.395833333336</v>
      </c>
      <c r="L6935">
        <v>0</v>
      </c>
      <c r="M6935">
        <v>260.01</v>
      </c>
      <c r="N6935" t="s">
        <v>73</v>
      </c>
      <c r="O6935" t="s">
        <v>68</v>
      </c>
      <c r="P6935">
        <v>2E-3</v>
      </c>
      <c r="Q6935" t="s">
        <v>69</v>
      </c>
      <c r="R6935">
        <v>11</v>
      </c>
      <c r="AC6935" t="s">
        <v>964</v>
      </c>
    </row>
    <row r="6936" spans="1:29" ht="16.399999999999999" customHeight="1" x14ac:dyDescent="0.35">
      <c r="A6936" s="1">
        <v>37683.395833333336</v>
      </c>
      <c r="B6936">
        <v>462</v>
      </c>
      <c r="C6936" t="s">
        <v>29</v>
      </c>
      <c r="D6936">
        <v>5</v>
      </c>
      <c r="E6936" t="s">
        <v>30</v>
      </c>
      <c r="F6936">
        <v>65822</v>
      </c>
      <c r="G6936" t="s">
        <v>743</v>
      </c>
      <c r="H6936" t="s">
        <v>743</v>
      </c>
      <c r="J6936">
        <v>1</v>
      </c>
      <c r="K6936" s="1">
        <v>37683.395833333336</v>
      </c>
      <c r="L6936">
        <v>0</v>
      </c>
      <c r="M6936">
        <v>260.02</v>
      </c>
      <c r="N6936" t="s">
        <v>67</v>
      </c>
      <c r="O6936" t="s">
        <v>68</v>
      </c>
      <c r="P6936">
        <v>2E-3</v>
      </c>
      <c r="R6936">
        <v>11</v>
      </c>
      <c r="AC6936" t="s">
        <v>964</v>
      </c>
    </row>
    <row r="6937" spans="1:29" ht="16.399999999999999" customHeight="1" x14ac:dyDescent="0.35">
      <c r="A6937" s="1">
        <v>37683.395833333336</v>
      </c>
      <c r="B6937">
        <v>462</v>
      </c>
      <c r="C6937" t="s">
        <v>29</v>
      </c>
      <c r="D6937">
        <v>5</v>
      </c>
      <c r="E6937" t="s">
        <v>30</v>
      </c>
      <c r="F6937">
        <v>65822</v>
      </c>
      <c r="G6937" t="s">
        <v>743</v>
      </c>
      <c r="H6937" t="s">
        <v>743</v>
      </c>
      <c r="J6937">
        <v>1</v>
      </c>
      <c r="K6937" s="1">
        <v>37683.395833333336</v>
      </c>
      <c r="L6937">
        <v>0</v>
      </c>
      <c r="M6937">
        <v>260.08</v>
      </c>
      <c r="N6937" t="s">
        <v>76</v>
      </c>
      <c r="O6937" t="s">
        <v>68</v>
      </c>
      <c r="P6937">
        <v>0.23499999999999999</v>
      </c>
      <c r="R6937">
        <v>11</v>
      </c>
      <c r="AC6937" t="s">
        <v>964</v>
      </c>
    </row>
    <row r="6938" spans="1:29" ht="16.399999999999999" customHeight="1" x14ac:dyDescent="0.35">
      <c r="A6938" s="1">
        <v>37683.395833333336</v>
      </c>
      <c r="B6938">
        <v>462</v>
      </c>
      <c r="C6938" t="s">
        <v>29</v>
      </c>
      <c r="D6938">
        <v>5</v>
      </c>
      <c r="E6938" t="s">
        <v>30</v>
      </c>
      <c r="F6938">
        <v>65822</v>
      </c>
      <c r="G6938" t="s">
        <v>743</v>
      </c>
      <c r="H6938" t="s">
        <v>743</v>
      </c>
      <c r="J6938">
        <v>1</v>
      </c>
      <c r="K6938" s="1">
        <v>37683.395833333336</v>
      </c>
      <c r="L6938">
        <v>0</v>
      </c>
      <c r="M6938">
        <v>268.14</v>
      </c>
      <c r="N6938" t="s">
        <v>80</v>
      </c>
      <c r="O6938" t="s">
        <v>68</v>
      </c>
      <c r="P6938">
        <v>1.4999999999999999E-2</v>
      </c>
      <c r="R6938">
        <v>11</v>
      </c>
      <c r="AC6938" t="s">
        <v>964</v>
      </c>
    </row>
    <row r="6939" spans="1:29" ht="16.399999999999999" customHeight="1" x14ac:dyDescent="0.35">
      <c r="A6939" s="1">
        <v>37683.395833333336</v>
      </c>
      <c r="B6939">
        <v>462</v>
      </c>
      <c r="C6939" t="s">
        <v>29</v>
      </c>
      <c r="D6939">
        <v>5</v>
      </c>
      <c r="E6939" t="s">
        <v>30</v>
      </c>
      <c r="F6939">
        <v>65822</v>
      </c>
      <c r="G6939" t="s">
        <v>743</v>
      </c>
      <c r="H6939" t="s">
        <v>743</v>
      </c>
      <c r="J6939">
        <v>1</v>
      </c>
      <c r="K6939" s="1">
        <v>37683.395833333336</v>
      </c>
      <c r="L6939">
        <v>0</v>
      </c>
      <c r="M6939">
        <v>441.01</v>
      </c>
      <c r="N6939" t="s">
        <v>691</v>
      </c>
      <c r="O6939" t="s">
        <v>68</v>
      </c>
      <c r="P6939">
        <v>2.7</v>
      </c>
      <c r="R6939">
        <v>11</v>
      </c>
      <c r="AC6939" t="s">
        <v>964</v>
      </c>
    </row>
    <row r="6940" spans="1:29" ht="16.399999999999999" customHeight="1" x14ac:dyDescent="0.35">
      <c r="A6940" s="1">
        <v>37683.395833333336</v>
      </c>
      <c r="B6940">
        <v>462</v>
      </c>
      <c r="C6940" t="s">
        <v>29</v>
      </c>
      <c r="D6940">
        <v>5</v>
      </c>
      <c r="E6940" t="s">
        <v>30</v>
      </c>
      <c r="F6940">
        <v>65822</v>
      </c>
      <c r="G6940" t="s">
        <v>743</v>
      </c>
      <c r="H6940" t="s">
        <v>743</v>
      </c>
      <c r="J6940">
        <v>1</v>
      </c>
      <c r="K6940" s="1">
        <v>37683.395833333336</v>
      </c>
      <c r="L6940">
        <v>0</v>
      </c>
      <c r="M6940">
        <v>268.17</v>
      </c>
      <c r="N6940" t="s">
        <v>801</v>
      </c>
      <c r="O6940" t="s">
        <v>68</v>
      </c>
      <c r="P6940">
        <v>2E-3</v>
      </c>
      <c r="R6940">
        <v>11</v>
      </c>
      <c r="AC6940" t="s">
        <v>964</v>
      </c>
    </row>
    <row r="6941" spans="1:29" ht="16.399999999999999" customHeight="1" x14ac:dyDescent="0.35">
      <c r="A6941" s="1">
        <v>37683.395833333336</v>
      </c>
      <c r="B6941">
        <v>462</v>
      </c>
      <c r="C6941" t="s">
        <v>29</v>
      </c>
      <c r="D6941">
        <v>5</v>
      </c>
      <c r="E6941" t="s">
        <v>30</v>
      </c>
      <c r="F6941">
        <v>65822</v>
      </c>
      <c r="G6941" t="s">
        <v>743</v>
      </c>
      <c r="H6941" t="s">
        <v>743</v>
      </c>
      <c r="J6941">
        <v>1</v>
      </c>
      <c r="K6941" s="1">
        <v>37683.395833333336</v>
      </c>
      <c r="L6941">
        <v>0</v>
      </c>
      <c r="M6941">
        <v>201</v>
      </c>
      <c r="N6941" t="s">
        <v>879</v>
      </c>
      <c r="O6941" t="s">
        <v>68</v>
      </c>
      <c r="P6941">
        <v>2.85</v>
      </c>
      <c r="R6941">
        <v>11</v>
      </c>
      <c r="AC6941" t="s">
        <v>964</v>
      </c>
    </row>
    <row r="6942" spans="1:29" ht="16.399999999999999" customHeight="1" x14ac:dyDescent="0.35">
      <c r="A6942" s="1">
        <v>37683.395833333336</v>
      </c>
      <c r="B6942">
        <v>462</v>
      </c>
      <c r="C6942" t="s">
        <v>29</v>
      </c>
      <c r="D6942">
        <v>5</v>
      </c>
      <c r="E6942" t="s">
        <v>30</v>
      </c>
      <c r="F6942">
        <v>65822</v>
      </c>
      <c r="G6942" t="s">
        <v>743</v>
      </c>
      <c r="H6942" t="s">
        <v>743</v>
      </c>
      <c r="J6942">
        <v>1</v>
      </c>
      <c r="K6942" s="1">
        <v>37683.395833333336</v>
      </c>
      <c r="L6942">
        <v>0</v>
      </c>
      <c r="M6942">
        <v>216</v>
      </c>
      <c r="N6942" t="s">
        <v>882</v>
      </c>
      <c r="O6942" t="s">
        <v>68</v>
      </c>
      <c r="P6942">
        <v>1E-3</v>
      </c>
      <c r="Q6942" t="s">
        <v>69</v>
      </c>
      <c r="R6942">
        <v>11</v>
      </c>
      <c r="AC6942" t="s">
        <v>964</v>
      </c>
    </row>
    <row r="6943" spans="1:29" ht="16.399999999999999" customHeight="1" x14ac:dyDescent="0.35">
      <c r="A6943" s="1">
        <v>37683.395833333336</v>
      </c>
      <c r="B6943">
        <v>462</v>
      </c>
      <c r="C6943" t="s">
        <v>29</v>
      </c>
      <c r="D6943">
        <v>5</v>
      </c>
      <c r="E6943" t="s">
        <v>30</v>
      </c>
      <c r="F6943">
        <v>65822</v>
      </c>
      <c r="G6943" t="s">
        <v>743</v>
      </c>
      <c r="H6943" t="s">
        <v>743</v>
      </c>
      <c r="J6943">
        <v>1</v>
      </c>
      <c r="K6943" s="1">
        <v>37683.395833333336</v>
      </c>
      <c r="L6943">
        <v>0</v>
      </c>
      <c r="M6943">
        <v>234</v>
      </c>
      <c r="N6943" t="s">
        <v>884</v>
      </c>
      <c r="O6943" t="s">
        <v>769</v>
      </c>
      <c r="P6943">
        <v>1E-3</v>
      </c>
      <c r="Q6943" t="s">
        <v>69</v>
      </c>
      <c r="R6943">
        <v>11</v>
      </c>
      <c r="AC6943" t="s">
        <v>964</v>
      </c>
    </row>
    <row r="6944" spans="1:29" ht="16.399999999999999" customHeight="1" x14ac:dyDescent="0.35">
      <c r="A6944" s="1">
        <v>37683.395833333336</v>
      </c>
      <c r="B6944">
        <v>462</v>
      </c>
      <c r="C6944" t="s">
        <v>29</v>
      </c>
      <c r="D6944">
        <v>5</v>
      </c>
      <c r="E6944" t="s">
        <v>30</v>
      </c>
      <c r="F6944">
        <v>65822</v>
      </c>
      <c r="G6944" t="s">
        <v>743</v>
      </c>
      <c r="H6944" t="s">
        <v>743</v>
      </c>
      <c r="J6944">
        <v>1</v>
      </c>
      <c r="K6944" s="1">
        <v>37683.395833333336</v>
      </c>
      <c r="L6944">
        <v>0</v>
      </c>
      <c r="M6944">
        <v>232</v>
      </c>
      <c r="N6944" t="s">
        <v>883</v>
      </c>
      <c r="O6944" t="s">
        <v>68</v>
      </c>
      <c r="P6944">
        <v>1E-3</v>
      </c>
      <c r="R6944">
        <v>11</v>
      </c>
      <c r="AC6944" t="s">
        <v>964</v>
      </c>
    </row>
    <row r="6945" spans="1:29" ht="16.399999999999999" customHeight="1" x14ac:dyDescent="0.35">
      <c r="A6945" s="1">
        <v>37683.395833333336</v>
      </c>
      <c r="B6945">
        <v>462</v>
      </c>
      <c r="C6945" t="s">
        <v>29</v>
      </c>
      <c r="D6945">
        <v>5</v>
      </c>
      <c r="E6945" t="s">
        <v>30</v>
      </c>
      <c r="F6945">
        <v>65822</v>
      </c>
      <c r="G6945" t="s">
        <v>743</v>
      </c>
      <c r="H6945" t="s">
        <v>743</v>
      </c>
      <c r="J6945">
        <v>1</v>
      </c>
      <c r="K6945" s="1">
        <v>37683.395833333336</v>
      </c>
      <c r="L6945">
        <v>0</v>
      </c>
      <c r="M6945">
        <v>236</v>
      </c>
      <c r="N6945" t="s">
        <v>885</v>
      </c>
      <c r="O6945" t="s">
        <v>68</v>
      </c>
      <c r="P6945">
        <v>3.0000000000000001E-3</v>
      </c>
      <c r="R6945">
        <v>11</v>
      </c>
      <c r="AC6945" t="s">
        <v>964</v>
      </c>
    </row>
    <row r="6946" spans="1:29" ht="16.399999999999999" customHeight="1" x14ac:dyDescent="0.35">
      <c r="A6946" s="1">
        <v>37683.395833333336</v>
      </c>
      <c r="B6946">
        <v>462</v>
      </c>
      <c r="C6946" t="s">
        <v>29</v>
      </c>
      <c r="D6946">
        <v>5</v>
      </c>
      <c r="E6946" t="s">
        <v>30</v>
      </c>
      <c r="F6946">
        <v>65822</v>
      </c>
      <c r="G6946" t="s">
        <v>743</v>
      </c>
      <c r="H6946" t="s">
        <v>743</v>
      </c>
      <c r="J6946">
        <v>1</v>
      </c>
      <c r="K6946" s="1">
        <v>37683.395833333336</v>
      </c>
      <c r="L6946">
        <v>0</v>
      </c>
      <c r="M6946">
        <v>248</v>
      </c>
      <c r="N6946" t="s">
        <v>886</v>
      </c>
      <c r="O6946" t="s">
        <v>68</v>
      </c>
      <c r="P6946">
        <v>1.68</v>
      </c>
      <c r="R6946">
        <v>11</v>
      </c>
      <c r="AC6946" t="s">
        <v>964</v>
      </c>
    </row>
    <row r="6947" spans="1:29" ht="16.399999999999999" customHeight="1" x14ac:dyDescent="0.35">
      <c r="A6947" s="1">
        <v>37683.395833333336</v>
      </c>
      <c r="B6947">
        <v>462</v>
      </c>
      <c r="C6947" t="s">
        <v>29</v>
      </c>
      <c r="D6947">
        <v>5</v>
      </c>
      <c r="E6947" t="s">
        <v>30</v>
      </c>
      <c r="F6947">
        <v>65822</v>
      </c>
      <c r="G6947" t="s">
        <v>743</v>
      </c>
      <c r="H6947" t="s">
        <v>743</v>
      </c>
      <c r="J6947">
        <v>1</v>
      </c>
      <c r="K6947" s="1">
        <v>37683.395833333336</v>
      </c>
      <c r="L6947">
        <v>0</v>
      </c>
      <c r="M6947">
        <v>255</v>
      </c>
      <c r="N6947" t="s">
        <v>887</v>
      </c>
      <c r="O6947" t="s">
        <v>68</v>
      </c>
      <c r="P6947">
        <v>3.4000000000000002E-2</v>
      </c>
      <c r="R6947">
        <v>11</v>
      </c>
      <c r="AC6947" t="s">
        <v>964</v>
      </c>
    </row>
    <row r="6948" spans="1:29" ht="16.399999999999999" customHeight="1" x14ac:dyDescent="0.35">
      <c r="A6948" s="1">
        <v>37683.395833333336</v>
      </c>
      <c r="B6948">
        <v>462</v>
      </c>
      <c r="C6948" t="s">
        <v>29</v>
      </c>
      <c r="D6948">
        <v>5</v>
      </c>
      <c r="E6948" t="s">
        <v>30</v>
      </c>
      <c r="F6948">
        <v>65822</v>
      </c>
      <c r="G6948" t="s">
        <v>743</v>
      </c>
      <c r="H6948" t="s">
        <v>743</v>
      </c>
      <c r="J6948">
        <v>1</v>
      </c>
      <c r="K6948" s="1">
        <v>37683.395833333336</v>
      </c>
      <c r="L6948">
        <v>0</v>
      </c>
      <c r="M6948">
        <v>258</v>
      </c>
      <c r="N6948" t="s">
        <v>889</v>
      </c>
      <c r="O6948" t="s">
        <v>68</v>
      </c>
      <c r="P6948">
        <v>2E-3</v>
      </c>
      <c r="R6948">
        <v>11</v>
      </c>
      <c r="AC6948" t="s">
        <v>964</v>
      </c>
    </row>
    <row r="6949" spans="1:29" ht="16.399999999999999" customHeight="1" x14ac:dyDescent="0.35">
      <c r="A6949" s="1">
        <v>37683.395833333336</v>
      </c>
      <c r="B6949">
        <v>462</v>
      </c>
      <c r="C6949" t="s">
        <v>29</v>
      </c>
      <c r="D6949">
        <v>5</v>
      </c>
      <c r="E6949" t="s">
        <v>30</v>
      </c>
      <c r="F6949">
        <v>65822</v>
      </c>
      <c r="G6949" t="s">
        <v>743</v>
      </c>
      <c r="H6949" t="s">
        <v>743</v>
      </c>
      <c r="J6949">
        <v>1</v>
      </c>
      <c r="K6949" s="1">
        <v>37683.395833333336</v>
      </c>
      <c r="L6949">
        <v>0</v>
      </c>
      <c r="M6949">
        <v>252</v>
      </c>
      <c r="N6949" t="s">
        <v>826</v>
      </c>
      <c r="O6949" t="s">
        <v>68</v>
      </c>
      <c r="P6949">
        <v>5.0000000000000001E-3</v>
      </c>
      <c r="Q6949" t="s">
        <v>69</v>
      </c>
      <c r="R6949">
        <v>11</v>
      </c>
      <c r="AC6949" t="s">
        <v>964</v>
      </c>
    </row>
    <row r="6950" spans="1:29" ht="16.399999999999999" customHeight="1" x14ac:dyDescent="0.35">
      <c r="A6950" s="1">
        <v>37683.395833333336</v>
      </c>
      <c r="B6950">
        <v>462</v>
      </c>
      <c r="C6950" t="s">
        <v>29</v>
      </c>
      <c r="D6950">
        <v>5</v>
      </c>
      <c r="E6950" t="s">
        <v>30</v>
      </c>
      <c r="F6950">
        <v>65822</v>
      </c>
      <c r="G6950" t="s">
        <v>743</v>
      </c>
      <c r="H6950" t="s">
        <v>743</v>
      </c>
      <c r="J6950">
        <v>1</v>
      </c>
      <c r="K6950" s="1">
        <v>37683.395833333336</v>
      </c>
      <c r="L6950">
        <v>0</v>
      </c>
      <c r="M6950">
        <v>289</v>
      </c>
      <c r="N6950" t="s">
        <v>890</v>
      </c>
      <c r="O6950" t="s">
        <v>68</v>
      </c>
      <c r="P6950">
        <v>4.0000000000000001E-3</v>
      </c>
      <c r="R6950">
        <v>11</v>
      </c>
      <c r="AC6950" t="s">
        <v>964</v>
      </c>
    </row>
    <row r="6951" spans="1:29" ht="16.399999999999999" customHeight="1" x14ac:dyDescent="0.35">
      <c r="A6951" s="1">
        <v>37683.642361111109</v>
      </c>
      <c r="B6951">
        <v>462</v>
      </c>
      <c r="C6951" t="s">
        <v>29</v>
      </c>
      <c r="D6951">
        <v>5</v>
      </c>
      <c r="E6951" t="s">
        <v>30</v>
      </c>
      <c r="F6951">
        <v>65519</v>
      </c>
      <c r="G6951" t="s">
        <v>930</v>
      </c>
      <c r="H6951" t="s">
        <v>109</v>
      </c>
      <c r="J6951">
        <v>5</v>
      </c>
      <c r="K6951" s="1">
        <v>37683.649305555555</v>
      </c>
      <c r="L6951">
        <v>3.2</v>
      </c>
      <c r="M6951">
        <v>154.1</v>
      </c>
      <c r="N6951" t="s">
        <v>110</v>
      </c>
      <c r="P6951">
        <v>7.15</v>
      </c>
      <c r="R6951">
        <v>11</v>
      </c>
      <c r="S6951" t="s">
        <v>965</v>
      </c>
      <c r="U6951" t="s">
        <v>966</v>
      </c>
      <c r="AC6951" s="2" t="s">
        <v>932</v>
      </c>
    </row>
    <row r="6952" spans="1:29" ht="16.399999999999999" customHeight="1" x14ac:dyDescent="0.35">
      <c r="A6952" s="1">
        <v>37683.642361111109</v>
      </c>
      <c r="B6952">
        <v>462</v>
      </c>
      <c r="C6952" t="s">
        <v>29</v>
      </c>
      <c r="D6952">
        <v>5</v>
      </c>
      <c r="E6952" t="s">
        <v>30</v>
      </c>
      <c r="F6952">
        <v>65519</v>
      </c>
      <c r="G6952" t="s">
        <v>930</v>
      </c>
      <c r="H6952" t="s">
        <v>109</v>
      </c>
      <c r="J6952">
        <v>5</v>
      </c>
      <c r="K6952" s="1">
        <v>37683.649305555555</v>
      </c>
      <c r="L6952">
        <v>3.2</v>
      </c>
      <c r="M6952">
        <v>101</v>
      </c>
      <c r="N6952" t="s">
        <v>114</v>
      </c>
      <c r="O6952" t="s">
        <v>115</v>
      </c>
      <c r="P6952">
        <v>13.83</v>
      </c>
      <c r="R6952">
        <v>11</v>
      </c>
      <c r="S6952" t="s">
        <v>965</v>
      </c>
      <c r="U6952" t="s">
        <v>966</v>
      </c>
      <c r="AC6952" s="2" t="s">
        <v>932</v>
      </c>
    </row>
    <row r="6953" spans="1:29" ht="16.399999999999999" customHeight="1" x14ac:dyDescent="0.35">
      <c r="A6953" s="1">
        <v>37683.642361111109</v>
      </c>
      <c r="B6953">
        <v>462</v>
      </c>
      <c r="C6953" t="s">
        <v>29</v>
      </c>
      <c r="D6953">
        <v>5</v>
      </c>
      <c r="E6953" t="s">
        <v>30</v>
      </c>
      <c r="F6953">
        <v>65519</v>
      </c>
      <c r="G6953" t="s">
        <v>930</v>
      </c>
      <c r="H6953" t="s">
        <v>109</v>
      </c>
      <c r="J6953">
        <v>5</v>
      </c>
      <c r="K6953" s="1">
        <v>37683.649305555555</v>
      </c>
      <c r="L6953">
        <v>3.2</v>
      </c>
      <c r="M6953">
        <v>266.01</v>
      </c>
      <c r="N6953" t="s">
        <v>122</v>
      </c>
      <c r="O6953" t="s">
        <v>123</v>
      </c>
      <c r="P6953">
        <v>84.7</v>
      </c>
      <c r="R6953">
        <v>11</v>
      </c>
      <c r="S6953" t="s">
        <v>965</v>
      </c>
      <c r="U6953" t="s">
        <v>966</v>
      </c>
      <c r="AC6953" s="2" t="s">
        <v>932</v>
      </c>
    </row>
    <row r="6954" spans="1:29" ht="16.399999999999999" customHeight="1" x14ac:dyDescent="0.35">
      <c r="A6954" s="1">
        <v>37683.642361111109</v>
      </c>
      <c r="B6954">
        <v>462</v>
      </c>
      <c r="C6954" t="s">
        <v>29</v>
      </c>
      <c r="D6954">
        <v>5</v>
      </c>
      <c r="E6954" t="s">
        <v>30</v>
      </c>
      <c r="F6954">
        <v>65519</v>
      </c>
      <c r="G6954" t="s">
        <v>930</v>
      </c>
      <c r="H6954" t="s">
        <v>109</v>
      </c>
      <c r="J6954">
        <v>5</v>
      </c>
      <c r="K6954" s="1">
        <v>37683.649305555555</v>
      </c>
      <c r="L6954">
        <v>3.2</v>
      </c>
      <c r="M6954">
        <v>266</v>
      </c>
      <c r="N6954" t="s">
        <v>121</v>
      </c>
      <c r="O6954" t="s">
        <v>68</v>
      </c>
      <c r="P6954">
        <v>8.76</v>
      </c>
      <c r="R6954">
        <v>11</v>
      </c>
      <c r="S6954" t="s">
        <v>965</v>
      </c>
      <c r="U6954" t="s">
        <v>966</v>
      </c>
      <c r="AC6954" s="2" t="s">
        <v>932</v>
      </c>
    </row>
    <row r="6955" spans="1:29" ht="16.399999999999999" customHeight="1" x14ac:dyDescent="0.35">
      <c r="A6955" s="1">
        <v>37683.642361111109</v>
      </c>
      <c r="B6955">
        <v>462</v>
      </c>
      <c r="C6955" t="s">
        <v>29</v>
      </c>
      <c r="D6955">
        <v>5</v>
      </c>
      <c r="E6955" t="s">
        <v>30</v>
      </c>
      <c r="F6955">
        <v>65519</v>
      </c>
      <c r="G6955" t="s">
        <v>930</v>
      </c>
      <c r="H6955" t="s">
        <v>109</v>
      </c>
      <c r="J6955">
        <v>5</v>
      </c>
      <c r="K6955" s="1">
        <v>37683.649305555555</v>
      </c>
      <c r="L6955">
        <v>3.2</v>
      </c>
      <c r="M6955">
        <v>136.01</v>
      </c>
      <c r="N6955" t="s">
        <v>118</v>
      </c>
      <c r="O6955" t="s">
        <v>119</v>
      </c>
      <c r="P6955">
        <v>13</v>
      </c>
      <c r="R6955">
        <v>11</v>
      </c>
      <c r="S6955" t="s">
        <v>965</v>
      </c>
      <c r="U6955" t="s">
        <v>966</v>
      </c>
      <c r="AC6955" s="2" t="s">
        <v>932</v>
      </c>
    </row>
    <row r="6956" spans="1:29" ht="16.399999999999999" customHeight="1" x14ac:dyDescent="0.35">
      <c r="A6956" s="1">
        <v>37683.642361111109</v>
      </c>
      <c r="B6956">
        <v>462</v>
      </c>
      <c r="C6956" t="s">
        <v>29</v>
      </c>
      <c r="D6956">
        <v>5</v>
      </c>
      <c r="E6956" t="s">
        <v>30</v>
      </c>
      <c r="F6956">
        <v>65519</v>
      </c>
      <c r="G6956" t="s">
        <v>930</v>
      </c>
      <c r="H6956" t="s">
        <v>109</v>
      </c>
      <c r="J6956">
        <v>5</v>
      </c>
      <c r="K6956" s="1">
        <v>37683.649305555555</v>
      </c>
      <c r="L6956">
        <v>3.2</v>
      </c>
      <c r="M6956">
        <v>141.01</v>
      </c>
      <c r="N6956" t="s">
        <v>116</v>
      </c>
      <c r="O6956" t="s">
        <v>117</v>
      </c>
      <c r="P6956">
        <v>69.599999999999994</v>
      </c>
      <c r="R6956">
        <v>11</v>
      </c>
      <c r="S6956" t="s">
        <v>965</v>
      </c>
      <c r="U6956" t="s">
        <v>966</v>
      </c>
      <c r="AC6956" s="2" t="s">
        <v>932</v>
      </c>
    </row>
    <row r="6957" spans="1:29" ht="16.399999999999999" customHeight="1" x14ac:dyDescent="0.35">
      <c r="A6957" s="1">
        <v>37683.642361111109</v>
      </c>
      <c r="B6957">
        <v>462</v>
      </c>
      <c r="C6957" t="s">
        <v>29</v>
      </c>
      <c r="D6957">
        <v>5</v>
      </c>
      <c r="E6957" t="s">
        <v>30</v>
      </c>
      <c r="F6957">
        <v>65519</v>
      </c>
      <c r="G6957" t="s">
        <v>930</v>
      </c>
      <c r="H6957" t="s">
        <v>109</v>
      </c>
      <c r="J6957">
        <v>4</v>
      </c>
      <c r="K6957" s="1">
        <v>37683.648611111108</v>
      </c>
      <c r="L6957">
        <v>2.1</v>
      </c>
      <c r="M6957">
        <v>154.1</v>
      </c>
      <c r="N6957" t="s">
        <v>110</v>
      </c>
      <c r="P6957">
        <v>7.19</v>
      </c>
      <c r="R6957">
        <v>11</v>
      </c>
      <c r="S6957" t="s">
        <v>965</v>
      </c>
      <c r="U6957" t="s">
        <v>966</v>
      </c>
      <c r="AC6957" s="2" t="s">
        <v>932</v>
      </c>
    </row>
    <row r="6958" spans="1:29" ht="16.399999999999999" customHeight="1" x14ac:dyDescent="0.35">
      <c r="A6958" s="1">
        <v>37683.642361111109</v>
      </c>
      <c r="B6958">
        <v>462</v>
      </c>
      <c r="C6958" t="s">
        <v>29</v>
      </c>
      <c r="D6958">
        <v>5</v>
      </c>
      <c r="E6958" t="s">
        <v>30</v>
      </c>
      <c r="F6958">
        <v>65519</v>
      </c>
      <c r="G6958" t="s">
        <v>930</v>
      </c>
      <c r="H6958" t="s">
        <v>109</v>
      </c>
      <c r="J6958">
        <v>4</v>
      </c>
      <c r="K6958" s="1">
        <v>37683.648611111108</v>
      </c>
      <c r="L6958">
        <v>2.1</v>
      </c>
      <c r="M6958">
        <v>101</v>
      </c>
      <c r="N6958" t="s">
        <v>114</v>
      </c>
      <c r="O6958" t="s">
        <v>115</v>
      </c>
      <c r="P6958">
        <v>14.1</v>
      </c>
      <c r="R6958">
        <v>11</v>
      </c>
      <c r="S6958" t="s">
        <v>965</v>
      </c>
      <c r="U6958" t="s">
        <v>966</v>
      </c>
      <c r="AC6958" s="2" t="s">
        <v>932</v>
      </c>
    </row>
    <row r="6959" spans="1:29" ht="16.399999999999999" customHeight="1" x14ac:dyDescent="0.35">
      <c r="A6959" s="1">
        <v>37683.642361111109</v>
      </c>
      <c r="B6959">
        <v>462</v>
      </c>
      <c r="C6959" t="s">
        <v>29</v>
      </c>
      <c r="D6959">
        <v>5</v>
      </c>
      <c r="E6959" t="s">
        <v>30</v>
      </c>
      <c r="F6959">
        <v>65519</v>
      </c>
      <c r="G6959" t="s">
        <v>930</v>
      </c>
      <c r="H6959" t="s">
        <v>109</v>
      </c>
      <c r="J6959">
        <v>4</v>
      </c>
      <c r="K6959" s="1">
        <v>37683.648611111108</v>
      </c>
      <c r="L6959">
        <v>2.1</v>
      </c>
      <c r="M6959">
        <v>266.01</v>
      </c>
      <c r="N6959" t="s">
        <v>122</v>
      </c>
      <c r="O6959" t="s">
        <v>123</v>
      </c>
      <c r="P6959">
        <v>85.2</v>
      </c>
      <c r="R6959">
        <v>11</v>
      </c>
      <c r="S6959" t="s">
        <v>965</v>
      </c>
      <c r="U6959" t="s">
        <v>966</v>
      </c>
      <c r="AC6959" s="2" t="s">
        <v>932</v>
      </c>
    </row>
    <row r="6960" spans="1:29" ht="16.399999999999999" customHeight="1" x14ac:dyDescent="0.35">
      <c r="A6960" s="1">
        <v>37683.642361111109</v>
      </c>
      <c r="B6960">
        <v>462</v>
      </c>
      <c r="C6960" t="s">
        <v>29</v>
      </c>
      <c r="D6960">
        <v>5</v>
      </c>
      <c r="E6960" t="s">
        <v>30</v>
      </c>
      <c r="F6960">
        <v>65519</v>
      </c>
      <c r="G6960" t="s">
        <v>930</v>
      </c>
      <c r="H6960" t="s">
        <v>109</v>
      </c>
      <c r="J6960">
        <v>4</v>
      </c>
      <c r="K6960" s="1">
        <v>37683.648611111108</v>
      </c>
      <c r="L6960">
        <v>2.1</v>
      </c>
      <c r="M6960">
        <v>266</v>
      </c>
      <c r="N6960" t="s">
        <v>121</v>
      </c>
      <c r="O6960" t="s">
        <v>68</v>
      </c>
      <c r="P6960">
        <v>8.76</v>
      </c>
      <c r="R6960">
        <v>11</v>
      </c>
      <c r="S6960" t="s">
        <v>965</v>
      </c>
      <c r="U6960" t="s">
        <v>966</v>
      </c>
      <c r="AC6960" s="2" t="s">
        <v>932</v>
      </c>
    </row>
    <row r="6961" spans="1:29" ht="16.399999999999999" customHeight="1" x14ac:dyDescent="0.35">
      <c r="A6961" s="1">
        <v>37683.642361111109</v>
      </c>
      <c r="B6961">
        <v>462</v>
      </c>
      <c r="C6961" t="s">
        <v>29</v>
      </c>
      <c r="D6961">
        <v>5</v>
      </c>
      <c r="E6961" t="s">
        <v>30</v>
      </c>
      <c r="F6961">
        <v>65519</v>
      </c>
      <c r="G6961" t="s">
        <v>930</v>
      </c>
      <c r="H6961" t="s">
        <v>109</v>
      </c>
      <c r="J6961">
        <v>4</v>
      </c>
      <c r="K6961" s="1">
        <v>37683.648611111108</v>
      </c>
      <c r="L6961">
        <v>2.1</v>
      </c>
      <c r="M6961">
        <v>136.01</v>
      </c>
      <c r="N6961" t="s">
        <v>118</v>
      </c>
      <c r="O6961" t="s">
        <v>119</v>
      </c>
      <c r="P6961">
        <v>12.1</v>
      </c>
      <c r="R6961">
        <v>11</v>
      </c>
      <c r="S6961" t="s">
        <v>965</v>
      </c>
      <c r="U6961" t="s">
        <v>966</v>
      </c>
      <c r="AC6961" s="2" t="s">
        <v>932</v>
      </c>
    </row>
    <row r="6962" spans="1:29" ht="16.399999999999999" customHeight="1" x14ac:dyDescent="0.35">
      <c r="A6962" s="1">
        <v>37683.642361111109</v>
      </c>
      <c r="B6962">
        <v>462</v>
      </c>
      <c r="C6962" t="s">
        <v>29</v>
      </c>
      <c r="D6962">
        <v>5</v>
      </c>
      <c r="E6962" t="s">
        <v>30</v>
      </c>
      <c r="F6962">
        <v>65519</v>
      </c>
      <c r="G6962" t="s">
        <v>930</v>
      </c>
      <c r="H6962" t="s">
        <v>109</v>
      </c>
      <c r="J6962">
        <v>4</v>
      </c>
      <c r="K6962" s="1">
        <v>37683.648611111108</v>
      </c>
      <c r="L6962">
        <v>2.1</v>
      </c>
      <c r="M6962">
        <v>141.01</v>
      </c>
      <c r="N6962" t="s">
        <v>116</v>
      </c>
      <c r="O6962" t="s">
        <v>117</v>
      </c>
      <c r="P6962">
        <v>69.599999999999994</v>
      </c>
      <c r="R6962">
        <v>11</v>
      </c>
      <c r="S6962" t="s">
        <v>965</v>
      </c>
      <c r="U6962" t="s">
        <v>966</v>
      </c>
      <c r="AC6962" s="2" t="s">
        <v>932</v>
      </c>
    </row>
    <row r="6963" spans="1:29" ht="16.399999999999999" customHeight="1" x14ac:dyDescent="0.35">
      <c r="A6963" s="1">
        <v>37683.642361111109</v>
      </c>
      <c r="B6963">
        <v>462</v>
      </c>
      <c r="C6963" t="s">
        <v>29</v>
      </c>
      <c r="D6963">
        <v>5</v>
      </c>
      <c r="E6963" t="s">
        <v>30</v>
      </c>
      <c r="F6963">
        <v>65519</v>
      </c>
      <c r="G6963" t="s">
        <v>930</v>
      </c>
      <c r="H6963" t="s">
        <v>109</v>
      </c>
      <c r="J6963">
        <v>3</v>
      </c>
      <c r="K6963" s="1">
        <v>37683.647916666669</v>
      </c>
      <c r="L6963">
        <v>1.2</v>
      </c>
      <c r="M6963">
        <v>154.1</v>
      </c>
      <c r="N6963" t="s">
        <v>110</v>
      </c>
      <c r="P6963">
        <v>7.22</v>
      </c>
      <c r="R6963">
        <v>11</v>
      </c>
      <c r="S6963" t="s">
        <v>965</v>
      </c>
      <c r="U6963" t="s">
        <v>966</v>
      </c>
      <c r="AC6963" s="2" t="s">
        <v>932</v>
      </c>
    </row>
    <row r="6964" spans="1:29" ht="16.399999999999999" customHeight="1" x14ac:dyDescent="0.35">
      <c r="A6964" s="1">
        <v>37683.642361111109</v>
      </c>
      <c r="B6964">
        <v>462</v>
      </c>
      <c r="C6964" t="s">
        <v>29</v>
      </c>
      <c r="D6964">
        <v>5</v>
      </c>
      <c r="E6964" t="s">
        <v>30</v>
      </c>
      <c r="F6964">
        <v>65519</v>
      </c>
      <c r="G6964" t="s">
        <v>930</v>
      </c>
      <c r="H6964" t="s">
        <v>109</v>
      </c>
      <c r="J6964">
        <v>3</v>
      </c>
      <c r="K6964" s="1">
        <v>37683.647916666669</v>
      </c>
      <c r="L6964">
        <v>1.2</v>
      </c>
      <c r="M6964">
        <v>101</v>
      </c>
      <c r="N6964" t="s">
        <v>114</v>
      </c>
      <c r="O6964" t="s">
        <v>115</v>
      </c>
      <c r="P6964">
        <v>14.15</v>
      </c>
      <c r="R6964">
        <v>11</v>
      </c>
      <c r="S6964" t="s">
        <v>965</v>
      </c>
      <c r="U6964" t="s">
        <v>966</v>
      </c>
      <c r="AC6964" s="2" t="s">
        <v>932</v>
      </c>
    </row>
    <row r="6965" spans="1:29" ht="16.399999999999999" customHeight="1" x14ac:dyDescent="0.35">
      <c r="A6965" s="1">
        <v>37683.642361111109</v>
      </c>
      <c r="B6965">
        <v>462</v>
      </c>
      <c r="C6965" t="s">
        <v>29</v>
      </c>
      <c r="D6965">
        <v>5</v>
      </c>
      <c r="E6965" t="s">
        <v>30</v>
      </c>
      <c r="F6965">
        <v>65519</v>
      </c>
      <c r="G6965" t="s">
        <v>930</v>
      </c>
      <c r="H6965" t="s">
        <v>109</v>
      </c>
      <c r="J6965">
        <v>3</v>
      </c>
      <c r="K6965" s="1">
        <v>37683.647916666669</v>
      </c>
      <c r="L6965">
        <v>1.2</v>
      </c>
      <c r="M6965">
        <v>266.01</v>
      </c>
      <c r="N6965" t="s">
        <v>122</v>
      </c>
      <c r="O6965" t="s">
        <v>123</v>
      </c>
      <c r="P6965">
        <v>85.2</v>
      </c>
      <c r="R6965">
        <v>11</v>
      </c>
      <c r="S6965" t="s">
        <v>965</v>
      </c>
      <c r="U6965" t="s">
        <v>966</v>
      </c>
      <c r="AC6965" s="2" t="s">
        <v>932</v>
      </c>
    </row>
    <row r="6966" spans="1:29" ht="16.399999999999999" customHeight="1" x14ac:dyDescent="0.35">
      <c r="A6966" s="1">
        <v>37683.642361111109</v>
      </c>
      <c r="B6966">
        <v>462</v>
      </c>
      <c r="C6966" t="s">
        <v>29</v>
      </c>
      <c r="D6966">
        <v>5</v>
      </c>
      <c r="E6966" t="s">
        <v>30</v>
      </c>
      <c r="F6966">
        <v>65519</v>
      </c>
      <c r="G6966" t="s">
        <v>930</v>
      </c>
      <c r="H6966" t="s">
        <v>109</v>
      </c>
      <c r="J6966">
        <v>3</v>
      </c>
      <c r="K6966" s="1">
        <v>37683.647916666669</v>
      </c>
      <c r="L6966">
        <v>1.2</v>
      </c>
      <c r="M6966">
        <v>266</v>
      </c>
      <c r="N6966" t="s">
        <v>121</v>
      </c>
      <c r="O6966" t="s">
        <v>68</v>
      </c>
      <c r="P6966">
        <v>8.75</v>
      </c>
      <c r="R6966">
        <v>11</v>
      </c>
      <c r="S6966" t="s">
        <v>965</v>
      </c>
      <c r="U6966" t="s">
        <v>966</v>
      </c>
      <c r="AC6966" s="2" t="s">
        <v>932</v>
      </c>
    </row>
    <row r="6967" spans="1:29" ht="16.399999999999999" customHeight="1" x14ac:dyDescent="0.35">
      <c r="A6967" s="1">
        <v>37683.642361111109</v>
      </c>
      <c r="B6967">
        <v>462</v>
      </c>
      <c r="C6967" t="s">
        <v>29</v>
      </c>
      <c r="D6967">
        <v>5</v>
      </c>
      <c r="E6967" t="s">
        <v>30</v>
      </c>
      <c r="F6967">
        <v>65519</v>
      </c>
      <c r="G6967" t="s">
        <v>930</v>
      </c>
      <c r="H6967" t="s">
        <v>109</v>
      </c>
      <c r="J6967">
        <v>3</v>
      </c>
      <c r="K6967" s="1">
        <v>37683.647916666669</v>
      </c>
      <c r="L6967">
        <v>1.2</v>
      </c>
      <c r="M6967">
        <v>136.01</v>
      </c>
      <c r="N6967" t="s">
        <v>118</v>
      </c>
      <c r="O6967" t="s">
        <v>119</v>
      </c>
      <c r="P6967">
        <v>11.8</v>
      </c>
      <c r="R6967">
        <v>11</v>
      </c>
      <c r="S6967" t="s">
        <v>965</v>
      </c>
      <c r="U6967" t="s">
        <v>966</v>
      </c>
      <c r="AC6967" s="2" t="s">
        <v>932</v>
      </c>
    </row>
    <row r="6968" spans="1:29" ht="16.399999999999999" customHeight="1" x14ac:dyDescent="0.35">
      <c r="A6968" s="1">
        <v>37683.642361111109</v>
      </c>
      <c r="B6968">
        <v>462</v>
      </c>
      <c r="C6968" t="s">
        <v>29</v>
      </c>
      <c r="D6968">
        <v>5</v>
      </c>
      <c r="E6968" t="s">
        <v>30</v>
      </c>
      <c r="F6968">
        <v>65519</v>
      </c>
      <c r="G6968" t="s">
        <v>930</v>
      </c>
      <c r="H6968" t="s">
        <v>109</v>
      </c>
      <c r="J6968">
        <v>3</v>
      </c>
      <c r="K6968" s="1">
        <v>37683.647916666669</v>
      </c>
      <c r="L6968">
        <v>1.2</v>
      </c>
      <c r="M6968">
        <v>141.01</v>
      </c>
      <c r="N6968" t="s">
        <v>116</v>
      </c>
      <c r="O6968" t="s">
        <v>117</v>
      </c>
      <c r="P6968">
        <v>69.7</v>
      </c>
      <c r="R6968">
        <v>11</v>
      </c>
      <c r="S6968" t="s">
        <v>965</v>
      </c>
      <c r="U6968" t="s">
        <v>966</v>
      </c>
      <c r="AC6968" s="2" t="s">
        <v>932</v>
      </c>
    </row>
    <row r="6969" spans="1:29" ht="16.399999999999999" customHeight="1" x14ac:dyDescent="0.35">
      <c r="A6969" s="1">
        <v>37683.642361111109</v>
      </c>
      <c r="B6969">
        <v>462</v>
      </c>
      <c r="C6969" t="s">
        <v>29</v>
      </c>
      <c r="D6969">
        <v>5</v>
      </c>
      <c r="E6969" t="s">
        <v>30</v>
      </c>
      <c r="F6969">
        <v>65519</v>
      </c>
      <c r="G6969" t="s">
        <v>930</v>
      </c>
      <c r="H6969" t="s">
        <v>109</v>
      </c>
      <c r="J6969">
        <v>2</v>
      </c>
      <c r="K6969" s="1">
        <v>37683.643055555556</v>
      </c>
      <c r="L6969">
        <v>0.3</v>
      </c>
      <c r="M6969">
        <v>154.1</v>
      </c>
      <c r="N6969" t="s">
        <v>110</v>
      </c>
      <c r="P6969">
        <v>7.2</v>
      </c>
      <c r="R6969">
        <v>11</v>
      </c>
      <c r="S6969" t="s">
        <v>965</v>
      </c>
      <c r="U6969" t="s">
        <v>966</v>
      </c>
      <c r="AC6969" s="2" t="s">
        <v>932</v>
      </c>
    </row>
    <row r="6970" spans="1:29" ht="16.399999999999999" customHeight="1" x14ac:dyDescent="0.35">
      <c r="A6970" s="1">
        <v>37683.642361111109</v>
      </c>
      <c r="B6970">
        <v>462</v>
      </c>
      <c r="C6970" t="s">
        <v>29</v>
      </c>
      <c r="D6970">
        <v>5</v>
      </c>
      <c r="E6970" t="s">
        <v>30</v>
      </c>
      <c r="F6970">
        <v>65519</v>
      </c>
      <c r="G6970" t="s">
        <v>930</v>
      </c>
      <c r="H6970" t="s">
        <v>109</v>
      </c>
      <c r="J6970">
        <v>2</v>
      </c>
      <c r="K6970" s="1">
        <v>37683.643055555556</v>
      </c>
      <c r="L6970">
        <v>0.3</v>
      </c>
      <c r="M6970">
        <v>101</v>
      </c>
      <c r="N6970" t="s">
        <v>114</v>
      </c>
      <c r="O6970" t="s">
        <v>115</v>
      </c>
      <c r="P6970">
        <v>14.24</v>
      </c>
      <c r="R6970">
        <v>11</v>
      </c>
      <c r="S6970" t="s">
        <v>965</v>
      </c>
      <c r="U6970" t="s">
        <v>966</v>
      </c>
      <c r="AC6970" s="2" t="s">
        <v>932</v>
      </c>
    </row>
    <row r="6971" spans="1:29" ht="16.399999999999999" customHeight="1" x14ac:dyDescent="0.35">
      <c r="A6971" s="1">
        <v>37683.642361111109</v>
      </c>
      <c r="B6971">
        <v>462</v>
      </c>
      <c r="C6971" t="s">
        <v>29</v>
      </c>
      <c r="D6971">
        <v>5</v>
      </c>
      <c r="E6971" t="s">
        <v>30</v>
      </c>
      <c r="F6971">
        <v>65519</v>
      </c>
      <c r="G6971" t="s">
        <v>930</v>
      </c>
      <c r="H6971" t="s">
        <v>109</v>
      </c>
      <c r="J6971">
        <v>2</v>
      </c>
      <c r="K6971" s="1">
        <v>37683.643055555556</v>
      </c>
      <c r="L6971">
        <v>0.3</v>
      </c>
      <c r="M6971">
        <v>266.01</v>
      </c>
      <c r="N6971" t="s">
        <v>122</v>
      </c>
      <c r="O6971" t="s">
        <v>123</v>
      </c>
      <c r="P6971">
        <v>87</v>
      </c>
      <c r="R6971">
        <v>11</v>
      </c>
      <c r="S6971" t="s">
        <v>965</v>
      </c>
      <c r="U6971" t="s">
        <v>966</v>
      </c>
      <c r="AC6971" s="2" t="s">
        <v>932</v>
      </c>
    </row>
    <row r="6972" spans="1:29" ht="16.399999999999999" customHeight="1" x14ac:dyDescent="0.35">
      <c r="A6972" s="1">
        <v>37683.642361111109</v>
      </c>
      <c r="B6972">
        <v>462</v>
      </c>
      <c r="C6972" t="s">
        <v>29</v>
      </c>
      <c r="D6972">
        <v>5</v>
      </c>
      <c r="E6972" t="s">
        <v>30</v>
      </c>
      <c r="F6972">
        <v>65519</v>
      </c>
      <c r="G6972" t="s">
        <v>930</v>
      </c>
      <c r="H6972" t="s">
        <v>109</v>
      </c>
      <c r="J6972">
        <v>2</v>
      </c>
      <c r="K6972" s="1">
        <v>37683.643055555556</v>
      </c>
      <c r="L6972">
        <v>0.3</v>
      </c>
      <c r="M6972">
        <v>266</v>
      </c>
      <c r="N6972" t="s">
        <v>121</v>
      </c>
      <c r="O6972" t="s">
        <v>68</v>
      </c>
      <c r="P6972">
        <v>8.92</v>
      </c>
      <c r="R6972">
        <v>11</v>
      </c>
      <c r="S6972" t="s">
        <v>965</v>
      </c>
      <c r="U6972" t="s">
        <v>966</v>
      </c>
      <c r="AC6972" s="2" t="s">
        <v>932</v>
      </c>
    </row>
    <row r="6973" spans="1:29" ht="16.399999999999999" customHeight="1" x14ac:dyDescent="0.35">
      <c r="A6973" s="1">
        <v>37683.642361111109</v>
      </c>
      <c r="B6973">
        <v>462</v>
      </c>
      <c r="C6973" t="s">
        <v>29</v>
      </c>
      <c r="D6973">
        <v>5</v>
      </c>
      <c r="E6973" t="s">
        <v>30</v>
      </c>
      <c r="F6973">
        <v>65519</v>
      </c>
      <c r="G6973" t="s">
        <v>930</v>
      </c>
      <c r="H6973" t="s">
        <v>109</v>
      </c>
      <c r="J6973">
        <v>2</v>
      </c>
      <c r="K6973" s="1">
        <v>37683.643055555556</v>
      </c>
      <c r="L6973">
        <v>0.3</v>
      </c>
      <c r="M6973">
        <v>136.01</v>
      </c>
      <c r="N6973" t="s">
        <v>118</v>
      </c>
      <c r="O6973" t="s">
        <v>119</v>
      </c>
      <c r="P6973">
        <v>11</v>
      </c>
      <c r="R6973">
        <v>11</v>
      </c>
      <c r="S6973" t="s">
        <v>965</v>
      </c>
      <c r="U6973" t="s">
        <v>966</v>
      </c>
      <c r="AC6973" s="2" t="s">
        <v>932</v>
      </c>
    </row>
    <row r="6974" spans="1:29" ht="16.399999999999999" customHeight="1" x14ac:dyDescent="0.35">
      <c r="A6974" s="1">
        <v>37683.642361111109</v>
      </c>
      <c r="B6974">
        <v>462</v>
      </c>
      <c r="C6974" t="s">
        <v>29</v>
      </c>
      <c r="D6974">
        <v>5</v>
      </c>
      <c r="E6974" t="s">
        <v>30</v>
      </c>
      <c r="F6974">
        <v>65519</v>
      </c>
      <c r="G6974" t="s">
        <v>930</v>
      </c>
      <c r="H6974" t="s">
        <v>109</v>
      </c>
      <c r="J6974">
        <v>2</v>
      </c>
      <c r="K6974" s="1">
        <v>37683.643055555556</v>
      </c>
      <c r="L6974">
        <v>0.3</v>
      </c>
      <c r="M6974">
        <v>141.01</v>
      </c>
      <c r="N6974" t="s">
        <v>116</v>
      </c>
      <c r="O6974" t="s">
        <v>117</v>
      </c>
      <c r="P6974">
        <v>69.599999999999994</v>
      </c>
      <c r="R6974">
        <v>11</v>
      </c>
      <c r="S6974" t="s">
        <v>965</v>
      </c>
      <c r="U6974" t="s">
        <v>966</v>
      </c>
      <c r="AC6974" s="2" t="s">
        <v>932</v>
      </c>
    </row>
    <row r="6975" spans="1:29" ht="16.399999999999999" customHeight="1" x14ac:dyDescent="0.35">
      <c r="A6975" s="1">
        <v>37683.642361111109</v>
      </c>
      <c r="B6975">
        <v>462</v>
      </c>
      <c r="C6975" t="s">
        <v>29</v>
      </c>
      <c r="D6975">
        <v>5</v>
      </c>
      <c r="E6975" t="s">
        <v>30</v>
      </c>
      <c r="F6975">
        <v>65519</v>
      </c>
      <c r="G6975" t="s">
        <v>930</v>
      </c>
      <c r="H6975" t="s">
        <v>109</v>
      </c>
      <c r="J6975">
        <v>1</v>
      </c>
      <c r="K6975" s="1">
        <v>37683.642361111109</v>
      </c>
      <c r="L6975">
        <v>0</v>
      </c>
      <c r="M6975">
        <v>154.1</v>
      </c>
      <c r="N6975" t="s">
        <v>110</v>
      </c>
      <c r="P6975">
        <v>7.58</v>
      </c>
      <c r="R6975">
        <v>11</v>
      </c>
      <c r="S6975" t="s">
        <v>965</v>
      </c>
      <c r="U6975" t="s">
        <v>967</v>
      </c>
      <c r="AC6975" s="2" t="s">
        <v>932</v>
      </c>
    </row>
    <row r="6976" spans="1:29" ht="16.399999999999999" customHeight="1" x14ac:dyDescent="0.35">
      <c r="A6976" s="1">
        <v>37683.642361111109</v>
      </c>
      <c r="B6976">
        <v>462</v>
      </c>
      <c r="C6976" t="s">
        <v>29</v>
      </c>
      <c r="D6976">
        <v>5</v>
      </c>
      <c r="E6976" t="s">
        <v>30</v>
      </c>
      <c r="F6976">
        <v>65519</v>
      </c>
      <c r="G6976" t="s">
        <v>930</v>
      </c>
      <c r="H6976" t="s">
        <v>109</v>
      </c>
      <c r="J6976">
        <v>1</v>
      </c>
      <c r="K6976" s="1">
        <v>37683.642361111109</v>
      </c>
      <c r="L6976">
        <v>0</v>
      </c>
      <c r="M6976">
        <v>101</v>
      </c>
      <c r="N6976" t="s">
        <v>114</v>
      </c>
      <c r="O6976" t="s">
        <v>115</v>
      </c>
      <c r="P6976">
        <v>14.1</v>
      </c>
      <c r="R6976">
        <v>11</v>
      </c>
      <c r="S6976" t="s">
        <v>965</v>
      </c>
      <c r="U6976" t="s">
        <v>967</v>
      </c>
      <c r="AC6976" s="2" t="s">
        <v>932</v>
      </c>
    </row>
    <row r="6977" spans="1:29" ht="16.399999999999999" customHeight="1" x14ac:dyDescent="0.35">
      <c r="A6977" s="1">
        <v>37683.642361111109</v>
      </c>
      <c r="B6977">
        <v>462</v>
      </c>
      <c r="C6977" t="s">
        <v>29</v>
      </c>
      <c r="D6977">
        <v>5</v>
      </c>
      <c r="E6977" t="s">
        <v>30</v>
      </c>
      <c r="F6977">
        <v>65519</v>
      </c>
      <c r="G6977" t="s">
        <v>930</v>
      </c>
      <c r="H6977" t="s">
        <v>109</v>
      </c>
      <c r="J6977">
        <v>1</v>
      </c>
      <c r="K6977" s="1">
        <v>37683.642361111109</v>
      </c>
      <c r="L6977">
        <v>0</v>
      </c>
      <c r="M6977">
        <v>266.01</v>
      </c>
      <c r="N6977" t="s">
        <v>122</v>
      </c>
      <c r="O6977" t="s">
        <v>123</v>
      </c>
      <c r="P6977">
        <v>88.7</v>
      </c>
      <c r="R6977">
        <v>11</v>
      </c>
      <c r="S6977" t="s">
        <v>965</v>
      </c>
      <c r="U6977" t="s">
        <v>968</v>
      </c>
      <c r="AC6977" s="2" t="s">
        <v>932</v>
      </c>
    </row>
    <row r="6978" spans="1:29" ht="16.399999999999999" customHeight="1" x14ac:dyDescent="0.35">
      <c r="A6978" s="1">
        <v>37683.642361111109</v>
      </c>
      <c r="B6978">
        <v>462</v>
      </c>
      <c r="C6978" t="s">
        <v>29</v>
      </c>
      <c r="D6978">
        <v>5</v>
      </c>
      <c r="E6978" t="s">
        <v>30</v>
      </c>
      <c r="F6978">
        <v>65519</v>
      </c>
      <c r="G6978" t="s">
        <v>930</v>
      </c>
      <c r="H6978" t="s">
        <v>109</v>
      </c>
      <c r="J6978">
        <v>1</v>
      </c>
      <c r="K6978" s="1">
        <v>37683.642361111109</v>
      </c>
      <c r="L6978">
        <v>0</v>
      </c>
      <c r="M6978">
        <v>266</v>
      </c>
      <c r="N6978" t="s">
        <v>121</v>
      </c>
      <c r="O6978" t="s">
        <v>68</v>
      </c>
      <c r="P6978">
        <v>9.08</v>
      </c>
      <c r="R6978">
        <v>11</v>
      </c>
      <c r="S6978" t="s">
        <v>965</v>
      </c>
      <c r="U6978" t="s">
        <v>968</v>
      </c>
      <c r="AC6978" s="2" t="s">
        <v>932</v>
      </c>
    </row>
    <row r="6979" spans="1:29" ht="16.399999999999999" customHeight="1" x14ac:dyDescent="0.35">
      <c r="A6979" s="1">
        <v>37683.642361111109</v>
      </c>
      <c r="B6979">
        <v>462</v>
      </c>
      <c r="C6979" t="s">
        <v>29</v>
      </c>
      <c r="D6979">
        <v>5</v>
      </c>
      <c r="E6979" t="s">
        <v>30</v>
      </c>
      <c r="F6979">
        <v>65519</v>
      </c>
      <c r="G6979" t="s">
        <v>930</v>
      </c>
      <c r="H6979" t="s">
        <v>109</v>
      </c>
      <c r="J6979">
        <v>1</v>
      </c>
      <c r="K6979" s="1">
        <v>37683.642361111109</v>
      </c>
      <c r="L6979">
        <v>0</v>
      </c>
      <c r="M6979">
        <v>136.01</v>
      </c>
      <c r="N6979" t="s">
        <v>118</v>
      </c>
      <c r="O6979" t="s">
        <v>119</v>
      </c>
      <c r="P6979">
        <v>10.5</v>
      </c>
      <c r="R6979">
        <v>11</v>
      </c>
      <c r="S6979" t="s">
        <v>965</v>
      </c>
      <c r="U6979" t="s">
        <v>947</v>
      </c>
      <c r="AC6979" s="2" t="s">
        <v>932</v>
      </c>
    </row>
    <row r="6980" spans="1:29" ht="16.399999999999999" customHeight="1" x14ac:dyDescent="0.35">
      <c r="A6980" s="1">
        <v>37683.642361111109</v>
      </c>
      <c r="B6980">
        <v>462</v>
      </c>
      <c r="C6980" t="s">
        <v>29</v>
      </c>
      <c r="D6980">
        <v>5</v>
      </c>
      <c r="E6980" t="s">
        <v>30</v>
      </c>
      <c r="F6980">
        <v>65519</v>
      </c>
      <c r="G6980" t="s">
        <v>930</v>
      </c>
      <c r="H6980" t="s">
        <v>109</v>
      </c>
      <c r="J6980">
        <v>1</v>
      </c>
      <c r="K6980" s="1">
        <v>37683.642361111109</v>
      </c>
      <c r="L6980">
        <v>0</v>
      </c>
      <c r="M6980">
        <v>141.01</v>
      </c>
      <c r="N6980" t="s">
        <v>116</v>
      </c>
      <c r="O6980" t="s">
        <v>117</v>
      </c>
      <c r="P6980">
        <v>73</v>
      </c>
      <c r="R6980">
        <v>11</v>
      </c>
      <c r="S6980" t="s">
        <v>965</v>
      </c>
      <c r="U6980" t="s">
        <v>967</v>
      </c>
      <c r="AC6980" s="2" t="s">
        <v>932</v>
      </c>
    </row>
    <row r="6981" spans="1:29" ht="16.399999999999999" customHeight="1" x14ac:dyDescent="0.35">
      <c r="A6981" s="1">
        <v>37641.378472222219</v>
      </c>
      <c r="B6981">
        <v>462</v>
      </c>
      <c r="C6981" t="s">
        <v>29</v>
      </c>
      <c r="D6981">
        <v>5</v>
      </c>
      <c r="E6981" t="s">
        <v>30</v>
      </c>
      <c r="F6981">
        <v>65478</v>
      </c>
      <c r="G6981" t="s">
        <v>743</v>
      </c>
      <c r="H6981" t="s">
        <v>743</v>
      </c>
      <c r="J6981">
        <v>1</v>
      </c>
      <c r="K6981" s="1">
        <v>37641.378472222219</v>
      </c>
      <c r="L6981">
        <v>0</v>
      </c>
      <c r="M6981">
        <v>136.01</v>
      </c>
      <c r="N6981" t="s">
        <v>118</v>
      </c>
      <c r="O6981" t="s">
        <v>119</v>
      </c>
      <c r="P6981">
        <v>10.6</v>
      </c>
      <c r="R6981">
        <v>11</v>
      </c>
      <c r="S6981" t="s">
        <v>928</v>
      </c>
      <c r="AC6981" t="s">
        <v>969</v>
      </c>
    </row>
    <row r="6982" spans="1:29" ht="16.399999999999999" customHeight="1" x14ac:dyDescent="0.35">
      <c r="A6982" s="1">
        <v>37641.378472222219</v>
      </c>
      <c r="B6982">
        <v>462</v>
      </c>
      <c r="C6982" t="s">
        <v>29</v>
      </c>
      <c r="D6982">
        <v>5</v>
      </c>
      <c r="E6982" t="s">
        <v>30</v>
      </c>
      <c r="F6982">
        <v>65478</v>
      </c>
      <c r="G6982" t="s">
        <v>743</v>
      </c>
      <c r="H6982" t="s">
        <v>743</v>
      </c>
      <c r="J6982">
        <v>1</v>
      </c>
      <c r="K6982" s="1">
        <v>37641.378472222219</v>
      </c>
      <c r="L6982">
        <v>0</v>
      </c>
      <c r="M6982">
        <v>103.02</v>
      </c>
      <c r="N6982" t="s">
        <v>245</v>
      </c>
      <c r="O6982" t="s">
        <v>246</v>
      </c>
      <c r="P6982">
        <v>1000</v>
      </c>
      <c r="R6982">
        <v>11</v>
      </c>
      <c r="S6982" t="s">
        <v>928</v>
      </c>
      <c r="AC6982" t="s">
        <v>969</v>
      </c>
    </row>
    <row r="6983" spans="1:29" ht="16.399999999999999" customHeight="1" x14ac:dyDescent="0.35">
      <c r="A6983" s="1">
        <v>37641.378472222219</v>
      </c>
      <c r="B6983">
        <v>462</v>
      </c>
      <c r="C6983" t="s">
        <v>29</v>
      </c>
      <c r="D6983">
        <v>5</v>
      </c>
      <c r="E6983" t="s">
        <v>30</v>
      </c>
      <c r="F6983">
        <v>65478</v>
      </c>
      <c r="G6983" t="s">
        <v>743</v>
      </c>
      <c r="H6983" t="s">
        <v>743</v>
      </c>
      <c r="J6983">
        <v>1</v>
      </c>
      <c r="K6983" s="1">
        <v>37641.378472222219</v>
      </c>
      <c r="L6983">
        <v>0</v>
      </c>
      <c r="M6983">
        <v>431</v>
      </c>
      <c r="N6983" t="s">
        <v>165</v>
      </c>
      <c r="O6983" t="s">
        <v>166</v>
      </c>
      <c r="P6983">
        <v>1.69</v>
      </c>
      <c r="R6983">
        <v>11</v>
      </c>
      <c r="S6983" t="s">
        <v>928</v>
      </c>
      <c r="AC6983" t="s">
        <v>969</v>
      </c>
    </row>
    <row r="6984" spans="1:29" ht="16.399999999999999" customHeight="1" x14ac:dyDescent="0.35">
      <c r="A6984" s="1">
        <v>37641.378472222219</v>
      </c>
      <c r="B6984">
        <v>462</v>
      </c>
      <c r="C6984" t="s">
        <v>29</v>
      </c>
      <c r="D6984">
        <v>5</v>
      </c>
      <c r="E6984" t="s">
        <v>30</v>
      </c>
      <c r="F6984">
        <v>65478</v>
      </c>
      <c r="G6984" t="s">
        <v>743</v>
      </c>
      <c r="H6984" t="s">
        <v>743</v>
      </c>
      <c r="J6984">
        <v>1</v>
      </c>
      <c r="K6984" s="1">
        <v>37641.378472222219</v>
      </c>
      <c r="L6984">
        <v>0</v>
      </c>
      <c r="M6984">
        <v>431.01</v>
      </c>
      <c r="N6984" t="s">
        <v>768</v>
      </c>
      <c r="O6984" t="s">
        <v>769</v>
      </c>
      <c r="P6984">
        <v>-0.05</v>
      </c>
      <c r="R6984">
        <v>11</v>
      </c>
      <c r="S6984" t="s">
        <v>928</v>
      </c>
      <c r="AC6984" t="s">
        <v>969</v>
      </c>
    </row>
    <row r="6985" spans="1:29" ht="16.399999999999999" customHeight="1" x14ac:dyDescent="0.35">
      <c r="A6985" s="1">
        <v>37641.378472222219</v>
      </c>
      <c r="B6985">
        <v>462</v>
      </c>
      <c r="C6985" t="s">
        <v>29</v>
      </c>
      <c r="D6985">
        <v>5</v>
      </c>
      <c r="E6985" t="s">
        <v>30</v>
      </c>
      <c r="F6985">
        <v>65478</v>
      </c>
      <c r="G6985" t="s">
        <v>743</v>
      </c>
      <c r="H6985" t="s">
        <v>743</v>
      </c>
      <c r="J6985">
        <v>1</v>
      </c>
      <c r="K6985" s="1">
        <v>37641.378472222219</v>
      </c>
      <c r="L6985">
        <v>0</v>
      </c>
      <c r="M6985">
        <v>431.02</v>
      </c>
      <c r="N6985" t="s">
        <v>771</v>
      </c>
      <c r="O6985" t="s">
        <v>166</v>
      </c>
      <c r="P6985">
        <v>0.13</v>
      </c>
      <c r="R6985">
        <v>11</v>
      </c>
      <c r="S6985" t="s">
        <v>928</v>
      </c>
      <c r="AC6985" t="s">
        <v>969</v>
      </c>
    </row>
    <row r="6986" spans="1:29" ht="16.399999999999999" customHeight="1" x14ac:dyDescent="0.35">
      <c r="A6986" s="1">
        <v>37641.378472222219</v>
      </c>
      <c r="B6986">
        <v>462</v>
      </c>
      <c r="C6986" t="s">
        <v>29</v>
      </c>
      <c r="D6986">
        <v>5</v>
      </c>
      <c r="E6986" t="s">
        <v>30</v>
      </c>
      <c r="F6986">
        <v>65478</v>
      </c>
      <c r="G6986" t="s">
        <v>743</v>
      </c>
      <c r="H6986" t="s">
        <v>743</v>
      </c>
      <c r="J6986">
        <v>1</v>
      </c>
      <c r="K6986" s="1">
        <v>37641.378472222219</v>
      </c>
      <c r="L6986">
        <v>0</v>
      </c>
      <c r="M6986">
        <v>431.03</v>
      </c>
      <c r="N6986" t="s">
        <v>773</v>
      </c>
      <c r="O6986" t="s">
        <v>769</v>
      </c>
      <c r="P6986">
        <v>0.01</v>
      </c>
      <c r="R6986">
        <v>11</v>
      </c>
      <c r="S6986" t="s">
        <v>928</v>
      </c>
      <c r="AC6986" t="s">
        <v>969</v>
      </c>
    </row>
    <row r="6987" spans="1:29" ht="16.399999999999999" customHeight="1" x14ac:dyDescent="0.35">
      <c r="A6987" s="1">
        <v>37641.378472222219</v>
      </c>
      <c r="B6987">
        <v>462</v>
      </c>
      <c r="C6987" t="s">
        <v>29</v>
      </c>
      <c r="D6987">
        <v>5</v>
      </c>
      <c r="E6987" t="s">
        <v>30</v>
      </c>
      <c r="F6987">
        <v>65478</v>
      </c>
      <c r="G6987" t="s">
        <v>743</v>
      </c>
      <c r="H6987" t="s">
        <v>743</v>
      </c>
      <c r="J6987">
        <v>1</v>
      </c>
      <c r="K6987" s="1">
        <v>37641.378472222219</v>
      </c>
      <c r="L6987">
        <v>0</v>
      </c>
      <c r="M6987">
        <v>433</v>
      </c>
      <c r="N6987" t="s">
        <v>775</v>
      </c>
      <c r="O6987" t="s">
        <v>769</v>
      </c>
      <c r="P6987">
        <v>2.75</v>
      </c>
      <c r="R6987">
        <v>11</v>
      </c>
      <c r="S6987" t="s">
        <v>928</v>
      </c>
      <c r="AC6987" t="s">
        <v>969</v>
      </c>
    </row>
    <row r="6988" spans="1:29" ht="16.399999999999999" customHeight="1" x14ac:dyDescent="0.35">
      <c r="A6988" s="1">
        <v>37641.378472222219</v>
      </c>
      <c r="B6988">
        <v>462</v>
      </c>
      <c r="C6988" t="s">
        <v>29</v>
      </c>
      <c r="D6988">
        <v>5</v>
      </c>
      <c r="E6988" t="s">
        <v>30</v>
      </c>
      <c r="F6988">
        <v>65478</v>
      </c>
      <c r="G6988" t="s">
        <v>743</v>
      </c>
      <c r="H6988" t="s">
        <v>743</v>
      </c>
      <c r="J6988">
        <v>1</v>
      </c>
      <c r="K6988" s="1">
        <v>37641.378472222219</v>
      </c>
      <c r="L6988">
        <v>0</v>
      </c>
      <c r="M6988">
        <v>312</v>
      </c>
      <c r="N6988" t="s">
        <v>505</v>
      </c>
      <c r="O6988" t="s">
        <v>68</v>
      </c>
      <c r="P6988">
        <v>25</v>
      </c>
      <c r="R6988">
        <v>11</v>
      </c>
      <c r="S6988" t="s">
        <v>928</v>
      </c>
      <c r="AC6988" t="s">
        <v>969</v>
      </c>
    </row>
    <row r="6989" spans="1:29" ht="16.399999999999999" customHeight="1" x14ac:dyDescent="0.35">
      <c r="A6989" s="1">
        <v>37641.378472222219</v>
      </c>
      <c r="B6989">
        <v>462</v>
      </c>
      <c r="C6989" t="s">
        <v>29</v>
      </c>
      <c r="D6989">
        <v>5</v>
      </c>
      <c r="E6989" t="s">
        <v>30</v>
      </c>
      <c r="F6989">
        <v>65478</v>
      </c>
      <c r="G6989" t="s">
        <v>743</v>
      </c>
      <c r="H6989" t="s">
        <v>743</v>
      </c>
      <c r="J6989">
        <v>1</v>
      </c>
      <c r="K6989" s="1">
        <v>37641.378472222219</v>
      </c>
      <c r="L6989">
        <v>0</v>
      </c>
      <c r="M6989">
        <v>283</v>
      </c>
      <c r="N6989" t="s">
        <v>509</v>
      </c>
      <c r="O6989" t="s">
        <v>68</v>
      </c>
      <c r="P6989">
        <v>1.2</v>
      </c>
      <c r="R6989">
        <v>11</v>
      </c>
      <c r="S6989" t="s">
        <v>928</v>
      </c>
      <c r="AC6989" t="s">
        <v>969</v>
      </c>
    </row>
    <row r="6990" spans="1:29" ht="16.399999999999999" customHeight="1" x14ac:dyDescent="0.35">
      <c r="A6990" s="1">
        <v>37641.378472222219</v>
      </c>
      <c r="B6990">
        <v>462</v>
      </c>
      <c r="C6990" t="s">
        <v>29</v>
      </c>
      <c r="D6990">
        <v>5</v>
      </c>
      <c r="E6990" t="s">
        <v>30</v>
      </c>
      <c r="F6990">
        <v>65478</v>
      </c>
      <c r="G6990" t="s">
        <v>743</v>
      </c>
      <c r="H6990" t="s">
        <v>743</v>
      </c>
      <c r="J6990">
        <v>1</v>
      </c>
      <c r="K6990" s="1">
        <v>37641.378472222219</v>
      </c>
      <c r="L6990">
        <v>0</v>
      </c>
      <c r="M6990">
        <v>260.04000000000002</v>
      </c>
      <c r="N6990" t="s">
        <v>143</v>
      </c>
      <c r="O6990" t="s">
        <v>68</v>
      </c>
      <c r="P6990">
        <v>2E-3</v>
      </c>
      <c r="R6990">
        <v>11</v>
      </c>
      <c r="S6990" t="s">
        <v>928</v>
      </c>
      <c r="AC6990" t="s">
        <v>969</v>
      </c>
    </row>
    <row r="6991" spans="1:29" ht="16.399999999999999" customHeight="1" x14ac:dyDescent="0.35">
      <c r="A6991" s="1">
        <v>37641.378472222219</v>
      </c>
      <c r="B6991">
        <v>462</v>
      </c>
      <c r="C6991" t="s">
        <v>29</v>
      </c>
      <c r="D6991">
        <v>5</v>
      </c>
      <c r="E6991" t="s">
        <v>30</v>
      </c>
      <c r="F6991">
        <v>65478</v>
      </c>
      <c r="G6991" t="s">
        <v>743</v>
      </c>
      <c r="H6991" t="s">
        <v>743</v>
      </c>
      <c r="J6991">
        <v>1</v>
      </c>
      <c r="K6991" s="1">
        <v>37641.378472222219</v>
      </c>
      <c r="L6991">
        <v>0</v>
      </c>
      <c r="M6991">
        <v>260.01</v>
      </c>
      <c r="N6991" t="s">
        <v>73</v>
      </c>
      <c r="O6991" t="s">
        <v>68</v>
      </c>
      <c r="P6991">
        <v>2E-3</v>
      </c>
      <c r="Q6991" t="s">
        <v>69</v>
      </c>
      <c r="R6991">
        <v>11</v>
      </c>
      <c r="S6991" t="s">
        <v>928</v>
      </c>
      <c r="AC6991" t="s">
        <v>969</v>
      </c>
    </row>
    <row r="6992" spans="1:29" ht="16.399999999999999" customHeight="1" x14ac:dyDescent="0.35">
      <c r="A6992" s="1">
        <v>37641.378472222219</v>
      </c>
      <c r="B6992">
        <v>462</v>
      </c>
      <c r="C6992" t="s">
        <v>29</v>
      </c>
      <c r="D6992">
        <v>5</v>
      </c>
      <c r="E6992" t="s">
        <v>30</v>
      </c>
      <c r="F6992">
        <v>65478</v>
      </c>
      <c r="G6992" t="s">
        <v>743</v>
      </c>
      <c r="H6992" t="s">
        <v>743</v>
      </c>
      <c r="J6992">
        <v>1</v>
      </c>
      <c r="K6992" s="1">
        <v>37641.378472222219</v>
      </c>
      <c r="L6992">
        <v>0</v>
      </c>
      <c r="M6992">
        <v>260.02</v>
      </c>
      <c r="N6992" t="s">
        <v>67</v>
      </c>
      <c r="O6992" t="s">
        <v>68</v>
      </c>
      <c r="P6992">
        <v>2E-3</v>
      </c>
      <c r="Q6992" t="s">
        <v>69</v>
      </c>
      <c r="R6992">
        <v>11</v>
      </c>
      <c r="S6992" t="s">
        <v>928</v>
      </c>
      <c r="AC6992" t="s">
        <v>969</v>
      </c>
    </row>
    <row r="6993" spans="1:29" ht="16.399999999999999" customHeight="1" x14ac:dyDescent="0.35">
      <c r="A6993" s="1">
        <v>37641.378472222219</v>
      </c>
      <c r="B6993">
        <v>462</v>
      </c>
      <c r="C6993" t="s">
        <v>29</v>
      </c>
      <c r="D6993">
        <v>5</v>
      </c>
      <c r="E6993" t="s">
        <v>30</v>
      </c>
      <c r="F6993">
        <v>65478</v>
      </c>
      <c r="G6993" t="s">
        <v>743</v>
      </c>
      <c r="H6993" t="s">
        <v>743</v>
      </c>
      <c r="J6993">
        <v>1</v>
      </c>
      <c r="K6993" s="1">
        <v>37641.378472222219</v>
      </c>
      <c r="L6993">
        <v>0</v>
      </c>
      <c r="M6993">
        <v>260.08</v>
      </c>
      <c r="N6993" t="s">
        <v>76</v>
      </c>
      <c r="O6993" t="s">
        <v>68</v>
      </c>
      <c r="P6993">
        <v>0.28899999999999998</v>
      </c>
      <c r="R6993">
        <v>11</v>
      </c>
      <c r="S6993" t="s">
        <v>928</v>
      </c>
      <c r="AC6993" t="s">
        <v>969</v>
      </c>
    </row>
    <row r="6994" spans="1:29" ht="16.399999999999999" customHeight="1" x14ac:dyDescent="0.35">
      <c r="A6994" s="1">
        <v>37641.378472222219</v>
      </c>
      <c r="B6994">
        <v>462</v>
      </c>
      <c r="C6994" t="s">
        <v>29</v>
      </c>
      <c r="D6994">
        <v>5</v>
      </c>
      <c r="E6994" t="s">
        <v>30</v>
      </c>
      <c r="F6994">
        <v>65478</v>
      </c>
      <c r="G6994" t="s">
        <v>743</v>
      </c>
      <c r="H6994" t="s">
        <v>743</v>
      </c>
      <c r="J6994">
        <v>1</v>
      </c>
      <c r="K6994" s="1">
        <v>37641.378472222219</v>
      </c>
      <c r="L6994">
        <v>0</v>
      </c>
      <c r="M6994">
        <v>268.14</v>
      </c>
      <c r="N6994" t="s">
        <v>80</v>
      </c>
      <c r="O6994" t="s">
        <v>68</v>
      </c>
      <c r="P6994">
        <v>1.4E-2</v>
      </c>
      <c r="R6994">
        <v>11</v>
      </c>
      <c r="S6994" t="s">
        <v>928</v>
      </c>
      <c r="AC6994" t="s">
        <v>969</v>
      </c>
    </row>
    <row r="6995" spans="1:29" ht="16.399999999999999" customHeight="1" x14ac:dyDescent="0.35">
      <c r="A6995" s="1">
        <v>37641.378472222219</v>
      </c>
      <c r="B6995">
        <v>462</v>
      </c>
      <c r="C6995" t="s">
        <v>29</v>
      </c>
      <c r="D6995">
        <v>5</v>
      </c>
      <c r="E6995" t="s">
        <v>30</v>
      </c>
      <c r="F6995">
        <v>65478</v>
      </c>
      <c r="G6995" t="s">
        <v>743</v>
      </c>
      <c r="H6995" t="s">
        <v>743</v>
      </c>
      <c r="J6995">
        <v>1</v>
      </c>
      <c r="K6995" s="1">
        <v>37641.378472222219</v>
      </c>
      <c r="L6995">
        <v>0</v>
      </c>
      <c r="M6995">
        <v>441.01</v>
      </c>
      <c r="N6995" t="s">
        <v>691</v>
      </c>
      <c r="O6995" t="s">
        <v>68</v>
      </c>
      <c r="P6995">
        <v>2.8</v>
      </c>
      <c r="R6995">
        <v>11</v>
      </c>
      <c r="S6995" t="s">
        <v>928</v>
      </c>
      <c r="AC6995" t="s">
        <v>969</v>
      </c>
    </row>
    <row r="6996" spans="1:29" ht="16.399999999999999" customHeight="1" x14ac:dyDescent="0.35">
      <c r="A6996" s="1">
        <v>37641.378472222219</v>
      </c>
      <c r="B6996">
        <v>462</v>
      </c>
      <c r="C6996" t="s">
        <v>29</v>
      </c>
      <c r="D6996">
        <v>5</v>
      </c>
      <c r="E6996" t="s">
        <v>30</v>
      </c>
      <c r="F6996">
        <v>65478</v>
      </c>
      <c r="G6996" t="s">
        <v>743</v>
      </c>
      <c r="H6996" t="s">
        <v>743</v>
      </c>
      <c r="J6996">
        <v>1</v>
      </c>
      <c r="K6996" s="1">
        <v>37641.378472222219</v>
      </c>
      <c r="L6996">
        <v>0</v>
      </c>
      <c r="M6996">
        <v>268.17</v>
      </c>
      <c r="N6996" t="s">
        <v>801</v>
      </c>
      <c r="O6996" t="s">
        <v>68</v>
      </c>
      <c r="P6996">
        <v>3.0000000000000001E-3</v>
      </c>
      <c r="R6996">
        <v>11</v>
      </c>
      <c r="S6996" t="s">
        <v>928</v>
      </c>
      <c r="AC6996" t="s">
        <v>969</v>
      </c>
    </row>
    <row r="6997" spans="1:29" ht="16.399999999999999" customHeight="1" x14ac:dyDescent="0.35">
      <c r="A6997" s="1">
        <v>37641.378472222219</v>
      </c>
      <c r="B6997">
        <v>462</v>
      </c>
      <c r="C6997" t="s">
        <v>29</v>
      </c>
      <c r="D6997">
        <v>5</v>
      </c>
      <c r="E6997" t="s">
        <v>30</v>
      </c>
      <c r="F6997">
        <v>65478</v>
      </c>
      <c r="G6997" t="s">
        <v>743</v>
      </c>
      <c r="H6997" t="s">
        <v>743</v>
      </c>
      <c r="J6997">
        <v>1</v>
      </c>
      <c r="K6997" s="1">
        <v>37641.378472222219</v>
      </c>
      <c r="L6997">
        <v>0</v>
      </c>
      <c r="M6997">
        <v>201</v>
      </c>
      <c r="N6997" t="s">
        <v>879</v>
      </c>
      <c r="O6997" t="s">
        <v>68</v>
      </c>
      <c r="P6997">
        <v>1.41</v>
      </c>
      <c r="R6997">
        <v>11</v>
      </c>
      <c r="S6997" t="s">
        <v>928</v>
      </c>
      <c r="AC6997" t="s">
        <v>969</v>
      </c>
    </row>
    <row r="6998" spans="1:29" ht="16.399999999999999" customHeight="1" x14ac:dyDescent="0.35">
      <c r="A6998" s="1">
        <v>37641.378472222219</v>
      </c>
      <c r="B6998">
        <v>462</v>
      </c>
      <c r="C6998" t="s">
        <v>29</v>
      </c>
      <c r="D6998">
        <v>5</v>
      </c>
      <c r="E6998" t="s">
        <v>30</v>
      </c>
      <c r="F6998">
        <v>65478</v>
      </c>
      <c r="G6998" t="s">
        <v>743</v>
      </c>
      <c r="H6998" t="s">
        <v>743</v>
      </c>
      <c r="J6998">
        <v>1</v>
      </c>
      <c r="K6998" s="1">
        <v>37641.378472222219</v>
      </c>
      <c r="L6998">
        <v>0</v>
      </c>
      <c r="M6998">
        <v>216</v>
      </c>
      <c r="N6998" t="s">
        <v>882</v>
      </c>
      <c r="O6998" t="s">
        <v>68</v>
      </c>
      <c r="P6998">
        <v>1E-3</v>
      </c>
      <c r="Q6998" t="s">
        <v>69</v>
      </c>
      <c r="R6998">
        <v>11</v>
      </c>
      <c r="S6998" t="s">
        <v>928</v>
      </c>
      <c r="AC6998" t="s">
        <v>969</v>
      </c>
    </row>
    <row r="6999" spans="1:29" ht="16.399999999999999" customHeight="1" x14ac:dyDescent="0.35">
      <c r="A6999" s="1">
        <v>37641.378472222219</v>
      </c>
      <c r="B6999">
        <v>462</v>
      </c>
      <c r="C6999" t="s">
        <v>29</v>
      </c>
      <c r="D6999">
        <v>5</v>
      </c>
      <c r="E6999" t="s">
        <v>30</v>
      </c>
      <c r="F6999">
        <v>65478</v>
      </c>
      <c r="G6999" t="s">
        <v>743</v>
      </c>
      <c r="H6999" t="s">
        <v>743</v>
      </c>
      <c r="J6999">
        <v>1</v>
      </c>
      <c r="K6999" s="1">
        <v>37641.378472222219</v>
      </c>
      <c r="L6999">
        <v>0</v>
      </c>
      <c r="M6999">
        <v>234</v>
      </c>
      <c r="N6999" t="s">
        <v>884</v>
      </c>
      <c r="O6999" t="s">
        <v>769</v>
      </c>
      <c r="P6999">
        <v>1E-3</v>
      </c>
      <c r="Q6999" t="s">
        <v>69</v>
      </c>
      <c r="R6999">
        <v>11</v>
      </c>
      <c r="S6999" t="s">
        <v>928</v>
      </c>
      <c r="AC6999" t="s">
        <v>969</v>
      </c>
    </row>
    <row r="7000" spans="1:29" ht="16.399999999999999" customHeight="1" x14ac:dyDescent="0.35">
      <c r="A7000" s="1">
        <v>37641.378472222219</v>
      </c>
      <c r="B7000">
        <v>462</v>
      </c>
      <c r="C7000" t="s">
        <v>29</v>
      </c>
      <c r="D7000">
        <v>5</v>
      </c>
      <c r="E7000" t="s">
        <v>30</v>
      </c>
      <c r="F7000">
        <v>65478</v>
      </c>
      <c r="G7000" t="s">
        <v>743</v>
      </c>
      <c r="H7000" t="s">
        <v>743</v>
      </c>
      <c r="J7000">
        <v>1</v>
      </c>
      <c r="K7000" s="1">
        <v>37641.378472222219</v>
      </c>
      <c r="L7000">
        <v>0</v>
      </c>
      <c r="M7000">
        <v>232</v>
      </c>
      <c r="N7000" t="s">
        <v>883</v>
      </c>
      <c r="O7000" t="s">
        <v>68</v>
      </c>
      <c r="P7000">
        <v>1E-3</v>
      </c>
      <c r="Q7000" t="s">
        <v>69</v>
      </c>
      <c r="R7000">
        <v>11</v>
      </c>
      <c r="S7000" t="s">
        <v>928</v>
      </c>
      <c r="AC7000" t="s">
        <v>969</v>
      </c>
    </row>
    <row r="7001" spans="1:29" ht="16.399999999999999" customHeight="1" x14ac:dyDescent="0.35">
      <c r="A7001" s="1">
        <v>37641.378472222219</v>
      </c>
      <c r="B7001">
        <v>462</v>
      </c>
      <c r="C7001" t="s">
        <v>29</v>
      </c>
      <c r="D7001">
        <v>5</v>
      </c>
      <c r="E7001" t="s">
        <v>30</v>
      </c>
      <c r="F7001">
        <v>65478</v>
      </c>
      <c r="G7001" t="s">
        <v>743</v>
      </c>
      <c r="H7001" t="s">
        <v>743</v>
      </c>
      <c r="J7001">
        <v>1</v>
      </c>
      <c r="K7001" s="1">
        <v>37641.378472222219</v>
      </c>
      <c r="L7001">
        <v>0</v>
      </c>
      <c r="M7001">
        <v>236</v>
      </c>
      <c r="N7001" t="s">
        <v>885</v>
      </c>
      <c r="O7001" t="s">
        <v>68</v>
      </c>
      <c r="P7001">
        <v>2E-3</v>
      </c>
      <c r="R7001">
        <v>11</v>
      </c>
      <c r="S7001" t="s">
        <v>928</v>
      </c>
      <c r="AC7001" t="s">
        <v>969</v>
      </c>
    </row>
    <row r="7002" spans="1:29" ht="16.399999999999999" customHeight="1" x14ac:dyDescent="0.35">
      <c r="A7002" s="1">
        <v>37641.378472222219</v>
      </c>
      <c r="B7002">
        <v>462</v>
      </c>
      <c r="C7002" t="s">
        <v>29</v>
      </c>
      <c r="D7002">
        <v>5</v>
      </c>
      <c r="E7002" t="s">
        <v>30</v>
      </c>
      <c r="F7002">
        <v>65478</v>
      </c>
      <c r="G7002" t="s">
        <v>743</v>
      </c>
      <c r="H7002" t="s">
        <v>743</v>
      </c>
      <c r="J7002">
        <v>1</v>
      </c>
      <c r="K7002" s="1">
        <v>37641.378472222219</v>
      </c>
      <c r="L7002">
        <v>0</v>
      </c>
      <c r="M7002">
        <v>248</v>
      </c>
      <c r="N7002" t="s">
        <v>886</v>
      </c>
      <c r="O7002" t="s">
        <v>68</v>
      </c>
      <c r="P7002">
        <v>1.03</v>
      </c>
      <c r="R7002">
        <v>11</v>
      </c>
      <c r="S7002" t="s">
        <v>928</v>
      </c>
      <c r="AC7002" t="s">
        <v>969</v>
      </c>
    </row>
    <row r="7003" spans="1:29" ht="16.399999999999999" customHeight="1" x14ac:dyDescent="0.35">
      <c r="A7003" s="1">
        <v>37641.378472222219</v>
      </c>
      <c r="B7003">
        <v>462</v>
      </c>
      <c r="C7003" t="s">
        <v>29</v>
      </c>
      <c r="D7003">
        <v>5</v>
      </c>
      <c r="E7003" t="s">
        <v>30</v>
      </c>
      <c r="F7003">
        <v>65478</v>
      </c>
      <c r="G7003" t="s">
        <v>743</v>
      </c>
      <c r="H7003" t="s">
        <v>743</v>
      </c>
      <c r="J7003">
        <v>1</v>
      </c>
      <c r="K7003" s="1">
        <v>37641.378472222219</v>
      </c>
      <c r="L7003">
        <v>0</v>
      </c>
      <c r="M7003">
        <v>255</v>
      </c>
      <c r="N7003" t="s">
        <v>887</v>
      </c>
      <c r="O7003" t="s">
        <v>68</v>
      </c>
      <c r="P7003">
        <v>1.2E-2</v>
      </c>
      <c r="R7003">
        <v>11</v>
      </c>
      <c r="S7003" t="s">
        <v>928</v>
      </c>
      <c r="AC7003" t="s">
        <v>969</v>
      </c>
    </row>
    <row r="7004" spans="1:29" ht="16.399999999999999" customHeight="1" x14ac:dyDescent="0.35">
      <c r="A7004" s="1">
        <v>37641.378472222219</v>
      </c>
      <c r="B7004">
        <v>462</v>
      </c>
      <c r="C7004" t="s">
        <v>29</v>
      </c>
      <c r="D7004">
        <v>5</v>
      </c>
      <c r="E7004" t="s">
        <v>30</v>
      </c>
      <c r="F7004">
        <v>65478</v>
      </c>
      <c r="G7004" t="s">
        <v>743</v>
      </c>
      <c r="H7004" t="s">
        <v>743</v>
      </c>
      <c r="J7004">
        <v>1</v>
      </c>
      <c r="K7004" s="1">
        <v>37641.378472222219</v>
      </c>
      <c r="L7004">
        <v>0</v>
      </c>
      <c r="M7004">
        <v>258</v>
      </c>
      <c r="N7004" t="s">
        <v>889</v>
      </c>
      <c r="O7004" t="s">
        <v>68</v>
      </c>
      <c r="P7004">
        <v>1E-3</v>
      </c>
      <c r="Q7004" t="s">
        <v>69</v>
      </c>
      <c r="R7004">
        <v>11</v>
      </c>
      <c r="S7004" t="s">
        <v>928</v>
      </c>
      <c r="AC7004" t="s">
        <v>969</v>
      </c>
    </row>
    <row r="7005" spans="1:29" ht="16.399999999999999" customHeight="1" x14ac:dyDescent="0.35">
      <c r="A7005" s="1">
        <v>37641.378472222219</v>
      </c>
      <c r="B7005">
        <v>462</v>
      </c>
      <c r="C7005" t="s">
        <v>29</v>
      </c>
      <c r="D7005">
        <v>5</v>
      </c>
      <c r="E7005" t="s">
        <v>30</v>
      </c>
      <c r="F7005">
        <v>65478</v>
      </c>
      <c r="G7005" t="s">
        <v>743</v>
      </c>
      <c r="H7005" t="s">
        <v>743</v>
      </c>
      <c r="J7005">
        <v>1</v>
      </c>
      <c r="K7005" s="1">
        <v>37641.378472222219</v>
      </c>
      <c r="L7005">
        <v>0</v>
      </c>
      <c r="M7005">
        <v>252</v>
      </c>
      <c r="N7005" t="s">
        <v>826</v>
      </c>
      <c r="O7005" t="s">
        <v>68</v>
      </c>
      <c r="P7005">
        <v>5.0000000000000001E-3</v>
      </c>
      <c r="Q7005" t="s">
        <v>69</v>
      </c>
      <c r="R7005">
        <v>11</v>
      </c>
      <c r="S7005" t="s">
        <v>928</v>
      </c>
      <c r="AC7005" t="s">
        <v>969</v>
      </c>
    </row>
    <row r="7006" spans="1:29" ht="16.399999999999999" customHeight="1" x14ac:dyDescent="0.35">
      <c r="A7006" s="1">
        <v>37641.378472222219</v>
      </c>
      <c r="B7006">
        <v>462</v>
      </c>
      <c r="C7006" t="s">
        <v>29</v>
      </c>
      <c r="D7006">
        <v>5</v>
      </c>
      <c r="E7006" t="s">
        <v>30</v>
      </c>
      <c r="F7006">
        <v>65478</v>
      </c>
      <c r="G7006" t="s">
        <v>743</v>
      </c>
      <c r="H7006" t="s">
        <v>743</v>
      </c>
      <c r="J7006">
        <v>1</v>
      </c>
      <c r="K7006" s="1">
        <v>37641.378472222219</v>
      </c>
      <c r="L7006">
        <v>0</v>
      </c>
      <c r="M7006">
        <v>289</v>
      </c>
      <c r="N7006" t="s">
        <v>890</v>
      </c>
      <c r="O7006" t="s">
        <v>68</v>
      </c>
      <c r="P7006">
        <v>4.0000000000000001E-3</v>
      </c>
      <c r="R7006">
        <v>11</v>
      </c>
      <c r="S7006" t="s">
        <v>928</v>
      </c>
      <c r="AC7006" t="s">
        <v>969</v>
      </c>
    </row>
    <row r="7007" spans="1:29" ht="16.399999999999999" customHeight="1" x14ac:dyDescent="0.35">
      <c r="A7007" s="1">
        <v>37587.552083333336</v>
      </c>
      <c r="B7007">
        <v>462</v>
      </c>
      <c r="C7007" t="s">
        <v>29</v>
      </c>
      <c r="D7007">
        <v>5</v>
      </c>
      <c r="E7007" t="s">
        <v>30</v>
      </c>
      <c r="F7007">
        <v>65444</v>
      </c>
      <c r="G7007" t="s">
        <v>743</v>
      </c>
      <c r="H7007" t="s">
        <v>743</v>
      </c>
      <c r="J7007">
        <v>3</v>
      </c>
      <c r="K7007" s="1">
        <v>37587.572916666664</v>
      </c>
      <c r="L7007">
        <v>4</v>
      </c>
      <c r="M7007">
        <v>136.01</v>
      </c>
      <c r="N7007" t="s">
        <v>118</v>
      </c>
      <c r="O7007" t="s">
        <v>119</v>
      </c>
      <c r="P7007">
        <v>10.7</v>
      </c>
      <c r="R7007">
        <v>11</v>
      </c>
      <c r="S7007" t="s">
        <v>928</v>
      </c>
      <c r="AC7007" t="s">
        <v>970</v>
      </c>
    </row>
    <row r="7008" spans="1:29" ht="16.399999999999999" customHeight="1" x14ac:dyDescent="0.35">
      <c r="A7008" s="1">
        <v>37587.552083333336</v>
      </c>
      <c r="B7008">
        <v>462</v>
      </c>
      <c r="C7008" t="s">
        <v>29</v>
      </c>
      <c r="D7008">
        <v>5</v>
      </c>
      <c r="E7008" t="s">
        <v>30</v>
      </c>
      <c r="F7008">
        <v>65444</v>
      </c>
      <c r="G7008" t="s">
        <v>743</v>
      </c>
      <c r="H7008" t="s">
        <v>743</v>
      </c>
      <c r="J7008">
        <v>2</v>
      </c>
      <c r="K7008" s="1">
        <v>37587.5625</v>
      </c>
      <c r="L7008">
        <v>2</v>
      </c>
      <c r="M7008">
        <v>136.01</v>
      </c>
      <c r="N7008" t="s">
        <v>118</v>
      </c>
      <c r="O7008" t="s">
        <v>119</v>
      </c>
      <c r="P7008">
        <v>10.199999999999999</v>
      </c>
      <c r="R7008">
        <v>11</v>
      </c>
      <c r="S7008" t="s">
        <v>928</v>
      </c>
      <c r="AC7008" t="s">
        <v>970</v>
      </c>
    </row>
    <row r="7009" spans="1:29" ht="16.399999999999999" customHeight="1" x14ac:dyDescent="0.35">
      <c r="A7009" s="1">
        <v>37587.552083333336</v>
      </c>
      <c r="B7009">
        <v>462</v>
      </c>
      <c r="C7009" t="s">
        <v>29</v>
      </c>
      <c r="D7009">
        <v>5</v>
      </c>
      <c r="E7009" t="s">
        <v>30</v>
      </c>
      <c r="F7009">
        <v>65444</v>
      </c>
      <c r="G7009" t="s">
        <v>743</v>
      </c>
      <c r="H7009" t="s">
        <v>743</v>
      </c>
      <c r="J7009">
        <v>1</v>
      </c>
      <c r="K7009" s="1">
        <v>37587.552083333336</v>
      </c>
      <c r="L7009">
        <v>0</v>
      </c>
      <c r="M7009">
        <v>136.01</v>
      </c>
      <c r="N7009" t="s">
        <v>118</v>
      </c>
      <c r="O7009" t="s">
        <v>119</v>
      </c>
      <c r="P7009">
        <v>10</v>
      </c>
      <c r="R7009">
        <v>11</v>
      </c>
      <c r="S7009" t="s">
        <v>928</v>
      </c>
      <c r="AC7009" t="s">
        <v>970</v>
      </c>
    </row>
    <row r="7010" spans="1:29" ht="16.399999999999999" customHeight="1" x14ac:dyDescent="0.35">
      <c r="A7010" s="1">
        <v>37587.552083333336</v>
      </c>
      <c r="B7010">
        <v>462</v>
      </c>
      <c r="C7010" t="s">
        <v>29</v>
      </c>
      <c r="D7010">
        <v>5</v>
      </c>
      <c r="E7010" t="s">
        <v>30</v>
      </c>
      <c r="F7010">
        <v>65444</v>
      </c>
      <c r="G7010" t="s">
        <v>743</v>
      </c>
      <c r="H7010" t="s">
        <v>743</v>
      </c>
      <c r="J7010">
        <v>1</v>
      </c>
      <c r="K7010" s="1">
        <v>37587.552083333336</v>
      </c>
      <c r="L7010">
        <v>0</v>
      </c>
      <c r="M7010">
        <v>103.02</v>
      </c>
      <c r="N7010" t="s">
        <v>245</v>
      </c>
      <c r="O7010" t="s">
        <v>246</v>
      </c>
      <c r="P7010">
        <v>2000</v>
      </c>
      <c r="R7010">
        <v>11</v>
      </c>
      <c r="S7010" t="s">
        <v>928</v>
      </c>
      <c r="AC7010" t="s">
        <v>970</v>
      </c>
    </row>
    <row r="7011" spans="1:29" ht="16.399999999999999" customHeight="1" x14ac:dyDescent="0.35">
      <c r="A7011" s="1">
        <v>37587.552083333336</v>
      </c>
      <c r="B7011">
        <v>462</v>
      </c>
      <c r="C7011" t="s">
        <v>29</v>
      </c>
      <c r="D7011">
        <v>5</v>
      </c>
      <c r="E7011" t="s">
        <v>30</v>
      </c>
      <c r="F7011">
        <v>65444</v>
      </c>
      <c r="G7011" t="s">
        <v>743</v>
      </c>
      <c r="H7011" t="s">
        <v>743</v>
      </c>
      <c r="J7011">
        <v>1</v>
      </c>
      <c r="K7011" s="1">
        <v>37587.552083333336</v>
      </c>
      <c r="L7011">
        <v>0</v>
      </c>
      <c r="M7011">
        <v>431</v>
      </c>
      <c r="N7011" t="s">
        <v>165</v>
      </c>
      <c r="O7011" t="s">
        <v>166</v>
      </c>
      <c r="P7011">
        <v>2.16</v>
      </c>
      <c r="R7011">
        <v>11</v>
      </c>
      <c r="S7011" t="s">
        <v>928</v>
      </c>
      <c r="AC7011" t="s">
        <v>970</v>
      </c>
    </row>
    <row r="7012" spans="1:29" ht="16.399999999999999" customHeight="1" x14ac:dyDescent="0.35">
      <c r="A7012" s="1">
        <v>37587.552083333336</v>
      </c>
      <c r="B7012">
        <v>462</v>
      </c>
      <c r="C7012" t="s">
        <v>29</v>
      </c>
      <c r="D7012">
        <v>5</v>
      </c>
      <c r="E7012" t="s">
        <v>30</v>
      </c>
      <c r="F7012">
        <v>65444</v>
      </c>
      <c r="G7012" t="s">
        <v>743</v>
      </c>
      <c r="H7012" t="s">
        <v>743</v>
      </c>
      <c r="J7012">
        <v>1</v>
      </c>
      <c r="K7012" s="1">
        <v>37587.552083333336</v>
      </c>
      <c r="L7012">
        <v>0</v>
      </c>
      <c r="M7012">
        <v>431.01</v>
      </c>
      <c r="N7012" t="s">
        <v>768</v>
      </c>
      <c r="O7012" t="s">
        <v>769</v>
      </c>
      <c r="P7012">
        <v>0.13</v>
      </c>
      <c r="R7012">
        <v>11</v>
      </c>
      <c r="S7012" t="s">
        <v>928</v>
      </c>
      <c r="AC7012" t="s">
        <v>970</v>
      </c>
    </row>
    <row r="7013" spans="1:29" ht="16.399999999999999" customHeight="1" x14ac:dyDescent="0.35">
      <c r="A7013" s="1">
        <v>37587.552083333336</v>
      </c>
      <c r="B7013">
        <v>462</v>
      </c>
      <c r="C7013" t="s">
        <v>29</v>
      </c>
      <c r="D7013">
        <v>5</v>
      </c>
      <c r="E7013" t="s">
        <v>30</v>
      </c>
      <c r="F7013">
        <v>65444</v>
      </c>
      <c r="G7013" t="s">
        <v>743</v>
      </c>
      <c r="H7013" t="s">
        <v>743</v>
      </c>
      <c r="J7013">
        <v>1</v>
      </c>
      <c r="K7013" s="1">
        <v>37587.552083333336</v>
      </c>
      <c r="L7013">
        <v>0</v>
      </c>
      <c r="M7013">
        <v>431.02</v>
      </c>
      <c r="N7013" t="s">
        <v>771</v>
      </c>
      <c r="O7013" t="s">
        <v>166</v>
      </c>
      <c r="P7013">
        <v>0.05</v>
      </c>
      <c r="R7013">
        <v>11</v>
      </c>
      <c r="S7013" t="s">
        <v>928</v>
      </c>
      <c r="AC7013" t="s">
        <v>970</v>
      </c>
    </row>
    <row r="7014" spans="1:29" ht="16.399999999999999" customHeight="1" x14ac:dyDescent="0.35">
      <c r="A7014" s="1">
        <v>37587.552083333336</v>
      </c>
      <c r="B7014">
        <v>462</v>
      </c>
      <c r="C7014" t="s">
        <v>29</v>
      </c>
      <c r="D7014">
        <v>5</v>
      </c>
      <c r="E7014" t="s">
        <v>30</v>
      </c>
      <c r="F7014">
        <v>65444</v>
      </c>
      <c r="G7014" t="s">
        <v>743</v>
      </c>
      <c r="H7014" t="s">
        <v>743</v>
      </c>
      <c r="J7014">
        <v>1</v>
      </c>
      <c r="K7014" s="1">
        <v>37587.552083333336</v>
      </c>
      <c r="L7014">
        <v>0</v>
      </c>
      <c r="M7014">
        <v>431.03</v>
      </c>
      <c r="N7014" t="s">
        <v>773</v>
      </c>
      <c r="O7014" t="s">
        <v>769</v>
      </c>
      <c r="P7014">
        <v>7.0000000000000007E-2</v>
      </c>
      <c r="R7014">
        <v>11</v>
      </c>
      <c r="S7014" t="s">
        <v>928</v>
      </c>
      <c r="AC7014" t="s">
        <v>970</v>
      </c>
    </row>
    <row r="7015" spans="1:29" ht="16.399999999999999" customHeight="1" x14ac:dyDescent="0.35">
      <c r="A7015" s="1">
        <v>37587.552083333336</v>
      </c>
      <c r="B7015">
        <v>462</v>
      </c>
      <c r="C7015" t="s">
        <v>29</v>
      </c>
      <c r="D7015">
        <v>5</v>
      </c>
      <c r="E7015" t="s">
        <v>30</v>
      </c>
      <c r="F7015">
        <v>65444</v>
      </c>
      <c r="G7015" t="s">
        <v>743</v>
      </c>
      <c r="H7015" t="s">
        <v>743</v>
      </c>
      <c r="J7015">
        <v>1</v>
      </c>
      <c r="K7015" s="1">
        <v>37587.552083333336</v>
      </c>
      <c r="L7015">
        <v>0</v>
      </c>
      <c r="M7015">
        <v>433</v>
      </c>
      <c r="N7015" t="s">
        <v>775</v>
      </c>
      <c r="O7015" t="s">
        <v>769</v>
      </c>
      <c r="P7015">
        <v>3.45</v>
      </c>
      <c r="R7015">
        <v>11</v>
      </c>
      <c r="S7015" t="s">
        <v>928</v>
      </c>
      <c r="AC7015" t="s">
        <v>970</v>
      </c>
    </row>
    <row r="7016" spans="1:29" ht="16.399999999999999" customHeight="1" x14ac:dyDescent="0.35">
      <c r="A7016" s="1">
        <v>37587.552083333336</v>
      </c>
      <c r="B7016">
        <v>462</v>
      </c>
      <c r="C7016" t="s">
        <v>29</v>
      </c>
      <c r="D7016">
        <v>5</v>
      </c>
      <c r="E7016" t="s">
        <v>30</v>
      </c>
      <c r="F7016">
        <v>65444</v>
      </c>
      <c r="G7016" t="s">
        <v>743</v>
      </c>
      <c r="H7016" t="s">
        <v>743</v>
      </c>
      <c r="J7016">
        <v>1</v>
      </c>
      <c r="K7016" s="1">
        <v>37587.552083333336</v>
      </c>
      <c r="L7016">
        <v>0</v>
      </c>
      <c r="M7016">
        <v>312</v>
      </c>
      <c r="N7016" t="s">
        <v>505</v>
      </c>
      <c r="O7016" t="s">
        <v>68</v>
      </c>
      <c r="P7016">
        <v>22</v>
      </c>
      <c r="R7016">
        <v>11</v>
      </c>
      <c r="S7016" t="s">
        <v>928</v>
      </c>
      <c r="AC7016" t="s">
        <v>970</v>
      </c>
    </row>
    <row r="7017" spans="1:29" ht="16.399999999999999" customHeight="1" x14ac:dyDescent="0.35">
      <c r="A7017" s="1">
        <v>37587.552083333336</v>
      </c>
      <c r="B7017">
        <v>462</v>
      </c>
      <c r="C7017" t="s">
        <v>29</v>
      </c>
      <c r="D7017">
        <v>5</v>
      </c>
      <c r="E7017" t="s">
        <v>30</v>
      </c>
      <c r="F7017">
        <v>65444</v>
      </c>
      <c r="G7017" t="s">
        <v>743</v>
      </c>
      <c r="H7017" t="s">
        <v>743</v>
      </c>
      <c r="J7017">
        <v>1</v>
      </c>
      <c r="K7017" s="1">
        <v>37587.552083333336</v>
      </c>
      <c r="L7017">
        <v>0</v>
      </c>
      <c r="M7017">
        <v>283</v>
      </c>
      <c r="N7017" t="s">
        <v>509</v>
      </c>
      <c r="O7017" t="s">
        <v>68</v>
      </c>
      <c r="P7017">
        <v>1.1000000000000001</v>
      </c>
      <c r="R7017">
        <v>11</v>
      </c>
      <c r="S7017" t="s">
        <v>928</v>
      </c>
      <c r="AC7017" t="s">
        <v>970</v>
      </c>
    </row>
    <row r="7018" spans="1:29" ht="16.399999999999999" customHeight="1" x14ac:dyDescent="0.35">
      <c r="A7018" s="1">
        <v>37587.552083333336</v>
      </c>
      <c r="B7018">
        <v>462</v>
      </c>
      <c r="C7018" t="s">
        <v>29</v>
      </c>
      <c r="D7018">
        <v>5</v>
      </c>
      <c r="E7018" t="s">
        <v>30</v>
      </c>
      <c r="F7018">
        <v>65444</v>
      </c>
      <c r="G7018" t="s">
        <v>743</v>
      </c>
      <c r="H7018" t="s">
        <v>743</v>
      </c>
      <c r="J7018">
        <v>1</v>
      </c>
      <c r="K7018" s="1">
        <v>37587.552083333336</v>
      </c>
      <c r="L7018">
        <v>0</v>
      </c>
      <c r="M7018">
        <v>260.04000000000002</v>
      </c>
      <c r="N7018" t="s">
        <v>143</v>
      </c>
      <c r="O7018" t="s">
        <v>68</v>
      </c>
      <c r="P7018">
        <v>3.0000000000000001E-3</v>
      </c>
      <c r="R7018">
        <v>11</v>
      </c>
      <c r="S7018" t="s">
        <v>928</v>
      </c>
      <c r="AC7018" t="s">
        <v>970</v>
      </c>
    </row>
    <row r="7019" spans="1:29" ht="16.399999999999999" customHeight="1" x14ac:dyDescent="0.35">
      <c r="A7019" s="1">
        <v>37587.552083333336</v>
      </c>
      <c r="B7019">
        <v>462</v>
      </c>
      <c r="C7019" t="s">
        <v>29</v>
      </c>
      <c r="D7019">
        <v>5</v>
      </c>
      <c r="E7019" t="s">
        <v>30</v>
      </c>
      <c r="F7019">
        <v>65444</v>
      </c>
      <c r="G7019" t="s">
        <v>743</v>
      </c>
      <c r="H7019" t="s">
        <v>743</v>
      </c>
      <c r="J7019">
        <v>1</v>
      </c>
      <c r="K7019" s="1">
        <v>37587.552083333336</v>
      </c>
      <c r="L7019">
        <v>0</v>
      </c>
      <c r="M7019">
        <v>260.01</v>
      </c>
      <c r="N7019" t="s">
        <v>73</v>
      </c>
      <c r="O7019" t="s">
        <v>68</v>
      </c>
      <c r="P7019">
        <v>2E-3</v>
      </c>
      <c r="Q7019" t="s">
        <v>69</v>
      </c>
      <c r="R7019">
        <v>11</v>
      </c>
      <c r="S7019" t="s">
        <v>928</v>
      </c>
      <c r="AC7019" t="s">
        <v>970</v>
      </c>
    </row>
    <row r="7020" spans="1:29" ht="16.399999999999999" customHeight="1" x14ac:dyDescent="0.35">
      <c r="A7020" s="1">
        <v>37587.552083333336</v>
      </c>
      <c r="B7020">
        <v>462</v>
      </c>
      <c r="C7020" t="s">
        <v>29</v>
      </c>
      <c r="D7020">
        <v>5</v>
      </c>
      <c r="E7020" t="s">
        <v>30</v>
      </c>
      <c r="F7020">
        <v>65444</v>
      </c>
      <c r="G7020" t="s">
        <v>743</v>
      </c>
      <c r="H7020" t="s">
        <v>743</v>
      </c>
      <c r="J7020">
        <v>1</v>
      </c>
      <c r="K7020" s="1">
        <v>37587.552083333336</v>
      </c>
      <c r="L7020">
        <v>0</v>
      </c>
      <c r="M7020">
        <v>260.02</v>
      </c>
      <c r="N7020" t="s">
        <v>67</v>
      </c>
      <c r="O7020" t="s">
        <v>68</v>
      </c>
      <c r="P7020">
        <v>2E-3</v>
      </c>
      <c r="Q7020" t="s">
        <v>69</v>
      </c>
      <c r="R7020">
        <v>11</v>
      </c>
      <c r="S7020" t="s">
        <v>928</v>
      </c>
      <c r="AC7020" t="s">
        <v>970</v>
      </c>
    </row>
    <row r="7021" spans="1:29" ht="16.399999999999999" customHeight="1" x14ac:dyDescent="0.35">
      <c r="A7021" s="1">
        <v>37587.552083333336</v>
      </c>
      <c r="B7021">
        <v>462</v>
      </c>
      <c r="C7021" t="s">
        <v>29</v>
      </c>
      <c r="D7021">
        <v>5</v>
      </c>
      <c r="E7021" t="s">
        <v>30</v>
      </c>
      <c r="F7021">
        <v>65444</v>
      </c>
      <c r="G7021" t="s">
        <v>743</v>
      </c>
      <c r="H7021" t="s">
        <v>743</v>
      </c>
      <c r="J7021">
        <v>1</v>
      </c>
      <c r="K7021" s="1">
        <v>37587.552083333336</v>
      </c>
      <c r="L7021">
        <v>0</v>
      </c>
      <c r="M7021">
        <v>260.08</v>
      </c>
      <c r="N7021" t="s">
        <v>76</v>
      </c>
      <c r="O7021" t="s">
        <v>68</v>
      </c>
      <c r="P7021">
        <v>0.26</v>
      </c>
      <c r="R7021">
        <v>11</v>
      </c>
      <c r="S7021" t="s">
        <v>928</v>
      </c>
      <c r="AC7021" t="s">
        <v>970</v>
      </c>
    </row>
    <row r="7022" spans="1:29" ht="16.399999999999999" customHeight="1" x14ac:dyDescent="0.35">
      <c r="A7022" s="1">
        <v>37587.552083333336</v>
      </c>
      <c r="B7022">
        <v>462</v>
      </c>
      <c r="C7022" t="s">
        <v>29</v>
      </c>
      <c r="D7022">
        <v>5</v>
      </c>
      <c r="E7022" t="s">
        <v>30</v>
      </c>
      <c r="F7022">
        <v>65444</v>
      </c>
      <c r="G7022" t="s">
        <v>743</v>
      </c>
      <c r="H7022" t="s">
        <v>743</v>
      </c>
      <c r="J7022">
        <v>1</v>
      </c>
      <c r="K7022" s="1">
        <v>37587.552083333336</v>
      </c>
      <c r="L7022">
        <v>0</v>
      </c>
      <c r="M7022">
        <v>268.14</v>
      </c>
      <c r="N7022" t="s">
        <v>80</v>
      </c>
      <c r="O7022" t="s">
        <v>68</v>
      </c>
      <c r="P7022">
        <v>1.7999999999999999E-2</v>
      </c>
      <c r="R7022">
        <v>11</v>
      </c>
      <c r="S7022" t="s">
        <v>928</v>
      </c>
      <c r="AC7022" t="s">
        <v>970</v>
      </c>
    </row>
    <row r="7023" spans="1:29" ht="16.399999999999999" customHeight="1" x14ac:dyDescent="0.35">
      <c r="A7023" s="1">
        <v>37587.552083333336</v>
      </c>
      <c r="B7023">
        <v>462</v>
      </c>
      <c r="C7023" t="s">
        <v>29</v>
      </c>
      <c r="D7023">
        <v>5</v>
      </c>
      <c r="E7023" t="s">
        <v>30</v>
      </c>
      <c r="F7023">
        <v>65444</v>
      </c>
      <c r="G7023" t="s">
        <v>743</v>
      </c>
      <c r="H7023" t="s">
        <v>743</v>
      </c>
      <c r="J7023">
        <v>1</v>
      </c>
      <c r="K7023" s="1">
        <v>37587.552083333336</v>
      </c>
      <c r="L7023">
        <v>0</v>
      </c>
      <c r="M7023">
        <v>441.01</v>
      </c>
      <c r="N7023" t="s">
        <v>691</v>
      </c>
      <c r="O7023" t="s">
        <v>68</v>
      </c>
      <c r="P7023">
        <v>2.4</v>
      </c>
      <c r="R7023">
        <v>11</v>
      </c>
      <c r="S7023" t="s">
        <v>928</v>
      </c>
      <c r="AC7023" t="s">
        <v>970</v>
      </c>
    </row>
    <row r="7024" spans="1:29" ht="16.399999999999999" customHeight="1" x14ac:dyDescent="0.35">
      <c r="A7024" s="1">
        <v>37587.552083333336</v>
      </c>
      <c r="B7024">
        <v>462</v>
      </c>
      <c r="C7024" t="s">
        <v>29</v>
      </c>
      <c r="D7024">
        <v>5</v>
      </c>
      <c r="E7024" t="s">
        <v>30</v>
      </c>
      <c r="F7024">
        <v>65444</v>
      </c>
      <c r="G7024" t="s">
        <v>743</v>
      </c>
      <c r="H7024" t="s">
        <v>743</v>
      </c>
      <c r="J7024">
        <v>1</v>
      </c>
      <c r="K7024" s="1">
        <v>37587.552083333336</v>
      </c>
      <c r="L7024">
        <v>0</v>
      </c>
      <c r="M7024">
        <v>268.17</v>
      </c>
      <c r="N7024" t="s">
        <v>801</v>
      </c>
      <c r="O7024" t="s">
        <v>68</v>
      </c>
      <c r="P7024">
        <v>4.0000000000000001E-3</v>
      </c>
      <c r="R7024">
        <v>11</v>
      </c>
      <c r="S7024" t="s">
        <v>928</v>
      </c>
      <c r="AC7024" t="s">
        <v>970</v>
      </c>
    </row>
    <row r="7025" spans="1:29" ht="16.399999999999999" customHeight="1" x14ac:dyDescent="0.35">
      <c r="A7025" s="1">
        <v>37587.552083333336</v>
      </c>
      <c r="B7025">
        <v>462</v>
      </c>
      <c r="C7025" t="s">
        <v>29</v>
      </c>
      <c r="D7025">
        <v>5</v>
      </c>
      <c r="E7025" t="s">
        <v>30</v>
      </c>
      <c r="F7025">
        <v>65444</v>
      </c>
      <c r="G7025" t="s">
        <v>743</v>
      </c>
      <c r="H7025" t="s">
        <v>743</v>
      </c>
      <c r="J7025">
        <v>1</v>
      </c>
      <c r="K7025" s="1">
        <v>37587.552083333336</v>
      </c>
      <c r="L7025">
        <v>0</v>
      </c>
      <c r="M7025">
        <v>201</v>
      </c>
      <c r="N7025" t="s">
        <v>879</v>
      </c>
      <c r="O7025" t="s">
        <v>68</v>
      </c>
      <c r="P7025">
        <v>1.41</v>
      </c>
      <c r="R7025">
        <v>11</v>
      </c>
      <c r="S7025" t="s">
        <v>928</v>
      </c>
      <c r="AC7025" t="s">
        <v>970</v>
      </c>
    </row>
    <row r="7026" spans="1:29" ht="16.399999999999999" customHeight="1" x14ac:dyDescent="0.35">
      <c r="A7026" s="1">
        <v>37587.552083333336</v>
      </c>
      <c r="B7026">
        <v>462</v>
      </c>
      <c r="C7026" t="s">
        <v>29</v>
      </c>
      <c r="D7026">
        <v>5</v>
      </c>
      <c r="E7026" t="s">
        <v>30</v>
      </c>
      <c r="F7026">
        <v>65444</v>
      </c>
      <c r="G7026" t="s">
        <v>743</v>
      </c>
      <c r="H7026" t="s">
        <v>743</v>
      </c>
      <c r="J7026">
        <v>1</v>
      </c>
      <c r="K7026" s="1">
        <v>37587.552083333336</v>
      </c>
      <c r="L7026">
        <v>0</v>
      </c>
      <c r="M7026">
        <v>216</v>
      </c>
      <c r="N7026" t="s">
        <v>882</v>
      </c>
      <c r="O7026" t="s">
        <v>68</v>
      </c>
      <c r="P7026">
        <v>1E-3</v>
      </c>
      <c r="Q7026" t="s">
        <v>69</v>
      </c>
      <c r="R7026">
        <v>11</v>
      </c>
      <c r="S7026" t="s">
        <v>928</v>
      </c>
      <c r="AC7026" t="s">
        <v>970</v>
      </c>
    </row>
    <row r="7027" spans="1:29" ht="16.399999999999999" customHeight="1" x14ac:dyDescent="0.35">
      <c r="A7027" s="1">
        <v>37587.552083333336</v>
      </c>
      <c r="B7027">
        <v>462</v>
      </c>
      <c r="C7027" t="s">
        <v>29</v>
      </c>
      <c r="D7027">
        <v>5</v>
      </c>
      <c r="E7027" t="s">
        <v>30</v>
      </c>
      <c r="F7027">
        <v>65444</v>
      </c>
      <c r="G7027" t="s">
        <v>743</v>
      </c>
      <c r="H7027" t="s">
        <v>743</v>
      </c>
      <c r="J7027">
        <v>1</v>
      </c>
      <c r="K7027" s="1">
        <v>37587.552083333336</v>
      </c>
      <c r="L7027">
        <v>0</v>
      </c>
      <c r="M7027">
        <v>234</v>
      </c>
      <c r="N7027" t="s">
        <v>884</v>
      </c>
      <c r="O7027" t="s">
        <v>769</v>
      </c>
      <c r="P7027">
        <v>1E-3</v>
      </c>
      <c r="Q7027" t="s">
        <v>69</v>
      </c>
      <c r="R7027">
        <v>11</v>
      </c>
      <c r="S7027" t="s">
        <v>928</v>
      </c>
      <c r="AC7027" t="s">
        <v>970</v>
      </c>
    </row>
    <row r="7028" spans="1:29" ht="16.399999999999999" customHeight="1" x14ac:dyDescent="0.35">
      <c r="A7028" s="1">
        <v>37587.552083333336</v>
      </c>
      <c r="B7028">
        <v>462</v>
      </c>
      <c r="C7028" t="s">
        <v>29</v>
      </c>
      <c r="D7028">
        <v>5</v>
      </c>
      <c r="E7028" t="s">
        <v>30</v>
      </c>
      <c r="F7028">
        <v>65444</v>
      </c>
      <c r="G7028" t="s">
        <v>743</v>
      </c>
      <c r="H7028" t="s">
        <v>743</v>
      </c>
      <c r="J7028">
        <v>1</v>
      </c>
      <c r="K7028" s="1">
        <v>37587.552083333336</v>
      </c>
      <c r="L7028">
        <v>0</v>
      </c>
      <c r="M7028">
        <v>232</v>
      </c>
      <c r="N7028" t="s">
        <v>883</v>
      </c>
      <c r="O7028" t="s">
        <v>68</v>
      </c>
      <c r="P7028">
        <v>1E-3</v>
      </c>
      <c r="Q7028" t="s">
        <v>69</v>
      </c>
      <c r="R7028">
        <v>11</v>
      </c>
      <c r="S7028" t="s">
        <v>928</v>
      </c>
      <c r="AC7028" t="s">
        <v>970</v>
      </c>
    </row>
    <row r="7029" spans="1:29" ht="16.399999999999999" customHeight="1" x14ac:dyDescent="0.35">
      <c r="A7029" s="1">
        <v>37587.552083333336</v>
      </c>
      <c r="B7029">
        <v>462</v>
      </c>
      <c r="C7029" t="s">
        <v>29</v>
      </c>
      <c r="D7029">
        <v>5</v>
      </c>
      <c r="E7029" t="s">
        <v>30</v>
      </c>
      <c r="F7029">
        <v>65444</v>
      </c>
      <c r="G7029" t="s">
        <v>743</v>
      </c>
      <c r="H7029" t="s">
        <v>743</v>
      </c>
      <c r="J7029">
        <v>1</v>
      </c>
      <c r="K7029" s="1">
        <v>37587.552083333336</v>
      </c>
      <c r="L7029">
        <v>0</v>
      </c>
      <c r="M7029">
        <v>236</v>
      </c>
      <c r="N7029" t="s">
        <v>885</v>
      </c>
      <c r="O7029" t="s">
        <v>68</v>
      </c>
      <c r="P7029">
        <v>2E-3</v>
      </c>
      <c r="R7029">
        <v>11</v>
      </c>
      <c r="S7029" t="s">
        <v>928</v>
      </c>
      <c r="AC7029" t="s">
        <v>970</v>
      </c>
    </row>
    <row r="7030" spans="1:29" ht="16.399999999999999" customHeight="1" x14ac:dyDescent="0.35">
      <c r="A7030" s="1">
        <v>37587.552083333336</v>
      </c>
      <c r="B7030">
        <v>462</v>
      </c>
      <c r="C7030" t="s">
        <v>29</v>
      </c>
      <c r="D7030">
        <v>5</v>
      </c>
      <c r="E7030" t="s">
        <v>30</v>
      </c>
      <c r="F7030">
        <v>65444</v>
      </c>
      <c r="G7030" t="s">
        <v>743</v>
      </c>
      <c r="H7030" t="s">
        <v>743</v>
      </c>
      <c r="J7030">
        <v>1</v>
      </c>
      <c r="K7030" s="1">
        <v>37587.552083333336</v>
      </c>
      <c r="L7030">
        <v>0</v>
      </c>
      <c r="M7030">
        <v>248</v>
      </c>
      <c r="N7030" t="s">
        <v>886</v>
      </c>
      <c r="O7030" t="s">
        <v>68</v>
      </c>
      <c r="P7030">
        <v>1.03</v>
      </c>
      <c r="R7030">
        <v>11</v>
      </c>
      <c r="S7030" t="s">
        <v>928</v>
      </c>
      <c r="AC7030" t="s">
        <v>970</v>
      </c>
    </row>
    <row r="7031" spans="1:29" ht="16.399999999999999" customHeight="1" x14ac:dyDescent="0.35">
      <c r="A7031" s="1">
        <v>37587.552083333336</v>
      </c>
      <c r="B7031">
        <v>462</v>
      </c>
      <c r="C7031" t="s">
        <v>29</v>
      </c>
      <c r="D7031">
        <v>5</v>
      </c>
      <c r="E7031" t="s">
        <v>30</v>
      </c>
      <c r="F7031">
        <v>65444</v>
      </c>
      <c r="G7031" t="s">
        <v>743</v>
      </c>
      <c r="H7031" t="s">
        <v>743</v>
      </c>
      <c r="J7031">
        <v>1</v>
      </c>
      <c r="K7031" s="1">
        <v>37587.552083333336</v>
      </c>
      <c r="L7031">
        <v>0</v>
      </c>
      <c r="M7031">
        <v>255</v>
      </c>
      <c r="N7031" t="s">
        <v>887</v>
      </c>
      <c r="O7031" t="s">
        <v>68</v>
      </c>
      <c r="P7031">
        <v>1.4E-2</v>
      </c>
      <c r="R7031">
        <v>11</v>
      </c>
      <c r="S7031" t="s">
        <v>928</v>
      </c>
      <c r="AC7031" t="s">
        <v>970</v>
      </c>
    </row>
    <row r="7032" spans="1:29" ht="16.399999999999999" customHeight="1" x14ac:dyDescent="0.35">
      <c r="A7032" s="1">
        <v>37587.552083333336</v>
      </c>
      <c r="B7032">
        <v>462</v>
      </c>
      <c r="C7032" t="s">
        <v>29</v>
      </c>
      <c r="D7032">
        <v>5</v>
      </c>
      <c r="E7032" t="s">
        <v>30</v>
      </c>
      <c r="F7032">
        <v>65444</v>
      </c>
      <c r="G7032" t="s">
        <v>743</v>
      </c>
      <c r="H7032" t="s">
        <v>743</v>
      </c>
      <c r="J7032">
        <v>1</v>
      </c>
      <c r="K7032" s="1">
        <v>37587.552083333336</v>
      </c>
      <c r="L7032">
        <v>0</v>
      </c>
      <c r="M7032">
        <v>258</v>
      </c>
      <c r="N7032" t="s">
        <v>889</v>
      </c>
      <c r="O7032" t="s">
        <v>68</v>
      </c>
      <c r="P7032">
        <v>1E-3</v>
      </c>
      <c r="R7032">
        <v>11</v>
      </c>
      <c r="S7032" t="s">
        <v>928</v>
      </c>
      <c r="AC7032" t="s">
        <v>970</v>
      </c>
    </row>
    <row r="7033" spans="1:29" ht="16.399999999999999" customHeight="1" x14ac:dyDescent="0.35">
      <c r="A7033" s="1">
        <v>37587.552083333336</v>
      </c>
      <c r="B7033">
        <v>462</v>
      </c>
      <c r="C7033" t="s">
        <v>29</v>
      </c>
      <c r="D7033">
        <v>5</v>
      </c>
      <c r="E7033" t="s">
        <v>30</v>
      </c>
      <c r="F7033">
        <v>65444</v>
      </c>
      <c r="G7033" t="s">
        <v>743</v>
      </c>
      <c r="H7033" t="s">
        <v>743</v>
      </c>
      <c r="J7033">
        <v>1</v>
      </c>
      <c r="K7033" s="1">
        <v>37587.552083333336</v>
      </c>
      <c r="L7033">
        <v>0</v>
      </c>
      <c r="M7033">
        <v>252</v>
      </c>
      <c r="N7033" t="s">
        <v>826</v>
      </c>
      <c r="O7033" t="s">
        <v>68</v>
      </c>
      <c r="P7033">
        <v>5.0000000000000001E-3</v>
      </c>
      <c r="Q7033" t="s">
        <v>69</v>
      </c>
      <c r="R7033">
        <v>11</v>
      </c>
      <c r="S7033" t="s">
        <v>928</v>
      </c>
      <c r="AC7033" t="s">
        <v>970</v>
      </c>
    </row>
    <row r="7034" spans="1:29" ht="16.399999999999999" customHeight="1" x14ac:dyDescent="0.35">
      <c r="A7034" s="1">
        <v>37587.552083333336</v>
      </c>
      <c r="B7034">
        <v>462</v>
      </c>
      <c r="C7034" t="s">
        <v>29</v>
      </c>
      <c r="D7034">
        <v>5</v>
      </c>
      <c r="E7034" t="s">
        <v>30</v>
      </c>
      <c r="F7034">
        <v>65444</v>
      </c>
      <c r="G7034" t="s">
        <v>743</v>
      </c>
      <c r="H7034" t="s">
        <v>743</v>
      </c>
      <c r="J7034">
        <v>1</v>
      </c>
      <c r="K7034" s="1">
        <v>37587.552083333336</v>
      </c>
      <c r="L7034">
        <v>0</v>
      </c>
      <c r="M7034">
        <v>289</v>
      </c>
      <c r="N7034" t="s">
        <v>890</v>
      </c>
      <c r="O7034" t="s">
        <v>68</v>
      </c>
      <c r="P7034">
        <v>3.0000000000000001E-3</v>
      </c>
      <c r="R7034">
        <v>11</v>
      </c>
      <c r="S7034" t="s">
        <v>928</v>
      </c>
      <c r="AC7034" t="s">
        <v>970</v>
      </c>
    </row>
    <row r="7035" spans="1:29" ht="16.399999999999999" customHeight="1" x14ac:dyDescent="0.35">
      <c r="A7035" s="1">
        <v>37510.5625</v>
      </c>
      <c r="B7035">
        <v>462</v>
      </c>
      <c r="C7035" t="s">
        <v>29</v>
      </c>
      <c r="D7035">
        <v>5</v>
      </c>
      <c r="E7035" t="s">
        <v>30</v>
      </c>
      <c r="F7035">
        <v>65212</v>
      </c>
      <c r="G7035" t="s">
        <v>743</v>
      </c>
      <c r="H7035" t="s">
        <v>743</v>
      </c>
      <c r="J7035">
        <v>1</v>
      </c>
      <c r="K7035" s="1">
        <v>37510.5625</v>
      </c>
      <c r="M7035">
        <v>136.01</v>
      </c>
      <c r="N7035" t="s">
        <v>118</v>
      </c>
      <c r="O7035" t="s">
        <v>119</v>
      </c>
      <c r="P7035">
        <v>11.7</v>
      </c>
      <c r="R7035">
        <v>11</v>
      </c>
      <c r="S7035" t="s">
        <v>928</v>
      </c>
      <c r="AC7035" t="s">
        <v>971</v>
      </c>
    </row>
    <row r="7036" spans="1:29" ht="16.399999999999999" customHeight="1" x14ac:dyDescent="0.35">
      <c r="A7036" s="1">
        <v>37510.5625</v>
      </c>
      <c r="B7036">
        <v>462</v>
      </c>
      <c r="C7036" t="s">
        <v>29</v>
      </c>
      <c r="D7036">
        <v>5</v>
      </c>
      <c r="E7036" t="s">
        <v>30</v>
      </c>
      <c r="F7036">
        <v>65212</v>
      </c>
      <c r="G7036" t="s">
        <v>743</v>
      </c>
      <c r="H7036" t="s">
        <v>743</v>
      </c>
      <c r="J7036">
        <v>1</v>
      </c>
      <c r="K7036" s="1">
        <v>37510.5625</v>
      </c>
      <c r="M7036">
        <v>103.02</v>
      </c>
      <c r="N7036" t="s">
        <v>245</v>
      </c>
      <c r="O7036" t="s">
        <v>246</v>
      </c>
      <c r="P7036">
        <v>1500</v>
      </c>
      <c r="R7036">
        <v>11</v>
      </c>
      <c r="S7036" t="s">
        <v>928</v>
      </c>
      <c r="AC7036" t="s">
        <v>971</v>
      </c>
    </row>
    <row r="7037" spans="1:29" ht="16.399999999999999" customHeight="1" x14ac:dyDescent="0.35">
      <c r="A7037" s="1">
        <v>37510.5625</v>
      </c>
      <c r="B7037">
        <v>462</v>
      </c>
      <c r="C7037" t="s">
        <v>29</v>
      </c>
      <c r="D7037">
        <v>5</v>
      </c>
      <c r="E7037" t="s">
        <v>30</v>
      </c>
      <c r="F7037">
        <v>65212</v>
      </c>
      <c r="G7037" t="s">
        <v>743</v>
      </c>
      <c r="H7037" t="s">
        <v>743</v>
      </c>
      <c r="J7037">
        <v>1</v>
      </c>
      <c r="K7037" s="1">
        <v>37510.5625</v>
      </c>
      <c r="M7037">
        <v>431</v>
      </c>
      <c r="N7037" t="s">
        <v>165</v>
      </c>
      <c r="O7037" t="s">
        <v>166</v>
      </c>
      <c r="P7037">
        <v>2.2799999999999998</v>
      </c>
      <c r="R7037">
        <v>11</v>
      </c>
      <c r="S7037" t="s">
        <v>928</v>
      </c>
      <c r="AC7037" t="s">
        <v>971</v>
      </c>
    </row>
    <row r="7038" spans="1:29" ht="16.399999999999999" customHeight="1" x14ac:dyDescent="0.35">
      <c r="A7038" s="1">
        <v>37510.5625</v>
      </c>
      <c r="B7038">
        <v>462</v>
      </c>
      <c r="C7038" t="s">
        <v>29</v>
      </c>
      <c r="D7038">
        <v>5</v>
      </c>
      <c r="E7038" t="s">
        <v>30</v>
      </c>
      <c r="F7038">
        <v>65212</v>
      </c>
      <c r="G7038" t="s">
        <v>743</v>
      </c>
      <c r="H7038" t="s">
        <v>743</v>
      </c>
      <c r="J7038">
        <v>1</v>
      </c>
      <c r="K7038" s="1">
        <v>37510.5625</v>
      </c>
      <c r="M7038">
        <v>431.01</v>
      </c>
      <c r="N7038" t="s">
        <v>768</v>
      </c>
      <c r="O7038" t="s">
        <v>769</v>
      </c>
      <c r="P7038">
        <v>0.08</v>
      </c>
      <c r="R7038">
        <v>11</v>
      </c>
      <c r="S7038" t="s">
        <v>928</v>
      </c>
      <c r="AC7038" t="s">
        <v>971</v>
      </c>
    </row>
    <row r="7039" spans="1:29" ht="16.399999999999999" customHeight="1" x14ac:dyDescent="0.35">
      <c r="A7039" s="1">
        <v>37510.5625</v>
      </c>
      <c r="B7039">
        <v>462</v>
      </c>
      <c r="C7039" t="s">
        <v>29</v>
      </c>
      <c r="D7039">
        <v>5</v>
      </c>
      <c r="E7039" t="s">
        <v>30</v>
      </c>
      <c r="F7039">
        <v>65212</v>
      </c>
      <c r="G7039" t="s">
        <v>743</v>
      </c>
      <c r="H7039" t="s">
        <v>743</v>
      </c>
      <c r="J7039">
        <v>1</v>
      </c>
      <c r="K7039" s="1">
        <v>37510.5625</v>
      </c>
      <c r="M7039">
        <v>431.02</v>
      </c>
      <c r="N7039" t="s">
        <v>771</v>
      </c>
      <c r="O7039" t="s">
        <v>166</v>
      </c>
      <c r="P7039">
        <v>0.15</v>
      </c>
      <c r="R7039">
        <v>11</v>
      </c>
      <c r="S7039" t="s">
        <v>928</v>
      </c>
      <c r="AC7039" t="s">
        <v>971</v>
      </c>
    </row>
    <row r="7040" spans="1:29" ht="16.399999999999999" customHeight="1" x14ac:dyDescent="0.35">
      <c r="A7040" s="1">
        <v>37510.5625</v>
      </c>
      <c r="B7040">
        <v>462</v>
      </c>
      <c r="C7040" t="s">
        <v>29</v>
      </c>
      <c r="D7040">
        <v>5</v>
      </c>
      <c r="E7040" t="s">
        <v>30</v>
      </c>
      <c r="F7040">
        <v>65212</v>
      </c>
      <c r="G7040" t="s">
        <v>743</v>
      </c>
      <c r="H7040" t="s">
        <v>743</v>
      </c>
      <c r="J7040">
        <v>1</v>
      </c>
      <c r="K7040" s="1">
        <v>37510.5625</v>
      </c>
      <c r="M7040">
        <v>431.03</v>
      </c>
      <c r="N7040" t="s">
        <v>773</v>
      </c>
      <c r="O7040" t="s">
        <v>769</v>
      </c>
      <c r="P7040">
        <v>0.28999999999999998</v>
      </c>
      <c r="R7040">
        <v>11</v>
      </c>
      <c r="S7040" t="s">
        <v>928</v>
      </c>
      <c r="AC7040" t="s">
        <v>971</v>
      </c>
    </row>
    <row r="7041" spans="1:29" ht="16.399999999999999" customHeight="1" x14ac:dyDescent="0.35">
      <c r="A7041" s="1">
        <v>37510.5625</v>
      </c>
      <c r="B7041">
        <v>462</v>
      </c>
      <c r="C7041" t="s">
        <v>29</v>
      </c>
      <c r="D7041">
        <v>5</v>
      </c>
      <c r="E7041" t="s">
        <v>30</v>
      </c>
      <c r="F7041">
        <v>65212</v>
      </c>
      <c r="G7041" t="s">
        <v>743</v>
      </c>
      <c r="H7041" t="s">
        <v>743</v>
      </c>
      <c r="J7041">
        <v>1</v>
      </c>
      <c r="K7041" s="1">
        <v>37510.5625</v>
      </c>
      <c r="M7041">
        <v>433</v>
      </c>
      <c r="N7041" t="s">
        <v>775</v>
      </c>
      <c r="O7041" t="s">
        <v>769</v>
      </c>
      <c r="P7041">
        <v>3.27</v>
      </c>
      <c r="R7041">
        <v>11</v>
      </c>
      <c r="S7041" t="s">
        <v>928</v>
      </c>
      <c r="AC7041" t="s">
        <v>971</v>
      </c>
    </row>
    <row r="7042" spans="1:29" ht="16.399999999999999" customHeight="1" x14ac:dyDescent="0.35">
      <c r="A7042" s="1">
        <v>37510.5625</v>
      </c>
      <c r="B7042">
        <v>462</v>
      </c>
      <c r="C7042" t="s">
        <v>29</v>
      </c>
      <c r="D7042">
        <v>5</v>
      </c>
      <c r="E7042" t="s">
        <v>30</v>
      </c>
      <c r="F7042">
        <v>65212</v>
      </c>
      <c r="G7042" t="s">
        <v>743</v>
      </c>
      <c r="H7042" t="s">
        <v>743</v>
      </c>
      <c r="J7042">
        <v>1</v>
      </c>
      <c r="K7042" s="1">
        <v>37510.5625</v>
      </c>
      <c r="M7042">
        <v>312</v>
      </c>
      <c r="N7042" t="s">
        <v>505</v>
      </c>
      <c r="O7042" t="s">
        <v>68</v>
      </c>
      <c r="P7042">
        <v>20</v>
      </c>
      <c r="R7042">
        <v>11</v>
      </c>
      <c r="S7042" t="s">
        <v>928</v>
      </c>
      <c r="AC7042" t="s">
        <v>971</v>
      </c>
    </row>
    <row r="7043" spans="1:29" ht="16.399999999999999" customHeight="1" x14ac:dyDescent="0.35">
      <c r="A7043" s="1">
        <v>37510.5625</v>
      </c>
      <c r="B7043">
        <v>462</v>
      </c>
      <c r="C7043" t="s">
        <v>29</v>
      </c>
      <c r="D7043">
        <v>5</v>
      </c>
      <c r="E7043" t="s">
        <v>30</v>
      </c>
      <c r="F7043">
        <v>65212</v>
      </c>
      <c r="G7043" t="s">
        <v>743</v>
      </c>
      <c r="H7043" t="s">
        <v>743</v>
      </c>
      <c r="J7043">
        <v>1</v>
      </c>
      <c r="K7043" s="1">
        <v>37510.5625</v>
      </c>
      <c r="M7043">
        <v>283</v>
      </c>
      <c r="N7043" t="s">
        <v>509</v>
      </c>
      <c r="O7043" t="s">
        <v>68</v>
      </c>
      <c r="P7043">
        <v>1.1000000000000001</v>
      </c>
      <c r="R7043">
        <v>11</v>
      </c>
      <c r="S7043" t="s">
        <v>928</v>
      </c>
      <c r="AC7043" t="s">
        <v>971</v>
      </c>
    </row>
    <row r="7044" spans="1:29" ht="16.399999999999999" customHeight="1" x14ac:dyDescent="0.35">
      <c r="A7044" s="1">
        <v>37510.5625</v>
      </c>
      <c r="B7044">
        <v>462</v>
      </c>
      <c r="C7044" t="s">
        <v>29</v>
      </c>
      <c r="D7044">
        <v>5</v>
      </c>
      <c r="E7044" t="s">
        <v>30</v>
      </c>
      <c r="F7044">
        <v>65212</v>
      </c>
      <c r="G7044" t="s">
        <v>743</v>
      </c>
      <c r="H7044" t="s">
        <v>743</v>
      </c>
      <c r="J7044">
        <v>1</v>
      </c>
      <c r="K7044" s="1">
        <v>37510.5625</v>
      </c>
      <c r="M7044">
        <v>260.04000000000002</v>
      </c>
      <c r="N7044" t="s">
        <v>143</v>
      </c>
      <c r="O7044" t="s">
        <v>68</v>
      </c>
      <c r="P7044">
        <v>4.0000000000000001E-3</v>
      </c>
      <c r="R7044">
        <v>11</v>
      </c>
      <c r="S7044" t="s">
        <v>928</v>
      </c>
      <c r="AC7044" t="s">
        <v>971</v>
      </c>
    </row>
    <row r="7045" spans="1:29" ht="16.399999999999999" customHeight="1" x14ac:dyDescent="0.35">
      <c r="A7045" s="1">
        <v>37510.5625</v>
      </c>
      <c r="B7045">
        <v>462</v>
      </c>
      <c r="C7045" t="s">
        <v>29</v>
      </c>
      <c r="D7045">
        <v>5</v>
      </c>
      <c r="E7045" t="s">
        <v>30</v>
      </c>
      <c r="F7045">
        <v>65212</v>
      </c>
      <c r="G7045" t="s">
        <v>743</v>
      </c>
      <c r="H7045" t="s">
        <v>743</v>
      </c>
      <c r="J7045">
        <v>1</v>
      </c>
      <c r="K7045" s="1">
        <v>37510.5625</v>
      </c>
      <c r="M7045">
        <v>260.01</v>
      </c>
      <c r="N7045" t="s">
        <v>73</v>
      </c>
      <c r="O7045" t="s">
        <v>68</v>
      </c>
      <c r="P7045">
        <v>2E-3</v>
      </c>
      <c r="Q7045" t="s">
        <v>69</v>
      </c>
      <c r="R7045">
        <v>11</v>
      </c>
      <c r="S7045" t="s">
        <v>928</v>
      </c>
      <c r="AC7045" t="s">
        <v>971</v>
      </c>
    </row>
    <row r="7046" spans="1:29" ht="16.399999999999999" customHeight="1" x14ac:dyDescent="0.35">
      <c r="A7046" s="1">
        <v>37510.5625</v>
      </c>
      <c r="B7046">
        <v>462</v>
      </c>
      <c r="C7046" t="s">
        <v>29</v>
      </c>
      <c r="D7046">
        <v>5</v>
      </c>
      <c r="E7046" t="s">
        <v>30</v>
      </c>
      <c r="F7046">
        <v>65212</v>
      </c>
      <c r="G7046" t="s">
        <v>743</v>
      </c>
      <c r="H7046" t="s">
        <v>743</v>
      </c>
      <c r="J7046">
        <v>1</v>
      </c>
      <c r="K7046" s="1">
        <v>37510.5625</v>
      </c>
      <c r="M7046">
        <v>260.02</v>
      </c>
      <c r="N7046" t="s">
        <v>67</v>
      </c>
      <c r="O7046" t="s">
        <v>68</v>
      </c>
      <c r="P7046">
        <v>2E-3</v>
      </c>
      <c r="R7046">
        <v>11</v>
      </c>
      <c r="S7046" t="s">
        <v>928</v>
      </c>
      <c r="AC7046" t="s">
        <v>971</v>
      </c>
    </row>
    <row r="7047" spans="1:29" ht="16.399999999999999" customHeight="1" x14ac:dyDescent="0.35">
      <c r="A7047" s="1">
        <v>37510.5625</v>
      </c>
      <c r="B7047">
        <v>462</v>
      </c>
      <c r="C7047" t="s">
        <v>29</v>
      </c>
      <c r="D7047">
        <v>5</v>
      </c>
      <c r="E7047" t="s">
        <v>30</v>
      </c>
      <c r="F7047">
        <v>65212</v>
      </c>
      <c r="G7047" t="s">
        <v>743</v>
      </c>
      <c r="H7047" t="s">
        <v>743</v>
      </c>
      <c r="J7047">
        <v>1</v>
      </c>
      <c r="K7047" s="1">
        <v>37510.5625</v>
      </c>
      <c r="M7047">
        <v>260.08</v>
      </c>
      <c r="N7047" t="s">
        <v>76</v>
      </c>
      <c r="O7047" t="s">
        <v>68</v>
      </c>
      <c r="P7047">
        <v>0.23300000000000001</v>
      </c>
      <c r="R7047">
        <v>11</v>
      </c>
      <c r="S7047" t="s">
        <v>928</v>
      </c>
      <c r="AC7047" t="s">
        <v>971</v>
      </c>
    </row>
    <row r="7048" spans="1:29" ht="16.399999999999999" customHeight="1" x14ac:dyDescent="0.35">
      <c r="A7048" s="1">
        <v>37510.5625</v>
      </c>
      <c r="B7048">
        <v>462</v>
      </c>
      <c r="C7048" t="s">
        <v>29</v>
      </c>
      <c r="D7048">
        <v>5</v>
      </c>
      <c r="E7048" t="s">
        <v>30</v>
      </c>
      <c r="F7048">
        <v>65212</v>
      </c>
      <c r="G7048" t="s">
        <v>743</v>
      </c>
      <c r="H7048" t="s">
        <v>743</v>
      </c>
      <c r="J7048">
        <v>1</v>
      </c>
      <c r="K7048" s="1">
        <v>37510.5625</v>
      </c>
      <c r="M7048">
        <v>268.14</v>
      </c>
      <c r="N7048" t="s">
        <v>80</v>
      </c>
      <c r="O7048" t="s">
        <v>68</v>
      </c>
      <c r="P7048">
        <v>1.7000000000000001E-2</v>
      </c>
      <c r="R7048">
        <v>11</v>
      </c>
      <c r="S7048" t="s">
        <v>928</v>
      </c>
      <c r="AC7048" t="s">
        <v>971</v>
      </c>
    </row>
    <row r="7049" spans="1:29" ht="16.399999999999999" customHeight="1" x14ac:dyDescent="0.35">
      <c r="A7049" s="1">
        <v>37510.5625</v>
      </c>
      <c r="B7049">
        <v>462</v>
      </c>
      <c r="C7049" t="s">
        <v>29</v>
      </c>
      <c r="D7049">
        <v>5</v>
      </c>
      <c r="E7049" t="s">
        <v>30</v>
      </c>
      <c r="F7049">
        <v>65212</v>
      </c>
      <c r="G7049" t="s">
        <v>743</v>
      </c>
      <c r="H7049" t="s">
        <v>743</v>
      </c>
      <c r="J7049">
        <v>1</v>
      </c>
      <c r="K7049" s="1">
        <v>37510.5625</v>
      </c>
      <c r="M7049">
        <v>441.01</v>
      </c>
      <c r="N7049" t="s">
        <v>691</v>
      </c>
      <c r="O7049" t="s">
        <v>68</v>
      </c>
      <c r="P7049">
        <v>2.8</v>
      </c>
      <c r="R7049">
        <v>11</v>
      </c>
      <c r="S7049" t="s">
        <v>928</v>
      </c>
      <c r="AC7049" t="s">
        <v>971</v>
      </c>
    </row>
    <row r="7050" spans="1:29" ht="16.399999999999999" customHeight="1" x14ac:dyDescent="0.35">
      <c r="A7050" s="1">
        <v>37510.5625</v>
      </c>
      <c r="B7050">
        <v>462</v>
      </c>
      <c r="C7050" t="s">
        <v>29</v>
      </c>
      <c r="D7050">
        <v>5</v>
      </c>
      <c r="E7050" t="s">
        <v>30</v>
      </c>
      <c r="F7050">
        <v>65212</v>
      </c>
      <c r="G7050" t="s">
        <v>743</v>
      </c>
      <c r="H7050" t="s">
        <v>743</v>
      </c>
      <c r="J7050">
        <v>1</v>
      </c>
      <c r="K7050" s="1">
        <v>37510.5625</v>
      </c>
      <c r="M7050">
        <v>268.17</v>
      </c>
      <c r="N7050" t="s">
        <v>801</v>
      </c>
      <c r="O7050" t="s">
        <v>68</v>
      </c>
      <c r="P7050">
        <v>3.0000000000000001E-3</v>
      </c>
      <c r="R7050">
        <v>11</v>
      </c>
      <c r="S7050" t="s">
        <v>928</v>
      </c>
      <c r="AC7050" t="s">
        <v>971</v>
      </c>
    </row>
    <row r="7051" spans="1:29" ht="16.399999999999999" customHeight="1" x14ac:dyDescent="0.35">
      <c r="A7051" s="1">
        <v>37510.5625</v>
      </c>
      <c r="B7051">
        <v>462</v>
      </c>
      <c r="C7051" t="s">
        <v>29</v>
      </c>
      <c r="D7051">
        <v>5</v>
      </c>
      <c r="E7051" t="s">
        <v>30</v>
      </c>
      <c r="F7051">
        <v>65212</v>
      </c>
      <c r="G7051" t="s">
        <v>743</v>
      </c>
      <c r="H7051" t="s">
        <v>743</v>
      </c>
      <c r="J7051">
        <v>1</v>
      </c>
      <c r="K7051" s="1">
        <v>37510.5625</v>
      </c>
      <c r="M7051">
        <v>201</v>
      </c>
      <c r="N7051" t="s">
        <v>879</v>
      </c>
      <c r="O7051" t="s">
        <v>68</v>
      </c>
      <c r="P7051">
        <v>1.01</v>
      </c>
      <c r="R7051">
        <v>11</v>
      </c>
      <c r="S7051" t="s">
        <v>928</v>
      </c>
      <c r="AC7051" t="s">
        <v>971</v>
      </c>
    </row>
    <row r="7052" spans="1:29" ht="16.399999999999999" customHeight="1" x14ac:dyDescent="0.35">
      <c r="A7052" s="1">
        <v>37510.5625</v>
      </c>
      <c r="B7052">
        <v>462</v>
      </c>
      <c r="C7052" t="s">
        <v>29</v>
      </c>
      <c r="D7052">
        <v>5</v>
      </c>
      <c r="E7052" t="s">
        <v>30</v>
      </c>
      <c r="F7052">
        <v>65212</v>
      </c>
      <c r="G7052" t="s">
        <v>743</v>
      </c>
      <c r="H7052" t="s">
        <v>743</v>
      </c>
      <c r="J7052">
        <v>1</v>
      </c>
      <c r="K7052" s="1">
        <v>37510.5625</v>
      </c>
      <c r="M7052">
        <v>216</v>
      </c>
      <c r="N7052" t="s">
        <v>882</v>
      </c>
      <c r="O7052" t="s">
        <v>68</v>
      </c>
      <c r="P7052">
        <v>1E-3</v>
      </c>
      <c r="Q7052" t="s">
        <v>69</v>
      </c>
      <c r="R7052">
        <v>11</v>
      </c>
      <c r="S7052" t="s">
        <v>928</v>
      </c>
      <c r="AC7052" t="s">
        <v>971</v>
      </c>
    </row>
    <row r="7053" spans="1:29" ht="16.399999999999999" customHeight="1" x14ac:dyDescent="0.35">
      <c r="A7053" s="1">
        <v>37510.5625</v>
      </c>
      <c r="B7053">
        <v>462</v>
      </c>
      <c r="C7053" t="s">
        <v>29</v>
      </c>
      <c r="D7053">
        <v>5</v>
      </c>
      <c r="E7053" t="s">
        <v>30</v>
      </c>
      <c r="F7053">
        <v>65212</v>
      </c>
      <c r="G7053" t="s">
        <v>743</v>
      </c>
      <c r="H7053" t="s">
        <v>743</v>
      </c>
      <c r="J7053">
        <v>1</v>
      </c>
      <c r="K7053" s="1">
        <v>37510.5625</v>
      </c>
      <c r="M7053">
        <v>234</v>
      </c>
      <c r="N7053" t="s">
        <v>884</v>
      </c>
      <c r="O7053" t="s">
        <v>769</v>
      </c>
      <c r="P7053">
        <v>1E-3</v>
      </c>
      <c r="Q7053" t="s">
        <v>69</v>
      </c>
      <c r="R7053">
        <v>11</v>
      </c>
      <c r="S7053" t="s">
        <v>928</v>
      </c>
      <c r="AC7053" t="s">
        <v>971</v>
      </c>
    </row>
    <row r="7054" spans="1:29" ht="16.399999999999999" customHeight="1" x14ac:dyDescent="0.35">
      <c r="A7054" s="1">
        <v>37510.5625</v>
      </c>
      <c r="B7054">
        <v>462</v>
      </c>
      <c r="C7054" t="s">
        <v>29</v>
      </c>
      <c r="D7054">
        <v>5</v>
      </c>
      <c r="E7054" t="s">
        <v>30</v>
      </c>
      <c r="F7054">
        <v>65212</v>
      </c>
      <c r="G7054" t="s">
        <v>743</v>
      </c>
      <c r="H7054" t="s">
        <v>743</v>
      </c>
      <c r="J7054">
        <v>1</v>
      </c>
      <c r="K7054" s="1">
        <v>37510.5625</v>
      </c>
      <c r="M7054">
        <v>232</v>
      </c>
      <c r="N7054" t="s">
        <v>883</v>
      </c>
      <c r="O7054" t="s">
        <v>68</v>
      </c>
      <c r="P7054">
        <v>1E-3</v>
      </c>
      <c r="Q7054" t="s">
        <v>69</v>
      </c>
      <c r="R7054">
        <v>11</v>
      </c>
      <c r="S7054" t="s">
        <v>928</v>
      </c>
      <c r="AC7054" t="s">
        <v>971</v>
      </c>
    </row>
    <row r="7055" spans="1:29" ht="16.399999999999999" customHeight="1" x14ac:dyDescent="0.35">
      <c r="A7055" s="1">
        <v>37510.5625</v>
      </c>
      <c r="B7055">
        <v>462</v>
      </c>
      <c r="C7055" t="s">
        <v>29</v>
      </c>
      <c r="D7055">
        <v>5</v>
      </c>
      <c r="E7055" t="s">
        <v>30</v>
      </c>
      <c r="F7055">
        <v>65212</v>
      </c>
      <c r="G7055" t="s">
        <v>743</v>
      </c>
      <c r="H7055" t="s">
        <v>743</v>
      </c>
      <c r="J7055">
        <v>1</v>
      </c>
      <c r="K7055" s="1">
        <v>37510.5625</v>
      </c>
      <c r="M7055">
        <v>236</v>
      </c>
      <c r="N7055" t="s">
        <v>885</v>
      </c>
      <c r="O7055" t="s">
        <v>68</v>
      </c>
      <c r="P7055">
        <v>2E-3</v>
      </c>
      <c r="R7055">
        <v>11</v>
      </c>
      <c r="S7055" t="s">
        <v>928</v>
      </c>
      <c r="AC7055" t="s">
        <v>971</v>
      </c>
    </row>
    <row r="7056" spans="1:29" ht="16.399999999999999" customHeight="1" x14ac:dyDescent="0.35">
      <c r="A7056" s="1">
        <v>37510.5625</v>
      </c>
      <c r="B7056">
        <v>462</v>
      </c>
      <c r="C7056" t="s">
        <v>29</v>
      </c>
      <c r="D7056">
        <v>5</v>
      </c>
      <c r="E7056" t="s">
        <v>30</v>
      </c>
      <c r="F7056">
        <v>65212</v>
      </c>
      <c r="G7056" t="s">
        <v>743</v>
      </c>
      <c r="H7056" t="s">
        <v>743</v>
      </c>
      <c r="J7056">
        <v>1</v>
      </c>
      <c r="K7056" s="1">
        <v>37510.5625</v>
      </c>
      <c r="M7056">
        <v>248</v>
      </c>
      <c r="N7056" t="s">
        <v>886</v>
      </c>
      <c r="O7056" t="s">
        <v>68</v>
      </c>
      <c r="P7056">
        <v>0.88500000000000001</v>
      </c>
      <c r="R7056">
        <v>11</v>
      </c>
      <c r="S7056" t="s">
        <v>928</v>
      </c>
      <c r="AC7056" t="s">
        <v>971</v>
      </c>
    </row>
    <row r="7057" spans="1:29" ht="16.399999999999999" customHeight="1" x14ac:dyDescent="0.35">
      <c r="A7057" s="1">
        <v>37510.5625</v>
      </c>
      <c r="B7057">
        <v>462</v>
      </c>
      <c r="C7057" t="s">
        <v>29</v>
      </c>
      <c r="D7057">
        <v>5</v>
      </c>
      <c r="E7057" t="s">
        <v>30</v>
      </c>
      <c r="F7057">
        <v>65212</v>
      </c>
      <c r="G7057" t="s">
        <v>743</v>
      </c>
      <c r="H7057" t="s">
        <v>743</v>
      </c>
      <c r="J7057">
        <v>1</v>
      </c>
      <c r="K7057" s="1">
        <v>37510.5625</v>
      </c>
      <c r="M7057">
        <v>255</v>
      </c>
      <c r="N7057" t="s">
        <v>887</v>
      </c>
      <c r="O7057" t="s">
        <v>68</v>
      </c>
      <c r="P7057">
        <v>1.6E-2</v>
      </c>
      <c r="R7057">
        <v>11</v>
      </c>
      <c r="S7057" t="s">
        <v>928</v>
      </c>
      <c r="AC7057" t="s">
        <v>971</v>
      </c>
    </row>
    <row r="7058" spans="1:29" ht="16.399999999999999" customHeight="1" x14ac:dyDescent="0.35">
      <c r="A7058" s="1">
        <v>37510.5625</v>
      </c>
      <c r="B7058">
        <v>462</v>
      </c>
      <c r="C7058" t="s">
        <v>29</v>
      </c>
      <c r="D7058">
        <v>5</v>
      </c>
      <c r="E7058" t="s">
        <v>30</v>
      </c>
      <c r="F7058">
        <v>65212</v>
      </c>
      <c r="G7058" t="s">
        <v>743</v>
      </c>
      <c r="H7058" t="s">
        <v>743</v>
      </c>
      <c r="J7058">
        <v>1</v>
      </c>
      <c r="K7058" s="1">
        <v>37510.5625</v>
      </c>
      <c r="M7058">
        <v>258</v>
      </c>
      <c r="N7058" t="s">
        <v>889</v>
      </c>
      <c r="O7058" t="s">
        <v>68</v>
      </c>
      <c r="P7058">
        <v>1E-3</v>
      </c>
      <c r="Q7058" t="s">
        <v>69</v>
      </c>
      <c r="R7058">
        <v>11</v>
      </c>
      <c r="S7058" t="s">
        <v>928</v>
      </c>
      <c r="AC7058" t="s">
        <v>971</v>
      </c>
    </row>
    <row r="7059" spans="1:29" ht="16.399999999999999" customHeight="1" x14ac:dyDescent="0.35">
      <c r="A7059" s="1">
        <v>37510.5625</v>
      </c>
      <c r="B7059">
        <v>462</v>
      </c>
      <c r="C7059" t="s">
        <v>29</v>
      </c>
      <c r="D7059">
        <v>5</v>
      </c>
      <c r="E7059" t="s">
        <v>30</v>
      </c>
      <c r="F7059">
        <v>65212</v>
      </c>
      <c r="G7059" t="s">
        <v>743</v>
      </c>
      <c r="H7059" t="s">
        <v>743</v>
      </c>
      <c r="J7059">
        <v>1</v>
      </c>
      <c r="K7059" s="1">
        <v>37510.5625</v>
      </c>
      <c r="M7059">
        <v>252</v>
      </c>
      <c r="N7059" t="s">
        <v>826</v>
      </c>
      <c r="O7059" t="s">
        <v>68</v>
      </c>
      <c r="P7059">
        <v>5.0000000000000001E-3</v>
      </c>
      <c r="Q7059" t="s">
        <v>69</v>
      </c>
      <c r="R7059">
        <v>11</v>
      </c>
      <c r="S7059" t="s">
        <v>928</v>
      </c>
      <c r="AC7059" t="s">
        <v>971</v>
      </c>
    </row>
    <row r="7060" spans="1:29" ht="16.399999999999999" customHeight="1" x14ac:dyDescent="0.35">
      <c r="A7060" s="1">
        <v>37510.5625</v>
      </c>
      <c r="B7060">
        <v>462</v>
      </c>
      <c r="C7060" t="s">
        <v>29</v>
      </c>
      <c r="D7060">
        <v>5</v>
      </c>
      <c r="E7060" t="s">
        <v>30</v>
      </c>
      <c r="F7060">
        <v>65212</v>
      </c>
      <c r="G7060" t="s">
        <v>743</v>
      </c>
      <c r="H7060" t="s">
        <v>743</v>
      </c>
      <c r="J7060">
        <v>1</v>
      </c>
      <c r="K7060" s="1">
        <v>37510.5625</v>
      </c>
      <c r="M7060">
        <v>289</v>
      </c>
      <c r="N7060" t="s">
        <v>890</v>
      </c>
      <c r="O7060" t="s">
        <v>68</v>
      </c>
      <c r="P7060">
        <v>3.0000000000000001E-3</v>
      </c>
      <c r="R7060">
        <v>11</v>
      </c>
      <c r="S7060" t="s">
        <v>928</v>
      </c>
      <c r="AC7060" t="s">
        <v>971</v>
      </c>
    </row>
    <row r="7061" spans="1:29" ht="16.399999999999999" customHeight="1" x14ac:dyDescent="0.35">
      <c r="A7061" s="1">
        <v>37467.385416666664</v>
      </c>
      <c r="B7061">
        <v>462</v>
      </c>
      <c r="C7061" t="s">
        <v>29</v>
      </c>
      <c r="D7061">
        <v>5</v>
      </c>
      <c r="E7061" t="s">
        <v>30</v>
      </c>
      <c r="F7061">
        <v>65165</v>
      </c>
      <c r="G7061" t="s">
        <v>743</v>
      </c>
      <c r="H7061" t="s">
        <v>743</v>
      </c>
      <c r="J7061">
        <v>1</v>
      </c>
      <c r="K7061" s="1">
        <v>37467.385416666664</v>
      </c>
      <c r="M7061">
        <v>431</v>
      </c>
      <c r="N7061" t="s">
        <v>165</v>
      </c>
      <c r="O7061" t="s">
        <v>166</v>
      </c>
      <c r="P7061">
        <v>2.1800000000000002</v>
      </c>
      <c r="R7061">
        <v>11</v>
      </c>
      <c r="S7061" t="s">
        <v>928</v>
      </c>
      <c r="AC7061" t="s">
        <v>972</v>
      </c>
    </row>
    <row r="7062" spans="1:29" ht="16.399999999999999" customHeight="1" x14ac:dyDescent="0.35">
      <c r="A7062" s="1">
        <v>37467.385416666664</v>
      </c>
      <c r="B7062">
        <v>462</v>
      </c>
      <c r="C7062" t="s">
        <v>29</v>
      </c>
      <c r="D7062">
        <v>5</v>
      </c>
      <c r="E7062" t="s">
        <v>30</v>
      </c>
      <c r="F7062">
        <v>65165</v>
      </c>
      <c r="G7062" t="s">
        <v>743</v>
      </c>
      <c r="H7062" t="s">
        <v>743</v>
      </c>
      <c r="J7062">
        <v>1</v>
      </c>
      <c r="K7062" s="1">
        <v>37467.385416666664</v>
      </c>
      <c r="M7062">
        <v>136.01</v>
      </c>
      <c r="N7062" t="s">
        <v>118</v>
      </c>
      <c r="O7062" t="s">
        <v>119</v>
      </c>
      <c r="P7062">
        <v>10.7</v>
      </c>
      <c r="R7062">
        <v>11</v>
      </c>
      <c r="S7062" t="s">
        <v>928</v>
      </c>
      <c r="AC7062" t="s">
        <v>972</v>
      </c>
    </row>
    <row r="7063" spans="1:29" ht="16.399999999999999" customHeight="1" x14ac:dyDescent="0.35">
      <c r="A7063" s="1">
        <v>37467.385416666664</v>
      </c>
      <c r="B7063">
        <v>462</v>
      </c>
      <c r="C7063" t="s">
        <v>29</v>
      </c>
      <c r="D7063">
        <v>5</v>
      </c>
      <c r="E7063" t="s">
        <v>30</v>
      </c>
      <c r="F7063">
        <v>65165</v>
      </c>
      <c r="G7063" t="s">
        <v>743</v>
      </c>
      <c r="H7063" t="s">
        <v>743</v>
      </c>
      <c r="J7063">
        <v>1</v>
      </c>
      <c r="K7063" s="1">
        <v>37467.385416666664</v>
      </c>
      <c r="M7063">
        <v>103.02</v>
      </c>
      <c r="N7063" t="s">
        <v>245</v>
      </c>
      <c r="O7063" t="s">
        <v>246</v>
      </c>
      <c r="P7063">
        <v>2000</v>
      </c>
      <c r="R7063">
        <v>11</v>
      </c>
      <c r="S7063" t="s">
        <v>928</v>
      </c>
      <c r="AC7063" t="s">
        <v>972</v>
      </c>
    </row>
    <row r="7064" spans="1:29" ht="16.399999999999999" customHeight="1" x14ac:dyDescent="0.35">
      <c r="A7064" s="1">
        <v>37467.385416666664</v>
      </c>
      <c r="B7064">
        <v>462</v>
      </c>
      <c r="C7064" t="s">
        <v>29</v>
      </c>
      <c r="D7064">
        <v>5</v>
      </c>
      <c r="E7064" t="s">
        <v>30</v>
      </c>
      <c r="F7064">
        <v>65165</v>
      </c>
      <c r="G7064" t="s">
        <v>743</v>
      </c>
      <c r="H7064" t="s">
        <v>743</v>
      </c>
      <c r="J7064">
        <v>1</v>
      </c>
      <c r="K7064" s="1">
        <v>37467.385416666664</v>
      </c>
      <c r="M7064">
        <v>431.01</v>
      </c>
      <c r="N7064" t="s">
        <v>768</v>
      </c>
      <c r="O7064" t="s">
        <v>769</v>
      </c>
      <c r="P7064">
        <v>0.02</v>
      </c>
      <c r="R7064">
        <v>11</v>
      </c>
      <c r="S7064" t="s">
        <v>928</v>
      </c>
      <c r="AC7064" t="s">
        <v>972</v>
      </c>
    </row>
    <row r="7065" spans="1:29" ht="16.399999999999999" customHeight="1" x14ac:dyDescent="0.35">
      <c r="A7065" s="1">
        <v>37467.385416666664</v>
      </c>
      <c r="B7065">
        <v>462</v>
      </c>
      <c r="C7065" t="s">
        <v>29</v>
      </c>
      <c r="D7065">
        <v>5</v>
      </c>
      <c r="E7065" t="s">
        <v>30</v>
      </c>
      <c r="F7065">
        <v>65165</v>
      </c>
      <c r="G7065" t="s">
        <v>743</v>
      </c>
      <c r="H7065" t="s">
        <v>743</v>
      </c>
      <c r="J7065">
        <v>1</v>
      </c>
      <c r="K7065" s="1">
        <v>37467.385416666664</v>
      </c>
      <c r="M7065">
        <v>431.02</v>
      </c>
      <c r="N7065" t="s">
        <v>771</v>
      </c>
      <c r="O7065" t="s">
        <v>166</v>
      </c>
      <c r="P7065">
        <v>0.05</v>
      </c>
      <c r="R7065">
        <v>11</v>
      </c>
      <c r="S7065" t="s">
        <v>928</v>
      </c>
      <c r="AC7065" t="s">
        <v>972</v>
      </c>
    </row>
    <row r="7066" spans="1:29" ht="16.399999999999999" customHeight="1" x14ac:dyDescent="0.35">
      <c r="A7066" s="1">
        <v>37467.385416666664</v>
      </c>
      <c r="B7066">
        <v>462</v>
      </c>
      <c r="C7066" t="s">
        <v>29</v>
      </c>
      <c r="D7066">
        <v>5</v>
      </c>
      <c r="E7066" t="s">
        <v>30</v>
      </c>
      <c r="F7066">
        <v>65165</v>
      </c>
      <c r="G7066" t="s">
        <v>743</v>
      </c>
      <c r="H7066" t="s">
        <v>743</v>
      </c>
      <c r="J7066">
        <v>1</v>
      </c>
      <c r="K7066" s="1">
        <v>37467.385416666664</v>
      </c>
      <c r="M7066">
        <v>431.03</v>
      </c>
      <c r="N7066" t="s">
        <v>773</v>
      </c>
      <c r="O7066" t="s">
        <v>769</v>
      </c>
      <c r="P7066">
        <v>1.78</v>
      </c>
      <c r="R7066">
        <v>11</v>
      </c>
      <c r="S7066" t="s">
        <v>928</v>
      </c>
      <c r="AC7066" t="s">
        <v>972</v>
      </c>
    </row>
    <row r="7067" spans="1:29" ht="16.399999999999999" customHeight="1" x14ac:dyDescent="0.35">
      <c r="A7067" s="1">
        <v>37467.385416666664</v>
      </c>
      <c r="B7067">
        <v>462</v>
      </c>
      <c r="C7067" t="s">
        <v>29</v>
      </c>
      <c r="D7067">
        <v>5</v>
      </c>
      <c r="E7067" t="s">
        <v>30</v>
      </c>
      <c r="F7067">
        <v>65165</v>
      </c>
      <c r="G7067" t="s">
        <v>743</v>
      </c>
      <c r="H7067" t="s">
        <v>743</v>
      </c>
      <c r="J7067">
        <v>1</v>
      </c>
      <c r="K7067" s="1">
        <v>37467.385416666664</v>
      </c>
      <c r="M7067">
        <v>433</v>
      </c>
      <c r="N7067" t="s">
        <v>775</v>
      </c>
      <c r="O7067" t="s">
        <v>769</v>
      </c>
      <c r="P7067">
        <v>0.56000000000000005</v>
      </c>
      <c r="R7067">
        <v>11</v>
      </c>
      <c r="S7067" t="s">
        <v>928</v>
      </c>
      <c r="AC7067" t="s">
        <v>972</v>
      </c>
    </row>
    <row r="7068" spans="1:29" ht="16.399999999999999" customHeight="1" x14ac:dyDescent="0.35">
      <c r="A7068" s="1">
        <v>37467.385416666664</v>
      </c>
      <c r="B7068">
        <v>462</v>
      </c>
      <c r="C7068" t="s">
        <v>29</v>
      </c>
      <c r="D7068">
        <v>5</v>
      </c>
      <c r="E7068" t="s">
        <v>30</v>
      </c>
      <c r="F7068">
        <v>65165</v>
      </c>
      <c r="G7068" t="s">
        <v>743</v>
      </c>
      <c r="H7068" t="s">
        <v>743</v>
      </c>
      <c r="J7068">
        <v>1</v>
      </c>
      <c r="K7068" s="1">
        <v>37467.385416666664</v>
      </c>
      <c r="M7068">
        <v>312</v>
      </c>
      <c r="N7068" t="s">
        <v>505</v>
      </c>
      <c r="O7068" t="s">
        <v>68</v>
      </c>
      <c r="P7068">
        <v>23</v>
      </c>
      <c r="R7068">
        <v>11</v>
      </c>
      <c r="S7068" t="s">
        <v>928</v>
      </c>
      <c r="AC7068" t="s">
        <v>972</v>
      </c>
    </row>
    <row r="7069" spans="1:29" ht="16.399999999999999" customHeight="1" x14ac:dyDescent="0.35">
      <c r="A7069" s="1">
        <v>37467.385416666664</v>
      </c>
      <c r="B7069">
        <v>462</v>
      </c>
      <c r="C7069" t="s">
        <v>29</v>
      </c>
      <c r="D7069">
        <v>5</v>
      </c>
      <c r="E7069" t="s">
        <v>30</v>
      </c>
      <c r="F7069">
        <v>65165</v>
      </c>
      <c r="G7069" t="s">
        <v>743</v>
      </c>
      <c r="H7069" t="s">
        <v>743</v>
      </c>
      <c r="J7069">
        <v>1</v>
      </c>
      <c r="K7069" s="1">
        <v>37467.385416666664</v>
      </c>
      <c r="M7069">
        <v>283</v>
      </c>
      <c r="N7069" t="s">
        <v>509</v>
      </c>
      <c r="O7069" t="s">
        <v>68</v>
      </c>
      <c r="P7069">
        <v>1.1000000000000001</v>
      </c>
      <c r="R7069">
        <v>11</v>
      </c>
      <c r="S7069" t="s">
        <v>928</v>
      </c>
      <c r="AC7069" t="s">
        <v>972</v>
      </c>
    </row>
    <row r="7070" spans="1:29" ht="16.399999999999999" customHeight="1" x14ac:dyDescent="0.35">
      <c r="A7070" s="1">
        <v>37467.385416666664</v>
      </c>
      <c r="B7070">
        <v>462</v>
      </c>
      <c r="C7070" t="s">
        <v>29</v>
      </c>
      <c r="D7070">
        <v>5</v>
      </c>
      <c r="E7070" t="s">
        <v>30</v>
      </c>
      <c r="F7070">
        <v>65165</v>
      </c>
      <c r="G7070" t="s">
        <v>743</v>
      </c>
      <c r="H7070" t="s">
        <v>743</v>
      </c>
      <c r="J7070">
        <v>1</v>
      </c>
      <c r="K7070" s="1">
        <v>37467.385416666664</v>
      </c>
      <c r="M7070">
        <v>260.04000000000002</v>
      </c>
      <c r="N7070" t="s">
        <v>143</v>
      </c>
      <c r="O7070" t="s">
        <v>68</v>
      </c>
      <c r="P7070">
        <v>4.0000000000000001E-3</v>
      </c>
      <c r="R7070">
        <v>11</v>
      </c>
      <c r="S7070" t="s">
        <v>928</v>
      </c>
      <c r="AC7070" t="s">
        <v>972</v>
      </c>
    </row>
    <row r="7071" spans="1:29" ht="16.399999999999999" customHeight="1" x14ac:dyDescent="0.35">
      <c r="A7071" s="1">
        <v>37467.385416666664</v>
      </c>
      <c r="B7071">
        <v>462</v>
      </c>
      <c r="C7071" t="s">
        <v>29</v>
      </c>
      <c r="D7071">
        <v>5</v>
      </c>
      <c r="E7071" t="s">
        <v>30</v>
      </c>
      <c r="F7071">
        <v>65165</v>
      </c>
      <c r="G7071" t="s">
        <v>743</v>
      </c>
      <c r="H7071" t="s">
        <v>743</v>
      </c>
      <c r="J7071">
        <v>1</v>
      </c>
      <c r="K7071" s="1">
        <v>37467.385416666664</v>
      </c>
      <c r="M7071">
        <v>260.01</v>
      </c>
      <c r="N7071" t="s">
        <v>73</v>
      </c>
      <c r="O7071" t="s">
        <v>68</v>
      </c>
      <c r="P7071">
        <v>2E-3</v>
      </c>
      <c r="Q7071" t="s">
        <v>69</v>
      </c>
      <c r="R7071">
        <v>11</v>
      </c>
      <c r="S7071" t="s">
        <v>928</v>
      </c>
      <c r="AC7071" t="s">
        <v>972</v>
      </c>
    </row>
    <row r="7072" spans="1:29" ht="16.399999999999999" customHeight="1" x14ac:dyDescent="0.35">
      <c r="A7072" s="1">
        <v>37467.385416666664</v>
      </c>
      <c r="B7072">
        <v>462</v>
      </c>
      <c r="C7072" t="s">
        <v>29</v>
      </c>
      <c r="D7072">
        <v>5</v>
      </c>
      <c r="E7072" t="s">
        <v>30</v>
      </c>
      <c r="F7072">
        <v>65165</v>
      </c>
      <c r="G7072" t="s">
        <v>743</v>
      </c>
      <c r="H7072" t="s">
        <v>743</v>
      </c>
      <c r="J7072">
        <v>1</v>
      </c>
      <c r="K7072" s="1">
        <v>37467.385416666664</v>
      </c>
      <c r="M7072">
        <v>260.02</v>
      </c>
      <c r="N7072" t="s">
        <v>67</v>
      </c>
      <c r="O7072" t="s">
        <v>68</v>
      </c>
      <c r="P7072">
        <v>2E-3</v>
      </c>
      <c r="Q7072" t="s">
        <v>69</v>
      </c>
      <c r="R7072">
        <v>11</v>
      </c>
      <c r="S7072" t="s">
        <v>928</v>
      </c>
      <c r="AC7072" t="s">
        <v>972</v>
      </c>
    </row>
    <row r="7073" spans="1:29" ht="16.399999999999999" customHeight="1" x14ac:dyDescent="0.35">
      <c r="A7073" s="1">
        <v>37467.385416666664</v>
      </c>
      <c r="B7073">
        <v>462</v>
      </c>
      <c r="C7073" t="s">
        <v>29</v>
      </c>
      <c r="D7073">
        <v>5</v>
      </c>
      <c r="E7073" t="s">
        <v>30</v>
      </c>
      <c r="F7073">
        <v>65165</v>
      </c>
      <c r="G7073" t="s">
        <v>743</v>
      </c>
      <c r="H7073" t="s">
        <v>743</v>
      </c>
      <c r="J7073">
        <v>1</v>
      </c>
      <c r="K7073" s="1">
        <v>37467.385416666664</v>
      </c>
      <c r="M7073">
        <v>260.08</v>
      </c>
      <c r="N7073" t="s">
        <v>76</v>
      </c>
      <c r="O7073" t="s">
        <v>68</v>
      </c>
      <c r="P7073">
        <v>0.245</v>
      </c>
      <c r="R7073">
        <v>11</v>
      </c>
      <c r="S7073" t="s">
        <v>928</v>
      </c>
      <c r="AC7073" t="s">
        <v>972</v>
      </c>
    </row>
    <row r="7074" spans="1:29" ht="16.399999999999999" customHeight="1" x14ac:dyDescent="0.35">
      <c r="A7074" s="1">
        <v>37467.385416666664</v>
      </c>
      <c r="B7074">
        <v>462</v>
      </c>
      <c r="C7074" t="s">
        <v>29</v>
      </c>
      <c r="D7074">
        <v>5</v>
      </c>
      <c r="E7074" t="s">
        <v>30</v>
      </c>
      <c r="F7074">
        <v>65165</v>
      </c>
      <c r="G7074" t="s">
        <v>743</v>
      </c>
      <c r="H7074" t="s">
        <v>743</v>
      </c>
      <c r="J7074">
        <v>1</v>
      </c>
      <c r="K7074" s="1">
        <v>37467.385416666664</v>
      </c>
      <c r="M7074">
        <v>268.14</v>
      </c>
      <c r="N7074" t="s">
        <v>80</v>
      </c>
      <c r="O7074" t="s">
        <v>68</v>
      </c>
      <c r="P7074">
        <v>1.6E-2</v>
      </c>
      <c r="R7074">
        <v>11</v>
      </c>
      <c r="S7074" t="s">
        <v>928</v>
      </c>
      <c r="AC7074" t="s">
        <v>972</v>
      </c>
    </row>
    <row r="7075" spans="1:29" ht="16.399999999999999" customHeight="1" x14ac:dyDescent="0.35">
      <c r="A7075" s="1">
        <v>37467.385416666664</v>
      </c>
      <c r="B7075">
        <v>462</v>
      </c>
      <c r="C7075" t="s">
        <v>29</v>
      </c>
      <c r="D7075">
        <v>5</v>
      </c>
      <c r="E7075" t="s">
        <v>30</v>
      </c>
      <c r="F7075">
        <v>65165</v>
      </c>
      <c r="G7075" t="s">
        <v>743</v>
      </c>
      <c r="H7075" t="s">
        <v>743</v>
      </c>
      <c r="J7075">
        <v>1</v>
      </c>
      <c r="K7075" s="1">
        <v>37467.385416666664</v>
      </c>
      <c r="M7075">
        <v>441.01</v>
      </c>
      <c r="N7075" t="s">
        <v>691</v>
      </c>
      <c r="O7075" t="s">
        <v>68</v>
      </c>
      <c r="P7075">
        <v>2.8</v>
      </c>
      <c r="R7075">
        <v>11</v>
      </c>
      <c r="S7075" t="s">
        <v>928</v>
      </c>
      <c r="AC7075" t="s">
        <v>972</v>
      </c>
    </row>
    <row r="7076" spans="1:29" ht="16.399999999999999" customHeight="1" x14ac:dyDescent="0.35">
      <c r="A7076" s="1">
        <v>37467.385416666664</v>
      </c>
      <c r="B7076">
        <v>462</v>
      </c>
      <c r="C7076" t="s">
        <v>29</v>
      </c>
      <c r="D7076">
        <v>5</v>
      </c>
      <c r="E7076" t="s">
        <v>30</v>
      </c>
      <c r="F7076">
        <v>65165</v>
      </c>
      <c r="G7076" t="s">
        <v>743</v>
      </c>
      <c r="H7076" t="s">
        <v>743</v>
      </c>
      <c r="J7076">
        <v>1</v>
      </c>
      <c r="K7076" s="1">
        <v>37467.385416666664</v>
      </c>
      <c r="M7076">
        <v>268.17</v>
      </c>
      <c r="N7076" t="s">
        <v>801</v>
      </c>
      <c r="O7076" t="s">
        <v>68</v>
      </c>
      <c r="P7076">
        <v>2E-3</v>
      </c>
      <c r="Q7076" t="s">
        <v>69</v>
      </c>
      <c r="R7076">
        <v>11</v>
      </c>
      <c r="S7076" t="s">
        <v>928</v>
      </c>
      <c r="AC7076" t="s">
        <v>972</v>
      </c>
    </row>
    <row r="7077" spans="1:29" ht="16.399999999999999" customHeight="1" x14ac:dyDescent="0.35">
      <c r="A7077" s="1">
        <v>37467.385416666664</v>
      </c>
      <c r="B7077">
        <v>462</v>
      </c>
      <c r="C7077" t="s">
        <v>29</v>
      </c>
      <c r="D7077">
        <v>5</v>
      </c>
      <c r="E7077" t="s">
        <v>30</v>
      </c>
      <c r="F7077">
        <v>65165</v>
      </c>
      <c r="G7077" t="s">
        <v>743</v>
      </c>
      <c r="H7077" t="s">
        <v>743</v>
      </c>
      <c r="J7077">
        <v>1</v>
      </c>
      <c r="K7077" s="1">
        <v>37467.385416666664</v>
      </c>
      <c r="M7077">
        <v>201</v>
      </c>
      <c r="N7077" t="s">
        <v>879</v>
      </c>
      <c r="O7077" t="s">
        <v>68</v>
      </c>
      <c r="P7077">
        <v>2.67</v>
      </c>
      <c r="R7077">
        <v>11</v>
      </c>
      <c r="S7077" t="s">
        <v>928</v>
      </c>
      <c r="AC7077" t="s">
        <v>972</v>
      </c>
    </row>
    <row r="7078" spans="1:29" ht="16.399999999999999" customHeight="1" x14ac:dyDescent="0.35">
      <c r="A7078" s="1">
        <v>37467.385416666664</v>
      </c>
      <c r="B7078">
        <v>462</v>
      </c>
      <c r="C7078" t="s">
        <v>29</v>
      </c>
      <c r="D7078">
        <v>5</v>
      </c>
      <c r="E7078" t="s">
        <v>30</v>
      </c>
      <c r="F7078">
        <v>65165</v>
      </c>
      <c r="G7078" t="s">
        <v>743</v>
      </c>
      <c r="H7078" t="s">
        <v>743</v>
      </c>
      <c r="J7078">
        <v>1</v>
      </c>
      <c r="K7078" s="1">
        <v>37467.385416666664</v>
      </c>
      <c r="M7078">
        <v>216</v>
      </c>
      <c r="N7078" t="s">
        <v>882</v>
      </c>
      <c r="O7078" t="s">
        <v>68</v>
      </c>
      <c r="P7078">
        <v>1E-3</v>
      </c>
      <c r="Q7078" t="s">
        <v>69</v>
      </c>
      <c r="R7078">
        <v>11</v>
      </c>
      <c r="S7078" t="s">
        <v>928</v>
      </c>
      <c r="AC7078" t="s">
        <v>972</v>
      </c>
    </row>
    <row r="7079" spans="1:29" ht="16.399999999999999" customHeight="1" x14ac:dyDescent="0.35">
      <c r="A7079" s="1">
        <v>37467.385416666664</v>
      </c>
      <c r="B7079">
        <v>462</v>
      </c>
      <c r="C7079" t="s">
        <v>29</v>
      </c>
      <c r="D7079">
        <v>5</v>
      </c>
      <c r="E7079" t="s">
        <v>30</v>
      </c>
      <c r="F7079">
        <v>65165</v>
      </c>
      <c r="G7079" t="s">
        <v>743</v>
      </c>
      <c r="H7079" t="s">
        <v>743</v>
      </c>
      <c r="J7079">
        <v>1</v>
      </c>
      <c r="K7079" s="1">
        <v>37467.385416666664</v>
      </c>
      <c r="M7079">
        <v>234</v>
      </c>
      <c r="N7079" t="s">
        <v>884</v>
      </c>
      <c r="O7079" t="s">
        <v>769</v>
      </c>
      <c r="P7079">
        <v>1E-3</v>
      </c>
      <c r="Q7079" t="s">
        <v>69</v>
      </c>
      <c r="R7079">
        <v>11</v>
      </c>
      <c r="S7079" t="s">
        <v>928</v>
      </c>
      <c r="AC7079" t="s">
        <v>972</v>
      </c>
    </row>
    <row r="7080" spans="1:29" ht="16.399999999999999" customHeight="1" x14ac:dyDescent="0.35">
      <c r="A7080" s="1">
        <v>37467.385416666664</v>
      </c>
      <c r="B7080">
        <v>462</v>
      </c>
      <c r="C7080" t="s">
        <v>29</v>
      </c>
      <c r="D7080">
        <v>5</v>
      </c>
      <c r="E7080" t="s">
        <v>30</v>
      </c>
      <c r="F7080">
        <v>65165</v>
      </c>
      <c r="G7080" t="s">
        <v>743</v>
      </c>
      <c r="H7080" t="s">
        <v>743</v>
      </c>
      <c r="J7080">
        <v>1</v>
      </c>
      <c r="K7080" s="1">
        <v>37467.385416666664</v>
      </c>
      <c r="M7080">
        <v>232</v>
      </c>
      <c r="N7080" t="s">
        <v>883</v>
      </c>
      <c r="O7080" t="s">
        <v>68</v>
      </c>
      <c r="P7080">
        <v>1E-3</v>
      </c>
      <c r="R7080">
        <v>11</v>
      </c>
      <c r="S7080" t="s">
        <v>928</v>
      </c>
      <c r="AC7080" t="s">
        <v>972</v>
      </c>
    </row>
    <row r="7081" spans="1:29" ht="16.399999999999999" customHeight="1" x14ac:dyDescent="0.35">
      <c r="A7081" s="1">
        <v>37467.385416666664</v>
      </c>
      <c r="B7081">
        <v>462</v>
      </c>
      <c r="C7081" t="s">
        <v>29</v>
      </c>
      <c r="D7081">
        <v>5</v>
      </c>
      <c r="E7081" t="s">
        <v>30</v>
      </c>
      <c r="F7081">
        <v>65165</v>
      </c>
      <c r="G7081" t="s">
        <v>743</v>
      </c>
      <c r="H7081" t="s">
        <v>743</v>
      </c>
      <c r="J7081">
        <v>1</v>
      </c>
      <c r="K7081" s="1">
        <v>37467.385416666664</v>
      </c>
      <c r="M7081">
        <v>236</v>
      </c>
      <c r="N7081" t="s">
        <v>885</v>
      </c>
      <c r="O7081" t="s">
        <v>68</v>
      </c>
      <c r="P7081">
        <v>3.0000000000000001E-3</v>
      </c>
      <c r="R7081">
        <v>11</v>
      </c>
      <c r="S7081" t="s">
        <v>928</v>
      </c>
      <c r="AC7081" t="s">
        <v>972</v>
      </c>
    </row>
    <row r="7082" spans="1:29" ht="16.399999999999999" customHeight="1" x14ac:dyDescent="0.35">
      <c r="A7082" s="1">
        <v>37467.385416666664</v>
      </c>
      <c r="B7082">
        <v>462</v>
      </c>
      <c r="C7082" t="s">
        <v>29</v>
      </c>
      <c r="D7082">
        <v>5</v>
      </c>
      <c r="E7082" t="s">
        <v>30</v>
      </c>
      <c r="F7082">
        <v>65165</v>
      </c>
      <c r="G7082" t="s">
        <v>743</v>
      </c>
      <c r="H7082" t="s">
        <v>743</v>
      </c>
      <c r="J7082">
        <v>1</v>
      </c>
      <c r="K7082" s="1">
        <v>37467.385416666664</v>
      </c>
      <c r="M7082">
        <v>248</v>
      </c>
      <c r="N7082" t="s">
        <v>886</v>
      </c>
      <c r="O7082" t="s">
        <v>68</v>
      </c>
      <c r="P7082">
        <v>1.47</v>
      </c>
      <c r="R7082">
        <v>11</v>
      </c>
      <c r="S7082" t="s">
        <v>928</v>
      </c>
      <c r="AC7082" t="s">
        <v>972</v>
      </c>
    </row>
    <row r="7083" spans="1:29" ht="16.399999999999999" customHeight="1" x14ac:dyDescent="0.35">
      <c r="A7083" s="1">
        <v>37467.385416666664</v>
      </c>
      <c r="B7083">
        <v>462</v>
      </c>
      <c r="C7083" t="s">
        <v>29</v>
      </c>
      <c r="D7083">
        <v>5</v>
      </c>
      <c r="E7083" t="s">
        <v>30</v>
      </c>
      <c r="F7083">
        <v>65165</v>
      </c>
      <c r="G7083" t="s">
        <v>743</v>
      </c>
      <c r="H7083" t="s">
        <v>743</v>
      </c>
      <c r="J7083">
        <v>1</v>
      </c>
      <c r="K7083" s="1">
        <v>37467.385416666664</v>
      </c>
      <c r="M7083">
        <v>255</v>
      </c>
      <c r="N7083" t="s">
        <v>887</v>
      </c>
      <c r="O7083" t="s">
        <v>68</v>
      </c>
      <c r="P7083">
        <v>1.4E-2</v>
      </c>
      <c r="R7083">
        <v>11</v>
      </c>
      <c r="S7083" t="s">
        <v>928</v>
      </c>
      <c r="AC7083" t="s">
        <v>972</v>
      </c>
    </row>
    <row r="7084" spans="1:29" ht="16.399999999999999" customHeight="1" x14ac:dyDescent="0.35">
      <c r="A7084" s="1">
        <v>37467.385416666664</v>
      </c>
      <c r="B7084">
        <v>462</v>
      </c>
      <c r="C7084" t="s">
        <v>29</v>
      </c>
      <c r="D7084">
        <v>5</v>
      </c>
      <c r="E7084" t="s">
        <v>30</v>
      </c>
      <c r="F7084">
        <v>65165</v>
      </c>
      <c r="G7084" t="s">
        <v>743</v>
      </c>
      <c r="H7084" t="s">
        <v>743</v>
      </c>
      <c r="J7084">
        <v>1</v>
      </c>
      <c r="K7084" s="1">
        <v>37467.385416666664</v>
      </c>
      <c r="M7084">
        <v>258</v>
      </c>
      <c r="N7084" t="s">
        <v>889</v>
      </c>
      <c r="O7084" t="s">
        <v>68</v>
      </c>
      <c r="P7084">
        <v>2E-3</v>
      </c>
      <c r="R7084">
        <v>11</v>
      </c>
      <c r="S7084" t="s">
        <v>928</v>
      </c>
      <c r="AC7084" t="s">
        <v>972</v>
      </c>
    </row>
    <row r="7085" spans="1:29" ht="16.399999999999999" customHeight="1" x14ac:dyDescent="0.35">
      <c r="A7085" s="1">
        <v>37467.385416666664</v>
      </c>
      <c r="B7085">
        <v>462</v>
      </c>
      <c r="C7085" t="s">
        <v>29</v>
      </c>
      <c r="D7085">
        <v>5</v>
      </c>
      <c r="E7085" t="s">
        <v>30</v>
      </c>
      <c r="F7085">
        <v>65165</v>
      </c>
      <c r="G7085" t="s">
        <v>743</v>
      </c>
      <c r="H7085" t="s">
        <v>743</v>
      </c>
      <c r="J7085">
        <v>1</v>
      </c>
      <c r="K7085" s="1">
        <v>37467.385416666664</v>
      </c>
      <c r="M7085">
        <v>252</v>
      </c>
      <c r="N7085" t="s">
        <v>826</v>
      </c>
      <c r="O7085" t="s">
        <v>68</v>
      </c>
      <c r="P7085">
        <v>5.0000000000000001E-3</v>
      </c>
      <c r="Q7085" t="s">
        <v>69</v>
      </c>
      <c r="R7085">
        <v>11</v>
      </c>
      <c r="S7085" t="s">
        <v>928</v>
      </c>
      <c r="AC7085" t="s">
        <v>972</v>
      </c>
    </row>
    <row r="7086" spans="1:29" ht="16.399999999999999" customHeight="1" x14ac:dyDescent="0.35">
      <c r="A7086" s="1">
        <v>37467.385416666664</v>
      </c>
      <c r="B7086">
        <v>462</v>
      </c>
      <c r="C7086" t="s">
        <v>29</v>
      </c>
      <c r="D7086">
        <v>5</v>
      </c>
      <c r="E7086" t="s">
        <v>30</v>
      </c>
      <c r="F7086">
        <v>65165</v>
      </c>
      <c r="G7086" t="s">
        <v>743</v>
      </c>
      <c r="H7086" t="s">
        <v>743</v>
      </c>
      <c r="J7086">
        <v>1</v>
      </c>
      <c r="K7086" s="1">
        <v>37467.385416666664</v>
      </c>
      <c r="M7086">
        <v>289</v>
      </c>
      <c r="N7086" t="s">
        <v>890</v>
      </c>
      <c r="O7086" t="s">
        <v>68</v>
      </c>
      <c r="P7086">
        <v>8.9999999999999993E-3</v>
      </c>
      <c r="R7086">
        <v>11</v>
      </c>
      <c r="S7086" t="s">
        <v>928</v>
      </c>
      <c r="AC7086" t="s">
        <v>972</v>
      </c>
    </row>
    <row r="7087" spans="1:29" ht="16.399999999999999" customHeight="1" x14ac:dyDescent="0.35">
      <c r="A7087" s="1">
        <v>37641.475694444445</v>
      </c>
      <c r="B7087">
        <v>462</v>
      </c>
      <c r="C7087" t="s">
        <v>29</v>
      </c>
      <c r="D7087">
        <v>5</v>
      </c>
      <c r="E7087" t="s">
        <v>30</v>
      </c>
      <c r="F7087">
        <v>65130</v>
      </c>
      <c r="G7087" t="s">
        <v>930</v>
      </c>
      <c r="H7087" t="s">
        <v>109</v>
      </c>
      <c r="J7087">
        <v>7</v>
      </c>
      <c r="K7087" s="1">
        <v>37641.484733796293</v>
      </c>
      <c r="L7087">
        <v>4</v>
      </c>
      <c r="M7087">
        <v>154.1</v>
      </c>
      <c r="N7087" t="s">
        <v>110</v>
      </c>
      <c r="P7087">
        <v>7.35</v>
      </c>
      <c r="R7087">
        <v>11</v>
      </c>
      <c r="S7087" t="s">
        <v>973</v>
      </c>
      <c r="T7087" t="s">
        <v>974</v>
      </c>
      <c r="AC7087" s="2" t="s">
        <v>932</v>
      </c>
    </row>
    <row r="7088" spans="1:29" ht="16.399999999999999" customHeight="1" x14ac:dyDescent="0.35">
      <c r="A7088" s="1">
        <v>37641.475694444445</v>
      </c>
      <c r="B7088">
        <v>462</v>
      </c>
      <c r="C7088" t="s">
        <v>29</v>
      </c>
      <c r="D7088">
        <v>5</v>
      </c>
      <c r="E7088" t="s">
        <v>30</v>
      </c>
      <c r="F7088">
        <v>65130</v>
      </c>
      <c r="G7088" t="s">
        <v>930</v>
      </c>
      <c r="H7088" t="s">
        <v>109</v>
      </c>
      <c r="J7088">
        <v>7</v>
      </c>
      <c r="K7088" s="1">
        <v>37641.484733796293</v>
      </c>
      <c r="L7088">
        <v>4</v>
      </c>
      <c r="M7088">
        <v>101</v>
      </c>
      <c r="N7088" t="s">
        <v>114</v>
      </c>
      <c r="O7088" t="s">
        <v>115</v>
      </c>
      <c r="P7088">
        <v>18.46</v>
      </c>
      <c r="R7088">
        <v>11</v>
      </c>
      <c r="S7088" t="s">
        <v>973</v>
      </c>
      <c r="T7088" t="s">
        <v>974</v>
      </c>
      <c r="AC7088" s="2" t="s">
        <v>932</v>
      </c>
    </row>
    <row r="7089" spans="1:29" ht="16.399999999999999" customHeight="1" x14ac:dyDescent="0.35">
      <c r="A7089" s="1">
        <v>37641.475694444445</v>
      </c>
      <c r="B7089">
        <v>462</v>
      </c>
      <c r="C7089" t="s">
        <v>29</v>
      </c>
      <c r="D7089">
        <v>5</v>
      </c>
      <c r="E7089" t="s">
        <v>30</v>
      </c>
      <c r="F7089">
        <v>65130</v>
      </c>
      <c r="G7089" t="s">
        <v>930</v>
      </c>
      <c r="H7089" t="s">
        <v>109</v>
      </c>
      <c r="J7089">
        <v>7</v>
      </c>
      <c r="K7089" s="1">
        <v>37641.484733796293</v>
      </c>
      <c r="L7089">
        <v>4</v>
      </c>
      <c r="M7089">
        <v>266.01</v>
      </c>
      <c r="N7089" t="s">
        <v>122</v>
      </c>
      <c r="O7089" t="s">
        <v>123</v>
      </c>
      <c r="P7089">
        <v>87.3</v>
      </c>
      <c r="R7089">
        <v>11</v>
      </c>
      <c r="S7089" t="s">
        <v>973</v>
      </c>
      <c r="T7089" t="s">
        <v>974</v>
      </c>
      <c r="AC7089" s="2" t="s">
        <v>932</v>
      </c>
    </row>
    <row r="7090" spans="1:29" ht="16.399999999999999" customHeight="1" x14ac:dyDescent="0.35">
      <c r="A7090" s="1">
        <v>37641.475694444445</v>
      </c>
      <c r="B7090">
        <v>462</v>
      </c>
      <c r="C7090" t="s">
        <v>29</v>
      </c>
      <c r="D7090">
        <v>5</v>
      </c>
      <c r="E7090" t="s">
        <v>30</v>
      </c>
      <c r="F7090">
        <v>65130</v>
      </c>
      <c r="G7090" t="s">
        <v>930</v>
      </c>
      <c r="H7090" t="s">
        <v>109</v>
      </c>
      <c r="J7090">
        <v>7</v>
      </c>
      <c r="K7090" s="1">
        <v>37641.484733796293</v>
      </c>
      <c r="L7090">
        <v>4</v>
      </c>
      <c r="M7090">
        <v>266</v>
      </c>
      <c r="N7090" t="s">
        <v>121</v>
      </c>
      <c r="O7090" t="s">
        <v>68</v>
      </c>
      <c r="P7090">
        <v>8.18</v>
      </c>
      <c r="R7090">
        <v>11</v>
      </c>
      <c r="S7090" t="s">
        <v>973</v>
      </c>
      <c r="T7090" t="s">
        <v>974</v>
      </c>
      <c r="AC7090" s="2" t="s">
        <v>932</v>
      </c>
    </row>
    <row r="7091" spans="1:29" ht="16.399999999999999" customHeight="1" x14ac:dyDescent="0.35">
      <c r="A7091" s="1">
        <v>37641.475694444445</v>
      </c>
      <c r="B7091">
        <v>462</v>
      </c>
      <c r="C7091" t="s">
        <v>29</v>
      </c>
      <c r="D7091">
        <v>5</v>
      </c>
      <c r="E7091" t="s">
        <v>30</v>
      </c>
      <c r="F7091">
        <v>65130</v>
      </c>
      <c r="G7091" t="s">
        <v>930</v>
      </c>
      <c r="H7091" t="s">
        <v>109</v>
      </c>
      <c r="J7091">
        <v>7</v>
      </c>
      <c r="K7091" s="1">
        <v>37641.484733796293</v>
      </c>
      <c r="L7091">
        <v>4</v>
      </c>
      <c r="M7091">
        <v>136.01</v>
      </c>
      <c r="N7091" t="s">
        <v>118</v>
      </c>
      <c r="O7091" t="s">
        <v>119</v>
      </c>
      <c r="P7091">
        <v>10</v>
      </c>
      <c r="R7091">
        <v>11</v>
      </c>
      <c r="S7091" t="s">
        <v>973</v>
      </c>
      <c r="T7091" t="s">
        <v>974</v>
      </c>
      <c r="AC7091" s="2" t="s">
        <v>932</v>
      </c>
    </row>
    <row r="7092" spans="1:29" ht="16.399999999999999" customHeight="1" x14ac:dyDescent="0.35">
      <c r="A7092" s="1">
        <v>37641.475694444445</v>
      </c>
      <c r="B7092">
        <v>462</v>
      </c>
      <c r="C7092" t="s">
        <v>29</v>
      </c>
      <c r="D7092">
        <v>5</v>
      </c>
      <c r="E7092" t="s">
        <v>30</v>
      </c>
      <c r="F7092">
        <v>65130</v>
      </c>
      <c r="G7092" t="s">
        <v>930</v>
      </c>
      <c r="H7092" t="s">
        <v>109</v>
      </c>
      <c r="J7092">
        <v>7</v>
      </c>
      <c r="K7092" s="1">
        <v>37641.484733796293</v>
      </c>
      <c r="L7092">
        <v>4</v>
      </c>
      <c r="M7092">
        <v>141.01</v>
      </c>
      <c r="N7092" t="s">
        <v>116</v>
      </c>
      <c r="O7092" t="s">
        <v>117</v>
      </c>
      <c r="P7092">
        <v>61.1</v>
      </c>
      <c r="R7092">
        <v>11</v>
      </c>
      <c r="S7092" t="s">
        <v>973</v>
      </c>
      <c r="T7092" t="s">
        <v>974</v>
      </c>
      <c r="AC7092" s="2" t="s">
        <v>932</v>
      </c>
    </row>
    <row r="7093" spans="1:29" ht="16.399999999999999" customHeight="1" x14ac:dyDescent="0.35">
      <c r="A7093" s="1">
        <v>37641.475694444445</v>
      </c>
      <c r="B7093">
        <v>462</v>
      </c>
      <c r="C7093" t="s">
        <v>29</v>
      </c>
      <c r="D7093">
        <v>5</v>
      </c>
      <c r="E7093" t="s">
        <v>30</v>
      </c>
      <c r="F7093">
        <v>65130</v>
      </c>
      <c r="G7093" t="s">
        <v>930</v>
      </c>
      <c r="H7093" t="s">
        <v>109</v>
      </c>
      <c r="J7093">
        <v>6</v>
      </c>
      <c r="K7093" s="1">
        <v>37641.483078703706</v>
      </c>
      <c r="L7093">
        <v>3.3</v>
      </c>
      <c r="M7093">
        <v>154.1</v>
      </c>
      <c r="N7093" t="s">
        <v>110</v>
      </c>
      <c r="P7093">
        <v>7.36</v>
      </c>
      <c r="R7093">
        <v>11</v>
      </c>
      <c r="S7093" t="s">
        <v>973</v>
      </c>
      <c r="T7093" t="s">
        <v>974</v>
      </c>
      <c r="AC7093" s="2" t="s">
        <v>932</v>
      </c>
    </row>
    <row r="7094" spans="1:29" ht="16.399999999999999" customHeight="1" x14ac:dyDescent="0.35">
      <c r="A7094" s="1">
        <v>37641.475694444445</v>
      </c>
      <c r="B7094">
        <v>462</v>
      </c>
      <c r="C7094" t="s">
        <v>29</v>
      </c>
      <c r="D7094">
        <v>5</v>
      </c>
      <c r="E7094" t="s">
        <v>30</v>
      </c>
      <c r="F7094">
        <v>65130</v>
      </c>
      <c r="G7094" t="s">
        <v>930</v>
      </c>
      <c r="H7094" t="s">
        <v>109</v>
      </c>
      <c r="J7094">
        <v>6</v>
      </c>
      <c r="K7094" s="1">
        <v>37641.483078703706</v>
      </c>
      <c r="L7094">
        <v>3.3</v>
      </c>
      <c r="M7094">
        <v>101</v>
      </c>
      <c r="N7094" t="s">
        <v>114</v>
      </c>
      <c r="O7094" t="s">
        <v>115</v>
      </c>
      <c r="P7094">
        <v>18.46</v>
      </c>
      <c r="R7094">
        <v>11</v>
      </c>
      <c r="S7094" t="s">
        <v>973</v>
      </c>
      <c r="T7094" t="s">
        <v>974</v>
      </c>
      <c r="AC7094" s="2" t="s">
        <v>932</v>
      </c>
    </row>
    <row r="7095" spans="1:29" ht="16.399999999999999" customHeight="1" x14ac:dyDescent="0.35">
      <c r="A7095" s="1">
        <v>37641.475694444445</v>
      </c>
      <c r="B7095">
        <v>462</v>
      </c>
      <c r="C7095" t="s">
        <v>29</v>
      </c>
      <c r="D7095">
        <v>5</v>
      </c>
      <c r="E7095" t="s">
        <v>30</v>
      </c>
      <c r="F7095">
        <v>65130</v>
      </c>
      <c r="G7095" t="s">
        <v>930</v>
      </c>
      <c r="H7095" t="s">
        <v>109</v>
      </c>
      <c r="J7095">
        <v>6</v>
      </c>
      <c r="K7095" s="1">
        <v>37641.483078703706</v>
      </c>
      <c r="L7095">
        <v>3.3</v>
      </c>
      <c r="M7095">
        <v>266.01</v>
      </c>
      <c r="N7095" t="s">
        <v>122</v>
      </c>
      <c r="O7095" t="s">
        <v>123</v>
      </c>
      <c r="P7095">
        <v>87.4</v>
      </c>
      <c r="R7095">
        <v>11</v>
      </c>
      <c r="S7095" t="s">
        <v>973</v>
      </c>
      <c r="T7095" t="s">
        <v>974</v>
      </c>
      <c r="AC7095" s="2" t="s">
        <v>932</v>
      </c>
    </row>
    <row r="7096" spans="1:29" ht="16.399999999999999" customHeight="1" x14ac:dyDescent="0.35">
      <c r="A7096" s="1">
        <v>37641.475694444445</v>
      </c>
      <c r="B7096">
        <v>462</v>
      </c>
      <c r="C7096" t="s">
        <v>29</v>
      </c>
      <c r="D7096">
        <v>5</v>
      </c>
      <c r="E7096" t="s">
        <v>30</v>
      </c>
      <c r="F7096">
        <v>65130</v>
      </c>
      <c r="G7096" t="s">
        <v>930</v>
      </c>
      <c r="H7096" t="s">
        <v>109</v>
      </c>
      <c r="J7096">
        <v>6</v>
      </c>
      <c r="K7096" s="1">
        <v>37641.483078703706</v>
      </c>
      <c r="L7096">
        <v>3.3</v>
      </c>
      <c r="M7096">
        <v>266</v>
      </c>
      <c r="N7096" t="s">
        <v>121</v>
      </c>
      <c r="O7096" t="s">
        <v>68</v>
      </c>
      <c r="P7096">
        <v>8.19</v>
      </c>
      <c r="R7096">
        <v>11</v>
      </c>
      <c r="S7096" t="s">
        <v>973</v>
      </c>
      <c r="T7096" t="s">
        <v>974</v>
      </c>
      <c r="AC7096" s="2" t="s">
        <v>932</v>
      </c>
    </row>
    <row r="7097" spans="1:29" ht="16.399999999999999" customHeight="1" x14ac:dyDescent="0.35">
      <c r="A7097" s="1">
        <v>37641.475694444445</v>
      </c>
      <c r="B7097">
        <v>462</v>
      </c>
      <c r="C7097" t="s">
        <v>29</v>
      </c>
      <c r="D7097">
        <v>5</v>
      </c>
      <c r="E7097" t="s">
        <v>30</v>
      </c>
      <c r="F7097">
        <v>65130</v>
      </c>
      <c r="G7097" t="s">
        <v>930</v>
      </c>
      <c r="H7097" t="s">
        <v>109</v>
      </c>
      <c r="J7097">
        <v>6</v>
      </c>
      <c r="K7097" s="1">
        <v>37641.483078703706</v>
      </c>
      <c r="L7097">
        <v>3.3</v>
      </c>
      <c r="M7097">
        <v>136.01</v>
      </c>
      <c r="N7097" t="s">
        <v>118</v>
      </c>
      <c r="O7097" t="s">
        <v>119</v>
      </c>
      <c r="P7097">
        <v>9.6</v>
      </c>
      <c r="R7097">
        <v>11</v>
      </c>
      <c r="S7097" t="s">
        <v>973</v>
      </c>
      <c r="T7097" t="s">
        <v>974</v>
      </c>
      <c r="AC7097" s="2" t="s">
        <v>932</v>
      </c>
    </row>
    <row r="7098" spans="1:29" ht="16.399999999999999" customHeight="1" x14ac:dyDescent="0.35">
      <c r="A7098" s="1">
        <v>37641.475694444445</v>
      </c>
      <c r="B7098">
        <v>462</v>
      </c>
      <c r="C7098" t="s">
        <v>29</v>
      </c>
      <c r="D7098">
        <v>5</v>
      </c>
      <c r="E7098" t="s">
        <v>30</v>
      </c>
      <c r="F7098">
        <v>65130</v>
      </c>
      <c r="G7098" t="s">
        <v>930</v>
      </c>
      <c r="H7098" t="s">
        <v>109</v>
      </c>
      <c r="J7098">
        <v>6</v>
      </c>
      <c r="K7098" s="1">
        <v>37641.483078703706</v>
      </c>
      <c r="L7098">
        <v>3.3</v>
      </c>
      <c r="M7098">
        <v>141.01</v>
      </c>
      <c r="N7098" t="s">
        <v>116</v>
      </c>
      <c r="O7098" t="s">
        <v>117</v>
      </c>
      <c r="P7098">
        <v>61.4</v>
      </c>
      <c r="R7098">
        <v>11</v>
      </c>
      <c r="S7098" t="s">
        <v>973</v>
      </c>
      <c r="T7098" t="s">
        <v>974</v>
      </c>
      <c r="AC7098" s="2" t="s">
        <v>932</v>
      </c>
    </row>
    <row r="7099" spans="1:29" ht="16.399999999999999" customHeight="1" x14ac:dyDescent="0.35">
      <c r="A7099" s="1">
        <v>37641.475694444445</v>
      </c>
      <c r="B7099">
        <v>462</v>
      </c>
      <c r="C7099" t="s">
        <v>29</v>
      </c>
      <c r="D7099">
        <v>5</v>
      </c>
      <c r="E7099" t="s">
        <v>30</v>
      </c>
      <c r="F7099">
        <v>65130</v>
      </c>
      <c r="G7099" t="s">
        <v>930</v>
      </c>
      <c r="H7099" t="s">
        <v>109</v>
      </c>
      <c r="J7099">
        <v>5</v>
      </c>
      <c r="K7099" s="1">
        <v>37641.482372685183</v>
      </c>
      <c r="L7099">
        <v>2</v>
      </c>
      <c r="M7099">
        <v>154.1</v>
      </c>
      <c r="N7099" t="s">
        <v>110</v>
      </c>
      <c r="P7099">
        <v>7.4</v>
      </c>
      <c r="R7099">
        <v>11</v>
      </c>
      <c r="S7099" t="s">
        <v>973</v>
      </c>
      <c r="T7099" t="s">
        <v>974</v>
      </c>
      <c r="AC7099" s="2" t="s">
        <v>932</v>
      </c>
    </row>
    <row r="7100" spans="1:29" ht="16.399999999999999" customHeight="1" x14ac:dyDescent="0.35">
      <c r="A7100" s="1">
        <v>37641.475694444445</v>
      </c>
      <c r="B7100">
        <v>462</v>
      </c>
      <c r="C7100" t="s">
        <v>29</v>
      </c>
      <c r="D7100">
        <v>5</v>
      </c>
      <c r="E7100" t="s">
        <v>30</v>
      </c>
      <c r="F7100">
        <v>65130</v>
      </c>
      <c r="G7100" t="s">
        <v>930</v>
      </c>
      <c r="H7100" t="s">
        <v>109</v>
      </c>
      <c r="J7100">
        <v>5</v>
      </c>
      <c r="K7100" s="1">
        <v>37641.482372685183</v>
      </c>
      <c r="L7100">
        <v>2</v>
      </c>
      <c r="M7100">
        <v>101</v>
      </c>
      <c r="N7100" t="s">
        <v>114</v>
      </c>
      <c r="O7100" t="s">
        <v>115</v>
      </c>
      <c r="P7100">
        <v>18.46</v>
      </c>
      <c r="R7100">
        <v>11</v>
      </c>
      <c r="S7100" t="s">
        <v>973</v>
      </c>
      <c r="T7100" t="s">
        <v>974</v>
      </c>
      <c r="AC7100" s="2" t="s">
        <v>932</v>
      </c>
    </row>
    <row r="7101" spans="1:29" ht="16.399999999999999" customHeight="1" x14ac:dyDescent="0.35">
      <c r="A7101" s="1">
        <v>37641.475694444445</v>
      </c>
      <c r="B7101">
        <v>462</v>
      </c>
      <c r="C7101" t="s">
        <v>29</v>
      </c>
      <c r="D7101">
        <v>5</v>
      </c>
      <c r="E7101" t="s">
        <v>30</v>
      </c>
      <c r="F7101">
        <v>65130</v>
      </c>
      <c r="G7101" t="s">
        <v>930</v>
      </c>
      <c r="H7101" t="s">
        <v>109</v>
      </c>
      <c r="J7101">
        <v>5</v>
      </c>
      <c r="K7101" s="1">
        <v>37641.482372685183</v>
      </c>
      <c r="L7101">
        <v>2</v>
      </c>
      <c r="M7101">
        <v>266.01</v>
      </c>
      <c r="N7101" t="s">
        <v>122</v>
      </c>
      <c r="O7101" t="s">
        <v>123</v>
      </c>
      <c r="P7101">
        <v>87.4</v>
      </c>
      <c r="R7101">
        <v>11</v>
      </c>
      <c r="S7101" t="s">
        <v>973</v>
      </c>
      <c r="T7101" t="s">
        <v>974</v>
      </c>
      <c r="AC7101" s="2" t="s">
        <v>932</v>
      </c>
    </row>
    <row r="7102" spans="1:29" ht="16.399999999999999" customHeight="1" x14ac:dyDescent="0.35">
      <c r="A7102" s="1">
        <v>37641.475694444445</v>
      </c>
      <c r="B7102">
        <v>462</v>
      </c>
      <c r="C7102" t="s">
        <v>29</v>
      </c>
      <c r="D7102">
        <v>5</v>
      </c>
      <c r="E7102" t="s">
        <v>30</v>
      </c>
      <c r="F7102">
        <v>65130</v>
      </c>
      <c r="G7102" t="s">
        <v>930</v>
      </c>
      <c r="H7102" t="s">
        <v>109</v>
      </c>
      <c r="J7102">
        <v>5</v>
      </c>
      <c r="K7102" s="1">
        <v>37641.482372685183</v>
      </c>
      <c r="L7102">
        <v>2</v>
      </c>
      <c r="M7102">
        <v>266</v>
      </c>
      <c r="N7102" t="s">
        <v>121</v>
      </c>
      <c r="O7102" t="s">
        <v>68</v>
      </c>
      <c r="P7102">
        <v>8.19</v>
      </c>
      <c r="R7102">
        <v>11</v>
      </c>
      <c r="S7102" t="s">
        <v>973</v>
      </c>
      <c r="T7102" t="s">
        <v>974</v>
      </c>
      <c r="AC7102" s="2" t="s">
        <v>932</v>
      </c>
    </row>
    <row r="7103" spans="1:29" ht="16.399999999999999" customHeight="1" x14ac:dyDescent="0.35">
      <c r="A7103" s="1">
        <v>37641.475694444445</v>
      </c>
      <c r="B7103">
        <v>462</v>
      </c>
      <c r="C7103" t="s">
        <v>29</v>
      </c>
      <c r="D7103">
        <v>5</v>
      </c>
      <c r="E7103" t="s">
        <v>30</v>
      </c>
      <c r="F7103">
        <v>65130</v>
      </c>
      <c r="G7103" t="s">
        <v>930</v>
      </c>
      <c r="H7103" t="s">
        <v>109</v>
      </c>
      <c r="J7103">
        <v>5</v>
      </c>
      <c r="K7103" s="1">
        <v>37641.482372685183</v>
      </c>
      <c r="L7103">
        <v>2</v>
      </c>
      <c r="M7103">
        <v>136.01</v>
      </c>
      <c r="N7103" t="s">
        <v>118</v>
      </c>
      <c r="O7103" t="s">
        <v>119</v>
      </c>
      <c r="P7103">
        <v>9.1</v>
      </c>
      <c r="R7103">
        <v>11</v>
      </c>
      <c r="S7103" t="s">
        <v>973</v>
      </c>
      <c r="T7103" t="s">
        <v>974</v>
      </c>
      <c r="AC7103" s="2" t="s">
        <v>932</v>
      </c>
    </row>
    <row r="7104" spans="1:29" ht="16.399999999999999" customHeight="1" x14ac:dyDescent="0.35">
      <c r="A7104" s="1">
        <v>37641.475694444445</v>
      </c>
      <c r="B7104">
        <v>462</v>
      </c>
      <c r="C7104" t="s">
        <v>29</v>
      </c>
      <c r="D7104">
        <v>5</v>
      </c>
      <c r="E7104" t="s">
        <v>30</v>
      </c>
      <c r="F7104">
        <v>65130</v>
      </c>
      <c r="G7104" t="s">
        <v>930</v>
      </c>
      <c r="H7104" t="s">
        <v>109</v>
      </c>
      <c r="J7104">
        <v>5</v>
      </c>
      <c r="K7104" s="1">
        <v>37641.482372685183</v>
      </c>
      <c r="L7104">
        <v>2</v>
      </c>
      <c r="M7104">
        <v>141.01</v>
      </c>
      <c r="N7104" t="s">
        <v>116</v>
      </c>
      <c r="O7104" t="s">
        <v>117</v>
      </c>
      <c r="P7104">
        <v>61</v>
      </c>
      <c r="R7104">
        <v>11</v>
      </c>
      <c r="S7104" t="s">
        <v>973</v>
      </c>
      <c r="T7104" t="s">
        <v>974</v>
      </c>
      <c r="AC7104" s="2" t="s">
        <v>932</v>
      </c>
    </row>
    <row r="7105" spans="1:29" ht="16.399999999999999" customHeight="1" x14ac:dyDescent="0.35">
      <c r="A7105" s="1">
        <v>37641.475694444445</v>
      </c>
      <c r="B7105">
        <v>462</v>
      </c>
      <c r="C7105" t="s">
        <v>29</v>
      </c>
      <c r="D7105">
        <v>5</v>
      </c>
      <c r="E7105" t="s">
        <v>30</v>
      </c>
      <c r="F7105">
        <v>65130</v>
      </c>
      <c r="G7105" t="s">
        <v>930</v>
      </c>
      <c r="H7105" t="s">
        <v>109</v>
      </c>
      <c r="J7105">
        <v>4</v>
      </c>
      <c r="K7105" s="1">
        <v>37641.482245370367</v>
      </c>
      <c r="L7105">
        <v>1.9</v>
      </c>
      <c r="M7105">
        <v>154.1</v>
      </c>
      <c r="N7105" t="s">
        <v>110</v>
      </c>
      <c r="P7105">
        <v>7.39</v>
      </c>
      <c r="R7105">
        <v>11</v>
      </c>
      <c r="S7105" t="s">
        <v>973</v>
      </c>
      <c r="T7105" t="s">
        <v>974</v>
      </c>
      <c r="AC7105" s="2" t="s">
        <v>932</v>
      </c>
    </row>
    <row r="7106" spans="1:29" ht="16.399999999999999" customHeight="1" x14ac:dyDescent="0.35">
      <c r="A7106" s="1">
        <v>37641.475694444445</v>
      </c>
      <c r="B7106">
        <v>462</v>
      </c>
      <c r="C7106" t="s">
        <v>29</v>
      </c>
      <c r="D7106">
        <v>5</v>
      </c>
      <c r="E7106" t="s">
        <v>30</v>
      </c>
      <c r="F7106">
        <v>65130</v>
      </c>
      <c r="G7106" t="s">
        <v>930</v>
      </c>
      <c r="H7106" t="s">
        <v>109</v>
      </c>
      <c r="J7106">
        <v>4</v>
      </c>
      <c r="K7106" s="1">
        <v>37641.482245370367</v>
      </c>
      <c r="L7106">
        <v>1.9</v>
      </c>
      <c r="M7106">
        <v>101</v>
      </c>
      <c r="N7106" t="s">
        <v>114</v>
      </c>
      <c r="O7106" t="s">
        <v>115</v>
      </c>
      <c r="P7106">
        <v>18.46</v>
      </c>
      <c r="R7106">
        <v>11</v>
      </c>
      <c r="S7106" t="s">
        <v>973</v>
      </c>
      <c r="T7106" t="s">
        <v>974</v>
      </c>
      <c r="AC7106" s="2" t="s">
        <v>932</v>
      </c>
    </row>
    <row r="7107" spans="1:29" ht="16.399999999999999" customHeight="1" x14ac:dyDescent="0.35">
      <c r="A7107" s="1">
        <v>37641.475694444445</v>
      </c>
      <c r="B7107">
        <v>462</v>
      </c>
      <c r="C7107" t="s">
        <v>29</v>
      </c>
      <c r="D7107">
        <v>5</v>
      </c>
      <c r="E7107" t="s">
        <v>30</v>
      </c>
      <c r="F7107">
        <v>65130</v>
      </c>
      <c r="G7107" t="s">
        <v>930</v>
      </c>
      <c r="H7107" t="s">
        <v>109</v>
      </c>
      <c r="J7107">
        <v>4</v>
      </c>
      <c r="K7107" s="1">
        <v>37641.482245370367</v>
      </c>
      <c r="L7107">
        <v>1.9</v>
      </c>
      <c r="M7107">
        <v>266.01</v>
      </c>
      <c r="N7107" t="s">
        <v>122</v>
      </c>
      <c r="O7107" t="s">
        <v>123</v>
      </c>
      <c r="P7107">
        <v>87.5</v>
      </c>
      <c r="R7107">
        <v>11</v>
      </c>
      <c r="S7107" t="s">
        <v>973</v>
      </c>
      <c r="T7107" t="s">
        <v>974</v>
      </c>
      <c r="AC7107" s="2" t="s">
        <v>932</v>
      </c>
    </row>
    <row r="7108" spans="1:29" ht="16.399999999999999" customHeight="1" x14ac:dyDescent="0.35">
      <c r="A7108" s="1">
        <v>37641.475694444445</v>
      </c>
      <c r="B7108">
        <v>462</v>
      </c>
      <c r="C7108" t="s">
        <v>29</v>
      </c>
      <c r="D7108">
        <v>5</v>
      </c>
      <c r="E7108" t="s">
        <v>30</v>
      </c>
      <c r="F7108">
        <v>65130</v>
      </c>
      <c r="G7108" t="s">
        <v>930</v>
      </c>
      <c r="H7108" t="s">
        <v>109</v>
      </c>
      <c r="J7108">
        <v>4</v>
      </c>
      <c r="K7108" s="1">
        <v>37641.482245370367</v>
      </c>
      <c r="L7108">
        <v>1.9</v>
      </c>
      <c r="M7108">
        <v>266</v>
      </c>
      <c r="N7108" t="s">
        <v>121</v>
      </c>
      <c r="O7108" t="s">
        <v>68</v>
      </c>
      <c r="P7108">
        <v>8.18</v>
      </c>
      <c r="R7108">
        <v>11</v>
      </c>
      <c r="S7108" t="s">
        <v>973</v>
      </c>
      <c r="T7108" t="s">
        <v>974</v>
      </c>
      <c r="AC7108" s="2" t="s">
        <v>932</v>
      </c>
    </row>
    <row r="7109" spans="1:29" ht="16.399999999999999" customHeight="1" x14ac:dyDescent="0.35">
      <c r="A7109" s="1">
        <v>37641.475694444445</v>
      </c>
      <c r="B7109">
        <v>462</v>
      </c>
      <c r="C7109" t="s">
        <v>29</v>
      </c>
      <c r="D7109">
        <v>5</v>
      </c>
      <c r="E7109" t="s">
        <v>30</v>
      </c>
      <c r="F7109">
        <v>65130</v>
      </c>
      <c r="G7109" t="s">
        <v>930</v>
      </c>
      <c r="H7109" t="s">
        <v>109</v>
      </c>
      <c r="J7109">
        <v>4</v>
      </c>
      <c r="K7109" s="1">
        <v>37641.482245370367</v>
      </c>
      <c r="L7109">
        <v>1.9</v>
      </c>
      <c r="M7109">
        <v>136.01</v>
      </c>
      <c r="N7109" t="s">
        <v>118</v>
      </c>
      <c r="O7109" t="s">
        <v>119</v>
      </c>
      <c r="P7109">
        <v>9.1</v>
      </c>
      <c r="R7109">
        <v>11</v>
      </c>
      <c r="S7109" t="s">
        <v>973</v>
      </c>
      <c r="T7109" t="s">
        <v>974</v>
      </c>
      <c r="AC7109" s="2" t="s">
        <v>932</v>
      </c>
    </row>
    <row r="7110" spans="1:29" ht="16.399999999999999" customHeight="1" x14ac:dyDescent="0.35">
      <c r="A7110" s="1">
        <v>37641.475694444445</v>
      </c>
      <c r="B7110">
        <v>462</v>
      </c>
      <c r="C7110" t="s">
        <v>29</v>
      </c>
      <c r="D7110">
        <v>5</v>
      </c>
      <c r="E7110" t="s">
        <v>30</v>
      </c>
      <c r="F7110">
        <v>65130</v>
      </c>
      <c r="G7110" t="s">
        <v>930</v>
      </c>
      <c r="H7110" t="s">
        <v>109</v>
      </c>
      <c r="J7110">
        <v>4</v>
      </c>
      <c r="K7110" s="1">
        <v>37641.482245370367</v>
      </c>
      <c r="L7110">
        <v>1.9</v>
      </c>
      <c r="M7110">
        <v>141.01</v>
      </c>
      <c r="N7110" t="s">
        <v>116</v>
      </c>
      <c r="O7110" t="s">
        <v>117</v>
      </c>
      <c r="P7110">
        <v>60.9</v>
      </c>
      <c r="R7110">
        <v>11</v>
      </c>
      <c r="S7110" t="s">
        <v>973</v>
      </c>
      <c r="T7110" t="s">
        <v>974</v>
      </c>
      <c r="AC7110" s="2" t="s">
        <v>932</v>
      </c>
    </row>
    <row r="7111" spans="1:29" ht="16.399999999999999" customHeight="1" x14ac:dyDescent="0.35">
      <c r="A7111" s="1">
        <v>37641.475694444445</v>
      </c>
      <c r="B7111">
        <v>462</v>
      </c>
      <c r="C7111" t="s">
        <v>29</v>
      </c>
      <c r="D7111">
        <v>5</v>
      </c>
      <c r="E7111" t="s">
        <v>30</v>
      </c>
      <c r="F7111">
        <v>65130</v>
      </c>
      <c r="G7111" t="s">
        <v>930</v>
      </c>
      <c r="H7111" t="s">
        <v>109</v>
      </c>
      <c r="J7111">
        <v>3</v>
      </c>
      <c r="K7111" s="1">
        <v>37641.481539351851</v>
      </c>
      <c r="L7111">
        <v>0.8</v>
      </c>
      <c r="M7111">
        <v>154.1</v>
      </c>
      <c r="N7111" t="s">
        <v>110</v>
      </c>
      <c r="P7111">
        <v>7.38</v>
      </c>
      <c r="R7111">
        <v>11</v>
      </c>
      <c r="S7111" t="s">
        <v>973</v>
      </c>
      <c r="T7111" t="s">
        <v>974</v>
      </c>
      <c r="AC7111" s="2" t="s">
        <v>932</v>
      </c>
    </row>
    <row r="7112" spans="1:29" ht="16.399999999999999" customHeight="1" x14ac:dyDescent="0.35">
      <c r="A7112" s="1">
        <v>37641.475694444445</v>
      </c>
      <c r="B7112">
        <v>462</v>
      </c>
      <c r="C7112" t="s">
        <v>29</v>
      </c>
      <c r="D7112">
        <v>5</v>
      </c>
      <c r="E7112" t="s">
        <v>30</v>
      </c>
      <c r="F7112">
        <v>65130</v>
      </c>
      <c r="G7112" t="s">
        <v>930</v>
      </c>
      <c r="H7112" t="s">
        <v>109</v>
      </c>
      <c r="J7112">
        <v>3</v>
      </c>
      <c r="K7112" s="1">
        <v>37641.481539351851</v>
      </c>
      <c r="L7112">
        <v>0.8</v>
      </c>
      <c r="M7112">
        <v>101</v>
      </c>
      <c r="N7112" t="s">
        <v>114</v>
      </c>
      <c r="O7112" t="s">
        <v>115</v>
      </c>
      <c r="P7112">
        <v>18.46</v>
      </c>
      <c r="R7112">
        <v>11</v>
      </c>
      <c r="S7112" t="s">
        <v>973</v>
      </c>
      <c r="T7112" t="s">
        <v>974</v>
      </c>
      <c r="AC7112" s="2" t="s">
        <v>932</v>
      </c>
    </row>
    <row r="7113" spans="1:29" ht="16.399999999999999" customHeight="1" x14ac:dyDescent="0.35">
      <c r="A7113" s="1">
        <v>37641.475694444445</v>
      </c>
      <c r="B7113">
        <v>462</v>
      </c>
      <c r="C7113" t="s">
        <v>29</v>
      </c>
      <c r="D7113">
        <v>5</v>
      </c>
      <c r="E7113" t="s">
        <v>30</v>
      </c>
      <c r="F7113">
        <v>65130</v>
      </c>
      <c r="G7113" t="s">
        <v>930</v>
      </c>
      <c r="H7113" t="s">
        <v>109</v>
      </c>
      <c r="J7113">
        <v>3</v>
      </c>
      <c r="K7113" s="1">
        <v>37641.481539351851</v>
      </c>
      <c r="L7113">
        <v>0.8</v>
      </c>
      <c r="M7113">
        <v>266.01</v>
      </c>
      <c r="N7113" t="s">
        <v>122</v>
      </c>
      <c r="O7113" t="s">
        <v>123</v>
      </c>
      <c r="P7113">
        <v>87.4</v>
      </c>
      <c r="R7113">
        <v>11</v>
      </c>
      <c r="S7113" t="s">
        <v>973</v>
      </c>
      <c r="T7113" t="s">
        <v>974</v>
      </c>
      <c r="AC7113" s="2" t="s">
        <v>932</v>
      </c>
    </row>
    <row r="7114" spans="1:29" ht="16.399999999999999" customHeight="1" x14ac:dyDescent="0.35">
      <c r="A7114" s="1">
        <v>37641.475694444445</v>
      </c>
      <c r="B7114">
        <v>462</v>
      </c>
      <c r="C7114" t="s">
        <v>29</v>
      </c>
      <c r="D7114">
        <v>5</v>
      </c>
      <c r="E7114" t="s">
        <v>30</v>
      </c>
      <c r="F7114">
        <v>65130</v>
      </c>
      <c r="G7114" t="s">
        <v>930</v>
      </c>
      <c r="H7114" t="s">
        <v>109</v>
      </c>
      <c r="J7114">
        <v>3</v>
      </c>
      <c r="K7114" s="1">
        <v>37641.481539351851</v>
      </c>
      <c r="L7114">
        <v>0.8</v>
      </c>
      <c r="M7114">
        <v>266</v>
      </c>
      <c r="N7114" t="s">
        <v>121</v>
      </c>
      <c r="O7114" t="s">
        <v>68</v>
      </c>
      <c r="P7114">
        <v>8.1999999999999993</v>
      </c>
      <c r="R7114">
        <v>11</v>
      </c>
      <c r="S7114" t="s">
        <v>973</v>
      </c>
      <c r="T7114" t="s">
        <v>974</v>
      </c>
      <c r="AC7114" s="2" t="s">
        <v>932</v>
      </c>
    </row>
    <row r="7115" spans="1:29" ht="16.399999999999999" customHeight="1" x14ac:dyDescent="0.35">
      <c r="A7115" s="1">
        <v>37641.475694444445</v>
      </c>
      <c r="B7115">
        <v>462</v>
      </c>
      <c r="C7115" t="s">
        <v>29</v>
      </c>
      <c r="D7115">
        <v>5</v>
      </c>
      <c r="E7115" t="s">
        <v>30</v>
      </c>
      <c r="F7115">
        <v>65130</v>
      </c>
      <c r="G7115" t="s">
        <v>930</v>
      </c>
      <c r="H7115" t="s">
        <v>109</v>
      </c>
      <c r="J7115">
        <v>3</v>
      </c>
      <c r="K7115" s="1">
        <v>37641.481539351851</v>
      </c>
      <c r="L7115">
        <v>0.8</v>
      </c>
      <c r="M7115">
        <v>136.01</v>
      </c>
      <c r="N7115" t="s">
        <v>118</v>
      </c>
      <c r="O7115" t="s">
        <v>119</v>
      </c>
      <c r="P7115">
        <v>8.9</v>
      </c>
      <c r="R7115">
        <v>11</v>
      </c>
      <c r="S7115" t="s">
        <v>973</v>
      </c>
      <c r="T7115" t="s">
        <v>974</v>
      </c>
      <c r="AC7115" s="2" t="s">
        <v>932</v>
      </c>
    </row>
    <row r="7116" spans="1:29" ht="16.399999999999999" customHeight="1" x14ac:dyDescent="0.35">
      <c r="A7116" s="1">
        <v>37641.475694444445</v>
      </c>
      <c r="B7116">
        <v>462</v>
      </c>
      <c r="C7116" t="s">
        <v>29</v>
      </c>
      <c r="D7116">
        <v>5</v>
      </c>
      <c r="E7116" t="s">
        <v>30</v>
      </c>
      <c r="F7116">
        <v>65130</v>
      </c>
      <c r="G7116" t="s">
        <v>930</v>
      </c>
      <c r="H7116" t="s">
        <v>109</v>
      </c>
      <c r="J7116">
        <v>3</v>
      </c>
      <c r="K7116" s="1">
        <v>37641.481539351851</v>
      </c>
      <c r="L7116">
        <v>0.8</v>
      </c>
      <c r="M7116">
        <v>141.01</v>
      </c>
      <c r="N7116" t="s">
        <v>116</v>
      </c>
      <c r="O7116" t="s">
        <v>117</v>
      </c>
      <c r="P7116">
        <v>60.9</v>
      </c>
      <c r="R7116">
        <v>11</v>
      </c>
      <c r="S7116" t="s">
        <v>973</v>
      </c>
      <c r="T7116" t="s">
        <v>974</v>
      </c>
      <c r="AC7116" s="2" t="s">
        <v>932</v>
      </c>
    </row>
    <row r="7117" spans="1:29" ht="16.399999999999999" customHeight="1" x14ac:dyDescent="0.35">
      <c r="A7117" s="1">
        <v>37641.475694444445</v>
      </c>
      <c r="B7117">
        <v>462</v>
      </c>
      <c r="C7117" t="s">
        <v>29</v>
      </c>
      <c r="D7117">
        <v>5</v>
      </c>
      <c r="E7117" t="s">
        <v>30</v>
      </c>
      <c r="F7117">
        <v>65130</v>
      </c>
      <c r="G7117" t="s">
        <v>930</v>
      </c>
      <c r="H7117" t="s">
        <v>109</v>
      </c>
      <c r="J7117">
        <v>2</v>
      </c>
      <c r="K7117" s="1">
        <v>37641.479444444441</v>
      </c>
      <c r="L7117">
        <v>0.4</v>
      </c>
      <c r="M7117">
        <v>154.1</v>
      </c>
      <c r="N7117" t="s">
        <v>110</v>
      </c>
      <c r="P7117">
        <v>7.39</v>
      </c>
      <c r="R7117">
        <v>11</v>
      </c>
      <c r="S7117" t="s">
        <v>973</v>
      </c>
      <c r="T7117" t="s">
        <v>974</v>
      </c>
      <c r="AC7117" s="2" t="s">
        <v>932</v>
      </c>
    </row>
    <row r="7118" spans="1:29" ht="16.399999999999999" customHeight="1" x14ac:dyDescent="0.35">
      <c r="A7118" s="1">
        <v>37641.475694444445</v>
      </c>
      <c r="B7118">
        <v>462</v>
      </c>
      <c r="C7118" t="s">
        <v>29</v>
      </c>
      <c r="D7118">
        <v>5</v>
      </c>
      <c r="E7118" t="s">
        <v>30</v>
      </c>
      <c r="F7118">
        <v>65130</v>
      </c>
      <c r="G7118" t="s">
        <v>930</v>
      </c>
      <c r="H7118" t="s">
        <v>109</v>
      </c>
      <c r="J7118">
        <v>2</v>
      </c>
      <c r="K7118" s="1">
        <v>37641.479444444441</v>
      </c>
      <c r="L7118">
        <v>0.4</v>
      </c>
      <c r="M7118">
        <v>101</v>
      </c>
      <c r="N7118" t="s">
        <v>114</v>
      </c>
      <c r="O7118" t="s">
        <v>115</v>
      </c>
      <c r="P7118">
        <v>18.45</v>
      </c>
      <c r="R7118">
        <v>11</v>
      </c>
      <c r="S7118" t="s">
        <v>973</v>
      </c>
      <c r="T7118" t="s">
        <v>974</v>
      </c>
      <c r="AC7118" s="2" t="s">
        <v>932</v>
      </c>
    </row>
    <row r="7119" spans="1:29" ht="16.399999999999999" customHeight="1" x14ac:dyDescent="0.35">
      <c r="A7119" s="1">
        <v>37641.475694444445</v>
      </c>
      <c r="B7119">
        <v>462</v>
      </c>
      <c r="C7119" t="s">
        <v>29</v>
      </c>
      <c r="D7119">
        <v>5</v>
      </c>
      <c r="E7119" t="s">
        <v>30</v>
      </c>
      <c r="F7119">
        <v>65130</v>
      </c>
      <c r="G7119" t="s">
        <v>930</v>
      </c>
      <c r="H7119" t="s">
        <v>109</v>
      </c>
      <c r="J7119">
        <v>2</v>
      </c>
      <c r="K7119" s="1">
        <v>37641.479444444441</v>
      </c>
      <c r="L7119">
        <v>0.4</v>
      </c>
      <c r="M7119">
        <v>266.01</v>
      </c>
      <c r="N7119" t="s">
        <v>122</v>
      </c>
      <c r="O7119" t="s">
        <v>123</v>
      </c>
      <c r="P7119">
        <v>88.2</v>
      </c>
      <c r="R7119">
        <v>11</v>
      </c>
      <c r="S7119" t="s">
        <v>973</v>
      </c>
      <c r="T7119" t="s">
        <v>974</v>
      </c>
      <c r="AC7119" s="2" t="s">
        <v>932</v>
      </c>
    </row>
    <row r="7120" spans="1:29" ht="16.399999999999999" customHeight="1" x14ac:dyDescent="0.35">
      <c r="A7120" s="1">
        <v>37641.475694444445</v>
      </c>
      <c r="B7120">
        <v>462</v>
      </c>
      <c r="C7120" t="s">
        <v>29</v>
      </c>
      <c r="D7120">
        <v>5</v>
      </c>
      <c r="E7120" t="s">
        <v>30</v>
      </c>
      <c r="F7120">
        <v>65130</v>
      </c>
      <c r="G7120" t="s">
        <v>930</v>
      </c>
      <c r="H7120" t="s">
        <v>109</v>
      </c>
      <c r="J7120">
        <v>2</v>
      </c>
      <c r="K7120" s="1">
        <v>37641.479444444441</v>
      </c>
      <c r="L7120">
        <v>0.4</v>
      </c>
      <c r="M7120">
        <v>266</v>
      </c>
      <c r="N7120" t="s">
        <v>121</v>
      </c>
      <c r="O7120" t="s">
        <v>68</v>
      </c>
      <c r="P7120">
        <v>8.27</v>
      </c>
      <c r="R7120">
        <v>11</v>
      </c>
      <c r="S7120" t="s">
        <v>973</v>
      </c>
      <c r="T7120" t="s">
        <v>974</v>
      </c>
      <c r="AC7120" s="2" t="s">
        <v>932</v>
      </c>
    </row>
    <row r="7121" spans="1:29" ht="16.399999999999999" customHeight="1" x14ac:dyDescent="0.35">
      <c r="A7121" s="1">
        <v>37641.475694444445</v>
      </c>
      <c r="B7121">
        <v>462</v>
      </c>
      <c r="C7121" t="s">
        <v>29</v>
      </c>
      <c r="D7121">
        <v>5</v>
      </c>
      <c r="E7121" t="s">
        <v>30</v>
      </c>
      <c r="F7121">
        <v>65130</v>
      </c>
      <c r="G7121" t="s">
        <v>930</v>
      </c>
      <c r="H7121" t="s">
        <v>109</v>
      </c>
      <c r="J7121">
        <v>2</v>
      </c>
      <c r="K7121" s="1">
        <v>37641.479444444441</v>
      </c>
      <c r="L7121">
        <v>0.4</v>
      </c>
      <c r="M7121">
        <v>136.01</v>
      </c>
      <c r="N7121" t="s">
        <v>118</v>
      </c>
      <c r="O7121" t="s">
        <v>119</v>
      </c>
      <c r="P7121">
        <v>8.8000000000000007</v>
      </c>
      <c r="R7121">
        <v>11</v>
      </c>
      <c r="S7121" t="s">
        <v>973</v>
      </c>
      <c r="T7121" t="s">
        <v>974</v>
      </c>
      <c r="AC7121" s="2" t="s">
        <v>932</v>
      </c>
    </row>
    <row r="7122" spans="1:29" ht="16.399999999999999" customHeight="1" x14ac:dyDescent="0.35">
      <c r="A7122" s="1">
        <v>37641.475694444445</v>
      </c>
      <c r="B7122">
        <v>462</v>
      </c>
      <c r="C7122" t="s">
        <v>29</v>
      </c>
      <c r="D7122">
        <v>5</v>
      </c>
      <c r="E7122" t="s">
        <v>30</v>
      </c>
      <c r="F7122">
        <v>65130</v>
      </c>
      <c r="G7122" t="s">
        <v>930</v>
      </c>
      <c r="H7122" t="s">
        <v>109</v>
      </c>
      <c r="J7122">
        <v>2</v>
      </c>
      <c r="K7122" s="1">
        <v>37641.479444444441</v>
      </c>
      <c r="L7122">
        <v>0.4</v>
      </c>
      <c r="M7122">
        <v>141.01</v>
      </c>
      <c r="N7122" t="s">
        <v>116</v>
      </c>
      <c r="O7122" t="s">
        <v>117</v>
      </c>
      <c r="P7122">
        <v>61.1</v>
      </c>
      <c r="R7122">
        <v>11</v>
      </c>
      <c r="S7122" t="s">
        <v>973</v>
      </c>
      <c r="T7122" t="s">
        <v>974</v>
      </c>
      <c r="AC7122" s="2" t="s">
        <v>932</v>
      </c>
    </row>
    <row r="7123" spans="1:29" ht="16.399999999999999" customHeight="1" x14ac:dyDescent="0.35">
      <c r="A7123" s="1">
        <v>37641.475694444445</v>
      </c>
      <c r="B7123">
        <v>462</v>
      </c>
      <c r="C7123" t="s">
        <v>29</v>
      </c>
      <c r="D7123">
        <v>5</v>
      </c>
      <c r="E7123" t="s">
        <v>30</v>
      </c>
      <c r="F7123">
        <v>65130</v>
      </c>
      <c r="G7123" t="s">
        <v>930</v>
      </c>
      <c r="H7123" t="s">
        <v>109</v>
      </c>
      <c r="J7123">
        <v>1</v>
      </c>
      <c r="K7123" s="1">
        <v>37641.475694444445</v>
      </c>
      <c r="L7123">
        <v>0</v>
      </c>
      <c r="M7123">
        <v>154.1</v>
      </c>
      <c r="N7123" t="s">
        <v>110</v>
      </c>
      <c r="P7123">
        <v>7.6</v>
      </c>
      <c r="R7123">
        <v>11</v>
      </c>
      <c r="S7123" t="s">
        <v>973</v>
      </c>
      <c r="T7123" t="s">
        <v>944</v>
      </c>
      <c r="U7123" t="s">
        <v>945</v>
      </c>
      <c r="AC7123" s="2" t="s">
        <v>932</v>
      </c>
    </row>
    <row r="7124" spans="1:29" ht="16.399999999999999" customHeight="1" x14ac:dyDescent="0.35">
      <c r="A7124" s="1">
        <v>37641.475694444445</v>
      </c>
      <c r="B7124">
        <v>462</v>
      </c>
      <c r="C7124" t="s">
        <v>29</v>
      </c>
      <c r="D7124">
        <v>5</v>
      </c>
      <c r="E7124" t="s">
        <v>30</v>
      </c>
      <c r="F7124">
        <v>65130</v>
      </c>
      <c r="G7124" t="s">
        <v>930</v>
      </c>
      <c r="H7124" t="s">
        <v>109</v>
      </c>
      <c r="J7124">
        <v>1</v>
      </c>
      <c r="K7124" s="1">
        <v>37641.475694444445</v>
      </c>
      <c r="L7124">
        <v>0</v>
      </c>
      <c r="M7124">
        <v>101</v>
      </c>
      <c r="N7124" t="s">
        <v>114</v>
      </c>
      <c r="O7124" t="s">
        <v>115</v>
      </c>
      <c r="P7124">
        <v>18.399999999999999</v>
      </c>
      <c r="R7124">
        <v>11</v>
      </c>
      <c r="S7124" t="s">
        <v>973</v>
      </c>
      <c r="T7124" t="s">
        <v>944</v>
      </c>
      <c r="U7124" t="s">
        <v>945</v>
      </c>
      <c r="AC7124" s="2" t="s">
        <v>932</v>
      </c>
    </row>
    <row r="7125" spans="1:29" ht="16.399999999999999" customHeight="1" x14ac:dyDescent="0.35">
      <c r="A7125" s="1">
        <v>37641.475694444445</v>
      </c>
      <c r="B7125">
        <v>462</v>
      </c>
      <c r="C7125" t="s">
        <v>29</v>
      </c>
      <c r="D7125">
        <v>5</v>
      </c>
      <c r="E7125" t="s">
        <v>30</v>
      </c>
      <c r="F7125">
        <v>65130</v>
      </c>
      <c r="G7125" t="s">
        <v>930</v>
      </c>
      <c r="H7125" t="s">
        <v>109</v>
      </c>
      <c r="J7125">
        <v>1</v>
      </c>
      <c r="K7125" s="1">
        <v>37641.475694444445</v>
      </c>
      <c r="L7125">
        <v>0</v>
      </c>
      <c r="M7125">
        <v>266.01</v>
      </c>
      <c r="N7125" t="s">
        <v>122</v>
      </c>
      <c r="O7125" t="s">
        <v>123</v>
      </c>
      <c r="P7125">
        <v>91.6</v>
      </c>
      <c r="R7125">
        <v>11</v>
      </c>
      <c r="S7125" t="s">
        <v>973</v>
      </c>
      <c r="T7125" t="s">
        <v>944</v>
      </c>
      <c r="U7125" t="s">
        <v>975</v>
      </c>
      <c r="AC7125" s="2" t="s">
        <v>932</v>
      </c>
    </row>
    <row r="7126" spans="1:29" ht="16.399999999999999" customHeight="1" x14ac:dyDescent="0.35">
      <c r="A7126" s="1">
        <v>37641.475694444445</v>
      </c>
      <c r="B7126">
        <v>462</v>
      </c>
      <c r="C7126" t="s">
        <v>29</v>
      </c>
      <c r="D7126">
        <v>5</v>
      </c>
      <c r="E7126" t="s">
        <v>30</v>
      </c>
      <c r="F7126">
        <v>65130</v>
      </c>
      <c r="G7126" t="s">
        <v>930</v>
      </c>
      <c r="H7126" t="s">
        <v>109</v>
      </c>
      <c r="J7126">
        <v>1</v>
      </c>
      <c r="K7126" s="1">
        <v>37641.475694444445</v>
      </c>
      <c r="L7126">
        <v>0</v>
      </c>
      <c r="M7126">
        <v>266</v>
      </c>
      <c r="N7126" t="s">
        <v>121</v>
      </c>
      <c r="O7126" t="s">
        <v>68</v>
      </c>
      <c r="P7126">
        <v>8.6300000000000008</v>
      </c>
      <c r="R7126">
        <v>11</v>
      </c>
      <c r="S7126" t="s">
        <v>973</v>
      </c>
      <c r="T7126" t="s">
        <v>944</v>
      </c>
      <c r="U7126" t="s">
        <v>975</v>
      </c>
      <c r="AC7126" s="2" t="s">
        <v>932</v>
      </c>
    </row>
    <row r="7127" spans="1:29" ht="16.399999999999999" customHeight="1" x14ac:dyDescent="0.35">
      <c r="A7127" s="1">
        <v>37641.475694444445</v>
      </c>
      <c r="B7127">
        <v>462</v>
      </c>
      <c r="C7127" t="s">
        <v>29</v>
      </c>
      <c r="D7127">
        <v>5</v>
      </c>
      <c r="E7127" t="s">
        <v>30</v>
      </c>
      <c r="F7127">
        <v>65130</v>
      </c>
      <c r="G7127" t="s">
        <v>930</v>
      </c>
      <c r="H7127" t="s">
        <v>109</v>
      </c>
      <c r="J7127">
        <v>1</v>
      </c>
      <c r="K7127" s="1">
        <v>37641.475694444445</v>
      </c>
      <c r="L7127">
        <v>0</v>
      </c>
      <c r="M7127">
        <v>136.01</v>
      </c>
      <c r="N7127" t="s">
        <v>118</v>
      </c>
      <c r="O7127" t="s">
        <v>119</v>
      </c>
      <c r="P7127">
        <v>8.86</v>
      </c>
      <c r="R7127">
        <v>11</v>
      </c>
      <c r="S7127" t="s">
        <v>973</v>
      </c>
      <c r="T7127" t="s">
        <v>944</v>
      </c>
      <c r="U7127" t="s">
        <v>976</v>
      </c>
      <c r="AC7127" s="2" t="s">
        <v>932</v>
      </c>
    </row>
    <row r="7128" spans="1:29" ht="16.399999999999999" customHeight="1" x14ac:dyDescent="0.35">
      <c r="A7128" s="1">
        <v>37641.475694444445</v>
      </c>
      <c r="B7128">
        <v>462</v>
      </c>
      <c r="C7128" t="s">
        <v>29</v>
      </c>
      <c r="D7128">
        <v>5</v>
      </c>
      <c r="E7128" t="s">
        <v>30</v>
      </c>
      <c r="F7128">
        <v>65130</v>
      </c>
      <c r="G7128" t="s">
        <v>930</v>
      </c>
      <c r="H7128" t="s">
        <v>109</v>
      </c>
      <c r="J7128">
        <v>1</v>
      </c>
      <c r="K7128" s="1">
        <v>37641.475694444445</v>
      </c>
      <c r="L7128">
        <v>0</v>
      </c>
      <c r="M7128">
        <v>141.01</v>
      </c>
      <c r="N7128" t="s">
        <v>116</v>
      </c>
      <c r="O7128" t="s">
        <v>117</v>
      </c>
      <c r="P7128">
        <v>68</v>
      </c>
      <c r="R7128">
        <v>11</v>
      </c>
      <c r="S7128" t="s">
        <v>973</v>
      </c>
      <c r="T7128" t="s">
        <v>944</v>
      </c>
      <c r="U7128" t="s">
        <v>945</v>
      </c>
      <c r="AC7128" s="2" t="s">
        <v>932</v>
      </c>
    </row>
    <row r="7129" spans="1:29" ht="16.399999999999999" customHeight="1" x14ac:dyDescent="0.35">
      <c r="A7129" s="1">
        <v>37641.475694444445</v>
      </c>
      <c r="B7129">
        <v>462</v>
      </c>
      <c r="C7129" t="s">
        <v>29</v>
      </c>
      <c r="D7129">
        <v>5</v>
      </c>
      <c r="E7129" t="s">
        <v>30</v>
      </c>
      <c r="F7129">
        <v>65130</v>
      </c>
      <c r="G7129" t="s">
        <v>930</v>
      </c>
      <c r="H7129" t="s">
        <v>109</v>
      </c>
      <c r="J7129">
        <v>1</v>
      </c>
      <c r="K7129" s="1">
        <v>37641.475694444445</v>
      </c>
      <c r="L7129">
        <v>0</v>
      </c>
      <c r="M7129">
        <v>185.07</v>
      </c>
      <c r="N7129" t="s">
        <v>977</v>
      </c>
      <c r="O7129" t="s">
        <v>978</v>
      </c>
      <c r="R7129">
        <v>11</v>
      </c>
      <c r="S7129" t="s">
        <v>973</v>
      </c>
      <c r="T7129" t="s">
        <v>944</v>
      </c>
      <c r="AC7129" s="2" t="s">
        <v>932</v>
      </c>
    </row>
    <row r="7130" spans="1:29" ht="16.399999999999999" customHeight="1" x14ac:dyDescent="0.35">
      <c r="A7130" s="1">
        <v>37641.475694444445</v>
      </c>
      <c r="B7130">
        <v>462</v>
      </c>
      <c r="C7130" t="s">
        <v>29</v>
      </c>
      <c r="D7130">
        <v>5</v>
      </c>
      <c r="E7130" t="s">
        <v>30</v>
      </c>
      <c r="F7130">
        <v>65130</v>
      </c>
      <c r="G7130" t="s">
        <v>930</v>
      </c>
      <c r="H7130" t="s">
        <v>109</v>
      </c>
      <c r="J7130">
        <v>1</v>
      </c>
      <c r="K7130" s="1">
        <v>37641.475694444445</v>
      </c>
      <c r="L7130">
        <v>0</v>
      </c>
      <c r="M7130">
        <v>167</v>
      </c>
      <c r="N7130" t="s">
        <v>979</v>
      </c>
      <c r="O7130" t="s">
        <v>139</v>
      </c>
      <c r="P7130">
        <v>0.6</v>
      </c>
      <c r="R7130">
        <v>11</v>
      </c>
      <c r="S7130" t="s">
        <v>973</v>
      </c>
      <c r="T7130" t="s">
        <v>944</v>
      </c>
      <c r="AC7130" s="2" t="s">
        <v>932</v>
      </c>
    </row>
    <row r="7131" spans="1:29" ht="16.399999999999999" customHeight="1" x14ac:dyDescent="0.35">
      <c r="A7131" s="1">
        <v>37587.520833333336</v>
      </c>
      <c r="B7131">
        <v>462</v>
      </c>
      <c r="C7131" t="s">
        <v>29</v>
      </c>
      <c r="D7131">
        <v>5</v>
      </c>
      <c r="E7131" t="s">
        <v>30</v>
      </c>
      <c r="F7131">
        <v>65082</v>
      </c>
      <c r="G7131" t="s">
        <v>930</v>
      </c>
      <c r="H7131" t="s">
        <v>109</v>
      </c>
      <c r="J7131">
        <v>7</v>
      </c>
      <c r="K7131" s="1">
        <v>37587.524340277778</v>
      </c>
      <c r="L7131">
        <v>4.5</v>
      </c>
      <c r="M7131">
        <v>154.1</v>
      </c>
      <c r="N7131" t="s">
        <v>110</v>
      </c>
      <c r="P7131">
        <v>7.13</v>
      </c>
      <c r="R7131">
        <v>11</v>
      </c>
      <c r="S7131" t="s">
        <v>980</v>
      </c>
      <c r="AC7131" s="2" t="s">
        <v>932</v>
      </c>
    </row>
    <row r="7132" spans="1:29" ht="16.399999999999999" customHeight="1" x14ac:dyDescent="0.35">
      <c r="A7132" s="1">
        <v>37587.520833333336</v>
      </c>
      <c r="B7132">
        <v>462</v>
      </c>
      <c r="C7132" t="s">
        <v>29</v>
      </c>
      <c r="D7132">
        <v>5</v>
      </c>
      <c r="E7132" t="s">
        <v>30</v>
      </c>
      <c r="F7132">
        <v>65082</v>
      </c>
      <c r="G7132" t="s">
        <v>930</v>
      </c>
      <c r="H7132" t="s">
        <v>109</v>
      </c>
      <c r="J7132">
        <v>7</v>
      </c>
      <c r="K7132" s="1">
        <v>37587.524340277778</v>
      </c>
      <c r="L7132">
        <v>4.5</v>
      </c>
      <c r="M7132">
        <v>101</v>
      </c>
      <c r="N7132" t="s">
        <v>114</v>
      </c>
      <c r="O7132" t="s">
        <v>115</v>
      </c>
      <c r="P7132">
        <v>15.12</v>
      </c>
      <c r="R7132">
        <v>11</v>
      </c>
      <c r="S7132" t="s">
        <v>980</v>
      </c>
      <c r="AC7132" s="2" t="s">
        <v>932</v>
      </c>
    </row>
    <row r="7133" spans="1:29" ht="16.399999999999999" customHeight="1" x14ac:dyDescent="0.35">
      <c r="A7133" s="1">
        <v>37587.520833333336</v>
      </c>
      <c r="B7133">
        <v>462</v>
      </c>
      <c r="C7133" t="s">
        <v>29</v>
      </c>
      <c r="D7133">
        <v>5</v>
      </c>
      <c r="E7133" t="s">
        <v>30</v>
      </c>
      <c r="F7133">
        <v>65082</v>
      </c>
      <c r="G7133" t="s">
        <v>930</v>
      </c>
      <c r="H7133" t="s">
        <v>109</v>
      </c>
      <c r="J7133">
        <v>7</v>
      </c>
      <c r="K7133" s="1">
        <v>37587.524340277778</v>
      </c>
      <c r="L7133">
        <v>4.5</v>
      </c>
      <c r="M7133">
        <v>266.01</v>
      </c>
      <c r="N7133" t="s">
        <v>122</v>
      </c>
      <c r="O7133" t="s">
        <v>123</v>
      </c>
      <c r="P7133">
        <v>88.8</v>
      </c>
      <c r="R7133">
        <v>11</v>
      </c>
      <c r="S7133" t="s">
        <v>980</v>
      </c>
      <c r="AC7133" s="2" t="s">
        <v>932</v>
      </c>
    </row>
    <row r="7134" spans="1:29" ht="16.399999999999999" customHeight="1" x14ac:dyDescent="0.35">
      <c r="A7134" s="1">
        <v>37587.520833333336</v>
      </c>
      <c r="B7134">
        <v>462</v>
      </c>
      <c r="C7134" t="s">
        <v>29</v>
      </c>
      <c r="D7134">
        <v>5</v>
      </c>
      <c r="E7134" t="s">
        <v>30</v>
      </c>
      <c r="F7134">
        <v>65082</v>
      </c>
      <c r="G7134" t="s">
        <v>930</v>
      </c>
      <c r="H7134" t="s">
        <v>109</v>
      </c>
      <c r="J7134">
        <v>7</v>
      </c>
      <c r="K7134" s="1">
        <v>37587.524340277778</v>
      </c>
      <c r="L7134">
        <v>4.5</v>
      </c>
      <c r="M7134">
        <v>266</v>
      </c>
      <c r="N7134" t="s">
        <v>121</v>
      </c>
      <c r="O7134" t="s">
        <v>68</v>
      </c>
      <c r="P7134">
        <v>8.93</v>
      </c>
      <c r="R7134">
        <v>11</v>
      </c>
      <c r="S7134" t="s">
        <v>980</v>
      </c>
      <c r="AC7134" s="2" t="s">
        <v>932</v>
      </c>
    </row>
    <row r="7135" spans="1:29" ht="16.399999999999999" customHeight="1" x14ac:dyDescent="0.35">
      <c r="A7135" s="1">
        <v>37587.520833333336</v>
      </c>
      <c r="B7135">
        <v>462</v>
      </c>
      <c r="C7135" t="s">
        <v>29</v>
      </c>
      <c r="D7135">
        <v>5</v>
      </c>
      <c r="E7135" t="s">
        <v>30</v>
      </c>
      <c r="F7135">
        <v>65082</v>
      </c>
      <c r="G7135" t="s">
        <v>930</v>
      </c>
      <c r="H7135" t="s">
        <v>109</v>
      </c>
      <c r="J7135">
        <v>7</v>
      </c>
      <c r="K7135" s="1">
        <v>37587.524340277778</v>
      </c>
      <c r="L7135">
        <v>4.5</v>
      </c>
      <c r="M7135">
        <v>141.01</v>
      </c>
      <c r="N7135" t="s">
        <v>116</v>
      </c>
      <c r="O7135" t="s">
        <v>117</v>
      </c>
      <c r="P7135">
        <v>63.6</v>
      </c>
      <c r="R7135">
        <v>11</v>
      </c>
      <c r="S7135" t="s">
        <v>980</v>
      </c>
      <c r="AC7135" s="2" t="s">
        <v>932</v>
      </c>
    </row>
    <row r="7136" spans="1:29" ht="16.399999999999999" customHeight="1" x14ac:dyDescent="0.35">
      <c r="A7136" s="1">
        <v>37587.520833333336</v>
      </c>
      <c r="B7136">
        <v>462</v>
      </c>
      <c r="C7136" t="s">
        <v>29</v>
      </c>
      <c r="D7136">
        <v>5</v>
      </c>
      <c r="E7136" t="s">
        <v>30</v>
      </c>
      <c r="F7136">
        <v>65082</v>
      </c>
      <c r="G7136" t="s">
        <v>930</v>
      </c>
      <c r="H7136" t="s">
        <v>109</v>
      </c>
      <c r="J7136">
        <v>6</v>
      </c>
      <c r="K7136" s="1">
        <v>37587.522986111115</v>
      </c>
      <c r="L7136">
        <v>4</v>
      </c>
      <c r="M7136">
        <v>154.1</v>
      </c>
      <c r="N7136" t="s">
        <v>110</v>
      </c>
      <c r="P7136">
        <v>7.16</v>
      </c>
      <c r="R7136">
        <v>11</v>
      </c>
      <c r="S7136" t="s">
        <v>980</v>
      </c>
      <c r="AC7136" s="2" t="s">
        <v>932</v>
      </c>
    </row>
    <row r="7137" spans="1:29" ht="16.399999999999999" customHeight="1" x14ac:dyDescent="0.35">
      <c r="A7137" s="1">
        <v>37587.520833333336</v>
      </c>
      <c r="B7137">
        <v>462</v>
      </c>
      <c r="C7137" t="s">
        <v>29</v>
      </c>
      <c r="D7137">
        <v>5</v>
      </c>
      <c r="E7137" t="s">
        <v>30</v>
      </c>
      <c r="F7137">
        <v>65082</v>
      </c>
      <c r="G7137" t="s">
        <v>930</v>
      </c>
      <c r="H7137" t="s">
        <v>109</v>
      </c>
      <c r="J7137">
        <v>6</v>
      </c>
      <c r="K7137" s="1">
        <v>37587.522986111115</v>
      </c>
      <c r="L7137">
        <v>4</v>
      </c>
      <c r="M7137">
        <v>101</v>
      </c>
      <c r="N7137" t="s">
        <v>114</v>
      </c>
      <c r="O7137" t="s">
        <v>115</v>
      </c>
      <c r="P7137">
        <v>15.16</v>
      </c>
      <c r="R7137">
        <v>11</v>
      </c>
      <c r="S7137" t="s">
        <v>980</v>
      </c>
      <c r="AC7137" s="2" t="s">
        <v>932</v>
      </c>
    </row>
    <row r="7138" spans="1:29" ht="16.399999999999999" customHeight="1" x14ac:dyDescent="0.35">
      <c r="A7138" s="1">
        <v>37587.520833333336</v>
      </c>
      <c r="B7138">
        <v>462</v>
      </c>
      <c r="C7138" t="s">
        <v>29</v>
      </c>
      <c r="D7138">
        <v>5</v>
      </c>
      <c r="E7138" t="s">
        <v>30</v>
      </c>
      <c r="F7138">
        <v>65082</v>
      </c>
      <c r="G7138" t="s">
        <v>930</v>
      </c>
      <c r="H7138" t="s">
        <v>109</v>
      </c>
      <c r="J7138">
        <v>6</v>
      </c>
      <c r="K7138" s="1">
        <v>37587.522986111115</v>
      </c>
      <c r="L7138">
        <v>4</v>
      </c>
      <c r="M7138">
        <v>266.01</v>
      </c>
      <c r="N7138" t="s">
        <v>122</v>
      </c>
      <c r="O7138" t="s">
        <v>123</v>
      </c>
      <c r="P7138">
        <v>89.5</v>
      </c>
      <c r="R7138">
        <v>11</v>
      </c>
      <c r="S7138" t="s">
        <v>980</v>
      </c>
      <c r="AC7138" s="2" t="s">
        <v>932</v>
      </c>
    </row>
    <row r="7139" spans="1:29" ht="16.399999999999999" customHeight="1" x14ac:dyDescent="0.35">
      <c r="A7139" s="1">
        <v>37587.520833333336</v>
      </c>
      <c r="B7139">
        <v>462</v>
      </c>
      <c r="C7139" t="s">
        <v>29</v>
      </c>
      <c r="D7139">
        <v>5</v>
      </c>
      <c r="E7139" t="s">
        <v>30</v>
      </c>
      <c r="F7139">
        <v>65082</v>
      </c>
      <c r="G7139" t="s">
        <v>930</v>
      </c>
      <c r="H7139" t="s">
        <v>109</v>
      </c>
      <c r="J7139">
        <v>6</v>
      </c>
      <c r="K7139" s="1">
        <v>37587.522986111115</v>
      </c>
      <c r="L7139">
        <v>4</v>
      </c>
      <c r="M7139">
        <v>266</v>
      </c>
      <c r="N7139" t="s">
        <v>121</v>
      </c>
      <c r="O7139" t="s">
        <v>68</v>
      </c>
      <c r="P7139">
        <v>8.99</v>
      </c>
      <c r="R7139">
        <v>11</v>
      </c>
      <c r="S7139" t="s">
        <v>980</v>
      </c>
      <c r="AC7139" s="2" t="s">
        <v>932</v>
      </c>
    </row>
    <row r="7140" spans="1:29" ht="16.399999999999999" customHeight="1" x14ac:dyDescent="0.35">
      <c r="A7140" s="1">
        <v>37587.520833333336</v>
      </c>
      <c r="B7140">
        <v>462</v>
      </c>
      <c r="C7140" t="s">
        <v>29</v>
      </c>
      <c r="D7140">
        <v>5</v>
      </c>
      <c r="E7140" t="s">
        <v>30</v>
      </c>
      <c r="F7140">
        <v>65082</v>
      </c>
      <c r="G7140" t="s">
        <v>930</v>
      </c>
      <c r="H7140" t="s">
        <v>109</v>
      </c>
      <c r="J7140">
        <v>6</v>
      </c>
      <c r="K7140" s="1">
        <v>37587.522986111115</v>
      </c>
      <c r="L7140">
        <v>4</v>
      </c>
      <c r="M7140">
        <v>136.01</v>
      </c>
      <c r="N7140" t="s">
        <v>118</v>
      </c>
      <c r="O7140" t="s">
        <v>119</v>
      </c>
      <c r="P7140">
        <v>10.7</v>
      </c>
      <c r="R7140">
        <v>11</v>
      </c>
      <c r="S7140" t="s">
        <v>980</v>
      </c>
      <c r="AC7140" s="2" t="s">
        <v>932</v>
      </c>
    </row>
    <row r="7141" spans="1:29" ht="16.399999999999999" customHeight="1" x14ac:dyDescent="0.35">
      <c r="A7141" s="1">
        <v>37587.520833333336</v>
      </c>
      <c r="B7141">
        <v>462</v>
      </c>
      <c r="C7141" t="s">
        <v>29</v>
      </c>
      <c r="D7141">
        <v>5</v>
      </c>
      <c r="E7141" t="s">
        <v>30</v>
      </c>
      <c r="F7141">
        <v>65082</v>
      </c>
      <c r="G7141" t="s">
        <v>930</v>
      </c>
      <c r="H7141" t="s">
        <v>109</v>
      </c>
      <c r="J7141">
        <v>6</v>
      </c>
      <c r="K7141" s="1">
        <v>37587.522986111115</v>
      </c>
      <c r="L7141">
        <v>4</v>
      </c>
      <c r="M7141">
        <v>141.01</v>
      </c>
      <c r="N7141" t="s">
        <v>116</v>
      </c>
      <c r="O7141" t="s">
        <v>117</v>
      </c>
      <c r="P7141">
        <v>63.7</v>
      </c>
      <c r="R7141">
        <v>11</v>
      </c>
      <c r="S7141" t="s">
        <v>980</v>
      </c>
      <c r="AC7141" s="2" t="s">
        <v>932</v>
      </c>
    </row>
    <row r="7142" spans="1:29" ht="16.399999999999999" customHeight="1" x14ac:dyDescent="0.35">
      <c r="A7142" s="1">
        <v>37587.520833333336</v>
      </c>
      <c r="B7142">
        <v>462</v>
      </c>
      <c r="C7142" t="s">
        <v>29</v>
      </c>
      <c r="D7142">
        <v>5</v>
      </c>
      <c r="E7142" t="s">
        <v>30</v>
      </c>
      <c r="F7142">
        <v>65082</v>
      </c>
      <c r="G7142" t="s">
        <v>930</v>
      </c>
      <c r="H7142" t="s">
        <v>109</v>
      </c>
      <c r="J7142">
        <v>5</v>
      </c>
      <c r="K7142" s="1">
        <v>37587.52239583333</v>
      </c>
      <c r="L7142">
        <v>3</v>
      </c>
      <c r="M7142">
        <v>154.1</v>
      </c>
      <c r="N7142" t="s">
        <v>110</v>
      </c>
      <c r="P7142">
        <v>7.21</v>
      </c>
      <c r="R7142">
        <v>11</v>
      </c>
      <c r="S7142" t="s">
        <v>980</v>
      </c>
      <c r="AC7142" s="2" t="s">
        <v>932</v>
      </c>
    </row>
    <row r="7143" spans="1:29" ht="16.399999999999999" customHeight="1" x14ac:dyDescent="0.35">
      <c r="A7143" s="1">
        <v>37587.520833333336</v>
      </c>
      <c r="B7143">
        <v>462</v>
      </c>
      <c r="C7143" t="s">
        <v>29</v>
      </c>
      <c r="D7143">
        <v>5</v>
      </c>
      <c r="E7143" t="s">
        <v>30</v>
      </c>
      <c r="F7143">
        <v>65082</v>
      </c>
      <c r="G7143" t="s">
        <v>930</v>
      </c>
      <c r="H7143" t="s">
        <v>109</v>
      </c>
      <c r="J7143">
        <v>5</v>
      </c>
      <c r="K7143" s="1">
        <v>37587.52239583333</v>
      </c>
      <c r="L7143">
        <v>3</v>
      </c>
      <c r="M7143">
        <v>101</v>
      </c>
      <c r="N7143" t="s">
        <v>114</v>
      </c>
      <c r="O7143" t="s">
        <v>115</v>
      </c>
      <c r="P7143">
        <v>15.27</v>
      </c>
      <c r="R7143">
        <v>11</v>
      </c>
      <c r="S7143" t="s">
        <v>980</v>
      </c>
      <c r="AC7143" s="2" t="s">
        <v>932</v>
      </c>
    </row>
    <row r="7144" spans="1:29" ht="16.399999999999999" customHeight="1" x14ac:dyDescent="0.35">
      <c r="A7144" s="1">
        <v>37587.520833333336</v>
      </c>
      <c r="B7144">
        <v>462</v>
      </c>
      <c r="C7144" t="s">
        <v>29</v>
      </c>
      <c r="D7144">
        <v>5</v>
      </c>
      <c r="E7144" t="s">
        <v>30</v>
      </c>
      <c r="F7144">
        <v>65082</v>
      </c>
      <c r="G7144" t="s">
        <v>930</v>
      </c>
      <c r="H7144" t="s">
        <v>109</v>
      </c>
      <c r="J7144">
        <v>5</v>
      </c>
      <c r="K7144" s="1">
        <v>37587.52239583333</v>
      </c>
      <c r="L7144">
        <v>3</v>
      </c>
      <c r="M7144">
        <v>266.01</v>
      </c>
      <c r="N7144" t="s">
        <v>122</v>
      </c>
      <c r="O7144" t="s">
        <v>123</v>
      </c>
      <c r="P7144">
        <v>89.9</v>
      </c>
      <c r="R7144">
        <v>11</v>
      </c>
      <c r="S7144" t="s">
        <v>980</v>
      </c>
      <c r="AC7144" s="2" t="s">
        <v>932</v>
      </c>
    </row>
    <row r="7145" spans="1:29" ht="16.399999999999999" customHeight="1" x14ac:dyDescent="0.35">
      <c r="A7145" s="1">
        <v>37587.520833333336</v>
      </c>
      <c r="B7145">
        <v>462</v>
      </c>
      <c r="C7145" t="s">
        <v>29</v>
      </c>
      <c r="D7145">
        <v>5</v>
      </c>
      <c r="E7145" t="s">
        <v>30</v>
      </c>
      <c r="F7145">
        <v>65082</v>
      </c>
      <c r="G7145" t="s">
        <v>930</v>
      </c>
      <c r="H7145" t="s">
        <v>109</v>
      </c>
      <c r="J7145">
        <v>5</v>
      </c>
      <c r="K7145" s="1">
        <v>37587.52239583333</v>
      </c>
      <c r="L7145">
        <v>3</v>
      </c>
      <c r="M7145">
        <v>266</v>
      </c>
      <c r="N7145" t="s">
        <v>121</v>
      </c>
      <c r="O7145" t="s">
        <v>68</v>
      </c>
      <c r="P7145">
        <v>9.01</v>
      </c>
      <c r="R7145">
        <v>11</v>
      </c>
      <c r="S7145" t="s">
        <v>980</v>
      </c>
      <c r="AC7145" s="2" t="s">
        <v>932</v>
      </c>
    </row>
    <row r="7146" spans="1:29" ht="16.399999999999999" customHeight="1" x14ac:dyDescent="0.35">
      <c r="A7146" s="1">
        <v>37587.520833333336</v>
      </c>
      <c r="B7146">
        <v>462</v>
      </c>
      <c r="C7146" t="s">
        <v>29</v>
      </c>
      <c r="D7146">
        <v>5</v>
      </c>
      <c r="E7146" t="s">
        <v>30</v>
      </c>
      <c r="F7146">
        <v>65082</v>
      </c>
      <c r="G7146" t="s">
        <v>930</v>
      </c>
      <c r="H7146" t="s">
        <v>109</v>
      </c>
      <c r="J7146">
        <v>5</v>
      </c>
      <c r="K7146" s="1">
        <v>37587.52239583333</v>
      </c>
      <c r="L7146">
        <v>3</v>
      </c>
      <c r="M7146">
        <v>141.01</v>
      </c>
      <c r="N7146" t="s">
        <v>116</v>
      </c>
      <c r="O7146" t="s">
        <v>117</v>
      </c>
      <c r="P7146">
        <v>63.3</v>
      </c>
      <c r="R7146">
        <v>11</v>
      </c>
      <c r="S7146" t="s">
        <v>980</v>
      </c>
      <c r="AC7146" s="2" t="s">
        <v>932</v>
      </c>
    </row>
    <row r="7147" spans="1:29" ht="16.399999999999999" customHeight="1" x14ac:dyDescent="0.35">
      <c r="A7147" s="1">
        <v>37587.520833333336</v>
      </c>
      <c r="B7147">
        <v>462</v>
      </c>
      <c r="C7147" t="s">
        <v>29</v>
      </c>
      <c r="D7147">
        <v>5</v>
      </c>
      <c r="E7147" t="s">
        <v>30</v>
      </c>
      <c r="F7147">
        <v>65082</v>
      </c>
      <c r="G7147" t="s">
        <v>930</v>
      </c>
      <c r="H7147" t="s">
        <v>109</v>
      </c>
      <c r="J7147">
        <v>4</v>
      </c>
      <c r="K7147" s="1">
        <v>37587.521921296298</v>
      </c>
      <c r="L7147">
        <v>2</v>
      </c>
      <c r="M7147">
        <v>154.1</v>
      </c>
      <c r="N7147" t="s">
        <v>110</v>
      </c>
      <c r="P7147">
        <v>7.21</v>
      </c>
      <c r="R7147">
        <v>11</v>
      </c>
      <c r="S7147" t="s">
        <v>980</v>
      </c>
      <c r="AC7147" s="2" t="s">
        <v>932</v>
      </c>
    </row>
    <row r="7148" spans="1:29" ht="16.399999999999999" customHeight="1" x14ac:dyDescent="0.35">
      <c r="A7148" s="1">
        <v>37587.520833333336</v>
      </c>
      <c r="B7148">
        <v>462</v>
      </c>
      <c r="C7148" t="s">
        <v>29</v>
      </c>
      <c r="D7148">
        <v>5</v>
      </c>
      <c r="E7148" t="s">
        <v>30</v>
      </c>
      <c r="F7148">
        <v>65082</v>
      </c>
      <c r="G7148" t="s">
        <v>930</v>
      </c>
      <c r="H7148" t="s">
        <v>109</v>
      </c>
      <c r="J7148">
        <v>4</v>
      </c>
      <c r="K7148" s="1">
        <v>37587.521921296298</v>
      </c>
      <c r="L7148">
        <v>2</v>
      </c>
      <c r="M7148">
        <v>101</v>
      </c>
      <c r="N7148" t="s">
        <v>114</v>
      </c>
      <c r="O7148" t="s">
        <v>115</v>
      </c>
      <c r="P7148">
        <v>15.88</v>
      </c>
      <c r="R7148">
        <v>11</v>
      </c>
      <c r="S7148" t="s">
        <v>980</v>
      </c>
      <c r="AC7148" s="2" t="s">
        <v>932</v>
      </c>
    </row>
    <row r="7149" spans="1:29" ht="16.399999999999999" customHeight="1" x14ac:dyDescent="0.35">
      <c r="A7149" s="1">
        <v>37587.520833333336</v>
      </c>
      <c r="B7149">
        <v>462</v>
      </c>
      <c r="C7149" t="s">
        <v>29</v>
      </c>
      <c r="D7149">
        <v>5</v>
      </c>
      <c r="E7149" t="s">
        <v>30</v>
      </c>
      <c r="F7149">
        <v>65082</v>
      </c>
      <c r="G7149" t="s">
        <v>930</v>
      </c>
      <c r="H7149" t="s">
        <v>109</v>
      </c>
      <c r="J7149">
        <v>4</v>
      </c>
      <c r="K7149" s="1">
        <v>37587.521921296298</v>
      </c>
      <c r="L7149">
        <v>2</v>
      </c>
      <c r="M7149">
        <v>266.01</v>
      </c>
      <c r="N7149" t="s">
        <v>122</v>
      </c>
      <c r="O7149" t="s">
        <v>123</v>
      </c>
      <c r="P7149">
        <v>91.7</v>
      </c>
      <c r="R7149">
        <v>11</v>
      </c>
      <c r="S7149" t="s">
        <v>980</v>
      </c>
      <c r="AC7149" s="2" t="s">
        <v>932</v>
      </c>
    </row>
    <row r="7150" spans="1:29" ht="16.399999999999999" customHeight="1" x14ac:dyDescent="0.35">
      <c r="A7150" s="1">
        <v>37587.520833333336</v>
      </c>
      <c r="B7150">
        <v>462</v>
      </c>
      <c r="C7150" t="s">
        <v>29</v>
      </c>
      <c r="D7150">
        <v>5</v>
      </c>
      <c r="E7150" t="s">
        <v>30</v>
      </c>
      <c r="F7150">
        <v>65082</v>
      </c>
      <c r="G7150" t="s">
        <v>930</v>
      </c>
      <c r="H7150" t="s">
        <v>109</v>
      </c>
      <c r="J7150">
        <v>4</v>
      </c>
      <c r="K7150" s="1">
        <v>37587.521921296298</v>
      </c>
      <c r="L7150">
        <v>2</v>
      </c>
      <c r="M7150">
        <v>266</v>
      </c>
      <c r="N7150" t="s">
        <v>121</v>
      </c>
      <c r="O7150" t="s">
        <v>68</v>
      </c>
      <c r="P7150">
        <v>9.07</v>
      </c>
      <c r="R7150">
        <v>11</v>
      </c>
      <c r="S7150" t="s">
        <v>980</v>
      </c>
      <c r="AC7150" s="2" t="s">
        <v>932</v>
      </c>
    </row>
    <row r="7151" spans="1:29" ht="16.399999999999999" customHeight="1" x14ac:dyDescent="0.35">
      <c r="A7151" s="1">
        <v>37587.520833333336</v>
      </c>
      <c r="B7151">
        <v>462</v>
      </c>
      <c r="C7151" t="s">
        <v>29</v>
      </c>
      <c r="D7151">
        <v>5</v>
      </c>
      <c r="E7151" t="s">
        <v>30</v>
      </c>
      <c r="F7151">
        <v>65082</v>
      </c>
      <c r="G7151" t="s">
        <v>930</v>
      </c>
      <c r="H7151" t="s">
        <v>109</v>
      </c>
      <c r="J7151">
        <v>4</v>
      </c>
      <c r="K7151" s="1">
        <v>37587.521921296298</v>
      </c>
      <c r="L7151">
        <v>2</v>
      </c>
      <c r="M7151">
        <v>136.01</v>
      </c>
      <c r="N7151" t="s">
        <v>118</v>
      </c>
      <c r="O7151" t="s">
        <v>119</v>
      </c>
      <c r="P7151">
        <v>10.199999999999999</v>
      </c>
      <c r="R7151">
        <v>11</v>
      </c>
      <c r="S7151" t="s">
        <v>980</v>
      </c>
      <c r="AC7151" s="2" t="s">
        <v>932</v>
      </c>
    </row>
    <row r="7152" spans="1:29" ht="16.399999999999999" customHeight="1" x14ac:dyDescent="0.35">
      <c r="A7152" s="1">
        <v>37587.520833333336</v>
      </c>
      <c r="B7152">
        <v>462</v>
      </c>
      <c r="C7152" t="s">
        <v>29</v>
      </c>
      <c r="D7152">
        <v>5</v>
      </c>
      <c r="E7152" t="s">
        <v>30</v>
      </c>
      <c r="F7152">
        <v>65082</v>
      </c>
      <c r="G7152" t="s">
        <v>930</v>
      </c>
      <c r="H7152" t="s">
        <v>109</v>
      </c>
      <c r="J7152">
        <v>4</v>
      </c>
      <c r="K7152" s="1">
        <v>37587.521921296298</v>
      </c>
      <c r="L7152">
        <v>2</v>
      </c>
      <c r="M7152">
        <v>141.01</v>
      </c>
      <c r="N7152" t="s">
        <v>116</v>
      </c>
      <c r="O7152" t="s">
        <v>117</v>
      </c>
      <c r="P7152">
        <v>63.7</v>
      </c>
      <c r="R7152">
        <v>11</v>
      </c>
      <c r="S7152" t="s">
        <v>980</v>
      </c>
      <c r="AC7152" s="2" t="s">
        <v>932</v>
      </c>
    </row>
    <row r="7153" spans="1:29" ht="16.399999999999999" customHeight="1" x14ac:dyDescent="0.35">
      <c r="A7153" s="1">
        <v>37587.520833333336</v>
      </c>
      <c r="B7153">
        <v>462</v>
      </c>
      <c r="C7153" t="s">
        <v>29</v>
      </c>
      <c r="D7153">
        <v>5</v>
      </c>
      <c r="E7153" t="s">
        <v>30</v>
      </c>
      <c r="F7153">
        <v>65082</v>
      </c>
      <c r="G7153" t="s">
        <v>930</v>
      </c>
      <c r="H7153" t="s">
        <v>109</v>
      </c>
      <c r="J7153">
        <v>3</v>
      </c>
      <c r="K7153" s="1">
        <v>37587.521504629629</v>
      </c>
      <c r="L7153">
        <v>1</v>
      </c>
      <c r="M7153">
        <v>154.1</v>
      </c>
      <c r="N7153" t="s">
        <v>110</v>
      </c>
      <c r="P7153">
        <v>7.23</v>
      </c>
      <c r="R7153">
        <v>11</v>
      </c>
      <c r="S7153" t="s">
        <v>980</v>
      </c>
      <c r="AC7153" s="2" t="s">
        <v>932</v>
      </c>
    </row>
    <row r="7154" spans="1:29" ht="16.399999999999999" customHeight="1" x14ac:dyDescent="0.35">
      <c r="A7154" s="1">
        <v>37587.520833333336</v>
      </c>
      <c r="B7154">
        <v>462</v>
      </c>
      <c r="C7154" t="s">
        <v>29</v>
      </c>
      <c r="D7154">
        <v>5</v>
      </c>
      <c r="E7154" t="s">
        <v>30</v>
      </c>
      <c r="F7154">
        <v>65082</v>
      </c>
      <c r="G7154" t="s">
        <v>930</v>
      </c>
      <c r="H7154" t="s">
        <v>109</v>
      </c>
      <c r="J7154">
        <v>3</v>
      </c>
      <c r="K7154" s="1">
        <v>37587.521504629629</v>
      </c>
      <c r="L7154">
        <v>1</v>
      </c>
      <c r="M7154">
        <v>101</v>
      </c>
      <c r="N7154" t="s">
        <v>114</v>
      </c>
      <c r="O7154" t="s">
        <v>115</v>
      </c>
      <c r="P7154">
        <v>16.260000000000002</v>
      </c>
      <c r="R7154">
        <v>11</v>
      </c>
      <c r="S7154" t="s">
        <v>980</v>
      </c>
      <c r="AC7154" s="2" t="s">
        <v>932</v>
      </c>
    </row>
    <row r="7155" spans="1:29" ht="16.399999999999999" customHeight="1" x14ac:dyDescent="0.35">
      <c r="A7155" s="1">
        <v>37587.520833333336</v>
      </c>
      <c r="B7155">
        <v>462</v>
      </c>
      <c r="C7155" t="s">
        <v>29</v>
      </c>
      <c r="D7155">
        <v>5</v>
      </c>
      <c r="E7155" t="s">
        <v>30</v>
      </c>
      <c r="F7155">
        <v>65082</v>
      </c>
      <c r="G7155" t="s">
        <v>930</v>
      </c>
      <c r="H7155" t="s">
        <v>109</v>
      </c>
      <c r="J7155">
        <v>3</v>
      </c>
      <c r="K7155" s="1">
        <v>37587.521504629629</v>
      </c>
      <c r="L7155">
        <v>1</v>
      </c>
      <c r="M7155">
        <v>266.01</v>
      </c>
      <c r="N7155" t="s">
        <v>122</v>
      </c>
      <c r="O7155" t="s">
        <v>123</v>
      </c>
      <c r="P7155">
        <v>92.1</v>
      </c>
      <c r="R7155">
        <v>11</v>
      </c>
      <c r="S7155" t="s">
        <v>980</v>
      </c>
      <c r="AC7155" s="2" t="s">
        <v>932</v>
      </c>
    </row>
    <row r="7156" spans="1:29" ht="16.399999999999999" customHeight="1" x14ac:dyDescent="0.35">
      <c r="A7156" s="1">
        <v>37587.520833333336</v>
      </c>
      <c r="B7156">
        <v>462</v>
      </c>
      <c r="C7156" t="s">
        <v>29</v>
      </c>
      <c r="D7156">
        <v>5</v>
      </c>
      <c r="E7156" t="s">
        <v>30</v>
      </c>
      <c r="F7156">
        <v>65082</v>
      </c>
      <c r="G7156" t="s">
        <v>930</v>
      </c>
      <c r="H7156" t="s">
        <v>109</v>
      </c>
      <c r="J7156">
        <v>3</v>
      </c>
      <c r="K7156" s="1">
        <v>37587.521504629629</v>
      </c>
      <c r="L7156">
        <v>1</v>
      </c>
      <c r="M7156">
        <v>266</v>
      </c>
      <c r="N7156" t="s">
        <v>121</v>
      </c>
      <c r="O7156" t="s">
        <v>68</v>
      </c>
      <c r="P7156">
        <v>9.0399999999999991</v>
      </c>
      <c r="R7156">
        <v>11</v>
      </c>
      <c r="S7156" t="s">
        <v>980</v>
      </c>
      <c r="AC7156" s="2" t="s">
        <v>932</v>
      </c>
    </row>
    <row r="7157" spans="1:29" ht="16.399999999999999" customHeight="1" x14ac:dyDescent="0.35">
      <c r="A7157" s="1">
        <v>37587.520833333336</v>
      </c>
      <c r="B7157">
        <v>462</v>
      </c>
      <c r="C7157" t="s">
        <v>29</v>
      </c>
      <c r="D7157">
        <v>5</v>
      </c>
      <c r="E7157" t="s">
        <v>30</v>
      </c>
      <c r="F7157">
        <v>65082</v>
      </c>
      <c r="G7157" t="s">
        <v>930</v>
      </c>
      <c r="H7157" t="s">
        <v>109</v>
      </c>
      <c r="J7157">
        <v>3</v>
      </c>
      <c r="K7157" s="1">
        <v>37587.521504629629</v>
      </c>
      <c r="L7157">
        <v>1</v>
      </c>
      <c r="M7157">
        <v>141.01</v>
      </c>
      <c r="N7157" t="s">
        <v>116</v>
      </c>
      <c r="O7157" t="s">
        <v>117</v>
      </c>
      <c r="P7157">
        <v>63.9</v>
      </c>
      <c r="R7157">
        <v>11</v>
      </c>
      <c r="S7157" t="s">
        <v>980</v>
      </c>
      <c r="AC7157" s="2" t="s">
        <v>932</v>
      </c>
    </row>
    <row r="7158" spans="1:29" ht="16.399999999999999" customHeight="1" x14ac:dyDescent="0.35">
      <c r="A7158" s="1">
        <v>37587.520833333336</v>
      </c>
      <c r="B7158">
        <v>462</v>
      </c>
      <c r="C7158" t="s">
        <v>29</v>
      </c>
      <c r="D7158">
        <v>5</v>
      </c>
      <c r="E7158" t="s">
        <v>30</v>
      </c>
      <c r="F7158">
        <v>65082</v>
      </c>
      <c r="G7158" t="s">
        <v>930</v>
      </c>
      <c r="H7158" t="s">
        <v>109</v>
      </c>
      <c r="J7158">
        <v>2</v>
      </c>
      <c r="K7158" s="1">
        <v>37587.520902777775</v>
      </c>
      <c r="L7158">
        <v>0.5</v>
      </c>
      <c r="M7158">
        <v>154.1</v>
      </c>
      <c r="N7158" t="s">
        <v>110</v>
      </c>
      <c r="P7158">
        <v>7.24</v>
      </c>
      <c r="R7158">
        <v>11</v>
      </c>
      <c r="S7158" t="s">
        <v>980</v>
      </c>
      <c r="T7158" t="s">
        <v>981</v>
      </c>
      <c r="U7158" t="s">
        <v>982</v>
      </c>
      <c r="AC7158" s="2" t="s">
        <v>932</v>
      </c>
    </row>
    <row r="7159" spans="1:29" ht="16.399999999999999" customHeight="1" x14ac:dyDescent="0.35">
      <c r="A7159" s="1">
        <v>37587.520833333336</v>
      </c>
      <c r="B7159">
        <v>462</v>
      </c>
      <c r="C7159" t="s">
        <v>29</v>
      </c>
      <c r="D7159">
        <v>5</v>
      </c>
      <c r="E7159" t="s">
        <v>30</v>
      </c>
      <c r="F7159">
        <v>65082</v>
      </c>
      <c r="G7159" t="s">
        <v>930</v>
      </c>
      <c r="H7159" t="s">
        <v>109</v>
      </c>
      <c r="J7159">
        <v>2</v>
      </c>
      <c r="K7159" s="1">
        <v>37587.520902777775</v>
      </c>
      <c r="L7159">
        <v>0.5</v>
      </c>
      <c r="M7159">
        <v>101</v>
      </c>
      <c r="N7159" t="s">
        <v>114</v>
      </c>
      <c r="O7159" t="s">
        <v>115</v>
      </c>
      <c r="P7159">
        <v>16.46</v>
      </c>
      <c r="R7159">
        <v>11</v>
      </c>
      <c r="S7159" t="s">
        <v>980</v>
      </c>
      <c r="T7159" t="s">
        <v>981</v>
      </c>
      <c r="AC7159" s="2" t="s">
        <v>932</v>
      </c>
    </row>
    <row r="7160" spans="1:29" ht="16.399999999999999" customHeight="1" x14ac:dyDescent="0.35">
      <c r="A7160" s="1">
        <v>37587.520833333336</v>
      </c>
      <c r="B7160">
        <v>462</v>
      </c>
      <c r="C7160" t="s">
        <v>29</v>
      </c>
      <c r="D7160">
        <v>5</v>
      </c>
      <c r="E7160" t="s">
        <v>30</v>
      </c>
      <c r="F7160">
        <v>65082</v>
      </c>
      <c r="G7160" t="s">
        <v>930</v>
      </c>
      <c r="H7160" t="s">
        <v>109</v>
      </c>
      <c r="J7160">
        <v>2</v>
      </c>
      <c r="K7160" s="1">
        <v>37587.520902777775</v>
      </c>
      <c r="L7160">
        <v>0.5</v>
      </c>
      <c r="M7160">
        <v>266.01</v>
      </c>
      <c r="N7160" t="s">
        <v>122</v>
      </c>
      <c r="O7160" t="s">
        <v>123</v>
      </c>
      <c r="P7160">
        <v>92.8</v>
      </c>
      <c r="R7160">
        <v>11</v>
      </c>
      <c r="S7160" t="s">
        <v>980</v>
      </c>
      <c r="T7160" t="s">
        <v>981</v>
      </c>
      <c r="AC7160" s="2" t="s">
        <v>932</v>
      </c>
    </row>
    <row r="7161" spans="1:29" ht="16.399999999999999" customHeight="1" x14ac:dyDescent="0.35">
      <c r="A7161" s="1">
        <v>37587.520833333336</v>
      </c>
      <c r="B7161">
        <v>462</v>
      </c>
      <c r="C7161" t="s">
        <v>29</v>
      </c>
      <c r="D7161">
        <v>5</v>
      </c>
      <c r="E7161" t="s">
        <v>30</v>
      </c>
      <c r="F7161">
        <v>65082</v>
      </c>
      <c r="G7161" t="s">
        <v>930</v>
      </c>
      <c r="H7161" t="s">
        <v>109</v>
      </c>
      <c r="J7161">
        <v>2</v>
      </c>
      <c r="K7161" s="1">
        <v>37587.520902777775</v>
      </c>
      <c r="L7161">
        <v>0.5</v>
      </c>
      <c r="M7161">
        <v>266</v>
      </c>
      <c r="N7161" t="s">
        <v>121</v>
      </c>
      <c r="O7161" t="s">
        <v>68</v>
      </c>
      <c r="P7161">
        <v>9.07</v>
      </c>
      <c r="R7161">
        <v>11</v>
      </c>
      <c r="S7161" t="s">
        <v>980</v>
      </c>
      <c r="T7161" t="s">
        <v>981</v>
      </c>
      <c r="AC7161" s="2" t="s">
        <v>932</v>
      </c>
    </row>
    <row r="7162" spans="1:29" ht="16.399999999999999" customHeight="1" x14ac:dyDescent="0.35">
      <c r="A7162" s="1">
        <v>37587.520833333336</v>
      </c>
      <c r="B7162">
        <v>462</v>
      </c>
      <c r="C7162" t="s">
        <v>29</v>
      </c>
      <c r="D7162">
        <v>5</v>
      </c>
      <c r="E7162" t="s">
        <v>30</v>
      </c>
      <c r="F7162">
        <v>65082</v>
      </c>
      <c r="G7162" t="s">
        <v>930</v>
      </c>
      <c r="H7162" t="s">
        <v>109</v>
      </c>
      <c r="J7162">
        <v>2</v>
      </c>
      <c r="K7162" s="1">
        <v>37587.520902777775</v>
      </c>
      <c r="L7162">
        <v>0.5</v>
      </c>
      <c r="M7162">
        <v>141.01</v>
      </c>
      <c r="N7162" t="s">
        <v>116</v>
      </c>
      <c r="O7162" t="s">
        <v>117</v>
      </c>
      <c r="P7162">
        <v>63.8</v>
      </c>
      <c r="R7162">
        <v>11</v>
      </c>
      <c r="S7162" t="s">
        <v>980</v>
      </c>
      <c r="T7162" t="s">
        <v>981</v>
      </c>
      <c r="U7162" t="s">
        <v>983</v>
      </c>
      <c r="AC7162" s="2" t="s">
        <v>932</v>
      </c>
    </row>
    <row r="7163" spans="1:29" ht="16.399999999999999" customHeight="1" x14ac:dyDescent="0.35">
      <c r="A7163" s="1">
        <v>37587.520833333336</v>
      </c>
      <c r="B7163">
        <v>462</v>
      </c>
      <c r="C7163" t="s">
        <v>29</v>
      </c>
      <c r="D7163">
        <v>5</v>
      </c>
      <c r="E7163" t="s">
        <v>30</v>
      </c>
      <c r="F7163">
        <v>65082</v>
      </c>
      <c r="G7163" t="s">
        <v>930</v>
      </c>
      <c r="H7163" t="s">
        <v>109</v>
      </c>
      <c r="J7163">
        <v>1</v>
      </c>
      <c r="K7163" s="1">
        <v>37587.520833333336</v>
      </c>
      <c r="L7163">
        <v>0</v>
      </c>
      <c r="M7163">
        <v>154.1</v>
      </c>
      <c r="N7163" t="s">
        <v>110</v>
      </c>
      <c r="P7163">
        <v>7.4</v>
      </c>
      <c r="R7163">
        <v>11</v>
      </c>
      <c r="S7163" t="s">
        <v>980</v>
      </c>
      <c r="T7163" t="s">
        <v>963</v>
      </c>
      <c r="AC7163" s="2" t="s">
        <v>932</v>
      </c>
    </row>
    <row r="7164" spans="1:29" ht="16.399999999999999" customHeight="1" x14ac:dyDescent="0.35">
      <c r="A7164" s="1">
        <v>37587.520833333336</v>
      </c>
      <c r="B7164">
        <v>462</v>
      </c>
      <c r="C7164" t="s">
        <v>29</v>
      </c>
      <c r="D7164">
        <v>5</v>
      </c>
      <c r="E7164" t="s">
        <v>30</v>
      </c>
      <c r="F7164">
        <v>65082</v>
      </c>
      <c r="G7164" t="s">
        <v>930</v>
      </c>
      <c r="H7164" t="s">
        <v>109</v>
      </c>
      <c r="J7164">
        <v>1</v>
      </c>
      <c r="K7164" s="1">
        <v>37587.520833333336</v>
      </c>
      <c r="L7164">
        <v>0</v>
      </c>
      <c r="M7164">
        <v>101</v>
      </c>
      <c r="N7164" t="s">
        <v>114</v>
      </c>
      <c r="O7164" t="s">
        <v>115</v>
      </c>
      <c r="P7164">
        <v>16.3</v>
      </c>
      <c r="R7164">
        <v>11</v>
      </c>
      <c r="S7164" t="s">
        <v>980</v>
      </c>
      <c r="T7164" t="s">
        <v>963</v>
      </c>
      <c r="AC7164" s="2" t="s">
        <v>932</v>
      </c>
    </row>
    <row r="7165" spans="1:29" ht="16.399999999999999" customHeight="1" x14ac:dyDescent="0.35">
      <c r="A7165" s="1">
        <v>37587.520833333336</v>
      </c>
      <c r="B7165">
        <v>462</v>
      </c>
      <c r="C7165" t="s">
        <v>29</v>
      </c>
      <c r="D7165">
        <v>5</v>
      </c>
      <c r="E7165" t="s">
        <v>30</v>
      </c>
      <c r="F7165">
        <v>65082</v>
      </c>
      <c r="G7165" t="s">
        <v>930</v>
      </c>
      <c r="H7165" t="s">
        <v>109</v>
      </c>
      <c r="J7165">
        <v>1</v>
      </c>
      <c r="K7165" s="1">
        <v>37587.520833333336</v>
      </c>
      <c r="L7165">
        <v>0</v>
      </c>
      <c r="M7165">
        <v>266.01</v>
      </c>
      <c r="N7165" t="s">
        <v>122</v>
      </c>
      <c r="O7165" t="s">
        <v>123</v>
      </c>
      <c r="P7165">
        <v>96</v>
      </c>
      <c r="R7165">
        <v>11</v>
      </c>
      <c r="S7165" t="s">
        <v>980</v>
      </c>
      <c r="T7165" t="s">
        <v>963</v>
      </c>
      <c r="AC7165" s="2" t="s">
        <v>932</v>
      </c>
    </row>
    <row r="7166" spans="1:29" ht="16.399999999999999" customHeight="1" x14ac:dyDescent="0.35">
      <c r="A7166" s="1">
        <v>37587.520833333336</v>
      </c>
      <c r="B7166">
        <v>462</v>
      </c>
      <c r="C7166" t="s">
        <v>29</v>
      </c>
      <c r="D7166">
        <v>5</v>
      </c>
      <c r="E7166" t="s">
        <v>30</v>
      </c>
      <c r="F7166">
        <v>65082</v>
      </c>
      <c r="G7166" t="s">
        <v>930</v>
      </c>
      <c r="H7166" t="s">
        <v>109</v>
      </c>
      <c r="J7166">
        <v>1</v>
      </c>
      <c r="K7166" s="1">
        <v>37587.520833333336</v>
      </c>
      <c r="L7166">
        <v>0</v>
      </c>
      <c r="M7166">
        <v>266</v>
      </c>
      <c r="N7166" t="s">
        <v>121</v>
      </c>
      <c r="O7166" t="s">
        <v>68</v>
      </c>
      <c r="P7166">
        <v>9.5</v>
      </c>
      <c r="R7166">
        <v>11</v>
      </c>
      <c r="S7166" t="s">
        <v>980</v>
      </c>
      <c r="T7166" t="s">
        <v>963</v>
      </c>
      <c r="AC7166" s="2" t="s">
        <v>932</v>
      </c>
    </row>
    <row r="7167" spans="1:29" ht="16.399999999999999" customHeight="1" x14ac:dyDescent="0.35">
      <c r="A7167" s="1">
        <v>37587.520833333336</v>
      </c>
      <c r="B7167">
        <v>462</v>
      </c>
      <c r="C7167" t="s">
        <v>29</v>
      </c>
      <c r="D7167">
        <v>5</v>
      </c>
      <c r="E7167" t="s">
        <v>30</v>
      </c>
      <c r="F7167">
        <v>65082</v>
      </c>
      <c r="G7167" t="s">
        <v>930</v>
      </c>
      <c r="H7167" t="s">
        <v>109</v>
      </c>
      <c r="J7167">
        <v>1</v>
      </c>
      <c r="K7167" s="1">
        <v>37587.520833333336</v>
      </c>
      <c r="L7167">
        <v>0</v>
      </c>
      <c r="M7167">
        <v>136.01</v>
      </c>
      <c r="N7167" t="s">
        <v>118</v>
      </c>
      <c r="O7167" t="s">
        <v>119</v>
      </c>
      <c r="P7167">
        <v>10</v>
      </c>
      <c r="R7167">
        <v>11</v>
      </c>
      <c r="S7167" t="s">
        <v>980</v>
      </c>
      <c r="T7167" t="s">
        <v>963</v>
      </c>
      <c r="AC7167" s="2" t="s">
        <v>932</v>
      </c>
    </row>
    <row r="7168" spans="1:29" ht="16.399999999999999" customHeight="1" x14ac:dyDescent="0.35">
      <c r="A7168" s="1">
        <v>37587.520833333336</v>
      </c>
      <c r="B7168">
        <v>462</v>
      </c>
      <c r="C7168" t="s">
        <v>29</v>
      </c>
      <c r="D7168">
        <v>5</v>
      </c>
      <c r="E7168" t="s">
        <v>30</v>
      </c>
      <c r="F7168">
        <v>65082</v>
      </c>
      <c r="G7168" t="s">
        <v>930</v>
      </c>
      <c r="H7168" t="s">
        <v>109</v>
      </c>
      <c r="J7168">
        <v>1</v>
      </c>
      <c r="K7168" s="1">
        <v>37587.520833333336</v>
      </c>
      <c r="L7168">
        <v>0</v>
      </c>
      <c r="M7168">
        <v>141.01</v>
      </c>
      <c r="N7168" t="s">
        <v>116</v>
      </c>
      <c r="O7168" t="s">
        <v>117</v>
      </c>
      <c r="P7168">
        <v>63</v>
      </c>
      <c r="R7168">
        <v>11</v>
      </c>
      <c r="S7168" t="s">
        <v>980</v>
      </c>
      <c r="T7168" t="s">
        <v>963</v>
      </c>
      <c r="AC7168" s="2" t="s">
        <v>932</v>
      </c>
    </row>
    <row r="7169" spans="1:29" ht="16.399999999999999" customHeight="1" x14ac:dyDescent="0.35">
      <c r="A7169" s="1">
        <v>37510.552083333336</v>
      </c>
      <c r="B7169">
        <v>462</v>
      </c>
      <c r="C7169" t="s">
        <v>29</v>
      </c>
      <c r="D7169">
        <v>5</v>
      </c>
      <c r="E7169" t="s">
        <v>30</v>
      </c>
      <c r="F7169">
        <v>64844</v>
      </c>
      <c r="G7169" t="s">
        <v>930</v>
      </c>
      <c r="H7169" t="s">
        <v>109</v>
      </c>
      <c r="J7169">
        <v>8</v>
      </c>
      <c r="K7169" s="1">
        <v>37510.559421296297</v>
      </c>
      <c r="L7169">
        <v>4.2</v>
      </c>
      <c r="M7169">
        <v>136.01</v>
      </c>
      <c r="N7169" t="s">
        <v>118</v>
      </c>
      <c r="O7169" t="s">
        <v>119</v>
      </c>
      <c r="P7169">
        <v>11.4</v>
      </c>
      <c r="R7169">
        <v>21</v>
      </c>
      <c r="S7169" t="s">
        <v>984</v>
      </c>
      <c r="T7169" t="s">
        <v>985</v>
      </c>
      <c r="U7169" t="s">
        <v>986</v>
      </c>
      <c r="AC7169" s="2" t="s">
        <v>932</v>
      </c>
    </row>
    <row r="7170" spans="1:29" ht="16.399999999999999" customHeight="1" x14ac:dyDescent="0.35">
      <c r="A7170" s="1">
        <v>37510.552083333336</v>
      </c>
      <c r="B7170">
        <v>462</v>
      </c>
      <c r="C7170" t="s">
        <v>29</v>
      </c>
      <c r="D7170">
        <v>5</v>
      </c>
      <c r="E7170" t="s">
        <v>30</v>
      </c>
      <c r="F7170">
        <v>64844</v>
      </c>
      <c r="G7170" t="s">
        <v>930</v>
      </c>
      <c r="H7170" t="s">
        <v>109</v>
      </c>
      <c r="J7170">
        <v>8</v>
      </c>
      <c r="K7170" s="1">
        <v>37510.559421296297</v>
      </c>
      <c r="L7170">
        <v>4.2</v>
      </c>
      <c r="M7170">
        <v>154.1</v>
      </c>
      <c r="N7170" t="s">
        <v>110</v>
      </c>
      <c r="P7170">
        <v>7.12</v>
      </c>
      <c r="R7170">
        <v>11</v>
      </c>
      <c r="S7170" t="s">
        <v>984</v>
      </c>
      <c r="T7170" t="s">
        <v>985</v>
      </c>
      <c r="AC7170" s="2" t="s">
        <v>932</v>
      </c>
    </row>
    <row r="7171" spans="1:29" ht="16.399999999999999" customHeight="1" x14ac:dyDescent="0.35">
      <c r="A7171" s="1">
        <v>37510.552083333336</v>
      </c>
      <c r="B7171">
        <v>462</v>
      </c>
      <c r="C7171" t="s">
        <v>29</v>
      </c>
      <c r="D7171">
        <v>5</v>
      </c>
      <c r="E7171" t="s">
        <v>30</v>
      </c>
      <c r="F7171">
        <v>64844</v>
      </c>
      <c r="G7171" t="s">
        <v>930</v>
      </c>
      <c r="H7171" t="s">
        <v>109</v>
      </c>
      <c r="J7171">
        <v>8</v>
      </c>
      <c r="K7171" s="1">
        <v>37510.559421296297</v>
      </c>
      <c r="L7171">
        <v>4.2</v>
      </c>
      <c r="M7171">
        <v>101</v>
      </c>
      <c r="N7171" t="s">
        <v>114</v>
      </c>
      <c r="O7171" t="s">
        <v>115</v>
      </c>
      <c r="P7171">
        <v>6.08</v>
      </c>
      <c r="R7171">
        <v>11</v>
      </c>
      <c r="S7171" t="s">
        <v>984</v>
      </c>
      <c r="T7171" t="s">
        <v>985</v>
      </c>
      <c r="AC7171" s="2" t="s">
        <v>932</v>
      </c>
    </row>
    <row r="7172" spans="1:29" ht="16.399999999999999" customHeight="1" x14ac:dyDescent="0.35">
      <c r="A7172" s="1">
        <v>37510.552083333336</v>
      </c>
      <c r="B7172">
        <v>462</v>
      </c>
      <c r="C7172" t="s">
        <v>29</v>
      </c>
      <c r="D7172">
        <v>5</v>
      </c>
      <c r="E7172" t="s">
        <v>30</v>
      </c>
      <c r="F7172">
        <v>64844</v>
      </c>
      <c r="G7172" t="s">
        <v>930</v>
      </c>
      <c r="H7172" t="s">
        <v>109</v>
      </c>
      <c r="J7172">
        <v>8</v>
      </c>
      <c r="K7172" s="1">
        <v>37510.559421296297</v>
      </c>
      <c r="L7172">
        <v>4.2</v>
      </c>
      <c r="M7172">
        <v>266.01</v>
      </c>
      <c r="N7172" t="s">
        <v>122</v>
      </c>
      <c r="O7172" t="s">
        <v>123</v>
      </c>
      <c r="P7172">
        <v>85.9</v>
      </c>
      <c r="R7172">
        <v>11</v>
      </c>
      <c r="S7172" t="s">
        <v>984</v>
      </c>
      <c r="T7172" t="s">
        <v>985</v>
      </c>
      <c r="AC7172" s="2" t="s">
        <v>932</v>
      </c>
    </row>
    <row r="7173" spans="1:29" ht="16.399999999999999" customHeight="1" x14ac:dyDescent="0.35">
      <c r="A7173" s="1">
        <v>37510.552083333336</v>
      </c>
      <c r="B7173">
        <v>462</v>
      </c>
      <c r="C7173" t="s">
        <v>29</v>
      </c>
      <c r="D7173">
        <v>5</v>
      </c>
      <c r="E7173" t="s">
        <v>30</v>
      </c>
      <c r="F7173">
        <v>64844</v>
      </c>
      <c r="G7173" t="s">
        <v>930</v>
      </c>
      <c r="H7173" t="s">
        <v>109</v>
      </c>
      <c r="J7173">
        <v>8</v>
      </c>
      <c r="K7173" s="1">
        <v>37510.559421296297</v>
      </c>
      <c r="L7173">
        <v>4.2</v>
      </c>
      <c r="M7173">
        <v>266</v>
      </c>
      <c r="N7173" t="s">
        <v>121</v>
      </c>
      <c r="O7173" t="s">
        <v>68</v>
      </c>
      <c r="P7173">
        <v>10.53</v>
      </c>
      <c r="R7173">
        <v>11</v>
      </c>
      <c r="S7173" t="s">
        <v>984</v>
      </c>
      <c r="T7173" t="s">
        <v>985</v>
      </c>
      <c r="AC7173" s="2" t="s">
        <v>932</v>
      </c>
    </row>
    <row r="7174" spans="1:29" ht="16.399999999999999" customHeight="1" x14ac:dyDescent="0.35">
      <c r="A7174" s="1">
        <v>37510.552083333336</v>
      </c>
      <c r="B7174">
        <v>462</v>
      </c>
      <c r="C7174" t="s">
        <v>29</v>
      </c>
      <c r="D7174">
        <v>5</v>
      </c>
      <c r="E7174" t="s">
        <v>30</v>
      </c>
      <c r="F7174">
        <v>64844</v>
      </c>
      <c r="G7174" t="s">
        <v>930</v>
      </c>
      <c r="H7174" t="s">
        <v>109</v>
      </c>
      <c r="J7174">
        <v>8</v>
      </c>
      <c r="K7174" s="1">
        <v>37510.559421296297</v>
      </c>
      <c r="L7174">
        <v>4.2</v>
      </c>
      <c r="M7174">
        <v>141.01</v>
      </c>
      <c r="N7174" t="s">
        <v>116</v>
      </c>
      <c r="O7174" t="s">
        <v>117</v>
      </c>
      <c r="P7174">
        <v>58.9</v>
      </c>
      <c r="R7174">
        <v>11</v>
      </c>
      <c r="S7174" t="s">
        <v>984</v>
      </c>
      <c r="T7174" t="s">
        <v>985</v>
      </c>
      <c r="AC7174" s="2" t="s">
        <v>932</v>
      </c>
    </row>
    <row r="7175" spans="1:29" ht="16.399999999999999" customHeight="1" x14ac:dyDescent="0.35">
      <c r="A7175" s="1">
        <v>37510.552083333336</v>
      </c>
      <c r="B7175">
        <v>462</v>
      </c>
      <c r="C7175" t="s">
        <v>29</v>
      </c>
      <c r="D7175">
        <v>5</v>
      </c>
      <c r="E7175" t="s">
        <v>30</v>
      </c>
      <c r="F7175">
        <v>64844</v>
      </c>
      <c r="G7175" t="s">
        <v>930</v>
      </c>
      <c r="H7175" t="s">
        <v>109</v>
      </c>
      <c r="J7175">
        <v>7</v>
      </c>
      <c r="K7175" s="1">
        <v>37510.55846064815</v>
      </c>
      <c r="L7175">
        <v>4.0999999999999996</v>
      </c>
      <c r="M7175">
        <v>154.1</v>
      </c>
      <c r="N7175" t="s">
        <v>110</v>
      </c>
      <c r="P7175">
        <v>7.12</v>
      </c>
      <c r="R7175">
        <v>11</v>
      </c>
      <c r="S7175" t="s">
        <v>984</v>
      </c>
      <c r="T7175" t="s">
        <v>985</v>
      </c>
      <c r="AC7175" s="2" t="s">
        <v>932</v>
      </c>
    </row>
    <row r="7176" spans="1:29" ht="16.399999999999999" customHeight="1" x14ac:dyDescent="0.35">
      <c r="A7176" s="1">
        <v>37510.552083333336</v>
      </c>
      <c r="B7176">
        <v>462</v>
      </c>
      <c r="C7176" t="s">
        <v>29</v>
      </c>
      <c r="D7176">
        <v>5</v>
      </c>
      <c r="E7176" t="s">
        <v>30</v>
      </c>
      <c r="F7176">
        <v>64844</v>
      </c>
      <c r="G7176" t="s">
        <v>930</v>
      </c>
      <c r="H7176" t="s">
        <v>109</v>
      </c>
      <c r="J7176">
        <v>7</v>
      </c>
      <c r="K7176" s="1">
        <v>37510.55846064815</v>
      </c>
      <c r="L7176">
        <v>4.0999999999999996</v>
      </c>
      <c r="M7176">
        <v>101</v>
      </c>
      <c r="N7176" t="s">
        <v>114</v>
      </c>
      <c r="O7176" t="s">
        <v>115</v>
      </c>
      <c r="P7176">
        <v>6.07</v>
      </c>
      <c r="R7176">
        <v>11</v>
      </c>
      <c r="S7176" t="s">
        <v>984</v>
      </c>
      <c r="T7176" t="s">
        <v>985</v>
      </c>
      <c r="AC7176" s="2" t="s">
        <v>932</v>
      </c>
    </row>
    <row r="7177" spans="1:29" ht="16.399999999999999" customHeight="1" x14ac:dyDescent="0.35">
      <c r="A7177" s="1">
        <v>37510.552083333336</v>
      </c>
      <c r="B7177">
        <v>462</v>
      </c>
      <c r="C7177" t="s">
        <v>29</v>
      </c>
      <c r="D7177">
        <v>5</v>
      </c>
      <c r="E7177" t="s">
        <v>30</v>
      </c>
      <c r="F7177">
        <v>64844</v>
      </c>
      <c r="G7177" t="s">
        <v>930</v>
      </c>
      <c r="H7177" t="s">
        <v>109</v>
      </c>
      <c r="J7177">
        <v>7</v>
      </c>
      <c r="K7177" s="1">
        <v>37510.55846064815</v>
      </c>
      <c r="L7177">
        <v>4.0999999999999996</v>
      </c>
      <c r="M7177">
        <v>266.01</v>
      </c>
      <c r="N7177" t="s">
        <v>122</v>
      </c>
      <c r="O7177" t="s">
        <v>123</v>
      </c>
      <c r="P7177">
        <v>86.1</v>
      </c>
      <c r="R7177">
        <v>11</v>
      </c>
      <c r="S7177" t="s">
        <v>984</v>
      </c>
      <c r="T7177" t="s">
        <v>985</v>
      </c>
      <c r="AC7177" s="2" t="s">
        <v>932</v>
      </c>
    </row>
    <row r="7178" spans="1:29" ht="16.399999999999999" customHeight="1" x14ac:dyDescent="0.35">
      <c r="A7178" s="1">
        <v>37510.552083333336</v>
      </c>
      <c r="B7178">
        <v>462</v>
      </c>
      <c r="C7178" t="s">
        <v>29</v>
      </c>
      <c r="D7178">
        <v>5</v>
      </c>
      <c r="E7178" t="s">
        <v>30</v>
      </c>
      <c r="F7178">
        <v>64844</v>
      </c>
      <c r="G7178" t="s">
        <v>930</v>
      </c>
      <c r="H7178" t="s">
        <v>109</v>
      </c>
      <c r="J7178">
        <v>7</v>
      </c>
      <c r="K7178" s="1">
        <v>37510.55846064815</v>
      </c>
      <c r="L7178">
        <v>4.0999999999999996</v>
      </c>
      <c r="M7178">
        <v>266</v>
      </c>
      <c r="N7178" t="s">
        <v>121</v>
      </c>
      <c r="O7178" t="s">
        <v>68</v>
      </c>
      <c r="P7178">
        <v>10.55</v>
      </c>
      <c r="R7178">
        <v>11</v>
      </c>
      <c r="S7178" t="s">
        <v>984</v>
      </c>
      <c r="T7178" t="s">
        <v>985</v>
      </c>
      <c r="AC7178" s="2" t="s">
        <v>932</v>
      </c>
    </row>
    <row r="7179" spans="1:29" ht="16.399999999999999" customHeight="1" x14ac:dyDescent="0.35">
      <c r="A7179" s="1">
        <v>37510.552083333336</v>
      </c>
      <c r="B7179">
        <v>462</v>
      </c>
      <c r="C7179" t="s">
        <v>29</v>
      </c>
      <c r="D7179">
        <v>5</v>
      </c>
      <c r="E7179" t="s">
        <v>30</v>
      </c>
      <c r="F7179">
        <v>64844</v>
      </c>
      <c r="G7179" t="s">
        <v>930</v>
      </c>
      <c r="H7179" t="s">
        <v>109</v>
      </c>
      <c r="J7179">
        <v>7</v>
      </c>
      <c r="K7179" s="1">
        <v>37510.55846064815</v>
      </c>
      <c r="L7179">
        <v>4.0999999999999996</v>
      </c>
      <c r="M7179">
        <v>141.01</v>
      </c>
      <c r="N7179" t="s">
        <v>116</v>
      </c>
      <c r="O7179" t="s">
        <v>117</v>
      </c>
      <c r="P7179">
        <v>59.2</v>
      </c>
      <c r="R7179">
        <v>11</v>
      </c>
      <c r="S7179" t="s">
        <v>984</v>
      </c>
      <c r="T7179" t="s">
        <v>985</v>
      </c>
      <c r="AC7179" s="2" t="s">
        <v>932</v>
      </c>
    </row>
    <row r="7180" spans="1:29" ht="16.399999999999999" customHeight="1" x14ac:dyDescent="0.35">
      <c r="A7180" s="1">
        <v>37510.552083333336</v>
      </c>
      <c r="B7180">
        <v>462</v>
      </c>
      <c r="C7180" t="s">
        <v>29</v>
      </c>
      <c r="D7180">
        <v>5</v>
      </c>
      <c r="E7180" t="s">
        <v>30</v>
      </c>
      <c r="F7180">
        <v>64844</v>
      </c>
      <c r="G7180" t="s">
        <v>930</v>
      </c>
      <c r="H7180" t="s">
        <v>109</v>
      </c>
      <c r="J7180">
        <v>7</v>
      </c>
      <c r="K7180" s="1">
        <v>37510.55846064815</v>
      </c>
      <c r="L7180">
        <v>4.0999999999999996</v>
      </c>
      <c r="M7180">
        <v>136.01</v>
      </c>
      <c r="N7180" t="s">
        <v>118</v>
      </c>
      <c r="O7180" t="s">
        <v>119</v>
      </c>
      <c r="P7180">
        <v>17.8</v>
      </c>
      <c r="R7180">
        <v>21</v>
      </c>
      <c r="S7180" t="s">
        <v>984</v>
      </c>
      <c r="T7180" t="s">
        <v>985</v>
      </c>
      <c r="U7180" t="s">
        <v>986</v>
      </c>
      <c r="AC7180" s="2" t="s">
        <v>932</v>
      </c>
    </row>
    <row r="7181" spans="1:29" ht="16.399999999999999" customHeight="1" x14ac:dyDescent="0.35">
      <c r="A7181" s="1">
        <v>37510.552083333336</v>
      </c>
      <c r="B7181">
        <v>462</v>
      </c>
      <c r="C7181" t="s">
        <v>29</v>
      </c>
      <c r="D7181">
        <v>5</v>
      </c>
      <c r="E7181" t="s">
        <v>30</v>
      </c>
      <c r="F7181">
        <v>64844</v>
      </c>
      <c r="G7181" t="s">
        <v>930</v>
      </c>
      <c r="H7181" t="s">
        <v>109</v>
      </c>
      <c r="J7181">
        <v>6</v>
      </c>
      <c r="K7181" s="1">
        <v>37510.557326388887</v>
      </c>
      <c r="L7181">
        <v>3.7</v>
      </c>
      <c r="M7181">
        <v>154.1</v>
      </c>
      <c r="N7181" t="s">
        <v>110</v>
      </c>
      <c r="P7181">
        <v>7.07</v>
      </c>
      <c r="R7181">
        <v>11</v>
      </c>
      <c r="S7181" t="s">
        <v>984</v>
      </c>
      <c r="T7181" t="s">
        <v>985</v>
      </c>
      <c r="AC7181" s="2" t="s">
        <v>932</v>
      </c>
    </row>
    <row r="7182" spans="1:29" ht="16.399999999999999" customHeight="1" x14ac:dyDescent="0.35">
      <c r="A7182" s="1">
        <v>37510.552083333336</v>
      </c>
      <c r="B7182">
        <v>462</v>
      </c>
      <c r="C7182" t="s">
        <v>29</v>
      </c>
      <c r="D7182">
        <v>5</v>
      </c>
      <c r="E7182" t="s">
        <v>30</v>
      </c>
      <c r="F7182">
        <v>64844</v>
      </c>
      <c r="G7182" t="s">
        <v>930</v>
      </c>
      <c r="H7182" t="s">
        <v>109</v>
      </c>
      <c r="J7182">
        <v>6</v>
      </c>
      <c r="K7182" s="1">
        <v>37510.557326388887</v>
      </c>
      <c r="L7182">
        <v>3.7</v>
      </c>
      <c r="M7182">
        <v>101</v>
      </c>
      <c r="N7182" t="s">
        <v>114</v>
      </c>
      <c r="O7182" t="s">
        <v>115</v>
      </c>
      <c r="P7182">
        <v>6.08</v>
      </c>
      <c r="R7182">
        <v>11</v>
      </c>
      <c r="S7182" t="s">
        <v>984</v>
      </c>
      <c r="T7182" t="s">
        <v>985</v>
      </c>
      <c r="AC7182" s="2" t="s">
        <v>932</v>
      </c>
    </row>
    <row r="7183" spans="1:29" ht="16.399999999999999" customHeight="1" x14ac:dyDescent="0.35">
      <c r="A7183" s="1">
        <v>37510.552083333336</v>
      </c>
      <c r="B7183">
        <v>462</v>
      </c>
      <c r="C7183" t="s">
        <v>29</v>
      </c>
      <c r="D7183">
        <v>5</v>
      </c>
      <c r="E7183" t="s">
        <v>30</v>
      </c>
      <c r="F7183">
        <v>64844</v>
      </c>
      <c r="G7183" t="s">
        <v>930</v>
      </c>
      <c r="H7183" t="s">
        <v>109</v>
      </c>
      <c r="J7183">
        <v>6</v>
      </c>
      <c r="K7183" s="1">
        <v>37510.557326388887</v>
      </c>
      <c r="L7183">
        <v>3.7</v>
      </c>
      <c r="M7183">
        <v>266.01</v>
      </c>
      <c r="N7183" t="s">
        <v>122</v>
      </c>
      <c r="O7183" t="s">
        <v>123</v>
      </c>
      <c r="P7183">
        <v>86.6</v>
      </c>
      <c r="R7183">
        <v>11</v>
      </c>
      <c r="S7183" t="s">
        <v>984</v>
      </c>
      <c r="T7183" t="s">
        <v>985</v>
      </c>
      <c r="AC7183" s="2" t="s">
        <v>932</v>
      </c>
    </row>
    <row r="7184" spans="1:29" ht="16.399999999999999" customHeight="1" x14ac:dyDescent="0.35">
      <c r="A7184" s="1">
        <v>37510.552083333336</v>
      </c>
      <c r="B7184">
        <v>462</v>
      </c>
      <c r="C7184" t="s">
        <v>29</v>
      </c>
      <c r="D7184">
        <v>5</v>
      </c>
      <c r="E7184" t="s">
        <v>30</v>
      </c>
      <c r="F7184">
        <v>64844</v>
      </c>
      <c r="G7184" t="s">
        <v>930</v>
      </c>
      <c r="H7184" t="s">
        <v>109</v>
      </c>
      <c r="J7184">
        <v>6</v>
      </c>
      <c r="K7184" s="1">
        <v>37510.557326388887</v>
      </c>
      <c r="L7184">
        <v>3.7</v>
      </c>
      <c r="M7184">
        <v>266</v>
      </c>
      <c r="N7184" t="s">
        <v>121</v>
      </c>
      <c r="O7184" t="s">
        <v>68</v>
      </c>
      <c r="P7184">
        <v>10.61</v>
      </c>
      <c r="R7184">
        <v>11</v>
      </c>
      <c r="S7184" t="s">
        <v>984</v>
      </c>
      <c r="T7184" t="s">
        <v>985</v>
      </c>
      <c r="AC7184" s="2" t="s">
        <v>932</v>
      </c>
    </row>
    <row r="7185" spans="1:29" ht="16.399999999999999" customHeight="1" x14ac:dyDescent="0.35">
      <c r="A7185" s="1">
        <v>37510.552083333336</v>
      </c>
      <c r="B7185">
        <v>462</v>
      </c>
      <c r="C7185" t="s">
        <v>29</v>
      </c>
      <c r="D7185">
        <v>5</v>
      </c>
      <c r="E7185" t="s">
        <v>30</v>
      </c>
      <c r="F7185">
        <v>64844</v>
      </c>
      <c r="G7185" t="s">
        <v>930</v>
      </c>
      <c r="H7185" t="s">
        <v>109</v>
      </c>
      <c r="J7185">
        <v>6</v>
      </c>
      <c r="K7185" s="1">
        <v>37510.557326388887</v>
      </c>
      <c r="L7185">
        <v>3.7</v>
      </c>
      <c r="M7185">
        <v>141.01</v>
      </c>
      <c r="N7185" t="s">
        <v>116</v>
      </c>
      <c r="O7185" t="s">
        <v>117</v>
      </c>
      <c r="P7185">
        <v>59.2</v>
      </c>
      <c r="R7185">
        <v>11</v>
      </c>
      <c r="S7185" t="s">
        <v>984</v>
      </c>
      <c r="T7185" t="s">
        <v>985</v>
      </c>
      <c r="AC7185" s="2" t="s">
        <v>932</v>
      </c>
    </row>
    <row r="7186" spans="1:29" ht="16.399999999999999" customHeight="1" x14ac:dyDescent="0.35">
      <c r="A7186" s="1">
        <v>37510.552083333336</v>
      </c>
      <c r="B7186">
        <v>462</v>
      </c>
      <c r="C7186" t="s">
        <v>29</v>
      </c>
      <c r="D7186">
        <v>5</v>
      </c>
      <c r="E7186" t="s">
        <v>30</v>
      </c>
      <c r="F7186">
        <v>64844</v>
      </c>
      <c r="G7186" t="s">
        <v>930</v>
      </c>
      <c r="H7186" t="s">
        <v>109</v>
      </c>
      <c r="J7186">
        <v>6</v>
      </c>
      <c r="K7186" s="1">
        <v>37510.557326388887</v>
      </c>
      <c r="L7186">
        <v>3.7</v>
      </c>
      <c r="M7186">
        <v>136.01</v>
      </c>
      <c r="N7186" t="s">
        <v>118</v>
      </c>
      <c r="O7186" t="s">
        <v>119</v>
      </c>
      <c r="P7186">
        <v>10.6</v>
      </c>
      <c r="R7186">
        <v>21</v>
      </c>
      <c r="S7186" t="s">
        <v>984</v>
      </c>
      <c r="T7186" t="s">
        <v>985</v>
      </c>
      <c r="U7186" t="s">
        <v>986</v>
      </c>
      <c r="AC7186" s="2" t="s">
        <v>932</v>
      </c>
    </row>
    <row r="7187" spans="1:29" ht="16.399999999999999" customHeight="1" x14ac:dyDescent="0.35">
      <c r="A7187" s="1">
        <v>37510.552083333336</v>
      </c>
      <c r="B7187">
        <v>462</v>
      </c>
      <c r="C7187" t="s">
        <v>29</v>
      </c>
      <c r="D7187">
        <v>5</v>
      </c>
      <c r="E7187" t="s">
        <v>30</v>
      </c>
      <c r="F7187">
        <v>64844</v>
      </c>
      <c r="G7187" t="s">
        <v>930</v>
      </c>
      <c r="H7187" t="s">
        <v>109</v>
      </c>
      <c r="J7187">
        <v>5</v>
      </c>
      <c r="K7187" s="1">
        <v>37510.556817129633</v>
      </c>
      <c r="L7187">
        <v>3.6</v>
      </c>
      <c r="M7187">
        <v>136.01</v>
      </c>
      <c r="N7187" t="s">
        <v>118</v>
      </c>
      <c r="O7187" t="s">
        <v>119</v>
      </c>
      <c r="P7187">
        <v>10.6</v>
      </c>
      <c r="R7187">
        <v>21</v>
      </c>
      <c r="S7187" t="s">
        <v>984</v>
      </c>
      <c r="T7187" t="s">
        <v>985</v>
      </c>
      <c r="U7187" t="s">
        <v>986</v>
      </c>
      <c r="AC7187" s="2" t="s">
        <v>932</v>
      </c>
    </row>
    <row r="7188" spans="1:29" ht="16.399999999999999" customHeight="1" x14ac:dyDescent="0.35">
      <c r="A7188" s="1">
        <v>37510.552083333336</v>
      </c>
      <c r="B7188">
        <v>462</v>
      </c>
      <c r="C7188" t="s">
        <v>29</v>
      </c>
      <c r="D7188">
        <v>5</v>
      </c>
      <c r="E7188" t="s">
        <v>30</v>
      </c>
      <c r="F7188">
        <v>64844</v>
      </c>
      <c r="G7188" t="s">
        <v>930</v>
      </c>
      <c r="H7188" t="s">
        <v>109</v>
      </c>
      <c r="J7188">
        <v>5</v>
      </c>
      <c r="K7188" s="1">
        <v>37510.556817129633</v>
      </c>
      <c r="L7188">
        <v>3.6</v>
      </c>
      <c r="M7188">
        <v>154.1</v>
      </c>
      <c r="N7188" t="s">
        <v>110</v>
      </c>
      <c r="P7188">
        <v>7.08</v>
      </c>
      <c r="R7188">
        <v>11</v>
      </c>
      <c r="S7188" t="s">
        <v>984</v>
      </c>
      <c r="T7188" t="s">
        <v>985</v>
      </c>
      <c r="AC7188" s="2" t="s">
        <v>932</v>
      </c>
    </row>
    <row r="7189" spans="1:29" ht="16.399999999999999" customHeight="1" x14ac:dyDescent="0.35">
      <c r="A7189" s="1">
        <v>37510.552083333336</v>
      </c>
      <c r="B7189">
        <v>462</v>
      </c>
      <c r="C7189" t="s">
        <v>29</v>
      </c>
      <c r="D7189">
        <v>5</v>
      </c>
      <c r="E7189" t="s">
        <v>30</v>
      </c>
      <c r="F7189">
        <v>64844</v>
      </c>
      <c r="G7189" t="s">
        <v>930</v>
      </c>
      <c r="H7189" t="s">
        <v>109</v>
      </c>
      <c r="J7189">
        <v>5</v>
      </c>
      <c r="K7189" s="1">
        <v>37510.556817129633</v>
      </c>
      <c r="L7189">
        <v>3.6</v>
      </c>
      <c r="M7189">
        <v>101</v>
      </c>
      <c r="N7189" t="s">
        <v>114</v>
      </c>
      <c r="O7189" t="s">
        <v>115</v>
      </c>
      <c r="P7189">
        <v>6.08</v>
      </c>
      <c r="R7189">
        <v>11</v>
      </c>
      <c r="S7189" t="s">
        <v>984</v>
      </c>
      <c r="T7189" t="s">
        <v>985</v>
      </c>
      <c r="AC7189" s="2" t="s">
        <v>932</v>
      </c>
    </row>
    <row r="7190" spans="1:29" ht="16.399999999999999" customHeight="1" x14ac:dyDescent="0.35">
      <c r="A7190" s="1">
        <v>37510.552083333336</v>
      </c>
      <c r="B7190">
        <v>462</v>
      </c>
      <c r="C7190" t="s">
        <v>29</v>
      </c>
      <c r="D7190">
        <v>5</v>
      </c>
      <c r="E7190" t="s">
        <v>30</v>
      </c>
      <c r="F7190">
        <v>64844</v>
      </c>
      <c r="G7190" t="s">
        <v>930</v>
      </c>
      <c r="H7190" t="s">
        <v>109</v>
      </c>
      <c r="J7190">
        <v>5</v>
      </c>
      <c r="K7190" s="1">
        <v>37510.556817129633</v>
      </c>
      <c r="L7190">
        <v>3.6</v>
      </c>
      <c r="M7190">
        <v>266.01</v>
      </c>
      <c r="N7190" t="s">
        <v>122</v>
      </c>
      <c r="O7190" t="s">
        <v>123</v>
      </c>
      <c r="P7190">
        <v>86.5</v>
      </c>
      <c r="R7190">
        <v>11</v>
      </c>
      <c r="S7190" t="s">
        <v>984</v>
      </c>
      <c r="T7190" t="s">
        <v>985</v>
      </c>
      <c r="AC7190" s="2" t="s">
        <v>932</v>
      </c>
    </row>
    <row r="7191" spans="1:29" ht="16.399999999999999" customHeight="1" x14ac:dyDescent="0.35">
      <c r="A7191" s="1">
        <v>37510.552083333336</v>
      </c>
      <c r="B7191">
        <v>462</v>
      </c>
      <c r="C7191" t="s">
        <v>29</v>
      </c>
      <c r="D7191">
        <v>5</v>
      </c>
      <c r="E7191" t="s">
        <v>30</v>
      </c>
      <c r="F7191">
        <v>64844</v>
      </c>
      <c r="G7191" t="s">
        <v>930</v>
      </c>
      <c r="H7191" t="s">
        <v>109</v>
      </c>
      <c r="J7191">
        <v>5</v>
      </c>
      <c r="K7191" s="1">
        <v>37510.556817129633</v>
      </c>
      <c r="L7191">
        <v>3.6</v>
      </c>
      <c r="M7191">
        <v>266</v>
      </c>
      <c r="N7191" t="s">
        <v>121</v>
      </c>
      <c r="O7191" t="s">
        <v>68</v>
      </c>
      <c r="P7191">
        <v>10.6</v>
      </c>
      <c r="R7191">
        <v>11</v>
      </c>
      <c r="S7191" t="s">
        <v>984</v>
      </c>
      <c r="T7191" t="s">
        <v>985</v>
      </c>
      <c r="AC7191" s="2" t="s">
        <v>932</v>
      </c>
    </row>
    <row r="7192" spans="1:29" ht="16.399999999999999" customHeight="1" x14ac:dyDescent="0.35">
      <c r="A7192" s="1">
        <v>37510.552083333336</v>
      </c>
      <c r="B7192">
        <v>462</v>
      </c>
      <c r="C7192" t="s">
        <v>29</v>
      </c>
      <c r="D7192">
        <v>5</v>
      </c>
      <c r="E7192" t="s">
        <v>30</v>
      </c>
      <c r="F7192">
        <v>64844</v>
      </c>
      <c r="G7192" t="s">
        <v>930</v>
      </c>
      <c r="H7192" t="s">
        <v>109</v>
      </c>
      <c r="J7192">
        <v>5</v>
      </c>
      <c r="K7192" s="1">
        <v>37510.556817129633</v>
      </c>
      <c r="L7192">
        <v>3.6</v>
      </c>
      <c r="M7192">
        <v>141.01</v>
      </c>
      <c r="N7192" t="s">
        <v>116</v>
      </c>
      <c r="O7192" t="s">
        <v>117</v>
      </c>
      <c r="P7192">
        <v>59.2</v>
      </c>
      <c r="R7192">
        <v>11</v>
      </c>
      <c r="S7192" t="s">
        <v>984</v>
      </c>
      <c r="T7192" t="s">
        <v>985</v>
      </c>
      <c r="AC7192" s="2" t="s">
        <v>932</v>
      </c>
    </row>
    <row r="7193" spans="1:29" ht="16.399999999999999" customHeight="1" x14ac:dyDescent="0.35">
      <c r="A7193" s="1">
        <v>37510.552083333336</v>
      </c>
      <c r="B7193">
        <v>462</v>
      </c>
      <c r="C7193" t="s">
        <v>29</v>
      </c>
      <c r="D7193">
        <v>5</v>
      </c>
      <c r="E7193" t="s">
        <v>30</v>
      </c>
      <c r="F7193">
        <v>64844</v>
      </c>
      <c r="G7193" t="s">
        <v>930</v>
      </c>
      <c r="H7193" t="s">
        <v>109</v>
      </c>
      <c r="J7193">
        <v>4</v>
      </c>
      <c r="K7193" s="1">
        <v>37510.555578703701</v>
      </c>
      <c r="L7193">
        <v>2.5</v>
      </c>
      <c r="M7193">
        <v>154.1</v>
      </c>
      <c r="N7193" t="s">
        <v>110</v>
      </c>
      <c r="P7193">
        <v>7.15</v>
      </c>
      <c r="R7193">
        <v>11</v>
      </c>
      <c r="S7193" t="s">
        <v>984</v>
      </c>
      <c r="T7193" t="s">
        <v>985</v>
      </c>
      <c r="AC7193" s="2" t="s">
        <v>932</v>
      </c>
    </row>
    <row r="7194" spans="1:29" ht="16.399999999999999" customHeight="1" x14ac:dyDescent="0.35">
      <c r="A7194" s="1">
        <v>37510.552083333336</v>
      </c>
      <c r="B7194">
        <v>462</v>
      </c>
      <c r="C7194" t="s">
        <v>29</v>
      </c>
      <c r="D7194">
        <v>5</v>
      </c>
      <c r="E7194" t="s">
        <v>30</v>
      </c>
      <c r="F7194">
        <v>64844</v>
      </c>
      <c r="G7194" t="s">
        <v>930</v>
      </c>
      <c r="H7194" t="s">
        <v>109</v>
      </c>
      <c r="J7194">
        <v>4</v>
      </c>
      <c r="K7194" s="1">
        <v>37510.555578703701</v>
      </c>
      <c r="L7194">
        <v>2.5</v>
      </c>
      <c r="M7194">
        <v>101</v>
      </c>
      <c r="N7194" t="s">
        <v>114</v>
      </c>
      <c r="O7194" t="s">
        <v>115</v>
      </c>
      <c r="P7194">
        <v>6.09</v>
      </c>
      <c r="R7194">
        <v>11</v>
      </c>
      <c r="S7194" t="s">
        <v>984</v>
      </c>
      <c r="T7194" t="s">
        <v>985</v>
      </c>
      <c r="AC7194" s="2" t="s">
        <v>932</v>
      </c>
    </row>
    <row r="7195" spans="1:29" ht="16.399999999999999" customHeight="1" x14ac:dyDescent="0.35">
      <c r="A7195" s="1">
        <v>37510.552083333336</v>
      </c>
      <c r="B7195">
        <v>462</v>
      </c>
      <c r="C7195" t="s">
        <v>29</v>
      </c>
      <c r="D7195">
        <v>5</v>
      </c>
      <c r="E7195" t="s">
        <v>30</v>
      </c>
      <c r="F7195">
        <v>64844</v>
      </c>
      <c r="G7195" t="s">
        <v>930</v>
      </c>
      <c r="H7195" t="s">
        <v>109</v>
      </c>
      <c r="J7195">
        <v>4</v>
      </c>
      <c r="K7195" s="1">
        <v>37510.555578703701</v>
      </c>
      <c r="L7195">
        <v>2.5</v>
      </c>
      <c r="M7195">
        <v>266.01</v>
      </c>
      <c r="N7195" t="s">
        <v>122</v>
      </c>
      <c r="O7195" t="s">
        <v>123</v>
      </c>
      <c r="P7195">
        <v>87.1</v>
      </c>
      <c r="R7195">
        <v>11</v>
      </c>
      <c r="S7195" t="s">
        <v>984</v>
      </c>
      <c r="T7195" t="s">
        <v>985</v>
      </c>
      <c r="AC7195" s="2" t="s">
        <v>932</v>
      </c>
    </row>
    <row r="7196" spans="1:29" ht="16.399999999999999" customHeight="1" x14ac:dyDescent="0.35">
      <c r="A7196" s="1">
        <v>37510.552083333336</v>
      </c>
      <c r="B7196">
        <v>462</v>
      </c>
      <c r="C7196" t="s">
        <v>29</v>
      </c>
      <c r="D7196">
        <v>5</v>
      </c>
      <c r="E7196" t="s">
        <v>30</v>
      </c>
      <c r="F7196">
        <v>64844</v>
      </c>
      <c r="G7196" t="s">
        <v>930</v>
      </c>
      <c r="H7196" t="s">
        <v>109</v>
      </c>
      <c r="J7196">
        <v>4</v>
      </c>
      <c r="K7196" s="1">
        <v>37510.555578703701</v>
      </c>
      <c r="L7196">
        <v>2.5</v>
      </c>
      <c r="M7196">
        <v>266</v>
      </c>
      <c r="N7196" t="s">
        <v>121</v>
      </c>
      <c r="O7196" t="s">
        <v>68</v>
      </c>
      <c r="P7196">
        <v>10.67</v>
      </c>
      <c r="R7196">
        <v>11</v>
      </c>
      <c r="S7196" t="s">
        <v>984</v>
      </c>
      <c r="T7196" t="s">
        <v>985</v>
      </c>
      <c r="AC7196" s="2" t="s">
        <v>932</v>
      </c>
    </row>
    <row r="7197" spans="1:29" ht="16.399999999999999" customHeight="1" x14ac:dyDescent="0.35">
      <c r="A7197" s="1">
        <v>37510.552083333336</v>
      </c>
      <c r="B7197">
        <v>462</v>
      </c>
      <c r="C7197" t="s">
        <v>29</v>
      </c>
      <c r="D7197">
        <v>5</v>
      </c>
      <c r="E7197" t="s">
        <v>30</v>
      </c>
      <c r="F7197">
        <v>64844</v>
      </c>
      <c r="G7197" t="s">
        <v>930</v>
      </c>
      <c r="H7197" t="s">
        <v>109</v>
      </c>
      <c r="J7197">
        <v>4</v>
      </c>
      <c r="K7197" s="1">
        <v>37510.555578703701</v>
      </c>
      <c r="L7197">
        <v>2.5</v>
      </c>
      <c r="M7197">
        <v>141.01</v>
      </c>
      <c r="N7197" t="s">
        <v>116</v>
      </c>
      <c r="O7197" t="s">
        <v>117</v>
      </c>
      <c r="P7197">
        <v>59.2</v>
      </c>
      <c r="R7197">
        <v>11</v>
      </c>
      <c r="S7197" t="s">
        <v>984</v>
      </c>
      <c r="T7197" t="s">
        <v>985</v>
      </c>
      <c r="AC7197" s="2" t="s">
        <v>932</v>
      </c>
    </row>
    <row r="7198" spans="1:29" ht="16.399999999999999" customHeight="1" x14ac:dyDescent="0.35">
      <c r="A7198" s="1">
        <v>37510.552083333336</v>
      </c>
      <c r="B7198">
        <v>462</v>
      </c>
      <c r="C7198" t="s">
        <v>29</v>
      </c>
      <c r="D7198">
        <v>5</v>
      </c>
      <c r="E7198" t="s">
        <v>30</v>
      </c>
      <c r="F7198">
        <v>64844</v>
      </c>
      <c r="G7198" t="s">
        <v>930</v>
      </c>
      <c r="H7198" t="s">
        <v>109</v>
      </c>
      <c r="J7198">
        <v>4</v>
      </c>
      <c r="K7198" s="1">
        <v>37510.555578703701</v>
      </c>
      <c r="L7198">
        <v>2.5</v>
      </c>
      <c r="M7198">
        <v>136.01</v>
      </c>
      <c r="N7198" t="s">
        <v>118</v>
      </c>
      <c r="O7198" t="s">
        <v>119</v>
      </c>
      <c r="P7198">
        <v>10.4</v>
      </c>
      <c r="R7198">
        <v>21</v>
      </c>
      <c r="S7198" t="s">
        <v>984</v>
      </c>
      <c r="T7198" t="s">
        <v>985</v>
      </c>
      <c r="U7198" t="s">
        <v>986</v>
      </c>
      <c r="AC7198" s="2" t="s">
        <v>932</v>
      </c>
    </row>
    <row r="7199" spans="1:29" ht="16.399999999999999" customHeight="1" x14ac:dyDescent="0.35">
      <c r="A7199" s="1">
        <v>37510.552083333336</v>
      </c>
      <c r="B7199">
        <v>462</v>
      </c>
      <c r="C7199" t="s">
        <v>29</v>
      </c>
      <c r="D7199">
        <v>5</v>
      </c>
      <c r="E7199" t="s">
        <v>30</v>
      </c>
      <c r="F7199">
        <v>64844</v>
      </c>
      <c r="G7199" t="s">
        <v>930</v>
      </c>
      <c r="H7199" t="s">
        <v>109</v>
      </c>
      <c r="J7199">
        <v>3</v>
      </c>
      <c r="K7199" s="1">
        <v>37510.5546412037</v>
      </c>
      <c r="L7199">
        <v>1.6</v>
      </c>
      <c r="M7199">
        <v>141.01</v>
      </c>
      <c r="N7199" t="s">
        <v>116</v>
      </c>
      <c r="O7199" t="s">
        <v>117</v>
      </c>
      <c r="P7199">
        <v>59.2</v>
      </c>
      <c r="R7199">
        <v>11</v>
      </c>
      <c r="S7199" t="s">
        <v>984</v>
      </c>
      <c r="T7199" t="s">
        <v>985</v>
      </c>
      <c r="AC7199" s="2" t="s">
        <v>932</v>
      </c>
    </row>
    <row r="7200" spans="1:29" ht="16.399999999999999" customHeight="1" x14ac:dyDescent="0.35">
      <c r="A7200" s="1">
        <v>37510.552083333336</v>
      </c>
      <c r="B7200">
        <v>462</v>
      </c>
      <c r="C7200" t="s">
        <v>29</v>
      </c>
      <c r="D7200">
        <v>5</v>
      </c>
      <c r="E7200" t="s">
        <v>30</v>
      </c>
      <c r="F7200">
        <v>64844</v>
      </c>
      <c r="G7200" t="s">
        <v>930</v>
      </c>
      <c r="H7200" t="s">
        <v>109</v>
      </c>
      <c r="J7200">
        <v>3</v>
      </c>
      <c r="K7200" s="1">
        <v>37510.5546412037</v>
      </c>
      <c r="L7200">
        <v>1.6</v>
      </c>
      <c r="M7200">
        <v>136.01</v>
      </c>
      <c r="N7200" t="s">
        <v>118</v>
      </c>
      <c r="O7200" t="s">
        <v>119</v>
      </c>
      <c r="P7200">
        <v>10.4</v>
      </c>
      <c r="R7200">
        <v>21</v>
      </c>
      <c r="S7200" t="s">
        <v>984</v>
      </c>
      <c r="T7200" t="s">
        <v>985</v>
      </c>
      <c r="U7200" t="s">
        <v>986</v>
      </c>
      <c r="AC7200" s="2" t="s">
        <v>932</v>
      </c>
    </row>
    <row r="7201" spans="1:29" ht="16.399999999999999" customHeight="1" x14ac:dyDescent="0.35">
      <c r="A7201" s="1">
        <v>37510.552083333336</v>
      </c>
      <c r="B7201">
        <v>462</v>
      </c>
      <c r="C7201" t="s">
        <v>29</v>
      </c>
      <c r="D7201">
        <v>5</v>
      </c>
      <c r="E7201" t="s">
        <v>30</v>
      </c>
      <c r="F7201">
        <v>64844</v>
      </c>
      <c r="G7201" t="s">
        <v>930</v>
      </c>
      <c r="H7201" t="s">
        <v>109</v>
      </c>
      <c r="J7201">
        <v>3</v>
      </c>
      <c r="K7201" s="1">
        <v>37510.5546412037</v>
      </c>
      <c r="L7201">
        <v>1.6</v>
      </c>
      <c r="M7201">
        <v>154.1</v>
      </c>
      <c r="N7201" t="s">
        <v>110</v>
      </c>
      <c r="P7201">
        <v>7.16</v>
      </c>
      <c r="R7201">
        <v>11</v>
      </c>
      <c r="S7201" t="s">
        <v>984</v>
      </c>
      <c r="T7201" t="s">
        <v>985</v>
      </c>
      <c r="AC7201" s="2" t="s">
        <v>932</v>
      </c>
    </row>
    <row r="7202" spans="1:29" ht="16.399999999999999" customHeight="1" x14ac:dyDescent="0.35">
      <c r="A7202" s="1">
        <v>37510.552083333336</v>
      </c>
      <c r="B7202">
        <v>462</v>
      </c>
      <c r="C7202" t="s">
        <v>29</v>
      </c>
      <c r="D7202">
        <v>5</v>
      </c>
      <c r="E7202" t="s">
        <v>30</v>
      </c>
      <c r="F7202">
        <v>64844</v>
      </c>
      <c r="G7202" t="s">
        <v>930</v>
      </c>
      <c r="H7202" t="s">
        <v>109</v>
      </c>
      <c r="J7202">
        <v>3</v>
      </c>
      <c r="K7202" s="1">
        <v>37510.5546412037</v>
      </c>
      <c r="L7202">
        <v>1.6</v>
      </c>
      <c r="M7202">
        <v>101</v>
      </c>
      <c r="N7202" t="s">
        <v>114</v>
      </c>
      <c r="O7202" t="s">
        <v>115</v>
      </c>
      <c r="P7202">
        <v>6.09</v>
      </c>
      <c r="R7202">
        <v>11</v>
      </c>
      <c r="S7202" t="s">
        <v>984</v>
      </c>
      <c r="T7202" t="s">
        <v>985</v>
      </c>
      <c r="AC7202" s="2" t="s">
        <v>932</v>
      </c>
    </row>
    <row r="7203" spans="1:29" ht="16.399999999999999" customHeight="1" x14ac:dyDescent="0.35">
      <c r="A7203" s="1">
        <v>37510.552083333336</v>
      </c>
      <c r="B7203">
        <v>462</v>
      </c>
      <c r="C7203" t="s">
        <v>29</v>
      </c>
      <c r="D7203">
        <v>5</v>
      </c>
      <c r="E7203" t="s">
        <v>30</v>
      </c>
      <c r="F7203">
        <v>64844</v>
      </c>
      <c r="G7203" t="s">
        <v>930</v>
      </c>
      <c r="H7203" t="s">
        <v>109</v>
      </c>
      <c r="J7203">
        <v>3</v>
      </c>
      <c r="K7203" s="1">
        <v>37510.5546412037</v>
      </c>
      <c r="L7203">
        <v>1.6</v>
      </c>
      <c r="M7203">
        <v>266.01</v>
      </c>
      <c r="N7203" t="s">
        <v>122</v>
      </c>
      <c r="O7203" t="s">
        <v>123</v>
      </c>
      <c r="P7203">
        <v>87.5</v>
      </c>
      <c r="R7203">
        <v>11</v>
      </c>
      <c r="S7203" t="s">
        <v>984</v>
      </c>
      <c r="T7203" t="s">
        <v>985</v>
      </c>
      <c r="AC7203" s="2" t="s">
        <v>932</v>
      </c>
    </row>
    <row r="7204" spans="1:29" ht="16.399999999999999" customHeight="1" x14ac:dyDescent="0.35">
      <c r="A7204" s="1">
        <v>37510.552083333336</v>
      </c>
      <c r="B7204">
        <v>462</v>
      </c>
      <c r="C7204" t="s">
        <v>29</v>
      </c>
      <c r="D7204">
        <v>5</v>
      </c>
      <c r="E7204" t="s">
        <v>30</v>
      </c>
      <c r="F7204">
        <v>64844</v>
      </c>
      <c r="G7204" t="s">
        <v>930</v>
      </c>
      <c r="H7204" t="s">
        <v>109</v>
      </c>
      <c r="J7204">
        <v>3</v>
      </c>
      <c r="K7204" s="1">
        <v>37510.5546412037</v>
      </c>
      <c r="L7204">
        <v>1.6</v>
      </c>
      <c r="M7204">
        <v>266</v>
      </c>
      <c r="N7204" t="s">
        <v>121</v>
      </c>
      <c r="O7204" t="s">
        <v>68</v>
      </c>
      <c r="P7204">
        <v>10.72</v>
      </c>
      <c r="R7204">
        <v>11</v>
      </c>
      <c r="S7204" t="s">
        <v>984</v>
      </c>
      <c r="T7204" t="s">
        <v>985</v>
      </c>
      <c r="AC7204" s="2" t="s">
        <v>932</v>
      </c>
    </row>
    <row r="7205" spans="1:29" ht="16.399999999999999" customHeight="1" x14ac:dyDescent="0.35">
      <c r="A7205" s="1">
        <v>37510.552083333336</v>
      </c>
      <c r="B7205">
        <v>462</v>
      </c>
      <c r="C7205" t="s">
        <v>29</v>
      </c>
      <c r="D7205">
        <v>5</v>
      </c>
      <c r="E7205" t="s">
        <v>30</v>
      </c>
      <c r="F7205">
        <v>64844</v>
      </c>
      <c r="G7205" t="s">
        <v>930</v>
      </c>
      <c r="H7205" t="s">
        <v>109</v>
      </c>
      <c r="J7205">
        <v>2</v>
      </c>
      <c r="K7205" s="1">
        <v>37510.553749999999</v>
      </c>
      <c r="L7205">
        <v>0.5</v>
      </c>
      <c r="M7205">
        <v>141.01</v>
      </c>
      <c r="N7205" t="s">
        <v>116</v>
      </c>
      <c r="O7205" t="s">
        <v>117</v>
      </c>
      <c r="P7205">
        <v>59.1</v>
      </c>
      <c r="R7205">
        <v>11</v>
      </c>
      <c r="S7205" t="s">
        <v>984</v>
      </c>
      <c r="T7205" t="s">
        <v>985</v>
      </c>
      <c r="AC7205" s="2" t="s">
        <v>932</v>
      </c>
    </row>
    <row r="7206" spans="1:29" ht="16.399999999999999" customHeight="1" x14ac:dyDescent="0.35">
      <c r="A7206" s="1">
        <v>37510.552083333336</v>
      </c>
      <c r="B7206">
        <v>462</v>
      </c>
      <c r="C7206" t="s">
        <v>29</v>
      </c>
      <c r="D7206">
        <v>5</v>
      </c>
      <c r="E7206" t="s">
        <v>30</v>
      </c>
      <c r="F7206">
        <v>64844</v>
      </c>
      <c r="G7206" t="s">
        <v>930</v>
      </c>
      <c r="H7206" t="s">
        <v>109</v>
      </c>
      <c r="J7206">
        <v>2</v>
      </c>
      <c r="K7206" s="1">
        <v>37510.553749999999</v>
      </c>
      <c r="L7206">
        <v>0.5</v>
      </c>
      <c r="M7206">
        <v>101</v>
      </c>
      <c r="N7206" t="s">
        <v>114</v>
      </c>
      <c r="O7206" t="s">
        <v>115</v>
      </c>
      <c r="P7206">
        <v>6.09</v>
      </c>
      <c r="R7206">
        <v>11</v>
      </c>
      <c r="S7206" t="s">
        <v>984</v>
      </c>
      <c r="T7206" t="s">
        <v>985</v>
      </c>
      <c r="AC7206" s="2" t="s">
        <v>932</v>
      </c>
    </row>
    <row r="7207" spans="1:29" ht="16.399999999999999" customHeight="1" x14ac:dyDescent="0.35">
      <c r="A7207" s="1">
        <v>37510.552083333336</v>
      </c>
      <c r="B7207">
        <v>462</v>
      </c>
      <c r="C7207" t="s">
        <v>29</v>
      </c>
      <c r="D7207">
        <v>5</v>
      </c>
      <c r="E7207" t="s">
        <v>30</v>
      </c>
      <c r="F7207">
        <v>64844</v>
      </c>
      <c r="G7207" t="s">
        <v>930</v>
      </c>
      <c r="H7207" t="s">
        <v>109</v>
      </c>
      <c r="J7207">
        <v>2</v>
      </c>
      <c r="K7207" s="1">
        <v>37510.553749999999</v>
      </c>
      <c r="L7207">
        <v>0.5</v>
      </c>
      <c r="M7207">
        <v>266.01</v>
      </c>
      <c r="N7207" t="s">
        <v>122</v>
      </c>
      <c r="O7207" t="s">
        <v>123</v>
      </c>
      <c r="P7207">
        <v>87.2</v>
      </c>
      <c r="R7207">
        <v>11</v>
      </c>
      <c r="S7207" t="s">
        <v>984</v>
      </c>
      <c r="T7207" t="s">
        <v>985</v>
      </c>
      <c r="AC7207" s="2" t="s">
        <v>932</v>
      </c>
    </row>
    <row r="7208" spans="1:29" ht="16.399999999999999" customHeight="1" x14ac:dyDescent="0.35">
      <c r="A7208" s="1">
        <v>37510.552083333336</v>
      </c>
      <c r="B7208">
        <v>462</v>
      </c>
      <c r="C7208" t="s">
        <v>29</v>
      </c>
      <c r="D7208">
        <v>5</v>
      </c>
      <c r="E7208" t="s">
        <v>30</v>
      </c>
      <c r="F7208">
        <v>64844</v>
      </c>
      <c r="G7208" t="s">
        <v>930</v>
      </c>
      <c r="H7208" t="s">
        <v>109</v>
      </c>
      <c r="J7208">
        <v>2</v>
      </c>
      <c r="K7208" s="1">
        <v>37510.553749999999</v>
      </c>
      <c r="L7208">
        <v>0.5</v>
      </c>
      <c r="M7208">
        <v>266</v>
      </c>
      <c r="N7208" t="s">
        <v>121</v>
      </c>
      <c r="O7208" t="s">
        <v>68</v>
      </c>
      <c r="P7208">
        <v>10.69</v>
      </c>
      <c r="R7208">
        <v>11</v>
      </c>
      <c r="S7208" t="s">
        <v>984</v>
      </c>
      <c r="T7208" t="s">
        <v>985</v>
      </c>
      <c r="AC7208" s="2" t="s">
        <v>932</v>
      </c>
    </row>
    <row r="7209" spans="1:29" ht="16.399999999999999" customHeight="1" x14ac:dyDescent="0.35">
      <c r="A7209" s="1">
        <v>37510.552083333336</v>
      </c>
      <c r="B7209">
        <v>462</v>
      </c>
      <c r="C7209" t="s">
        <v>29</v>
      </c>
      <c r="D7209">
        <v>5</v>
      </c>
      <c r="E7209" t="s">
        <v>30</v>
      </c>
      <c r="F7209">
        <v>64844</v>
      </c>
      <c r="G7209" t="s">
        <v>930</v>
      </c>
      <c r="H7209" t="s">
        <v>109</v>
      </c>
      <c r="J7209">
        <v>2</v>
      </c>
      <c r="K7209" s="1">
        <v>37510.553749999999</v>
      </c>
      <c r="L7209">
        <v>0.5</v>
      </c>
      <c r="M7209">
        <v>136.01</v>
      </c>
      <c r="N7209" t="s">
        <v>118</v>
      </c>
      <c r="O7209" t="s">
        <v>119</v>
      </c>
      <c r="P7209">
        <v>10.5</v>
      </c>
      <c r="R7209">
        <v>21</v>
      </c>
      <c r="S7209" t="s">
        <v>984</v>
      </c>
      <c r="T7209" t="s">
        <v>985</v>
      </c>
      <c r="U7209" t="s">
        <v>986</v>
      </c>
      <c r="AC7209" s="2" t="s">
        <v>932</v>
      </c>
    </row>
    <row r="7210" spans="1:29" ht="16.399999999999999" customHeight="1" x14ac:dyDescent="0.35">
      <c r="A7210" s="1">
        <v>37510.552083333336</v>
      </c>
      <c r="B7210">
        <v>462</v>
      </c>
      <c r="C7210" t="s">
        <v>29</v>
      </c>
      <c r="D7210">
        <v>5</v>
      </c>
      <c r="E7210" t="s">
        <v>30</v>
      </c>
      <c r="F7210">
        <v>64844</v>
      </c>
      <c r="G7210" t="s">
        <v>930</v>
      </c>
      <c r="H7210" t="s">
        <v>109</v>
      </c>
      <c r="J7210">
        <v>2</v>
      </c>
      <c r="K7210" s="1">
        <v>37510.553749999999</v>
      </c>
      <c r="L7210">
        <v>0.5</v>
      </c>
      <c r="M7210">
        <v>154.1</v>
      </c>
      <c r="N7210" t="s">
        <v>110</v>
      </c>
      <c r="P7210">
        <v>7.26</v>
      </c>
      <c r="R7210">
        <v>11</v>
      </c>
      <c r="S7210" t="s">
        <v>984</v>
      </c>
      <c r="T7210" t="s">
        <v>985</v>
      </c>
      <c r="AC7210" s="2" t="s">
        <v>932</v>
      </c>
    </row>
    <row r="7211" spans="1:29" ht="16.399999999999999" customHeight="1" x14ac:dyDescent="0.35">
      <c r="A7211" s="1">
        <v>37510.552083333336</v>
      </c>
      <c r="B7211">
        <v>462</v>
      </c>
      <c r="C7211" t="s">
        <v>29</v>
      </c>
      <c r="D7211">
        <v>5</v>
      </c>
      <c r="E7211" t="s">
        <v>30</v>
      </c>
      <c r="F7211">
        <v>64844</v>
      </c>
      <c r="G7211" t="s">
        <v>930</v>
      </c>
      <c r="H7211" t="s">
        <v>109</v>
      </c>
      <c r="J7211">
        <v>1</v>
      </c>
      <c r="K7211" s="1">
        <v>37510.552083333336</v>
      </c>
      <c r="L7211">
        <v>0</v>
      </c>
      <c r="M7211">
        <v>154.1</v>
      </c>
      <c r="N7211" t="s">
        <v>110</v>
      </c>
      <c r="P7211">
        <v>7.02</v>
      </c>
      <c r="R7211">
        <v>11</v>
      </c>
      <c r="S7211" t="s">
        <v>984</v>
      </c>
      <c r="T7211" t="s">
        <v>944</v>
      </c>
      <c r="AC7211" s="2" t="s">
        <v>932</v>
      </c>
    </row>
    <row r="7212" spans="1:29" ht="16.399999999999999" customHeight="1" x14ac:dyDescent="0.35">
      <c r="A7212" s="1">
        <v>37510.552083333336</v>
      </c>
      <c r="B7212">
        <v>462</v>
      </c>
      <c r="C7212" t="s">
        <v>29</v>
      </c>
      <c r="D7212">
        <v>5</v>
      </c>
      <c r="E7212" t="s">
        <v>30</v>
      </c>
      <c r="F7212">
        <v>64844</v>
      </c>
      <c r="G7212" t="s">
        <v>930</v>
      </c>
      <c r="H7212" t="s">
        <v>109</v>
      </c>
      <c r="J7212">
        <v>1</v>
      </c>
      <c r="K7212" s="1">
        <v>37510.552083333336</v>
      </c>
      <c r="L7212">
        <v>0</v>
      </c>
      <c r="M7212">
        <v>266.01</v>
      </c>
      <c r="N7212" t="s">
        <v>122</v>
      </c>
      <c r="O7212" t="s">
        <v>123</v>
      </c>
      <c r="P7212">
        <v>91.4</v>
      </c>
      <c r="R7212">
        <v>11</v>
      </c>
      <c r="S7212" t="s">
        <v>984</v>
      </c>
      <c r="T7212" t="s">
        <v>944</v>
      </c>
      <c r="AC7212" s="2" t="s">
        <v>932</v>
      </c>
    </row>
    <row r="7213" spans="1:29" ht="16.399999999999999" customHeight="1" x14ac:dyDescent="0.35">
      <c r="A7213" s="1">
        <v>37510.552083333336</v>
      </c>
      <c r="B7213">
        <v>462</v>
      </c>
      <c r="C7213" t="s">
        <v>29</v>
      </c>
      <c r="D7213">
        <v>5</v>
      </c>
      <c r="E7213" t="s">
        <v>30</v>
      </c>
      <c r="F7213">
        <v>64844</v>
      </c>
      <c r="G7213" t="s">
        <v>930</v>
      </c>
      <c r="H7213" t="s">
        <v>109</v>
      </c>
      <c r="J7213">
        <v>1</v>
      </c>
      <c r="K7213" s="1">
        <v>37510.552083333336</v>
      </c>
      <c r="L7213">
        <v>0</v>
      </c>
      <c r="M7213">
        <v>136.01</v>
      </c>
      <c r="N7213" t="s">
        <v>118</v>
      </c>
      <c r="O7213" t="s">
        <v>119</v>
      </c>
      <c r="P7213">
        <v>11.7</v>
      </c>
      <c r="R7213">
        <v>11</v>
      </c>
      <c r="S7213" t="s">
        <v>984</v>
      </c>
      <c r="T7213" t="s">
        <v>944</v>
      </c>
      <c r="AC7213" s="2" t="s">
        <v>932</v>
      </c>
    </row>
    <row r="7214" spans="1:29" ht="16.399999999999999" customHeight="1" x14ac:dyDescent="0.35">
      <c r="A7214" s="1">
        <v>37510.552083333336</v>
      </c>
      <c r="B7214">
        <v>462</v>
      </c>
      <c r="C7214" t="s">
        <v>29</v>
      </c>
      <c r="D7214">
        <v>5</v>
      </c>
      <c r="E7214" t="s">
        <v>30</v>
      </c>
      <c r="F7214">
        <v>64844</v>
      </c>
      <c r="G7214" t="s">
        <v>930</v>
      </c>
      <c r="H7214" t="s">
        <v>109</v>
      </c>
      <c r="J7214">
        <v>1</v>
      </c>
      <c r="K7214" s="1">
        <v>37510.552083333336</v>
      </c>
      <c r="L7214">
        <v>0</v>
      </c>
      <c r="M7214">
        <v>167</v>
      </c>
      <c r="N7214" t="s">
        <v>979</v>
      </c>
      <c r="O7214" t="s">
        <v>139</v>
      </c>
      <c r="P7214">
        <v>0.3</v>
      </c>
      <c r="R7214">
        <v>11</v>
      </c>
      <c r="S7214" t="s">
        <v>984</v>
      </c>
      <c r="T7214" t="s">
        <v>944</v>
      </c>
      <c r="U7214" t="s">
        <v>987</v>
      </c>
      <c r="AC7214" s="2" t="s">
        <v>932</v>
      </c>
    </row>
    <row r="7215" spans="1:29" ht="16.399999999999999" customHeight="1" x14ac:dyDescent="0.35">
      <c r="A7215" s="1">
        <v>37510.552083333336</v>
      </c>
      <c r="B7215">
        <v>462</v>
      </c>
      <c r="C7215" t="s">
        <v>29</v>
      </c>
      <c r="D7215">
        <v>5</v>
      </c>
      <c r="E7215" t="s">
        <v>30</v>
      </c>
      <c r="F7215">
        <v>64844</v>
      </c>
      <c r="G7215" t="s">
        <v>930</v>
      </c>
      <c r="H7215" t="s">
        <v>109</v>
      </c>
      <c r="J7215">
        <v>1</v>
      </c>
      <c r="K7215" s="1">
        <v>37510.552083333336</v>
      </c>
      <c r="L7215">
        <v>0</v>
      </c>
      <c r="M7215">
        <v>101</v>
      </c>
      <c r="N7215" t="s">
        <v>114</v>
      </c>
      <c r="O7215" t="s">
        <v>115</v>
      </c>
      <c r="P7215">
        <v>6</v>
      </c>
      <c r="R7215">
        <v>11</v>
      </c>
      <c r="S7215" t="s">
        <v>984</v>
      </c>
      <c r="T7215" t="s">
        <v>944</v>
      </c>
      <c r="AC7215" s="2" t="s">
        <v>932</v>
      </c>
    </row>
    <row r="7216" spans="1:29" ht="16.399999999999999" customHeight="1" x14ac:dyDescent="0.35">
      <c r="A7216" s="1">
        <v>37510.552083333336</v>
      </c>
      <c r="B7216">
        <v>462</v>
      </c>
      <c r="C7216" t="s">
        <v>29</v>
      </c>
      <c r="D7216">
        <v>5</v>
      </c>
      <c r="E7216" t="s">
        <v>30</v>
      </c>
      <c r="F7216">
        <v>64844</v>
      </c>
      <c r="G7216" t="s">
        <v>930</v>
      </c>
      <c r="H7216" t="s">
        <v>109</v>
      </c>
      <c r="J7216">
        <v>1</v>
      </c>
      <c r="K7216" s="1">
        <v>37510.552083333336</v>
      </c>
      <c r="L7216">
        <v>0</v>
      </c>
      <c r="M7216">
        <v>266</v>
      </c>
      <c r="N7216" t="s">
        <v>121</v>
      </c>
      <c r="O7216" t="s">
        <v>68</v>
      </c>
      <c r="P7216">
        <v>11.35</v>
      </c>
      <c r="R7216">
        <v>11</v>
      </c>
      <c r="S7216" t="s">
        <v>984</v>
      </c>
      <c r="T7216" t="s">
        <v>944</v>
      </c>
      <c r="AC7216" s="2" t="s">
        <v>932</v>
      </c>
    </row>
    <row r="7217" spans="1:29" ht="16.399999999999999" customHeight="1" x14ac:dyDescent="0.35">
      <c r="A7217" s="1">
        <v>37510.552083333336</v>
      </c>
      <c r="B7217">
        <v>462</v>
      </c>
      <c r="C7217" t="s">
        <v>29</v>
      </c>
      <c r="D7217">
        <v>5</v>
      </c>
      <c r="E7217" t="s">
        <v>30</v>
      </c>
      <c r="F7217">
        <v>64844</v>
      </c>
      <c r="G7217" t="s">
        <v>930</v>
      </c>
      <c r="H7217" t="s">
        <v>109</v>
      </c>
      <c r="J7217">
        <v>1</v>
      </c>
      <c r="K7217" s="1">
        <v>37510.552083333336</v>
      </c>
      <c r="L7217">
        <v>0</v>
      </c>
      <c r="M7217">
        <v>141.01</v>
      </c>
      <c r="N7217" t="s">
        <v>116</v>
      </c>
      <c r="O7217" t="s">
        <v>117</v>
      </c>
      <c r="P7217">
        <v>64</v>
      </c>
      <c r="R7217">
        <v>11</v>
      </c>
      <c r="S7217" t="s">
        <v>984</v>
      </c>
      <c r="T7217" t="s">
        <v>944</v>
      </c>
      <c r="AC7217" s="2" t="s">
        <v>932</v>
      </c>
    </row>
    <row r="7218" spans="1:29" ht="16.399999999999999" customHeight="1" x14ac:dyDescent="0.35">
      <c r="A7218" s="1">
        <v>37510.552083333336</v>
      </c>
      <c r="B7218">
        <v>462</v>
      </c>
      <c r="C7218" t="s">
        <v>29</v>
      </c>
      <c r="D7218">
        <v>5</v>
      </c>
      <c r="E7218" t="s">
        <v>30</v>
      </c>
      <c r="F7218">
        <v>64844</v>
      </c>
      <c r="G7218" t="s">
        <v>930</v>
      </c>
      <c r="H7218" t="s">
        <v>109</v>
      </c>
      <c r="J7218">
        <v>1</v>
      </c>
      <c r="K7218" s="1">
        <v>37510.552083333336</v>
      </c>
      <c r="L7218">
        <v>0</v>
      </c>
      <c r="M7218">
        <v>185.07</v>
      </c>
      <c r="N7218" t="s">
        <v>977</v>
      </c>
      <c r="O7218" t="s">
        <v>978</v>
      </c>
      <c r="P7218">
        <v>10</v>
      </c>
      <c r="R7218">
        <v>11</v>
      </c>
      <c r="S7218" t="s">
        <v>984</v>
      </c>
      <c r="T7218" t="s">
        <v>944</v>
      </c>
      <c r="U7218" t="s">
        <v>988</v>
      </c>
      <c r="AC7218" s="2" t="s">
        <v>932</v>
      </c>
    </row>
    <row r="7219" spans="1:29" ht="16.399999999999999" customHeight="1" x14ac:dyDescent="0.35">
      <c r="A7219" s="1">
        <v>37467.607615740744</v>
      </c>
      <c r="B7219">
        <v>462</v>
      </c>
      <c r="C7219" t="s">
        <v>29</v>
      </c>
      <c r="D7219">
        <v>5</v>
      </c>
      <c r="E7219" t="s">
        <v>30</v>
      </c>
      <c r="F7219">
        <v>64821</v>
      </c>
      <c r="G7219" t="s">
        <v>930</v>
      </c>
      <c r="H7219" t="s">
        <v>109</v>
      </c>
      <c r="J7219">
        <v>6</v>
      </c>
      <c r="K7219" s="1">
        <v>37467.611076388886</v>
      </c>
      <c r="L7219">
        <v>4</v>
      </c>
      <c r="M7219">
        <v>154.1</v>
      </c>
      <c r="N7219" t="s">
        <v>110</v>
      </c>
      <c r="P7219">
        <v>7.3</v>
      </c>
      <c r="R7219">
        <v>11</v>
      </c>
      <c r="S7219" t="s">
        <v>989</v>
      </c>
      <c r="AC7219" s="2" t="s">
        <v>932</v>
      </c>
    </row>
    <row r="7220" spans="1:29" ht="16.399999999999999" customHeight="1" x14ac:dyDescent="0.35">
      <c r="A7220" s="1">
        <v>37467.607615740744</v>
      </c>
      <c r="B7220">
        <v>462</v>
      </c>
      <c r="C7220" t="s">
        <v>29</v>
      </c>
      <c r="D7220">
        <v>5</v>
      </c>
      <c r="E7220" t="s">
        <v>30</v>
      </c>
      <c r="F7220">
        <v>64821</v>
      </c>
      <c r="G7220" t="s">
        <v>930</v>
      </c>
      <c r="H7220" t="s">
        <v>109</v>
      </c>
      <c r="J7220">
        <v>6</v>
      </c>
      <c r="K7220" s="1">
        <v>37467.611076388886</v>
      </c>
      <c r="L7220">
        <v>4</v>
      </c>
      <c r="M7220">
        <v>101</v>
      </c>
      <c r="N7220" t="s">
        <v>114</v>
      </c>
      <c r="O7220" t="s">
        <v>115</v>
      </c>
      <c r="P7220">
        <v>4.46</v>
      </c>
      <c r="R7220">
        <v>11</v>
      </c>
      <c r="S7220" t="s">
        <v>989</v>
      </c>
      <c r="AC7220" s="2" t="s">
        <v>932</v>
      </c>
    </row>
    <row r="7221" spans="1:29" ht="16.399999999999999" customHeight="1" x14ac:dyDescent="0.35">
      <c r="A7221" s="1">
        <v>37467.607615740744</v>
      </c>
      <c r="B7221">
        <v>462</v>
      </c>
      <c r="C7221" t="s">
        <v>29</v>
      </c>
      <c r="D7221">
        <v>5</v>
      </c>
      <c r="E7221" t="s">
        <v>30</v>
      </c>
      <c r="F7221">
        <v>64821</v>
      </c>
      <c r="G7221" t="s">
        <v>930</v>
      </c>
      <c r="H7221" t="s">
        <v>109</v>
      </c>
      <c r="J7221">
        <v>6</v>
      </c>
      <c r="K7221" s="1">
        <v>37467.611076388886</v>
      </c>
      <c r="L7221">
        <v>4</v>
      </c>
      <c r="M7221">
        <v>266.01</v>
      </c>
      <c r="N7221" t="s">
        <v>122</v>
      </c>
      <c r="O7221" t="s">
        <v>123</v>
      </c>
      <c r="P7221">
        <v>88.2</v>
      </c>
      <c r="R7221">
        <v>11</v>
      </c>
      <c r="S7221" t="s">
        <v>989</v>
      </c>
      <c r="AC7221" s="2" t="s">
        <v>932</v>
      </c>
    </row>
    <row r="7222" spans="1:29" ht="16.399999999999999" customHeight="1" x14ac:dyDescent="0.35">
      <c r="A7222" s="1">
        <v>37467.607615740744</v>
      </c>
      <c r="B7222">
        <v>462</v>
      </c>
      <c r="C7222" t="s">
        <v>29</v>
      </c>
      <c r="D7222">
        <v>5</v>
      </c>
      <c r="E7222" t="s">
        <v>30</v>
      </c>
      <c r="F7222">
        <v>64821</v>
      </c>
      <c r="G7222" t="s">
        <v>930</v>
      </c>
      <c r="H7222" t="s">
        <v>109</v>
      </c>
      <c r="J7222">
        <v>6</v>
      </c>
      <c r="K7222" s="1">
        <v>37467.611076388886</v>
      </c>
      <c r="L7222">
        <v>4</v>
      </c>
      <c r="M7222">
        <v>266</v>
      </c>
      <c r="N7222" t="s">
        <v>121</v>
      </c>
      <c r="O7222" t="s">
        <v>68</v>
      </c>
      <c r="P7222">
        <v>11.45</v>
      </c>
      <c r="R7222">
        <v>11</v>
      </c>
      <c r="S7222" t="s">
        <v>989</v>
      </c>
      <c r="AC7222" s="2" t="s">
        <v>932</v>
      </c>
    </row>
    <row r="7223" spans="1:29" ht="16.399999999999999" customHeight="1" x14ac:dyDescent="0.35">
      <c r="A7223" s="1">
        <v>37467.607615740744</v>
      </c>
      <c r="B7223">
        <v>462</v>
      </c>
      <c r="C7223" t="s">
        <v>29</v>
      </c>
      <c r="D7223">
        <v>5</v>
      </c>
      <c r="E7223" t="s">
        <v>30</v>
      </c>
      <c r="F7223">
        <v>64821</v>
      </c>
      <c r="G7223" t="s">
        <v>930</v>
      </c>
      <c r="H7223" t="s">
        <v>109</v>
      </c>
      <c r="J7223">
        <v>6</v>
      </c>
      <c r="K7223" s="1">
        <v>37467.611076388886</v>
      </c>
      <c r="L7223">
        <v>4</v>
      </c>
      <c r="M7223">
        <v>141.01</v>
      </c>
      <c r="N7223" t="s">
        <v>116</v>
      </c>
      <c r="O7223" t="s">
        <v>117</v>
      </c>
      <c r="P7223">
        <v>66.8</v>
      </c>
      <c r="R7223">
        <v>11</v>
      </c>
      <c r="S7223" t="s">
        <v>989</v>
      </c>
      <c r="AC7223" s="2" t="s">
        <v>932</v>
      </c>
    </row>
    <row r="7224" spans="1:29" ht="16.399999999999999" customHeight="1" x14ac:dyDescent="0.35">
      <c r="A7224" s="1">
        <v>37467.607615740744</v>
      </c>
      <c r="B7224">
        <v>462</v>
      </c>
      <c r="C7224" t="s">
        <v>29</v>
      </c>
      <c r="D7224">
        <v>5</v>
      </c>
      <c r="E7224" t="s">
        <v>30</v>
      </c>
      <c r="F7224">
        <v>64821</v>
      </c>
      <c r="G7224" t="s">
        <v>930</v>
      </c>
      <c r="H7224" t="s">
        <v>109</v>
      </c>
      <c r="J7224">
        <v>5</v>
      </c>
      <c r="K7224" s="1">
        <v>37467.610439814816</v>
      </c>
      <c r="L7224">
        <v>3</v>
      </c>
      <c r="M7224">
        <v>154.1</v>
      </c>
      <c r="N7224" t="s">
        <v>110</v>
      </c>
      <c r="P7224">
        <v>7.3</v>
      </c>
      <c r="R7224">
        <v>11</v>
      </c>
      <c r="S7224" t="s">
        <v>989</v>
      </c>
      <c r="AC7224" s="2" t="s">
        <v>932</v>
      </c>
    </row>
    <row r="7225" spans="1:29" ht="16.399999999999999" customHeight="1" x14ac:dyDescent="0.35">
      <c r="A7225" s="1">
        <v>37467.607615740744</v>
      </c>
      <c r="B7225">
        <v>462</v>
      </c>
      <c r="C7225" t="s">
        <v>29</v>
      </c>
      <c r="D7225">
        <v>5</v>
      </c>
      <c r="E7225" t="s">
        <v>30</v>
      </c>
      <c r="F7225">
        <v>64821</v>
      </c>
      <c r="G7225" t="s">
        <v>930</v>
      </c>
      <c r="H7225" t="s">
        <v>109</v>
      </c>
      <c r="J7225">
        <v>5</v>
      </c>
      <c r="K7225" s="1">
        <v>37467.610439814816</v>
      </c>
      <c r="L7225">
        <v>3</v>
      </c>
      <c r="M7225">
        <v>101</v>
      </c>
      <c r="N7225" t="s">
        <v>114</v>
      </c>
      <c r="O7225" t="s">
        <v>115</v>
      </c>
      <c r="P7225">
        <v>4.6500000000000004</v>
      </c>
      <c r="R7225">
        <v>11</v>
      </c>
      <c r="S7225" t="s">
        <v>989</v>
      </c>
      <c r="AC7225" s="2" t="s">
        <v>932</v>
      </c>
    </row>
    <row r="7226" spans="1:29" ht="16.399999999999999" customHeight="1" x14ac:dyDescent="0.35">
      <c r="A7226" s="1">
        <v>37467.607615740744</v>
      </c>
      <c r="B7226">
        <v>462</v>
      </c>
      <c r="C7226" t="s">
        <v>29</v>
      </c>
      <c r="D7226">
        <v>5</v>
      </c>
      <c r="E7226" t="s">
        <v>30</v>
      </c>
      <c r="F7226">
        <v>64821</v>
      </c>
      <c r="G7226" t="s">
        <v>930</v>
      </c>
      <c r="H7226" t="s">
        <v>109</v>
      </c>
      <c r="J7226">
        <v>5</v>
      </c>
      <c r="K7226" s="1">
        <v>37467.610439814816</v>
      </c>
      <c r="L7226">
        <v>3</v>
      </c>
      <c r="M7226">
        <v>266.01</v>
      </c>
      <c r="N7226" t="s">
        <v>122</v>
      </c>
      <c r="O7226" t="s">
        <v>123</v>
      </c>
      <c r="P7226">
        <v>88.9</v>
      </c>
      <c r="R7226">
        <v>11</v>
      </c>
      <c r="S7226" t="s">
        <v>989</v>
      </c>
      <c r="AC7226" s="2" t="s">
        <v>932</v>
      </c>
    </row>
    <row r="7227" spans="1:29" ht="16.399999999999999" customHeight="1" x14ac:dyDescent="0.35">
      <c r="A7227" s="1">
        <v>37467.607615740744</v>
      </c>
      <c r="B7227">
        <v>462</v>
      </c>
      <c r="C7227" t="s">
        <v>29</v>
      </c>
      <c r="D7227">
        <v>5</v>
      </c>
      <c r="E7227" t="s">
        <v>30</v>
      </c>
      <c r="F7227">
        <v>64821</v>
      </c>
      <c r="G7227" t="s">
        <v>930</v>
      </c>
      <c r="H7227" t="s">
        <v>109</v>
      </c>
      <c r="J7227">
        <v>5</v>
      </c>
      <c r="K7227" s="1">
        <v>37467.610439814816</v>
      </c>
      <c r="L7227">
        <v>3</v>
      </c>
      <c r="M7227">
        <v>266</v>
      </c>
      <c r="N7227" t="s">
        <v>121</v>
      </c>
      <c r="O7227" t="s">
        <v>68</v>
      </c>
      <c r="P7227">
        <v>11.49</v>
      </c>
      <c r="R7227">
        <v>11</v>
      </c>
      <c r="S7227" t="s">
        <v>989</v>
      </c>
      <c r="AC7227" s="2" t="s">
        <v>932</v>
      </c>
    </row>
    <row r="7228" spans="1:29" ht="16.399999999999999" customHeight="1" x14ac:dyDescent="0.35">
      <c r="A7228" s="1">
        <v>37467.607615740744</v>
      </c>
      <c r="B7228">
        <v>462</v>
      </c>
      <c r="C7228" t="s">
        <v>29</v>
      </c>
      <c r="D7228">
        <v>5</v>
      </c>
      <c r="E7228" t="s">
        <v>30</v>
      </c>
      <c r="F7228">
        <v>64821</v>
      </c>
      <c r="G7228" t="s">
        <v>930</v>
      </c>
      <c r="H7228" t="s">
        <v>109</v>
      </c>
      <c r="J7228">
        <v>5</v>
      </c>
      <c r="K7228" s="1">
        <v>37467.610439814816</v>
      </c>
      <c r="L7228">
        <v>3</v>
      </c>
      <c r="M7228">
        <v>136.01</v>
      </c>
      <c r="N7228" t="s">
        <v>118</v>
      </c>
      <c r="O7228" t="s">
        <v>119</v>
      </c>
      <c r="P7228">
        <v>13.9</v>
      </c>
      <c r="R7228">
        <v>11</v>
      </c>
      <c r="S7228" t="s">
        <v>989</v>
      </c>
      <c r="AC7228" s="2" t="s">
        <v>932</v>
      </c>
    </row>
    <row r="7229" spans="1:29" ht="16.399999999999999" customHeight="1" x14ac:dyDescent="0.35">
      <c r="A7229" s="1">
        <v>37467.607615740744</v>
      </c>
      <c r="B7229">
        <v>462</v>
      </c>
      <c r="C7229" t="s">
        <v>29</v>
      </c>
      <c r="D7229">
        <v>5</v>
      </c>
      <c r="E7229" t="s">
        <v>30</v>
      </c>
      <c r="F7229">
        <v>64821</v>
      </c>
      <c r="G7229" t="s">
        <v>930</v>
      </c>
      <c r="H7229" t="s">
        <v>109</v>
      </c>
      <c r="J7229">
        <v>5</v>
      </c>
      <c r="K7229" s="1">
        <v>37467.610439814816</v>
      </c>
      <c r="L7229">
        <v>3</v>
      </c>
      <c r="M7229">
        <v>141.01</v>
      </c>
      <c r="N7229" t="s">
        <v>116</v>
      </c>
      <c r="O7229" t="s">
        <v>117</v>
      </c>
      <c r="P7229">
        <v>66.7</v>
      </c>
      <c r="R7229">
        <v>11</v>
      </c>
      <c r="S7229" t="s">
        <v>989</v>
      </c>
      <c r="AC7229" s="2" t="s">
        <v>932</v>
      </c>
    </row>
    <row r="7230" spans="1:29" ht="16.399999999999999" customHeight="1" x14ac:dyDescent="0.35">
      <c r="A7230" s="1">
        <v>37467.607615740744</v>
      </c>
      <c r="B7230">
        <v>462</v>
      </c>
      <c r="C7230" t="s">
        <v>29</v>
      </c>
      <c r="D7230">
        <v>5</v>
      </c>
      <c r="E7230" t="s">
        <v>30</v>
      </c>
      <c r="F7230">
        <v>64821</v>
      </c>
      <c r="G7230" t="s">
        <v>930</v>
      </c>
      <c r="H7230" t="s">
        <v>109</v>
      </c>
      <c r="J7230">
        <v>4</v>
      </c>
      <c r="K7230" s="1">
        <v>37467.61005787037</v>
      </c>
      <c r="L7230">
        <v>2</v>
      </c>
      <c r="M7230">
        <v>154.1</v>
      </c>
      <c r="N7230" t="s">
        <v>110</v>
      </c>
      <c r="P7230">
        <v>7.24</v>
      </c>
      <c r="R7230">
        <v>11</v>
      </c>
      <c r="S7230" t="s">
        <v>989</v>
      </c>
      <c r="AC7230" s="2" t="s">
        <v>932</v>
      </c>
    </row>
    <row r="7231" spans="1:29" ht="16.399999999999999" customHeight="1" x14ac:dyDescent="0.35">
      <c r="A7231" s="1">
        <v>37467.607615740744</v>
      </c>
      <c r="B7231">
        <v>462</v>
      </c>
      <c r="C7231" t="s">
        <v>29</v>
      </c>
      <c r="D7231">
        <v>5</v>
      </c>
      <c r="E7231" t="s">
        <v>30</v>
      </c>
      <c r="F7231">
        <v>64821</v>
      </c>
      <c r="G7231" t="s">
        <v>930</v>
      </c>
      <c r="H7231" t="s">
        <v>109</v>
      </c>
      <c r="J7231">
        <v>4</v>
      </c>
      <c r="K7231" s="1">
        <v>37467.61005787037</v>
      </c>
      <c r="L7231">
        <v>2</v>
      </c>
      <c r="M7231">
        <v>101</v>
      </c>
      <c r="N7231" t="s">
        <v>114</v>
      </c>
      <c r="O7231" t="s">
        <v>115</v>
      </c>
      <c r="P7231">
        <v>4.92</v>
      </c>
      <c r="R7231">
        <v>11</v>
      </c>
      <c r="S7231" t="s">
        <v>989</v>
      </c>
      <c r="AC7231" s="2" t="s">
        <v>932</v>
      </c>
    </row>
    <row r="7232" spans="1:29" ht="16.399999999999999" customHeight="1" x14ac:dyDescent="0.35">
      <c r="A7232" s="1">
        <v>37467.607615740744</v>
      </c>
      <c r="B7232">
        <v>462</v>
      </c>
      <c r="C7232" t="s">
        <v>29</v>
      </c>
      <c r="D7232">
        <v>5</v>
      </c>
      <c r="E7232" t="s">
        <v>30</v>
      </c>
      <c r="F7232">
        <v>64821</v>
      </c>
      <c r="G7232" t="s">
        <v>930</v>
      </c>
      <c r="H7232" t="s">
        <v>109</v>
      </c>
      <c r="J7232">
        <v>4</v>
      </c>
      <c r="K7232" s="1">
        <v>37467.61005787037</v>
      </c>
      <c r="L7232">
        <v>2</v>
      </c>
      <c r="M7232">
        <v>266.01</v>
      </c>
      <c r="N7232" t="s">
        <v>122</v>
      </c>
      <c r="O7232" t="s">
        <v>123</v>
      </c>
      <c r="P7232">
        <v>90.8</v>
      </c>
      <c r="R7232">
        <v>11</v>
      </c>
      <c r="S7232" t="s">
        <v>989</v>
      </c>
      <c r="AC7232" s="2" t="s">
        <v>932</v>
      </c>
    </row>
    <row r="7233" spans="1:29" ht="16.399999999999999" customHeight="1" x14ac:dyDescent="0.35">
      <c r="A7233" s="1">
        <v>37467.607615740744</v>
      </c>
      <c r="B7233">
        <v>462</v>
      </c>
      <c r="C7233" t="s">
        <v>29</v>
      </c>
      <c r="D7233">
        <v>5</v>
      </c>
      <c r="E7233" t="s">
        <v>30</v>
      </c>
      <c r="F7233">
        <v>64821</v>
      </c>
      <c r="G7233" t="s">
        <v>930</v>
      </c>
      <c r="H7233" t="s">
        <v>109</v>
      </c>
      <c r="J7233">
        <v>4</v>
      </c>
      <c r="K7233" s="1">
        <v>37467.61005787037</v>
      </c>
      <c r="L7233">
        <v>2</v>
      </c>
      <c r="M7233">
        <v>266</v>
      </c>
      <c r="N7233" t="s">
        <v>121</v>
      </c>
      <c r="O7233" t="s">
        <v>68</v>
      </c>
      <c r="P7233">
        <v>11.65</v>
      </c>
      <c r="R7233">
        <v>11</v>
      </c>
      <c r="S7233" t="s">
        <v>989</v>
      </c>
      <c r="AC7233" s="2" t="s">
        <v>932</v>
      </c>
    </row>
    <row r="7234" spans="1:29" ht="16.399999999999999" customHeight="1" x14ac:dyDescent="0.35">
      <c r="A7234" s="1">
        <v>37467.607615740744</v>
      </c>
      <c r="B7234">
        <v>462</v>
      </c>
      <c r="C7234" t="s">
        <v>29</v>
      </c>
      <c r="D7234">
        <v>5</v>
      </c>
      <c r="E7234" t="s">
        <v>30</v>
      </c>
      <c r="F7234">
        <v>64821</v>
      </c>
      <c r="G7234" t="s">
        <v>930</v>
      </c>
      <c r="H7234" t="s">
        <v>109</v>
      </c>
      <c r="J7234">
        <v>4</v>
      </c>
      <c r="K7234" s="1">
        <v>37467.61005787037</v>
      </c>
      <c r="L7234">
        <v>2</v>
      </c>
      <c r="M7234">
        <v>141.01</v>
      </c>
      <c r="N7234" t="s">
        <v>116</v>
      </c>
      <c r="O7234" t="s">
        <v>117</v>
      </c>
      <c r="P7234">
        <v>66.5</v>
      </c>
      <c r="R7234">
        <v>11</v>
      </c>
      <c r="S7234" t="s">
        <v>989</v>
      </c>
      <c r="AC7234" s="2" t="s">
        <v>932</v>
      </c>
    </row>
    <row r="7235" spans="1:29" ht="16.399999999999999" customHeight="1" x14ac:dyDescent="0.35">
      <c r="A7235" s="1">
        <v>37467.607615740744</v>
      </c>
      <c r="B7235">
        <v>462</v>
      </c>
      <c r="C7235" t="s">
        <v>29</v>
      </c>
      <c r="D7235">
        <v>5</v>
      </c>
      <c r="E7235" t="s">
        <v>30</v>
      </c>
      <c r="F7235">
        <v>64821</v>
      </c>
      <c r="G7235" t="s">
        <v>930</v>
      </c>
      <c r="H7235" t="s">
        <v>109</v>
      </c>
      <c r="J7235">
        <v>3</v>
      </c>
      <c r="K7235" s="1">
        <v>37467.609548611108</v>
      </c>
      <c r="L7235">
        <v>1</v>
      </c>
      <c r="M7235">
        <v>154.1</v>
      </c>
      <c r="N7235" t="s">
        <v>110</v>
      </c>
      <c r="P7235">
        <v>7.27</v>
      </c>
      <c r="R7235">
        <v>11</v>
      </c>
      <c r="S7235" t="s">
        <v>989</v>
      </c>
      <c r="AC7235" s="2" t="s">
        <v>932</v>
      </c>
    </row>
    <row r="7236" spans="1:29" ht="16.399999999999999" customHeight="1" x14ac:dyDescent="0.35">
      <c r="A7236" s="1">
        <v>37467.607615740744</v>
      </c>
      <c r="B7236">
        <v>462</v>
      </c>
      <c r="C7236" t="s">
        <v>29</v>
      </c>
      <c r="D7236">
        <v>5</v>
      </c>
      <c r="E7236" t="s">
        <v>30</v>
      </c>
      <c r="F7236">
        <v>64821</v>
      </c>
      <c r="G7236" t="s">
        <v>930</v>
      </c>
      <c r="H7236" t="s">
        <v>109</v>
      </c>
      <c r="J7236">
        <v>3</v>
      </c>
      <c r="K7236" s="1">
        <v>37467.609548611108</v>
      </c>
      <c r="L7236">
        <v>1</v>
      </c>
      <c r="M7236">
        <v>101</v>
      </c>
      <c r="N7236" t="s">
        <v>114</v>
      </c>
      <c r="O7236" t="s">
        <v>115</v>
      </c>
      <c r="P7236">
        <v>4.9000000000000004</v>
      </c>
      <c r="R7236">
        <v>11</v>
      </c>
      <c r="S7236" t="s">
        <v>989</v>
      </c>
      <c r="AC7236" s="2" t="s">
        <v>932</v>
      </c>
    </row>
    <row r="7237" spans="1:29" ht="16.399999999999999" customHeight="1" x14ac:dyDescent="0.35">
      <c r="A7237" s="1">
        <v>37467.607615740744</v>
      </c>
      <c r="B7237">
        <v>462</v>
      </c>
      <c r="C7237" t="s">
        <v>29</v>
      </c>
      <c r="D7237">
        <v>5</v>
      </c>
      <c r="E7237" t="s">
        <v>30</v>
      </c>
      <c r="F7237">
        <v>64821</v>
      </c>
      <c r="G7237" t="s">
        <v>930</v>
      </c>
      <c r="H7237" t="s">
        <v>109</v>
      </c>
      <c r="J7237">
        <v>3</v>
      </c>
      <c r="K7237" s="1">
        <v>37467.609548611108</v>
      </c>
      <c r="L7237">
        <v>1</v>
      </c>
      <c r="M7237">
        <v>266.01</v>
      </c>
      <c r="N7237" t="s">
        <v>122</v>
      </c>
      <c r="O7237" t="s">
        <v>123</v>
      </c>
      <c r="P7237">
        <v>90.3</v>
      </c>
      <c r="R7237">
        <v>11</v>
      </c>
      <c r="S7237" t="s">
        <v>989</v>
      </c>
      <c r="AC7237" s="2" t="s">
        <v>932</v>
      </c>
    </row>
    <row r="7238" spans="1:29" ht="16.399999999999999" customHeight="1" x14ac:dyDescent="0.35">
      <c r="A7238" s="1">
        <v>37467.607615740744</v>
      </c>
      <c r="B7238">
        <v>462</v>
      </c>
      <c r="C7238" t="s">
        <v>29</v>
      </c>
      <c r="D7238">
        <v>5</v>
      </c>
      <c r="E7238" t="s">
        <v>30</v>
      </c>
      <c r="F7238">
        <v>64821</v>
      </c>
      <c r="G7238" t="s">
        <v>930</v>
      </c>
      <c r="H7238" t="s">
        <v>109</v>
      </c>
      <c r="J7238">
        <v>3</v>
      </c>
      <c r="K7238" s="1">
        <v>37467.609548611108</v>
      </c>
      <c r="L7238">
        <v>1</v>
      </c>
      <c r="M7238">
        <v>266</v>
      </c>
      <c r="N7238" t="s">
        <v>121</v>
      </c>
      <c r="O7238" t="s">
        <v>68</v>
      </c>
      <c r="P7238">
        <v>11.59</v>
      </c>
      <c r="R7238">
        <v>11</v>
      </c>
      <c r="S7238" t="s">
        <v>989</v>
      </c>
      <c r="AC7238" s="2" t="s">
        <v>932</v>
      </c>
    </row>
    <row r="7239" spans="1:29" ht="16.399999999999999" customHeight="1" x14ac:dyDescent="0.35">
      <c r="A7239" s="1">
        <v>37467.607615740744</v>
      </c>
      <c r="B7239">
        <v>462</v>
      </c>
      <c r="C7239" t="s">
        <v>29</v>
      </c>
      <c r="D7239">
        <v>5</v>
      </c>
      <c r="E7239" t="s">
        <v>30</v>
      </c>
      <c r="F7239">
        <v>64821</v>
      </c>
      <c r="G7239" t="s">
        <v>930</v>
      </c>
      <c r="H7239" t="s">
        <v>109</v>
      </c>
      <c r="J7239">
        <v>3</v>
      </c>
      <c r="K7239" s="1">
        <v>37467.609548611108</v>
      </c>
      <c r="L7239">
        <v>1</v>
      </c>
      <c r="M7239">
        <v>136.01</v>
      </c>
      <c r="N7239" t="s">
        <v>118</v>
      </c>
      <c r="O7239" t="s">
        <v>119</v>
      </c>
      <c r="P7239">
        <v>10.9</v>
      </c>
      <c r="R7239">
        <v>11</v>
      </c>
      <c r="S7239" t="s">
        <v>989</v>
      </c>
      <c r="AC7239" s="2" t="s">
        <v>932</v>
      </c>
    </row>
    <row r="7240" spans="1:29" ht="16.399999999999999" customHeight="1" x14ac:dyDescent="0.35">
      <c r="A7240" s="1">
        <v>37467.607615740744</v>
      </c>
      <c r="B7240">
        <v>462</v>
      </c>
      <c r="C7240" t="s">
        <v>29</v>
      </c>
      <c r="D7240">
        <v>5</v>
      </c>
      <c r="E7240" t="s">
        <v>30</v>
      </c>
      <c r="F7240">
        <v>64821</v>
      </c>
      <c r="G7240" t="s">
        <v>930</v>
      </c>
      <c r="H7240" t="s">
        <v>109</v>
      </c>
      <c r="J7240">
        <v>3</v>
      </c>
      <c r="K7240" s="1">
        <v>37467.609548611108</v>
      </c>
      <c r="L7240">
        <v>1</v>
      </c>
      <c r="M7240">
        <v>141.01</v>
      </c>
      <c r="N7240" t="s">
        <v>116</v>
      </c>
      <c r="O7240" t="s">
        <v>117</v>
      </c>
      <c r="P7240">
        <v>66.7</v>
      </c>
      <c r="R7240">
        <v>11</v>
      </c>
      <c r="S7240" t="s">
        <v>989</v>
      </c>
      <c r="AC7240" s="2" t="s">
        <v>932</v>
      </c>
    </row>
    <row r="7241" spans="1:29" ht="16.399999999999999" customHeight="1" x14ac:dyDescent="0.35">
      <c r="A7241" s="1">
        <v>37467.607615740744</v>
      </c>
      <c r="B7241">
        <v>462</v>
      </c>
      <c r="C7241" t="s">
        <v>29</v>
      </c>
      <c r="D7241">
        <v>5</v>
      </c>
      <c r="E7241" t="s">
        <v>30</v>
      </c>
      <c r="F7241">
        <v>64821</v>
      </c>
      <c r="G7241" t="s">
        <v>930</v>
      </c>
      <c r="H7241" t="s">
        <v>109</v>
      </c>
      <c r="J7241">
        <v>2</v>
      </c>
      <c r="K7241" s="1">
        <v>37467.608923611115</v>
      </c>
      <c r="L7241">
        <v>0.5</v>
      </c>
      <c r="M7241">
        <v>154.1</v>
      </c>
      <c r="N7241" t="s">
        <v>110</v>
      </c>
      <c r="P7241">
        <v>7.34</v>
      </c>
      <c r="R7241">
        <v>11</v>
      </c>
      <c r="S7241" t="s">
        <v>989</v>
      </c>
      <c r="T7241" t="s">
        <v>981</v>
      </c>
      <c r="AC7241" s="2" t="s">
        <v>932</v>
      </c>
    </row>
    <row r="7242" spans="1:29" ht="16.399999999999999" customHeight="1" x14ac:dyDescent="0.35">
      <c r="A7242" s="1">
        <v>37467.607615740744</v>
      </c>
      <c r="B7242">
        <v>462</v>
      </c>
      <c r="C7242" t="s">
        <v>29</v>
      </c>
      <c r="D7242">
        <v>5</v>
      </c>
      <c r="E7242" t="s">
        <v>30</v>
      </c>
      <c r="F7242">
        <v>64821</v>
      </c>
      <c r="G7242" t="s">
        <v>930</v>
      </c>
      <c r="H7242" t="s">
        <v>109</v>
      </c>
      <c r="J7242">
        <v>2</v>
      </c>
      <c r="K7242" s="1">
        <v>37467.608923611115</v>
      </c>
      <c r="L7242">
        <v>0.5</v>
      </c>
      <c r="M7242">
        <v>101</v>
      </c>
      <c r="N7242" t="s">
        <v>114</v>
      </c>
      <c r="O7242" t="s">
        <v>115</v>
      </c>
      <c r="P7242">
        <v>4.96</v>
      </c>
      <c r="R7242">
        <v>11</v>
      </c>
      <c r="S7242" t="s">
        <v>989</v>
      </c>
      <c r="T7242" t="s">
        <v>981</v>
      </c>
      <c r="AC7242" s="2" t="s">
        <v>932</v>
      </c>
    </row>
    <row r="7243" spans="1:29" ht="16.399999999999999" customHeight="1" x14ac:dyDescent="0.35">
      <c r="A7243" s="1">
        <v>37467.607615740744</v>
      </c>
      <c r="B7243">
        <v>462</v>
      </c>
      <c r="C7243" t="s">
        <v>29</v>
      </c>
      <c r="D7243">
        <v>5</v>
      </c>
      <c r="E7243" t="s">
        <v>30</v>
      </c>
      <c r="F7243">
        <v>64821</v>
      </c>
      <c r="G7243" t="s">
        <v>930</v>
      </c>
      <c r="H7243" t="s">
        <v>109</v>
      </c>
      <c r="J7243">
        <v>2</v>
      </c>
      <c r="K7243" s="1">
        <v>37467.608923611115</v>
      </c>
      <c r="L7243">
        <v>0.5</v>
      </c>
      <c r="M7243">
        <v>266.01</v>
      </c>
      <c r="N7243" t="s">
        <v>122</v>
      </c>
      <c r="O7243" t="s">
        <v>123</v>
      </c>
      <c r="P7243">
        <v>91.3</v>
      </c>
      <c r="R7243">
        <v>11</v>
      </c>
      <c r="S7243" t="s">
        <v>989</v>
      </c>
      <c r="T7243" t="s">
        <v>981</v>
      </c>
      <c r="AC7243" s="2" t="s">
        <v>932</v>
      </c>
    </row>
    <row r="7244" spans="1:29" ht="16.399999999999999" customHeight="1" x14ac:dyDescent="0.35">
      <c r="A7244" s="1">
        <v>37467.607615740744</v>
      </c>
      <c r="B7244">
        <v>462</v>
      </c>
      <c r="C7244" t="s">
        <v>29</v>
      </c>
      <c r="D7244">
        <v>5</v>
      </c>
      <c r="E7244" t="s">
        <v>30</v>
      </c>
      <c r="F7244">
        <v>64821</v>
      </c>
      <c r="G7244" t="s">
        <v>930</v>
      </c>
      <c r="H7244" t="s">
        <v>109</v>
      </c>
      <c r="J7244">
        <v>2</v>
      </c>
      <c r="K7244" s="1">
        <v>37467.608923611115</v>
      </c>
      <c r="L7244">
        <v>0.5</v>
      </c>
      <c r="M7244">
        <v>266</v>
      </c>
      <c r="N7244" t="s">
        <v>121</v>
      </c>
      <c r="O7244" t="s">
        <v>68</v>
      </c>
      <c r="P7244">
        <v>11.69</v>
      </c>
      <c r="R7244">
        <v>11</v>
      </c>
      <c r="S7244" t="s">
        <v>989</v>
      </c>
      <c r="T7244" t="s">
        <v>981</v>
      </c>
      <c r="AC7244" s="2" t="s">
        <v>932</v>
      </c>
    </row>
    <row r="7245" spans="1:29" ht="16.399999999999999" customHeight="1" x14ac:dyDescent="0.35">
      <c r="A7245" s="1">
        <v>37467.607615740744</v>
      </c>
      <c r="B7245">
        <v>462</v>
      </c>
      <c r="C7245" t="s">
        <v>29</v>
      </c>
      <c r="D7245">
        <v>5</v>
      </c>
      <c r="E7245" t="s">
        <v>30</v>
      </c>
      <c r="F7245">
        <v>64821</v>
      </c>
      <c r="G7245" t="s">
        <v>930</v>
      </c>
      <c r="H7245" t="s">
        <v>109</v>
      </c>
      <c r="J7245">
        <v>2</v>
      </c>
      <c r="K7245" s="1">
        <v>37467.608923611115</v>
      </c>
      <c r="L7245">
        <v>0.5</v>
      </c>
      <c r="M7245">
        <v>141.01</v>
      </c>
      <c r="N7245" t="s">
        <v>116</v>
      </c>
      <c r="O7245" t="s">
        <v>117</v>
      </c>
      <c r="P7245">
        <v>66.5</v>
      </c>
      <c r="R7245">
        <v>11</v>
      </c>
      <c r="S7245" t="s">
        <v>989</v>
      </c>
      <c r="T7245" t="s">
        <v>981</v>
      </c>
      <c r="AC7245" s="2" t="s">
        <v>932</v>
      </c>
    </row>
    <row r="7246" spans="1:29" ht="16.399999999999999" customHeight="1" x14ac:dyDescent="0.35">
      <c r="A7246" s="1">
        <v>37467.607615740744</v>
      </c>
      <c r="B7246">
        <v>462</v>
      </c>
      <c r="C7246" t="s">
        <v>29</v>
      </c>
      <c r="D7246">
        <v>5</v>
      </c>
      <c r="E7246" t="s">
        <v>30</v>
      </c>
      <c r="F7246">
        <v>64821</v>
      </c>
      <c r="G7246" t="s">
        <v>930</v>
      </c>
      <c r="H7246" t="s">
        <v>109</v>
      </c>
      <c r="J7246">
        <v>1</v>
      </c>
      <c r="K7246" s="1">
        <v>37467.607615740744</v>
      </c>
      <c r="L7246">
        <v>0</v>
      </c>
      <c r="M7246">
        <v>154.1</v>
      </c>
      <c r="N7246" t="s">
        <v>110</v>
      </c>
      <c r="P7246">
        <v>7.6</v>
      </c>
      <c r="R7246">
        <v>11</v>
      </c>
      <c r="S7246" t="s">
        <v>989</v>
      </c>
      <c r="T7246" t="s">
        <v>963</v>
      </c>
      <c r="AC7246" s="2" t="s">
        <v>932</v>
      </c>
    </row>
    <row r="7247" spans="1:29" ht="16.399999999999999" customHeight="1" x14ac:dyDescent="0.35">
      <c r="A7247" s="1">
        <v>37467.607615740744</v>
      </c>
      <c r="B7247">
        <v>462</v>
      </c>
      <c r="C7247" t="s">
        <v>29</v>
      </c>
      <c r="D7247">
        <v>5</v>
      </c>
      <c r="E7247" t="s">
        <v>30</v>
      </c>
      <c r="F7247">
        <v>64821</v>
      </c>
      <c r="G7247" t="s">
        <v>930</v>
      </c>
      <c r="H7247" t="s">
        <v>109</v>
      </c>
      <c r="J7247">
        <v>1</v>
      </c>
      <c r="K7247" s="1">
        <v>37467.607615740744</v>
      </c>
      <c r="L7247">
        <v>0</v>
      </c>
      <c r="M7247">
        <v>101</v>
      </c>
      <c r="N7247" t="s">
        <v>114</v>
      </c>
      <c r="O7247" t="s">
        <v>115</v>
      </c>
      <c r="P7247">
        <v>4.8</v>
      </c>
      <c r="R7247">
        <v>11</v>
      </c>
      <c r="S7247" t="s">
        <v>989</v>
      </c>
      <c r="T7247" t="s">
        <v>963</v>
      </c>
      <c r="AC7247" s="2" t="s">
        <v>932</v>
      </c>
    </row>
    <row r="7248" spans="1:29" ht="16.399999999999999" customHeight="1" x14ac:dyDescent="0.35">
      <c r="A7248" s="1">
        <v>37467.607615740744</v>
      </c>
      <c r="B7248">
        <v>462</v>
      </c>
      <c r="C7248" t="s">
        <v>29</v>
      </c>
      <c r="D7248">
        <v>5</v>
      </c>
      <c r="E7248" t="s">
        <v>30</v>
      </c>
      <c r="F7248">
        <v>64821</v>
      </c>
      <c r="G7248" t="s">
        <v>930</v>
      </c>
      <c r="H7248" t="s">
        <v>109</v>
      </c>
      <c r="J7248">
        <v>1</v>
      </c>
      <c r="K7248" s="1">
        <v>37467.607615740744</v>
      </c>
      <c r="L7248">
        <v>0</v>
      </c>
      <c r="M7248">
        <v>266.01</v>
      </c>
      <c r="N7248" t="s">
        <v>122</v>
      </c>
      <c r="O7248" t="s">
        <v>123</v>
      </c>
      <c r="P7248">
        <v>91</v>
      </c>
      <c r="R7248">
        <v>11</v>
      </c>
      <c r="S7248" t="s">
        <v>989</v>
      </c>
      <c r="T7248" t="s">
        <v>963</v>
      </c>
      <c r="AC7248" s="2" t="s">
        <v>932</v>
      </c>
    </row>
    <row r="7249" spans="1:29" ht="16.399999999999999" customHeight="1" x14ac:dyDescent="0.35">
      <c r="A7249" s="1">
        <v>37467.607615740744</v>
      </c>
      <c r="B7249">
        <v>462</v>
      </c>
      <c r="C7249" t="s">
        <v>29</v>
      </c>
      <c r="D7249">
        <v>5</v>
      </c>
      <c r="E7249" t="s">
        <v>30</v>
      </c>
      <c r="F7249">
        <v>64821</v>
      </c>
      <c r="G7249" t="s">
        <v>930</v>
      </c>
      <c r="H7249" t="s">
        <v>109</v>
      </c>
      <c r="J7249">
        <v>1</v>
      </c>
      <c r="K7249" s="1">
        <v>37467.607615740744</v>
      </c>
      <c r="L7249">
        <v>0</v>
      </c>
      <c r="M7249">
        <v>266</v>
      </c>
      <c r="N7249" t="s">
        <v>121</v>
      </c>
      <c r="O7249" t="s">
        <v>68</v>
      </c>
      <c r="P7249">
        <v>11.5</v>
      </c>
      <c r="R7249">
        <v>11</v>
      </c>
      <c r="S7249" t="s">
        <v>989</v>
      </c>
      <c r="T7249" t="s">
        <v>963</v>
      </c>
      <c r="AC7249" s="2" t="s">
        <v>932</v>
      </c>
    </row>
    <row r="7250" spans="1:29" ht="16.399999999999999" customHeight="1" x14ac:dyDescent="0.35">
      <c r="A7250" s="1">
        <v>37467.607615740744</v>
      </c>
      <c r="B7250">
        <v>462</v>
      </c>
      <c r="C7250" t="s">
        <v>29</v>
      </c>
      <c r="D7250">
        <v>5</v>
      </c>
      <c r="E7250" t="s">
        <v>30</v>
      </c>
      <c r="F7250">
        <v>64821</v>
      </c>
      <c r="G7250" t="s">
        <v>930</v>
      </c>
      <c r="H7250" t="s">
        <v>109</v>
      </c>
      <c r="J7250">
        <v>1</v>
      </c>
      <c r="K7250" s="1">
        <v>37467.607615740744</v>
      </c>
      <c r="L7250">
        <v>0</v>
      </c>
      <c r="M7250">
        <v>136.01</v>
      </c>
      <c r="N7250" t="s">
        <v>118</v>
      </c>
      <c r="O7250" t="s">
        <v>119</v>
      </c>
      <c r="P7250">
        <v>10.7</v>
      </c>
      <c r="R7250">
        <v>11</v>
      </c>
      <c r="S7250" t="s">
        <v>989</v>
      </c>
      <c r="T7250" t="s">
        <v>963</v>
      </c>
      <c r="AC7250" s="2" t="s">
        <v>932</v>
      </c>
    </row>
    <row r="7251" spans="1:29" ht="16.399999999999999" customHeight="1" x14ac:dyDescent="0.35">
      <c r="A7251" s="1">
        <v>37467.607615740744</v>
      </c>
      <c r="B7251">
        <v>462</v>
      </c>
      <c r="C7251" t="s">
        <v>29</v>
      </c>
      <c r="D7251">
        <v>5</v>
      </c>
      <c r="E7251" t="s">
        <v>30</v>
      </c>
      <c r="F7251">
        <v>64821</v>
      </c>
      <c r="G7251" t="s">
        <v>930</v>
      </c>
      <c r="H7251" t="s">
        <v>109</v>
      </c>
      <c r="J7251">
        <v>1</v>
      </c>
      <c r="K7251" s="1">
        <v>37467.607615740744</v>
      </c>
      <c r="L7251">
        <v>0</v>
      </c>
      <c r="M7251">
        <v>141.01</v>
      </c>
      <c r="N7251" t="s">
        <v>116</v>
      </c>
      <c r="O7251" t="s">
        <v>117</v>
      </c>
      <c r="P7251">
        <v>65</v>
      </c>
      <c r="R7251">
        <v>11</v>
      </c>
      <c r="S7251" t="s">
        <v>989</v>
      </c>
      <c r="T7251" t="s">
        <v>963</v>
      </c>
      <c r="AC7251" s="2" t="s">
        <v>932</v>
      </c>
    </row>
    <row r="7252" spans="1:29" ht="16.399999999999999" customHeight="1" x14ac:dyDescent="0.35">
      <c r="A7252" s="1">
        <v>37022.500023148146</v>
      </c>
      <c r="B7252">
        <v>462</v>
      </c>
      <c r="C7252" t="s">
        <v>29</v>
      </c>
      <c r="D7252">
        <v>5</v>
      </c>
      <c r="E7252" t="s">
        <v>30</v>
      </c>
      <c r="F7252">
        <v>62966</v>
      </c>
      <c r="G7252" t="s">
        <v>743</v>
      </c>
      <c r="H7252" t="s">
        <v>743</v>
      </c>
      <c r="I7252" t="s">
        <v>990</v>
      </c>
      <c r="J7252">
        <v>1</v>
      </c>
      <c r="K7252" s="1">
        <v>37022.500023148146</v>
      </c>
      <c r="M7252">
        <v>103.02</v>
      </c>
      <c r="N7252" t="s">
        <v>245</v>
      </c>
      <c r="O7252" t="s">
        <v>246</v>
      </c>
      <c r="P7252">
        <v>250</v>
      </c>
      <c r="R7252">
        <v>29</v>
      </c>
      <c r="S7252" t="s">
        <v>991</v>
      </c>
      <c r="AC7252" s="2" t="s">
        <v>992</v>
      </c>
    </row>
    <row r="7253" spans="1:29" ht="16.399999999999999" customHeight="1" x14ac:dyDescent="0.35">
      <c r="A7253" s="1">
        <v>37022.500023148146</v>
      </c>
      <c r="B7253">
        <v>462</v>
      </c>
      <c r="C7253" t="s">
        <v>29</v>
      </c>
      <c r="D7253">
        <v>5</v>
      </c>
      <c r="E7253" t="s">
        <v>30</v>
      </c>
      <c r="F7253">
        <v>62966</v>
      </c>
      <c r="G7253" t="s">
        <v>743</v>
      </c>
      <c r="H7253" t="s">
        <v>743</v>
      </c>
      <c r="I7253" t="s">
        <v>990</v>
      </c>
      <c r="J7253">
        <v>1</v>
      </c>
      <c r="K7253" s="1">
        <v>37022.500023148146</v>
      </c>
      <c r="M7253">
        <v>431</v>
      </c>
      <c r="N7253" t="s">
        <v>165</v>
      </c>
      <c r="O7253" t="s">
        <v>166</v>
      </c>
      <c r="P7253">
        <v>0</v>
      </c>
      <c r="R7253">
        <v>29</v>
      </c>
      <c r="S7253" t="s">
        <v>991</v>
      </c>
      <c r="AC7253" s="2" t="s">
        <v>992</v>
      </c>
    </row>
    <row r="7254" spans="1:29" ht="16.399999999999999" customHeight="1" x14ac:dyDescent="0.35">
      <c r="A7254" s="1">
        <v>37022.500023148146</v>
      </c>
      <c r="B7254">
        <v>462</v>
      </c>
      <c r="C7254" t="s">
        <v>29</v>
      </c>
      <c r="D7254">
        <v>5</v>
      </c>
      <c r="E7254" t="s">
        <v>30</v>
      </c>
      <c r="F7254">
        <v>62966</v>
      </c>
      <c r="G7254" t="s">
        <v>743</v>
      </c>
      <c r="H7254" t="s">
        <v>743</v>
      </c>
      <c r="I7254" t="s">
        <v>990</v>
      </c>
      <c r="J7254">
        <v>1</v>
      </c>
      <c r="K7254" s="1">
        <v>37022.500023148146</v>
      </c>
      <c r="M7254">
        <v>431.01</v>
      </c>
      <c r="N7254" t="s">
        <v>768</v>
      </c>
      <c r="O7254" t="s">
        <v>769</v>
      </c>
      <c r="P7254">
        <v>0</v>
      </c>
      <c r="R7254">
        <v>29</v>
      </c>
      <c r="S7254" t="s">
        <v>991</v>
      </c>
      <c r="AC7254" s="2" t="s">
        <v>992</v>
      </c>
    </row>
    <row r="7255" spans="1:29" ht="16.399999999999999" customHeight="1" x14ac:dyDescent="0.35">
      <c r="A7255" s="1">
        <v>37022.500023148146</v>
      </c>
      <c r="B7255">
        <v>462</v>
      </c>
      <c r="C7255" t="s">
        <v>29</v>
      </c>
      <c r="D7255">
        <v>5</v>
      </c>
      <c r="E7255" t="s">
        <v>30</v>
      </c>
      <c r="F7255">
        <v>62966</v>
      </c>
      <c r="G7255" t="s">
        <v>743</v>
      </c>
      <c r="H7255" t="s">
        <v>743</v>
      </c>
      <c r="I7255" t="s">
        <v>990</v>
      </c>
      <c r="J7255">
        <v>1</v>
      </c>
      <c r="K7255" s="1">
        <v>37022.500023148146</v>
      </c>
      <c r="M7255">
        <v>431.02</v>
      </c>
      <c r="N7255" t="s">
        <v>771</v>
      </c>
      <c r="O7255" t="s">
        <v>166</v>
      </c>
      <c r="P7255">
        <v>0</v>
      </c>
      <c r="R7255">
        <v>29</v>
      </c>
      <c r="S7255" t="s">
        <v>991</v>
      </c>
      <c r="AC7255" s="2" t="s">
        <v>992</v>
      </c>
    </row>
    <row r="7256" spans="1:29" ht="16.399999999999999" customHeight="1" x14ac:dyDescent="0.35">
      <c r="A7256" s="1">
        <v>37022.500023148146</v>
      </c>
      <c r="B7256">
        <v>462</v>
      </c>
      <c r="C7256" t="s">
        <v>29</v>
      </c>
      <c r="D7256">
        <v>5</v>
      </c>
      <c r="E7256" t="s">
        <v>30</v>
      </c>
      <c r="F7256">
        <v>62966</v>
      </c>
      <c r="G7256" t="s">
        <v>743</v>
      </c>
      <c r="H7256" t="s">
        <v>743</v>
      </c>
      <c r="I7256" t="s">
        <v>990</v>
      </c>
      <c r="J7256">
        <v>1</v>
      </c>
      <c r="K7256" s="1">
        <v>37022.500023148146</v>
      </c>
      <c r="M7256">
        <v>431.03</v>
      </c>
      <c r="N7256" t="s">
        <v>773</v>
      </c>
      <c r="O7256" t="s">
        <v>769</v>
      </c>
      <c r="P7256">
        <v>0</v>
      </c>
      <c r="R7256">
        <v>29</v>
      </c>
      <c r="S7256" t="s">
        <v>991</v>
      </c>
      <c r="AC7256" s="2" t="s">
        <v>992</v>
      </c>
    </row>
    <row r="7257" spans="1:29" ht="16.399999999999999" customHeight="1" x14ac:dyDescent="0.35">
      <c r="A7257" s="1">
        <v>37022.500023148146</v>
      </c>
      <c r="B7257">
        <v>462</v>
      </c>
      <c r="C7257" t="s">
        <v>29</v>
      </c>
      <c r="D7257">
        <v>5</v>
      </c>
      <c r="E7257" t="s">
        <v>30</v>
      </c>
      <c r="F7257">
        <v>62966</v>
      </c>
      <c r="G7257" t="s">
        <v>743</v>
      </c>
      <c r="H7257" t="s">
        <v>743</v>
      </c>
      <c r="I7257" t="s">
        <v>990</v>
      </c>
      <c r="J7257">
        <v>1</v>
      </c>
      <c r="K7257" s="1">
        <v>37022.500023148146</v>
      </c>
      <c r="M7257">
        <v>433</v>
      </c>
      <c r="N7257" t="s">
        <v>775</v>
      </c>
      <c r="O7257" t="s">
        <v>769</v>
      </c>
      <c r="P7257">
        <v>0.51</v>
      </c>
      <c r="R7257">
        <v>29</v>
      </c>
      <c r="S7257" t="s">
        <v>991</v>
      </c>
      <c r="AC7257" s="2" t="s">
        <v>992</v>
      </c>
    </row>
    <row r="7258" spans="1:29" ht="16.399999999999999" customHeight="1" x14ac:dyDescent="0.35">
      <c r="A7258" s="1">
        <v>37022.500011574077</v>
      </c>
      <c r="B7258">
        <v>462</v>
      </c>
      <c r="C7258" t="s">
        <v>29</v>
      </c>
      <c r="D7258">
        <v>5</v>
      </c>
      <c r="E7258" t="s">
        <v>30</v>
      </c>
      <c r="F7258">
        <v>62965</v>
      </c>
      <c r="G7258" t="s">
        <v>743</v>
      </c>
      <c r="H7258" t="s">
        <v>743</v>
      </c>
      <c r="I7258" t="s">
        <v>990</v>
      </c>
      <c r="J7258">
        <v>1</v>
      </c>
      <c r="K7258" s="1">
        <v>37022.500011574077</v>
      </c>
      <c r="M7258">
        <v>103.02</v>
      </c>
      <c r="N7258" t="s">
        <v>245</v>
      </c>
      <c r="O7258" t="s">
        <v>246</v>
      </c>
      <c r="P7258">
        <v>1000</v>
      </c>
      <c r="R7258">
        <v>29</v>
      </c>
      <c r="S7258" t="s">
        <v>993</v>
      </c>
      <c r="AC7258" s="2" t="s">
        <v>992</v>
      </c>
    </row>
    <row r="7259" spans="1:29" ht="16.399999999999999" customHeight="1" x14ac:dyDescent="0.35">
      <c r="A7259" s="1">
        <v>37022.500011574077</v>
      </c>
      <c r="B7259">
        <v>462</v>
      </c>
      <c r="C7259" t="s">
        <v>29</v>
      </c>
      <c r="D7259">
        <v>5</v>
      </c>
      <c r="E7259" t="s">
        <v>30</v>
      </c>
      <c r="F7259">
        <v>62965</v>
      </c>
      <c r="G7259" t="s">
        <v>743</v>
      </c>
      <c r="H7259" t="s">
        <v>743</v>
      </c>
      <c r="I7259" t="s">
        <v>990</v>
      </c>
      <c r="J7259">
        <v>1</v>
      </c>
      <c r="K7259" s="1">
        <v>37022.500011574077</v>
      </c>
      <c r="M7259">
        <v>431</v>
      </c>
      <c r="N7259" t="s">
        <v>165</v>
      </c>
      <c r="O7259" t="s">
        <v>166</v>
      </c>
      <c r="P7259">
        <v>3.79</v>
      </c>
      <c r="R7259">
        <v>29</v>
      </c>
      <c r="S7259" t="s">
        <v>993</v>
      </c>
      <c r="AC7259" s="2" t="s">
        <v>992</v>
      </c>
    </row>
    <row r="7260" spans="1:29" ht="16.399999999999999" customHeight="1" x14ac:dyDescent="0.35">
      <c r="A7260" s="1">
        <v>37022.500011574077</v>
      </c>
      <c r="B7260">
        <v>462</v>
      </c>
      <c r="C7260" t="s">
        <v>29</v>
      </c>
      <c r="D7260">
        <v>5</v>
      </c>
      <c r="E7260" t="s">
        <v>30</v>
      </c>
      <c r="F7260">
        <v>62965</v>
      </c>
      <c r="G7260" t="s">
        <v>743</v>
      </c>
      <c r="H7260" t="s">
        <v>743</v>
      </c>
      <c r="I7260" t="s">
        <v>990</v>
      </c>
      <c r="J7260">
        <v>1</v>
      </c>
      <c r="K7260" s="1">
        <v>37022.500011574077</v>
      </c>
      <c r="M7260">
        <v>431.01</v>
      </c>
      <c r="N7260" t="s">
        <v>768</v>
      </c>
      <c r="O7260" t="s">
        <v>769</v>
      </c>
      <c r="P7260">
        <v>0.22</v>
      </c>
      <c r="R7260">
        <v>29</v>
      </c>
      <c r="S7260" t="s">
        <v>993</v>
      </c>
      <c r="AC7260" s="2" t="s">
        <v>992</v>
      </c>
    </row>
    <row r="7261" spans="1:29" ht="16.399999999999999" customHeight="1" x14ac:dyDescent="0.35">
      <c r="A7261" s="1">
        <v>37022.500011574077</v>
      </c>
      <c r="B7261">
        <v>462</v>
      </c>
      <c r="C7261" t="s">
        <v>29</v>
      </c>
      <c r="D7261">
        <v>5</v>
      </c>
      <c r="E7261" t="s">
        <v>30</v>
      </c>
      <c r="F7261">
        <v>62965</v>
      </c>
      <c r="G7261" t="s">
        <v>743</v>
      </c>
      <c r="H7261" t="s">
        <v>743</v>
      </c>
      <c r="I7261" t="s">
        <v>990</v>
      </c>
      <c r="J7261">
        <v>1</v>
      </c>
      <c r="K7261" s="1">
        <v>37022.500011574077</v>
      </c>
      <c r="M7261">
        <v>431.02</v>
      </c>
      <c r="N7261" t="s">
        <v>771</v>
      </c>
      <c r="O7261" t="s">
        <v>166</v>
      </c>
      <c r="P7261">
        <v>0.08</v>
      </c>
      <c r="R7261">
        <v>29</v>
      </c>
      <c r="S7261" t="s">
        <v>993</v>
      </c>
      <c r="AC7261" s="2" t="s">
        <v>992</v>
      </c>
    </row>
    <row r="7262" spans="1:29" ht="16.399999999999999" customHeight="1" x14ac:dyDescent="0.35">
      <c r="A7262" s="1">
        <v>37022.500011574077</v>
      </c>
      <c r="B7262">
        <v>462</v>
      </c>
      <c r="C7262" t="s">
        <v>29</v>
      </c>
      <c r="D7262">
        <v>5</v>
      </c>
      <c r="E7262" t="s">
        <v>30</v>
      </c>
      <c r="F7262">
        <v>62965</v>
      </c>
      <c r="G7262" t="s">
        <v>743</v>
      </c>
      <c r="H7262" t="s">
        <v>743</v>
      </c>
      <c r="I7262" t="s">
        <v>990</v>
      </c>
      <c r="J7262">
        <v>1</v>
      </c>
      <c r="K7262" s="1">
        <v>37022.500011574077</v>
      </c>
      <c r="M7262">
        <v>431.03</v>
      </c>
      <c r="N7262" t="s">
        <v>773</v>
      </c>
      <c r="O7262" t="s">
        <v>769</v>
      </c>
      <c r="P7262">
        <v>2.46</v>
      </c>
      <c r="R7262">
        <v>29</v>
      </c>
      <c r="S7262" t="s">
        <v>993</v>
      </c>
      <c r="AC7262" s="2" t="s">
        <v>992</v>
      </c>
    </row>
    <row r="7263" spans="1:29" ht="16.399999999999999" customHeight="1" x14ac:dyDescent="0.35">
      <c r="A7263" s="1">
        <v>37022.500011574077</v>
      </c>
      <c r="B7263">
        <v>462</v>
      </c>
      <c r="C7263" t="s">
        <v>29</v>
      </c>
      <c r="D7263">
        <v>5</v>
      </c>
      <c r="E7263" t="s">
        <v>30</v>
      </c>
      <c r="F7263">
        <v>62965</v>
      </c>
      <c r="G7263" t="s">
        <v>743</v>
      </c>
      <c r="H7263" t="s">
        <v>743</v>
      </c>
      <c r="I7263" t="s">
        <v>990</v>
      </c>
      <c r="J7263">
        <v>1</v>
      </c>
      <c r="K7263" s="1">
        <v>37022.500011574077</v>
      </c>
      <c r="M7263">
        <v>433</v>
      </c>
      <c r="N7263" t="s">
        <v>775</v>
      </c>
      <c r="O7263" t="s">
        <v>769</v>
      </c>
      <c r="P7263">
        <v>2.1</v>
      </c>
      <c r="R7263">
        <v>29</v>
      </c>
      <c r="S7263" t="s">
        <v>993</v>
      </c>
      <c r="AC7263" s="2" t="s">
        <v>992</v>
      </c>
    </row>
    <row r="7264" spans="1:29" ht="16.399999999999999" customHeight="1" x14ac:dyDescent="0.35">
      <c r="A7264" s="1">
        <v>37022.5</v>
      </c>
      <c r="B7264">
        <v>462</v>
      </c>
      <c r="C7264" t="s">
        <v>29</v>
      </c>
      <c r="D7264">
        <v>5</v>
      </c>
      <c r="E7264" t="s">
        <v>30</v>
      </c>
      <c r="F7264">
        <v>62964</v>
      </c>
      <c r="G7264" t="s">
        <v>743</v>
      </c>
      <c r="H7264" t="s">
        <v>743</v>
      </c>
      <c r="I7264" t="s">
        <v>990</v>
      </c>
      <c r="J7264">
        <v>1</v>
      </c>
      <c r="K7264" s="1">
        <v>37022.5</v>
      </c>
      <c r="M7264">
        <v>103.02</v>
      </c>
      <c r="N7264" t="s">
        <v>245</v>
      </c>
      <c r="O7264" t="s">
        <v>246</v>
      </c>
      <c r="P7264">
        <v>1000</v>
      </c>
      <c r="R7264">
        <v>29</v>
      </c>
      <c r="S7264" t="s">
        <v>994</v>
      </c>
      <c r="AC7264" s="2" t="s">
        <v>992</v>
      </c>
    </row>
    <row r="7265" spans="1:29" ht="16.399999999999999" customHeight="1" x14ac:dyDescent="0.35">
      <c r="A7265" s="1">
        <v>37022.5</v>
      </c>
      <c r="B7265">
        <v>462</v>
      </c>
      <c r="C7265" t="s">
        <v>29</v>
      </c>
      <c r="D7265">
        <v>5</v>
      </c>
      <c r="E7265" t="s">
        <v>30</v>
      </c>
      <c r="F7265">
        <v>62964</v>
      </c>
      <c r="G7265" t="s">
        <v>743</v>
      </c>
      <c r="H7265" t="s">
        <v>743</v>
      </c>
      <c r="I7265" t="s">
        <v>990</v>
      </c>
      <c r="J7265">
        <v>1</v>
      </c>
      <c r="K7265" s="1">
        <v>37022.5</v>
      </c>
      <c r="M7265">
        <v>136.01</v>
      </c>
      <c r="N7265" t="s">
        <v>118</v>
      </c>
      <c r="O7265" t="s">
        <v>119</v>
      </c>
      <c r="P7265">
        <v>17.899999999999999</v>
      </c>
      <c r="R7265">
        <v>29</v>
      </c>
      <c r="S7265" t="s">
        <v>994</v>
      </c>
      <c r="AC7265" s="2" t="s">
        <v>992</v>
      </c>
    </row>
    <row r="7266" spans="1:29" ht="16.399999999999999" customHeight="1" x14ac:dyDescent="0.35">
      <c r="A7266" s="1">
        <v>37022.5</v>
      </c>
      <c r="B7266">
        <v>462</v>
      </c>
      <c r="C7266" t="s">
        <v>29</v>
      </c>
      <c r="D7266">
        <v>5</v>
      </c>
      <c r="E7266" t="s">
        <v>30</v>
      </c>
      <c r="F7266">
        <v>62964</v>
      </c>
      <c r="G7266" t="s">
        <v>743</v>
      </c>
      <c r="H7266" t="s">
        <v>743</v>
      </c>
      <c r="I7266" t="s">
        <v>990</v>
      </c>
      <c r="J7266">
        <v>1</v>
      </c>
      <c r="K7266" s="1">
        <v>37022.5</v>
      </c>
      <c r="M7266">
        <v>201</v>
      </c>
      <c r="N7266" t="s">
        <v>879</v>
      </c>
      <c r="O7266" t="s">
        <v>68</v>
      </c>
      <c r="P7266">
        <v>1.62</v>
      </c>
      <c r="R7266">
        <v>29</v>
      </c>
      <c r="S7266" t="s">
        <v>994</v>
      </c>
      <c r="AC7266" s="2" t="s">
        <v>992</v>
      </c>
    </row>
    <row r="7267" spans="1:29" ht="16.399999999999999" customHeight="1" x14ac:dyDescent="0.35">
      <c r="A7267" s="1">
        <v>37022.5</v>
      </c>
      <c r="B7267">
        <v>462</v>
      </c>
      <c r="C7267" t="s">
        <v>29</v>
      </c>
      <c r="D7267">
        <v>5</v>
      </c>
      <c r="E7267" t="s">
        <v>30</v>
      </c>
      <c r="F7267">
        <v>62964</v>
      </c>
      <c r="G7267" t="s">
        <v>743</v>
      </c>
      <c r="H7267" t="s">
        <v>743</v>
      </c>
      <c r="I7267" t="s">
        <v>990</v>
      </c>
      <c r="J7267">
        <v>1</v>
      </c>
      <c r="K7267" s="1">
        <v>37022.5</v>
      </c>
      <c r="M7267">
        <v>216</v>
      </c>
      <c r="N7267" t="s">
        <v>882</v>
      </c>
      <c r="O7267" t="s">
        <v>68</v>
      </c>
      <c r="P7267">
        <v>1E-3</v>
      </c>
      <c r="Q7267" t="s">
        <v>69</v>
      </c>
      <c r="R7267">
        <v>29</v>
      </c>
      <c r="S7267" t="s">
        <v>994</v>
      </c>
      <c r="AC7267" s="2" t="s">
        <v>992</v>
      </c>
    </row>
    <row r="7268" spans="1:29" ht="16.399999999999999" customHeight="1" x14ac:dyDescent="0.35">
      <c r="A7268" s="1">
        <v>37022.5</v>
      </c>
      <c r="B7268">
        <v>462</v>
      </c>
      <c r="C7268" t="s">
        <v>29</v>
      </c>
      <c r="D7268">
        <v>5</v>
      </c>
      <c r="E7268" t="s">
        <v>30</v>
      </c>
      <c r="F7268">
        <v>62964</v>
      </c>
      <c r="G7268" t="s">
        <v>743</v>
      </c>
      <c r="H7268" t="s">
        <v>743</v>
      </c>
      <c r="I7268" t="s">
        <v>990</v>
      </c>
      <c r="J7268">
        <v>1</v>
      </c>
      <c r="K7268" s="1">
        <v>37022.5</v>
      </c>
      <c r="M7268">
        <v>232</v>
      </c>
      <c r="N7268" t="s">
        <v>883</v>
      </c>
      <c r="O7268" t="s">
        <v>68</v>
      </c>
      <c r="P7268">
        <v>1E-3</v>
      </c>
      <c r="Q7268" t="s">
        <v>69</v>
      </c>
      <c r="R7268">
        <v>29</v>
      </c>
      <c r="S7268" t="s">
        <v>994</v>
      </c>
      <c r="AC7268" s="2" t="s">
        <v>992</v>
      </c>
    </row>
    <row r="7269" spans="1:29" ht="16.399999999999999" customHeight="1" x14ac:dyDescent="0.35">
      <c r="A7269" s="1">
        <v>37022.5</v>
      </c>
      <c r="B7269">
        <v>462</v>
      </c>
      <c r="C7269" t="s">
        <v>29</v>
      </c>
      <c r="D7269">
        <v>5</v>
      </c>
      <c r="E7269" t="s">
        <v>30</v>
      </c>
      <c r="F7269">
        <v>62964</v>
      </c>
      <c r="G7269" t="s">
        <v>743</v>
      </c>
      <c r="H7269" t="s">
        <v>743</v>
      </c>
      <c r="I7269" t="s">
        <v>990</v>
      </c>
      <c r="J7269">
        <v>1</v>
      </c>
      <c r="K7269" s="1">
        <v>37022.5</v>
      </c>
      <c r="M7269">
        <v>234.01</v>
      </c>
      <c r="N7269" t="s">
        <v>884</v>
      </c>
      <c r="O7269" t="s">
        <v>68</v>
      </c>
      <c r="P7269">
        <v>1E-3</v>
      </c>
      <c r="Q7269" t="s">
        <v>69</v>
      </c>
      <c r="R7269">
        <v>29</v>
      </c>
      <c r="S7269" t="s">
        <v>994</v>
      </c>
      <c r="AC7269" s="2" t="s">
        <v>992</v>
      </c>
    </row>
    <row r="7270" spans="1:29" ht="16.399999999999999" customHeight="1" x14ac:dyDescent="0.35">
      <c r="A7270" s="1">
        <v>37022.5</v>
      </c>
      <c r="B7270">
        <v>462</v>
      </c>
      <c r="C7270" t="s">
        <v>29</v>
      </c>
      <c r="D7270">
        <v>5</v>
      </c>
      <c r="E7270" t="s">
        <v>30</v>
      </c>
      <c r="F7270">
        <v>62964</v>
      </c>
      <c r="G7270" t="s">
        <v>743</v>
      </c>
      <c r="H7270" t="s">
        <v>743</v>
      </c>
      <c r="I7270" t="s">
        <v>990</v>
      </c>
      <c r="J7270">
        <v>1</v>
      </c>
      <c r="K7270" s="1">
        <v>37022.5</v>
      </c>
      <c r="M7270">
        <v>236</v>
      </c>
      <c r="N7270" t="s">
        <v>885</v>
      </c>
      <c r="O7270" t="s">
        <v>68</v>
      </c>
      <c r="P7270">
        <v>3.0000000000000001E-3</v>
      </c>
      <c r="R7270">
        <v>29</v>
      </c>
      <c r="S7270" t="s">
        <v>994</v>
      </c>
      <c r="AC7270" s="2" t="s">
        <v>992</v>
      </c>
    </row>
    <row r="7271" spans="1:29" ht="16.399999999999999" customHeight="1" x14ac:dyDescent="0.35">
      <c r="A7271" s="1">
        <v>37022.5</v>
      </c>
      <c r="B7271">
        <v>462</v>
      </c>
      <c r="C7271" t="s">
        <v>29</v>
      </c>
      <c r="D7271">
        <v>5</v>
      </c>
      <c r="E7271" t="s">
        <v>30</v>
      </c>
      <c r="F7271">
        <v>62964</v>
      </c>
      <c r="G7271" t="s">
        <v>743</v>
      </c>
      <c r="H7271" t="s">
        <v>743</v>
      </c>
      <c r="I7271" t="s">
        <v>990</v>
      </c>
      <c r="J7271">
        <v>1</v>
      </c>
      <c r="K7271" s="1">
        <v>37022.5</v>
      </c>
      <c r="M7271">
        <v>248</v>
      </c>
      <c r="N7271" t="s">
        <v>886</v>
      </c>
      <c r="O7271" t="s">
        <v>68</v>
      </c>
      <c r="P7271">
        <v>0.93300000000000005</v>
      </c>
      <c r="R7271">
        <v>29</v>
      </c>
      <c r="S7271" t="s">
        <v>994</v>
      </c>
      <c r="AC7271" s="2" t="s">
        <v>992</v>
      </c>
    </row>
    <row r="7272" spans="1:29" ht="16.399999999999999" customHeight="1" x14ac:dyDescent="0.35">
      <c r="A7272" s="1">
        <v>37022.5</v>
      </c>
      <c r="B7272">
        <v>462</v>
      </c>
      <c r="C7272" t="s">
        <v>29</v>
      </c>
      <c r="D7272">
        <v>5</v>
      </c>
      <c r="E7272" t="s">
        <v>30</v>
      </c>
      <c r="F7272">
        <v>62964</v>
      </c>
      <c r="G7272" t="s">
        <v>743</v>
      </c>
      <c r="H7272" t="s">
        <v>743</v>
      </c>
      <c r="I7272" t="s">
        <v>990</v>
      </c>
      <c r="J7272">
        <v>1</v>
      </c>
      <c r="K7272" s="1">
        <v>37022.5</v>
      </c>
      <c r="M7272">
        <v>252</v>
      </c>
      <c r="N7272" t="s">
        <v>826</v>
      </c>
      <c r="O7272" t="s">
        <v>68</v>
      </c>
      <c r="P7272">
        <v>5.0000000000000001E-3</v>
      </c>
      <c r="Q7272" t="s">
        <v>69</v>
      </c>
      <c r="R7272">
        <v>29</v>
      </c>
      <c r="S7272" t="s">
        <v>994</v>
      </c>
      <c r="AC7272" s="2" t="s">
        <v>992</v>
      </c>
    </row>
    <row r="7273" spans="1:29" ht="16.399999999999999" customHeight="1" x14ac:dyDescent="0.35">
      <c r="A7273" s="1">
        <v>37022.5</v>
      </c>
      <c r="B7273">
        <v>462</v>
      </c>
      <c r="C7273" t="s">
        <v>29</v>
      </c>
      <c r="D7273">
        <v>5</v>
      </c>
      <c r="E7273" t="s">
        <v>30</v>
      </c>
      <c r="F7273">
        <v>62964</v>
      </c>
      <c r="G7273" t="s">
        <v>743</v>
      </c>
      <c r="H7273" t="s">
        <v>743</v>
      </c>
      <c r="I7273" t="s">
        <v>990</v>
      </c>
      <c r="J7273">
        <v>1</v>
      </c>
      <c r="K7273" s="1">
        <v>37022.5</v>
      </c>
      <c r="M7273">
        <v>255</v>
      </c>
      <c r="N7273" t="s">
        <v>887</v>
      </c>
      <c r="O7273" t="s">
        <v>68</v>
      </c>
      <c r="P7273">
        <v>7.0000000000000001E-3</v>
      </c>
      <c r="R7273">
        <v>29</v>
      </c>
      <c r="S7273" t="s">
        <v>994</v>
      </c>
      <c r="AC7273" s="2" t="s">
        <v>992</v>
      </c>
    </row>
    <row r="7274" spans="1:29" ht="16.399999999999999" customHeight="1" x14ac:dyDescent="0.35">
      <c r="A7274" s="1">
        <v>37022.5</v>
      </c>
      <c r="B7274">
        <v>462</v>
      </c>
      <c r="C7274" t="s">
        <v>29</v>
      </c>
      <c r="D7274">
        <v>5</v>
      </c>
      <c r="E7274" t="s">
        <v>30</v>
      </c>
      <c r="F7274">
        <v>62964</v>
      </c>
      <c r="G7274" t="s">
        <v>743</v>
      </c>
      <c r="H7274" t="s">
        <v>743</v>
      </c>
      <c r="I7274" t="s">
        <v>990</v>
      </c>
      <c r="J7274">
        <v>1</v>
      </c>
      <c r="K7274" s="1">
        <v>37022.5</v>
      </c>
      <c r="M7274">
        <v>258</v>
      </c>
      <c r="N7274" t="s">
        <v>889</v>
      </c>
      <c r="O7274" t="s">
        <v>68</v>
      </c>
      <c r="P7274">
        <v>1E-3</v>
      </c>
      <c r="R7274">
        <v>29</v>
      </c>
      <c r="S7274" t="s">
        <v>994</v>
      </c>
      <c r="AC7274" s="2" t="s">
        <v>992</v>
      </c>
    </row>
    <row r="7275" spans="1:29" ht="16.399999999999999" customHeight="1" x14ac:dyDescent="0.35">
      <c r="A7275" s="1">
        <v>37022.5</v>
      </c>
      <c r="B7275">
        <v>462</v>
      </c>
      <c r="C7275" t="s">
        <v>29</v>
      </c>
      <c r="D7275">
        <v>5</v>
      </c>
      <c r="E7275" t="s">
        <v>30</v>
      </c>
      <c r="F7275">
        <v>62964</v>
      </c>
      <c r="G7275" t="s">
        <v>743</v>
      </c>
      <c r="H7275" t="s">
        <v>743</v>
      </c>
      <c r="I7275" t="s">
        <v>990</v>
      </c>
      <c r="J7275">
        <v>1</v>
      </c>
      <c r="K7275" s="1">
        <v>37022.5</v>
      </c>
      <c r="M7275">
        <v>260.08</v>
      </c>
      <c r="N7275" t="s">
        <v>76</v>
      </c>
      <c r="O7275" t="s">
        <v>68</v>
      </c>
      <c r="P7275">
        <v>0.38200000000000001</v>
      </c>
      <c r="R7275">
        <v>29</v>
      </c>
      <c r="S7275" t="s">
        <v>994</v>
      </c>
      <c r="AC7275" s="2" t="s">
        <v>992</v>
      </c>
    </row>
    <row r="7276" spans="1:29" ht="16.399999999999999" customHeight="1" x14ac:dyDescent="0.35">
      <c r="A7276" s="1">
        <v>37022.5</v>
      </c>
      <c r="B7276">
        <v>462</v>
      </c>
      <c r="C7276" t="s">
        <v>29</v>
      </c>
      <c r="D7276">
        <v>5</v>
      </c>
      <c r="E7276" t="s">
        <v>30</v>
      </c>
      <c r="F7276">
        <v>62964</v>
      </c>
      <c r="G7276" t="s">
        <v>743</v>
      </c>
      <c r="H7276" t="s">
        <v>743</v>
      </c>
      <c r="I7276" t="s">
        <v>990</v>
      </c>
      <c r="J7276">
        <v>1</v>
      </c>
      <c r="K7276" s="1">
        <v>37022.5</v>
      </c>
      <c r="M7276">
        <v>260.17</v>
      </c>
      <c r="N7276" t="s">
        <v>995</v>
      </c>
      <c r="O7276" t="s">
        <v>68</v>
      </c>
      <c r="P7276">
        <v>3.0000000000000001E-3</v>
      </c>
      <c r="R7276">
        <v>29</v>
      </c>
      <c r="S7276" t="s">
        <v>994</v>
      </c>
      <c r="AC7276" s="2" t="s">
        <v>992</v>
      </c>
    </row>
    <row r="7277" spans="1:29" ht="16.399999999999999" customHeight="1" x14ac:dyDescent="0.35">
      <c r="A7277" s="1">
        <v>37022.5</v>
      </c>
      <c r="B7277">
        <v>462</v>
      </c>
      <c r="C7277" t="s">
        <v>29</v>
      </c>
      <c r="D7277">
        <v>5</v>
      </c>
      <c r="E7277" t="s">
        <v>30</v>
      </c>
      <c r="F7277">
        <v>62964</v>
      </c>
      <c r="G7277" t="s">
        <v>743</v>
      </c>
      <c r="H7277" t="s">
        <v>743</v>
      </c>
      <c r="I7277" t="s">
        <v>990</v>
      </c>
      <c r="J7277">
        <v>1</v>
      </c>
      <c r="K7277" s="1">
        <v>37022.5</v>
      </c>
      <c r="M7277">
        <v>260.19</v>
      </c>
      <c r="N7277" t="s">
        <v>996</v>
      </c>
      <c r="O7277" t="s">
        <v>68</v>
      </c>
      <c r="P7277">
        <v>4.0000000000000001E-3</v>
      </c>
      <c r="R7277">
        <v>29</v>
      </c>
      <c r="S7277" t="s">
        <v>994</v>
      </c>
      <c r="AC7277" s="2" t="s">
        <v>992</v>
      </c>
    </row>
    <row r="7278" spans="1:29" ht="16.399999999999999" customHeight="1" x14ac:dyDescent="0.35">
      <c r="A7278" s="1">
        <v>37022.5</v>
      </c>
      <c r="B7278">
        <v>462</v>
      </c>
      <c r="C7278" t="s">
        <v>29</v>
      </c>
      <c r="D7278">
        <v>5</v>
      </c>
      <c r="E7278" t="s">
        <v>30</v>
      </c>
      <c r="F7278">
        <v>62964</v>
      </c>
      <c r="G7278" t="s">
        <v>743</v>
      </c>
      <c r="H7278" t="s">
        <v>743</v>
      </c>
      <c r="I7278" t="s">
        <v>990</v>
      </c>
      <c r="J7278">
        <v>1</v>
      </c>
      <c r="K7278" s="1">
        <v>37022.5</v>
      </c>
      <c r="M7278">
        <v>260.20999999999998</v>
      </c>
      <c r="N7278" t="s">
        <v>997</v>
      </c>
      <c r="O7278" t="s">
        <v>68</v>
      </c>
      <c r="P7278">
        <v>2E-3</v>
      </c>
      <c r="Q7278" t="s">
        <v>69</v>
      </c>
      <c r="R7278">
        <v>29</v>
      </c>
      <c r="S7278" t="s">
        <v>994</v>
      </c>
      <c r="AC7278" s="2" t="s">
        <v>992</v>
      </c>
    </row>
    <row r="7279" spans="1:29" ht="16.399999999999999" customHeight="1" x14ac:dyDescent="0.35">
      <c r="A7279" s="1">
        <v>37022.5</v>
      </c>
      <c r="B7279">
        <v>462</v>
      </c>
      <c r="C7279" t="s">
        <v>29</v>
      </c>
      <c r="D7279">
        <v>5</v>
      </c>
      <c r="E7279" t="s">
        <v>30</v>
      </c>
      <c r="F7279">
        <v>62964</v>
      </c>
      <c r="G7279" t="s">
        <v>743</v>
      </c>
      <c r="H7279" t="s">
        <v>743</v>
      </c>
      <c r="I7279" t="s">
        <v>990</v>
      </c>
      <c r="J7279">
        <v>1</v>
      </c>
      <c r="K7279" s="1">
        <v>37022.5</v>
      </c>
      <c r="M7279">
        <v>268.14</v>
      </c>
      <c r="N7279" t="s">
        <v>80</v>
      </c>
      <c r="O7279" t="s">
        <v>68</v>
      </c>
      <c r="P7279">
        <v>2.7E-2</v>
      </c>
      <c r="R7279">
        <v>29</v>
      </c>
      <c r="S7279" t="s">
        <v>994</v>
      </c>
      <c r="AC7279" s="2" t="s">
        <v>992</v>
      </c>
    </row>
    <row r="7280" spans="1:29" ht="16.399999999999999" customHeight="1" x14ac:dyDescent="0.35">
      <c r="A7280" s="1">
        <v>37022.5</v>
      </c>
      <c r="B7280">
        <v>462</v>
      </c>
      <c r="C7280" t="s">
        <v>29</v>
      </c>
      <c r="D7280">
        <v>5</v>
      </c>
      <c r="E7280" t="s">
        <v>30</v>
      </c>
      <c r="F7280">
        <v>62964</v>
      </c>
      <c r="G7280" t="s">
        <v>743</v>
      </c>
      <c r="H7280" t="s">
        <v>743</v>
      </c>
      <c r="I7280" t="s">
        <v>990</v>
      </c>
      <c r="J7280">
        <v>1</v>
      </c>
      <c r="K7280" s="1">
        <v>37022.5</v>
      </c>
      <c r="M7280">
        <v>268.17</v>
      </c>
      <c r="N7280" t="s">
        <v>801</v>
      </c>
      <c r="O7280" t="s">
        <v>68</v>
      </c>
      <c r="P7280">
        <v>5.0000000000000001E-3</v>
      </c>
      <c r="R7280">
        <v>29</v>
      </c>
      <c r="S7280" t="s">
        <v>994</v>
      </c>
      <c r="AC7280" s="2" t="s">
        <v>992</v>
      </c>
    </row>
    <row r="7281" spans="1:29" ht="16.399999999999999" customHeight="1" x14ac:dyDescent="0.35">
      <c r="A7281" s="1">
        <v>37022.5</v>
      </c>
      <c r="B7281">
        <v>462</v>
      </c>
      <c r="C7281" t="s">
        <v>29</v>
      </c>
      <c r="D7281">
        <v>5</v>
      </c>
      <c r="E7281" t="s">
        <v>30</v>
      </c>
      <c r="F7281">
        <v>62964</v>
      </c>
      <c r="G7281" t="s">
        <v>743</v>
      </c>
      <c r="H7281" t="s">
        <v>743</v>
      </c>
      <c r="I7281" t="s">
        <v>990</v>
      </c>
      <c r="J7281">
        <v>1</v>
      </c>
      <c r="K7281" s="1">
        <v>37022.5</v>
      </c>
      <c r="M7281">
        <v>283</v>
      </c>
      <c r="N7281" t="s">
        <v>509</v>
      </c>
      <c r="O7281" t="s">
        <v>68</v>
      </c>
      <c r="P7281">
        <v>1.4</v>
      </c>
      <c r="R7281">
        <v>29</v>
      </c>
      <c r="S7281" t="s">
        <v>994</v>
      </c>
      <c r="AC7281" s="2" t="s">
        <v>992</v>
      </c>
    </row>
    <row r="7282" spans="1:29" ht="16.399999999999999" customHeight="1" x14ac:dyDescent="0.35">
      <c r="A7282" s="1">
        <v>37022.5</v>
      </c>
      <c r="B7282">
        <v>462</v>
      </c>
      <c r="C7282" t="s">
        <v>29</v>
      </c>
      <c r="D7282">
        <v>5</v>
      </c>
      <c r="E7282" t="s">
        <v>30</v>
      </c>
      <c r="F7282">
        <v>62964</v>
      </c>
      <c r="G7282" t="s">
        <v>743</v>
      </c>
      <c r="H7282" t="s">
        <v>743</v>
      </c>
      <c r="I7282" t="s">
        <v>990</v>
      </c>
      <c r="J7282">
        <v>1</v>
      </c>
      <c r="K7282" s="1">
        <v>37022.5</v>
      </c>
      <c r="M7282">
        <v>289</v>
      </c>
      <c r="N7282" t="s">
        <v>890</v>
      </c>
      <c r="O7282" t="s">
        <v>68</v>
      </c>
      <c r="P7282">
        <v>4.0000000000000001E-3</v>
      </c>
      <c r="R7282">
        <v>29</v>
      </c>
      <c r="S7282" t="s">
        <v>994</v>
      </c>
      <c r="AC7282" s="2" t="s">
        <v>992</v>
      </c>
    </row>
    <row r="7283" spans="1:29" ht="16.399999999999999" customHeight="1" x14ac:dyDescent="0.35">
      <c r="A7283" s="1">
        <v>37022.5</v>
      </c>
      <c r="B7283">
        <v>462</v>
      </c>
      <c r="C7283" t="s">
        <v>29</v>
      </c>
      <c r="D7283">
        <v>5</v>
      </c>
      <c r="E7283" t="s">
        <v>30</v>
      </c>
      <c r="F7283">
        <v>62964</v>
      </c>
      <c r="G7283" t="s">
        <v>743</v>
      </c>
      <c r="H7283" t="s">
        <v>743</v>
      </c>
      <c r="I7283" t="s">
        <v>990</v>
      </c>
      <c r="J7283">
        <v>1</v>
      </c>
      <c r="K7283" s="1">
        <v>37022.5</v>
      </c>
      <c r="M7283">
        <v>312</v>
      </c>
      <c r="N7283" t="s">
        <v>505</v>
      </c>
      <c r="O7283" t="s">
        <v>68</v>
      </c>
      <c r="P7283">
        <v>20</v>
      </c>
      <c r="R7283">
        <v>29</v>
      </c>
      <c r="S7283" t="s">
        <v>994</v>
      </c>
      <c r="AC7283" s="2" t="s">
        <v>992</v>
      </c>
    </row>
    <row r="7284" spans="1:29" ht="16.399999999999999" customHeight="1" x14ac:dyDescent="0.35">
      <c r="A7284" s="1">
        <v>37022.5</v>
      </c>
      <c r="B7284">
        <v>462</v>
      </c>
      <c r="C7284" t="s">
        <v>29</v>
      </c>
      <c r="D7284">
        <v>5</v>
      </c>
      <c r="E7284" t="s">
        <v>30</v>
      </c>
      <c r="F7284">
        <v>62964</v>
      </c>
      <c r="G7284" t="s">
        <v>743</v>
      </c>
      <c r="H7284" t="s">
        <v>743</v>
      </c>
      <c r="I7284" t="s">
        <v>990</v>
      </c>
      <c r="J7284">
        <v>1</v>
      </c>
      <c r="K7284" s="1">
        <v>37022.5</v>
      </c>
      <c r="M7284">
        <v>431</v>
      </c>
      <c r="N7284" t="s">
        <v>165</v>
      </c>
      <c r="O7284" t="s">
        <v>166</v>
      </c>
      <c r="P7284">
        <v>4.34</v>
      </c>
      <c r="R7284">
        <v>29</v>
      </c>
      <c r="S7284" t="s">
        <v>994</v>
      </c>
      <c r="AC7284" s="2" t="s">
        <v>992</v>
      </c>
    </row>
    <row r="7285" spans="1:29" ht="16.399999999999999" customHeight="1" x14ac:dyDescent="0.35">
      <c r="A7285" s="1">
        <v>37022.5</v>
      </c>
      <c r="B7285">
        <v>462</v>
      </c>
      <c r="C7285" t="s">
        <v>29</v>
      </c>
      <c r="D7285">
        <v>5</v>
      </c>
      <c r="E7285" t="s">
        <v>30</v>
      </c>
      <c r="F7285">
        <v>62964</v>
      </c>
      <c r="G7285" t="s">
        <v>743</v>
      </c>
      <c r="H7285" t="s">
        <v>743</v>
      </c>
      <c r="I7285" t="s">
        <v>990</v>
      </c>
      <c r="J7285">
        <v>1</v>
      </c>
      <c r="K7285" s="1">
        <v>37022.5</v>
      </c>
      <c r="M7285">
        <v>431.01</v>
      </c>
      <c r="N7285" t="s">
        <v>768</v>
      </c>
      <c r="O7285" t="s">
        <v>769</v>
      </c>
      <c r="P7285">
        <v>0.61</v>
      </c>
      <c r="R7285">
        <v>29</v>
      </c>
      <c r="S7285" t="s">
        <v>994</v>
      </c>
      <c r="AC7285" s="2" t="s">
        <v>992</v>
      </c>
    </row>
    <row r="7286" spans="1:29" ht="16.399999999999999" customHeight="1" x14ac:dyDescent="0.35">
      <c r="A7286" s="1">
        <v>37022.5</v>
      </c>
      <c r="B7286">
        <v>462</v>
      </c>
      <c r="C7286" t="s">
        <v>29</v>
      </c>
      <c r="D7286">
        <v>5</v>
      </c>
      <c r="E7286" t="s">
        <v>30</v>
      </c>
      <c r="F7286">
        <v>62964</v>
      </c>
      <c r="G7286" t="s">
        <v>743</v>
      </c>
      <c r="H7286" t="s">
        <v>743</v>
      </c>
      <c r="I7286" t="s">
        <v>990</v>
      </c>
      <c r="J7286">
        <v>1</v>
      </c>
      <c r="K7286" s="1">
        <v>37022.5</v>
      </c>
      <c r="M7286">
        <v>431.02</v>
      </c>
      <c r="N7286" t="s">
        <v>771</v>
      </c>
      <c r="O7286" t="s">
        <v>166</v>
      </c>
      <c r="P7286">
        <v>0.55000000000000004</v>
      </c>
      <c r="R7286">
        <v>29</v>
      </c>
      <c r="S7286" t="s">
        <v>994</v>
      </c>
      <c r="AC7286" s="2" t="s">
        <v>992</v>
      </c>
    </row>
    <row r="7287" spans="1:29" ht="16.399999999999999" customHeight="1" x14ac:dyDescent="0.35">
      <c r="A7287" s="1">
        <v>37022.5</v>
      </c>
      <c r="B7287">
        <v>462</v>
      </c>
      <c r="C7287" t="s">
        <v>29</v>
      </c>
      <c r="D7287">
        <v>5</v>
      </c>
      <c r="E7287" t="s">
        <v>30</v>
      </c>
      <c r="F7287">
        <v>62964</v>
      </c>
      <c r="G7287" t="s">
        <v>743</v>
      </c>
      <c r="H7287" t="s">
        <v>743</v>
      </c>
      <c r="I7287" t="s">
        <v>990</v>
      </c>
      <c r="J7287">
        <v>1</v>
      </c>
      <c r="K7287" s="1">
        <v>37022.5</v>
      </c>
      <c r="M7287">
        <v>431.03</v>
      </c>
      <c r="N7287" t="s">
        <v>773</v>
      </c>
      <c r="O7287" t="s">
        <v>769</v>
      </c>
      <c r="P7287">
        <v>3.29</v>
      </c>
      <c r="R7287">
        <v>29</v>
      </c>
      <c r="S7287" t="s">
        <v>994</v>
      </c>
      <c r="AC7287" s="2" t="s">
        <v>992</v>
      </c>
    </row>
    <row r="7288" spans="1:29" ht="16.399999999999999" customHeight="1" x14ac:dyDescent="0.35">
      <c r="A7288" s="1">
        <v>37022.5</v>
      </c>
      <c r="B7288">
        <v>462</v>
      </c>
      <c r="C7288" t="s">
        <v>29</v>
      </c>
      <c r="D7288">
        <v>5</v>
      </c>
      <c r="E7288" t="s">
        <v>30</v>
      </c>
      <c r="F7288">
        <v>62964</v>
      </c>
      <c r="G7288" t="s">
        <v>743</v>
      </c>
      <c r="H7288" t="s">
        <v>743</v>
      </c>
      <c r="I7288" t="s">
        <v>990</v>
      </c>
      <c r="J7288">
        <v>1</v>
      </c>
      <c r="K7288" s="1">
        <v>37022.5</v>
      </c>
      <c r="M7288">
        <v>433</v>
      </c>
      <c r="N7288" t="s">
        <v>775</v>
      </c>
      <c r="O7288" t="s">
        <v>769</v>
      </c>
      <c r="P7288">
        <v>1.27</v>
      </c>
      <c r="R7288">
        <v>29</v>
      </c>
      <c r="S7288" t="s">
        <v>994</v>
      </c>
      <c r="AC7288" s="2" t="s">
        <v>992</v>
      </c>
    </row>
    <row r="7289" spans="1:29" ht="16.399999999999999" customHeight="1" x14ac:dyDescent="0.35">
      <c r="A7289" s="1">
        <v>37022.5</v>
      </c>
      <c r="B7289">
        <v>462</v>
      </c>
      <c r="C7289" t="s">
        <v>29</v>
      </c>
      <c r="D7289">
        <v>5</v>
      </c>
      <c r="E7289" t="s">
        <v>30</v>
      </c>
      <c r="F7289">
        <v>62964</v>
      </c>
      <c r="G7289" t="s">
        <v>743</v>
      </c>
      <c r="H7289" t="s">
        <v>743</v>
      </c>
      <c r="I7289" t="s">
        <v>990</v>
      </c>
      <c r="J7289">
        <v>1</v>
      </c>
      <c r="K7289" s="1">
        <v>37022.5</v>
      </c>
      <c r="M7289">
        <v>441.01</v>
      </c>
      <c r="N7289" t="s">
        <v>691</v>
      </c>
      <c r="O7289" t="s">
        <v>68</v>
      </c>
      <c r="P7289">
        <v>2.8</v>
      </c>
      <c r="R7289">
        <v>29</v>
      </c>
      <c r="S7289" t="s">
        <v>994</v>
      </c>
      <c r="AC7289" s="2" t="s">
        <v>992</v>
      </c>
    </row>
    <row r="7290" spans="1:29" ht="16.399999999999999" customHeight="1" x14ac:dyDescent="0.35">
      <c r="A7290" s="1">
        <v>36970.500034722223</v>
      </c>
      <c r="B7290">
        <v>462</v>
      </c>
      <c r="C7290" t="s">
        <v>29</v>
      </c>
      <c r="D7290">
        <v>5</v>
      </c>
      <c r="E7290" t="s">
        <v>30</v>
      </c>
      <c r="F7290">
        <v>62093</v>
      </c>
      <c r="G7290" t="s">
        <v>743</v>
      </c>
      <c r="H7290" t="s">
        <v>743</v>
      </c>
      <c r="I7290" t="s">
        <v>990</v>
      </c>
      <c r="J7290">
        <v>1</v>
      </c>
      <c r="K7290" s="1">
        <v>36970.500034722223</v>
      </c>
      <c r="M7290">
        <v>201</v>
      </c>
      <c r="N7290" t="s">
        <v>879</v>
      </c>
      <c r="O7290" t="s">
        <v>68</v>
      </c>
      <c r="P7290">
        <v>2.97</v>
      </c>
      <c r="R7290">
        <v>29</v>
      </c>
      <c r="S7290" t="s">
        <v>998</v>
      </c>
      <c r="AC7290" s="2" t="s">
        <v>992</v>
      </c>
    </row>
    <row r="7291" spans="1:29" ht="16.399999999999999" customHeight="1" x14ac:dyDescent="0.35">
      <c r="A7291" s="1">
        <v>36970.500034722223</v>
      </c>
      <c r="B7291">
        <v>462</v>
      </c>
      <c r="C7291" t="s">
        <v>29</v>
      </c>
      <c r="D7291">
        <v>5</v>
      </c>
      <c r="E7291" t="s">
        <v>30</v>
      </c>
      <c r="F7291">
        <v>62093</v>
      </c>
      <c r="G7291" t="s">
        <v>743</v>
      </c>
      <c r="H7291" t="s">
        <v>743</v>
      </c>
      <c r="I7291" t="s">
        <v>990</v>
      </c>
      <c r="J7291">
        <v>1</v>
      </c>
      <c r="K7291" s="1">
        <v>36970.500034722223</v>
      </c>
      <c r="M7291">
        <v>216</v>
      </c>
      <c r="N7291" t="s">
        <v>882</v>
      </c>
      <c r="O7291" t="s">
        <v>68</v>
      </c>
      <c r="P7291">
        <v>1E-3</v>
      </c>
      <c r="Q7291" t="s">
        <v>69</v>
      </c>
      <c r="R7291">
        <v>29</v>
      </c>
      <c r="S7291" t="s">
        <v>998</v>
      </c>
      <c r="AC7291" s="2" t="s">
        <v>992</v>
      </c>
    </row>
    <row r="7292" spans="1:29" ht="16.399999999999999" customHeight="1" x14ac:dyDescent="0.35">
      <c r="A7292" s="1">
        <v>36970.500034722223</v>
      </c>
      <c r="B7292">
        <v>462</v>
      </c>
      <c r="C7292" t="s">
        <v>29</v>
      </c>
      <c r="D7292">
        <v>5</v>
      </c>
      <c r="E7292" t="s">
        <v>30</v>
      </c>
      <c r="F7292">
        <v>62093</v>
      </c>
      <c r="G7292" t="s">
        <v>743</v>
      </c>
      <c r="H7292" t="s">
        <v>743</v>
      </c>
      <c r="I7292" t="s">
        <v>990</v>
      </c>
      <c r="J7292">
        <v>1</v>
      </c>
      <c r="K7292" s="1">
        <v>36970.500034722223</v>
      </c>
      <c r="M7292">
        <v>232</v>
      </c>
      <c r="N7292" t="s">
        <v>883</v>
      </c>
      <c r="O7292" t="s">
        <v>68</v>
      </c>
      <c r="P7292">
        <v>1E-3</v>
      </c>
      <c r="Q7292" t="s">
        <v>69</v>
      </c>
      <c r="R7292">
        <v>29</v>
      </c>
      <c r="S7292" t="s">
        <v>998</v>
      </c>
      <c r="AC7292" s="2" t="s">
        <v>992</v>
      </c>
    </row>
    <row r="7293" spans="1:29" ht="16.399999999999999" customHeight="1" x14ac:dyDescent="0.35">
      <c r="A7293" s="1">
        <v>36970.500034722223</v>
      </c>
      <c r="B7293">
        <v>462</v>
      </c>
      <c r="C7293" t="s">
        <v>29</v>
      </c>
      <c r="D7293">
        <v>5</v>
      </c>
      <c r="E7293" t="s">
        <v>30</v>
      </c>
      <c r="F7293">
        <v>62093</v>
      </c>
      <c r="G7293" t="s">
        <v>743</v>
      </c>
      <c r="H7293" t="s">
        <v>743</v>
      </c>
      <c r="I7293" t="s">
        <v>990</v>
      </c>
      <c r="J7293">
        <v>1</v>
      </c>
      <c r="K7293" s="1">
        <v>36970.500034722223</v>
      </c>
      <c r="M7293">
        <v>234.01</v>
      </c>
      <c r="N7293" t="s">
        <v>884</v>
      </c>
      <c r="O7293" t="s">
        <v>68</v>
      </c>
      <c r="P7293">
        <v>1E-3</v>
      </c>
      <c r="Q7293" t="s">
        <v>69</v>
      </c>
      <c r="R7293">
        <v>29</v>
      </c>
      <c r="S7293" t="s">
        <v>998</v>
      </c>
      <c r="AC7293" s="2" t="s">
        <v>992</v>
      </c>
    </row>
    <row r="7294" spans="1:29" ht="16.399999999999999" customHeight="1" x14ac:dyDescent="0.35">
      <c r="A7294" s="1">
        <v>36970.500034722223</v>
      </c>
      <c r="B7294">
        <v>462</v>
      </c>
      <c r="C7294" t="s">
        <v>29</v>
      </c>
      <c r="D7294">
        <v>5</v>
      </c>
      <c r="E7294" t="s">
        <v>30</v>
      </c>
      <c r="F7294">
        <v>62093</v>
      </c>
      <c r="G7294" t="s">
        <v>743</v>
      </c>
      <c r="H7294" t="s">
        <v>743</v>
      </c>
      <c r="I7294" t="s">
        <v>990</v>
      </c>
      <c r="J7294">
        <v>1</v>
      </c>
      <c r="K7294" s="1">
        <v>36970.500034722223</v>
      </c>
      <c r="M7294">
        <v>236</v>
      </c>
      <c r="N7294" t="s">
        <v>885</v>
      </c>
      <c r="O7294" t="s">
        <v>68</v>
      </c>
      <c r="P7294">
        <v>3.0000000000000001E-3</v>
      </c>
      <c r="R7294">
        <v>29</v>
      </c>
      <c r="S7294" t="s">
        <v>998</v>
      </c>
      <c r="AC7294" s="2" t="s">
        <v>992</v>
      </c>
    </row>
    <row r="7295" spans="1:29" ht="16.399999999999999" customHeight="1" x14ac:dyDescent="0.35">
      <c r="A7295" s="1">
        <v>36970.500034722223</v>
      </c>
      <c r="B7295">
        <v>462</v>
      </c>
      <c r="C7295" t="s">
        <v>29</v>
      </c>
      <c r="D7295">
        <v>5</v>
      </c>
      <c r="E7295" t="s">
        <v>30</v>
      </c>
      <c r="F7295">
        <v>62093</v>
      </c>
      <c r="G7295" t="s">
        <v>743</v>
      </c>
      <c r="H7295" t="s">
        <v>743</v>
      </c>
      <c r="I7295" t="s">
        <v>990</v>
      </c>
      <c r="J7295">
        <v>1</v>
      </c>
      <c r="K7295" s="1">
        <v>36970.500034722223</v>
      </c>
      <c r="M7295">
        <v>248</v>
      </c>
      <c r="N7295" t="s">
        <v>886</v>
      </c>
      <c r="O7295" t="s">
        <v>68</v>
      </c>
      <c r="P7295">
        <v>1.56</v>
      </c>
      <c r="R7295">
        <v>29</v>
      </c>
      <c r="S7295" t="s">
        <v>998</v>
      </c>
      <c r="AC7295" s="2" t="s">
        <v>992</v>
      </c>
    </row>
    <row r="7296" spans="1:29" ht="16.399999999999999" customHeight="1" x14ac:dyDescent="0.35">
      <c r="A7296" s="1">
        <v>36970.500034722223</v>
      </c>
      <c r="B7296">
        <v>462</v>
      </c>
      <c r="C7296" t="s">
        <v>29</v>
      </c>
      <c r="D7296">
        <v>5</v>
      </c>
      <c r="E7296" t="s">
        <v>30</v>
      </c>
      <c r="F7296">
        <v>62093</v>
      </c>
      <c r="G7296" t="s">
        <v>743</v>
      </c>
      <c r="H7296" t="s">
        <v>743</v>
      </c>
      <c r="I7296" t="s">
        <v>990</v>
      </c>
      <c r="J7296">
        <v>1</v>
      </c>
      <c r="K7296" s="1">
        <v>36970.500034722223</v>
      </c>
      <c r="M7296">
        <v>252</v>
      </c>
      <c r="N7296" t="s">
        <v>826</v>
      </c>
      <c r="O7296" t="s">
        <v>68</v>
      </c>
      <c r="P7296">
        <v>5.0000000000000001E-3</v>
      </c>
      <c r="Q7296" t="s">
        <v>69</v>
      </c>
      <c r="R7296">
        <v>29</v>
      </c>
      <c r="S7296" t="s">
        <v>998</v>
      </c>
      <c r="AC7296" s="2" t="s">
        <v>992</v>
      </c>
    </row>
    <row r="7297" spans="1:29" ht="16.399999999999999" customHeight="1" x14ac:dyDescent="0.35">
      <c r="A7297" s="1">
        <v>36970.500034722223</v>
      </c>
      <c r="B7297">
        <v>462</v>
      </c>
      <c r="C7297" t="s">
        <v>29</v>
      </c>
      <c r="D7297">
        <v>5</v>
      </c>
      <c r="E7297" t="s">
        <v>30</v>
      </c>
      <c r="F7297">
        <v>62093</v>
      </c>
      <c r="G7297" t="s">
        <v>743</v>
      </c>
      <c r="H7297" t="s">
        <v>743</v>
      </c>
      <c r="I7297" t="s">
        <v>990</v>
      </c>
      <c r="J7297">
        <v>1</v>
      </c>
      <c r="K7297" s="1">
        <v>36970.500034722223</v>
      </c>
      <c r="M7297">
        <v>255</v>
      </c>
      <c r="N7297" t="s">
        <v>887</v>
      </c>
      <c r="O7297" t="s">
        <v>68</v>
      </c>
      <c r="P7297">
        <v>1.2999999999999999E-2</v>
      </c>
      <c r="R7297">
        <v>29</v>
      </c>
      <c r="S7297" t="s">
        <v>998</v>
      </c>
      <c r="AC7297" s="2" t="s">
        <v>992</v>
      </c>
    </row>
    <row r="7298" spans="1:29" ht="16.399999999999999" customHeight="1" x14ac:dyDescent="0.35">
      <c r="A7298" s="1">
        <v>36970.500034722223</v>
      </c>
      <c r="B7298">
        <v>462</v>
      </c>
      <c r="C7298" t="s">
        <v>29</v>
      </c>
      <c r="D7298">
        <v>5</v>
      </c>
      <c r="E7298" t="s">
        <v>30</v>
      </c>
      <c r="F7298">
        <v>62093</v>
      </c>
      <c r="G7298" t="s">
        <v>743</v>
      </c>
      <c r="H7298" t="s">
        <v>743</v>
      </c>
      <c r="I7298" t="s">
        <v>990</v>
      </c>
      <c r="J7298">
        <v>1</v>
      </c>
      <c r="K7298" s="1">
        <v>36970.500034722223</v>
      </c>
      <c r="M7298">
        <v>258</v>
      </c>
      <c r="N7298" t="s">
        <v>889</v>
      </c>
      <c r="O7298" t="s">
        <v>68</v>
      </c>
      <c r="P7298">
        <v>1E-3</v>
      </c>
      <c r="R7298">
        <v>29</v>
      </c>
      <c r="S7298" t="s">
        <v>998</v>
      </c>
      <c r="AC7298" s="2" t="s">
        <v>992</v>
      </c>
    </row>
    <row r="7299" spans="1:29" ht="16.399999999999999" customHeight="1" x14ac:dyDescent="0.35">
      <c r="A7299" s="1">
        <v>36970.500034722223</v>
      </c>
      <c r="B7299">
        <v>462</v>
      </c>
      <c r="C7299" t="s">
        <v>29</v>
      </c>
      <c r="D7299">
        <v>5</v>
      </c>
      <c r="E7299" t="s">
        <v>30</v>
      </c>
      <c r="F7299">
        <v>62093</v>
      </c>
      <c r="G7299" t="s">
        <v>743</v>
      </c>
      <c r="H7299" t="s">
        <v>743</v>
      </c>
      <c r="I7299" t="s">
        <v>990</v>
      </c>
      <c r="J7299">
        <v>1</v>
      </c>
      <c r="K7299" s="1">
        <v>36970.500034722223</v>
      </c>
      <c r="M7299">
        <v>289</v>
      </c>
      <c r="N7299" t="s">
        <v>890</v>
      </c>
      <c r="O7299" t="s">
        <v>68</v>
      </c>
      <c r="P7299">
        <v>0.01</v>
      </c>
      <c r="R7299">
        <v>29</v>
      </c>
      <c r="S7299" t="s">
        <v>998</v>
      </c>
      <c r="AC7299" s="2" t="s">
        <v>992</v>
      </c>
    </row>
    <row r="7300" spans="1:29" ht="16.399999999999999" customHeight="1" x14ac:dyDescent="0.35">
      <c r="A7300" s="1">
        <v>36970.500023148146</v>
      </c>
      <c r="B7300">
        <v>462</v>
      </c>
      <c r="C7300" t="s">
        <v>29</v>
      </c>
      <c r="D7300">
        <v>5</v>
      </c>
      <c r="E7300" t="s">
        <v>30</v>
      </c>
      <c r="F7300">
        <v>62092</v>
      </c>
      <c r="G7300" t="s">
        <v>743</v>
      </c>
      <c r="H7300" t="s">
        <v>743</v>
      </c>
      <c r="I7300" t="s">
        <v>990</v>
      </c>
      <c r="J7300">
        <v>1</v>
      </c>
      <c r="K7300" s="1">
        <v>36970.500023148146</v>
      </c>
      <c r="M7300">
        <v>103.02</v>
      </c>
      <c r="N7300" t="s">
        <v>245</v>
      </c>
      <c r="O7300" t="s">
        <v>246</v>
      </c>
      <c r="P7300">
        <v>250</v>
      </c>
      <c r="R7300">
        <v>29</v>
      </c>
      <c r="S7300" t="s">
        <v>999</v>
      </c>
      <c r="AC7300" s="2" t="s">
        <v>992</v>
      </c>
    </row>
    <row r="7301" spans="1:29" ht="16.399999999999999" customHeight="1" x14ac:dyDescent="0.35">
      <c r="A7301" s="1">
        <v>36970.500023148146</v>
      </c>
      <c r="B7301">
        <v>462</v>
      </c>
      <c r="C7301" t="s">
        <v>29</v>
      </c>
      <c r="D7301">
        <v>5</v>
      </c>
      <c r="E7301" t="s">
        <v>30</v>
      </c>
      <c r="F7301">
        <v>62092</v>
      </c>
      <c r="G7301" t="s">
        <v>743</v>
      </c>
      <c r="H7301" t="s">
        <v>743</v>
      </c>
      <c r="I7301" t="s">
        <v>990</v>
      </c>
      <c r="J7301">
        <v>1</v>
      </c>
      <c r="K7301" s="1">
        <v>36970.500023148146</v>
      </c>
      <c r="M7301">
        <v>431</v>
      </c>
      <c r="N7301" t="s">
        <v>165</v>
      </c>
      <c r="O7301" t="s">
        <v>166</v>
      </c>
      <c r="P7301">
        <v>0.06</v>
      </c>
      <c r="R7301">
        <v>29</v>
      </c>
      <c r="S7301" t="s">
        <v>999</v>
      </c>
      <c r="AC7301" s="2" t="s">
        <v>992</v>
      </c>
    </row>
    <row r="7302" spans="1:29" ht="16.399999999999999" customHeight="1" x14ac:dyDescent="0.35">
      <c r="A7302" s="1">
        <v>36970.500023148146</v>
      </c>
      <c r="B7302">
        <v>462</v>
      </c>
      <c r="C7302" t="s">
        <v>29</v>
      </c>
      <c r="D7302">
        <v>5</v>
      </c>
      <c r="E7302" t="s">
        <v>30</v>
      </c>
      <c r="F7302">
        <v>62092</v>
      </c>
      <c r="G7302" t="s">
        <v>743</v>
      </c>
      <c r="H7302" t="s">
        <v>743</v>
      </c>
      <c r="I7302" t="s">
        <v>990</v>
      </c>
      <c r="J7302">
        <v>1</v>
      </c>
      <c r="K7302" s="1">
        <v>36970.500023148146</v>
      </c>
      <c r="M7302">
        <v>431.01</v>
      </c>
      <c r="N7302" t="s">
        <v>768</v>
      </c>
      <c r="O7302" t="s">
        <v>769</v>
      </c>
      <c r="P7302">
        <v>0</v>
      </c>
      <c r="R7302">
        <v>29</v>
      </c>
      <c r="S7302" t="s">
        <v>999</v>
      </c>
      <c r="AC7302" s="2" t="s">
        <v>992</v>
      </c>
    </row>
    <row r="7303" spans="1:29" ht="16.399999999999999" customHeight="1" x14ac:dyDescent="0.35">
      <c r="A7303" s="1">
        <v>36970.500023148146</v>
      </c>
      <c r="B7303">
        <v>462</v>
      </c>
      <c r="C7303" t="s">
        <v>29</v>
      </c>
      <c r="D7303">
        <v>5</v>
      </c>
      <c r="E7303" t="s">
        <v>30</v>
      </c>
      <c r="F7303">
        <v>62092</v>
      </c>
      <c r="G7303" t="s">
        <v>743</v>
      </c>
      <c r="H7303" t="s">
        <v>743</v>
      </c>
      <c r="I7303" t="s">
        <v>990</v>
      </c>
      <c r="J7303">
        <v>1</v>
      </c>
      <c r="K7303" s="1">
        <v>36970.500023148146</v>
      </c>
      <c r="M7303">
        <v>431.02</v>
      </c>
      <c r="N7303" t="s">
        <v>771</v>
      </c>
      <c r="O7303" t="s">
        <v>166</v>
      </c>
      <c r="P7303">
        <v>0</v>
      </c>
      <c r="R7303">
        <v>29</v>
      </c>
      <c r="S7303" t="s">
        <v>999</v>
      </c>
      <c r="AC7303" s="2" t="s">
        <v>992</v>
      </c>
    </row>
    <row r="7304" spans="1:29" ht="16.399999999999999" customHeight="1" x14ac:dyDescent="0.35">
      <c r="A7304" s="1">
        <v>36970.500023148146</v>
      </c>
      <c r="B7304">
        <v>462</v>
      </c>
      <c r="C7304" t="s">
        <v>29</v>
      </c>
      <c r="D7304">
        <v>5</v>
      </c>
      <c r="E7304" t="s">
        <v>30</v>
      </c>
      <c r="F7304">
        <v>62092</v>
      </c>
      <c r="G7304" t="s">
        <v>743</v>
      </c>
      <c r="H7304" t="s">
        <v>743</v>
      </c>
      <c r="I7304" t="s">
        <v>990</v>
      </c>
      <c r="J7304">
        <v>1</v>
      </c>
      <c r="K7304" s="1">
        <v>36970.500023148146</v>
      </c>
      <c r="M7304">
        <v>431.03</v>
      </c>
      <c r="N7304" t="s">
        <v>773</v>
      </c>
      <c r="O7304" t="s">
        <v>769</v>
      </c>
      <c r="P7304">
        <v>0.36</v>
      </c>
      <c r="R7304">
        <v>29</v>
      </c>
      <c r="S7304" t="s">
        <v>999</v>
      </c>
      <c r="AC7304" s="2" t="s">
        <v>992</v>
      </c>
    </row>
    <row r="7305" spans="1:29" ht="16.399999999999999" customHeight="1" x14ac:dyDescent="0.35">
      <c r="A7305" s="1">
        <v>36970.500023148146</v>
      </c>
      <c r="B7305">
        <v>462</v>
      </c>
      <c r="C7305" t="s">
        <v>29</v>
      </c>
      <c r="D7305">
        <v>5</v>
      </c>
      <c r="E7305" t="s">
        <v>30</v>
      </c>
      <c r="F7305">
        <v>62092</v>
      </c>
      <c r="G7305" t="s">
        <v>743</v>
      </c>
      <c r="H7305" t="s">
        <v>743</v>
      </c>
      <c r="I7305" t="s">
        <v>990</v>
      </c>
      <c r="J7305">
        <v>1</v>
      </c>
      <c r="K7305" s="1">
        <v>36970.500023148146</v>
      </c>
      <c r="M7305">
        <v>433</v>
      </c>
      <c r="N7305" t="s">
        <v>775</v>
      </c>
      <c r="O7305" t="s">
        <v>769</v>
      </c>
      <c r="P7305">
        <v>0</v>
      </c>
      <c r="R7305">
        <v>29</v>
      </c>
      <c r="S7305" t="s">
        <v>999</v>
      </c>
      <c r="AC7305" s="2" t="s">
        <v>992</v>
      </c>
    </row>
    <row r="7306" spans="1:29" ht="16.399999999999999" customHeight="1" x14ac:dyDescent="0.35">
      <c r="A7306" s="1">
        <v>36970.500011574077</v>
      </c>
      <c r="B7306">
        <v>462</v>
      </c>
      <c r="C7306" t="s">
        <v>29</v>
      </c>
      <c r="D7306">
        <v>5</v>
      </c>
      <c r="E7306" t="s">
        <v>30</v>
      </c>
      <c r="F7306">
        <v>62091</v>
      </c>
      <c r="G7306" t="s">
        <v>743</v>
      </c>
      <c r="H7306" t="s">
        <v>743</v>
      </c>
      <c r="I7306" t="s">
        <v>990</v>
      </c>
      <c r="J7306">
        <v>1</v>
      </c>
      <c r="K7306" s="1">
        <v>36970.500011574077</v>
      </c>
      <c r="M7306">
        <v>103.02</v>
      </c>
      <c r="N7306" t="s">
        <v>245</v>
      </c>
      <c r="O7306" t="s">
        <v>246</v>
      </c>
      <c r="P7306">
        <v>1000</v>
      </c>
      <c r="R7306">
        <v>29</v>
      </c>
      <c r="S7306" t="s">
        <v>1000</v>
      </c>
      <c r="AC7306" s="2" t="s">
        <v>992</v>
      </c>
    </row>
    <row r="7307" spans="1:29" ht="16.399999999999999" customHeight="1" x14ac:dyDescent="0.35">
      <c r="A7307" s="1">
        <v>36970.5</v>
      </c>
      <c r="B7307">
        <v>462</v>
      </c>
      <c r="C7307" t="s">
        <v>29</v>
      </c>
      <c r="D7307">
        <v>5</v>
      </c>
      <c r="E7307" t="s">
        <v>30</v>
      </c>
      <c r="F7307">
        <v>62090</v>
      </c>
      <c r="G7307" t="s">
        <v>743</v>
      </c>
      <c r="H7307" t="s">
        <v>743</v>
      </c>
      <c r="I7307" t="s">
        <v>990</v>
      </c>
      <c r="J7307">
        <v>1</v>
      </c>
      <c r="K7307" s="1">
        <v>36970.5</v>
      </c>
      <c r="M7307">
        <v>103.02</v>
      </c>
      <c r="N7307" t="s">
        <v>245</v>
      </c>
      <c r="O7307" t="s">
        <v>246</v>
      </c>
      <c r="P7307">
        <v>1000</v>
      </c>
      <c r="R7307">
        <v>29</v>
      </c>
      <c r="S7307" t="s">
        <v>1001</v>
      </c>
      <c r="AC7307" s="2" t="s">
        <v>992</v>
      </c>
    </row>
    <row r="7308" spans="1:29" ht="16.399999999999999" customHeight="1" x14ac:dyDescent="0.35">
      <c r="A7308" s="1">
        <v>36970.5</v>
      </c>
      <c r="B7308">
        <v>462</v>
      </c>
      <c r="C7308" t="s">
        <v>29</v>
      </c>
      <c r="D7308">
        <v>5</v>
      </c>
      <c r="E7308" t="s">
        <v>30</v>
      </c>
      <c r="F7308">
        <v>62090</v>
      </c>
      <c r="G7308" t="s">
        <v>743</v>
      </c>
      <c r="H7308" t="s">
        <v>743</v>
      </c>
      <c r="I7308" t="s">
        <v>990</v>
      </c>
      <c r="J7308">
        <v>1</v>
      </c>
      <c r="K7308" s="1">
        <v>36970.5</v>
      </c>
      <c r="M7308">
        <v>136.01</v>
      </c>
      <c r="N7308" t="s">
        <v>118</v>
      </c>
      <c r="O7308" t="s">
        <v>119</v>
      </c>
      <c r="P7308">
        <v>21.5</v>
      </c>
      <c r="R7308">
        <v>29</v>
      </c>
      <c r="S7308" t="s">
        <v>1001</v>
      </c>
      <c r="AC7308" s="2" t="s">
        <v>992</v>
      </c>
    </row>
    <row r="7309" spans="1:29" ht="16.399999999999999" customHeight="1" x14ac:dyDescent="0.35">
      <c r="A7309" s="1">
        <v>36970.5</v>
      </c>
      <c r="B7309">
        <v>462</v>
      </c>
      <c r="C7309" t="s">
        <v>29</v>
      </c>
      <c r="D7309">
        <v>5</v>
      </c>
      <c r="E7309" t="s">
        <v>30</v>
      </c>
      <c r="F7309">
        <v>62090</v>
      </c>
      <c r="G7309" t="s">
        <v>743</v>
      </c>
      <c r="H7309" t="s">
        <v>743</v>
      </c>
      <c r="I7309" t="s">
        <v>990</v>
      </c>
      <c r="J7309">
        <v>1</v>
      </c>
      <c r="K7309" s="1">
        <v>36970.5</v>
      </c>
      <c r="M7309">
        <v>201</v>
      </c>
      <c r="N7309" t="s">
        <v>879</v>
      </c>
      <c r="O7309" t="s">
        <v>68</v>
      </c>
      <c r="P7309">
        <v>5.59</v>
      </c>
      <c r="R7309">
        <v>29</v>
      </c>
      <c r="S7309" t="s">
        <v>1001</v>
      </c>
      <c r="AC7309" s="2" t="s">
        <v>992</v>
      </c>
    </row>
    <row r="7310" spans="1:29" ht="16.399999999999999" customHeight="1" x14ac:dyDescent="0.35">
      <c r="A7310" s="1">
        <v>36970.5</v>
      </c>
      <c r="B7310">
        <v>462</v>
      </c>
      <c r="C7310" t="s">
        <v>29</v>
      </c>
      <c r="D7310">
        <v>5</v>
      </c>
      <c r="E7310" t="s">
        <v>30</v>
      </c>
      <c r="F7310">
        <v>62090</v>
      </c>
      <c r="G7310" t="s">
        <v>743</v>
      </c>
      <c r="H7310" t="s">
        <v>743</v>
      </c>
      <c r="I7310" t="s">
        <v>990</v>
      </c>
      <c r="J7310">
        <v>1</v>
      </c>
      <c r="K7310" s="1">
        <v>36970.5</v>
      </c>
      <c r="M7310">
        <v>216</v>
      </c>
      <c r="N7310" t="s">
        <v>882</v>
      </c>
      <c r="O7310" t="s">
        <v>68</v>
      </c>
      <c r="P7310">
        <v>1E-3</v>
      </c>
      <c r="Q7310" t="s">
        <v>69</v>
      </c>
      <c r="R7310">
        <v>29</v>
      </c>
      <c r="S7310" t="s">
        <v>1001</v>
      </c>
      <c r="AC7310" s="2" t="s">
        <v>992</v>
      </c>
    </row>
    <row r="7311" spans="1:29" ht="16.399999999999999" customHeight="1" x14ac:dyDescent="0.35">
      <c r="A7311" s="1">
        <v>36970.5</v>
      </c>
      <c r="B7311">
        <v>462</v>
      </c>
      <c r="C7311" t="s">
        <v>29</v>
      </c>
      <c r="D7311">
        <v>5</v>
      </c>
      <c r="E7311" t="s">
        <v>30</v>
      </c>
      <c r="F7311">
        <v>62090</v>
      </c>
      <c r="G7311" t="s">
        <v>743</v>
      </c>
      <c r="H7311" t="s">
        <v>743</v>
      </c>
      <c r="I7311" t="s">
        <v>990</v>
      </c>
      <c r="J7311">
        <v>1</v>
      </c>
      <c r="K7311" s="1">
        <v>36970.5</v>
      </c>
      <c r="M7311">
        <v>232</v>
      </c>
      <c r="N7311" t="s">
        <v>883</v>
      </c>
      <c r="O7311" t="s">
        <v>68</v>
      </c>
      <c r="P7311">
        <v>2E-3</v>
      </c>
      <c r="R7311">
        <v>29</v>
      </c>
      <c r="S7311" t="s">
        <v>1001</v>
      </c>
      <c r="AC7311" s="2" t="s">
        <v>992</v>
      </c>
    </row>
    <row r="7312" spans="1:29" ht="16.399999999999999" customHeight="1" x14ac:dyDescent="0.35">
      <c r="A7312" s="1">
        <v>36970.5</v>
      </c>
      <c r="B7312">
        <v>462</v>
      </c>
      <c r="C7312" t="s">
        <v>29</v>
      </c>
      <c r="D7312">
        <v>5</v>
      </c>
      <c r="E7312" t="s">
        <v>30</v>
      </c>
      <c r="F7312">
        <v>62090</v>
      </c>
      <c r="G7312" t="s">
        <v>743</v>
      </c>
      <c r="H7312" t="s">
        <v>743</v>
      </c>
      <c r="I7312" t="s">
        <v>990</v>
      </c>
      <c r="J7312">
        <v>1</v>
      </c>
      <c r="K7312" s="1">
        <v>36970.5</v>
      </c>
      <c r="M7312">
        <v>234.01</v>
      </c>
      <c r="N7312" t="s">
        <v>884</v>
      </c>
      <c r="O7312" t="s">
        <v>68</v>
      </c>
      <c r="P7312">
        <v>2E-3</v>
      </c>
      <c r="R7312">
        <v>29</v>
      </c>
      <c r="S7312" t="s">
        <v>1001</v>
      </c>
      <c r="AC7312" s="2" t="s">
        <v>992</v>
      </c>
    </row>
    <row r="7313" spans="1:29" ht="16.399999999999999" customHeight="1" x14ac:dyDescent="0.35">
      <c r="A7313" s="1">
        <v>36970.5</v>
      </c>
      <c r="B7313">
        <v>462</v>
      </c>
      <c r="C7313" t="s">
        <v>29</v>
      </c>
      <c r="D7313">
        <v>5</v>
      </c>
      <c r="E7313" t="s">
        <v>30</v>
      </c>
      <c r="F7313">
        <v>62090</v>
      </c>
      <c r="G7313" t="s">
        <v>743</v>
      </c>
      <c r="H7313" t="s">
        <v>743</v>
      </c>
      <c r="I7313" t="s">
        <v>990</v>
      </c>
      <c r="J7313">
        <v>1</v>
      </c>
      <c r="K7313" s="1">
        <v>36970.5</v>
      </c>
      <c r="M7313">
        <v>236</v>
      </c>
      <c r="N7313" t="s">
        <v>885</v>
      </c>
      <c r="O7313" t="s">
        <v>68</v>
      </c>
      <c r="P7313">
        <v>8.0000000000000002E-3</v>
      </c>
      <c r="R7313">
        <v>29</v>
      </c>
      <c r="S7313" t="s">
        <v>1001</v>
      </c>
      <c r="AC7313" s="2" t="s">
        <v>992</v>
      </c>
    </row>
    <row r="7314" spans="1:29" ht="16.399999999999999" customHeight="1" x14ac:dyDescent="0.35">
      <c r="A7314" s="1">
        <v>36970.5</v>
      </c>
      <c r="B7314">
        <v>462</v>
      </c>
      <c r="C7314" t="s">
        <v>29</v>
      </c>
      <c r="D7314">
        <v>5</v>
      </c>
      <c r="E7314" t="s">
        <v>30</v>
      </c>
      <c r="F7314">
        <v>62090</v>
      </c>
      <c r="G7314" t="s">
        <v>743</v>
      </c>
      <c r="H7314" t="s">
        <v>743</v>
      </c>
      <c r="I7314" t="s">
        <v>990</v>
      </c>
      <c r="J7314">
        <v>1</v>
      </c>
      <c r="K7314" s="1">
        <v>36970.5</v>
      </c>
      <c r="M7314">
        <v>248</v>
      </c>
      <c r="N7314" t="s">
        <v>886</v>
      </c>
      <c r="O7314" t="s">
        <v>68</v>
      </c>
      <c r="P7314">
        <v>2.69</v>
      </c>
      <c r="R7314">
        <v>29</v>
      </c>
      <c r="S7314" t="s">
        <v>1001</v>
      </c>
      <c r="AC7314" s="2" t="s">
        <v>992</v>
      </c>
    </row>
    <row r="7315" spans="1:29" ht="16.399999999999999" customHeight="1" x14ac:dyDescent="0.35">
      <c r="A7315" s="1">
        <v>36970.5</v>
      </c>
      <c r="B7315">
        <v>462</v>
      </c>
      <c r="C7315" t="s">
        <v>29</v>
      </c>
      <c r="D7315">
        <v>5</v>
      </c>
      <c r="E7315" t="s">
        <v>30</v>
      </c>
      <c r="F7315">
        <v>62090</v>
      </c>
      <c r="G7315" t="s">
        <v>743</v>
      </c>
      <c r="H7315" t="s">
        <v>743</v>
      </c>
      <c r="I7315" t="s">
        <v>990</v>
      </c>
      <c r="J7315">
        <v>1</v>
      </c>
      <c r="K7315" s="1">
        <v>36970.5</v>
      </c>
      <c r="M7315">
        <v>252</v>
      </c>
      <c r="N7315" t="s">
        <v>826</v>
      </c>
      <c r="O7315" t="s">
        <v>68</v>
      </c>
      <c r="P7315">
        <v>5.0000000000000001E-3</v>
      </c>
      <c r="Q7315" t="s">
        <v>69</v>
      </c>
      <c r="R7315">
        <v>29</v>
      </c>
      <c r="S7315" t="s">
        <v>1001</v>
      </c>
      <c r="AC7315" s="2" t="s">
        <v>992</v>
      </c>
    </row>
    <row r="7316" spans="1:29" ht="16.399999999999999" customHeight="1" x14ac:dyDescent="0.35">
      <c r="A7316" s="1">
        <v>36970.5</v>
      </c>
      <c r="B7316">
        <v>462</v>
      </c>
      <c r="C7316" t="s">
        <v>29</v>
      </c>
      <c r="D7316">
        <v>5</v>
      </c>
      <c r="E7316" t="s">
        <v>30</v>
      </c>
      <c r="F7316">
        <v>62090</v>
      </c>
      <c r="G7316" t="s">
        <v>743</v>
      </c>
      <c r="H7316" t="s">
        <v>743</v>
      </c>
      <c r="I7316" t="s">
        <v>990</v>
      </c>
      <c r="J7316">
        <v>1</v>
      </c>
      <c r="K7316" s="1">
        <v>36970.5</v>
      </c>
      <c r="M7316">
        <v>255</v>
      </c>
      <c r="N7316" t="s">
        <v>887</v>
      </c>
      <c r="O7316" t="s">
        <v>68</v>
      </c>
      <c r="P7316">
        <v>2.9000000000000001E-2</v>
      </c>
      <c r="R7316">
        <v>29</v>
      </c>
      <c r="S7316" t="s">
        <v>1001</v>
      </c>
      <c r="AC7316" s="2" t="s">
        <v>992</v>
      </c>
    </row>
    <row r="7317" spans="1:29" ht="16.399999999999999" customHeight="1" x14ac:dyDescent="0.35">
      <c r="A7317" s="1">
        <v>36970.5</v>
      </c>
      <c r="B7317">
        <v>462</v>
      </c>
      <c r="C7317" t="s">
        <v>29</v>
      </c>
      <c r="D7317">
        <v>5</v>
      </c>
      <c r="E7317" t="s">
        <v>30</v>
      </c>
      <c r="F7317">
        <v>62090</v>
      </c>
      <c r="G7317" t="s">
        <v>743</v>
      </c>
      <c r="H7317" t="s">
        <v>743</v>
      </c>
      <c r="I7317" t="s">
        <v>990</v>
      </c>
      <c r="J7317">
        <v>1</v>
      </c>
      <c r="K7317" s="1">
        <v>36970.5</v>
      </c>
      <c r="M7317">
        <v>258</v>
      </c>
      <c r="N7317" t="s">
        <v>889</v>
      </c>
      <c r="O7317" t="s">
        <v>68</v>
      </c>
      <c r="P7317">
        <v>5.0000000000000001E-3</v>
      </c>
      <c r="R7317">
        <v>29</v>
      </c>
      <c r="S7317" t="s">
        <v>1001</v>
      </c>
      <c r="AC7317" s="2" t="s">
        <v>992</v>
      </c>
    </row>
    <row r="7318" spans="1:29" ht="16.399999999999999" customHeight="1" x14ac:dyDescent="0.35">
      <c r="A7318" s="1">
        <v>36970.5</v>
      </c>
      <c r="B7318">
        <v>462</v>
      </c>
      <c r="C7318" t="s">
        <v>29</v>
      </c>
      <c r="D7318">
        <v>5</v>
      </c>
      <c r="E7318" t="s">
        <v>30</v>
      </c>
      <c r="F7318">
        <v>62090</v>
      </c>
      <c r="G7318" t="s">
        <v>743</v>
      </c>
      <c r="H7318" t="s">
        <v>743</v>
      </c>
      <c r="I7318" t="s">
        <v>990</v>
      </c>
      <c r="J7318">
        <v>1</v>
      </c>
      <c r="K7318" s="1">
        <v>36970.5</v>
      </c>
      <c r="M7318">
        <v>260.08</v>
      </c>
      <c r="N7318" t="s">
        <v>76</v>
      </c>
      <c r="O7318" t="s">
        <v>68</v>
      </c>
      <c r="P7318">
        <v>0.36</v>
      </c>
      <c r="R7318">
        <v>29</v>
      </c>
      <c r="S7318" t="s">
        <v>1001</v>
      </c>
      <c r="AC7318" s="2" t="s">
        <v>992</v>
      </c>
    </row>
    <row r="7319" spans="1:29" ht="16.399999999999999" customHeight="1" x14ac:dyDescent="0.35">
      <c r="A7319" s="1">
        <v>36970.5</v>
      </c>
      <c r="B7319">
        <v>462</v>
      </c>
      <c r="C7319" t="s">
        <v>29</v>
      </c>
      <c r="D7319">
        <v>5</v>
      </c>
      <c r="E7319" t="s">
        <v>30</v>
      </c>
      <c r="F7319">
        <v>62090</v>
      </c>
      <c r="G7319" t="s">
        <v>743</v>
      </c>
      <c r="H7319" t="s">
        <v>743</v>
      </c>
      <c r="I7319" t="s">
        <v>990</v>
      </c>
      <c r="J7319">
        <v>1</v>
      </c>
      <c r="K7319" s="1">
        <v>36970.5</v>
      </c>
      <c r="M7319">
        <v>260.17</v>
      </c>
      <c r="N7319" t="s">
        <v>995</v>
      </c>
      <c r="O7319" t="s">
        <v>68</v>
      </c>
      <c r="P7319">
        <v>2E-3</v>
      </c>
      <c r="R7319">
        <v>29</v>
      </c>
      <c r="S7319" t="s">
        <v>1001</v>
      </c>
      <c r="AC7319" s="2" t="s">
        <v>992</v>
      </c>
    </row>
    <row r="7320" spans="1:29" ht="16.399999999999999" customHeight="1" x14ac:dyDescent="0.35">
      <c r="A7320" s="1">
        <v>36970.5</v>
      </c>
      <c r="B7320">
        <v>462</v>
      </c>
      <c r="C7320" t="s">
        <v>29</v>
      </c>
      <c r="D7320">
        <v>5</v>
      </c>
      <c r="E7320" t="s">
        <v>30</v>
      </c>
      <c r="F7320">
        <v>62090</v>
      </c>
      <c r="G7320" t="s">
        <v>743</v>
      </c>
      <c r="H7320" t="s">
        <v>743</v>
      </c>
      <c r="I7320" t="s">
        <v>990</v>
      </c>
      <c r="J7320">
        <v>1</v>
      </c>
      <c r="K7320" s="1">
        <v>36970.5</v>
      </c>
      <c r="M7320">
        <v>260.19</v>
      </c>
      <c r="N7320" t="s">
        <v>996</v>
      </c>
      <c r="O7320" t="s">
        <v>68</v>
      </c>
      <c r="P7320">
        <v>6.0000000000000001E-3</v>
      </c>
      <c r="R7320">
        <v>29</v>
      </c>
      <c r="S7320" t="s">
        <v>1001</v>
      </c>
      <c r="AC7320" s="2" t="s">
        <v>992</v>
      </c>
    </row>
    <row r="7321" spans="1:29" ht="16.399999999999999" customHeight="1" x14ac:dyDescent="0.35">
      <c r="A7321" s="1">
        <v>36970.5</v>
      </c>
      <c r="B7321">
        <v>462</v>
      </c>
      <c r="C7321" t="s">
        <v>29</v>
      </c>
      <c r="D7321">
        <v>5</v>
      </c>
      <c r="E7321" t="s">
        <v>30</v>
      </c>
      <c r="F7321">
        <v>62090</v>
      </c>
      <c r="G7321" t="s">
        <v>743</v>
      </c>
      <c r="H7321" t="s">
        <v>743</v>
      </c>
      <c r="I7321" t="s">
        <v>990</v>
      </c>
      <c r="J7321">
        <v>1</v>
      </c>
      <c r="K7321" s="1">
        <v>36970.5</v>
      </c>
      <c r="M7321">
        <v>260.20999999999998</v>
      </c>
      <c r="N7321" t="s">
        <v>997</v>
      </c>
      <c r="O7321" t="s">
        <v>68</v>
      </c>
      <c r="P7321">
        <v>2E-3</v>
      </c>
      <c r="Q7321" t="s">
        <v>69</v>
      </c>
      <c r="R7321">
        <v>29</v>
      </c>
      <c r="S7321" t="s">
        <v>1001</v>
      </c>
      <c r="AC7321" s="2" t="s">
        <v>992</v>
      </c>
    </row>
    <row r="7322" spans="1:29" ht="16.399999999999999" customHeight="1" x14ac:dyDescent="0.35">
      <c r="A7322" s="1">
        <v>36970.5</v>
      </c>
      <c r="B7322">
        <v>462</v>
      </c>
      <c r="C7322" t="s">
        <v>29</v>
      </c>
      <c r="D7322">
        <v>5</v>
      </c>
      <c r="E7322" t="s">
        <v>30</v>
      </c>
      <c r="F7322">
        <v>62090</v>
      </c>
      <c r="G7322" t="s">
        <v>743</v>
      </c>
      <c r="H7322" t="s">
        <v>743</v>
      </c>
      <c r="I7322" t="s">
        <v>990</v>
      </c>
      <c r="J7322">
        <v>1</v>
      </c>
      <c r="K7322" s="1">
        <v>36970.5</v>
      </c>
      <c r="M7322">
        <v>268.14</v>
      </c>
      <c r="N7322" t="s">
        <v>80</v>
      </c>
      <c r="O7322" t="s">
        <v>68</v>
      </c>
      <c r="P7322">
        <v>2.8000000000000001E-2</v>
      </c>
      <c r="R7322">
        <v>29</v>
      </c>
      <c r="S7322" t="s">
        <v>1001</v>
      </c>
      <c r="AC7322" s="2" t="s">
        <v>992</v>
      </c>
    </row>
    <row r="7323" spans="1:29" ht="16.399999999999999" customHeight="1" x14ac:dyDescent="0.35">
      <c r="A7323" s="1">
        <v>36970.5</v>
      </c>
      <c r="B7323">
        <v>462</v>
      </c>
      <c r="C7323" t="s">
        <v>29</v>
      </c>
      <c r="D7323">
        <v>5</v>
      </c>
      <c r="E7323" t="s">
        <v>30</v>
      </c>
      <c r="F7323">
        <v>62090</v>
      </c>
      <c r="G7323" t="s">
        <v>743</v>
      </c>
      <c r="H7323" t="s">
        <v>743</v>
      </c>
      <c r="I7323" t="s">
        <v>990</v>
      </c>
      <c r="J7323">
        <v>1</v>
      </c>
      <c r="K7323" s="1">
        <v>36970.5</v>
      </c>
      <c r="M7323">
        <v>268.17</v>
      </c>
      <c r="N7323" t="s">
        <v>801</v>
      </c>
      <c r="O7323" t="s">
        <v>68</v>
      </c>
      <c r="P7323">
        <v>6.0000000000000001E-3</v>
      </c>
      <c r="R7323">
        <v>29</v>
      </c>
      <c r="S7323" t="s">
        <v>1001</v>
      </c>
      <c r="AC7323" s="2" t="s">
        <v>992</v>
      </c>
    </row>
    <row r="7324" spans="1:29" ht="16.399999999999999" customHeight="1" x14ac:dyDescent="0.35">
      <c r="A7324" s="1">
        <v>36970.5</v>
      </c>
      <c r="B7324">
        <v>462</v>
      </c>
      <c r="C7324" t="s">
        <v>29</v>
      </c>
      <c r="D7324">
        <v>5</v>
      </c>
      <c r="E7324" t="s">
        <v>30</v>
      </c>
      <c r="F7324">
        <v>62090</v>
      </c>
      <c r="G7324" t="s">
        <v>743</v>
      </c>
      <c r="H7324" t="s">
        <v>743</v>
      </c>
      <c r="I7324" t="s">
        <v>990</v>
      </c>
      <c r="J7324">
        <v>1</v>
      </c>
      <c r="K7324" s="1">
        <v>36970.5</v>
      </c>
      <c r="M7324">
        <v>283</v>
      </c>
      <c r="N7324" t="s">
        <v>509</v>
      </c>
      <c r="O7324" t="s">
        <v>68</v>
      </c>
      <c r="P7324">
        <v>0.2</v>
      </c>
      <c r="Q7324" t="s">
        <v>69</v>
      </c>
      <c r="R7324">
        <v>29</v>
      </c>
      <c r="S7324" t="s">
        <v>1001</v>
      </c>
      <c r="AC7324" s="2" t="s">
        <v>992</v>
      </c>
    </row>
    <row r="7325" spans="1:29" ht="16.399999999999999" customHeight="1" x14ac:dyDescent="0.35">
      <c r="A7325" s="1">
        <v>36970.5</v>
      </c>
      <c r="B7325">
        <v>462</v>
      </c>
      <c r="C7325" t="s">
        <v>29</v>
      </c>
      <c r="D7325">
        <v>5</v>
      </c>
      <c r="E7325" t="s">
        <v>30</v>
      </c>
      <c r="F7325">
        <v>62090</v>
      </c>
      <c r="G7325" t="s">
        <v>743</v>
      </c>
      <c r="H7325" t="s">
        <v>743</v>
      </c>
      <c r="I7325" t="s">
        <v>990</v>
      </c>
      <c r="J7325">
        <v>1</v>
      </c>
      <c r="K7325" s="1">
        <v>36970.5</v>
      </c>
      <c r="M7325">
        <v>289</v>
      </c>
      <c r="N7325" t="s">
        <v>890</v>
      </c>
      <c r="O7325" t="s">
        <v>68</v>
      </c>
      <c r="P7325">
        <v>2.8000000000000001E-2</v>
      </c>
      <c r="R7325">
        <v>29</v>
      </c>
      <c r="S7325" t="s">
        <v>1001</v>
      </c>
      <c r="AC7325" s="2" t="s">
        <v>992</v>
      </c>
    </row>
    <row r="7326" spans="1:29" ht="16.399999999999999" customHeight="1" x14ac:dyDescent="0.35">
      <c r="A7326" s="1">
        <v>36970.5</v>
      </c>
      <c r="B7326">
        <v>462</v>
      </c>
      <c r="C7326" t="s">
        <v>29</v>
      </c>
      <c r="D7326">
        <v>5</v>
      </c>
      <c r="E7326" t="s">
        <v>30</v>
      </c>
      <c r="F7326">
        <v>62090</v>
      </c>
      <c r="G7326" t="s">
        <v>743</v>
      </c>
      <c r="H7326" t="s">
        <v>743</v>
      </c>
      <c r="I7326" t="s">
        <v>990</v>
      </c>
      <c r="J7326">
        <v>1</v>
      </c>
      <c r="K7326" s="1">
        <v>36970.5</v>
      </c>
      <c r="M7326">
        <v>312</v>
      </c>
      <c r="N7326" t="s">
        <v>505</v>
      </c>
      <c r="O7326" t="s">
        <v>68</v>
      </c>
      <c r="P7326">
        <v>23</v>
      </c>
      <c r="R7326">
        <v>29</v>
      </c>
      <c r="S7326" t="s">
        <v>1001</v>
      </c>
      <c r="AC7326" s="2" t="s">
        <v>992</v>
      </c>
    </row>
    <row r="7327" spans="1:29" ht="16.399999999999999" customHeight="1" x14ac:dyDescent="0.35">
      <c r="A7327" s="1">
        <v>36970.5</v>
      </c>
      <c r="B7327">
        <v>462</v>
      </c>
      <c r="C7327" t="s">
        <v>29</v>
      </c>
      <c r="D7327">
        <v>5</v>
      </c>
      <c r="E7327" t="s">
        <v>30</v>
      </c>
      <c r="F7327">
        <v>62090</v>
      </c>
      <c r="G7327" t="s">
        <v>743</v>
      </c>
      <c r="H7327" t="s">
        <v>743</v>
      </c>
      <c r="I7327" t="s">
        <v>990</v>
      </c>
      <c r="J7327">
        <v>1</v>
      </c>
      <c r="K7327" s="1">
        <v>36970.5</v>
      </c>
      <c r="M7327">
        <v>431</v>
      </c>
      <c r="N7327" t="s">
        <v>165</v>
      </c>
      <c r="O7327" t="s">
        <v>166</v>
      </c>
      <c r="P7327">
        <v>5.24</v>
      </c>
      <c r="R7327">
        <v>29</v>
      </c>
      <c r="S7327" t="s">
        <v>1001</v>
      </c>
      <c r="AC7327" s="2" t="s">
        <v>992</v>
      </c>
    </row>
    <row r="7328" spans="1:29" ht="16.399999999999999" customHeight="1" x14ac:dyDescent="0.35">
      <c r="A7328" s="1">
        <v>36970.5</v>
      </c>
      <c r="B7328">
        <v>462</v>
      </c>
      <c r="C7328" t="s">
        <v>29</v>
      </c>
      <c r="D7328">
        <v>5</v>
      </c>
      <c r="E7328" t="s">
        <v>30</v>
      </c>
      <c r="F7328">
        <v>62090</v>
      </c>
      <c r="G7328" t="s">
        <v>743</v>
      </c>
      <c r="H7328" t="s">
        <v>743</v>
      </c>
      <c r="I7328" t="s">
        <v>990</v>
      </c>
      <c r="J7328">
        <v>1</v>
      </c>
      <c r="K7328" s="1">
        <v>36970.5</v>
      </c>
      <c r="M7328">
        <v>431.01</v>
      </c>
      <c r="N7328" t="s">
        <v>768</v>
      </c>
      <c r="O7328" t="s">
        <v>769</v>
      </c>
      <c r="P7328">
        <v>0.19</v>
      </c>
      <c r="R7328">
        <v>29</v>
      </c>
      <c r="S7328" t="s">
        <v>1001</v>
      </c>
      <c r="AC7328" s="2" t="s">
        <v>992</v>
      </c>
    </row>
    <row r="7329" spans="1:29" ht="16.399999999999999" customHeight="1" x14ac:dyDescent="0.35">
      <c r="A7329" s="1">
        <v>36970.5</v>
      </c>
      <c r="B7329">
        <v>462</v>
      </c>
      <c r="C7329" t="s">
        <v>29</v>
      </c>
      <c r="D7329">
        <v>5</v>
      </c>
      <c r="E7329" t="s">
        <v>30</v>
      </c>
      <c r="F7329">
        <v>62090</v>
      </c>
      <c r="G7329" t="s">
        <v>743</v>
      </c>
      <c r="H7329" t="s">
        <v>743</v>
      </c>
      <c r="I7329" t="s">
        <v>990</v>
      </c>
      <c r="J7329">
        <v>1</v>
      </c>
      <c r="K7329" s="1">
        <v>36970.5</v>
      </c>
      <c r="M7329">
        <v>431.02</v>
      </c>
      <c r="N7329" t="s">
        <v>771</v>
      </c>
      <c r="O7329" t="s">
        <v>166</v>
      </c>
      <c r="P7329">
        <v>0.3</v>
      </c>
      <c r="R7329">
        <v>29</v>
      </c>
      <c r="S7329" t="s">
        <v>1001</v>
      </c>
      <c r="AC7329" s="2" t="s">
        <v>992</v>
      </c>
    </row>
    <row r="7330" spans="1:29" ht="16.399999999999999" customHeight="1" x14ac:dyDescent="0.35">
      <c r="A7330" s="1">
        <v>36970.5</v>
      </c>
      <c r="B7330">
        <v>462</v>
      </c>
      <c r="C7330" t="s">
        <v>29</v>
      </c>
      <c r="D7330">
        <v>5</v>
      </c>
      <c r="E7330" t="s">
        <v>30</v>
      </c>
      <c r="F7330">
        <v>62090</v>
      </c>
      <c r="G7330" t="s">
        <v>743</v>
      </c>
      <c r="H7330" t="s">
        <v>743</v>
      </c>
      <c r="I7330" t="s">
        <v>990</v>
      </c>
      <c r="J7330">
        <v>1</v>
      </c>
      <c r="K7330" s="1">
        <v>36970.5</v>
      </c>
      <c r="M7330">
        <v>431.03</v>
      </c>
      <c r="N7330" t="s">
        <v>773</v>
      </c>
      <c r="O7330" t="s">
        <v>769</v>
      </c>
      <c r="P7330">
        <v>0.14000000000000001</v>
      </c>
      <c r="R7330">
        <v>29</v>
      </c>
      <c r="S7330" t="s">
        <v>1001</v>
      </c>
      <c r="AC7330" s="2" t="s">
        <v>992</v>
      </c>
    </row>
    <row r="7331" spans="1:29" ht="16.399999999999999" customHeight="1" x14ac:dyDescent="0.35">
      <c r="A7331" s="1">
        <v>36970.5</v>
      </c>
      <c r="B7331">
        <v>462</v>
      </c>
      <c r="C7331" t="s">
        <v>29</v>
      </c>
      <c r="D7331">
        <v>5</v>
      </c>
      <c r="E7331" t="s">
        <v>30</v>
      </c>
      <c r="F7331">
        <v>62090</v>
      </c>
      <c r="G7331" t="s">
        <v>743</v>
      </c>
      <c r="H7331" t="s">
        <v>743</v>
      </c>
      <c r="I7331" t="s">
        <v>990</v>
      </c>
      <c r="J7331">
        <v>1</v>
      </c>
      <c r="K7331" s="1">
        <v>36970.5</v>
      </c>
      <c r="M7331">
        <v>433</v>
      </c>
      <c r="N7331" t="s">
        <v>775</v>
      </c>
      <c r="O7331" t="s">
        <v>769</v>
      </c>
      <c r="P7331">
        <v>8.3699999999999992</v>
      </c>
      <c r="R7331">
        <v>29</v>
      </c>
      <c r="S7331" t="s">
        <v>1001</v>
      </c>
      <c r="AC7331" s="2" t="s">
        <v>992</v>
      </c>
    </row>
    <row r="7332" spans="1:29" ht="16.399999999999999" customHeight="1" x14ac:dyDescent="0.35">
      <c r="A7332" s="1">
        <v>36970.5</v>
      </c>
      <c r="B7332">
        <v>462</v>
      </c>
      <c r="C7332" t="s">
        <v>29</v>
      </c>
      <c r="D7332">
        <v>5</v>
      </c>
      <c r="E7332" t="s">
        <v>30</v>
      </c>
      <c r="F7332">
        <v>62090</v>
      </c>
      <c r="G7332" t="s">
        <v>743</v>
      </c>
      <c r="H7332" t="s">
        <v>743</v>
      </c>
      <c r="I7332" t="s">
        <v>990</v>
      </c>
      <c r="J7332">
        <v>1</v>
      </c>
      <c r="K7332" s="1">
        <v>36970.5</v>
      </c>
      <c r="M7332">
        <v>441.01</v>
      </c>
      <c r="N7332" t="s">
        <v>691</v>
      </c>
      <c r="O7332" t="s">
        <v>68</v>
      </c>
      <c r="P7332">
        <v>5</v>
      </c>
      <c r="R7332">
        <v>29</v>
      </c>
      <c r="S7332" t="s">
        <v>1001</v>
      </c>
      <c r="AC7332" s="2" t="s">
        <v>992</v>
      </c>
    </row>
    <row r="7333" spans="1:29" ht="16.399999999999999" customHeight="1" x14ac:dyDescent="0.35">
      <c r="A7333" s="1">
        <v>37022.516770833332</v>
      </c>
      <c r="B7333">
        <v>462</v>
      </c>
      <c r="C7333" t="s">
        <v>29</v>
      </c>
      <c r="D7333">
        <v>5</v>
      </c>
      <c r="E7333" t="s">
        <v>30</v>
      </c>
      <c r="F7333">
        <v>61990</v>
      </c>
      <c r="G7333" t="s">
        <v>1002</v>
      </c>
      <c r="H7333" t="s">
        <v>109</v>
      </c>
      <c r="J7333">
        <v>7</v>
      </c>
      <c r="K7333" s="1">
        <v>37022.523969907408</v>
      </c>
      <c r="L7333">
        <v>3.1</v>
      </c>
      <c r="M7333">
        <v>101</v>
      </c>
      <c r="N7333" t="s">
        <v>114</v>
      </c>
      <c r="O7333" t="s">
        <v>115</v>
      </c>
      <c r="P7333">
        <v>8.02</v>
      </c>
      <c r="R7333">
        <v>11</v>
      </c>
      <c r="S7333" t="s">
        <v>1003</v>
      </c>
      <c r="AC7333" s="2" t="s">
        <v>937</v>
      </c>
    </row>
    <row r="7334" spans="1:29" ht="16.399999999999999" customHeight="1" x14ac:dyDescent="0.35">
      <c r="A7334" s="1">
        <v>37022.516770833332</v>
      </c>
      <c r="B7334">
        <v>462</v>
      </c>
      <c r="C7334" t="s">
        <v>29</v>
      </c>
      <c r="D7334">
        <v>5</v>
      </c>
      <c r="E7334" t="s">
        <v>30</v>
      </c>
      <c r="F7334">
        <v>61990</v>
      </c>
      <c r="G7334" t="s">
        <v>1002</v>
      </c>
      <c r="H7334" t="s">
        <v>109</v>
      </c>
      <c r="J7334">
        <v>7</v>
      </c>
      <c r="K7334" s="1">
        <v>37022.523969907408</v>
      </c>
      <c r="L7334">
        <v>3.1</v>
      </c>
      <c r="M7334">
        <v>136.01</v>
      </c>
      <c r="N7334" t="s">
        <v>118</v>
      </c>
      <c r="O7334" t="s">
        <v>119</v>
      </c>
      <c r="P7334">
        <v>9.9</v>
      </c>
      <c r="R7334">
        <v>31</v>
      </c>
      <c r="S7334" t="s">
        <v>1003</v>
      </c>
      <c r="AC7334" s="2" t="s">
        <v>937</v>
      </c>
    </row>
    <row r="7335" spans="1:29" ht="16.399999999999999" customHeight="1" x14ac:dyDescent="0.35">
      <c r="A7335" s="1">
        <v>37022.516770833332</v>
      </c>
      <c r="B7335">
        <v>462</v>
      </c>
      <c r="C7335" t="s">
        <v>29</v>
      </c>
      <c r="D7335">
        <v>5</v>
      </c>
      <c r="E7335" t="s">
        <v>30</v>
      </c>
      <c r="F7335">
        <v>61990</v>
      </c>
      <c r="G7335" t="s">
        <v>1002</v>
      </c>
      <c r="H7335" t="s">
        <v>109</v>
      </c>
      <c r="J7335">
        <v>7</v>
      </c>
      <c r="K7335" s="1">
        <v>37022.523969907408</v>
      </c>
      <c r="L7335">
        <v>3.1</v>
      </c>
      <c r="M7335">
        <v>141.01</v>
      </c>
      <c r="N7335" t="s">
        <v>116</v>
      </c>
      <c r="O7335" t="s">
        <v>117</v>
      </c>
      <c r="P7335">
        <v>62.2</v>
      </c>
      <c r="R7335">
        <v>11</v>
      </c>
      <c r="S7335" t="s">
        <v>1003</v>
      </c>
      <c r="AC7335" s="2" t="s">
        <v>937</v>
      </c>
    </row>
    <row r="7336" spans="1:29" ht="16.399999999999999" customHeight="1" x14ac:dyDescent="0.35">
      <c r="A7336" s="1">
        <v>37022.516770833332</v>
      </c>
      <c r="B7336">
        <v>462</v>
      </c>
      <c r="C7336" t="s">
        <v>29</v>
      </c>
      <c r="D7336">
        <v>5</v>
      </c>
      <c r="E7336" t="s">
        <v>30</v>
      </c>
      <c r="F7336">
        <v>61990</v>
      </c>
      <c r="G7336" t="s">
        <v>1002</v>
      </c>
      <c r="H7336" t="s">
        <v>109</v>
      </c>
      <c r="J7336">
        <v>7</v>
      </c>
      <c r="K7336" s="1">
        <v>37022.523969907408</v>
      </c>
      <c r="L7336">
        <v>3.1</v>
      </c>
      <c r="M7336">
        <v>154.1</v>
      </c>
      <c r="N7336" t="s">
        <v>110</v>
      </c>
      <c r="P7336">
        <v>7.43</v>
      </c>
      <c r="R7336">
        <v>11</v>
      </c>
      <c r="S7336" t="s">
        <v>1003</v>
      </c>
      <c r="AC7336" s="2" t="s">
        <v>937</v>
      </c>
    </row>
    <row r="7337" spans="1:29" ht="16.399999999999999" customHeight="1" x14ac:dyDescent="0.35">
      <c r="A7337" s="1">
        <v>37022.516770833332</v>
      </c>
      <c r="B7337">
        <v>462</v>
      </c>
      <c r="C7337" t="s">
        <v>29</v>
      </c>
      <c r="D7337">
        <v>5</v>
      </c>
      <c r="E7337" t="s">
        <v>30</v>
      </c>
      <c r="F7337">
        <v>61990</v>
      </c>
      <c r="G7337" t="s">
        <v>1002</v>
      </c>
      <c r="H7337" t="s">
        <v>109</v>
      </c>
      <c r="J7337">
        <v>7</v>
      </c>
      <c r="K7337" s="1">
        <v>37022.523969907408</v>
      </c>
      <c r="L7337">
        <v>3.1</v>
      </c>
      <c r="M7337">
        <v>266</v>
      </c>
      <c r="N7337" t="s">
        <v>121</v>
      </c>
      <c r="O7337" t="s">
        <v>68</v>
      </c>
      <c r="P7337">
        <v>10.23</v>
      </c>
      <c r="R7337">
        <v>11</v>
      </c>
      <c r="S7337" t="s">
        <v>1003</v>
      </c>
      <c r="AC7337" s="2" t="s">
        <v>937</v>
      </c>
    </row>
    <row r="7338" spans="1:29" ht="16.399999999999999" customHeight="1" x14ac:dyDescent="0.35">
      <c r="A7338" s="1">
        <v>37022.516770833332</v>
      </c>
      <c r="B7338">
        <v>462</v>
      </c>
      <c r="C7338" t="s">
        <v>29</v>
      </c>
      <c r="D7338">
        <v>5</v>
      </c>
      <c r="E7338" t="s">
        <v>30</v>
      </c>
      <c r="F7338">
        <v>61990</v>
      </c>
      <c r="G7338" t="s">
        <v>1002</v>
      </c>
      <c r="H7338" t="s">
        <v>109</v>
      </c>
      <c r="J7338">
        <v>7</v>
      </c>
      <c r="K7338" s="1">
        <v>37022.523969907408</v>
      </c>
      <c r="L7338">
        <v>3.1</v>
      </c>
      <c r="M7338">
        <v>266.01</v>
      </c>
      <c r="N7338" t="s">
        <v>122</v>
      </c>
      <c r="O7338" t="s">
        <v>123</v>
      </c>
      <c r="P7338">
        <v>85.1</v>
      </c>
      <c r="R7338">
        <v>11</v>
      </c>
      <c r="S7338" t="s">
        <v>1003</v>
      </c>
      <c r="AC7338" s="2" t="s">
        <v>937</v>
      </c>
    </row>
    <row r="7339" spans="1:29" ht="16.399999999999999" customHeight="1" x14ac:dyDescent="0.35">
      <c r="A7339" s="1">
        <v>37022.516770833332</v>
      </c>
      <c r="B7339">
        <v>462</v>
      </c>
      <c r="C7339" t="s">
        <v>29</v>
      </c>
      <c r="D7339">
        <v>5</v>
      </c>
      <c r="E7339" t="s">
        <v>30</v>
      </c>
      <c r="F7339">
        <v>61990</v>
      </c>
      <c r="G7339" t="s">
        <v>1002</v>
      </c>
      <c r="H7339" t="s">
        <v>109</v>
      </c>
      <c r="J7339">
        <v>6</v>
      </c>
      <c r="K7339" s="1">
        <v>37022.523136574076</v>
      </c>
      <c r="L7339">
        <v>2.4</v>
      </c>
      <c r="M7339">
        <v>101</v>
      </c>
      <c r="N7339" t="s">
        <v>114</v>
      </c>
      <c r="O7339" t="s">
        <v>115</v>
      </c>
      <c r="P7339">
        <v>8.02</v>
      </c>
      <c r="R7339">
        <v>11</v>
      </c>
      <c r="S7339" t="s">
        <v>1003</v>
      </c>
      <c r="AC7339" s="2" t="s">
        <v>937</v>
      </c>
    </row>
    <row r="7340" spans="1:29" ht="16.399999999999999" customHeight="1" x14ac:dyDescent="0.35">
      <c r="A7340" s="1">
        <v>37022.516770833332</v>
      </c>
      <c r="B7340">
        <v>462</v>
      </c>
      <c r="C7340" t="s">
        <v>29</v>
      </c>
      <c r="D7340">
        <v>5</v>
      </c>
      <c r="E7340" t="s">
        <v>30</v>
      </c>
      <c r="F7340">
        <v>61990</v>
      </c>
      <c r="G7340" t="s">
        <v>1002</v>
      </c>
      <c r="H7340" t="s">
        <v>109</v>
      </c>
      <c r="J7340">
        <v>6</v>
      </c>
      <c r="K7340" s="1">
        <v>37022.523136574076</v>
      </c>
      <c r="L7340">
        <v>2.4</v>
      </c>
      <c r="M7340">
        <v>136.01</v>
      </c>
      <c r="N7340" t="s">
        <v>118</v>
      </c>
      <c r="O7340" t="s">
        <v>119</v>
      </c>
      <c r="P7340">
        <v>9.3000000000000007</v>
      </c>
      <c r="R7340">
        <v>31</v>
      </c>
      <c r="S7340" t="s">
        <v>1003</v>
      </c>
      <c r="AC7340" s="2" t="s">
        <v>937</v>
      </c>
    </row>
    <row r="7341" spans="1:29" ht="16.399999999999999" customHeight="1" x14ac:dyDescent="0.35">
      <c r="A7341" s="1">
        <v>37022.516770833332</v>
      </c>
      <c r="B7341">
        <v>462</v>
      </c>
      <c r="C7341" t="s">
        <v>29</v>
      </c>
      <c r="D7341">
        <v>5</v>
      </c>
      <c r="E7341" t="s">
        <v>30</v>
      </c>
      <c r="F7341">
        <v>61990</v>
      </c>
      <c r="G7341" t="s">
        <v>1002</v>
      </c>
      <c r="H7341" t="s">
        <v>109</v>
      </c>
      <c r="J7341">
        <v>6</v>
      </c>
      <c r="K7341" s="1">
        <v>37022.523136574076</v>
      </c>
      <c r="L7341">
        <v>2.4</v>
      </c>
      <c r="M7341">
        <v>141.01</v>
      </c>
      <c r="N7341" t="s">
        <v>116</v>
      </c>
      <c r="O7341" t="s">
        <v>117</v>
      </c>
      <c r="P7341">
        <v>62.1</v>
      </c>
      <c r="R7341">
        <v>11</v>
      </c>
      <c r="S7341" t="s">
        <v>1003</v>
      </c>
      <c r="AC7341" s="2" t="s">
        <v>937</v>
      </c>
    </row>
    <row r="7342" spans="1:29" ht="16.399999999999999" customHeight="1" x14ac:dyDescent="0.35">
      <c r="A7342" s="1">
        <v>37022.516770833332</v>
      </c>
      <c r="B7342">
        <v>462</v>
      </c>
      <c r="C7342" t="s">
        <v>29</v>
      </c>
      <c r="D7342">
        <v>5</v>
      </c>
      <c r="E7342" t="s">
        <v>30</v>
      </c>
      <c r="F7342">
        <v>61990</v>
      </c>
      <c r="G7342" t="s">
        <v>1002</v>
      </c>
      <c r="H7342" t="s">
        <v>109</v>
      </c>
      <c r="J7342">
        <v>6</v>
      </c>
      <c r="K7342" s="1">
        <v>37022.523136574076</v>
      </c>
      <c r="L7342">
        <v>2.4</v>
      </c>
      <c r="M7342">
        <v>154.1</v>
      </c>
      <c r="N7342" t="s">
        <v>110</v>
      </c>
      <c r="P7342">
        <v>7.42</v>
      </c>
      <c r="R7342">
        <v>11</v>
      </c>
      <c r="S7342" t="s">
        <v>1003</v>
      </c>
      <c r="AC7342" s="2" t="s">
        <v>937</v>
      </c>
    </row>
    <row r="7343" spans="1:29" ht="16.399999999999999" customHeight="1" x14ac:dyDescent="0.35">
      <c r="A7343" s="1">
        <v>37022.516770833332</v>
      </c>
      <c r="B7343">
        <v>462</v>
      </c>
      <c r="C7343" t="s">
        <v>29</v>
      </c>
      <c r="D7343">
        <v>5</v>
      </c>
      <c r="E7343" t="s">
        <v>30</v>
      </c>
      <c r="F7343">
        <v>61990</v>
      </c>
      <c r="G7343" t="s">
        <v>1002</v>
      </c>
      <c r="H7343" t="s">
        <v>109</v>
      </c>
      <c r="J7343">
        <v>6</v>
      </c>
      <c r="K7343" s="1">
        <v>37022.523136574076</v>
      </c>
      <c r="L7343">
        <v>2.4</v>
      </c>
      <c r="M7343">
        <v>266</v>
      </c>
      <c r="N7343" t="s">
        <v>121</v>
      </c>
      <c r="O7343" t="s">
        <v>68</v>
      </c>
      <c r="P7343">
        <v>10.23</v>
      </c>
      <c r="R7343">
        <v>11</v>
      </c>
      <c r="S7343" t="s">
        <v>1003</v>
      </c>
      <c r="AC7343" s="2" t="s">
        <v>937</v>
      </c>
    </row>
    <row r="7344" spans="1:29" ht="16.399999999999999" customHeight="1" x14ac:dyDescent="0.35">
      <c r="A7344" s="1">
        <v>37022.516770833332</v>
      </c>
      <c r="B7344">
        <v>462</v>
      </c>
      <c r="C7344" t="s">
        <v>29</v>
      </c>
      <c r="D7344">
        <v>5</v>
      </c>
      <c r="E7344" t="s">
        <v>30</v>
      </c>
      <c r="F7344">
        <v>61990</v>
      </c>
      <c r="G7344" t="s">
        <v>1002</v>
      </c>
      <c r="H7344" t="s">
        <v>109</v>
      </c>
      <c r="J7344">
        <v>6</v>
      </c>
      <c r="K7344" s="1">
        <v>37022.523136574076</v>
      </c>
      <c r="L7344">
        <v>2.4</v>
      </c>
      <c r="M7344">
        <v>266.01</v>
      </c>
      <c r="N7344" t="s">
        <v>122</v>
      </c>
      <c r="O7344" t="s">
        <v>123</v>
      </c>
      <c r="P7344">
        <v>85.1</v>
      </c>
      <c r="R7344">
        <v>11</v>
      </c>
      <c r="S7344" t="s">
        <v>1003</v>
      </c>
      <c r="AC7344" s="2" t="s">
        <v>937</v>
      </c>
    </row>
    <row r="7345" spans="1:29" ht="16.399999999999999" customHeight="1" x14ac:dyDescent="0.35">
      <c r="A7345" s="1">
        <v>37022.516770833332</v>
      </c>
      <c r="B7345">
        <v>462</v>
      </c>
      <c r="C7345" t="s">
        <v>29</v>
      </c>
      <c r="D7345">
        <v>5</v>
      </c>
      <c r="E7345" t="s">
        <v>30</v>
      </c>
      <c r="F7345">
        <v>61990</v>
      </c>
      <c r="G7345" t="s">
        <v>1002</v>
      </c>
      <c r="H7345" t="s">
        <v>109</v>
      </c>
      <c r="J7345">
        <v>5</v>
      </c>
      <c r="K7345" s="1">
        <v>37022.522453703707</v>
      </c>
      <c r="L7345">
        <v>2</v>
      </c>
      <c r="M7345">
        <v>101</v>
      </c>
      <c r="N7345" t="s">
        <v>114</v>
      </c>
      <c r="O7345" t="s">
        <v>115</v>
      </c>
      <c r="P7345">
        <v>8.02</v>
      </c>
      <c r="R7345">
        <v>11</v>
      </c>
      <c r="S7345" t="s">
        <v>1003</v>
      </c>
      <c r="AC7345" s="2" t="s">
        <v>937</v>
      </c>
    </row>
    <row r="7346" spans="1:29" ht="16.399999999999999" customHeight="1" x14ac:dyDescent="0.35">
      <c r="A7346" s="1">
        <v>37022.516770833332</v>
      </c>
      <c r="B7346">
        <v>462</v>
      </c>
      <c r="C7346" t="s">
        <v>29</v>
      </c>
      <c r="D7346">
        <v>5</v>
      </c>
      <c r="E7346" t="s">
        <v>30</v>
      </c>
      <c r="F7346">
        <v>61990</v>
      </c>
      <c r="G7346" t="s">
        <v>1002</v>
      </c>
      <c r="H7346" t="s">
        <v>109</v>
      </c>
      <c r="J7346">
        <v>5</v>
      </c>
      <c r="K7346" s="1">
        <v>37022.522453703707</v>
      </c>
      <c r="L7346">
        <v>2</v>
      </c>
      <c r="M7346">
        <v>136.01</v>
      </c>
      <c r="N7346" t="s">
        <v>118</v>
      </c>
      <c r="O7346" t="s">
        <v>119</v>
      </c>
      <c r="P7346">
        <v>9.4</v>
      </c>
      <c r="R7346">
        <v>31</v>
      </c>
      <c r="S7346" t="s">
        <v>1003</v>
      </c>
      <c r="AC7346" s="2" t="s">
        <v>937</v>
      </c>
    </row>
    <row r="7347" spans="1:29" ht="16.399999999999999" customHeight="1" x14ac:dyDescent="0.35">
      <c r="A7347" s="1">
        <v>37022.516770833332</v>
      </c>
      <c r="B7347">
        <v>462</v>
      </c>
      <c r="C7347" t="s">
        <v>29</v>
      </c>
      <c r="D7347">
        <v>5</v>
      </c>
      <c r="E7347" t="s">
        <v>30</v>
      </c>
      <c r="F7347">
        <v>61990</v>
      </c>
      <c r="G7347" t="s">
        <v>1002</v>
      </c>
      <c r="H7347" t="s">
        <v>109</v>
      </c>
      <c r="J7347">
        <v>5</v>
      </c>
      <c r="K7347" s="1">
        <v>37022.522453703707</v>
      </c>
      <c r="L7347">
        <v>2</v>
      </c>
      <c r="M7347">
        <v>141.01</v>
      </c>
      <c r="N7347" t="s">
        <v>116</v>
      </c>
      <c r="O7347" t="s">
        <v>117</v>
      </c>
      <c r="P7347">
        <v>62.2</v>
      </c>
      <c r="R7347">
        <v>11</v>
      </c>
      <c r="S7347" t="s">
        <v>1003</v>
      </c>
      <c r="AC7347" s="2" t="s">
        <v>937</v>
      </c>
    </row>
    <row r="7348" spans="1:29" ht="16.399999999999999" customHeight="1" x14ac:dyDescent="0.35">
      <c r="A7348" s="1">
        <v>37022.516770833332</v>
      </c>
      <c r="B7348">
        <v>462</v>
      </c>
      <c r="C7348" t="s">
        <v>29</v>
      </c>
      <c r="D7348">
        <v>5</v>
      </c>
      <c r="E7348" t="s">
        <v>30</v>
      </c>
      <c r="F7348">
        <v>61990</v>
      </c>
      <c r="G7348" t="s">
        <v>1002</v>
      </c>
      <c r="H7348" t="s">
        <v>109</v>
      </c>
      <c r="J7348">
        <v>5</v>
      </c>
      <c r="K7348" s="1">
        <v>37022.522453703707</v>
      </c>
      <c r="L7348">
        <v>2</v>
      </c>
      <c r="M7348">
        <v>154.1</v>
      </c>
      <c r="N7348" t="s">
        <v>110</v>
      </c>
      <c r="P7348">
        <v>7.45</v>
      </c>
      <c r="R7348">
        <v>11</v>
      </c>
      <c r="S7348" t="s">
        <v>1003</v>
      </c>
      <c r="AC7348" s="2" t="s">
        <v>937</v>
      </c>
    </row>
    <row r="7349" spans="1:29" ht="16.399999999999999" customHeight="1" x14ac:dyDescent="0.35">
      <c r="A7349" s="1">
        <v>37022.516770833332</v>
      </c>
      <c r="B7349">
        <v>462</v>
      </c>
      <c r="C7349" t="s">
        <v>29</v>
      </c>
      <c r="D7349">
        <v>5</v>
      </c>
      <c r="E7349" t="s">
        <v>30</v>
      </c>
      <c r="F7349">
        <v>61990</v>
      </c>
      <c r="G7349" t="s">
        <v>1002</v>
      </c>
      <c r="H7349" t="s">
        <v>109</v>
      </c>
      <c r="J7349">
        <v>5</v>
      </c>
      <c r="K7349" s="1">
        <v>37022.522453703707</v>
      </c>
      <c r="L7349">
        <v>2</v>
      </c>
      <c r="M7349">
        <v>266</v>
      </c>
      <c r="N7349" t="s">
        <v>121</v>
      </c>
      <c r="O7349" t="s">
        <v>68</v>
      </c>
      <c r="P7349">
        <v>10.24</v>
      </c>
      <c r="R7349">
        <v>11</v>
      </c>
      <c r="S7349" t="s">
        <v>1003</v>
      </c>
      <c r="AC7349" s="2" t="s">
        <v>937</v>
      </c>
    </row>
    <row r="7350" spans="1:29" ht="16.399999999999999" customHeight="1" x14ac:dyDescent="0.35">
      <c r="A7350" s="1">
        <v>37022.516770833332</v>
      </c>
      <c r="B7350">
        <v>462</v>
      </c>
      <c r="C7350" t="s">
        <v>29</v>
      </c>
      <c r="D7350">
        <v>5</v>
      </c>
      <c r="E7350" t="s">
        <v>30</v>
      </c>
      <c r="F7350">
        <v>61990</v>
      </c>
      <c r="G7350" t="s">
        <v>1002</v>
      </c>
      <c r="H7350" t="s">
        <v>109</v>
      </c>
      <c r="J7350">
        <v>5</v>
      </c>
      <c r="K7350" s="1">
        <v>37022.522453703707</v>
      </c>
      <c r="L7350">
        <v>2</v>
      </c>
      <c r="M7350">
        <v>266.01</v>
      </c>
      <c r="N7350" t="s">
        <v>122</v>
      </c>
      <c r="O7350" t="s">
        <v>123</v>
      </c>
      <c r="P7350">
        <v>85.3</v>
      </c>
      <c r="R7350">
        <v>11</v>
      </c>
      <c r="S7350" t="s">
        <v>1003</v>
      </c>
      <c r="AC7350" s="2" t="s">
        <v>937</v>
      </c>
    </row>
    <row r="7351" spans="1:29" ht="16.399999999999999" customHeight="1" x14ac:dyDescent="0.35">
      <c r="A7351" s="1">
        <v>37022.516770833332</v>
      </c>
      <c r="B7351">
        <v>462</v>
      </c>
      <c r="C7351" t="s">
        <v>29</v>
      </c>
      <c r="D7351">
        <v>5</v>
      </c>
      <c r="E7351" t="s">
        <v>30</v>
      </c>
      <c r="F7351">
        <v>61990</v>
      </c>
      <c r="G7351" t="s">
        <v>1002</v>
      </c>
      <c r="H7351" t="s">
        <v>109</v>
      </c>
      <c r="J7351">
        <v>4</v>
      </c>
      <c r="K7351" s="1">
        <v>37022.521354166667</v>
      </c>
      <c r="L7351">
        <v>1.2</v>
      </c>
      <c r="M7351">
        <v>101</v>
      </c>
      <c r="N7351" t="s">
        <v>114</v>
      </c>
      <c r="O7351" t="s">
        <v>115</v>
      </c>
      <c r="P7351">
        <v>8.07</v>
      </c>
      <c r="R7351">
        <v>11</v>
      </c>
      <c r="S7351" t="s">
        <v>1003</v>
      </c>
      <c r="AC7351" s="2" t="s">
        <v>937</v>
      </c>
    </row>
    <row r="7352" spans="1:29" ht="16.399999999999999" customHeight="1" x14ac:dyDescent="0.35">
      <c r="A7352" s="1">
        <v>37022.516770833332</v>
      </c>
      <c r="B7352">
        <v>462</v>
      </c>
      <c r="C7352" t="s">
        <v>29</v>
      </c>
      <c r="D7352">
        <v>5</v>
      </c>
      <c r="E7352" t="s">
        <v>30</v>
      </c>
      <c r="F7352">
        <v>61990</v>
      </c>
      <c r="G7352" t="s">
        <v>1002</v>
      </c>
      <c r="H7352" t="s">
        <v>109</v>
      </c>
      <c r="J7352">
        <v>4</v>
      </c>
      <c r="K7352" s="1">
        <v>37022.521354166667</v>
      </c>
      <c r="L7352">
        <v>1.2</v>
      </c>
      <c r="M7352">
        <v>136.01</v>
      </c>
      <c r="N7352" t="s">
        <v>118</v>
      </c>
      <c r="O7352" t="s">
        <v>119</v>
      </c>
      <c r="P7352">
        <v>9.6</v>
      </c>
      <c r="R7352">
        <v>31</v>
      </c>
      <c r="S7352" t="s">
        <v>1003</v>
      </c>
      <c r="AC7352" s="2" t="s">
        <v>937</v>
      </c>
    </row>
    <row r="7353" spans="1:29" ht="16.399999999999999" customHeight="1" x14ac:dyDescent="0.35">
      <c r="A7353" s="1">
        <v>37022.516770833332</v>
      </c>
      <c r="B7353">
        <v>462</v>
      </c>
      <c r="C7353" t="s">
        <v>29</v>
      </c>
      <c r="D7353">
        <v>5</v>
      </c>
      <c r="E7353" t="s">
        <v>30</v>
      </c>
      <c r="F7353">
        <v>61990</v>
      </c>
      <c r="G7353" t="s">
        <v>1002</v>
      </c>
      <c r="H7353" t="s">
        <v>109</v>
      </c>
      <c r="J7353">
        <v>4</v>
      </c>
      <c r="K7353" s="1">
        <v>37022.521354166667</v>
      </c>
      <c r="L7353">
        <v>1.2</v>
      </c>
      <c r="M7353">
        <v>141.01</v>
      </c>
      <c r="N7353" t="s">
        <v>116</v>
      </c>
      <c r="O7353" t="s">
        <v>117</v>
      </c>
      <c r="P7353">
        <v>62.2</v>
      </c>
      <c r="R7353">
        <v>11</v>
      </c>
      <c r="S7353" t="s">
        <v>1003</v>
      </c>
      <c r="AC7353" s="2" t="s">
        <v>937</v>
      </c>
    </row>
    <row r="7354" spans="1:29" ht="16.399999999999999" customHeight="1" x14ac:dyDescent="0.35">
      <c r="A7354" s="1">
        <v>37022.516770833332</v>
      </c>
      <c r="B7354">
        <v>462</v>
      </c>
      <c r="C7354" t="s">
        <v>29</v>
      </c>
      <c r="D7354">
        <v>5</v>
      </c>
      <c r="E7354" t="s">
        <v>30</v>
      </c>
      <c r="F7354">
        <v>61990</v>
      </c>
      <c r="G7354" t="s">
        <v>1002</v>
      </c>
      <c r="H7354" t="s">
        <v>109</v>
      </c>
      <c r="J7354">
        <v>4</v>
      </c>
      <c r="K7354" s="1">
        <v>37022.521354166667</v>
      </c>
      <c r="L7354">
        <v>1.2</v>
      </c>
      <c r="M7354">
        <v>154.1</v>
      </c>
      <c r="N7354" t="s">
        <v>110</v>
      </c>
      <c r="P7354">
        <v>7.46</v>
      </c>
      <c r="R7354">
        <v>11</v>
      </c>
      <c r="S7354" t="s">
        <v>1003</v>
      </c>
      <c r="AC7354" s="2" t="s">
        <v>937</v>
      </c>
    </row>
    <row r="7355" spans="1:29" ht="16.399999999999999" customHeight="1" x14ac:dyDescent="0.35">
      <c r="A7355" s="1">
        <v>37022.516770833332</v>
      </c>
      <c r="B7355">
        <v>462</v>
      </c>
      <c r="C7355" t="s">
        <v>29</v>
      </c>
      <c r="D7355">
        <v>5</v>
      </c>
      <c r="E7355" t="s">
        <v>30</v>
      </c>
      <c r="F7355">
        <v>61990</v>
      </c>
      <c r="G7355" t="s">
        <v>1002</v>
      </c>
      <c r="H7355" t="s">
        <v>109</v>
      </c>
      <c r="J7355">
        <v>4</v>
      </c>
      <c r="K7355" s="1">
        <v>37022.521354166667</v>
      </c>
      <c r="L7355">
        <v>1.2</v>
      </c>
      <c r="M7355">
        <v>266</v>
      </c>
      <c r="N7355" t="s">
        <v>121</v>
      </c>
      <c r="O7355" t="s">
        <v>68</v>
      </c>
      <c r="P7355">
        <v>10.34</v>
      </c>
      <c r="R7355">
        <v>11</v>
      </c>
      <c r="S7355" t="s">
        <v>1003</v>
      </c>
      <c r="AC7355" s="2" t="s">
        <v>937</v>
      </c>
    </row>
    <row r="7356" spans="1:29" ht="16.399999999999999" customHeight="1" x14ac:dyDescent="0.35">
      <c r="A7356" s="1">
        <v>37022.516770833332</v>
      </c>
      <c r="B7356">
        <v>462</v>
      </c>
      <c r="C7356" t="s">
        <v>29</v>
      </c>
      <c r="D7356">
        <v>5</v>
      </c>
      <c r="E7356" t="s">
        <v>30</v>
      </c>
      <c r="F7356">
        <v>61990</v>
      </c>
      <c r="G7356" t="s">
        <v>1002</v>
      </c>
      <c r="H7356" t="s">
        <v>109</v>
      </c>
      <c r="J7356">
        <v>4</v>
      </c>
      <c r="K7356" s="1">
        <v>37022.521354166667</v>
      </c>
      <c r="L7356">
        <v>1.2</v>
      </c>
      <c r="M7356">
        <v>266.01</v>
      </c>
      <c r="N7356" t="s">
        <v>122</v>
      </c>
      <c r="O7356" t="s">
        <v>123</v>
      </c>
      <c r="P7356">
        <v>86.2</v>
      </c>
      <c r="R7356">
        <v>11</v>
      </c>
      <c r="S7356" t="s">
        <v>1003</v>
      </c>
      <c r="AC7356" s="2" t="s">
        <v>937</v>
      </c>
    </row>
    <row r="7357" spans="1:29" ht="16.399999999999999" customHeight="1" x14ac:dyDescent="0.35">
      <c r="A7357" s="1">
        <v>37022.516770833332</v>
      </c>
      <c r="B7357">
        <v>462</v>
      </c>
      <c r="C7357" t="s">
        <v>29</v>
      </c>
      <c r="D7357">
        <v>5</v>
      </c>
      <c r="E7357" t="s">
        <v>30</v>
      </c>
      <c r="F7357">
        <v>61990</v>
      </c>
      <c r="G7357" t="s">
        <v>1002</v>
      </c>
      <c r="H7357" t="s">
        <v>109</v>
      </c>
      <c r="J7357">
        <v>3</v>
      </c>
      <c r="K7357" s="1">
        <v>37022.519444444442</v>
      </c>
      <c r="L7357">
        <v>0.8</v>
      </c>
      <c r="M7357">
        <v>101</v>
      </c>
      <c r="N7357" t="s">
        <v>114</v>
      </c>
      <c r="O7357" t="s">
        <v>115</v>
      </c>
      <c r="P7357">
        <v>8.2799999999999994</v>
      </c>
      <c r="R7357">
        <v>11</v>
      </c>
      <c r="S7357" t="s">
        <v>1003</v>
      </c>
      <c r="AC7357" s="2" t="s">
        <v>937</v>
      </c>
    </row>
    <row r="7358" spans="1:29" ht="16.399999999999999" customHeight="1" x14ac:dyDescent="0.35">
      <c r="A7358" s="1">
        <v>37022.516770833332</v>
      </c>
      <c r="B7358">
        <v>462</v>
      </c>
      <c r="C7358" t="s">
        <v>29</v>
      </c>
      <c r="D7358">
        <v>5</v>
      </c>
      <c r="E7358" t="s">
        <v>30</v>
      </c>
      <c r="F7358">
        <v>61990</v>
      </c>
      <c r="G7358" t="s">
        <v>1002</v>
      </c>
      <c r="H7358" t="s">
        <v>109</v>
      </c>
      <c r="J7358">
        <v>3</v>
      </c>
      <c r="K7358" s="1">
        <v>37022.519444444442</v>
      </c>
      <c r="L7358">
        <v>0.8</v>
      </c>
      <c r="M7358">
        <v>136.01</v>
      </c>
      <c r="N7358" t="s">
        <v>118</v>
      </c>
      <c r="O7358" t="s">
        <v>119</v>
      </c>
      <c r="P7358">
        <v>9.6</v>
      </c>
      <c r="R7358">
        <v>31</v>
      </c>
      <c r="S7358" t="s">
        <v>1003</v>
      </c>
      <c r="AC7358" s="2" t="s">
        <v>937</v>
      </c>
    </row>
    <row r="7359" spans="1:29" ht="16.399999999999999" customHeight="1" x14ac:dyDescent="0.35">
      <c r="A7359" s="1">
        <v>37022.516770833332</v>
      </c>
      <c r="B7359">
        <v>462</v>
      </c>
      <c r="C7359" t="s">
        <v>29</v>
      </c>
      <c r="D7359">
        <v>5</v>
      </c>
      <c r="E7359" t="s">
        <v>30</v>
      </c>
      <c r="F7359">
        <v>61990</v>
      </c>
      <c r="G7359" t="s">
        <v>1002</v>
      </c>
      <c r="H7359" t="s">
        <v>109</v>
      </c>
      <c r="J7359">
        <v>3</v>
      </c>
      <c r="K7359" s="1">
        <v>37022.519444444442</v>
      </c>
      <c r="L7359">
        <v>0.8</v>
      </c>
      <c r="M7359">
        <v>141.01</v>
      </c>
      <c r="N7359" t="s">
        <v>116</v>
      </c>
      <c r="O7359" t="s">
        <v>117</v>
      </c>
      <c r="P7359">
        <v>62.2</v>
      </c>
      <c r="R7359">
        <v>11</v>
      </c>
      <c r="S7359" t="s">
        <v>1003</v>
      </c>
      <c r="AC7359" s="2" t="s">
        <v>937</v>
      </c>
    </row>
    <row r="7360" spans="1:29" ht="16.399999999999999" customHeight="1" x14ac:dyDescent="0.35">
      <c r="A7360" s="1">
        <v>37022.516770833332</v>
      </c>
      <c r="B7360">
        <v>462</v>
      </c>
      <c r="C7360" t="s">
        <v>29</v>
      </c>
      <c r="D7360">
        <v>5</v>
      </c>
      <c r="E7360" t="s">
        <v>30</v>
      </c>
      <c r="F7360">
        <v>61990</v>
      </c>
      <c r="G7360" t="s">
        <v>1002</v>
      </c>
      <c r="H7360" t="s">
        <v>109</v>
      </c>
      <c r="J7360">
        <v>3</v>
      </c>
      <c r="K7360" s="1">
        <v>37022.519444444442</v>
      </c>
      <c r="L7360">
        <v>0.8</v>
      </c>
      <c r="M7360">
        <v>154.1</v>
      </c>
      <c r="N7360" t="s">
        <v>110</v>
      </c>
      <c r="P7360">
        <v>7.49</v>
      </c>
      <c r="R7360">
        <v>11</v>
      </c>
      <c r="S7360" t="s">
        <v>1003</v>
      </c>
      <c r="AC7360" s="2" t="s">
        <v>937</v>
      </c>
    </row>
    <row r="7361" spans="1:29" ht="16.399999999999999" customHeight="1" x14ac:dyDescent="0.35">
      <c r="A7361" s="1">
        <v>37022.516770833332</v>
      </c>
      <c r="B7361">
        <v>462</v>
      </c>
      <c r="C7361" t="s">
        <v>29</v>
      </c>
      <c r="D7361">
        <v>5</v>
      </c>
      <c r="E7361" t="s">
        <v>30</v>
      </c>
      <c r="F7361">
        <v>61990</v>
      </c>
      <c r="G7361" t="s">
        <v>1002</v>
      </c>
      <c r="H7361" t="s">
        <v>109</v>
      </c>
      <c r="J7361">
        <v>3</v>
      </c>
      <c r="K7361" s="1">
        <v>37022.519444444442</v>
      </c>
      <c r="L7361">
        <v>0.8</v>
      </c>
      <c r="M7361">
        <v>266</v>
      </c>
      <c r="N7361" t="s">
        <v>121</v>
      </c>
      <c r="O7361" t="s">
        <v>68</v>
      </c>
      <c r="P7361">
        <v>10.37</v>
      </c>
      <c r="R7361">
        <v>11</v>
      </c>
      <c r="S7361" t="s">
        <v>1003</v>
      </c>
      <c r="AC7361" s="2" t="s">
        <v>937</v>
      </c>
    </row>
    <row r="7362" spans="1:29" ht="16.399999999999999" customHeight="1" x14ac:dyDescent="0.35">
      <c r="A7362" s="1">
        <v>37022.516770833332</v>
      </c>
      <c r="B7362">
        <v>462</v>
      </c>
      <c r="C7362" t="s">
        <v>29</v>
      </c>
      <c r="D7362">
        <v>5</v>
      </c>
      <c r="E7362" t="s">
        <v>30</v>
      </c>
      <c r="F7362">
        <v>61990</v>
      </c>
      <c r="G7362" t="s">
        <v>1002</v>
      </c>
      <c r="H7362" t="s">
        <v>109</v>
      </c>
      <c r="J7362">
        <v>3</v>
      </c>
      <c r="K7362" s="1">
        <v>37022.519444444442</v>
      </c>
      <c r="L7362">
        <v>0.8</v>
      </c>
      <c r="M7362">
        <v>266.01</v>
      </c>
      <c r="N7362" t="s">
        <v>122</v>
      </c>
      <c r="O7362" t="s">
        <v>123</v>
      </c>
      <c r="P7362">
        <v>86.9</v>
      </c>
      <c r="R7362">
        <v>11</v>
      </c>
      <c r="S7362" t="s">
        <v>1003</v>
      </c>
      <c r="AC7362" s="2" t="s">
        <v>937</v>
      </c>
    </row>
    <row r="7363" spans="1:29" ht="16.399999999999999" customHeight="1" x14ac:dyDescent="0.35">
      <c r="A7363" s="1">
        <v>37022.516770833332</v>
      </c>
      <c r="B7363">
        <v>462</v>
      </c>
      <c r="C7363" t="s">
        <v>29</v>
      </c>
      <c r="D7363">
        <v>5</v>
      </c>
      <c r="E7363" t="s">
        <v>30</v>
      </c>
      <c r="F7363">
        <v>61990</v>
      </c>
      <c r="G7363" t="s">
        <v>1002</v>
      </c>
      <c r="H7363" t="s">
        <v>109</v>
      </c>
      <c r="J7363">
        <v>2</v>
      </c>
      <c r="K7363" s="1">
        <v>37022.517268518517</v>
      </c>
      <c r="L7363">
        <v>0.2</v>
      </c>
      <c r="M7363">
        <v>101</v>
      </c>
      <c r="N7363" t="s">
        <v>114</v>
      </c>
      <c r="O7363" t="s">
        <v>115</v>
      </c>
      <c r="P7363">
        <v>8.42</v>
      </c>
      <c r="R7363">
        <v>11</v>
      </c>
      <c r="S7363" t="s">
        <v>1003</v>
      </c>
      <c r="T7363" t="s">
        <v>1004</v>
      </c>
      <c r="AC7363" s="2" t="s">
        <v>937</v>
      </c>
    </row>
    <row r="7364" spans="1:29" ht="16.399999999999999" customHeight="1" x14ac:dyDescent="0.35">
      <c r="A7364" s="1">
        <v>37022.516770833332</v>
      </c>
      <c r="B7364">
        <v>462</v>
      </c>
      <c r="C7364" t="s">
        <v>29</v>
      </c>
      <c r="D7364">
        <v>5</v>
      </c>
      <c r="E7364" t="s">
        <v>30</v>
      </c>
      <c r="F7364">
        <v>61990</v>
      </c>
      <c r="G7364" t="s">
        <v>1002</v>
      </c>
      <c r="H7364" t="s">
        <v>109</v>
      </c>
      <c r="J7364">
        <v>2</v>
      </c>
      <c r="K7364" s="1">
        <v>37022.517268518517</v>
      </c>
      <c r="L7364">
        <v>0.2</v>
      </c>
      <c r="M7364">
        <v>136.01</v>
      </c>
      <c r="N7364" t="s">
        <v>118</v>
      </c>
      <c r="O7364" t="s">
        <v>119</v>
      </c>
      <c r="P7364">
        <v>8.8000000000000007</v>
      </c>
      <c r="R7364">
        <v>31</v>
      </c>
      <c r="S7364" t="s">
        <v>1003</v>
      </c>
      <c r="T7364" t="s">
        <v>1004</v>
      </c>
      <c r="AC7364" s="2" t="s">
        <v>937</v>
      </c>
    </row>
    <row r="7365" spans="1:29" ht="16.399999999999999" customHeight="1" x14ac:dyDescent="0.35">
      <c r="A7365" s="1">
        <v>37022.516770833332</v>
      </c>
      <c r="B7365">
        <v>462</v>
      </c>
      <c r="C7365" t="s">
        <v>29</v>
      </c>
      <c r="D7365">
        <v>5</v>
      </c>
      <c r="E7365" t="s">
        <v>30</v>
      </c>
      <c r="F7365">
        <v>61990</v>
      </c>
      <c r="G7365" t="s">
        <v>1002</v>
      </c>
      <c r="H7365" t="s">
        <v>109</v>
      </c>
      <c r="J7365">
        <v>2</v>
      </c>
      <c r="K7365" s="1">
        <v>37022.517268518517</v>
      </c>
      <c r="L7365">
        <v>0.2</v>
      </c>
      <c r="M7365">
        <v>141.01</v>
      </c>
      <c r="N7365" t="s">
        <v>116</v>
      </c>
      <c r="O7365" t="s">
        <v>117</v>
      </c>
      <c r="P7365">
        <v>62.2</v>
      </c>
      <c r="R7365">
        <v>11</v>
      </c>
      <c r="S7365" t="s">
        <v>1003</v>
      </c>
      <c r="T7365" t="s">
        <v>1004</v>
      </c>
      <c r="AC7365" s="2" t="s">
        <v>937</v>
      </c>
    </row>
    <row r="7366" spans="1:29" ht="16.399999999999999" customHeight="1" x14ac:dyDescent="0.35">
      <c r="A7366" s="1">
        <v>37022.516770833332</v>
      </c>
      <c r="B7366">
        <v>462</v>
      </c>
      <c r="C7366" t="s">
        <v>29</v>
      </c>
      <c r="D7366">
        <v>5</v>
      </c>
      <c r="E7366" t="s">
        <v>30</v>
      </c>
      <c r="F7366">
        <v>61990</v>
      </c>
      <c r="G7366" t="s">
        <v>1002</v>
      </c>
      <c r="H7366" t="s">
        <v>109</v>
      </c>
      <c r="J7366">
        <v>2</v>
      </c>
      <c r="K7366" s="1">
        <v>37022.517268518517</v>
      </c>
      <c r="L7366">
        <v>0.2</v>
      </c>
      <c r="M7366">
        <v>154.1</v>
      </c>
      <c r="N7366" t="s">
        <v>110</v>
      </c>
      <c r="P7366">
        <v>7.45</v>
      </c>
      <c r="R7366">
        <v>11</v>
      </c>
      <c r="S7366" t="s">
        <v>1003</v>
      </c>
      <c r="T7366" t="s">
        <v>1004</v>
      </c>
      <c r="AC7366" s="2" t="s">
        <v>937</v>
      </c>
    </row>
    <row r="7367" spans="1:29" ht="16.399999999999999" customHeight="1" x14ac:dyDescent="0.35">
      <c r="A7367" s="1">
        <v>37022.516770833332</v>
      </c>
      <c r="B7367">
        <v>462</v>
      </c>
      <c r="C7367" t="s">
        <v>29</v>
      </c>
      <c r="D7367">
        <v>5</v>
      </c>
      <c r="E7367" t="s">
        <v>30</v>
      </c>
      <c r="F7367">
        <v>61990</v>
      </c>
      <c r="G7367" t="s">
        <v>1002</v>
      </c>
      <c r="H7367" t="s">
        <v>109</v>
      </c>
      <c r="J7367">
        <v>2</v>
      </c>
      <c r="K7367" s="1">
        <v>37022.517268518517</v>
      </c>
      <c r="L7367">
        <v>0.2</v>
      </c>
      <c r="M7367">
        <v>266</v>
      </c>
      <c r="N7367" t="s">
        <v>121</v>
      </c>
      <c r="O7367" t="s">
        <v>68</v>
      </c>
      <c r="P7367">
        <v>10.39</v>
      </c>
      <c r="R7367">
        <v>11</v>
      </c>
      <c r="S7367" t="s">
        <v>1003</v>
      </c>
      <c r="T7367" t="s">
        <v>1004</v>
      </c>
      <c r="AC7367" s="2" t="s">
        <v>937</v>
      </c>
    </row>
    <row r="7368" spans="1:29" ht="16.399999999999999" customHeight="1" x14ac:dyDescent="0.35">
      <c r="A7368" s="1">
        <v>37022.516770833332</v>
      </c>
      <c r="B7368">
        <v>462</v>
      </c>
      <c r="C7368" t="s">
        <v>29</v>
      </c>
      <c r="D7368">
        <v>5</v>
      </c>
      <c r="E7368" t="s">
        <v>30</v>
      </c>
      <c r="F7368">
        <v>61990</v>
      </c>
      <c r="G7368" t="s">
        <v>1002</v>
      </c>
      <c r="H7368" t="s">
        <v>109</v>
      </c>
      <c r="J7368">
        <v>2</v>
      </c>
      <c r="K7368" s="1">
        <v>37022.517268518517</v>
      </c>
      <c r="L7368">
        <v>0.2</v>
      </c>
      <c r="M7368">
        <v>266.01</v>
      </c>
      <c r="N7368" t="s">
        <v>122</v>
      </c>
      <c r="O7368" t="s">
        <v>123</v>
      </c>
      <c r="P7368">
        <v>87.4</v>
      </c>
      <c r="R7368">
        <v>11</v>
      </c>
      <c r="S7368" t="s">
        <v>1003</v>
      </c>
      <c r="T7368" t="s">
        <v>1004</v>
      </c>
      <c r="AC7368" s="2" t="s">
        <v>937</v>
      </c>
    </row>
    <row r="7369" spans="1:29" ht="16.399999999999999" customHeight="1" x14ac:dyDescent="0.35">
      <c r="A7369" s="1">
        <v>37022.516770833332</v>
      </c>
      <c r="B7369">
        <v>462</v>
      </c>
      <c r="C7369" t="s">
        <v>29</v>
      </c>
      <c r="D7369">
        <v>5</v>
      </c>
      <c r="E7369" t="s">
        <v>30</v>
      </c>
      <c r="F7369">
        <v>61990</v>
      </c>
      <c r="G7369" t="s">
        <v>1002</v>
      </c>
      <c r="H7369" t="s">
        <v>109</v>
      </c>
      <c r="J7369">
        <v>1</v>
      </c>
      <c r="K7369" s="1">
        <v>37022.516770833332</v>
      </c>
      <c r="L7369">
        <v>0</v>
      </c>
      <c r="M7369">
        <v>101</v>
      </c>
      <c r="N7369" t="s">
        <v>114</v>
      </c>
      <c r="O7369" t="s">
        <v>115</v>
      </c>
      <c r="P7369">
        <v>8.3000000000000007</v>
      </c>
      <c r="R7369">
        <v>11</v>
      </c>
      <c r="S7369" t="s">
        <v>1003</v>
      </c>
      <c r="T7369" t="s">
        <v>1005</v>
      </c>
      <c r="AC7369" s="2" t="s">
        <v>937</v>
      </c>
    </row>
    <row r="7370" spans="1:29" ht="16.399999999999999" customHeight="1" x14ac:dyDescent="0.35">
      <c r="A7370" s="1">
        <v>37022.516770833332</v>
      </c>
      <c r="B7370">
        <v>462</v>
      </c>
      <c r="C7370" t="s">
        <v>29</v>
      </c>
      <c r="D7370">
        <v>5</v>
      </c>
      <c r="E7370" t="s">
        <v>30</v>
      </c>
      <c r="F7370">
        <v>61990</v>
      </c>
      <c r="G7370" t="s">
        <v>1002</v>
      </c>
      <c r="H7370" t="s">
        <v>109</v>
      </c>
      <c r="J7370">
        <v>1</v>
      </c>
      <c r="K7370" s="1">
        <v>37022.516770833332</v>
      </c>
      <c r="L7370">
        <v>0</v>
      </c>
      <c r="M7370">
        <v>136.01</v>
      </c>
      <c r="N7370" t="s">
        <v>118</v>
      </c>
      <c r="O7370" t="s">
        <v>119</v>
      </c>
      <c r="P7370">
        <v>17.899999999999999</v>
      </c>
      <c r="R7370">
        <v>11</v>
      </c>
      <c r="S7370" t="s">
        <v>1003</v>
      </c>
      <c r="T7370" t="s">
        <v>1005</v>
      </c>
      <c r="AC7370" s="2" t="s">
        <v>937</v>
      </c>
    </row>
    <row r="7371" spans="1:29" ht="16.399999999999999" customHeight="1" x14ac:dyDescent="0.35">
      <c r="A7371" s="1">
        <v>37022.516770833332</v>
      </c>
      <c r="B7371">
        <v>462</v>
      </c>
      <c r="C7371" t="s">
        <v>29</v>
      </c>
      <c r="D7371">
        <v>5</v>
      </c>
      <c r="E7371" t="s">
        <v>30</v>
      </c>
      <c r="F7371">
        <v>61990</v>
      </c>
      <c r="G7371" t="s">
        <v>1002</v>
      </c>
      <c r="H7371" t="s">
        <v>109</v>
      </c>
      <c r="J7371">
        <v>1</v>
      </c>
      <c r="K7371" s="1">
        <v>37022.516770833332</v>
      </c>
      <c r="L7371">
        <v>0</v>
      </c>
      <c r="M7371">
        <v>141.01</v>
      </c>
      <c r="N7371" t="s">
        <v>116</v>
      </c>
      <c r="O7371" t="s">
        <v>117</v>
      </c>
      <c r="P7371">
        <v>67</v>
      </c>
      <c r="R7371">
        <v>11</v>
      </c>
      <c r="S7371" t="s">
        <v>1003</v>
      </c>
      <c r="T7371" t="s">
        <v>1005</v>
      </c>
      <c r="AC7371" s="2" t="s">
        <v>937</v>
      </c>
    </row>
    <row r="7372" spans="1:29" ht="16.399999999999999" customHeight="1" x14ac:dyDescent="0.35">
      <c r="A7372" s="1">
        <v>37022.516770833332</v>
      </c>
      <c r="B7372">
        <v>462</v>
      </c>
      <c r="C7372" t="s">
        <v>29</v>
      </c>
      <c r="D7372">
        <v>5</v>
      </c>
      <c r="E7372" t="s">
        <v>30</v>
      </c>
      <c r="F7372">
        <v>61990</v>
      </c>
      <c r="G7372" t="s">
        <v>1002</v>
      </c>
      <c r="H7372" t="s">
        <v>109</v>
      </c>
      <c r="J7372">
        <v>1</v>
      </c>
      <c r="K7372" s="1">
        <v>37022.516770833332</v>
      </c>
      <c r="L7372">
        <v>0</v>
      </c>
      <c r="M7372">
        <v>154.1</v>
      </c>
      <c r="N7372" t="s">
        <v>110</v>
      </c>
      <c r="P7372">
        <v>7.66</v>
      </c>
      <c r="R7372">
        <v>11</v>
      </c>
      <c r="S7372" t="s">
        <v>1003</v>
      </c>
      <c r="T7372" t="s">
        <v>1005</v>
      </c>
      <c r="AC7372" s="2" t="s">
        <v>937</v>
      </c>
    </row>
    <row r="7373" spans="1:29" ht="16.399999999999999" customHeight="1" x14ac:dyDescent="0.35">
      <c r="A7373" s="1">
        <v>37022.516770833332</v>
      </c>
      <c r="B7373">
        <v>462</v>
      </c>
      <c r="C7373" t="s">
        <v>29</v>
      </c>
      <c r="D7373">
        <v>5</v>
      </c>
      <c r="E7373" t="s">
        <v>30</v>
      </c>
      <c r="F7373">
        <v>61990</v>
      </c>
      <c r="G7373" t="s">
        <v>1002</v>
      </c>
      <c r="H7373" t="s">
        <v>109</v>
      </c>
      <c r="J7373">
        <v>1</v>
      </c>
      <c r="K7373" s="1">
        <v>37022.516770833332</v>
      </c>
      <c r="L7373">
        <v>0</v>
      </c>
      <c r="M7373">
        <v>185.07</v>
      </c>
      <c r="N7373" t="s">
        <v>977</v>
      </c>
      <c r="O7373" t="s">
        <v>978</v>
      </c>
      <c r="P7373">
        <v>0.5</v>
      </c>
      <c r="R7373">
        <v>11</v>
      </c>
      <c r="S7373" t="s">
        <v>1003</v>
      </c>
      <c r="T7373" t="s">
        <v>1005</v>
      </c>
      <c r="AC7373" s="2" t="s">
        <v>937</v>
      </c>
    </row>
    <row r="7374" spans="1:29" ht="16.399999999999999" customHeight="1" x14ac:dyDescent="0.35">
      <c r="A7374" s="1">
        <v>37022.516770833332</v>
      </c>
      <c r="B7374">
        <v>462</v>
      </c>
      <c r="C7374" t="s">
        <v>29</v>
      </c>
      <c r="D7374">
        <v>5</v>
      </c>
      <c r="E7374" t="s">
        <v>30</v>
      </c>
      <c r="F7374">
        <v>61990</v>
      </c>
      <c r="G7374" t="s">
        <v>1002</v>
      </c>
      <c r="H7374" t="s">
        <v>109</v>
      </c>
      <c r="J7374">
        <v>1</v>
      </c>
      <c r="K7374" s="1">
        <v>37022.516770833332</v>
      </c>
      <c r="L7374">
        <v>0</v>
      </c>
      <c r="M7374">
        <v>266</v>
      </c>
      <c r="N7374" t="s">
        <v>121</v>
      </c>
      <c r="O7374" t="s">
        <v>68</v>
      </c>
      <c r="P7374">
        <v>10.43</v>
      </c>
      <c r="R7374">
        <v>11</v>
      </c>
      <c r="S7374" t="s">
        <v>1003</v>
      </c>
      <c r="T7374" t="s">
        <v>1005</v>
      </c>
      <c r="AC7374" s="2" t="s">
        <v>937</v>
      </c>
    </row>
    <row r="7375" spans="1:29" ht="16.399999999999999" customHeight="1" x14ac:dyDescent="0.35">
      <c r="A7375" s="1">
        <v>37022.516770833332</v>
      </c>
      <c r="B7375">
        <v>462</v>
      </c>
      <c r="C7375" t="s">
        <v>29</v>
      </c>
      <c r="D7375">
        <v>5</v>
      </c>
      <c r="E7375" t="s">
        <v>30</v>
      </c>
      <c r="F7375">
        <v>61990</v>
      </c>
      <c r="G7375" t="s">
        <v>1002</v>
      </c>
      <c r="H7375" t="s">
        <v>109</v>
      </c>
      <c r="J7375">
        <v>1</v>
      </c>
      <c r="K7375" s="1">
        <v>37022.516770833332</v>
      </c>
      <c r="L7375">
        <v>0</v>
      </c>
      <c r="M7375">
        <v>266.01</v>
      </c>
      <c r="N7375" t="s">
        <v>122</v>
      </c>
      <c r="O7375" t="s">
        <v>123</v>
      </c>
      <c r="P7375">
        <v>89.2</v>
      </c>
      <c r="R7375">
        <v>11</v>
      </c>
      <c r="S7375" t="s">
        <v>1003</v>
      </c>
      <c r="T7375" t="s">
        <v>1005</v>
      </c>
      <c r="AC7375" s="2" t="s">
        <v>937</v>
      </c>
    </row>
    <row r="7376" spans="1:29" ht="16.399999999999999" customHeight="1" x14ac:dyDescent="0.35">
      <c r="A7376" s="1">
        <v>36913.500011574077</v>
      </c>
      <c r="B7376">
        <v>462</v>
      </c>
      <c r="C7376" t="s">
        <v>29</v>
      </c>
      <c r="D7376">
        <v>5</v>
      </c>
      <c r="E7376" t="s">
        <v>30</v>
      </c>
      <c r="F7376">
        <v>61947</v>
      </c>
      <c r="G7376" t="s">
        <v>743</v>
      </c>
      <c r="H7376" t="s">
        <v>872</v>
      </c>
      <c r="I7376" t="s">
        <v>990</v>
      </c>
      <c r="J7376">
        <v>1</v>
      </c>
      <c r="K7376" s="1">
        <v>36913.500011574077</v>
      </c>
      <c r="M7376">
        <v>103.02</v>
      </c>
      <c r="N7376" t="s">
        <v>245</v>
      </c>
      <c r="O7376" t="s">
        <v>246</v>
      </c>
      <c r="P7376">
        <v>200</v>
      </c>
      <c r="R7376">
        <v>29</v>
      </c>
      <c r="S7376" t="s">
        <v>1006</v>
      </c>
      <c r="AC7376" t="s">
        <v>1007</v>
      </c>
    </row>
    <row r="7377" spans="1:29" ht="16.399999999999999" customHeight="1" x14ac:dyDescent="0.35">
      <c r="A7377" s="1">
        <v>36913.500011574077</v>
      </c>
      <c r="B7377">
        <v>462</v>
      </c>
      <c r="C7377" t="s">
        <v>29</v>
      </c>
      <c r="D7377">
        <v>5</v>
      </c>
      <c r="E7377" t="s">
        <v>30</v>
      </c>
      <c r="F7377">
        <v>61947</v>
      </c>
      <c r="G7377" t="s">
        <v>743</v>
      </c>
      <c r="H7377" t="s">
        <v>872</v>
      </c>
      <c r="I7377" t="s">
        <v>990</v>
      </c>
      <c r="J7377">
        <v>1</v>
      </c>
      <c r="K7377" s="1">
        <v>36913.500011574077</v>
      </c>
      <c r="M7377">
        <v>431</v>
      </c>
      <c r="N7377" t="s">
        <v>165</v>
      </c>
      <c r="O7377" t="s">
        <v>166</v>
      </c>
      <c r="P7377">
        <v>0</v>
      </c>
      <c r="R7377">
        <v>29</v>
      </c>
      <c r="S7377" t="s">
        <v>1006</v>
      </c>
      <c r="AC7377" t="s">
        <v>1007</v>
      </c>
    </row>
    <row r="7378" spans="1:29" ht="16.399999999999999" customHeight="1" x14ac:dyDescent="0.35">
      <c r="A7378" s="1">
        <v>36913.500011574077</v>
      </c>
      <c r="B7378">
        <v>462</v>
      </c>
      <c r="C7378" t="s">
        <v>29</v>
      </c>
      <c r="D7378">
        <v>5</v>
      </c>
      <c r="E7378" t="s">
        <v>30</v>
      </c>
      <c r="F7378">
        <v>61947</v>
      </c>
      <c r="G7378" t="s">
        <v>743</v>
      </c>
      <c r="H7378" t="s">
        <v>872</v>
      </c>
      <c r="I7378" t="s">
        <v>990</v>
      </c>
      <c r="J7378">
        <v>1</v>
      </c>
      <c r="K7378" s="1">
        <v>36913.500011574077</v>
      </c>
      <c r="M7378">
        <v>431.01</v>
      </c>
      <c r="N7378" t="s">
        <v>768</v>
      </c>
      <c r="O7378" t="s">
        <v>769</v>
      </c>
      <c r="P7378">
        <v>0</v>
      </c>
      <c r="R7378">
        <v>29</v>
      </c>
      <c r="S7378" t="s">
        <v>1006</v>
      </c>
      <c r="AC7378" t="s">
        <v>1007</v>
      </c>
    </row>
    <row r="7379" spans="1:29" ht="16.399999999999999" customHeight="1" x14ac:dyDescent="0.35">
      <c r="A7379" s="1">
        <v>36913.500011574077</v>
      </c>
      <c r="B7379">
        <v>462</v>
      </c>
      <c r="C7379" t="s">
        <v>29</v>
      </c>
      <c r="D7379">
        <v>5</v>
      </c>
      <c r="E7379" t="s">
        <v>30</v>
      </c>
      <c r="F7379">
        <v>61947</v>
      </c>
      <c r="G7379" t="s">
        <v>743</v>
      </c>
      <c r="H7379" t="s">
        <v>872</v>
      </c>
      <c r="I7379" t="s">
        <v>990</v>
      </c>
      <c r="J7379">
        <v>1</v>
      </c>
      <c r="K7379" s="1">
        <v>36913.500011574077</v>
      </c>
      <c r="M7379">
        <v>431.02</v>
      </c>
      <c r="N7379" t="s">
        <v>771</v>
      </c>
      <c r="O7379" t="s">
        <v>166</v>
      </c>
      <c r="P7379">
        <v>0</v>
      </c>
      <c r="R7379">
        <v>29</v>
      </c>
      <c r="S7379" t="s">
        <v>1006</v>
      </c>
      <c r="AC7379" t="s">
        <v>1007</v>
      </c>
    </row>
    <row r="7380" spans="1:29" ht="16.399999999999999" customHeight="1" x14ac:dyDescent="0.35">
      <c r="A7380" s="1">
        <v>36913.500011574077</v>
      </c>
      <c r="B7380">
        <v>462</v>
      </c>
      <c r="C7380" t="s">
        <v>29</v>
      </c>
      <c r="D7380">
        <v>5</v>
      </c>
      <c r="E7380" t="s">
        <v>30</v>
      </c>
      <c r="F7380">
        <v>61947</v>
      </c>
      <c r="G7380" t="s">
        <v>743</v>
      </c>
      <c r="H7380" t="s">
        <v>872</v>
      </c>
      <c r="I7380" t="s">
        <v>990</v>
      </c>
      <c r="J7380">
        <v>1</v>
      </c>
      <c r="K7380" s="1">
        <v>36913.500011574077</v>
      </c>
      <c r="M7380">
        <v>431.03</v>
      </c>
      <c r="N7380" t="s">
        <v>773</v>
      </c>
      <c r="O7380" t="s">
        <v>769</v>
      </c>
      <c r="P7380">
        <v>0</v>
      </c>
      <c r="R7380">
        <v>29</v>
      </c>
      <c r="S7380" t="s">
        <v>1006</v>
      </c>
      <c r="AC7380" t="s">
        <v>1007</v>
      </c>
    </row>
    <row r="7381" spans="1:29" ht="16.399999999999999" customHeight="1" x14ac:dyDescent="0.35">
      <c r="A7381" s="1">
        <v>36913.500011574077</v>
      </c>
      <c r="B7381">
        <v>462</v>
      </c>
      <c r="C7381" t="s">
        <v>29</v>
      </c>
      <c r="D7381">
        <v>5</v>
      </c>
      <c r="E7381" t="s">
        <v>30</v>
      </c>
      <c r="F7381">
        <v>61947</v>
      </c>
      <c r="G7381" t="s">
        <v>743</v>
      </c>
      <c r="H7381" t="s">
        <v>872</v>
      </c>
      <c r="I7381" t="s">
        <v>990</v>
      </c>
      <c r="J7381">
        <v>1</v>
      </c>
      <c r="K7381" s="1">
        <v>36913.500011574077</v>
      </c>
      <c r="M7381">
        <v>433</v>
      </c>
      <c r="N7381" t="s">
        <v>775</v>
      </c>
      <c r="O7381" t="s">
        <v>769</v>
      </c>
      <c r="P7381">
        <v>0</v>
      </c>
      <c r="R7381">
        <v>29</v>
      </c>
      <c r="S7381" t="s">
        <v>1006</v>
      </c>
      <c r="AC7381" t="s">
        <v>1007</v>
      </c>
    </row>
    <row r="7382" spans="1:29" ht="16.399999999999999" customHeight="1" x14ac:dyDescent="0.35">
      <c r="A7382" s="1">
        <v>36913.5</v>
      </c>
      <c r="B7382">
        <v>462</v>
      </c>
      <c r="C7382" t="s">
        <v>29</v>
      </c>
      <c r="D7382">
        <v>5</v>
      </c>
      <c r="E7382" t="s">
        <v>30</v>
      </c>
      <c r="F7382">
        <v>61946</v>
      </c>
      <c r="G7382" t="s">
        <v>743</v>
      </c>
      <c r="H7382" t="s">
        <v>872</v>
      </c>
      <c r="I7382" t="s">
        <v>990</v>
      </c>
      <c r="J7382">
        <v>1</v>
      </c>
      <c r="K7382" s="1">
        <v>36913.5</v>
      </c>
      <c r="M7382">
        <v>103.02</v>
      </c>
      <c r="N7382" t="s">
        <v>245</v>
      </c>
      <c r="O7382" t="s">
        <v>246</v>
      </c>
      <c r="P7382">
        <v>1000</v>
      </c>
      <c r="R7382">
        <v>29</v>
      </c>
      <c r="S7382" t="s">
        <v>1008</v>
      </c>
      <c r="AC7382" t="s">
        <v>1009</v>
      </c>
    </row>
    <row r="7383" spans="1:29" ht="16.399999999999999" customHeight="1" x14ac:dyDescent="0.35">
      <c r="A7383" s="1">
        <v>36913.5</v>
      </c>
      <c r="B7383">
        <v>462</v>
      </c>
      <c r="C7383" t="s">
        <v>29</v>
      </c>
      <c r="D7383">
        <v>5</v>
      </c>
      <c r="E7383" t="s">
        <v>30</v>
      </c>
      <c r="F7383">
        <v>61946</v>
      </c>
      <c r="G7383" t="s">
        <v>743</v>
      </c>
      <c r="H7383" t="s">
        <v>872</v>
      </c>
      <c r="I7383" t="s">
        <v>990</v>
      </c>
      <c r="J7383">
        <v>1</v>
      </c>
      <c r="K7383" s="1">
        <v>36913.5</v>
      </c>
      <c r="M7383">
        <v>136.01</v>
      </c>
      <c r="N7383" t="s">
        <v>118</v>
      </c>
      <c r="O7383" t="s">
        <v>119</v>
      </c>
      <c r="P7383">
        <v>24.7</v>
      </c>
      <c r="R7383">
        <v>29</v>
      </c>
      <c r="S7383" t="s">
        <v>1008</v>
      </c>
      <c r="AC7383" t="s">
        <v>1009</v>
      </c>
    </row>
    <row r="7384" spans="1:29" ht="16.399999999999999" customHeight="1" x14ac:dyDescent="0.35">
      <c r="A7384" s="1">
        <v>36913.5</v>
      </c>
      <c r="B7384">
        <v>462</v>
      </c>
      <c r="C7384" t="s">
        <v>29</v>
      </c>
      <c r="D7384">
        <v>5</v>
      </c>
      <c r="E7384" t="s">
        <v>30</v>
      </c>
      <c r="F7384">
        <v>61946</v>
      </c>
      <c r="G7384" t="s">
        <v>743</v>
      </c>
      <c r="H7384" t="s">
        <v>872</v>
      </c>
      <c r="I7384" t="s">
        <v>990</v>
      </c>
      <c r="J7384">
        <v>1</v>
      </c>
      <c r="K7384" s="1">
        <v>36913.5</v>
      </c>
      <c r="M7384">
        <v>136.05000000000001</v>
      </c>
      <c r="N7384" t="s">
        <v>537</v>
      </c>
      <c r="O7384" t="s">
        <v>538</v>
      </c>
      <c r="P7384">
        <v>19.100000000000001</v>
      </c>
      <c r="R7384">
        <v>29</v>
      </c>
      <c r="S7384" t="s">
        <v>1008</v>
      </c>
      <c r="AC7384" t="s">
        <v>1009</v>
      </c>
    </row>
    <row r="7385" spans="1:29" ht="16.399999999999999" customHeight="1" x14ac:dyDescent="0.35">
      <c r="A7385" s="1">
        <v>36913.5</v>
      </c>
      <c r="B7385">
        <v>462</v>
      </c>
      <c r="C7385" t="s">
        <v>29</v>
      </c>
      <c r="D7385">
        <v>5</v>
      </c>
      <c r="E7385" t="s">
        <v>30</v>
      </c>
      <c r="F7385">
        <v>61946</v>
      </c>
      <c r="G7385" t="s">
        <v>743</v>
      </c>
      <c r="H7385" t="s">
        <v>872</v>
      </c>
      <c r="I7385" t="s">
        <v>990</v>
      </c>
      <c r="J7385">
        <v>1</v>
      </c>
      <c r="K7385" s="1">
        <v>36913.5</v>
      </c>
      <c r="M7385">
        <v>201</v>
      </c>
      <c r="N7385" t="s">
        <v>879</v>
      </c>
      <c r="O7385" t="s">
        <v>68</v>
      </c>
      <c r="P7385">
        <v>1.03</v>
      </c>
      <c r="R7385">
        <v>29</v>
      </c>
      <c r="S7385" t="s">
        <v>1008</v>
      </c>
      <c r="AC7385" t="s">
        <v>1009</v>
      </c>
    </row>
    <row r="7386" spans="1:29" ht="16.399999999999999" customHeight="1" x14ac:dyDescent="0.35">
      <c r="A7386" s="1">
        <v>36913.5</v>
      </c>
      <c r="B7386">
        <v>462</v>
      </c>
      <c r="C7386" t="s">
        <v>29</v>
      </c>
      <c r="D7386">
        <v>5</v>
      </c>
      <c r="E7386" t="s">
        <v>30</v>
      </c>
      <c r="F7386">
        <v>61946</v>
      </c>
      <c r="G7386" t="s">
        <v>743</v>
      </c>
      <c r="H7386" t="s">
        <v>872</v>
      </c>
      <c r="I7386" t="s">
        <v>990</v>
      </c>
      <c r="J7386">
        <v>1</v>
      </c>
      <c r="K7386" s="1">
        <v>36913.5</v>
      </c>
      <c r="M7386">
        <v>216</v>
      </c>
      <c r="N7386" t="s">
        <v>882</v>
      </c>
      <c r="O7386" t="s">
        <v>68</v>
      </c>
      <c r="P7386">
        <v>1E-3</v>
      </c>
      <c r="Q7386" t="s">
        <v>69</v>
      </c>
      <c r="R7386">
        <v>29</v>
      </c>
      <c r="S7386" t="s">
        <v>1008</v>
      </c>
      <c r="AC7386" t="s">
        <v>1009</v>
      </c>
    </row>
    <row r="7387" spans="1:29" ht="16.399999999999999" customHeight="1" x14ac:dyDescent="0.35">
      <c r="A7387" s="1">
        <v>36913.5</v>
      </c>
      <c r="B7387">
        <v>462</v>
      </c>
      <c r="C7387" t="s">
        <v>29</v>
      </c>
      <c r="D7387">
        <v>5</v>
      </c>
      <c r="E7387" t="s">
        <v>30</v>
      </c>
      <c r="F7387">
        <v>61946</v>
      </c>
      <c r="G7387" t="s">
        <v>743</v>
      </c>
      <c r="H7387" t="s">
        <v>872</v>
      </c>
      <c r="I7387" t="s">
        <v>990</v>
      </c>
      <c r="J7387">
        <v>1</v>
      </c>
      <c r="K7387" s="1">
        <v>36913.5</v>
      </c>
      <c r="M7387">
        <v>232</v>
      </c>
      <c r="N7387" t="s">
        <v>883</v>
      </c>
      <c r="O7387" t="s">
        <v>68</v>
      </c>
      <c r="P7387">
        <v>1E-3</v>
      </c>
      <c r="R7387">
        <v>29</v>
      </c>
      <c r="S7387" t="s">
        <v>1008</v>
      </c>
      <c r="AC7387" t="s">
        <v>1009</v>
      </c>
    </row>
    <row r="7388" spans="1:29" ht="16.399999999999999" customHeight="1" x14ac:dyDescent="0.35">
      <c r="A7388" s="1">
        <v>36913.5</v>
      </c>
      <c r="B7388">
        <v>462</v>
      </c>
      <c r="C7388" t="s">
        <v>29</v>
      </c>
      <c r="D7388">
        <v>5</v>
      </c>
      <c r="E7388" t="s">
        <v>30</v>
      </c>
      <c r="F7388">
        <v>61946</v>
      </c>
      <c r="G7388" t="s">
        <v>743</v>
      </c>
      <c r="H7388" t="s">
        <v>872</v>
      </c>
      <c r="I7388" t="s">
        <v>990</v>
      </c>
      <c r="J7388">
        <v>1</v>
      </c>
      <c r="K7388" s="1">
        <v>36913.5</v>
      </c>
      <c r="M7388">
        <v>234.01</v>
      </c>
      <c r="N7388" t="s">
        <v>884</v>
      </c>
      <c r="O7388" t="s">
        <v>68</v>
      </c>
      <c r="P7388">
        <v>1E-3</v>
      </c>
      <c r="Q7388" t="s">
        <v>69</v>
      </c>
      <c r="R7388">
        <v>29</v>
      </c>
      <c r="S7388" t="s">
        <v>1008</v>
      </c>
      <c r="AC7388" t="s">
        <v>1009</v>
      </c>
    </row>
    <row r="7389" spans="1:29" ht="16.399999999999999" customHeight="1" x14ac:dyDescent="0.35">
      <c r="A7389" s="1">
        <v>36913.5</v>
      </c>
      <c r="B7389">
        <v>462</v>
      </c>
      <c r="C7389" t="s">
        <v>29</v>
      </c>
      <c r="D7389">
        <v>5</v>
      </c>
      <c r="E7389" t="s">
        <v>30</v>
      </c>
      <c r="F7389">
        <v>61946</v>
      </c>
      <c r="G7389" t="s">
        <v>743</v>
      </c>
      <c r="H7389" t="s">
        <v>872</v>
      </c>
      <c r="I7389" t="s">
        <v>990</v>
      </c>
      <c r="J7389">
        <v>1</v>
      </c>
      <c r="K7389" s="1">
        <v>36913.5</v>
      </c>
      <c r="M7389">
        <v>236</v>
      </c>
      <c r="N7389" t="s">
        <v>885</v>
      </c>
      <c r="O7389" t="s">
        <v>68</v>
      </c>
      <c r="P7389">
        <v>1E-3</v>
      </c>
      <c r="Q7389" t="s">
        <v>69</v>
      </c>
      <c r="R7389">
        <v>29</v>
      </c>
      <c r="S7389" t="s">
        <v>1008</v>
      </c>
      <c r="AC7389" t="s">
        <v>1009</v>
      </c>
    </row>
    <row r="7390" spans="1:29" ht="16.399999999999999" customHeight="1" x14ac:dyDescent="0.35">
      <c r="A7390" s="1">
        <v>36913.5</v>
      </c>
      <c r="B7390">
        <v>462</v>
      </c>
      <c r="C7390" t="s">
        <v>29</v>
      </c>
      <c r="D7390">
        <v>5</v>
      </c>
      <c r="E7390" t="s">
        <v>30</v>
      </c>
      <c r="F7390">
        <v>61946</v>
      </c>
      <c r="G7390" t="s">
        <v>743</v>
      </c>
      <c r="H7390" t="s">
        <v>872</v>
      </c>
      <c r="I7390" t="s">
        <v>990</v>
      </c>
      <c r="J7390">
        <v>1</v>
      </c>
      <c r="K7390" s="1">
        <v>36913.5</v>
      </c>
      <c r="M7390">
        <v>248</v>
      </c>
      <c r="N7390" t="s">
        <v>886</v>
      </c>
      <c r="O7390" t="s">
        <v>68</v>
      </c>
      <c r="P7390">
        <v>1.01</v>
      </c>
      <c r="R7390">
        <v>29</v>
      </c>
      <c r="S7390" t="s">
        <v>1008</v>
      </c>
      <c r="AC7390" t="s">
        <v>1009</v>
      </c>
    </row>
    <row r="7391" spans="1:29" ht="16.399999999999999" customHeight="1" x14ac:dyDescent="0.35">
      <c r="A7391" s="1">
        <v>36913.5</v>
      </c>
      <c r="B7391">
        <v>462</v>
      </c>
      <c r="C7391" t="s">
        <v>29</v>
      </c>
      <c r="D7391">
        <v>5</v>
      </c>
      <c r="E7391" t="s">
        <v>30</v>
      </c>
      <c r="F7391">
        <v>61946</v>
      </c>
      <c r="G7391" t="s">
        <v>743</v>
      </c>
      <c r="H7391" t="s">
        <v>872</v>
      </c>
      <c r="I7391" t="s">
        <v>990</v>
      </c>
      <c r="J7391">
        <v>1</v>
      </c>
      <c r="K7391" s="1">
        <v>36913.5</v>
      </c>
      <c r="M7391">
        <v>252</v>
      </c>
      <c r="N7391" t="s">
        <v>826</v>
      </c>
      <c r="O7391" t="s">
        <v>68</v>
      </c>
      <c r="P7391">
        <v>5.0000000000000001E-3</v>
      </c>
      <c r="Q7391" t="s">
        <v>69</v>
      </c>
      <c r="R7391">
        <v>29</v>
      </c>
      <c r="S7391" t="s">
        <v>1008</v>
      </c>
      <c r="AC7391" t="s">
        <v>1009</v>
      </c>
    </row>
    <row r="7392" spans="1:29" ht="16.399999999999999" customHeight="1" x14ac:dyDescent="0.35">
      <c r="A7392" s="1">
        <v>36913.5</v>
      </c>
      <c r="B7392">
        <v>462</v>
      </c>
      <c r="C7392" t="s">
        <v>29</v>
      </c>
      <c r="D7392">
        <v>5</v>
      </c>
      <c r="E7392" t="s">
        <v>30</v>
      </c>
      <c r="F7392">
        <v>61946</v>
      </c>
      <c r="G7392" t="s">
        <v>743</v>
      </c>
      <c r="H7392" t="s">
        <v>872</v>
      </c>
      <c r="I7392" t="s">
        <v>990</v>
      </c>
      <c r="J7392">
        <v>1</v>
      </c>
      <c r="K7392" s="1">
        <v>36913.5</v>
      </c>
      <c r="M7392">
        <v>255</v>
      </c>
      <c r="N7392" t="s">
        <v>887</v>
      </c>
      <c r="O7392" t="s">
        <v>68</v>
      </c>
      <c r="P7392">
        <v>2.5999999999999999E-2</v>
      </c>
      <c r="R7392">
        <v>29</v>
      </c>
      <c r="S7392" t="s">
        <v>1008</v>
      </c>
      <c r="AC7392" t="s">
        <v>1009</v>
      </c>
    </row>
    <row r="7393" spans="1:29" ht="16.399999999999999" customHeight="1" x14ac:dyDescent="0.35">
      <c r="A7393" s="1">
        <v>36913.5</v>
      </c>
      <c r="B7393">
        <v>462</v>
      </c>
      <c r="C7393" t="s">
        <v>29</v>
      </c>
      <c r="D7393">
        <v>5</v>
      </c>
      <c r="E7393" t="s">
        <v>30</v>
      </c>
      <c r="F7393">
        <v>61946</v>
      </c>
      <c r="G7393" t="s">
        <v>743</v>
      </c>
      <c r="H7393" t="s">
        <v>872</v>
      </c>
      <c r="I7393" t="s">
        <v>990</v>
      </c>
      <c r="J7393">
        <v>1</v>
      </c>
      <c r="K7393" s="1">
        <v>36913.5</v>
      </c>
      <c r="M7393">
        <v>258</v>
      </c>
      <c r="N7393" t="s">
        <v>889</v>
      </c>
      <c r="O7393" t="s">
        <v>68</v>
      </c>
      <c r="P7393">
        <v>4.0000000000000001E-3</v>
      </c>
      <c r="R7393">
        <v>29</v>
      </c>
      <c r="S7393" t="s">
        <v>1008</v>
      </c>
      <c r="AC7393" t="s">
        <v>1009</v>
      </c>
    </row>
    <row r="7394" spans="1:29" ht="16.399999999999999" customHeight="1" x14ac:dyDescent="0.35">
      <c r="A7394" s="1">
        <v>36913.5</v>
      </c>
      <c r="B7394">
        <v>462</v>
      </c>
      <c r="C7394" t="s">
        <v>29</v>
      </c>
      <c r="D7394">
        <v>5</v>
      </c>
      <c r="E7394" t="s">
        <v>30</v>
      </c>
      <c r="F7394">
        <v>61946</v>
      </c>
      <c r="G7394" t="s">
        <v>743</v>
      </c>
      <c r="H7394" t="s">
        <v>872</v>
      </c>
      <c r="I7394" t="s">
        <v>990</v>
      </c>
      <c r="J7394">
        <v>1</v>
      </c>
      <c r="K7394" s="1">
        <v>36913.5</v>
      </c>
      <c r="M7394">
        <v>260.08</v>
      </c>
      <c r="N7394" t="s">
        <v>76</v>
      </c>
      <c r="O7394" t="s">
        <v>68</v>
      </c>
      <c r="P7394">
        <v>0.315</v>
      </c>
      <c r="R7394">
        <v>29</v>
      </c>
      <c r="S7394" t="s">
        <v>1008</v>
      </c>
      <c r="AC7394" t="s">
        <v>1009</v>
      </c>
    </row>
    <row r="7395" spans="1:29" ht="16.399999999999999" customHeight="1" x14ac:dyDescent="0.35">
      <c r="A7395" s="1">
        <v>36913.5</v>
      </c>
      <c r="B7395">
        <v>462</v>
      </c>
      <c r="C7395" t="s">
        <v>29</v>
      </c>
      <c r="D7395">
        <v>5</v>
      </c>
      <c r="E7395" t="s">
        <v>30</v>
      </c>
      <c r="F7395">
        <v>61946</v>
      </c>
      <c r="G7395" t="s">
        <v>743</v>
      </c>
      <c r="H7395" t="s">
        <v>872</v>
      </c>
      <c r="I7395" t="s">
        <v>990</v>
      </c>
      <c r="J7395">
        <v>1</v>
      </c>
      <c r="K7395" s="1">
        <v>36913.5</v>
      </c>
      <c r="M7395">
        <v>260.17</v>
      </c>
      <c r="N7395" t="s">
        <v>995</v>
      </c>
      <c r="O7395" t="s">
        <v>68</v>
      </c>
      <c r="P7395">
        <v>3.0000000000000001E-3</v>
      </c>
      <c r="R7395">
        <v>29</v>
      </c>
      <c r="S7395" t="s">
        <v>1008</v>
      </c>
      <c r="AC7395" t="s">
        <v>1009</v>
      </c>
    </row>
    <row r="7396" spans="1:29" ht="16.399999999999999" customHeight="1" x14ac:dyDescent="0.35">
      <c r="A7396" s="1">
        <v>36913.5</v>
      </c>
      <c r="B7396">
        <v>462</v>
      </c>
      <c r="C7396" t="s">
        <v>29</v>
      </c>
      <c r="D7396">
        <v>5</v>
      </c>
      <c r="E7396" t="s">
        <v>30</v>
      </c>
      <c r="F7396">
        <v>61946</v>
      </c>
      <c r="G7396" t="s">
        <v>743</v>
      </c>
      <c r="H7396" t="s">
        <v>872</v>
      </c>
      <c r="I7396" t="s">
        <v>990</v>
      </c>
      <c r="J7396">
        <v>1</v>
      </c>
      <c r="K7396" s="1">
        <v>36913.5</v>
      </c>
      <c r="M7396">
        <v>260.19</v>
      </c>
      <c r="N7396" t="s">
        <v>996</v>
      </c>
      <c r="O7396" t="s">
        <v>68</v>
      </c>
      <c r="P7396">
        <v>6.0000000000000001E-3</v>
      </c>
      <c r="R7396">
        <v>29</v>
      </c>
      <c r="S7396" t="s">
        <v>1008</v>
      </c>
      <c r="AC7396" t="s">
        <v>1009</v>
      </c>
    </row>
    <row r="7397" spans="1:29" ht="16.399999999999999" customHeight="1" x14ac:dyDescent="0.35">
      <c r="A7397" s="1">
        <v>36913.5</v>
      </c>
      <c r="B7397">
        <v>462</v>
      </c>
      <c r="C7397" t="s">
        <v>29</v>
      </c>
      <c r="D7397">
        <v>5</v>
      </c>
      <c r="E7397" t="s">
        <v>30</v>
      </c>
      <c r="F7397">
        <v>61946</v>
      </c>
      <c r="G7397" t="s">
        <v>743</v>
      </c>
      <c r="H7397" t="s">
        <v>872</v>
      </c>
      <c r="I7397" t="s">
        <v>990</v>
      </c>
      <c r="J7397">
        <v>1</v>
      </c>
      <c r="K7397" s="1">
        <v>36913.5</v>
      </c>
      <c r="M7397">
        <v>260.20999999999998</v>
      </c>
      <c r="N7397" t="s">
        <v>997</v>
      </c>
      <c r="O7397" t="s">
        <v>68</v>
      </c>
      <c r="P7397">
        <v>2E-3</v>
      </c>
      <c r="Q7397" t="s">
        <v>69</v>
      </c>
      <c r="R7397">
        <v>29</v>
      </c>
      <c r="S7397" t="s">
        <v>1008</v>
      </c>
      <c r="AC7397" t="s">
        <v>1009</v>
      </c>
    </row>
    <row r="7398" spans="1:29" ht="16.399999999999999" customHeight="1" x14ac:dyDescent="0.35">
      <c r="A7398" s="1">
        <v>36913.5</v>
      </c>
      <c r="B7398">
        <v>462</v>
      </c>
      <c r="C7398" t="s">
        <v>29</v>
      </c>
      <c r="D7398">
        <v>5</v>
      </c>
      <c r="E7398" t="s">
        <v>30</v>
      </c>
      <c r="F7398">
        <v>61946</v>
      </c>
      <c r="G7398" t="s">
        <v>743</v>
      </c>
      <c r="H7398" t="s">
        <v>872</v>
      </c>
      <c r="I7398" t="s">
        <v>990</v>
      </c>
      <c r="J7398">
        <v>1</v>
      </c>
      <c r="K7398" s="1">
        <v>36913.5</v>
      </c>
      <c r="M7398">
        <v>268.14</v>
      </c>
      <c r="N7398" t="s">
        <v>80</v>
      </c>
      <c r="O7398" t="s">
        <v>68</v>
      </c>
      <c r="P7398">
        <v>2.5000000000000001E-2</v>
      </c>
      <c r="R7398">
        <v>29</v>
      </c>
      <c r="S7398" t="s">
        <v>1008</v>
      </c>
      <c r="AC7398" t="s">
        <v>1009</v>
      </c>
    </row>
    <row r="7399" spans="1:29" ht="16.399999999999999" customHeight="1" x14ac:dyDescent="0.35">
      <c r="A7399" s="1">
        <v>36913.5</v>
      </c>
      <c r="B7399">
        <v>462</v>
      </c>
      <c r="C7399" t="s">
        <v>29</v>
      </c>
      <c r="D7399">
        <v>5</v>
      </c>
      <c r="E7399" t="s">
        <v>30</v>
      </c>
      <c r="F7399">
        <v>61946</v>
      </c>
      <c r="G7399" t="s">
        <v>743</v>
      </c>
      <c r="H7399" t="s">
        <v>872</v>
      </c>
      <c r="I7399" t="s">
        <v>990</v>
      </c>
      <c r="J7399">
        <v>1</v>
      </c>
      <c r="K7399" s="1">
        <v>36913.5</v>
      </c>
      <c r="M7399">
        <v>268.17</v>
      </c>
      <c r="N7399" t="s">
        <v>801</v>
      </c>
      <c r="O7399" t="s">
        <v>68</v>
      </c>
      <c r="P7399">
        <v>4.0000000000000001E-3</v>
      </c>
      <c r="R7399">
        <v>29</v>
      </c>
      <c r="S7399" t="s">
        <v>1008</v>
      </c>
      <c r="AC7399" t="s">
        <v>1009</v>
      </c>
    </row>
    <row r="7400" spans="1:29" ht="16.399999999999999" customHeight="1" x14ac:dyDescent="0.35">
      <c r="A7400" s="1">
        <v>36913.5</v>
      </c>
      <c r="B7400">
        <v>462</v>
      </c>
      <c r="C7400" t="s">
        <v>29</v>
      </c>
      <c r="D7400">
        <v>5</v>
      </c>
      <c r="E7400" t="s">
        <v>30</v>
      </c>
      <c r="F7400">
        <v>61946</v>
      </c>
      <c r="G7400" t="s">
        <v>743</v>
      </c>
      <c r="H7400" t="s">
        <v>872</v>
      </c>
      <c r="I7400" t="s">
        <v>990</v>
      </c>
      <c r="J7400">
        <v>1</v>
      </c>
      <c r="K7400" s="1">
        <v>36913.5</v>
      </c>
      <c r="M7400">
        <v>283</v>
      </c>
      <c r="N7400" t="s">
        <v>509</v>
      </c>
      <c r="O7400" t="s">
        <v>68</v>
      </c>
      <c r="P7400">
        <v>1.4</v>
      </c>
      <c r="R7400">
        <v>29</v>
      </c>
      <c r="S7400" t="s">
        <v>1008</v>
      </c>
      <c r="AC7400" t="s">
        <v>1009</v>
      </c>
    </row>
    <row r="7401" spans="1:29" ht="16.399999999999999" customHeight="1" x14ac:dyDescent="0.35">
      <c r="A7401" s="1">
        <v>36913.5</v>
      </c>
      <c r="B7401">
        <v>462</v>
      </c>
      <c r="C7401" t="s">
        <v>29</v>
      </c>
      <c r="D7401">
        <v>5</v>
      </c>
      <c r="E7401" t="s">
        <v>30</v>
      </c>
      <c r="F7401">
        <v>61946</v>
      </c>
      <c r="G7401" t="s">
        <v>743</v>
      </c>
      <c r="H7401" t="s">
        <v>872</v>
      </c>
      <c r="I7401" t="s">
        <v>990</v>
      </c>
      <c r="J7401">
        <v>1</v>
      </c>
      <c r="K7401" s="1">
        <v>36913.5</v>
      </c>
      <c r="M7401">
        <v>289</v>
      </c>
      <c r="N7401" t="s">
        <v>890</v>
      </c>
      <c r="O7401" t="s">
        <v>68</v>
      </c>
      <c r="P7401">
        <v>8.9999999999999993E-3</v>
      </c>
      <c r="R7401">
        <v>29</v>
      </c>
      <c r="S7401" t="s">
        <v>1008</v>
      </c>
      <c r="AC7401" t="s">
        <v>1009</v>
      </c>
    </row>
    <row r="7402" spans="1:29" ht="16.399999999999999" customHeight="1" x14ac:dyDescent="0.35">
      <c r="A7402" s="1">
        <v>36913.5</v>
      </c>
      <c r="B7402">
        <v>462</v>
      </c>
      <c r="C7402" t="s">
        <v>29</v>
      </c>
      <c r="D7402">
        <v>5</v>
      </c>
      <c r="E7402" t="s">
        <v>30</v>
      </c>
      <c r="F7402">
        <v>61946</v>
      </c>
      <c r="G7402" t="s">
        <v>743</v>
      </c>
      <c r="H7402" t="s">
        <v>872</v>
      </c>
      <c r="I7402" t="s">
        <v>990</v>
      </c>
      <c r="J7402">
        <v>1</v>
      </c>
      <c r="K7402" s="1">
        <v>36913.5</v>
      </c>
      <c r="M7402">
        <v>312</v>
      </c>
      <c r="N7402" t="s">
        <v>505</v>
      </c>
      <c r="O7402" t="s">
        <v>68</v>
      </c>
      <c r="P7402">
        <v>20</v>
      </c>
      <c r="R7402">
        <v>29</v>
      </c>
      <c r="S7402" t="s">
        <v>1008</v>
      </c>
      <c r="AC7402" t="s">
        <v>1009</v>
      </c>
    </row>
    <row r="7403" spans="1:29" ht="16.399999999999999" customHeight="1" x14ac:dyDescent="0.35">
      <c r="A7403" s="1">
        <v>36913.5</v>
      </c>
      <c r="B7403">
        <v>462</v>
      </c>
      <c r="C7403" t="s">
        <v>29</v>
      </c>
      <c r="D7403">
        <v>5</v>
      </c>
      <c r="E7403" t="s">
        <v>30</v>
      </c>
      <c r="F7403">
        <v>61946</v>
      </c>
      <c r="G7403" t="s">
        <v>743</v>
      </c>
      <c r="H7403" t="s">
        <v>872</v>
      </c>
      <c r="I7403" t="s">
        <v>990</v>
      </c>
      <c r="J7403">
        <v>1</v>
      </c>
      <c r="K7403" s="1">
        <v>36913.5</v>
      </c>
      <c r="M7403">
        <v>431</v>
      </c>
      <c r="N7403" t="s">
        <v>165</v>
      </c>
      <c r="O7403" t="s">
        <v>166</v>
      </c>
      <c r="P7403">
        <v>4.5999999999999996</v>
      </c>
      <c r="R7403">
        <v>29</v>
      </c>
      <c r="S7403" t="s">
        <v>1008</v>
      </c>
      <c r="AC7403" t="s">
        <v>1009</v>
      </c>
    </row>
    <row r="7404" spans="1:29" ht="16.399999999999999" customHeight="1" x14ac:dyDescent="0.35">
      <c r="A7404" s="1">
        <v>36913.5</v>
      </c>
      <c r="B7404">
        <v>462</v>
      </c>
      <c r="C7404" t="s">
        <v>29</v>
      </c>
      <c r="D7404">
        <v>5</v>
      </c>
      <c r="E7404" t="s">
        <v>30</v>
      </c>
      <c r="F7404">
        <v>61946</v>
      </c>
      <c r="G7404" t="s">
        <v>743</v>
      </c>
      <c r="H7404" t="s">
        <v>872</v>
      </c>
      <c r="I7404" t="s">
        <v>990</v>
      </c>
      <c r="J7404">
        <v>1</v>
      </c>
      <c r="K7404" s="1">
        <v>36913.5</v>
      </c>
      <c r="M7404">
        <v>431.01</v>
      </c>
      <c r="N7404" t="s">
        <v>768</v>
      </c>
      <c r="O7404" t="s">
        <v>769</v>
      </c>
      <c r="P7404">
        <v>0.08</v>
      </c>
      <c r="R7404">
        <v>29</v>
      </c>
      <c r="S7404" t="s">
        <v>1008</v>
      </c>
      <c r="AC7404" t="s">
        <v>1009</v>
      </c>
    </row>
    <row r="7405" spans="1:29" ht="16.399999999999999" customHeight="1" x14ac:dyDescent="0.35">
      <c r="A7405" s="1">
        <v>36913.5</v>
      </c>
      <c r="B7405">
        <v>462</v>
      </c>
      <c r="C7405" t="s">
        <v>29</v>
      </c>
      <c r="D7405">
        <v>5</v>
      </c>
      <c r="E7405" t="s">
        <v>30</v>
      </c>
      <c r="F7405">
        <v>61946</v>
      </c>
      <c r="G7405" t="s">
        <v>743</v>
      </c>
      <c r="H7405" t="s">
        <v>872</v>
      </c>
      <c r="I7405" t="s">
        <v>990</v>
      </c>
      <c r="J7405">
        <v>1</v>
      </c>
      <c r="K7405" s="1">
        <v>36913.5</v>
      </c>
      <c r="M7405">
        <v>431.02</v>
      </c>
      <c r="N7405" t="s">
        <v>771</v>
      </c>
      <c r="O7405" t="s">
        <v>166</v>
      </c>
      <c r="P7405">
        <v>0.21</v>
      </c>
      <c r="R7405">
        <v>29</v>
      </c>
      <c r="S7405" t="s">
        <v>1008</v>
      </c>
      <c r="AC7405" t="s">
        <v>1009</v>
      </c>
    </row>
    <row r="7406" spans="1:29" ht="16.399999999999999" customHeight="1" x14ac:dyDescent="0.35">
      <c r="A7406" s="1">
        <v>36913.5</v>
      </c>
      <c r="B7406">
        <v>462</v>
      </c>
      <c r="C7406" t="s">
        <v>29</v>
      </c>
      <c r="D7406">
        <v>5</v>
      </c>
      <c r="E7406" t="s">
        <v>30</v>
      </c>
      <c r="F7406">
        <v>61946</v>
      </c>
      <c r="G7406" t="s">
        <v>743</v>
      </c>
      <c r="H7406" t="s">
        <v>872</v>
      </c>
      <c r="I7406" t="s">
        <v>990</v>
      </c>
      <c r="J7406">
        <v>1</v>
      </c>
      <c r="K7406" s="1">
        <v>36913.5</v>
      </c>
      <c r="M7406">
        <v>431.03</v>
      </c>
      <c r="N7406" t="s">
        <v>773</v>
      </c>
      <c r="O7406" t="s">
        <v>769</v>
      </c>
      <c r="P7406">
        <v>1.53</v>
      </c>
      <c r="R7406">
        <v>29</v>
      </c>
      <c r="S7406" t="s">
        <v>1008</v>
      </c>
      <c r="AC7406" t="s">
        <v>1009</v>
      </c>
    </row>
    <row r="7407" spans="1:29" ht="16.399999999999999" customHeight="1" x14ac:dyDescent="0.35">
      <c r="A7407" s="1">
        <v>36913.5</v>
      </c>
      <c r="B7407">
        <v>462</v>
      </c>
      <c r="C7407" t="s">
        <v>29</v>
      </c>
      <c r="D7407">
        <v>5</v>
      </c>
      <c r="E7407" t="s">
        <v>30</v>
      </c>
      <c r="F7407">
        <v>61946</v>
      </c>
      <c r="G7407" t="s">
        <v>743</v>
      </c>
      <c r="H7407" t="s">
        <v>872</v>
      </c>
      <c r="I7407" t="s">
        <v>990</v>
      </c>
      <c r="J7407">
        <v>1</v>
      </c>
      <c r="K7407" s="1">
        <v>36913.5</v>
      </c>
      <c r="M7407">
        <v>433</v>
      </c>
      <c r="N7407" t="s">
        <v>775</v>
      </c>
      <c r="O7407" t="s">
        <v>769</v>
      </c>
      <c r="P7407">
        <v>4.92</v>
      </c>
      <c r="R7407">
        <v>29</v>
      </c>
      <c r="S7407" t="s">
        <v>1008</v>
      </c>
      <c r="AC7407" t="s">
        <v>1009</v>
      </c>
    </row>
    <row r="7408" spans="1:29" ht="16.399999999999999" customHeight="1" x14ac:dyDescent="0.35">
      <c r="A7408" s="1">
        <v>36913.5</v>
      </c>
      <c r="B7408">
        <v>462</v>
      </c>
      <c r="C7408" t="s">
        <v>29</v>
      </c>
      <c r="D7408">
        <v>5</v>
      </c>
      <c r="E7408" t="s">
        <v>30</v>
      </c>
      <c r="F7408">
        <v>61946</v>
      </c>
      <c r="G7408" t="s">
        <v>743</v>
      </c>
      <c r="H7408" t="s">
        <v>872</v>
      </c>
      <c r="I7408" t="s">
        <v>990</v>
      </c>
      <c r="J7408">
        <v>1</v>
      </c>
      <c r="K7408" s="1">
        <v>36913.5</v>
      </c>
      <c r="M7408">
        <v>441.01</v>
      </c>
      <c r="N7408" t="s">
        <v>691</v>
      </c>
      <c r="O7408" t="s">
        <v>68</v>
      </c>
      <c r="P7408">
        <v>4.3</v>
      </c>
      <c r="R7408">
        <v>29</v>
      </c>
      <c r="S7408" t="s">
        <v>1008</v>
      </c>
      <c r="AC7408" t="s">
        <v>1009</v>
      </c>
    </row>
    <row r="7409" spans="1:29" ht="16.399999999999999" customHeight="1" x14ac:dyDescent="0.35">
      <c r="A7409" s="1">
        <v>36970.55164351852</v>
      </c>
      <c r="B7409">
        <v>462</v>
      </c>
      <c r="C7409" t="s">
        <v>29</v>
      </c>
      <c r="D7409">
        <v>5</v>
      </c>
      <c r="E7409" t="s">
        <v>30</v>
      </c>
      <c r="F7409">
        <v>61832</v>
      </c>
      <c r="G7409" t="s">
        <v>1002</v>
      </c>
      <c r="H7409" t="s">
        <v>109</v>
      </c>
      <c r="J7409">
        <v>6</v>
      </c>
      <c r="K7409" s="1">
        <v>36970.555775462963</v>
      </c>
      <c r="L7409">
        <v>3.2</v>
      </c>
      <c r="M7409">
        <v>101</v>
      </c>
      <c r="N7409" t="s">
        <v>114</v>
      </c>
      <c r="O7409" t="s">
        <v>115</v>
      </c>
      <c r="P7409">
        <v>13.79</v>
      </c>
      <c r="R7409">
        <v>11</v>
      </c>
      <c r="S7409" t="s">
        <v>1010</v>
      </c>
      <c r="AC7409" s="2" t="s">
        <v>1011</v>
      </c>
    </row>
    <row r="7410" spans="1:29" ht="16.399999999999999" customHeight="1" x14ac:dyDescent="0.35">
      <c r="A7410" s="1">
        <v>36970.55164351852</v>
      </c>
      <c r="B7410">
        <v>462</v>
      </c>
      <c r="C7410" t="s">
        <v>29</v>
      </c>
      <c r="D7410">
        <v>5</v>
      </c>
      <c r="E7410" t="s">
        <v>30</v>
      </c>
      <c r="F7410">
        <v>61832</v>
      </c>
      <c r="G7410" t="s">
        <v>1002</v>
      </c>
      <c r="H7410" t="s">
        <v>109</v>
      </c>
      <c r="J7410">
        <v>6</v>
      </c>
      <c r="K7410" s="1">
        <v>36970.555775462963</v>
      </c>
      <c r="L7410">
        <v>3.2</v>
      </c>
      <c r="M7410">
        <v>136.01</v>
      </c>
      <c r="N7410" t="s">
        <v>118</v>
      </c>
      <c r="O7410" t="s">
        <v>119</v>
      </c>
      <c r="P7410">
        <v>25.1</v>
      </c>
      <c r="R7410">
        <v>21</v>
      </c>
      <c r="S7410" t="s">
        <v>1010</v>
      </c>
      <c r="AC7410" s="2" t="s">
        <v>1011</v>
      </c>
    </row>
    <row r="7411" spans="1:29" ht="16.399999999999999" customHeight="1" x14ac:dyDescent="0.35">
      <c r="A7411" s="1">
        <v>36970.55164351852</v>
      </c>
      <c r="B7411">
        <v>462</v>
      </c>
      <c r="C7411" t="s">
        <v>29</v>
      </c>
      <c r="D7411">
        <v>5</v>
      </c>
      <c r="E7411" t="s">
        <v>30</v>
      </c>
      <c r="F7411">
        <v>61832</v>
      </c>
      <c r="G7411" t="s">
        <v>1002</v>
      </c>
      <c r="H7411" t="s">
        <v>109</v>
      </c>
      <c r="J7411">
        <v>6</v>
      </c>
      <c r="K7411" s="1">
        <v>36970.555775462963</v>
      </c>
      <c r="L7411">
        <v>3.2</v>
      </c>
      <c r="M7411">
        <v>141.01</v>
      </c>
      <c r="N7411" t="s">
        <v>116</v>
      </c>
      <c r="O7411" t="s">
        <v>117</v>
      </c>
      <c r="P7411">
        <v>64.7</v>
      </c>
      <c r="R7411">
        <v>11</v>
      </c>
      <c r="S7411" t="s">
        <v>1010</v>
      </c>
      <c r="AC7411" s="2" t="s">
        <v>1011</v>
      </c>
    </row>
    <row r="7412" spans="1:29" ht="16.399999999999999" customHeight="1" x14ac:dyDescent="0.35">
      <c r="A7412" s="1">
        <v>36970.55164351852</v>
      </c>
      <c r="B7412">
        <v>462</v>
      </c>
      <c r="C7412" t="s">
        <v>29</v>
      </c>
      <c r="D7412">
        <v>5</v>
      </c>
      <c r="E7412" t="s">
        <v>30</v>
      </c>
      <c r="F7412">
        <v>61832</v>
      </c>
      <c r="G7412" t="s">
        <v>1002</v>
      </c>
      <c r="H7412" t="s">
        <v>109</v>
      </c>
      <c r="J7412">
        <v>6</v>
      </c>
      <c r="K7412" s="1">
        <v>36970.555775462963</v>
      </c>
      <c r="L7412">
        <v>3.2</v>
      </c>
      <c r="M7412">
        <v>154.1</v>
      </c>
      <c r="N7412" t="s">
        <v>110</v>
      </c>
      <c r="P7412">
        <v>7.37</v>
      </c>
      <c r="R7412">
        <v>11</v>
      </c>
      <c r="S7412" t="s">
        <v>1010</v>
      </c>
      <c r="AC7412" s="2" t="s">
        <v>1011</v>
      </c>
    </row>
    <row r="7413" spans="1:29" ht="16.399999999999999" customHeight="1" x14ac:dyDescent="0.35">
      <c r="A7413" s="1">
        <v>36970.55164351852</v>
      </c>
      <c r="B7413">
        <v>462</v>
      </c>
      <c r="C7413" t="s">
        <v>29</v>
      </c>
      <c r="D7413">
        <v>5</v>
      </c>
      <c r="E7413" t="s">
        <v>30</v>
      </c>
      <c r="F7413">
        <v>61832</v>
      </c>
      <c r="G7413" t="s">
        <v>1002</v>
      </c>
      <c r="H7413" t="s">
        <v>109</v>
      </c>
      <c r="J7413">
        <v>6</v>
      </c>
      <c r="K7413" s="1">
        <v>36970.555775462963</v>
      </c>
      <c r="L7413">
        <v>3.2</v>
      </c>
      <c r="M7413">
        <v>266</v>
      </c>
      <c r="N7413" t="s">
        <v>121</v>
      </c>
      <c r="O7413" t="s">
        <v>68</v>
      </c>
      <c r="P7413">
        <v>8.4</v>
      </c>
      <c r="R7413">
        <v>11</v>
      </c>
      <c r="S7413" t="s">
        <v>1010</v>
      </c>
      <c r="AC7413" s="2" t="s">
        <v>1011</v>
      </c>
    </row>
    <row r="7414" spans="1:29" ht="16.399999999999999" customHeight="1" x14ac:dyDescent="0.35">
      <c r="A7414" s="1">
        <v>36970.55164351852</v>
      </c>
      <c r="B7414">
        <v>462</v>
      </c>
      <c r="C7414" t="s">
        <v>29</v>
      </c>
      <c r="D7414">
        <v>5</v>
      </c>
      <c r="E7414" t="s">
        <v>30</v>
      </c>
      <c r="F7414">
        <v>61832</v>
      </c>
      <c r="G7414" t="s">
        <v>1002</v>
      </c>
      <c r="H7414" t="s">
        <v>109</v>
      </c>
      <c r="J7414">
        <v>6</v>
      </c>
      <c r="K7414" s="1">
        <v>36970.555775462963</v>
      </c>
      <c r="L7414">
        <v>3.2</v>
      </c>
      <c r="M7414">
        <v>266.01</v>
      </c>
      <c r="N7414" t="s">
        <v>122</v>
      </c>
      <c r="O7414" t="s">
        <v>123</v>
      </c>
      <c r="P7414">
        <v>82.1</v>
      </c>
      <c r="R7414">
        <v>21</v>
      </c>
      <c r="S7414" t="s">
        <v>1010</v>
      </c>
      <c r="AC7414" s="2" t="s">
        <v>1011</v>
      </c>
    </row>
    <row r="7415" spans="1:29" ht="16.399999999999999" customHeight="1" x14ac:dyDescent="0.35">
      <c r="A7415" s="1">
        <v>36970.55164351852</v>
      </c>
      <c r="B7415">
        <v>462</v>
      </c>
      <c r="C7415" t="s">
        <v>29</v>
      </c>
      <c r="D7415">
        <v>5</v>
      </c>
      <c r="E7415" t="s">
        <v>30</v>
      </c>
      <c r="F7415">
        <v>61832</v>
      </c>
      <c r="G7415" t="s">
        <v>1002</v>
      </c>
      <c r="H7415" t="s">
        <v>109</v>
      </c>
      <c r="J7415">
        <v>5</v>
      </c>
      <c r="K7415" s="1">
        <v>36970.555243055554</v>
      </c>
      <c r="L7415">
        <v>2.8</v>
      </c>
      <c r="M7415">
        <v>101</v>
      </c>
      <c r="N7415" t="s">
        <v>114</v>
      </c>
      <c r="O7415" t="s">
        <v>115</v>
      </c>
      <c r="P7415">
        <v>13.97</v>
      </c>
      <c r="R7415">
        <v>11</v>
      </c>
      <c r="S7415" t="s">
        <v>1010</v>
      </c>
      <c r="AC7415" s="2" t="s">
        <v>1011</v>
      </c>
    </row>
    <row r="7416" spans="1:29" ht="16.399999999999999" customHeight="1" x14ac:dyDescent="0.35">
      <c r="A7416" s="1">
        <v>36970.55164351852</v>
      </c>
      <c r="B7416">
        <v>462</v>
      </c>
      <c r="C7416" t="s">
        <v>29</v>
      </c>
      <c r="D7416">
        <v>5</v>
      </c>
      <c r="E7416" t="s">
        <v>30</v>
      </c>
      <c r="F7416">
        <v>61832</v>
      </c>
      <c r="G7416" t="s">
        <v>1002</v>
      </c>
      <c r="H7416" t="s">
        <v>109</v>
      </c>
      <c r="J7416">
        <v>5</v>
      </c>
      <c r="K7416" s="1">
        <v>36970.555243055554</v>
      </c>
      <c r="L7416">
        <v>2.8</v>
      </c>
      <c r="M7416">
        <v>136.01</v>
      </c>
      <c r="N7416" t="s">
        <v>118</v>
      </c>
      <c r="O7416" t="s">
        <v>119</v>
      </c>
      <c r="P7416">
        <v>20.9</v>
      </c>
      <c r="R7416">
        <v>21</v>
      </c>
      <c r="S7416" t="s">
        <v>1010</v>
      </c>
      <c r="AC7416" s="2" t="s">
        <v>1011</v>
      </c>
    </row>
    <row r="7417" spans="1:29" ht="16.399999999999999" customHeight="1" x14ac:dyDescent="0.35">
      <c r="A7417" s="1">
        <v>36970.55164351852</v>
      </c>
      <c r="B7417">
        <v>462</v>
      </c>
      <c r="C7417" t="s">
        <v>29</v>
      </c>
      <c r="D7417">
        <v>5</v>
      </c>
      <c r="E7417" t="s">
        <v>30</v>
      </c>
      <c r="F7417">
        <v>61832</v>
      </c>
      <c r="G7417" t="s">
        <v>1002</v>
      </c>
      <c r="H7417" t="s">
        <v>109</v>
      </c>
      <c r="J7417">
        <v>5</v>
      </c>
      <c r="K7417" s="1">
        <v>36970.555243055554</v>
      </c>
      <c r="L7417">
        <v>2.8</v>
      </c>
      <c r="M7417">
        <v>141.01</v>
      </c>
      <c r="N7417" t="s">
        <v>116</v>
      </c>
      <c r="O7417" t="s">
        <v>117</v>
      </c>
      <c r="P7417">
        <v>64.8</v>
      </c>
      <c r="R7417">
        <v>11</v>
      </c>
      <c r="S7417" t="s">
        <v>1010</v>
      </c>
      <c r="AC7417" s="2" t="s">
        <v>1011</v>
      </c>
    </row>
    <row r="7418" spans="1:29" ht="16.399999999999999" customHeight="1" x14ac:dyDescent="0.35">
      <c r="A7418" s="1">
        <v>36970.55164351852</v>
      </c>
      <c r="B7418">
        <v>462</v>
      </c>
      <c r="C7418" t="s">
        <v>29</v>
      </c>
      <c r="D7418">
        <v>5</v>
      </c>
      <c r="E7418" t="s">
        <v>30</v>
      </c>
      <c r="F7418">
        <v>61832</v>
      </c>
      <c r="G7418" t="s">
        <v>1002</v>
      </c>
      <c r="H7418" t="s">
        <v>109</v>
      </c>
      <c r="J7418">
        <v>5</v>
      </c>
      <c r="K7418" s="1">
        <v>36970.555243055554</v>
      </c>
      <c r="L7418">
        <v>2.8</v>
      </c>
      <c r="M7418">
        <v>154.1</v>
      </c>
      <c r="N7418" t="s">
        <v>110</v>
      </c>
      <c r="P7418">
        <v>7.37</v>
      </c>
      <c r="R7418">
        <v>11</v>
      </c>
      <c r="S7418" t="s">
        <v>1010</v>
      </c>
      <c r="AC7418" s="2" t="s">
        <v>1011</v>
      </c>
    </row>
    <row r="7419" spans="1:29" ht="16.399999999999999" customHeight="1" x14ac:dyDescent="0.35">
      <c r="A7419" s="1">
        <v>36970.55164351852</v>
      </c>
      <c r="B7419">
        <v>462</v>
      </c>
      <c r="C7419" t="s">
        <v>29</v>
      </c>
      <c r="D7419">
        <v>5</v>
      </c>
      <c r="E7419" t="s">
        <v>30</v>
      </c>
      <c r="F7419">
        <v>61832</v>
      </c>
      <c r="G7419" t="s">
        <v>1002</v>
      </c>
      <c r="H7419" t="s">
        <v>109</v>
      </c>
      <c r="J7419">
        <v>5</v>
      </c>
      <c r="K7419" s="1">
        <v>36970.555243055554</v>
      </c>
      <c r="L7419">
        <v>2.8</v>
      </c>
      <c r="M7419">
        <v>266</v>
      </c>
      <c r="N7419" t="s">
        <v>121</v>
      </c>
      <c r="O7419" t="s">
        <v>68</v>
      </c>
      <c r="P7419">
        <v>8.57</v>
      </c>
      <c r="R7419">
        <v>11</v>
      </c>
      <c r="S7419" t="s">
        <v>1010</v>
      </c>
      <c r="AC7419" s="2" t="s">
        <v>1011</v>
      </c>
    </row>
    <row r="7420" spans="1:29" ht="16.399999999999999" customHeight="1" x14ac:dyDescent="0.35">
      <c r="A7420" s="1">
        <v>36970.55164351852</v>
      </c>
      <c r="B7420">
        <v>462</v>
      </c>
      <c r="C7420" t="s">
        <v>29</v>
      </c>
      <c r="D7420">
        <v>5</v>
      </c>
      <c r="E7420" t="s">
        <v>30</v>
      </c>
      <c r="F7420">
        <v>61832</v>
      </c>
      <c r="G7420" t="s">
        <v>1002</v>
      </c>
      <c r="H7420" t="s">
        <v>109</v>
      </c>
      <c r="J7420">
        <v>5</v>
      </c>
      <c r="K7420" s="1">
        <v>36970.555243055554</v>
      </c>
      <c r="L7420">
        <v>2.8</v>
      </c>
      <c r="M7420">
        <v>266.01</v>
      </c>
      <c r="N7420" t="s">
        <v>122</v>
      </c>
      <c r="O7420" t="s">
        <v>123</v>
      </c>
      <c r="P7420">
        <v>84.2</v>
      </c>
      <c r="R7420">
        <v>21</v>
      </c>
      <c r="S7420" t="s">
        <v>1010</v>
      </c>
      <c r="AC7420" s="2" t="s">
        <v>1011</v>
      </c>
    </row>
    <row r="7421" spans="1:29" ht="16.399999999999999" customHeight="1" x14ac:dyDescent="0.35">
      <c r="A7421" s="1">
        <v>36970.55164351852</v>
      </c>
      <c r="B7421">
        <v>462</v>
      </c>
      <c r="C7421" t="s">
        <v>29</v>
      </c>
      <c r="D7421">
        <v>5</v>
      </c>
      <c r="E7421" t="s">
        <v>30</v>
      </c>
      <c r="F7421">
        <v>61832</v>
      </c>
      <c r="G7421" t="s">
        <v>1002</v>
      </c>
      <c r="H7421" t="s">
        <v>109</v>
      </c>
      <c r="J7421">
        <v>4</v>
      </c>
      <c r="K7421" s="1">
        <v>36970.554270833331</v>
      </c>
      <c r="L7421">
        <v>2.4</v>
      </c>
      <c r="M7421">
        <v>101</v>
      </c>
      <c r="N7421" t="s">
        <v>114</v>
      </c>
      <c r="O7421" t="s">
        <v>115</v>
      </c>
      <c r="P7421">
        <v>14.02</v>
      </c>
      <c r="R7421">
        <v>11</v>
      </c>
      <c r="S7421" t="s">
        <v>1010</v>
      </c>
      <c r="AC7421" s="2" t="s">
        <v>1011</v>
      </c>
    </row>
    <row r="7422" spans="1:29" ht="16.399999999999999" customHeight="1" x14ac:dyDescent="0.35">
      <c r="A7422" s="1">
        <v>36970.55164351852</v>
      </c>
      <c r="B7422">
        <v>462</v>
      </c>
      <c r="C7422" t="s">
        <v>29</v>
      </c>
      <c r="D7422">
        <v>5</v>
      </c>
      <c r="E7422" t="s">
        <v>30</v>
      </c>
      <c r="F7422">
        <v>61832</v>
      </c>
      <c r="G7422" t="s">
        <v>1002</v>
      </c>
      <c r="H7422" t="s">
        <v>109</v>
      </c>
      <c r="J7422">
        <v>4</v>
      </c>
      <c r="K7422" s="1">
        <v>36970.554270833331</v>
      </c>
      <c r="L7422">
        <v>2.4</v>
      </c>
      <c r="M7422">
        <v>136.01</v>
      </c>
      <c r="N7422" t="s">
        <v>118</v>
      </c>
      <c r="O7422" t="s">
        <v>119</v>
      </c>
      <c r="P7422">
        <v>20.399999999999999</v>
      </c>
      <c r="R7422">
        <v>21</v>
      </c>
      <c r="S7422" t="s">
        <v>1010</v>
      </c>
      <c r="AC7422" s="2" t="s">
        <v>1011</v>
      </c>
    </row>
    <row r="7423" spans="1:29" ht="16.399999999999999" customHeight="1" x14ac:dyDescent="0.35">
      <c r="A7423" s="1">
        <v>36970.55164351852</v>
      </c>
      <c r="B7423">
        <v>462</v>
      </c>
      <c r="C7423" t="s">
        <v>29</v>
      </c>
      <c r="D7423">
        <v>5</v>
      </c>
      <c r="E7423" t="s">
        <v>30</v>
      </c>
      <c r="F7423">
        <v>61832</v>
      </c>
      <c r="G7423" t="s">
        <v>1002</v>
      </c>
      <c r="H7423" t="s">
        <v>109</v>
      </c>
      <c r="J7423">
        <v>4</v>
      </c>
      <c r="K7423" s="1">
        <v>36970.554270833331</v>
      </c>
      <c r="L7423">
        <v>2.4</v>
      </c>
      <c r="M7423">
        <v>141.01</v>
      </c>
      <c r="N7423" t="s">
        <v>116</v>
      </c>
      <c r="O7423" t="s">
        <v>117</v>
      </c>
      <c r="P7423">
        <v>64.7</v>
      </c>
      <c r="R7423">
        <v>11</v>
      </c>
      <c r="S7423" t="s">
        <v>1010</v>
      </c>
      <c r="AC7423" s="2" t="s">
        <v>1011</v>
      </c>
    </row>
    <row r="7424" spans="1:29" ht="16.399999999999999" customHeight="1" x14ac:dyDescent="0.35">
      <c r="A7424" s="1">
        <v>36970.55164351852</v>
      </c>
      <c r="B7424">
        <v>462</v>
      </c>
      <c r="C7424" t="s">
        <v>29</v>
      </c>
      <c r="D7424">
        <v>5</v>
      </c>
      <c r="E7424" t="s">
        <v>30</v>
      </c>
      <c r="F7424">
        <v>61832</v>
      </c>
      <c r="G7424" t="s">
        <v>1002</v>
      </c>
      <c r="H7424" t="s">
        <v>109</v>
      </c>
      <c r="J7424">
        <v>4</v>
      </c>
      <c r="K7424" s="1">
        <v>36970.554270833331</v>
      </c>
      <c r="L7424">
        <v>2.4</v>
      </c>
      <c r="M7424">
        <v>154.1</v>
      </c>
      <c r="N7424" t="s">
        <v>110</v>
      </c>
      <c r="P7424">
        <v>7.54</v>
      </c>
      <c r="R7424">
        <v>11</v>
      </c>
      <c r="S7424" t="s">
        <v>1010</v>
      </c>
      <c r="AC7424" s="2" t="s">
        <v>1011</v>
      </c>
    </row>
    <row r="7425" spans="1:29" ht="16.399999999999999" customHeight="1" x14ac:dyDescent="0.35">
      <c r="A7425" s="1">
        <v>36970.55164351852</v>
      </c>
      <c r="B7425">
        <v>462</v>
      </c>
      <c r="C7425" t="s">
        <v>29</v>
      </c>
      <c r="D7425">
        <v>5</v>
      </c>
      <c r="E7425" t="s">
        <v>30</v>
      </c>
      <c r="F7425">
        <v>61832</v>
      </c>
      <c r="G7425" t="s">
        <v>1002</v>
      </c>
      <c r="H7425" t="s">
        <v>109</v>
      </c>
      <c r="J7425">
        <v>4</v>
      </c>
      <c r="K7425" s="1">
        <v>36970.554270833331</v>
      </c>
      <c r="L7425">
        <v>2.4</v>
      </c>
      <c r="M7425">
        <v>266</v>
      </c>
      <c r="N7425" t="s">
        <v>121</v>
      </c>
      <c r="O7425" t="s">
        <v>68</v>
      </c>
      <c r="P7425">
        <v>8.73</v>
      </c>
      <c r="R7425">
        <v>11</v>
      </c>
      <c r="S7425" t="s">
        <v>1010</v>
      </c>
      <c r="AC7425" s="2" t="s">
        <v>1011</v>
      </c>
    </row>
    <row r="7426" spans="1:29" ht="16.399999999999999" customHeight="1" x14ac:dyDescent="0.35">
      <c r="A7426" s="1">
        <v>36970.55164351852</v>
      </c>
      <c r="B7426">
        <v>462</v>
      </c>
      <c r="C7426" t="s">
        <v>29</v>
      </c>
      <c r="D7426">
        <v>5</v>
      </c>
      <c r="E7426" t="s">
        <v>30</v>
      </c>
      <c r="F7426">
        <v>61832</v>
      </c>
      <c r="G7426" t="s">
        <v>1002</v>
      </c>
      <c r="H7426" t="s">
        <v>109</v>
      </c>
      <c r="J7426">
        <v>4</v>
      </c>
      <c r="K7426" s="1">
        <v>36970.554270833331</v>
      </c>
      <c r="L7426">
        <v>2.4</v>
      </c>
      <c r="M7426">
        <v>266.01</v>
      </c>
      <c r="N7426" t="s">
        <v>122</v>
      </c>
      <c r="O7426" t="s">
        <v>123</v>
      </c>
      <c r="P7426">
        <v>85.8</v>
      </c>
      <c r="R7426">
        <v>21</v>
      </c>
      <c r="S7426" t="s">
        <v>1010</v>
      </c>
      <c r="AC7426" s="2" t="s">
        <v>1011</v>
      </c>
    </row>
    <row r="7427" spans="1:29" ht="16.399999999999999" customHeight="1" x14ac:dyDescent="0.35">
      <c r="A7427" s="1">
        <v>36970.55164351852</v>
      </c>
      <c r="B7427">
        <v>462</v>
      </c>
      <c r="C7427" t="s">
        <v>29</v>
      </c>
      <c r="D7427">
        <v>5</v>
      </c>
      <c r="E7427" t="s">
        <v>30</v>
      </c>
      <c r="F7427">
        <v>61832</v>
      </c>
      <c r="G7427" t="s">
        <v>1002</v>
      </c>
      <c r="H7427" t="s">
        <v>109</v>
      </c>
      <c r="J7427">
        <v>3</v>
      </c>
      <c r="K7427" s="1">
        <v>36970.553472222222</v>
      </c>
      <c r="L7427">
        <v>1.6</v>
      </c>
      <c r="M7427">
        <v>101</v>
      </c>
      <c r="N7427" t="s">
        <v>114</v>
      </c>
      <c r="O7427" t="s">
        <v>115</v>
      </c>
      <c r="P7427">
        <v>14.23</v>
      </c>
      <c r="R7427">
        <v>11</v>
      </c>
      <c r="S7427" t="s">
        <v>1010</v>
      </c>
      <c r="AC7427" s="2" t="s">
        <v>1011</v>
      </c>
    </row>
    <row r="7428" spans="1:29" ht="16.399999999999999" customHeight="1" x14ac:dyDescent="0.35">
      <c r="A7428" s="1">
        <v>36970.55164351852</v>
      </c>
      <c r="B7428">
        <v>462</v>
      </c>
      <c r="C7428" t="s">
        <v>29</v>
      </c>
      <c r="D7428">
        <v>5</v>
      </c>
      <c r="E7428" t="s">
        <v>30</v>
      </c>
      <c r="F7428">
        <v>61832</v>
      </c>
      <c r="G7428" t="s">
        <v>1002</v>
      </c>
      <c r="H7428" t="s">
        <v>109</v>
      </c>
      <c r="J7428">
        <v>3</v>
      </c>
      <c r="K7428" s="1">
        <v>36970.553472222222</v>
      </c>
      <c r="L7428">
        <v>1.6</v>
      </c>
      <c r="M7428">
        <v>136.01</v>
      </c>
      <c r="N7428" t="s">
        <v>118</v>
      </c>
      <c r="O7428" t="s">
        <v>119</v>
      </c>
      <c r="P7428">
        <v>20.6</v>
      </c>
      <c r="R7428">
        <v>21</v>
      </c>
      <c r="S7428" t="s">
        <v>1010</v>
      </c>
      <c r="AC7428" s="2" t="s">
        <v>1011</v>
      </c>
    </row>
    <row r="7429" spans="1:29" ht="16.399999999999999" customHeight="1" x14ac:dyDescent="0.35">
      <c r="A7429" s="1">
        <v>36970.55164351852</v>
      </c>
      <c r="B7429">
        <v>462</v>
      </c>
      <c r="C7429" t="s">
        <v>29</v>
      </c>
      <c r="D7429">
        <v>5</v>
      </c>
      <c r="E7429" t="s">
        <v>30</v>
      </c>
      <c r="F7429">
        <v>61832</v>
      </c>
      <c r="G7429" t="s">
        <v>1002</v>
      </c>
      <c r="H7429" t="s">
        <v>109</v>
      </c>
      <c r="J7429">
        <v>3</v>
      </c>
      <c r="K7429" s="1">
        <v>36970.553472222222</v>
      </c>
      <c r="L7429">
        <v>1.6</v>
      </c>
      <c r="M7429">
        <v>141.01</v>
      </c>
      <c r="N7429" t="s">
        <v>116</v>
      </c>
      <c r="O7429" t="s">
        <v>117</v>
      </c>
      <c r="P7429">
        <v>64.3</v>
      </c>
      <c r="R7429">
        <v>11</v>
      </c>
      <c r="S7429" t="s">
        <v>1010</v>
      </c>
      <c r="AC7429" s="2" t="s">
        <v>1011</v>
      </c>
    </row>
    <row r="7430" spans="1:29" ht="16.399999999999999" customHeight="1" x14ac:dyDescent="0.35">
      <c r="A7430" s="1">
        <v>36970.55164351852</v>
      </c>
      <c r="B7430">
        <v>462</v>
      </c>
      <c r="C7430" t="s">
        <v>29</v>
      </c>
      <c r="D7430">
        <v>5</v>
      </c>
      <c r="E7430" t="s">
        <v>30</v>
      </c>
      <c r="F7430">
        <v>61832</v>
      </c>
      <c r="G7430" t="s">
        <v>1002</v>
      </c>
      <c r="H7430" t="s">
        <v>109</v>
      </c>
      <c r="J7430">
        <v>3</v>
      </c>
      <c r="K7430" s="1">
        <v>36970.553472222222</v>
      </c>
      <c r="L7430">
        <v>1.6</v>
      </c>
      <c r="M7430">
        <v>154.1</v>
      </c>
      <c r="N7430" t="s">
        <v>110</v>
      </c>
      <c r="P7430">
        <v>7.58</v>
      </c>
      <c r="R7430">
        <v>11</v>
      </c>
      <c r="S7430" t="s">
        <v>1010</v>
      </c>
      <c r="AC7430" s="2" t="s">
        <v>1011</v>
      </c>
    </row>
    <row r="7431" spans="1:29" ht="16.399999999999999" customHeight="1" x14ac:dyDescent="0.35">
      <c r="A7431" s="1">
        <v>36970.55164351852</v>
      </c>
      <c r="B7431">
        <v>462</v>
      </c>
      <c r="C7431" t="s">
        <v>29</v>
      </c>
      <c r="D7431">
        <v>5</v>
      </c>
      <c r="E7431" t="s">
        <v>30</v>
      </c>
      <c r="F7431">
        <v>61832</v>
      </c>
      <c r="G7431" t="s">
        <v>1002</v>
      </c>
      <c r="H7431" t="s">
        <v>109</v>
      </c>
      <c r="J7431">
        <v>3</v>
      </c>
      <c r="K7431" s="1">
        <v>36970.553472222222</v>
      </c>
      <c r="L7431">
        <v>1.6</v>
      </c>
      <c r="M7431">
        <v>266</v>
      </c>
      <c r="N7431" t="s">
        <v>121</v>
      </c>
      <c r="O7431" t="s">
        <v>68</v>
      </c>
      <c r="P7431">
        <v>8.81</v>
      </c>
      <c r="R7431">
        <v>11</v>
      </c>
      <c r="S7431" t="s">
        <v>1010</v>
      </c>
      <c r="AC7431" s="2" t="s">
        <v>1011</v>
      </c>
    </row>
    <row r="7432" spans="1:29" ht="16.399999999999999" customHeight="1" x14ac:dyDescent="0.35">
      <c r="A7432" s="1">
        <v>36970.55164351852</v>
      </c>
      <c r="B7432">
        <v>462</v>
      </c>
      <c r="C7432" t="s">
        <v>29</v>
      </c>
      <c r="D7432">
        <v>5</v>
      </c>
      <c r="E7432" t="s">
        <v>30</v>
      </c>
      <c r="F7432">
        <v>61832</v>
      </c>
      <c r="G7432" t="s">
        <v>1002</v>
      </c>
      <c r="H7432" t="s">
        <v>109</v>
      </c>
      <c r="J7432">
        <v>3</v>
      </c>
      <c r="K7432" s="1">
        <v>36970.553472222222</v>
      </c>
      <c r="L7432">
        <v>1.6</v>
      </c>
      <c r="M7432">
        <v>266.01</v>
      </c>
      <c r="N7432" t="s">
        <v>122</v>
      </c>
      <c r="O7432" t="s">
        <v>123</v>
      </c>
      <c r="P7432">
        <v>87</v>
      </c>
      <c r="R7432">
        <v>21</v>
      </c>
      <c r="S7432" t="s">
        <v>1010</v>
      </c>
      <c r="AC7432" s="2" t="s">
        <v>1011</v>
      </c>
    </row>
    <row r="7433" spans="1:29" ht="16.399999999999999" customHeight="1" x14ac:dyDescent="0.35">
      <c r="A7433" s="1">
        <v>36970.55164351852</v>
      </c>
      <c r="B7433">
        <v>462</v>
      </c>
      <c r="C7433" t="s">
        <v>29</v>
      </c>
      <c r="D7433">
        <v>5</v>
      </c>
      <c r="E7433" t="s">
        <v>30</v>
      </c>
      <c r="F7433">
        <v>61832</v>
      </c>
      <c r="G7433" t="s">
        <v>1002</v>
      </c>
      <c r="H7433" t="s">
        <v>109</v>
      </c>
      <c r="J7433">
        <v>2</v>
      </c>
      <c r="K7433" s="1">
        <v>36970.552754629629</v>
      </c>
      <c r="L7433">
        <v>0.6</v>
      </c>
      <c r="M7433">
        <v>101</v>
      </c>
      <c r="N7433" t="s">
        <v>114</v>
      </c>
      <c r="O7433" t="s">
        <v>115</v>
      </c>
      <c r="P7433">
        <v>14.95</v>
      </c>
      <c r="R7433">
        <v>11</v>
      </c>
      <c r="S7433" t="s">
        <v>1010</v>
      </c>
      <c r="AC7433" s="2" t="s">
        <v>1011</v>
      </c>
    </row>
    <row r="7434" spans="1:29" ht="16.399999999999999" customHeight="1" x14ac:dyDescent="0.35">
      <c r="A7434" s="1">
        <v>36970.55164351852</v>
      </c>
      <c r="B7434">
        <v>462</v>
      </c>
      <c r="C7434" t="s">
        <v>29</v>
      </c>
      <c r="D7434">
        <v>5</v>
      </c>
      <c r="E7434" t="s">
        <v>30</v>
      </c>
      <c r="F7434">
        <v>61832</v>
      </c>
      <c r="G7434" t="s">
        <v>1002</v>
      </c>
      <c r="H7434" t="s">
        <v>109</v>
      </c>
      <c r="J7434">
        <v>2</v>
      </c>
      <c r="K7434" s="1">
        <v>36970.552754629629</v>
      </c>
      <c r="L7434">
        <v>0.6</v>
      </c>
      <c r="M7434">
        <v>136.01</v>
      </c>
      <c r="N7434" t="s">
        <v>118</v>
      </c>
      <c r="O7434" t="s">
        <v>119</v>
      </c>
      <c r="P7434">
        <v>21</v>
      </c>
      <c r="R7434">
        <v>21</v>
      </c>
      <c r="S7434" t="s">
        <v>1010</v>
      </c>
      <c r="AC7434" s="2" t="s">
        <v>1011</v>
      </c>
    </row>
    <row r="7435" spans="1:29" ht="16.399999999999999" customHeight="1" x14ac:dyDescent="0.35">
      <c r="A7435" s="1">
        <v>36970.55164351852</v>
      </c>
      <c r="B7435">
        <v>462</v>
      </c>
      <c r="C7435" t="s">
        <v>29</v>
      </c>
      <c r="D7435">
        <v>5</v>
      </c>
      <c r="E7435" t="s">
        <v>30</v>
      </c>
      <c r="F7435">
        <v>61832</v>
      </c>
      <c r="G7435" t="s">
        <v>1002</v>
      </c>
      <c r="H7435" t="s">
        <v>109</v>
      </c>
      <c r="J7435">
        <v>2</v>
      </c>
      <c r="K7435" s="1">
        <v>36970.552754629629</v>
      </c>
      <c r="L7435">
        <v>0.6</v>
      </c>
      <c r="M7435">
        <v>141.01</v>
      </c>
      <c r="N7435" t="s">
        <v>116</v>
      </c>
      <c r="O7435" t="s">
        <v>117</v>
      </c>
      <c r="P7435">
        <v>64.3</v>
      </c>
      <c r="R7435">
        <v>11</v>
      </c>
      <c r="S7435" t="s">
        <v>1010</v>
      </c>
      <c r="AC7435" s="2" t="s">
        <v>1011</v>
      </c>
    </row>
    <row r="7436" spans="1:29" ht="16.399999999999999" customHeight="1" x14ac:dyDescent="0.35">
      <c r="A7436" s="1">
        <v>36970.55164351852</v>
      </c>
      <c r="B7436">
        <v>462</v>
      </c>
      <c r="C7436" t="s">
        <v>29</v>
      </c>
      <c r="D7436">
        <v>5</v>
      </c>
      <c r="E7436" t="s">
        <v>30</v>
      </c>
      <c r="F7436">
        <v>61832</v>
      </c>
      <c r="G7436" t="s">
        <v>1002</v>
      </c>
      <c r="H7436" t="s">
        <v>109</v>
      </c>
      <c r="J7436">
        <v>2</v>
      </c>
      <c r="K7436" s="1">
        <v>36970.552754629629</v>
      </c>
      <c r="L7436">
        <v>0.6</v>
      </c>
      <c r="M7436">
        <v>154.1</v>
      </c>
      <c r="N7436" t="s">
        <v>110</v>
      </c>
      <c r="P7436">
        <v>7.61</v>
      </c>
      <c r="R7436">
        <v>11</v>
      </c>
      <c r="S7436" t="s">
        <v>1010</v>
      </c>
      <c r="AC7436" s="2" t="s">
        <v>1011</v>
      </c>
    </row>
    <row r="7437" spans="1:29" ht="16.399999999999999" customHeight="1" x14ac:dyDescent="0.35">
      <c r="A7437" s="1">
        <v>36970.55164351852</v>
      </c>
      <c r="B7437">
        <v>462</v>
      </c>
      <c r="C7437" t="s">
        <v>29</v>
      </c>
      <c r="D7437">
        <v>5</v>
      </c>
      <c r="E7437" t="s">
        <v>30</v>
      </c>
      <c r="F7437">
        <v>61832</v>
      </c>
      <c r="G7437" t="s">
        <v>1002</v>
      </c>
      <c r="H7437" t="s">
        <v>109</v>
      </c>
      <c r="J7437">
        <v>2</v>
      </c>
      <c r="K7437" s="1">
        <v>36970.552754629629</v>
      </c>
      <c r="L7437">
        <v>0.6</v>
      </c>
      <c r="M7437">
        <v>266</v>
      </c>
      <c r="N7437" t="s">
        <v>121</v>
      </c>
      <c r="O7437" t="s">
        <v>68</v>
      </c>
      <c r="P7437">
        <v>8.91</v>
      </c>
      <c r="R7437">
        <v>11</v>
      </c>
      <c r="S7437" t="s">
        <v>1010</v>
      </c>
      <c r="AC7437" s="2" t="s">
        <v>1011</v>
      </c>
    </row>
    <row r="7438" spans="1:29" ht="16.399999999999999" customHeight="1" x14ac:dyDescent="0.35">
      <c r="A7438" s="1">
        <v>36970.55164351852</v>
      </c>
      <c r="B7438">
        <v>462</v>
      </c>
      <c r="C7438" t="s">
        <v>29</v>
      </c>
      <c r="D7438">
        <v>5</v>
      </c>
      <c r="E7438" t="s">
        <v>30</v>
      </c>
      <c r="F7438">
        <v>61832</v>
      </c>
      <c r="G7438" t="s">
        <v>1002</v>
      </c>
      <c r="H7438" t="s">
        <v>109</v>
      </c>
      <c r="J7438">
        <v>2</v>
      </c>
      <c r="K7438" s="1">
        <v>36970.552754629629</v>
      </c>
      <c r="L7438">
        <v>0.6</v>
      </c>
      <c r="M7438">
        <v>266.01</v>
      </c>
      <c r="N7438" t="s">
        <v>122</v>
      </c>
      <c r="O7438" t="s">
        <v>123</v>
      </c>
      <c r="P7438">
        <v>89.3</v>
      </c>
      <c r="R7438">
        <v>21</v>
      </c>
      <c r="S7438" t="s">
        <v>1010</v>
      </c>
      <c r="AC7438" s="2" t="s">
        <v>1011</v>
      </c>
    </row>
    <row r="7439" spans="1:29" ht="16.399999999999999" customHeight="1" x14ac:dyDescent="0.35">
      <c r="A7439" s="1">
        <v>36970.55164351852</v>
      </c>
      <c r="B7439">
        <v>462</v>
      </c>
      <c r="C7439" t="s">
        <v>29</v>
      </c>
      <c r="D7439">
        <v>5</v>
      </c>
      <c r="E7439" t="s">
        <v>30</v>
      </c>
      <c r="F7439">
        <v>61832</v>
      </c>
      <c r="G7439" t="s">
        <v>1002</v>
      </c>
      <c r="H7439" t="s">
        <v>109</v>
      </c>
      <c r="J7439">
        <v>1</v>
      </c>
      <c r="K7439" s="1">
        <v>36970.55164351852</v>
      </c>
      <c r="L7439">
        <v>0</v>
      </c>
      <c r="M7439">
        <v>101</v>
      </c>
      <c r="N7439" t="s">
        <v>114</v>
      </c>
      <c r="O7439" t="s">
        <v>115</v>
      </c>
      <c r="P7439">
        <v>14.9</v>
      </c>
      <c r="R7439">
        <v>11</v>
      </c>
      <c r="S7439" t="s">
        <v>1010</v>
      </c>
      <c r="T7439" t="s">
        <v>1005</v>
      </c>
      <c r="AC7439" s="2" t="s">
        <v>1011</v>
      </c>
    </row>
    <row r="7440" spans="1:29" ht="16.399999999999999" customHeight="1" x14ac:dyDescent="0.35">
      <c r="A7440" s="1">
        <v>36970.55164351852</v>
      </c>
      <c r="B7440">
        <v>462</v>
      </c>
      <c r="C7440" t="s">
        <v>29</v>
      </c>
      <c r="D7440">
        <v>5</v>
      </c>
      <c r="E7440" t="s">
        <v>30</v>
      </c>
      <c r="F7440">
        <v>61832</v>
      </c>
      <c r="G7440" t="s">
        <v>1002</v>
      </c>
      <c r="H7440" t="s">
        <v>109</v>
      </c>
      <c r="J7440">
        <v>1</v>
      </c>
      <c r="K7440" s="1">
        <v>36970.55164351852</v>
      </c>
      <c r="L7440">
        <v>0</v>
      </c>
      <c r="M7440">
        <v>136.01</v>
      </c>
      <c r="N7440" t="s">
        <v>118</v>
      </c>
      <c r="O7440" t="s">
        <v>119</v>
      </c>
      <c r="P7440">
        <v>21.5</v>
      </c>
      <c r="R7440">
        <v>11</v>
      </c>
      <c r="S7440" t="s">
        <v>1010</v>
      </c>
      <c r="T7440" t="s">
        <v>1005</v>
      </c>
      <c r="AC7440" s="2" t="s">
        <v>1011</v>
      </c>
    </row>
    <row r="7441" spans="1:29" ht="16.399999999999999" customHeight="1" x14ac:dyDescent="0.35">
      <c r="A7441" s="1">
        <v>36970.55164351852</v>
      </c>
      <c r="B7441">
        <v>462</v>
      </c>
      <c r="C7441" t="s">
        <v>29</v>
      </c>
      <c r="D7441">
        <v>5</v>
      </c>
      <c r="E7441" t="s">
        <v>30</v>
      </c>
      <c r="F7441">
        <v>61832</v>
      </c>
      <c r="G7441" t="s">
        <v>1002</v>
      </c>
      <c r="H7441" t="s">
        <v>109</v>
      </c>
      <c r="J7441">
        <v>1</v>
      </c>
      <c r="K7441" s="1">
        <v>36970.55164351852</v>
      </c>
      <c r="L7441">
        <v>0</v>
      </c>
      <c r="M7441">
        <v>141.01</v>
      </c>
      <c r="N7441" t="s">
        <v>116</v>
      </c>
      <c r="O7441" t="s">
        <v>117</v>
      </c>
      <c r="P7441">
        <v>68</v>
      </c>
      <c r="R7441">
        <v>11</v>
      </c>
      <c r="S7441" t="s">
        <v>1010</v>
      </c>
      <c r="T7441" t="s">
        <v>1005</v>
      </c>
      <c r="AC7441" s="2" t="s">
        <v>1011</v>
      </c>
    </row>
    <row r="7442" spans="1:29" ht="16.399999999999999" customHeight="1" x14ac:dyDescent="0.35">
      <c r="A7442" s="1">
        <v>36970.55164351852</v>
      </c>
      <c r="B7442">
        <v>462</v>
      </c>
      <c r="C7442" t="s">
        <v>29</v>
      </c>
      <c r="D7442">
        <v>5</v>
      </c>
      <c r="E7442" t="s">
        <v>30</v>
      </c>
      <c r="F7442">
        <v>61832</v>
      </c>
      <c r="G7442" t="s">
        <v>1002</v>
      </c>
      <c r="H7442" t="s">
        <v>109</v>
      </c>
      <c r="J7442">
        <v>1</v>
      </c>
      <c r="K7442" s="1">
        <v>36970.55164351852</v>
      </c>
      <c r="L7442">
        <v>0</v>
      </c>
      <c r="M7442">
        <v>154.1</v>
      </c>
      <c r="N7442" t="s">
        <v>110</v>
      </c>
      <c r="P7442">
        <v>7.6</v>
      </c>
      <c r="R7442">
        <v>11</v>
      </c>
      <c r="S7442" t="s">
        <v>1010</v>
      </c>
      <c r="T7442" t="s">
        <v>1005</v>
      </c>
      <c r="AC7442" s="2" t="s">
        <v>1011</v>
      </c>
    </row>
    <row r="7443" spans="1:29" ht="16.399999999999999" customHeight="1" x14ac:dyDescent="0.35">
      <c r="A7443" s="1">
        <v>36970.55164351852</v>
      </c>
      <c r="B7443">
        <v>462</v>
      </c>
      <c r="C7443" t="s">
        <v>29</v>
      </c>
      <c r="D7443">
        <v>5</v>
      </c>
      <c r="E7443" t="s">
        <v>30</v>
      </c>
      <c r="F7443">
        <v>61832</v>
      </c>
      <c r="G7443" t="s">
        <v>1002</v>
      </c>
      <c r="H7443" t="s">
        <v>109</v>
      </c>
      <c r="J7443">
        <v>1</v>
      </c>
      <c r="K7443" s="1">
        <v>36970.55164351852</v>
      </c>
      <c r="L7443">
        <v>0</v>
      </c>
      <c r="M7443">
        <v>167</v>
      </c>
      <c r="N7443" t="s">
        <v>979</v>
      </c>
      <c r="O7443" t="s">
        <v>139</v>
      </c>
      <c r="P7443">
        <v>0.1</v>
      </c>
      <c r="Q7443" t="s">
        <v>1012</v>
      </c>
      <c r="R7443">
        <v>11</v>
      </c>
      <c r="S7443" t="s">
        <v>1010</v>
      </c>
      <c r="T7443" t="s">
        <v>1005</v>
      </c>
      <c r="AC7443" s="2" t="s">
        <v>1011</v>
      </c>
    </row>
    <row r="7444" spans="1:29" ht="16.399999999999999" customHeight="1" x14ac:dyDescent="0.35">
      <c r="A7444" s="1">
        <v>36970.55164351852</v>
      </c>
      <c r="B7444">
        <v>462</v>
      </c>
      <c r="C7444" t="s">
        <v>29</v>
      </c>
      <c r="D7444">
        <v>5</v>
      </c>
      <c r="E7444" t="s">
        <v>30</v>
      </c>
      <c r="F7444">
        <v>61832</v>
      </c>
      <c r="G7444" t="s">
        <v>1002</v>
      </c>
      <c r="H7444" t="s">
        <v>109</v>
      </c>
      <c r="J7444">
        <v>1</v>
      </c>
      <c r="K7444" s="1">
        <v>36970.55164351852</v>
      </c>
      <c r="L7444">
        <v>0</v>
      </c>
      <c r="M7444">
        <v>185.07</v>
      </c>
      <c r="N7444" t="s">
        <v>977</v>
      </c>
      <c r="O7444" t="s">
        <v>978</v>
      </c>
      <c r="P7444">
        <v>2</v>
      </c>
      <c r="Q7444" t="s">
        <v>1012</v>
      </c>
      <c r="R7444">
        <v>11</v>
      </c>
      <c r="S7444" t="s">
        <v>1010</v>
      </c>
      <c r="T7444" t="s">
        <v>1005</v>
      </c>
      <c r="AC7444" s="2" t="s">
        <v>1011</v>
      </c>
    </row>
    <row r="7445" spans="1:29" ht="16.399999999999999" customHeight="1" x14ac:dyDescent="0.35">
      <c r="A7445" s="1">
        <v>36850.5</v>
      </c>
      <c r="B7445">
        <v>462</v>
      </c>
      <c r="C7445" t="s">
        <v>29</v>
      </c>
      <c r="D7445">
        <v>5</v>
      </c>
      <c r="E7445" t="s">
        <v>30</v>
      </c>
      <c r="F7445">
        <v>61792</v>
      </c>
      <c r="G7445" t="s">
        <v>990</v>
      </c>
      <c r="H7445" t="s">
        <v>872</v>
      </c>
      <c r="I7445" t="s">
        <v>990</v>
      </c>
      <c r="J7445">
        <v>1</v>
      </c>
      <c r="K7445" s="1">
        <v>36850.5</v>
      </c>
      <c r="M7445">
        <v>103.02</v>
      </c>
      <c r="N7445" t="s">
        <v>245</v>
      </c>
      <c r="O7445" t="s">
        <v>246</v>
      </c>
      <c r="P7445">
        <v>1000</v>
      </c>
      <c r="R7445">
        <v>140</v>
      </c>
      <c r="S7445" t="s">
        <v>1013</v>
      </c>
      <c r="AC7445" t="s">
        <v>1014</v>
      </c>
    </row>
    <row r="7446" spans="1:29" ht="16.399999999999999" customHeight="1" x14ac:dyDescent="0.35">
      <c r="A7446" s="1">
        <v>36850.5</v>
      </c>
      <c r="B7446">
        <v>462</v>
      </c>
      <c r="C7446" t="s">
        <v>29</v>
      </c>
      <c r="D7446">
        <v>5</v>
      </c>
      <c r="E7446" t="s">
        <v>30</v>
      </c>
      <c r="F7446">
        <v>61792</v>
      </c>
      <c r="G7446" t="s">
        <v>990</v>
      </c>
      <c r="H7446" t="s">
        <v>872</v>
      </c>
      <c r="I7446" t="s">
        <v>990</v>
      </c>
      <c r="J7446">
        <v>1</v>
      </c>
      <c r="K7446" s="1">
        <v>36850.5</v>
      </c>
      <c r="M7446">
        <v>136.01</v>
      </c>
      <c r="N7446" t="s">
        <v>118</v>
      </c>
      <c r="O7446" t="s">
        <v>119</v>
      </c>
      <c r="P7446">
        <v>26.1</v>
      </c>
      <c r="R7446">
        <v>140</v>
      </c>
      <c r="S7446" t="s">
        <v>1013</v>
      </c>
      <c r="AC7446" t="s">
        <v>1014</v>
      </c>
    </row>
    <row r="7447" spans="1:29" ht="16.399999999999999" customHeight="1" x14ac:dyDescent="0.35">
      <c r="A7447" s="1">
        <v>36850.5</v>
      </c>
      <c r="B7447">
        <v>462</v>
      </c>
      <c r="C7447" t="s">
        <v>29</v>
      </c>
      <c r="D7447">
        <v>5</v>
      </c>
      <c r="E7447" t="s">
        <v>30</v>
      </c>
      <c r="F7447">
        <v>61792</v>
      </c>
      <c r="G7447" t="s">
        <v>990</v>
      </c>
      <c r="H7447" t="s">
        <v>872</v>
      </c>
      <c r="I7447" t="s">
        <v>990</v>
      </c>
      <c r="J7447">
        <v>1</v>
      </c>
      <c r="K7447" s="1">
        <v>36850.5</v>
      </c>
      <c r="M7447">
        <v>136.05000000000001</v>
      </c>
      <c r="N7447" t="s">
        <v>537</v>
      </c>
      <c r="O7447" t="s">
        <v>538</v>
      </c>
      <c r="P7447">
        <v>22.1</v>
      </c>
      <c r="R7447">
        <v>140</v>
      </c>
      <c r="S7447" t="s">
        <v>1013</v>
      </c>
      <c r="AC7447" t="s">
        <v>1014</v>
      </c>
    </row>
    <row r="7448" spans="1:29" ht="16.399999999999999" customHeight="1" x14ac:dyDescent="0.35">
      <c r="A7448" s="1">
        <v>36850.5</v>
      </c>
      <c r="B7448">
        <v>462</v>
      </c>
      <c r="C7448" t="s">
        <v>29</v>
      </c>
      <c r="D7448">
        <v>5</v>
      </c>
      <c r="E7448" t="s">
        <v>30</v>
      </c>
      <c r="F7448">
        <v>61792</v>
      </c>
      <c r="G7448" t="s">
        <v>990</v>
      </c>
      <c r="H7448" t="s">
        <v>872</v>
      </c>
      <c r="I7448" t="s">
        <v>990</v>
      </c>
      <c r="J7448">
        <v>1</v>
      </c>
      <c r="K7448" s="1">
        <v>36850.5</v>
      </c>
      <c r="M7448">
        <v>201</v>
      </c>
      <c r="N7448" t="s">
        <v>879</v>
      </c>
      <c r="O7448" t="s">
        <v>68</v>
      </c>
      <c r="P7448">
        <v>1.1100000000000001</v>
      </c>
      <c r="R7448">
        <v>140</v>
      </c>
      <c r="S7448" t="s">
        <v>1013</v>
      </c>
      <c r="AC7448" t="s">
        <v>1014</v>
      </c>
    </row>
    <row r="7449" spans="1:29" ht="16.399999999999999" customHeight="1" x14ac:dyDescent="0.35">
      <c r="A7449" s="1">
        <v>36850.5</v>
      </c>
      <c r="B7449">
        <v>462</v>
      </c>
      <c r="C7449" t="s">
        <v>29</v>
      </c>
      <c r="D7449">
        <v>5</v>
      </c>
      <c r="E7449" t="s">
        <v>30</v>
      </c>
      <c r="F7449">
        <v>61792</v>
      </c>
      <c r="G7449" t="s">
        <v>990</v>
      </c>
      <c r="H7449" t="s">
        <v>872</v>
      </c>
      <c r="I7449" t="s">
        <v>990</v>
      </c>
      <c r="J7449">
        <v>1</v>
      </c>
      <c r="K7449" s="1">
        <v>36850.5</v>
      </c>
      <c r="M7449">
        <v>216</v>
      </c>
      <c r="N7449" t="s">
        <v>882</v>
      </c>
      <c r="O7449" t="s">
        <v>68</v>
      </c>
      <c r="P7449">
        <v>1E-3</v>
      </c>
      <c r="Q7449" t="s">
        <v>69</v>
      </c>
      <c r="R7449">
        <v>140</v>
      </c>
      <c r="S7449" t="s">
        <v>1013</v>
      </c>
      <c r="AC7449" t="s">
        <v>1014</v>
      </c>
    </row>
    <row r="7450" spans="1:29" ht="16.399999999999999" customHeight="1" x14ac:dyDescent="0.35">
      <c r="A7450" s="1">
        <v>36850.5</v>
      </c>
      <c r="B7450">
        <v>462</v>
      </c>
      <c r="C7450" t="s">
        <v>29</v>
      </c>
      <c r="D7450">
        <v>5</v>
      </c>
      <c r="E7450" t="s">
        <v>30</v>
      </c>
      <c r="F7450">
        <v>61792</v>
      </c>
      <c r="G7450" t="s">
        <v>990</v>
      </c>
      <c r="H7450" t="s">
        <v>872</v>
      </c>
      <c r="I7450" t="s">
        <v>990</v>
      </c>
      <c r="J7450">
        <v>1</v>
      </c>
      <c r="K7450" s="1">
        <v>36850.5</v>
      </c>
      <c r="M7450">
        <v>232</v>
      </c>
      <c r="N7450" t="s">
        <v>883</v>
      </c>
      <c r="O7450" t="s">
        <v>68</v>
      </c>
      <c r="P7450">
        <v>1E-3</v>
      </c>
      <c r="Q7450" t="s">
        <v>69</v>
      </c>
      <c r="R7450">
        <v>140</v>
      </c>
      <c r="S7450" t="s">
        <v>1013</v>
      </c>
      <c r="AC7450" t="s">
        <v>1014</v>
      </c>
    </row>
    <row r="7451" spans="1:29" ht="16.399999999999999" customHeight="1" x14ac:dyDescent="0.35">
      <c r="A7451" s="1">
        <v>36850.5</v>
      </c>
      <c r="B7451">
        <v>462</v>
      </c>
      <c r="C7451" t="s">
        <v>29</v>
      </c>
      <c r="D7451">
        <v>5</v>
      </c>
      <c r="E7451" t="s">
        <v>30</v>
      </c>
      <c r="F7451">
        <v>61792</v>
      </c>
      <c r="G7451" t="s">
        <v>990</v>
      </c>
      <c r="H7451" t="s">
        <v>872</v>
      </c>
      <c r="I7451" t="s">
        <v>990</v>
      </c>
      <c r="J7451">
        <v>1</v>
      </c>
      <c r="K7451" s="1">
        <v>36850.5</v>
      </c>
      <c r="M7451">
        <v>234.01</v>
      </c>
      <c r="N7451" t="s">
        <v>884</v>
      </c>
      <c r="O7451" t="s">
        <v>68</v>
      </c>
      <c r="P7451">
        <v>1E-3</v>
      </c>
      <c r="Q7451" t="s">
        <v>69</v>
      </c>
      <c r="R7451">
        <v>140</v>
      </c>
      <c r="S7451" t="s">
        <v>1013</v>
      </c>
      <c r="AC7451" t="s">
        <v>1014</v>
      </c>
    </row>
    <row r="7452" spans="1:29" ht="16.399999999999999" customHeight="1" x14ac:dyDescent="0.35">
      <c r="A7452" s="1">
        <v>36850.5</v>
      </c>
      <c r="B7452">
        <v>462</v>
      </c>
      <c r="C7452" t="s">
        <v>29</v>
      </c>
      <c r="D7452">
        <v>5</v>
      </c>
      <c r="E7452" t="s">
        <v>30</v>
      </c>
      <c r="F7452">
        <v>61792</v>
      </c>
      <c r="G7452" t="s">
        <v>990</v>
      </c>
      <c r="H7452" t="s">
        <v>872</v>
      </c>
      <c r="I7452" t="s">
        <v>990</v>
      </c>
      <c r="J7452">
        <v>1</v>
      </c>
      <c r="K7452" s="1">
        <v>36850.5</v>
      </c>
      <c r="M7452">
        <v>236</v>
      </c>
      <c r="N7452" t="s">
        <v>885</v>
      </c>
      <c r="O7452" t="s">
        <v>68</v>
      </c>
      <c r="P7452">
        <v>2E-3</v>
      </c>
      <c r="R7452">
        <v>140</v>
      </c>
      <c r="S7452" t="s">
        <v>1013</v>
      </c>
      <c r="AC7452" t="s">
        <v>1014</v>
      </c>
    </row>
    <row r="7453" spans="1:29" ht="16.399999999999999" customHeight="1" x14ac:dyDescent="0.35">
      <c r="A7453" s="1">
        <v>36850.5</v>
      </c>
      <c r="B7453">
        <v>462</v>
      </c>
      <c r="C7453" t="s">
        <v>29</v>
      </c>
      <c r="D7453">
        <v>5</v>
      </c>
      <c r="E7453" t="s">
        <v>30</v>
      </c>
      <c r="F7453">
        <v>61792</v>
      </c>
      <c r="G7453" t="s">
        <v>990</v>
      </c>
      <c r="H7453" t="s">
        <v>872</v>
      </c>
      <c r="I7453" t="s">
        <v>990</v>
      </c>
      <c r="J7453">
        <v>1</v>
      </c>
      <c r="K7453" s="1">
        <v>36850.5</v>
      </c>
      <c r="M7453">
        <v>248</v>
      </c>
      <c r="N7453" t="s">
        <v>886</v>
      </c>
      <c r="O7453" t="s">
        <v>68</v>
      </c>
      <c r="P7453">
        <v>1.25</v>
      </c>
      <c r="R7453">
        <v>140</v>
      </c>
      <c r="S7453" t="s">
        <v>1013</v>
      </c>
      <c r="AC7453" t="s">
        <v>1014</v>
      </c>
    </row>
    <row r="7454" spans="1:29" ht="16.399999999999999" customHeight="1" x14ac:dyDescent="0.35">
      <c r="A7454" s="1">
        <v>36850.5</v>
      </c>
      <c r="B7454">
        <v>462</v>
      </c>
      <c r="C7454" t="s">
        <v>29</v>
      </c>
      <c r="D7454">
        <v>5</v>
      </c>
      <c r="E7454" t="s">
        <v>30</v>
      </c>
      <c r="F7454">
        <v>61792</v>
      </c>
      <c r="G7454" t="s">
        <v>990</v>
      </c>
      <c r="H7454" t="s">
        <v>872</v>
      </c>
      <c r="I7454" t="s">
        <v>990</v>
      </c>
      <c r="J7454">
        <v>1</v>
      </c>
      <c r="K7454" s="1">
        <v>36850.5</v>
      </c>
      <c r="M7454">
        <v>252</v>
      </c>
      <c r="N7454" t="s">
        <v>826</v>
      </c>
      <c r="O7454" t="s">
        <v>68</v>
      </c>
      <c r="P7454">
        <v>5.0000000000000001E-3</v>
      </c>
      <c r="Q7454" t="s">
        <v>69</v>
      </c>
      <c r="R7454">
        <v>140</v>
      </c>
      <c r="S7454" t="s">
        <v>1013</v>
      </c>
      <c r="AC7454" t="s">
        <v>1014</v>
      </c>
    </row>
    <row r="7455" spans="1:29" ht="16.399999999999999" customHeight="1" x14ac:dyDescent="0.35">
      <c r="A7455" s="1">
        <v>36850.5</v>
      </c>
      <c r="B7455">
        <v>462</v>
      </c>
      <c r="C7455" t="s">
        <v>29</v>
      </c>
      <c r="D7455">
        <v>5</v>
      </c>
      <c r="E7455" t="s">
        <v>30</v>
      </c>
      <c r="F7455">
        <v>61792</v>
      </c>
      <c r="G7455" t="s">
        <v>990</v>
      </c>
      <c r="H7455" t="s">
        <v>872</v>
      </c>
      <c r="I7455" t="s">
        <v>990</v>
      </c>
      <c r="J7455">
        <v>1</v>
      </c>
      <c r="K7455" s="1">
        <v>36850.5</v>
      </c>
      <c r="M7455">
        <v>255</v>
      </c>
      <c r="N7455" t="s">
        <v>887</v>
      </c>
      <c r="O7455" t="s">
        <v>68</v>
      </c>
      <c r="P7455">
        <v>2.9000000000000001E-2</v>
      </c>
      <c r="R7455">
        <v>140</v>
      </c>
      <c r="S7455" t="s">
        <v>1013</v>
      </c>
      <c r="AC7455" t="s">
        <v>1014</v>
      </c>
    </row>
    <row r="7456" spans="1:29" ht="16.399999999999999" customHeight="1" x14ac:dyDescent="0.35">
      <c r="A7456" s="1">
        <v>36850.5</v>
      </c>
      <c r="B7456">
        <v>462</v>
      </c>
      <c r="C7456" t="s">
        <v>29</v>
      </c>
      <c r="D7456">
        <v>5</v>
      </c>
      <c r="E7456" t="s">
        <v>30</v>
      </c>
      <c r="F7456">
        <v>61792</v>
      </c>
      <c r="G7456" t="s">
        <v>990</v>
      </c>
      <c r="H7456" t="s">
        <v>872</v>
      </c>
      <c r="I7456" t="s">
        <v>990</v>
      </c>
      <c r="J7456">
        <v>1</v>
      </c>
      <c r="K7456" s="1">
        <v>36850.5</v>
      </c>
      <c r="M7456">
        <v>258</v>
      </c>
      <c r="N7456" t="s">
        <v>889</v>
      </c>
      <c r="O7456" t="s">
        <v>68</v>
      </c>
      <c r="P7456">
        <v>1E-3</v>
      </c>
      <c r="Q7456" t="s">
        <v>69</v>
      </c>
      <c r="R7456">
        <v>140</v>
      </c>
      <c r="S7456" t="s">
        <v>1013</v>
      </c>
      <c r="AC7456" t="s">
        <v>1014</v>
      </c>
    </row>
    <row r="7457" spans="1:29" ht="16.399999999999999" customHeight="1" x14ac:dyDescent="0.35">
      <c r="A7457" s="1">
        <v>36850.5</v>
      </c>
      <c r="B7457">
        <v>462</v>
      </c>
      <c r="C7457" t="s">
        <v>29</v>
      </c>
      <c r="D7457">
        <v>5</v>
      </c>
      <c r="E7457" t="s">
        <v>30</v>
      </c>
      <c r="F7457">
        <v>61792</v>
      </c>
      <c r="G7457" t="s">
        <v>990</v>
      </c>
      <c r="H7457" t="s">
        <v>872</v>
      </c>
      <c r="I7457" t="s">
        <v>990</v>
      </c>
      <c r="J7457">
        <v>1</v>
      </c>
      <c r="K7457" s="1">
        <v>36850.5</v>
      </c>
      <c r="M7457">
        <v>260.08</v>
      </c>
      <c r="N7457" t="s">
        <v>76</v>
      </c>
      <c r="O7457" t="s">
        <v>68</v>
      </c>
      <c r="P7457">
        <v>0.41399999999999998</v>
      </c>
      <c r="R7457">
        <v>140</v>
      </c>
      <c r="S7457" t="s">
        <v>1013</v>
      </c>
      <c r="AC7457" t="s">
        <v>1014</v>
      </c>
    </row>
    <row r="7458" spans="1:29" ht="16.399999999999999" customHeight="1" x14ac:dyDescent="0.35">
      <c r="A7458" s="1">
        <v>36850.5</v>
      </c>
      <c r="B7458">
        <v>462</v>
      </c>
      <c r="C7458" t="s">
        <v>29</v>
      </c>
      <c r="D7458">
        <v>5</v>
      </c>
      <c r="E7458" t="s">
        <v>30</v>
      </c>
      <c r="F7458">
        <v>61792</v>
      </c>
      <c r="G7458" t="s">
        <v>990</v>
      </c>
      <c r="H7458" t="s">
        <v>872</v>
      </c>
      <c r="I7458" t="s">
        <v>990</v>
      </c>
      <c r="J7458">
        <v>1</v>
      </c>
      <c r="K7458" s="1">
        <v>36850.5</v>
      </c>
      <c r="M7458">
        <v>260.17</v>
      </c>
      <c r="N7458" t="s">
        <v>995</v>
      </c>
      <c r="O7458" t="s">
        <v>68</v>
      </c>
      <c r="P7458">
        <v>2E-3</v>
      </c>
      <c r="Q7458" t="s">
        <v>69</v>
      </c>
      <c r="R7458">
        <v>140</v>
      </c>
      <c r="S7458" t="s">
        <v>1013</v>
      </c>
      <c r="AC7458" t="s">
        <v>1014</v>
      </c>
    </row>
    <row r="7459" spans="1:29" ht="16.399999999999999" customHeight="1" x14ac:dyDescent="0.35">
      <c r="A7459" s="1">
        <v>36850.5</v>
      </c>
      <c r="B7459">
        <v>462</v>
      </c>
      <c r="C7459" t="s">
        <v>29</v>
      </c>
      <c r="D7459">
        <v>5</v>
      </c>
      <c r="E7459" t="s">
        <v>30</v>
      </c>
      <c r="F7459">
        <v>61792</v>
      </c>
      <c r="G7459" t="s">
        <v>990</v>
      </c>
      <c r="H7459" t="s">
        <v>872</v>
      </c>
      <c r="I7459" t="s">
        <v>990</v>
      </c>
      <c r="J7459">
        <v>1</v>
      </c>
      <c r="K7459" s="1">
        <v>36850.5</v>
      </c>
      <c r="M7459">
        <v>260.19</v>
      </c>
      <c r="N7459" t="s">
        <v>996</v>
      </c>
      <c r="O7459" t="s">
        <v>68</v>
      </c>
      <c r="P7459">
        <v>2E-3</v>
      </c>
      <c r="R7459">
        <v>140</v>
      </c>
      <c r="S7459" t="s">
        <v>1013</v>
      </c>
      <c r="AC7459" t="s">
        <v>1014</v>
      </c>
    </row>
    <row r="7460" spans="1:29" ht="16.399999999999999" customHeight="1" x14ac:dyDescent="0.35">
      <c r="A7460" s="1">
        <v>36850.5</v>
      </c>
      <c r="B7460">
        <v>462</v>
      </c>
      <c r="C7460" t="s">
        <v>29</v>
      </c>
      <c r="D7460">
        <v>5</v>
      </c>
      <c r="E7460" t="s">
        <v>30</v>
      </c>
      <c r="F7460">
        <v>61792</v>
      </c>
      <c r="G7460" t="s">
        <v>990</v>
      </c>
      <c r="H7460" t="s">
        <v>872</v>
      </c>
      <c r="I7460" t="s">
        <v>990</v>
      </c>
      <c r="J7460">
        <v>1</v>
      </c>
      <c r="K7460" s="1">
        <v>36850.5</v>
      </c>
      <c r="M7460">
        <v>260.20999999999998</v>
      </c>
      <c r="N7460" t="s">
        <v>997</v>
      </c>
      <c r="O7460" t="s">
        <v>68</v>
      </c>
      <c r="P7460">
        <v>2E-3</v>
      </c>
      <c r="Q7460" t="s">
        <v>69</v>
      </c>
      <c r="R7460">
        <v>140</v>
      </c>
      <c r="S7460" t="s">
        <v>1013</v>
      </c>
      <c r="AC7460" t="s">
        <v>1014</v>
      </c>
    </row>
    <row r="7461" spans="1:29" ht="16.399999999999999" customHeight="1" x14ac:dyDescent="0.35">
      <c r="A7461" s="1">
        <v>36850.5</v>
      </c>
      <c r="B7461">
        <v>462</v>
      </c>
      <c r="C7461" t="s">
        <v>29</v>
      </c>
      <c r="D7461">
        <v>5</v>
      </c>
      <c r="E7461" t="s">
        <v>30</v>
      </c>
      <c r="F7461">
        <v>61792</v>
      </c>
      <c r="G7461" t="s">
        <v>990</v>
      </c>
      <c r="H7461" t="s">
        <v>872</v>
      </c>
      <c r="I7461" t="s">
        <v>990</v>
      </c>
      <c r="J7461">
        <v>1</v>
      </c>
      <c r="K7461" s="1">
        <v>36850.5</v>
      </c>
      <c r="M7461">
        <v>268.14</v>
      </c>
      <c r="N7461" t="s">
        <v>80</v>
      </c>
      <c r="O7461" t="s">
        <v>68</v>
      </c>
      <c r="P7461">
        <v>3.4000000000000002E-2</v>
      </c>
      <c r="R7461">
        <v>140</v>
      </c>
      <c r="S7461" t="s">
        <v>1013</v>
      </c>
      <c r="AC7461" t="s">
        <v>1014</v>
      </c>
    </row>
    <row r="7462" spans="1:29" ht="16.399999999999999" customHeight="1" x14ac:dyDescent="0.35">
      <c r="A7462" s="1">
        <v>36850.5</v>
      </c>
      <c r="B7462">
        <v>462</v>
      </c>
      <c r="C7462" t="s">
        <v>29</v>
      </c>
      <c r="D7462">
        <v>5</v>
      </c>
      <c r="E7462" t="s">
        <v>30</v>
      </c>
      <c r="F7462">
        <v>61792</v>
      </c>
      <c r="G7462" t="s">
        <v>990</v>
      </c>
      <c r="H7462" t="s">
        <v>872</v>
      </c>
      <c r="I7462" t="s">
        <v>990</v>
      </c>
      <c r="J7462">
        <v>1</v>
      </c>
      <c r="K7462" s="1">
        <v>36850.5</v>
      </c>
      <c r="M7462">
        <v>268.17</v>
      </c>
      <c r="N7462" t="s">
        <v>801</v>
      </c>
      <c r="O7462" t="s">
        <v>68</v>
      </c>
      <c r="P7462">
        <v>5.0000000000000001E-3</v>
      </c>
      <c r="R7462">
        <v>140</v>
      </c>
      <c r="S7462" t="s">
        <v>1013</v>
      </c>
      <c r="AC7462" t="s">
        <v>1014</v>
      </c>
    </row>
    <row r="7463" spans="1:29" ht="16.399999999999999" customHeight="1" x14ac:dyDescent="0.35">
      <c r="A7463" s="1">
        <v>36850.5</v>
      </c>
      <c r="B7463">
        <v>462</v>
      </c>
      <c r="C7463" t="s">
        <v>29</v>
      </c>
      <c r="D7463">
        <v>5</v>
      </c>
      <c r="E7463" t="s">
        <v>30</v>
      </c>
      <c r="F7463">
        <v>61792</v>
      </c>
      <c r="G7463" t="s">
        <v>990</v>
      </c>
      <c r="H7463" t="s">
        <v>872</v>
      </c>
      <c r="I7463" t="s">
        <v>990</v>
      </c>
      <c r="J7463">
        <v>1</v>
      </c>
      <c r="K7463" s="1">
        <v>36850.5</v>
      </c>
      <c r="M7463">
        <v>283</v>
      </c>
      <c r="N7463" t="s">
        <v>509</v>
      </c>
      <c r="O7463" t="s">
        <v>68</v>
      </c>
      <c r="P7463">
        <v>1.2</v>
      </c>
      <c r="R7463">
        <v>140</v>
      </c>
      <c r="S7463" t="s">
        <v>1013</v>
      </c>
      <c r="AC7463" t="s">
        <v>1014</v>
      </c>
    </row>
    <row r="7464" spans="1:29" ht="16.399999999999999" customHeight="1" x14ac:dyDescent="0.35">
      <c r="A7464" s="1">
        <v>36850.5</v>
      </c>
      <c r="B7464">
        <v>462</v>
      </c>
      <c r="C7464" t="s">
        <v>29</v>
      </c>
      <c r="D7464">
        <v>5</v>
      </c>
      <c r="E7464" t="s">
        <v>30</v>
      </c>
      <c r="F7464">
        <v>61792</v>
      </c>
      <c r="G7464" t="s">
        <v>990</v>
      </c>
      <c r="H7464" t="s">
        <v>872</v>
      </c>
      <c r="I7464" t="s">
        <v>990</v>
      </c>
      <c r="J7464">
        <v>1</v>
      </c>
      <c r="K7464" s="1">
        <v>36850.5</v>
      </c>
      <c r="M7464">
        <v>289</v>
      </c>
      <c r="N7464" t="s">
        <v>890</v>
      </c>
      <c r="O7464" t="s">
        <v>68</v>
      </c>
      <c r="P7464">
        <v>1E-3</v>
      </c>
      <c r="R7464">
        <v>140</v>
      </c>
      <c r="S7464" t="s">
        <v>1013</v>
      </c>
      <c r="AC7464" t="s">
        <v>1014</v>
      </c>
    </row>
    <row r="7465" spans="1:29" ht="16.399999999999999" customHeight="1" x14ac:dyDescent="0.35">
      <c r="A7465" s="1">
        <v>36850.5</v>
      </c>
      <c r="B7465">
        <v>462</v>
      </c>
      <c r="C7465" t="s">
        <v>29</v>
      </c>
      <c r="D7465">
        <v>5</v>
      </c>
      <c r="E7465" t="s">
        <v>30</v>
      </c>
      <c r="F7465">
        <v>61792</v>
      </c>
      <c r="G7465" t="s">
        <v>990</v>
      </c>
      <c r="H7465" t="s">
        <v>872</v>
      </c>
      <c r="I7465" t="s">
        <v>990</v>
      </c>
      <c r="J7465">
        <v>1</v>
      </c>
      <c r="K7465" s="1">
        <v>36850.5</v>
      </c>
      <c r="M7465">
        <v>312</v>
      </c>
      <c r="N7465" t="s">
        <v>505</v>
      </c>
      <c r="O7465" t="s">
        <v>68</v>
      </c>
      <c r="P7465">
        <v>20</v>
      </c>
      <c r="R7465">
        <v>140</v>
      </c>
      <c r="S7465" t="s">
        <v>1013</v>
      </c>
      <c r="AC7465" t="s">
        <v>1014</v>
      </c>
    </row>
    <row r="7466" spans="1:29" ht="16.399999999999999" customHeight="1" x14ac:dyDescent="0.35">
      <c r="A7466" s="1">
        <v>36850.5</v>
      </c>
      <c r="B7466">
        <v>462</v>
      </c>
      <c r="C7466" t="s">
        <v>29</v>
      </c>
      <c r="D7466">
        <v>5</v>
      </c>
      <c r="E7466" t="s">
        <v>30</v>
      </c>
      <c r="F7466">
        <v>61792</v>
      </c>
      <c r="G7466" t="s">
        <v>990</v>
      </c>
      <c r="H7466" t="s">
        <v>872</v>
      </c>
      <c r="I7466" t="s">
        <v>990</v>
      </c>
      <c r="J7466">
        <v>1</v>
      </c>
      <c r="K7466" s="1">
        <v>36850.5</v>
      </c>
      <c r="M7466">
        <v>431</v>
      </c>
      <c r="N7466" t="s">
        <v>165</v>
      </c>
      <c r="O7466" t="s">
        <v>166</v>
      </c>
      <c r="P7466">
        <v>1.89</v>
      </c>
      <c r="R7466">
        <v>140</v>
      </c>
      <c r="S7466" t="s">
        <v>1013</v>
      </c>
      <c r="AC7466" t="s">
        <v>1014</v>
      </c>
    </row>
    <row r="7467" spans="1:29" ht="16.399999999999999" customHeight="1" x14ac:dyDescent="0.35">
      <c r="A7467" s="1">
        <v>36850.5</v>
      </c>
      <c r="B7467">
        <v>462</v>
      </c>
      <c r="C7467" t="s">
        <v>29</v>
      </c>
      <c r="D7467">
        <v>5</v>
      </c>
      <c r="E7467" t="s">
        <v>30</v>
      </c>
      <c r="F7467">
        <v>61792</v>
      </c>
      <c r="G7467" t="s">
        <v>990</v>
      </c>
      <c r="H7467" t="s">
        <v>872</v>
      </c>
      <c r="I7467" t="s">
        <v>990</v>
      </c>
      <c r="J7467">
        <v>1</v>
      </c>
      <c r="K7467" s="1">
        <v>36850.5</v>
      </c>
      <c r="M7467">
        <v>431.01</v>
      </c>
      <c r="N7467" t="s">
        <v>768</v>
      </c>
      <c r="O7467" t="s">
        <v>769</v>
      </c>
      <c r="P7467">
        <v>0</v>
      </c>
      <c r="R7467">
        <v>140</v>
      </c>
      <c r="S7467" t="s">
        <v>1013</v>
      </c>
      <c r="AC7467" t="s">
        <v>1014</v>
      </c>
    </row>
    <row r="7468" spans="1:29" ht="16.399999999999999" customHeight="1" x14ac:dyDescent="0.35">
      <c r="A7468" s="1">
        <v>36850.5</v>
      </c>
      <c r="B7468">
        <v>462</v>
      </c>
      <c r="C7468" t="s">
        <v>29</v>
      </c>
      <c r="D7468">
        <v>5</v>
      </c>
      <c r="E7468" t="s">
        <v>30</v>
      </c>
      <c r="F7468">
        <v>61792</v>
      </c>
      <c r="G7468" t="s">
        <v>990</v>
      </c>
      <c r="H7468" t="s">
        <v>872</v>
      </c>
      <c r="I7468" t="s">
        <v>990</v>
      </c>
      <c r="J7468">
        <v>1</v>
      </c>
      <c r="K7468" s="1">
        <v>36850.5</v>
      </c>
      <c r="M7468">
        <v>431.02</v>
      </c>
      <c r="N7468" t="s">
        <v>771</v>
      </c>
      <c r="O7468" t="s">
        <v>166</v>
      </c>
      <c r="P7468">
        <v>0</v>
      </c>
      <c r="R7468">
        <v>140</v>
      </c>
      <c r="S7468" t="s">
        <v>1013</v>
      </c>
      <c r="AC7468" t="s">
        <v>1014</v>
      </c>
    </row>
    <row r="7469" spans="1:29" ht="16.399999999999999" customHeight="1" x14ac:dyDescent="0.35">
      <c r="A7469" s="1">
        <v>36850.5</v>
      </c>
      <c r="B7469">
        <v>462</v>
      </c>
      <c r="C7469" t="s">
        <v>29</v>
      </c>
      <c r="D7469">
        <v>5</v>
      </c>
      <c r="E7469" t="s">
        <v>30</v>
      </c>
      <c r="F7469">
        <v>61792</v>
      </c>
      <c r="G7469" t="s">
        <v>990</v>
      </c>
      <c r="H7469" t="s">
        <v>872</v>
      </c>
      <c r="I7469" t="s">
        <v>990</v>
      </c>
      <c r="J7469">
        <v>1</v>
      </c>
      <c r="K7469" s="1">
        <v>36850.5</v>
      </c>
      <c r="M7469">
        <v>431.03</v>
      </c>
      <c r="N7469" t="s">
        <v>773</v>
      </c>
      <c r="O7469" t="s">
        <v>769</v>
      </c>
      <c r="P7469">
        <v>0.88</v>
      </c>
      <c r="R7469">
        <v>140</v>
      </c>
      <c r="S7469" t="s">
        <v>1013</v>
      </c>
      <c r="AC7469" t="s">
        <v>1014</v>
      </c>
    </row>
    <row r="7470" spans="1:29" ht="16.399999999999999" customHeight="1" x14ac:dyDescent="0.35">
      <c r="A7470" s="1">
        <v>36850.5</v>
      </c>
      <c r="B7470">
        <v>462</v>
      </c>
      <c r="C7470" t="s">
        <v>29</v>
      </c>
      <c r="D7470">
        <v>5</v>
      </c>
      <c r="E7470" t="s">
        <v>30</v>
      </c>
      <c r="F7470">
        <v>61792</v>
      </c>
      <c r="G7470" t="s">
        <v>990</v>
      </c>
      <c r="H7470" t="s">
        <v>872</v>
      </c>
      <c r="I7470" t="s">
        <v>990</v>
      </c>
      <c r="J7470">
        <v>1</v>
      </c>
      <c r="K7470" s="1">
        <v>36850.5</v>
      </c>
      <c r="M7470">
        <v>433</v>
      </c>
      <c r="N7470" t="s">
        <v>775</v>
      </c>
      <c r="O7470" t="s">
        <v>769</v>
      </c>
      <c r="P7470">
        <v>1.64</v>
      </c>
      <c r="R7470">
        <v>140</v>
      </c>
      <c r="S7470" t="s">
        <v>1013</v>
      </c>
      <c r="AC7470" t="s">
        <v>1014</v>
      </c>
    </row>
    <row r="7471" spans="1:29" ht="16.399999999999999" customHeight="1" x14ac:dyDescent="0.35">
      <c r="A7471" s="1">
        <v>36850.5</v>
      </c>
      <c r="B7471">
        <v>462</v>
      </c>
      <c r="C7471" t="s">
        <v>29</v>
      </c>
      <c r="D7471">
        <v>5</v>
      </c>
      <c r="E7471" t="s">
        <v>30</v>
      </c>
      <c r="F7471">
        <v>61792</v>
      </c>
      <c r="G7471" t="s">
        <v>990</v>
      </c>
      <c r="H7471" t="s">
        <v>872</v>
      </c>
      <c r="I7471" t="s">
        <v>990</v>
      </c>
      <c r="J7471">
        <v>1</v>
      </c>
      <c r="K7471" s="1">
        <v>36850.5</v>
      </c>
      <c r="M7471">
        <v>441.01</v>
      </c>
      <c r="N7471" t="s">
        <v>691</v>
      </c>
      <c r="O7471" t="s">
        <v>68</v>
      </c>
      <c r="P7471">
        <v>4.5</v>
      </c>
      <c r="R7471">
        <v>140</v>
      </c>
      <c r="S7471" t="s">
        <v>1013</v>
      </c>
      <c r="AC7471" t="s">
        <v>1014</v>
      </c>
    </row>
    <row r="7472" spans="1:29" ht="16.399999999999999" customHeight="1" x14ac:dyDescent="0.35">
      <c r="A7472" s="1">
        <v>36913.520856481482</v>
      </c>
      <c r="B7472">
        <v>462</v>
      </c>
      <c r="C7472" t="s">
        <v>29</v>
      </c>
      <c r="D7472">
        <v>5</v>
      </c>
      <c r="E7472" t="s">
        <v>30</v>
      </c>
      <c r="F7472">
        <v>61674</v>
      </c>
      <c r="G7472" t="s">
        <v>1002</v>
      </c>
      <c r="H7472" t="s">
        <v>109</v>
      </c>
      <c r="J7472">
        <v>5</v>
      </c>
      <c r="K7472" s="1">
        <v>36913.529027777775</v>
      </c>
      <c r="L7472">
        <v>3.3</v>
      </c>
      <c r="M7472">
        <v>101</v>
      </c>
      <c r="N7472" t="s">
        <v>114</v>
      </c>
      <c r="O7472" t="s">
        <v>115</v>
      </c>
      <c r="P7472">
        <v>17.670000000000002</v>
      </c>
      <c r="R7472">
        <v>11</v>
      </c>
      <c r="S7472" t="s">
        <v>1015</v>
      </c>
      <c r="AC7472" t="s">
        <v>1016</v>
      </c>
    </row>
    <row r="7473" spans="1:29" ht="16.399999999999999" customHeight="1" x14ac:dyDescent="0.35">
      <c r="A7473" s="1">
        <v>36913.520856481482</v>
      </c>
      <c r="B7473">
        <v>462</v>
      </c>
      <c r="C7473" t="s">
        <v>29</v>
      </c>
      <c r="D7473">
        <v>5</v>
      </c>
      <c r="E7473" t="s">
        <v>30</v>
      </c>
      <c r="F7473">
        <v>61674</v>
      </c>
      <c r="G7473" t="s">
        <v>1002</v>
      </c>
      <c r="H7473" t="s">
        <v>109</v>
      </c>
      <c r="J7473">
        <v>5</v>
      </c>
      <c r="K7473" s="1">
        <v>36913.529027777775</v>
      </c>
      <c r="L7473">
        <v>3.3</v>
      </c>
      <c r="M7473">
        <v>136.01</v>
      </c>
      <c r="N7473" t="s">
        <v>118</v>
      </c>
      <c r="O7473" t="s">
        <v>119</v>
      </c>
      <c r="P7473">
        <v>26.9</v>
      </c>
      <c r="R7473">
        <v>21</v>
      </c>
      <c r="S7473" t="s">
        <v>1015</v>
      </c>
      <c r="AC7473" t="s">
        <v>1016</v>
      </c>
    </row>
    <row r="7474" spans="1:29" ht="16.399999999999999" customHeight="1" x14ac:dyDescent="0.35">
      <c r="A7474" s="1">
        <v>36913.520856481482</v>
      </c>
      <c r="B7474">
        <v>462</v>
      </c>
      <c r="C7474" t="s">
        <v>29</v>
      </c>
      <c r="D7474">
        <v>5</v>
      </c>
      <c r="E7474" t="s">
        <v>30</v>
      </c>
      <c r="F7474">
        <v>61674</v>
      </c>
      <c r="G7474" t="s">
        <v>1002</v>
      </c>
      <c r="H7474" t="s">
        <v>109</v>
      </c>
      <c r="J7474">
        <v>5</v>
      </c>
      <c r="K7474" s="1">
        <v>36913.529027777775</v>
      </c>
      <c r="L7474">
        <v>3.3</v>
      </c>
      <c r="M7474">
        <v>141.01</v>
      </c>
      <c r="N7474" t="s">
        <v>116</v>
      </c>
      <c r="O7474" t="s">
        <v>117</v>
      </c>
      <c r="P7474">
        <v>61.1</v>
      </c>
      <c r="R7474">
        <v>11</v>
      </c>
      <c r="S7474" t="s">
        <v>1015</v>
      </c>
      <c r="AC7474" t="s">
        <v>1016</v>
      </c>
    </row>
    <row r="7475" spans="1:29" ht="16.399999999999999" customHeight="1" x14ac:dyDescent="0.35">
      <c r="A7475" s="1">
        <v>36913.520856481482</v>
      </c>
      <c r="B7475">
        <v>462</v>
      </c>
      <c r="C7475" t="s">
        <v>29</v>
      </c>
      <c r="D7475">
        <v>5</v>
      </c>
      <c r="E7475" t="s">
        <v>30</v>
      </c>
      <c r="F7475">
        <v>61674</v>
      </c>
      <c r="G7475" t="s">
        <v>1002</v>
      </c>
      <c r="H7475" t="s">
        <v>109</v>
      </c>
      <c r="J7475">
        <v>5</v>
      </c>
      <c r="K7475" s="1">
        <v>36913.529027777775</v>
      </c>
      <c r="L7475">
        <v>3.3</v>
      </c>
      <c r="M7475">
        <v>154.1</v>
      </c>
      <c r="N7475" t="s">
        <v>110</v>
      </c>
      <c r="P7475">
        <v>7.4</v>
      </c>
      <c r="R7475">
        <v>11</v>
      </c>
      <c r="S7475" t="s">
        <v>1015</v>
      </c>
      <c r="AC7475" t="s">
        <v>1016</v>
      </c>
    </row>
    <row r="7476" spans="1:29" ht="16.399999999999999" customHeight="1" x14ac:dyDescent="0.35">
      <c r="A7476" s="1">
        <v>36913.520856481482</v>
      </c>
      <c r="B7476">
        <v>462</v>
      </c>
      <c r="C7476" t="s">
        <v>29</v>
      </c>
      <c r="D7476">
        <v>5</v>
      </c>
      <c r="E7476" t="s">
        <v>30</v>
      </c>
      <c r="F7476">
        <v>61674</v>
      </c>
      <c r="G7476" t="s">
        <v>1002</v>
      </c>
      <c r="H7476" t="s">
        <v>109</v>
      </c>
      <c r="J7476">
        <v>5</v>
      </c>
      <c r="K7476" s="1">
        <v>36913.529027777775</v>
      </c>
      <c r="L7476">
        <v>3.3</v>
      </c>
      <c r="M7476">
        <v>266</v>
      </c>
      <c r="N7476" t="s">
        <v>121</v>
      </c>
      <c r="O7476" t="s">
        <v>68</v>
      </c>
      <c r="P7476">
        <v>7.63</v>
      </c>
      <c r="R7476">
        <v>11</v>
      </c>
      <c r="S7476" t="s">
        <v>1015</v>
      </c>
      <c r="AC7476" t="s">
        <v>1016</v>
      </c>
    </row>
    <row r="7477" spans="1:29" ht="16.399999999999999" customHeight="1" x14ac:dyDescent="0.35">
      <c r="A7477" s="1">
        <v>36913.520856481482</v>
      </c>
      <c r="B7477">
        <v>462</v>
      </c>
      <c r="C7477" t="s">
        <v>29</v>
      </c>
      <c r="D7477">
        <v>5</v>
      </c>
      <c r="E7477" t="s">
        <v>30</v>
      </c>
      <c r="F7477">
        <v>61674</v>
      </c>
      <c r="G7477" t="s">
        <v>1002</v>
      </c>
      <c r="H7477" t="s">
        <v>109</v>
      </c>
      <c r="J7477">
        <v>5</v>
      </c>
      <c r="K7477" s="1">
        <v>36913.529027777775</v>
      </c>
      <c r="L7477">
        <v>3.3</v>
      </c>
      <c r="M7477">
        <v>266.01</v>
      </c>
      <c r="N7477" t="s">
        <v>122</v>
      </c>
      <c r="O7477" t="s">
        <v>123</v>
      </c>
      <c r="P7477">
        <v>79.900000000000006</v>
      </c>
      <c r="R7477">
        <v>11</v>
      </c>
      <c r="S7477" t="s">
        <v>1015</v>
      </c>
      <c r="AC7477" t="s">
        <v>1016</v>
      </c>
    </row>
    <row r="7478" spans="1:29" ht="16.399999999999999" customHeight="1" x14ac:dyDescent="0.35">
      <c r="A7478" s="1">
        <v>36913.520856481482</v>
      </c>
      <c r="B7478">
        <v>462</v>
      </c>
      <c r="C7478" t="s">
        <v>29</v>
      </c>
      <c r="D7478">
        <v>5</v>
      </c>
      <c r="E7478" t="s">
        <v>30</v>
      </c>
      <c r="F7478">
        <v>61674</v>
      </c>
      <c r="G7478" t="s">
        <v>1002</v>
      </c>
      <c r="H7478" t="s">
        <v>109</v>
      </c>
      <c r="J7478">
        <v>4</v>
      </c>
      <c r="K7478" s="1">
        <v>36913.528194444443</v>
      </c>
      <c r="L7478">
        <v>2.4</v>
      </c>
      <c r="M7478">
        <v>101</v>
      </c>
      <c r="N7478" t="s">
        <v>114</v>
      </c>
      <c r="O7478" t="s">
        <v>115</v>
      </c>
      <c r="P7478">
        <v>18.16</v>
      </c>
      <c r="R7478">
        <v>11</v>
      </c>
      <c r="S7478" t="s">
        <v>1015</v>
      </c>
      <c r="AC7478" t="s">
        <v>1016</v>
      </c>
    </row>
    <row r="7479" spans="1:29" ht="16.399999999999999" customHeight="1" x14ac:dyDescent="0.35">
      <c r="A7479" s="1">
        <v>36913.520856481482</v>
      </c>
      <c r="B7479">
        <v>462</v>
      </c>
      <c r="C7479" t="s">
        <v>29</v>
      </c>
      <c r="D7479">
        <v>5</v>
      </c>
      <c r="E7479" t="s">
        <v>30</v>
      </c>
      <c r="F7479">
        <v>61674</v>
      </c>
      <c r="G7479" t="s">
        <v>1002</v>
      </c>
      <c r="H7479" t="s">
        <v>109</v>
      </c>
      <c r="J7479">
        <v>4</v>
      </c>
      <c r="K7479" s="1">
        <v>36913.528194444443</v>
      </c>
      <c r="L7479">
        <v>2.4</v>
      </c>
      <c r="M7479">
        <v>136.01</v>
      </c>
      <c r="N7479" t="s">
        <v>118</v>
      </c>
      <c r="O7479" t="s">
        <v>119</v>
      </c>
      <c r="P7479">
        <v>25.3</v>
      </c>
      <c r="R7479">
        <v>21</v>
      </c>
      <c r="S7479" t="s">
        <v>1015</v>
      </c>
      <c r="AC7479" t="s">
        <v>1016</v>
      </c>
    </row>
    <row r="7480" spans="1:29" ht="16.399999999999999" customHeight="1" x14ac:dyDescent="0.35">
      <c r="A7480" s="1">
        <v>36913.520856481482</v>
      </c>
      <c r="B7480">
        <v>462</v>
      </c>
      <c r="C7480" t="s">
        <v>29</v>
      </c>
      <c r="D7480">
        <v>5</v>
      </c>
      <c r="E7480" t="s">
        <v>30</v>
      </c>
      <c r="F7480">
        <v>61674</v>
      </c>
      <c r="G7480" t="s">
        <v>1002</v>
      </c>
      <c r="H7480" t="s">
        <v>109</v>
      </c>
      <c r="J7480">
        <v>4</v>
      </c>
      <c r="K7480" s="1">
        <v>36913.528194444443</v>
      </c>
      <c r="L7480">
        <v>2.4</v>
      </c>
      <c r="M7480">
        <v>141.01</v>
      </c>
      <c r="N7480" t="s">
        <v>116</v>
      </c>
      <c r="O7480" t="s">
        <v>117</v>
      </c>
      <c r="P7480">
        <v>61.2</v>
      </c>
      <c r="R7480">
        <v>11</v>
      </c>
      <c r="S7480" t="s">
        <v>1015</v>
      </c>
      <c r="AC7480" t="s">
        <v>1016</v>
      </c>
    </row>
    <row r="7481" spans="1:29" ht="16.399999999999999" customHeight="1" x14ac:dyDescent="0.35">
      <c r="A7481" s="1">
        <v>36913.520856481482</v>
      </c>
      <c r="B7481">
        <v>462</v>
      </c>
      <c r="C7481" t="s">
        <v>29</v>
      </c>
      <c r="D7481">
        <v>5</v>
      </c>
      <c r="E7481" t="s">
        <v>30</v>
      </c>
      <c r="F7481">
        <v>61674</v>
      </c>
      <c r="G7481" t="s">
        <v>1002</v>
      </c>
      <c r="H7481" t="s">
        <v>109</v>
      </c>
      <c r="J7481">
        <v>4</v>
      </c>
      <c r="K7481" s="1">
        <v>36913.528194444443</v>
      </c>
      <c r="L7481">
        <v>2.4</v>
      </c>
      <c r="M7481">
        <v>154.1</v>
      </c>
      <c r="N7481" t="s">
        <v>110</v>
      </c>
      <c r="P7481">
        <v>7.42</v>
      </c>
      <c r="R7481">
        <v>11</v>
      </c>
      <c r="S7481" t="s">
        <v>1015</v>
      </c>
      <c r="AC7481" t="s">
        <v>1016</v>
      </c>
    </row>
    <row r="7482" spans="1:29" ht="16.399999999999999" customHeight="1" x14ac:dyDescent="0.35">
      <c r="A7482" s="1">
        <v>36913.520856481482</v>
      </c>
      <c r="B7482">
        <v>462</v>
      </c>
      <c r="C7482" t="s">
        <v>29</v>
      </c>
      <c r="D7482">
        <v>5</v>
      </c>
      <c r="E7482" t="s">
        <v>30</v>
      </c>
      <c r="F7482">
        <v>61674</v>
      </c>
      <c r="G7482" t="s">
        <v>1002</v>
      </c>
      <c r="H7482" t="s">
        <v>109</v>
      </c>
      <c r="J7482">
        <v>4</v>
      </c>
      <c r="K7482" s="1">
        <v>36913.528194444443</v>
      </c>
      <c r="L7482">
        <v>2.4</v>
      </c>
      <c r="M7482">
        <v>266</v>
      </c>
      <c r="N7482" t="s">
        <v>121</v>
      </c>
      <c r="O7482" t="s">
        <v>68</v>
      </c>
      <c r="P7482">
        <v>7.67</v>
      </c>
      <c r="R7482">
        <v>11</v>
      </c>
      <c r="S7482" t="s">
        <v>1015</v>
      </c>
      <c r="AC7482" t="s">
        <v>1016</v>
      </c>
    </row>
    <row r="7483" spans="1:29" ht="16.399999999999999" customHeight="1" x14ac:dyDescent="0.35">
      <c r="A7483" s="1">
        <v>36913.520856481482</v>
      </c>
      <c r="B7483">
        <v>462</v>
      </c>
      <c r="C7483" t="s">
        <v>29</v>
      </c>
      <c r="D7483">
        <v>5</v>
      </c>
      <c r="E7483" t="s">
        <v>30</v>
      </c>
      <c r="F7483">
        <v>61674</v>
      </c>
      <c r="G7483" t="s">
        <v>1002</v>
      </c>
      <c r="H7483" t="s">
        <v>109</v>
      </c>
      <c r="J7483">
        <v>4</v>
      </c>
      <c r="K7483" s="1">
        <v>36913.528194444443</v>
      </c>
      <c r="L7483">
        <v>2.4</v>
      </c>
      <c r="M7483">
        <v>266.01</v>
      </c>
      <c r="N7483" t="s">
        <v>122</v>
      </c>
      <c r="O7483" t="s">
        <v>123</v>
      </c>
      <c r="P7483">
        <v>81.099999999999994</v>
      </c>
      <c r="R7483">
        <v>11</v>
      </c>
      <c r="S7483" t="s">
        <v>1015</v>
      </c>
      <c r="AC7483" t="s">
        <v>1016</v>
      </c>
    </row>
    <row r="7484" spans="1:29" ht="16.399999999999999" customHeight="1" x14ac:dyDescent="0.35">
      <c r="A7484" s="1">
        <v>36913.520856481482</v>
      </c>
      <c r="B7484">
        <v>462</v>
      </c>
      <c r="C7484" t="s">
        <v>29</v>
      </c>
      <c r="D7484">
        <v>5</v>
      </c>
      <c r="E7484" t="s">
        <v>30</v>
      </c>
      <c r="F7484">
        <v>61674</v>
      </c>
      <c r="G7484" t="s">
        <v>1002</v>
      </c>
      <c r="H7484" t="s">
        <v>109</v>
      </c>
      <c r="J7484">
        <v>3</v>
      </c>
      <c r="K7484" s="1">
        <v>36913.527303240742</v>
      </c>
      <c r="L7484">
        <v>1.4</v>
      </c>
      <c r="M7484">
        <v>101</v>
      </c>
      <c r="N7484" t="s">
        <v>114</v>
      </c>
      <c r="O7484" t="s">
        <v>115</v>
      </c>
      <c r="P7484">
        <v>18.27</v>
      </c>
      <c r="R7484">
        <v>11</v>
      </c>
      <c r="S7484" t="s">
        <v>1015</v>
      </c>
      <c r="AC7484" t="s">
        <v>1016</v>
      </c>
    </row>
    <row r="7485" spans="1:29" ht="16.399999999999999" customHeight="1" x14ac:dyDescent="0.35">
      <c r="A7485" s="1">
        <v>36913.520856481482</v>
      </c>
      <c r="B7485">
        <v>462</v>
      </c>
      <c r="C7485" t="s">
        <v>29</v>
      </c>
      <c r="D7485">
        <v>5</v>
      </c>
      <c r="E7485" t="s">
        <v>30</v>
      </c>
      <c r="F7485">
        <v>61674</v>
      </c>
      <c r="G7485" t="s">
        <v>1002</v>
      </c>
      <c r="H7485" t="s">
        <v>109</v>
      </c>
      <c r="J7485">
        <v>3</v>
      </c>
      <c r="K7485" s="1">
        <v>36913.527303240742</v>
      </c>
      <c r="L7485">
        <v>1.4</v>
      </c>
      <c r="M7485">
        <v>136.01</v>
      </c>
      <c r="N7485" t="s">
        <v>118</v>
      </c>
      <c r="O7485" t="s">
        <v>119</v>
      </c>
      <c r="P7485">
        <v>26</v>
      </c>
      <c r="R7485">
        <v>21</v>
      </c>
      <c r="S7485" t="s">
        <v>1015</v>
      </c>
      <c r="AC7485" t="s">
        <v>1016</v>
      </c>
    </row>
    <row r="7486" spans="1:29" ht="16.399999999999999" customHeight="1" x14ac:dyDescent="0.35">
      <c r="A7486" s="1">
        <v>36913.520856481482</v>
      </c>
      <c r="B7486">
        <v>462</v>
      </c>
      <c r="C7486" t="s">
        <v>29</v>
      </c>
      <c r="D7486">
        <v>5</v>
      </c>
      <c r="E7486" t="s">
        <v>30</v>
      </c>
      <c r="F7486">
        <v>61674</v>
      </c>
      <c r="G7486" t="s">
        <v>1002</v>
      </c>
      <c r="H7486" t="s">
        <v>109</v>
      </c>
      <c r="J7486">
        <v>3</v>
      </c>
      <c r="K7486" s="1">
        <v>36913.527303240742</v>
      </c>
      <c r="L7486">
        <v>1.4</v>
      </c>
      <c r="M7486">
        <v>141.01</v>
      </c>
      <c r="N7486" t="s">
        <v>116</v>
      </c>
      <c r="O7486" t="s">
        <v>117</v>
      </c>
      <c r="P7486">
        <v>61.4</v>
      </c>
      <c r="R7486">
        <v>11</v>
      </c>
      <c r="S7486" t="s">
        <v>1015</v>
      </c>
      <c r="AC7486" t="s">
        <v>1016</v>
      </c>
    </row>
    <row r="7487" spans="1:29" ht="16.399999999999999" customHeight="1" x14ac:dyDescent="0.35">
      <c r="A7487" s="1">
        <v>36913.520856481482</v>
      </c>
      <c r="B7487">
        <v>462</v>
      </c>
      <c r="C7487" t="s">
        <v>29</v>
      </c>
      <c r="D7487">
        <v>5</v>
      </c>
      <c r="E7487" t="s">
        <v>30</v>
      </c>
      <c r="F7487">
        <v>61674</v>
      </c>
      <c r="G7487" t="s">
        <v>1002</v>
      </c>
      <c r="H7487" t="s">
        <v>109</v>
      </c>
      <c r="J7487">
        <v>3</v>
      </c>
      <c r="K7487" s="1">
        <v>36913.527303240742</v>
      </c>
      <c r="L7487">
        <v>1.4</v>
      </c>
      <c r="M7487">
        <v>154.1</v>
      </c>
      <c r="N7487" t="s">
        <v>110</v>
      </c>
      <c r="P7487">
        <v>7.45</v>
      </c>
      <c r="R7487">
        <v>11</v>
      </c>
      <c r="S7487" t="s">
        <v>1015</v>
      </c>
      <c r="AC7487" t="s">
        <v>1016</v>
      </c>
    </row>
    <row r="7488" spans="1:29" ht="16.399999999999999" customHeight="1" x14ac:dyDescent="0.35">
      <c r="A7488" s="1">
        <v>36913.520856481482</v>
      </c>
      <c r="B7488">
        <v>462</v>
      </c>
      <c r="C7488" t="s">
        <v>29</v>
      </c>
      <c r="D7488">
        <v>5</v>
      </c>
      <c r="E7488" t="s">
        <v>30</v>
      </c>
      <c r="F7488">
        <v>61674</v>
      </c>
      <c r="G7488" t="s">
        <v>1002</v>
      </c>
      <c r="H7488" t="s">
        <v>109</v>
      </c>
      <c r="J7488">
        <v>3</v>
      </c>
      <c r="K7488" s="1">
        <v>36913.527303240742</v>
      </c>
      <c r="L7488">
        <v>1.4</v>
      </c>
      <c r="M7488">
        <v>266</v>
      </c>
      <c r="N7488" t="s">
        <v>121</v>
      </c>
      <c r="O7488" t="s">
        <v>68</v>
      </c>
      <c r="P7488">
        <v>7.72</v>
      </c>
      <c r="R7488">
        <v>11</v>
      </c>
      <c r="S7488" t="s">
        <v>1015</v>
      </c>
      <c r="AC7488" t="s">
        <v>1016</v>
      </c>
    </row>
    <row r="7489" spans="1:29" ht="16.399999999999999" customHeight="1" x14ac:dyDescent="0.35">
      <c r="A7489" s="1">
        <v>36913.520856481482</v>
      </c>
      <c r="B7489">
        <v>462</v>
      </c>
      <c r="C7489" t="s">
        <v>29</v>
      </c>
      <c r="D7489">
        <v>5</v>
      </c>
      <c r="E7489" t="s">
        <v>30</v>
      </c>
      <c r="F7489">
        <v>61674</v>
      </c>
      <c r="G7489" t="s">
        <v>1002</v>
      </c>
      <c r="H7489" t="s">
        <v>109</v>
      </c>
      <c r="J7489">
        <v>3</v>
      </c>
      <c r="K7489" s="1">
        <v>36913.527303240742</v>
      </c>
      <c r="L7489">
        <v>1.4</v>
      </c>
      <c r="M7489">
        <v>266.01</v>
      </c>
      <c r="N7489" t="s">
        <v>122</v>
      </c>
      <c r="O7489" t="s">
        <v>123</v>
      </c>
      <c r="P7489">
        <v>81.8</v>
      </c>
      <c r="R7489">
        <v>11</v>
      </c>
      <c r="S7489" t="s">
        <v>1015</v>
      </c>
      <c r="AC7489" t="s">
        <v>1016</v>
      </c>
    </row>
    <row r="7490" spans="1:29" ht="16.399999999999999" customHeight="1" x14ac:dyDescent="0.35">
      <c r="A7490" s="1">
        <v>36913.520856481482</v>
      </c>
      <c r="B7490">
        <v>462</v>
      </c>
      <c r="C7490" t="s">
        <v>29</v>
      </c>
      <c r="D7490">
        <v>5</v>
      </c>
      <c r="E7490" t="s">
        <v>30</v>
      </c>
      <c r="F7490">
        <v>61674</v>
      </c>
      <c r="G7490" t="s">
        <v>1002</v>
      </c>
      <c r="H7490" t="s">
        <v>109</v>
      </c>
      <c r="J7490">
        <v>2</v>
      </c>
      <c r="K7490" s="1">
        <v>36913.5237037037</v>
      </c>
      <c r="L7490">
        <v>0.5</v>
      </c>
      <c r="M7490">
        <v>101</v>
      </c>
      <c r="N7490" t="s">
        <v>114</v>
      </c>
      <c r="O7490" t="s">
        <v>115</v>
      </c>
      <c r="P7490">
        <v>18.350000000000001</v>
      </c>
      <c r="R7490">
        <v>11</v>
      </c>
      <c r="S7490" t="s">
        <v>1015</v>
      </c>
      <c r="AC7490" t="s">
        <v>1016</v>
      </c>
    </row>
    <row r="7491" spans="1:29" ht="16.399999999999999" customHeight="1" x14ac:dyDescent="0.35">
      <c r="A7491" s="1">
        <v>36913.520856481482</v>
      </c>
      <c r="B7491">
        <v>462</v>
      </c>
      <c r="C7491" t="s">
        <v>29</v>
      </c>
      <c r="D7491">
        <v>5</v>
      </c>
      <c r="E7491" t="s">
        <v>30</v>
      </c>
      <c r="F7491">
        <v>61674</v>
      </c>
      <c r="G7491" t="s">
        <v>1002</v>
      </c>
      <c r="H7491" t="s">
        <v>109</v>
      </c>
      <c r="J7491">
        <v>2</v>
      </c>
      <c r="K7491" s="1">
        <v>36913.5237037037</v>
      </c>
      <c r="L7491">
        <v>0.5</v>
      </c>
      <c r="M7491">
        <v>136.01</v>
      </c>
      <c r="N7491" t="s">
        <v>118</v>
      </c>
      <c r="O7491" t="s">
        <v>119</v>
      </c>
      <c r="P7491">
        <v>26.1</v>
      </c>
      <c r="R7491">
        <v>21</v>
      </c>
      <c r="S7491" t="s">
        <v>1015</v>
      </c>
      <c r="AC7491" t="s">
        <v>1016</v>
      </c>
    </row>
    <row r="7492" spans="1:29" ht="16.399999999999999" customHeight="1" x14ac:dyDescent="0.35">
      <c r="A7492" s="1">
        <v>36913.520856481482</v>
      </c>
      <c r="B7492">
        <v>462</v>
      </c>
      <c r="C7492" t="s">
        <v>29</v>
      </c>
      <c r="D7492">
        <v>5</v>
      </c>
      <c r="E7492" t="s">
        <v>30</v>
      </c>
      <c r="F7492">
        <v>61674</v>
      </c>
      <c r="G7492" t="s">
        <v>1002</v>
      </c>
      <c r="H7492" t="s">
        <v>109</v>
      </c>
      <c r="J7492">
        <v>2</v>
      </c>
      <c r="K7492" s="1">
        <v>36913.5237037037</v>
      </c>
      <c r="L7492">
        <v>0.5</v>
      </c>
      <c r="M7492">
        <v>141.01</v>
      </c>
      <c r="N7492" t="s">
        <v>116</v>
      </c>
      <c r="O7492" t="s">
        <v>117</v>
      </c>
      <c r="P7492">
        <v>61.3</v>
      </c>
      <c r="R7492">
        <v>11</v>
      </c>
      <c r="S7492" t="s">
        <v>1015</v>
      </c>
      <c r="AC7492" t="s">
        <v>1016</v>
      </c>
    </row>
    <row r="7493" spans="1:29" ht="16.399999999999999" customHeight="1" x14ac:dyDescent="0.35">
      <c r="A7493" s="1">
        <v>36913.520856481482</v>
      </c>
      <c r="B7493">
        <v>462</v>
      </c>
      <c r="C7493" t="s">
        <v>29</v>
      </c>
      <c r="D7493">
        <v>5</v>
      </c>
      <c r="E7493" t="s">
        <v>30</v>
      </c>
      <c r="F7493">
        <v>61674</v>
      </c>
      <c r="G7493" t="s">
        <v>1002</v>
      </c>
      <c r="H7493" t="s">
        <v>109</v>
      </c>
      <c r="J7493">
        <v>2</v>
      </c>
      <c r="K7493" s="1">
        <v>36913.5237037037</v>
      </c>
      <c r="L7493">
        <v>0.5</v>
      </c>
      <c r="M7493">
        <v>154.1</v>
      </c>
      <c r="N7493" t="s">
        <v>110</v>
      </c>
      <c r="P7493">
        <v>7.45</v>
      </c>
      <c r="R7493">
        <v>11</v>
      </c>
      <c r="S7493" t="s">
        <v>1015</v>
      </c>
      <c r="AC7493" t="s">
        <v>1016</v>
      </c>
    </row>
    <row r="7494" spans="1:29" ht="16.399999999999999" customHeight="1" x14ac:dyDescent="0.35">
      <c r="A7494" s="1">
        <v>36913.520856481482</v>
      </c>
      <c r="B7494">
        <v>462</v>
      </c>
      <c r="C7494" t="s">
        <v>29</v>
      </c>
      <c r="D7494">
        <v>5</v>
      </c>
      <c r="E7494" t="s">
        <v>30</v>
      </c>
      <c r="F7494">
        <v>61674</v>
      </c>
      <c r="G7494" t="s">
        <v>1002</v>
      </c>
      <c r="H7494" t="s">
        <v>109</v>
      </c>
      <c r="J7494">
        <v>2</v>
      </c>
      <c r="K7494" s="1">
        <v>36913.5237037037</v>
      </c>
      <c r="L7494">
        <v>0.5</v>
      </c>
      <c r="M7494">
        <v>266</v>
      </c>
      <c r="N7494" t="s">
        <v>121</v>
      </c>
      <c r="O7494" t="s">
        <v>68</v>
      </c>
      <c r="P7494">
        <v>7.79</v>
      </c>
      <c r="R7494">
        <v>11</v>
      </c>
      <c r="S7494" t="s">
        <v>1015</v>
      </c>
      <c r="AC7494" t="s">
        <v>1016</v>
      </c>
    </row>
    <row r="7495" spans="1:29" ht="16.399999999999999" customHeight="1" x14ac:dyDescent="0.35">
      <c r="A7495" s="1">
        <v>36913.520856481482</v>
      </c>
      <c r="B7495">
        <v>462</v>
      </c>
      <c r="C7495" t="s">
        <v>29</v>
      </c>
      <c r="D7495">
        <v>5</v>
      </c>
      <c r="E7495" t="s">
        <v>30</v>
      </c>
      <c r="F7495">
        <v>61674</v>
      </c>
      <c r="G7495" t="s">
        <v>1002</v>
      </c>
      <c r="H7495" t="s">
        <v>109</v>
      </c>
      <c r="J7495">
        <v>2</v>
      </c>
      <c r="K7495" s="1">
        <v>36913.5237037037</v>
      </c>
      <c r="L7495">
        <v>0.5</v>
      </c>
      <c r="M7495">
        <v>266.01</v>
      </c>
      <c r="N7495" t="s">
        <v>122</v>
      </c>
      <c r="O7495" t="s">
        <v>123</v>
      </c>
      <c r="P7495">
        <v>83.1</v>
      </c>
      <c r="R7495">
        <v>11</v>
      </c>
      <c r="S7495" t="s">
        <v>1015</v>
      </c>
      <c r="AC7495" t="s">
        <v>1016</v>
      </c>
    </row>
    <row r="7496" spans="1:29" ht="16.399999999999999" customHeight="1" x14ac:dyDescent="0.35">
      <c r="A7496" s="1">
        <v>36913.520856481482</v>
      </c>
      <c r="B7496">
        <v>462</v>
      </c>
      <c r="C7496" t="s">
        <v>29</v>
      </c>
      <c r="D7496">
        <v>5</v>
      </c>
      <c r="E7496" t="s">
        <v>30</v>
      </c>
      <c r="F7496">
        <v>61674</v>
      </c>
      <c r="G7496" t="s">
        <v>1002</v>
      </c>
      <c r="H7496" t="s">
        <v>109</v>
      </c>
      <c r="J7496">
        <v>1</v>
      </c>
      <c r="K7496" s="1">
        <v>36913.520856481482</v>
      </c>
      <c r="L7496">
        <v>0</v>
      </c>
      <c r="M7496">
        <v>101</v>
      </c>
      <c r="N7496" t="s">
        <v>114</v>
      </c>
      <c r="O7496" t="s">
        <v>115</v>
      </c>
      <c r="P7496">
        <v>18.3</v>
      </c>
      <c r="R7496">
        <v>11</v>
      </c>
      <c r="S7496" t="s">
        <v>1015</v>
      </c>
      <c r="T7496" t="s">
        <v>1017</v>
      </c>
      <c r="AC7496" t="s">
        <v>1016</v>
      </c>
    </row>
    <row r="7497" spans="1:29" ht="16.399999999999999" customHeight="1" x14ac:dyDescent="0.35">
      <c r="A7497" s="1">
        <v>36913.520856481482</v>
      </c>
      <c r="B7497">
        <v>462</v>
      </c>
      <c r="C7497" t="s">
        <v>29</v>
      </c>
      <c r="D7497">
        <v>5</v>
      </c>
      <c r="E7497" t="s">
        <v>30</v>
      </c>
      <c r="F7497">
        <v>61674</v>
      </c>
      <c r="G7497" t="s">
        <v>1002</v>
      </c>
      <c r="H7497" t="s">
        <v>109</v>
      </c>
      <c r="J7497">
        <v>1</v>
      </c>
      <c r="K7497" s="1">
        <v>36913.520856481482</v>
      </c>
      <c r="L7497">
        <v>0</v>
      </c>
      <c r="M7497">
        <v>136.01</v>
      </c>
      <c r="N7497" t="s">
        <v>118</v>
      </c>
      <c r="O7497" t="s">
        <v>119</v>
      </c>
      <c r="P7497">
        <v>24.7</v>
      </c>
      <c r="R7497">
        <v>11</v>
      </c>
      <c r="S7497" t="s">
        <v>1015</v>
      </c>
      <c r="T7497" t="s">
        <v>1017</v>
      </c>
      <c r="AC7497" t="s">
        <v>1016</v>
      </c>
    </row>
    <row r="7498" spans="1:29" ht="16.399999999999999" customHeight="1" x14ac:dyDescent="0.35">
      <c r="A7498" s="1">
        <v>36913.520856481482</v>
      </c>
      <c r="B7498">
        <v>462</v>
      </c>
      <c r="C7498" t="s">
        <v>29</v>
      </c>
      <c r="D7498">
        <v>5</v>
      </c>
      <c r="E7498" t="s">
        <v>30</v>
      </c>
      <c r="F7498">
        <v>61674</v>
      </c>
      <c r="G7498" t="s">
        <v>1002</v>
      </c>
      <c r="H7498" t="s">
        <v>109</v>
      </c>
      <c r="J7498">
        <v>1</v>
      </c>
      <c r="K7498" s="1">
        <v>36913.520856481482</v>
      </c>
      <c r="L7498">
        <v>0</v>
      </c>
      <c r="M7498">
        <v>141.01</v>
      </c>
      <c r="N7498" t="s">
        <v>116</v>
      </c>
      <c r="O7498" t="s">
        <v>117</v>
      </c>
      <c r="P7498">
        <v>64</v>
      </c>
      <c r="R7498">
        <v>11</v>
      </c>
      <c r="S7498" t="s">
        <v>1015</v>
      </c>
      <c r="T7498" t="s">
        <v>1017</v>
      </c>
      <c r="AC7498" t="s">
        <v>1016</v>
      </c>
    </row>
    <row r="7499" spans="1:29" ht="16.399999999999999" customHeight="1" x14ac:dyDescent="0.35">
      <c r="A7499" s="1">
        <v>36913.520856481482</v>
      </c>
      <c r="B7499">
        <v>462</v>
      </c>
      <c r="C7499" t="s">
        <v>29</v>
      </c>
      <c r="D7499">
        <v>5</v>
      </c>
      <c r="E7499" t="s">
        <v>30</v>
      </c>
      <c r="F7499">
        <v>61674</v>
      </c>
      <c r="G7499" t="s">
        <v>1002</v>
      </c>
      <c r="H7499" t="s">
        <v>109</v>
      </c>
      <c r="J7499">
        <v>1</v>
      </c>
      <c r="K7499" s="1">
        <v>36913.520856481482</v>
      </c>
      <c r="L7499">
        <v>0</v>
      </c>
      <c r="M7499">
        <v>154.1</v>
      </c>
      <c r="N7499" t="s">
        <v>110</v>
      </c>
      <c r="P7499">
        <v>7.55</v>
      </c>
      <c r="R7499">
        <v>11</v>
      </c>
      <c r="S7499" t="s">
        <v>1015</v>
      </c>
      <c r="T7499" t="s">
        <v>1017</v>
      </c>
      <c r="AC7499" t="s">
        <v>1016</v>
      </c>
    </row>
    <row r="7500" spans="1:29" ht="16.399999999999999" customHeight="1" x14ac:dyDescent="0.35">
      <c r="A7500" s="1">
        <v>36913.520856481482</v>
      </c>
      <c r="B7500">
        <v>462</v>
      </c>
      <c r="C7500" t="s">
        <v>29</v>
      </c>
      <c r="D7500">
        <v>5</v>
      </c>
      <c r="E7500" t="s">
        <v>30</v>
      </c>
      <c r="F7500">
        <v>61674</v>
      </c>
      <c r="G7500" t="s">
        <v>1002</v>
      </c>
      <c r="H7500" t="s">
        <v>109</v>
      </c>
      <c r="J7500">
        <v>1</v>
      </c>
      <c r="K7500" s="1">
        <v>36913.520856481482</v>
      </c>
      <c r="L7500">
        <v>0</v>
      </c>
      <c r="M7500">
        <v>167</v>
      </c>
      <c r="N7500" t="s">
        <v>979</v>
      </c>
      <c r="O7500" t="s">
        <v>139</v>
      </c>
      <c r="P7500">
        <v>0.3</v>
      </c>
      <c r="R7500">
        <v>11</v>
      </c>
      <c r="S7500" t="s">
        <v>1015</v>
      </c>
      <c r="T7500" t="s">
        <v>1017</v>
      </c>
      <c r="AC7500" t="s">
        <v>1016</v>
      </c>
    </row>
    <row r="7501" spans="1:29" ht="16.399999999999999" customHeight="1" x14ac:dyDescent="0.35">
      <c r="A7501" s="1">
        <v>36913.520856481482</v>
      </c>
      <c r="B7501">
        <v>462</v>
      </c>
      <c r="C7501" t="s">
        <v>29</v>
      </c>
      <c r="D7501">
        <v>5</v>
      </c>
      <c r="E7501" t="s">
        <v>30</v>
      </c>
      <c r="F7501">
        <v>61674</v>
      </c>
      <c r="G7501" t="s">
        <v>1002</v>
      </c>
      <c r="H7501" t="s">
        <v>109</v>
      </c>
      <c r="J7501">
        <v>1</v>
      </c>
      <c r="K7501" s="1">
        <v>36913.520856481482</v>
      </c>
      <c r="L7501">
        <v>0</v>
      </c>
      <c r="M7501">
        <v>185.07</v>
      </c>
      <c r="N7501" t="s">
        <v>977</v>
      </c>
      <c r="O7501" t="s">
        <v>978</v>
      </c>
      <c r="P7501">
        <v>10</v>
      </c>
      <c r="R7501">
        <v>21</v>
      </c>
      <c r="S7501" t="s">
        <v>1015</v>
      </c>
      <c r="T7501" t="s">
        <v>1017</v>
      </c>
      <c r="AC7501" t="s">
        <v>1016</v>
      </c>
    </row>
    <row r="7502" spans="1:29" ht="16.399999999999999" customHeight="1" x14ac:dyDescent="0.35">
      <c r="A7502" s="1">
        <v>36787.5</v>
      </c>
      <c r="B7502">
        <v>462</v>
      </c>
      <c r="C7502" t="s">
        <v>29</v>
      </c>
      <c r="D7502">
        <v>5</v>
      </c>
      <c r="E7502" t="s">
        <v>30</v>
      </c>
      <c r="F7502">
        <v>61646</v>
      </c>
      <c r="G7502" t="s">
        <v>990</v>
      </c>
      <c r="H7502" t="s">
        <v>872</v>
      </c>
      <c r="I7502" t="s">
        <v>990</v>
      </c>
      <c r="J7502">
        <v>1</v>
      </c>
      <c r="K7502" s="1">
        <v>36787.5</v>
      </c>
      <c r="M7502">
        <v>103.02</v>
      </c>
      <c r="N7502" t="s">
        <v>245</v>
      </c>
      <c r="O7502" t="s">
        <v>246</v>
      </c>
      <c r="P7502">
        <v>400</v>
      </c>
      <c r="R7502">
        <v>11</v>
      </c>
      <c r="S7502" t="s">
        <v>1018</v>
      </c>
      <c r="AC7502" t="s">
        <v>1019</v>
      </c>
    </row>
    <row r="7503" spans="1:29" ht="16.399999999999999" customHeight="1" x14ac:dyDescent="0.35">
      <c r="A7503" s="1">
        <v>36787.5</v>
      </c>
      <c r="B7503">
        <v>462</v>
      </c>
      <c r="C7503" t="s">
        <v>29</v>
      </c>
      <c r="D7503">
        <v>5</v>
      </c>
      <c r="E7503" t="s">
        <v>30</v>
      </c>
      <c r="F7503">
        <v>61646</v>
      </c>
      <c r="G7503" t="s">
        <v>990</v>
      </c>
      <c r="H7503" t="s">
        <v>872</v>
      </c>
      <c r="I7503" t="s">
        <v>990</v>
      </c>
      <c r="J7503">
        <v>1</v>
      </c>
      <c r="K7503" s="1">
        <v>36787.5</v>
      </c>
      <c r="M7503">
        <v>136.01</v>
      </c>
      <c r="N7503" t="s">
        <v>118</v>
      </c>
      <c r="O7503" t="s">
        <v>119</v>
      </c>
      <c r="P7503">
        <v>33.200000000000003</v>
      </c>
      <c r="R7503">
        <v>11</v>
      </c>
      <c r="S7503" t="s">
        <v>1018</v>
      </c>
      <c r="AC7503" t="s">
        <v>1019</v>
      </c>
    </row>
    <row r="7504" spans="1:29" ht="16.399999999999999" customHeight="1" x14ac:dyDescent="0.35">
      <c r="A7504" s="1">
        <v>36787.5</v>
      </c>
      <c r="B7504">
        <v>462</v>
      </c>
      <c r="C7504" t="s">
        <v>29</v>
      </c>
      <c r="D7504">
        <v>5</v>
      </c>
      <c r="E7504" t="s">
        <v>30</v>
      </c>
      <c r="F7504">
        <v>61646</v>
      </c>
      <c r="G7504" t="s">
        <v>990</v>
      </c>
      <c r="H7504" t="s">
        <v>872</v>
      </c>
      <c r="I7504" t="s">
        <v>990</v>
      </c>
      <c r="J7504">
        <v>1</v>
      </c>
      <c r="K7504" s="1">
        <v>36787.5</v>
      </c>
      <c r="M7504">
        <v>201</v>
      </c>
      <c r="N7504" t="s">
        <v>879</v>
      </c>
      <c r="O7504" t="s">
        <v>68</v>
      </c>
      <c r="P7504">
        <v>4.8099999999999996</v>
      </c>
      <c r="R7504">
        <v>11</v>
      </c>
      <c r="S7504" t="s">
        <v>1018</v>
      </c>
      <c r="AC7504" t="s">
        <v>1019</v>
      </c>
    </row>
    <row r="7505" spans="1:29" ht="16.399999999999999" customHeight="1" x14ac:dyDescent="0.35">
      <c r="A7505" s="1">
        <v>36787.5</v>
      </c>
      <c r="B7505">
        <v>462</v>
      </c>
      <c r="C7505" t="s">
        <v>29</v>
      </c>
      <c r="D7505">
        <v>5</v>
      </c>
      <c r="E7505" t="s">
        <v>30</v>
      </c>
      <c r="F7505">
        <v>61646</v>
      </c>
      <c r="G7505" t="s">
        <v>990</v>
      </c>
      <c r="H7505" t="s">
        <v>872</v>
      </c>
      <c r="I7505" t="s">
        <v>990</v>
      </c>
      <c r="J7505">
        <v>1</v>
      </c>
      <c r="K7505" s="1">
        <v>36787.5</v>
      </c>
      <c r="M7505">
        <v>216</v>
      </c>
      <c r="N7505" t="s">
        <v>882</v>
      </c>
      <c r="O7505" t="s">
        <v>68</v>
      </c>
      <c r="P7505">
        <v>1E-3</v>
      </c>
      <c r="Q7505" t="s">
        <v>69</v>
      </c>
      <c r="R7505">
        <v>11</v>
      </c>
      <c r="S7505" t="s">
        <v>1018</v>
      </c>
      <c r="AC7505" t="s">
        <v>1019</v>
      </c>
    </row>
    <row r="7506" spans="1:29" ht="16.399999999999999" customHeight="1" x14ac:dyDescent="0.35">
      <c r="A7506" s="1">
        <v>36787.5</v>
      </c>
      <c r="B7506">
        <v>462</v>
      </c>
      <c r="C7506" t="s">
        <v>29</v>
      </c>
      <c r="D7506">
        <v>5</v>
      </c>
      <c r="E7506" t="s">
        <v>30</v>
      </c>
      <c r="F7506">
        <v>61646</v>
      </c>
      <c r="G7506" t="s">
        <v>990</v>
      </c>
      <c r="H7506" t="s">
        <v>872</v>
      </c>
      <c r="I7506" t="s">
        <v>990</v>
      </c>
      <c r="J7506">
        <v>1</v>
      </c>
      <c r="K7506" s="1">
        <v>36787.5</v>
      </c>
      <c r="M7506">
        <v>232</v>
      </c>
      <c r="N7506" t="s">
        <v>883</v>
      </c>
      <c r="O7506" t="s">
        <v>68</v>
      </c>
      <c r="P7506">
        <v>4.0000000000000001E-3</v>
      </c>
      <c r="R7506">
        <v>11</v>
      </c>
      <c r="S7506" t="s">
        <v>1018</v>
      </c>
      <c r="AC7506" t="s">
        <v>1019</v>
      </c>
    </row>
    <row r="7507" spans="1:29" ht="16.399999999999999" customHeight="1" x14ac:dyDescent="0.35">
      <c r="A7507" s="1">
        <v>36787.5</v>
      </c>
      <c r="B7507">
        <v>462</v>
      </c>
      <c r="C7507" t="s">
        <v>29</v>
      </c>
      <c r="D7507">
        <v>5</v>
      </c>
      <c r="E7507" t="s">
        <v>30</v>
      </c>
      <c r="F7507">
        <v>61646</v>
      </c>
      <c r="G7507" t="s">
        <v>990</v>
      </c>
      <c r="H7507" t="s">
        <v>872</v>
      </c>
      <c r="I7507" t="s">
        <v>990</v>
      </c>
      <c r="J7507">
        <v>1</v>
      </c>
      <c r="K7507" s="1">
        <v>36787.5</v>
      </c>
      <c r="M7507">
        <v>234.01</v>
      </c>
      <c r="N7507" t="s">
        <v>884</v>
      </c>
      <c r="O7507" t="s">
        <v>68</v>
      </c>
      <c r="P7507">
        <v>2E-3</v>
      </c>
      <c r="R7507">
        <v>11</v>
      </c>
      <c r="S7507" t="s">
        <v>1018</v>
      </c>
      <c r="AC7507" t="s">
        <v>1019</v>
      </c>
    </row>
    <row r="7508" spans="1:29" ht="16.399999999999999" customHeight="1" x14ac:dyDescent="0.35">
      <c r="A7508" s="1">
        <v>36787.5</v>
      </c>
      <c r="B7508">
        <v>462</v>
      </c>
      <c r="C7508" t="s">
        <v>29</v>
      </c>
      <c r="D7508">
        <v>5</v>
      </c>
      <c r="E7508" t="s">
        <v>30</v>
      </c>
      <c r="F7508">
        <v>61646</v>
      </c>
      <c r="G7508" t="s">
        <v>990</v>
      </c>
      <c r="H7508" t="s">
        <v>872</v>
      </c>
      <c r="I7508" t="s">
        <v>990</v>
      </c>
      <c r="J7508">
        <v>1</v>
      </c>
      <c r="K7508" s="1">
        <v>36787.5</v>
      </c>
      <c r="M7508">
        <v>236</v>
      </c>
      <c r="N7508" t="s">
        <v>885</v>
      </c>
      <c r="O7508" t="s">
        <v>68</v>
      </c>
      <c r="P7508">
        <v>8.9999999999999993E-3</v>
      </c>
      <c r="R7508">
        <v>11</v>
      </c>
      <c r="S7508" t="s">
        <v>1018</v>
      </c>
      <c r="AC7508" t="s">
        <v>1019</v>
      </c>
    </row>
    <row r="7509" spans="1:29" ht="16.399999999999999" customHeight="1" x14ac:dyDescent="0.35">
      <c r="A7509" s="1">
        <v>36787.5</v>
      </c>
      <c r="B7509">
        <v>462</v>
      </c>
      <c r="C7509" t="s">
        <v>29</v>
      </c>
      <c r="D7509">
        <v>5</v>
      </c>
      <c r="E7509" t="s">
        <v>30</v>
      </c>
      <c r="F7509">
        <v>61646</v>
      </c>
      <c r="G7509" t="s">
        <v>990</v>
      </c>
      <c r="H7509" t="s">
        <v>872</v>
      </c>
      <c r="I7509" t="s">
        <v>990</v>
      </c>
      <c r="J7509">
        <v>1</v>
      </c>
      <c r="K7509" s="1">
        <v>36787.5</v>
      </c>
      <c r="M7509">
        <v>248</v>
      </c>
      <c r="N7509" t="s">
        <v>886</v>
      </c>
      <c r="O7509" t="s">
        <v>68</v>
      </c>
      <c r="P7509">
        <v>2.86</v>
      </c>
      <c r="R7509">
        <v>11</v>
      </c>
      <c r="S7509" t="s">
        <v>1018</v>
      </c>
      <c r="AC7509" t="s">
        <v>1019</v>
      </c>
    </row>
    <row r="7510" spans="1:29" ht="16.399999999999999" customHeight="1" x14ac:dyDescent="0.35">
      <c r="A7510" s="1">
        <v>36787.5</v>
      </c>
      <c r="B7510">
        <v>462</v>
      </c>
      <c r="C7510" t="s">
        <v>29</v>
      </c>
      <c r="D7510">
        <v>5</v>
      </c>
      <c r="E7510" t="s">
        <v>30</v>
      </c>
      <c r="F7510">
        <v>61646</v>
      </c>
      <c r="G7510" t="s">
        <v>990</v>
      </c>
      <c r="H7510" t="s">
        <v>872</v>
      </c>
      <c r="I7510" t="s">
        <v>990</v>
      </c>
      <c r="J7510">
        <v>1</v>
      </c>
      <c r="K7510" s="1">
        <v>36787.5</v>
      </c>
      <c r="M7510">
        <v>252</v>
      </c>
      <c r="N7510" t="s">
        <v>826</v>
      </c>
      <c r="O7510" t="s">
        <v>68</v>
      </c>
      <c r="P7510">
        <v>5.0000000000000001E-3</v>
      </c>
      <c r="Q7510" t="s">
        <v>69</v>
      </c>
      <c r="R7510">
        <v>11</v>
      </c>
      <c r="S7510" t="s">
        <v>1018</v>
      </c>
      <c r="AC7510" t="s">
        <v>1019</v>
      </c>
    </row>
    <row r="7511" spans="1:29" ht="16.399999999999999" customHeight="1" x14ac:dyDescent="0.35">
      <c r="A7511" s="1">
        <v>36787.5</v>
      </c>
      <c r="B7511">
        <v>462</v>
      </c>
      <c r="C7511" t="s">
        <v>29</v>
      </c>
      <c r="D7511">
        <v>5</v>
      </c>
      <c r="E7511" t="s">
        <v>30</v>
      </c>
      <c r="F7511">
        <v>61646</v>
      </c>
      <c r="G7511" t="s">
        <v>990</v>
      </c>
      <c r="H7511" t="s">
        <v>872</v>
      </c>
      <c r="I7511" t="s">
        <v>990</v>
      </c>
      <c r="J7511">
        <v>1</v>
      </c>
      <c r="K7511" s="1">
        <v>36787.5</v>
      </c>
      <c r="M7511">
        <v>255</v>
      </c>
      <c r="N7511" t="s">
        <v>887</v>
      </c>
      <c r="O7511" t="s">
        <v>68</v>
      </c>
      <c r="P7511">
        <v>7.2999999999999995E-2</v>
      </c>
      <c r="R7511">
        <v>11</v>
      </c>
      <c r="S7511" t="s">
        <v>1018</v>
      </c>
      <c r="AC7511" t="s">
        <v>1019</v>
      </c>
    </row>
    <row r="7512" spans="1:29" ht="16.399999999999999" customHeight="1" x14ac:dyDescent="0.35">
      <c r="A7512" s="1">
        <v>36787.5</v>
      </c>
      <c r="B7512">
        <v>462</v>
      </c>
      <c r="C7512" t="s">
        <v>29</v>
      </c>
      <c r="D7512">
        <v>5</v>
      </c>
      <c r="E7512" t="s">
        <v>30</v>
      </c>
      <c r="F7512">
        <v>61646</v>
      </c>
      <c r="G7512" t="s">
        <v>990</v>
      </c>
      <c r="H7512" t="s">
        <v>872</v>
      </c>
      <c r="I7512" t="s">
        <v>990</v>
      </c>
      <c r="J7512">
        <v>1</v>
      </c>
      <c r="K7512" s="1">
        <v>36787.5</v>
      </c>
      <c r="M7512">
        <v>258</v>
      </c>
      <c r="N7512" t="s">
        <v>889</v>
      </c>
      <c r="O7512" t="s">
        <v>68</v>
      </c>
      <c r="P7512">
        <v>3.0000000000000001E-3</v>
      </c>
      <c r="R7512">
        <v>11</v>
      </c>
      <c r="S7512" t="s">
        <v>1018</v>
      </c>
      <c r="AC7512" t="s">
        <v>1019</v>
      </c>
    </row>
    <row r="7513" spans="1:29" ht="16.399999999999999" customHeight="1" x14ac:dyDescent="0.35">
      <c r="A7513" s="1">
        <v>36787.5</v>
      </c>
      <c r="B7513">
        <v>462</v>
      </c>
      <c r="C7513" t="s">
        <v>29</v>
      </c>
      <c r="D7513">
        <v>5</v>
      </c>
      <c r="E7513" t="s">
        <v>30</v>
      </c>
      <c r="F7513">
        <v>61646</v>
      </c>
      <c r="G7513" t="s">
        <v>990</v>
      </c>
      <c r="H7513" t="s">
        <v>872</v>
      </c>
      <c r="I7513" t="s">
        <v>990</v>
      </c>
      <c r="J7513">
        <v>1</v>
      </c>
      <c r="K7513" s="1">
        <v>36787.5</v>
      </c>
      <c r="M7513">
        <v>260.08</v>
      </c>
      <c r="N7513" t="s">
        <v>76</v>
      </c>
      <c r="O7513" t="s">
        <v>68</v>
      </c>
      <c r="P7513">
        <v>0.432</v>
      </c>
      <c r="R7513">
        <v>11</v>
      </c>
      <c r="S7513" t="s">
        <v>1018</v>
      </c>
      <c r="AC7513" t="s">
        <v>1019</v>
      </c>
    </row>
    <row r="7514" spans="1:29" ht="16.399999999999999" customHeight="1" x14ac:dyDescent="0.35">
      <c r="A7514" s="1">
        <v>36787.5</v>
      </c>
      <c r="B7514">
        <v>462</v>
      </c>
      <c r="C7514" t="s">
        <v>29</v>
      </c>
      <c r="D7514">
        <v>5</v>
      </c>
      <c r="E7514" t="s">
        <v>30</v>
      </c>
      <c r="F7514">
        <v>61646</v>
      </c>
      <c r="G7514" t="s">
        <v>990</v>
      </c>
      <c r="H7514" t="s">
        <v>872</v>
      </c>
      <c r="I7514" t="s">
        <v>990</v>
      </c>
      <c r="J7514">
        <v>1</v>
      </c>
      <c r="K7514" s="1">
        <v>36787.5</v>
      </c>
      <c r="M7514">
        <v>260.17</v>
      </c>
      <c r="N7514" t="s">
        <v>995</v>
      </c>
      <c r="O7514" t="s">
        <v>68</v>
      </c>
      <c r="P7514">
        <v>3.0000000000000001E-3</v>
      </c>
      <c r="R7514">
        <v>11</v>
      </c>
      <c r="S7514" t="s">
        <v>1018</v>
      </c>
      <c r="AC7514" t="s">
        <v>1019</v>
      </c>
    </row>
    <row r="7515" spans="1:29" ht="16.399999999999999" customHeight="1" x14ac:dyDescent="0.35">
      <c r="A7515" s="1">
        <v>36787.5</v>
      </c>
      <c r="B7515">
        <v>462</v>
      </c>
      <c r="C7515" t="s">
        <v>29</v>
      </c>
      <c r="D7515">
        <v>5</v>
      </c>
      <c r="E7515" t="s">
        <v>30</v>
      </c>
      <c r="F7515">
        <v>61646</v>
      </c>
      <c r="G7515" t="s">
        <v>990</v>
      </c>
      <c r="H7515" t="s">
        <v>872</v>
      </c>
      <c r="I7515" t="s">
        <v>990</v>
      </c>
      <c r="J7515">
        <v>1</v>
      </c>
      <c r="K7515" s="1">
        <v>36787.5</v>
      </c>
      <c r="M7515">
        <v>260.19</v>
      </c>
      <c r="N7515" t="s">
        <v>996</v>
      </c>
      <c r="O7515" t="s">
        <v>68</v>
      </c>
      <c r="P7515">
        <v>4.0000000000000001E-3</v>
      </c>
      <c r="R7515">
        <v>11</v>
      </c>
      <c r="S7515" t="s">
        <v>1018</v>
      </c>
      <c r="AC7515" t="s">
        <v>1019</v>
      </c>
    </row>
    <row r="7516" spans="1:29" ht="16.399999999999999" customHeight="1" x14ac:dyDescent="0.35">
      <c r="A7516" s="1">
        <v>36787.5</v>
      </c>
      <c r="B7516">
        <v>462</v>
      </c>
      <c r="C7516" t="s">
        <v>29</v>
      </c>
      <c r="D7516">
        <v>5</v>
      </c>
      <c r="E7516" t="s">
        <v>30</v>
      </c>
      <c r="F7516">
        <v>61646</v>
      </c>
      <c r="G7516" t="s">
        <v>990</v>
      </c>
      <c r="H7516" t="s">
        <v>872</v>
      </c>
      <c r="I7516" t="s">
        <v>990</v>
      </c>
      <c r="J7516">
        <v>1</v>
      </c>
      <c r="K7516" s="1">
        <v>36787.5</v>
      </c>
      <c r="M7516">
        <v>260.20999999999998</v>
      </c>
      <c r="N7516" t="s">
        <v>997</v>
      </c>
      <c r="O7516" t="s">
        <v>68</v>
      </c>
      <c r="P7516">
        <v>2E-3</v>
      </c>
      <c r="Q7516" t="s">
        <v>69</v>
      </c>
      <c r="R7516">
        <v>11</v>
      </c>
      <c r="S7516" t="s">
        <v>1018</v>
      </c>
      <c r="AC7516" t="s">
        <v>1019</v>
      </c>
    </row>
    <row r="7517" spans="1:29" ht="16.399999999999999" customHeight="1" x14ac:dyDescent="0.35">
      <c r="A7517" s="1">
        <v>36787.5</v>
      </c>
      <c r="B7517">
        <v>462</v>
      </c>
      <c r="C7517" t="s">
        <v>29</v>
      </c>
      <c r="D7517">
        <v>5</v>
      </c>
      <c r="E7517" t="s">
        <v>30</v>
      </c>
      <c r="F7517">
        <v>61646</v>
      </c>
      <c r="G7517" t="s">
        <v>990</v>
      </c>
      <c r="H7517" t="s">
        <v>872</v>
      </c>
      <c r="I7517" t="s">
        <v>990</v>
      </c>
      <c r="J7517">
        <v>1</v>
      </c>
      <c r="K7517" s="1">
        <v>36787.5</v>
      </c>
      <c r="M7517">
        <v>268.14</v>
      </c>
      <c r="N7517" t="s">
        <v>80</v>
      </c>
      <c r="O7517" t="s">
        <v>68</v>
      </c>
      <c r="P7517">
        <v>3.9E-2</v>
      </c>
      <c r="R7517">
        <v>11</v>
      </c>
      <c r="S7517" t="s">
        <v>1018</v>
      </c>
      <c r="AC7517" t="s">
        <v>1019</v>
      </c>
    </row>
    <row r="7518" spans="1:29" ht="16.399999999999999" customHeight="1" x14ac:dyDescent="0.35">
      <c r="A7518" s="1">
        <v>36787.5</v>
      </c>
      <c r="B7518">
        <v>462</v>
      </c>
      <c r="C7518" t="s">
        <v>29</v>
      </c>
      <c r="D7518">
        <v>5</v>
      </c>
      <c r="E7518" t="s">
        <v>30</v>
      </c>
      <c r="F7518">
        <v>61646</v>
      </c>
      <c r="G7518" t="s">
        <v>990</v>
      </c>
      <c r="H7518" t="s">
        <v>872</v>
      </c>
      <c r="I7518" t="s">
        <v>990</v>
      </c>
      <c r="J7518">
        <v>1</v>
      </c>
      <c r="K7518" s="1">
        <v>36787.5</v>
      </c>
      <c r="M7518">
        <v>268.17</v>
      </c>
      <c r="N7518" t="s">
        <v>801</v>
      </c>
      <c r="O7518" t="s">
        <v>68</v>
      </c>
      <c r="P7518">
        <v>7.0000000000000001E-3</v>
      </c>
      <c r="R7518">
        <v>11</v>
      </c>
      <c r="S7518" t="s">
        <v>1018</v>
      </c>
      <c r="AC7518" t="s">
        <v>1019</v>
      </c>
    </row>
    <row r="7519" spans="1:29" ht="16.399999999999999" customHeight="1" x14ac:dyDescent="0.35">
      <c r="A7519" s="1">
        <v>36787.5</v>
      </c>
      <c r="B7519">
        <v>462</v>
      </c>
      <c r="C7519" t="s">
        <v>29</v>
      </c>
      <c r="D7519">
        <v>5</v>
      </c>
      <c r="E7519" t="s">
        <v>30</v>
      </c>
      <c r="F7519">
        <v>61646</v>
      </c>
      <c r="G7519" t="s">
        <v>990</v>
      </c>
      <c r="H7519" t="s">
        <v>872</v>
      </c>
      <c r="I7519" t="s">
        <v>990</v>
      </c>
      <c r="J7519">
        <v>1</v>
      </c>
      <c r="K7519" s="1">
        <v>36787.5</v>
      </c>
      <c r="M7519">
        <v>283</v>
      </c>
      <c r="N7519" t="s">
        <v>509</v>
      </c>
      <c r="O7519" t="s">
        <v>68</v>
      </c>
      <c r="P7519">
        <v>0.7</v>
      </c>
      <c r="R7519">
        <v>11</v>
      </c>
      <c r="S7519" t="s">
        <v>1018</v>
      </c>
      <c r="AC7519" t="s">
        <v>1019</v>
      </c>
    </row>
    <row r="7520" spans="1:29" ht="16.399999999999999" customHeight="1" x14ac:dyDescent="0.35">
      <c r="A7520" s="1">
        <v>36787.5</v>
      </c>
      <c r="B7520">
        <v>462</v>
      </c>
      <c r="C7520" t="s">
        <v>29</v>
      </c>
      <c r="D7520">
        <v>5</v>
      </c>
      <c r="E7520" t="s">
        <v>30</v>
      </c>
      <c r="F7520">
        <v>61646</v>
      </c>
      <c r="G7520" t="s">
        <v>990</v>
      </c>
      <c r="H7520" t="s">
        <v>872</v>
      </c>
      <c r="I7520" t="s">
        <v>990</v>
      </c>
      <c r="J7520">
        <v>1</v>
      </c>
      <c r="K7520" s="1">
        <v>36787.5</v>
      </c>
      <c r="M7520">
        <v>289</v>
      </c>
      <c r="N7520" t="s">
        <v>890</v>
      </c>
      <c r="O7520" t="s">
        <v>68</v>
      </c>
      <c r="P7520">
        <v>1.4999999999999999E-2</v>
      </c>
      <c r="R7520">
        <v>11</v>
      </c>
      <c r="S7520" t="s">
        <v>1018</v>
      </c>
      <c r="AC7520" t="s">
        <v>1019</v>
      </c>
    </row>
    <row r="7521" spans="1:29" ht="16.399999999999999" customHeight="1" x14ac:dyDescent="0.35">
      <c r="A7521" s="1">
        <v>36787.5</v>
      </c>
      <c r="B7521">
        <v>462</v>
      </c>
      <c r="C7521" t="s">
        <v>29</v>
      </c>
      <c r="D7521">
        <v>5</v>
      </c>
      <c r="E7521" t="s">
        <v>30</v>
      </c>
      <c r="F7521">
        <v>61646</v>
      </c>
      <c r="G7521" t="s">
        <v>990</v>
      </c>
      <c r="H7521" t="s">
        <v>872</v>
      </c>
      <c r="I7521" t="s">
        <v>990</v>
      </c>
      <c r="J7521">
        <v>1</v>
      </c>
      <c r="K7521" s="1">
        <v>36787.5</v>
      </c>
      <c r="M7521">
        <v>312</v>
      </c>
      <c r="N7521" t="s">
        <v>505</v>
      </c>
      <c r="O7521" t="s">
        <v>68</v>
      </c>
      <c r="P7521">
        <v>22</v>
      </c>
      <c r="R7521">
        <v>11</v>
      </c>
      <c r="S7521" t="s">
        <v>1018</v>
      </c>
      <c r="AC7521" t="s">
        <v>1019</v>
      </c>
    </row>
    <row r="7522" spans="1:29" ht="16.399999999999999" customHeight="1" x14ac:dyDescent="0.35">
      <c r="A7522" s="1">
        <v>36787.5</v>
      </c>
      <c r="B7522">
        <v>462</v>
      </c>
      <c r="C7522" t="s">
        <v>29</v>
      </c>
      <c r="D7522">
        <v>5</v>
      </c>
      <c r="E7522" t="s">
        <v>30</v>
      </c>
      <c r="F7522">
        <v>61646</v>
      </c>
      <c r="G7522" t="s">
        <v>990</v>
      </c>
      <c r="H7522" t="s">
        <v>872</v>
      </c>
      <c r="I7522" t="s">
        <v>990</v>
      </c>
      <c r="J7522">
        <v>1</v>
      </c>
      <c r="K7522" s="1">
        <v>36787.5</v>
      </c>
      <c r="M7522">
        <v>431</v>
      </c>
      <c r="N7522" t="s">
        <v>165</v>
      </c>
      <c r="O7522" t="s">
        <v>166</v>
      </c>
      <c r="P7522">
        <v>4.55</v>
      </c>
      <c r="R7522">
        <v>11</v>
      </c>
      <c r="S7522" t="s">
        <v>1018</v>
      </c>
      <c r="AC7522" t="s">
        <v>1019</v>
      </c>
    </row>
    <row r="7523" spans="1:29" ht="16.399999999999999" customHeight="1" x14ac:dyDescent="0.35">
      <c r="A7523" s="1">
        <v>36787.5</v>
      </c>
      <c r="B7523">
        <v>462</v>
      </c>
      <c r="C7523" t="s">
        <v>29</v>
      </c>
      <c r="D7523">
        <v>5</v>
      </c>
      <c r="E7523" t="s">
        <v>30</v>
      </c>
      <c r="F7523">
        <v>61646</v>
      </c>
      <c r="G7523" t="s">
        <v>990</v>
      </c>
      <c r="H7523" t="s">
        <v>872</v>
      </c>
      <c r="I7523" t="s">
        <v>990</v>
      </c>
      <c r="J7523">
        <v>1</v>
      </c>
      <c r="K7523" s="1">
        <v>36787.5</v>
      </c>
      <c r="M7523">
        <v>431.01</v>
      </c>
      <c r="N7523" t="s">
        <v>768</v>
      </c>
      <c r="O7523" t="s">
        <v>769</v>
      </c>
      <c r="P7523">
        <v>0.59</v>
      </c>
      <c r="R7523">
        <v>11</v>
      </c>
      <c r="S7523" t="s">
        <v>1018</v>
      </c>
      <c r="AC7523" t="s">
        <v>1019</v>
      </c>
    </row>
    <row r="7524" spans="1:29" ht="16.399999999999999" customHeight="1" x14ac:dyDescent="0.35">
      <c r="A7524" s="1">
        <v>36787.5</v>
      </c>
      <c r="B7524">
        <v>462</v>
      </c>
      <c r="C7524" t="s">
        <v>29</v>
      </c>
      <c r="D7524">
        <v>5</v>
      </c>
      <c r="E7524" t="s">
        <v>30</v>
      </c>
      <c r="F7524">
        <v>61646</v>
      </c>
      <c r="G7524" t="s">
        <v>990</v>
      </c>
      <c r="H7524" t="s">
        <v>872</v>
      </c>
      <c r="I7524" t="s">
        <v>990</v>
      </c>
      <c r="J7524">
        <v>1</v>
      </c>
      <c r="K7524" s="1">
        <v>36787.5</v>
      </c>
      <c r="M7524">
        <v>431.02</v>
      </c>
      <c r="N7524" t="s">
        <v>771</v>
      </c>
      <c r="O7524" t="s">
        <v>166</v>
      </c>
      <c r="P7524">
        <v>0.41</v>
      </c>
      <c r="R7524">
        <v>11</v>
      </c>
      <c r="S7524" t="s">
        <v>1018</v>
      </c>
      <c r="AC7524" t="s">
        <v>1019</v>
      </c>
    </row>
    <row r="7525" spans="1:29" ht="16.399999999999999" customHeight="1" x14ac:dyDescent="0.35">
      <c r="A7525" s="1">
        <v>36787.5</v>
      </c>
      <c r="B7525">
        <v>462</v>
      </c>
      <c r="C7525" t="s">
        <v>29</v>
      </c>
      <c r="D7525">
        <v>5</v>
      </c>
      <c r="E7525" t="s">
        <v>30</v>
      </c>
      <c r="F7525">
        <v>61646</v>
      </c>
      <c r="G7525" t="s">
        <v>990</v>
      </c>
      <c r="H7525" t="s">
        <v>872</v>
      </c>
      <c r="I7525" t="s">
        <v>990</v>
      </c>
      <c r="J7525">
        <v>1</v>
      </c>
      <c r="K7525" s="1">
        <v>36787.5</v>
      </c>
      <c r="M7525">
        <v>431.03</v>
      </c>
      <c r="N7525" t="s">
        <v>773</v>
      </c>
      <c r="O7525" t="s">
        <v>769</v>
      </c>
      <c r="P7525">
        <v>1.8</v>
      </c>
      <c r="R7525">
        <v>11</v>
      </c>
      <c r="S7525" t="s">
        <v>1018</v>
      </c>
      <c r="AC7525" t="s">
        <v>1019</v>
      </c>
    </row>
    <row r="7526" spans="1:29" ht="16.399999999999999" customHeight="1" x14ac:dyDescent="0.35">
      <c r="A7526" s="1">
        <v>36787.5</v>
      </c>
      <c r="B7526">
        <v>462</v>
      </c>
      <c r="C7526" t="s">
        <v>29</v>
      </c>
      <c r="D7526">
        <v>5</v>
      </c>
      <c r="E7526" t="s">
        <v>30</v>
      </c>
      <c r="F7526">
        <v>61646</v>
      </c>
      <c r="G7526" t="s">
        <v>990</v>
      </c>
      <c r="H7526" t="s">
        <v>872</v>
      </c>
      <c r="I7526" t="s">
        <v>990</v>
      </c>
      <c r="J7526">
        <v>1</v>
      </c>
      <c r="K7526" s="1">
        <v>36787.5</v>
      </c>
      <c r="M7526">
        <v>433</v>
      </c>
      <c r="N7526" t="s">
        <v>775</v>
      </c>
      <c r="O7526" t="s">
        <v>769</v>
      </c>
      <c r="P7526">
        <v>4.6500000000000004</v>
      </c>
      <c r="R7526">
        <v>11</v>
      </c>
      <c r="S7526" t="s">
        <v>1018</v>
      </c>
      <c r="AC7526" t="s">
        <v>1019</v>
      </c>
    </row>
    <row r="7527" spans="1:29" ht="16.399999999999999" customHeight="1" x14ac:dyDescent="0.35">
      <c r="A7527" s="1">
        <v>36787.5</v>
      </c>
      <c r="B7527">
        <v>462</v>
      </c>
      <c r="C7527" t="s">
        <v>29</v>
      </c>
      <c r="D7527">
        <v>5</v>
      </c>
      <c r="E7527" t="s">
        <v>30</v>
      </c>
      <c r="F7527">
        <v>61646</v>
      </c>
      <c r="G7527" t="s">
        <v>990</v>
      </c>
      <c r="H7527" t="s">
        <v>872</v>
      </c>
      <c r="I7527" t="s">
        <v>990</v>
      </c>
      <c r="J7527">
        <v>1</v>
      </c>
      <c r="K7527" s="1">
        <v>36787.5</v>
      </c>
      <c r="M7527">
        <v>441.01</v>
      </c>
      <c r="N7527" t="s">
        <v>691</v>
      </c>
      <c r="O7527" t="s">
        <v>68</v>
      </c>
      <c r="P7527">
        <v>2.2999999999999998</v>
      </c>
      <c r="R7527">
        <v>11</v>
      </c>
      <c r="S7527" t="s">
        <v>1018</v>
      </c>
      <c r="AC7527" t="s">
        <v>1019</v>
      </c>
    </row>
    <row r="7528" spans="1:29" ht="16.399999999999999" customHeight="1" x14ac:dyDescent="0.35">
      <c r="A7528" s="1">
        <v>36731.5</v>
      </c>
      <c r="B7528">
        <v>462</v>
      </c>
      <c r="C7528" t="s">
        <v>29</v>
      </c>
      <c r="D7528">
        <v>5</v>
      </c>
      <c r="E7528" t="s">
        <v>30</v>
      </c>
      <c r="F7528">
        <v>61568</v>
      </c>
      <c r="G7528" t="s">
        <v>990</v>
      </c>
      <c r="H7528" t="s">
        <v>872</v>
      </c>
      <c r="I7528" t="s">
        <v>990</v>
      </c>
      <c r="J7528">
        <v>1</v>
      </c>
      <c r="K7528" s="1">
        <v>36731.5</v>
      </c>
      <c r="M7528">
        <v>103.02</v>
      </c>
      <c r="N7528" t="s">
        <v>245</v>
      </c>
      <c r="O7528" t="s">
        <v>246</v>
      </c>
      <c r="P7528">
        <v>250</v>
      </c>
      <c r="R7528">
        <v>11</v>
      </c>
      <c r="S7528" t="s">
        <v>1020</v>
      </c>
      <c r="AC7528" t="s">
        <v>1021</v>
      </c>
    </row>
    <row r="7529" spans="1:29" ht="16.399999999999999" customHeight="1" x14ac:dyDescent="0.35">
      <c r="A7529" s="1">
        <v>36731.5</v>
      </c>
      <c r="B7529">
        <v>462</v>
      </c>
      <c r="C7529" t="s">
        <v>29</v>
      </c>
      <c r="D7529">
        <v>5</v>
      </c>
      <c r="E7529" t="s">
        <v>30</v>
      </c>
      <c r="F7529">
        <v>61568</v>
      </c>
      <c r="G7529" t="s">
        <v>990</v>
      </c>
      <c r="H7529" t="s">
        <v>872</v>
      </c>
      <c r="I7529" t="s">
        <v>990</v>
      </c>
      <c r="J7529">
        <v>1</v>
      </c>
      <c r="K7529" s="1">
        <v>36731.5</v>
      </c>
      <c r="M7529">
        <v>136.01</v>
      </c>
      <c r="N7529" t="s">
        <v>118</v>
      </c>
      <c r="O7529" t="s">
        <v>119</v>
      </c>
      <c r="P7529">
        <v>43.4</v>
      </c>
      <c r="R7529">
        <v>11</v>
      </c>
      <c r="S7529" t="s">
        <v>1020</v>
      </c>
      <c r="AC7529" t="s">
        <v>1021</v>
      </c>
    </row>
    <row r="7530" spans="1:29" ht="16.399999999999999" customHeight="1" x14ac:dyDescent="0.35">
      <c r="A7530" s="1">
        <v>36731.5</v>
      </c>
      <c r="B7530">
        <v>462</v>
      </c>
      <c r="C7530" t="s">
        <v>29</v>
      </c>
      <c r="D7530">
        <v>5</v>
      </c>
      <c r="E7530" t="s">
        <v>30</v>
      </c>
      <c r="F7530">
        <v>61568</v>
      </c>
      <c r="G7530" t="s">
        <v>990</v>
      </c>
      <c r="H7530" t="s">
        <v>872</v>
      </c>
      <c r="I7530" t="s">
        <v>990</v>
      </c>
      <c r="J7530">
        <v>1</v>
      </c>
      <c r="K7530" s="1">
        <v>36731.5</v>
      </c>
      <c r="M7530">
        <v>216</v>
      </c>
      <c r="N7530" t="s">
        <v>882</v>
      </c>
      <c r="O7530" t="s">
        <v>68</v>
      </c>
      <c r="P7530">
        <v>1E-3</v>
      </c>
      <c r="Q7530" t="s">
        <v>69</v>
      </c>
      <c r="R7530">
        <v>11</v>
      </c>
      <c r="S7530" t="s">
        <v>1020</v>
      </c>
      <c r="AC7530" t="s">
        <v>1021</v>
      </c>
    </row>
    <row r="7531" spans="1:29" ht="16.399999999999999" customHeight="1" x14ac:dyDescent="0.35">
      <c r="A7531" s="1">
        <v>36731.5</v>
      </c>
      <c r="B7531">
        <v>462</v>
      </c>
      <c r="C7531" t="s">
        <v>29</v>
      </c>
      <c r="D7531">
        <v>5</v>
      </c>
      <c r="E7531" t="s">
        <v>30</v>
      </c>
      <c r="F7531">
        <v>61568</v>
      </c>
      <c r="G7531" t="s">
        <v>990</v>
      </c>
      <c r="H7531" t="s">
        <v>872</v>
      </c>
      <c r="I7531" t="s">
        <v>990</v>
      </c>
      <c r="J7531">
        <v>1</v>
      </c>
      <c r="K7531" s="1">
        <v>36731.5</v>
      </c>
      <c r="M7531">
        <v>236</v>
      </c>
      <c r="N7531" t="s">
        <v>885</v>
      </c>
      <c r="O7531" t="s">
        <v>68</v>
      </c>
      <c r="P7531">
        <v>2E-3</v>
      </c>
      <c r="R7531">
        <v>11</v>
      </c>
      <c r="S7531" t="s">
        <v>1020</v>
      </c>
      <c r="AC7531" t="s">
        <v>1021</v>
      </c>
    </row>
    <row r="7532" spans="1:29" ht="16.399999999999999" customHeight="1" x14ac:dyDescent="0.35">
      <c r="A7532" s="1">
        <v>36731.5</v>
      </c>
      <c r="B7532">
        <v>462</v>
      </c>
      <c r="C7532" t="s">
        <v>29</v>
      </c>
      <c r="D7532">
        <v>5</v>
      </c>
      <c r="E7532" t="s">
        <v>30</v>
      </c>
      <c r="F7532">
        <v>61568</v>
      </c>
      <c r="G7532" t="s">
        <v>990</v>
      </c>
      <c r="H7532" t="s">
        <v>872</v>
      </c>
      <c r="I7532" t="s">
        <v>990</v>
      </c>
      <c r="J7532">
        <v>1</v>
      </c>
      <c r="K7532" s="1">
        <v>36731.5</v>
      </c>
      <c r="M7532">
        <v>248</v>
      </c>
      <c r="N7532" t="s">
        <v>886</v>
      </c>
      <c r="O7532" t="s">
        <v>68</v>
      </c>
      <c r="P7532">
        <v>3.24</v>
      </c>
      <c r="R7532">
        <v>11</v>
      </c>
      <c r="S7532" t="s">
        <v>1020</v>
      </c>
      <c r="AC7532" t="s">
        <v>1021</v>
      </c>
    </row>
    <row r="7533" spans="1:29" ht="16.399999999999999" customHeight="1" x14ac:dyDescent="0.35">
      <c r="A7533" s="1">
        <v>36731.5</v>
      </c>
      <c r="B7533">
        <v>462</v>
      </c>
      <c r="C7533" t="s">
        <v>29</v>
      </c>
      <c r="D7533">
        <v>5</v>
      </c>
      <c r="E7533" t="s">
        <v>30</v>
      </c>
      <c r="F7533">
        <v>61568</v>
      </c>
      <c r="G7533" t="s">
        <v>990</v>
      </c>
      <c r="H7533" t="s">
        <v>872</v>
      </c>
      <c r="I7533" t="s">
        <v>990</v>
      </c>
      <c r="J7533">
        <v>1</v>
      </c>
      <c r="K7533" s="1">
        <v>36731.5</v>
      </c>
      <c r="M7533">
        <v>255</v>
      </c>
      <c r="N7533" t="s">
        <v>887</v>
      </c>
      <c r="O7533" t="s">
        <v>68</v>
      </c>
      <c r="P7533">
        <v>9.2999999999999999E-2</v>
      </c>
      <c r="R7533">
        <v>11</v>
      </c>
      <c r="S7533" t="s">
        <v>1020</v>
      </c>
      <c r="AC7533" t="s">
        <v>1021</v>
      </c>
    </row>
    <row r="7534" spans="1:29" ht="16.399999999999999" customHeight="1" x14ac:dyDescent="0.35">
      <c r="A7534" s="1">
        <v>36731.5</v>
      </c>
      <c r="B7534">
        <v>462</v>
      </c>
      <c r="C7534" t="s">
        <v>29</v>
      </c>
      <c r="D7534">
        <v>5</v>
      </c>
      <c r="E7534" t="s">
        <v>30</v>
      </c>
      <c r="F7534">
        <v>61568</v>
      </c>
      <c r="G7534" t="s">
        <v>990</v>
      </c>
      <c r="H7534" t="s">
        <v>872</v>
      </c>
      <c r="I7534" t="s">
        <v>990</v>
      </c>
      <c r="J7534">
        <v>1</v>
      </c>
      <c r="K7534" s="1">
        <v>36731.5</v>
      </c>
      <c r="M7534">
        <v>260.08</v>
      </c>
      <c r="N7534" t="s">
        <v>76</v>
      </c>
      <c r="O7534" t="s">
        <v>68</v>
      </c>
      <c r="P7534">
        <v>0.52800000000000002</v>
      </c>
      <c r="R7534">
        <v>11</v>
      </c>
      <c r="S7534" t="s">
        <v>1020</v>
      </c>
      <c r="AC7534" t="s">
        <v>1021</v>
      </c>
    </row>
    <row r="7535" spans="1:29" ht="16.399999999999999" customHeight="1" x14ac:dyDescent="0.35">
      <c r="A7535" s="1">
        <v>36731.5</v>
      </c>
      <c r="B7535">
        <v>462</v>
      </c>
      <c r="C7535" t="s">
        <v>29</v>
      </c>
      <c r="D7535">
        <v>5</v>
      </c>
      <c r="E7535" t="s">
        <v>30</v>
      </c>
      <c r="F7535">
        <v>61568</v>
      </c>
      <c r="G7535" t="s">
        <v>990</v>
      </c>
      <c r="H7535" t="s">
        <v>872</v>
      </c>
      <c r="I7535" t="s">
        <v>990</v>
      </c>
      <c r="J7535">
        <v>1</v>
      </c>
      <c r="K7535" s="1">
        <v>36731.5</v>
      </c>
      <c r="M7535">
        <v>260.17</v>
      </c>
      <c r="N7535" t="s">
        <v>995</v>
      </c>
      <c r="O7535" t="s">
        <v>68</v>
      </c>
      <c r="P7535">
        <v>3.0000000000000001E-3</v>
      </c>
      <c r="R7535">
        <v>11</v>
      </c>
      <c r="S7535" t="s">
        <v>1020</v>
      </c>
      <c r="AC7535" t="s">
        <v>1021</v>
      </c>
    </row>
    <row r="7536" spans="1:29" ht="16.399999999999999" customHeight="1" x14ac:dyDescent="0.35">
      <c r="A7536" s="1">
        <v>36731.5</v>
      </c>
      <c r="B7536">
        <v>462</v>
      </c>
      <c r="C7536" t="s">
        <v>29</v>
      </c>
      <c r="D7536">
        <v>5</v>
      </c>
      <c r="E7536" t="s">
        <v>30</v>
      </c>
      <c r="F7536">
        <v>61568</v>
      </c>
      <c r="G7536" t="s">
        <v>990</v>
      </c>
      <c r="H7536" t="s">
        <v>872</v>
      </c>
      <c r="I7536" t="s">
        <v>990</v>
      </c>
      <c r="J7536">
        <v>1</v>
      </c>
      <c r="K7536" s="1">
        <v>36731.5</v>
      </c>
      <c r="M7536">
        <v>260.19</v>
      </c>
      <c r="N7536" t="s">
        <v>996</v>
      </c>
      <c r="O7536" t="s">
        <v>68</v>
      </c>
      <c r="P7536">
        <v>5.0000000000000001E-3</v>
      </c>
      <c r="R7536">
        <v>11</v>
      </c>
      <c r="S7536" t="s">
        <v>1020</v>
      </c>
      <c r="AC7536" t="s">
        <v>1021</v>
      </c>
    </row>
    <row r="7537" spans="1:29" ht="16.399999999999999" customHeight="1" x14ac:dyDescent="0.35">
      <c r="A7537" s="1">
        <v>36731.5</v>
      </c>
      <c r="B7537">
        <v>462</v>
      </c>
      <c r="C7537" t="s">
        <v>29</v>
      </c>
      <c r="D7537">
        <v>5</v>
      </c>
      <c r="E7537" t="s">
        <v>30</v>
      </c>
      <c r="F7537">
        <v>61568</v>
      </c>
      <c r="G7537" t="s">
        <v>990</v>
      </c>
      <c r="H7537" t="s">
        <v>872</v>
      </c>
      <c r="I7537" t="s">
        <v>990</v>
      </c>
      <c r="J7537">
        <v>1</v>
      </c>
      <c r="K7537" s="1">
        <v>36731.5</v>
      </c>
      <c r="M7537">
        <v>260.20999999999998</v>
      </c>
      <c r="N7537" t="s">
        <v>997</v>
      </c>
      <c r="O7537" t="s">
        <v>68</v>
      </c>
      <c r="P7537">
        <v>2E-3</v>
      </c>
      <c r="Q7537" t="s">
        <v>69</v>
      </c>
      <c r="R7537">
        <v>11</v>
      </c>
      <c r="S7537" t="s">
        <v>1020</v>
      </c>
      <c r="AC7537" t="s">
        <v>1021</v>
      </c>
    </row>
    <row r="7538" spans="1:29" ht="16.399999999999999" customHeight="1" x14ac:dyDescent="0.35">
      <c r="A7538" s="1">
        <v>36731.5</v>
      </c>
      <c r="B7538">
        <v>462</v>
      </c>
      <c r="C7538" t="s">
        <v>29</v>
      </c>
      <c r="D7538">
        <v>5</v>
      </c>
      <c r="E7538" t="s">
        <v>30</v>
      </c>
      <c r="F7538">
        <v>61568</v>
      </c>
      <c r="G7538" t="s">
        <v>990</v>
      </c>
      <c r="H7538" t="s">
        <v>872</v>
      </c>
      <c r="I7538" t="s">
        <v>990</v>
      </c>
      <c r="J7538">
        <v>1</v>
      </c>
      <c r="K7538" s="1">
        <v>36731.5</v>
      </c>
      <c r="M7538">
        <v>268.14</v>
      </c>
      <c r="N7538" t="s">
        <v>80</v>
      </c>
      <c r="O7538" t="s">
        <v>68</v>
      </c>
      <c r="P7538">
        <v>5.5E-2</v>
      </c>
      <c r="R7538">
        <v>11</v>
      </c>
      <c r="S7538" t="s">
        <v>1020</v>
      </c>
      <c r="AC7538" t="s">
        <v>1021</v>
      </c>
    </row>
    <row r="7539" spans="1:29" ht="16.399999999999999" customHeight="1" x14ac:dyDescent="0.35">
      <c r="A7539" s="1">
        <v>36731.5</v>
      </c>
      <c r="B7539">
        <v>462</v>
      </c>
      <c r="C7539" t="s">
        <v>29</v>
      </c>
      <c r="D7539">
        <v>5</v>
      </c>
      <c r="E7539" t="s">
        <v>30</v>
      </c>
      <c r="F7539">
        <v>61568</v>
      </c>
      <c r="G7539" t="s">
        <v>990</v>
      </c>
      <c r="H7539" t="s">
        <v>872</v>
      </c>
      <c r="I7539" t="s">
        <v>990</v>
      </c>
      <c r="J7539">
        <v>1</v>
      </c>
      <c r="K7539" s="1">
        <v>36731.5</v>
      </c>
      <c r="M7539">
        <v>283</v>
      </c>
      <c r="N7539" t="s">
        <v>509</v>
      </c>
      <c r="O7539" t="s">
        <v>68</v>
      </c>
      <c r="P7539">
        <v>1.4</v>
      </c>
      <c r="R7539">
        <v>11</v>
      </c>
      <c r="S7539" t="s">
        <v>1020</v>
      </c>
      <c r="AC7539" t="s">
        <v>1021</v>
      </c>
    </row>
    <row r="7540" spans="1:29" ht="16.399999999999999" customHeight="1" x14ac:dyDescent="0.35">
      <c r="A7540" s="1">
        <v>36731.5</v>
      </c>
      <c r="B7540">
        <v>462</v>
      </c>
      <c r="C7540" t="s">
        <v>29</v>
      </c>
      <c r="D7540">
        <v>5</v>
      </c>
      <c r="E7540" t="s">
        <v>30</v>
      </c>
      <c r="F7540">
        <v>61568</v>
      </c>
      <c r="G7540" t="s">
        <v>990</v>
      </c>
      <c r="H7540" t="s">
        <v>872</v>
      </c>
      <c r="I7540" t="s">
        <v>990</v>
      </c>
      <c r="J7540">
        <v>1</v>
      </c>
      <c r="K7540" s="1">
        <v>36731.5</v>
      </c>
      <c r="M7540">
        <v>289</v>
      </c>
      <c r="N7540" t="s">
        <v>890</v>
      </c>
      <c r="O7540" t="s">
        <v>68</v>
      </c>
      <c r="P7540">
        <v>8.9999999999999993E-3</v>
      </c>
      <c r="R7540">
        <v>11</v>
      </c>
      <c r="S7540" t="s">
        <v>1020</v>
      </c>
      <c r="AC7540" t="s">
        <v>1021</v>
      </c>
    </row>
    <row r="7541" spans="1:29" ht="16.399999999999999" customHeight="1" x14ac:dyDescent="0.35">
      <c r="A7541" s="1">
        <v>36731.5</v>
      </c>
      <c r="B7541">
        <v>462</v>
      </c>
      <c r="C7541" t="s">
        <v>29</v>
      </c>
      <c r="D7541">
        <v>5</v>
      </c>
      <c r="E7541" t="s">
        <v>30</v>
      </c>
      <c r="F7541">
        <v>61568</v>
      </c>
      <c r="G7541" t="s">
        <v>990</v>
      </c>
      <c r="H7541" t="s">
        <v>872</v>
      </c>
      <c r="I7541" t="s">
        <v>990</v>
      </c>
      <c r="J7541">
        <v>1</v>
      </c>
      <c r="K7541" s="1">
        <v>36731.5</v>
      </c>
      <c r="M7541">
        <v>312</v>
      </c>
      <c r="N7541" t="s">
        <v>505</v>
      </c>
      <c r="O7541" t="s">
        <v>68</v>
      </c>
      <c r="P7541">
        <v>20</v>
      </c>
      <c r="R7541">
        <v>11</v>
      </c>
      <c r="S7541" t="s">
        <v>1020</v>
      </c>
      <c r="AC7541" t="s">
        <v>1021</v>
      </c>
    </row>
    <row r="7542" spans="1:29" ht="16.399999999999999" customHeight="1" x14ac:dyDescent="0.35">
      <c r="A7542" s="1">
        <v>36731.5</v>
      </c>
      <c r="B7542">
        <v>462</v>
      </c>
      <c r="C7542" t="s">
        <v>29</v>
      </c>
      <c r="D7542">
        <v>5</v>
      </c>
      <c r="E7542" t="s">
        <v>30</v>
      </c>
      <c r="F7542">
        <v>61568</v>
      </c>
      <c r="G7542" t="s">
        <v>990</v>
      </c>
      <c r="H7542" t="s">
        <v>872</v>
      </c>
      <c r="I7542" t="s">
        <v>990</v>
      </c>
      <c r="J7542">
        <v>1</v>
      </c>
      <c r="K7542" s="1">
        <v>36731.5</v>
      </c>
      <c r="M7542">
        <v>431</v>
      </c>
      <c r="N7542" t="s">
        <v>165</v>
      </c>
      <c r="O7542" t="s">
        <v>166</v>
      </c>
      <c r="P7542">
        <v>5.92</v>
      </c>
      <c r="R7542">
        <v>11</v>
      </c>
      <c r="S7542" t="s">
        <v>1020</v>
      </c>
      <c r="AC7542" t="s">
        <v>1021</v>
      </c>
    </row>
    <row r="7543" spans="1:29" ht="16.399999999999999" customHeight="1" x14ac:dyDescent="0.35">
      <c r="A7543" s="1">
        <v>36731.5</v>
      </c>
      <c r="B7543">
        <v>462</v>
      </c>
      <c r="C7543" t="s">
        <v>29</v>
      </c>
      <c r="D7543">
        <v>5</v>
      </c>
      <c r="E7543" t="s">
        <v>30</v>
      </c>
      <c r="F7543">
        <v>61568</v>
      </c>
      <c r="G7543" t="s">
        <v>990</v>
      </c>
      <c r="H7543" t="s">
        <v>872</v>
      </c>
      <c r="I7543" t="s">
        <v>990</v>
      </c>
      <c r="J7543">
        <v>1</v>
      </c>
      <c r="K7543" s="1">
        <v>36731.5</v>
      </c>
      <c r="M7543">
        <v>431.01</v>
      </c>
      <c r="N7543" t="s">
        <v>768</v>
      </c>
      <c r="O7543" t="s">
        <v>769</v>
      </c>
      <c r="P7543">
        <v>0</v>
      </c>
      <c r="R7543">
        <v>11</v>
      </c>
      <c r="S7543" t="s">
        <v>1020</v>
      </c>
      <c r="AC7543" t="s">
        <v>1021</v>
      </c>
    </row>
    <row r="7544" spans="1:29" ht="16.399999999999999" customHeight="1" x14ac:dyDescent="0.35">
      <c r="A7544" s="1">
        <v>36731.5</v>
      </c>
      <c r="B7544">
        <v>462</v>
      </c>
      <c r="C7544" t="s">
        <v>29</v>
      </c>
      <c r="D7544">
        <v>5</v>
      </c>
      <c r="E7544" t="s">
        <v>30</v>
      </c>
      <c r="F7544">
        <v>61568</v>
      </c>
      <c r="G7544" t="s">
        <v>990</v>
      </c>
      <c r="H7544" t="s">
        <v>872</v>
      </c>
      <c r="I7544" t="s">
        <v>990</v>
      </c>
      <c r="J7544">
        <v>1</v>
      </c>
      <c r="K7544" s="1">
        <v>36731.5</v>
      </c>
      <c r="M7544">
        <v>431.02</v>
      </c>
      <c r="N7544" t="s">
        <v>771</v>
      </c>
      <c r="O7544" t="s">
        <v>166</v>
      </c>
      <c r="P7544">
        <v>0.69</v>
      </c>
      <c r="R7544">
        <v>11</v>
      </c>
      <c r="S7544" t="s">
        <v>1020</v>
      </c>
      <c r="AC7544" t="s">
        <v>1021</v>
      </c>
    </row>
    <row r="7545" spans="1:29" ht="16.399999999999999" customHeight="1" x14ac:dyDescent="0.35">
      <c r="A7545" s="1">
        <v>36731.5</v>
      </c>
      <c r="B7545">
        <v>462</v>
      </c>
      <c r="C7545" t="s">
        <v>29</v>
      </c>
      <c r="D7545">
        <v>5</v>
      </c>
      <c r="E7545" t="s">
        <v>30</v>
      </c>
      <c r="F7545">
        <v>61568</v>
      </c>
      <c r="G7545" t="s">
        <v>990</v>
      </c>
      <c r="H7545" t="s">
        <v>872</v>
      </c>
      <c r="I7545" t="s">
        <v>990</v>
      </c>
      <c r="J7545">
        <v>1</v>
      </c>
      <c r="K7545" s="1">
        <v>36731.5</v>
      </c>
      <c r="M7545">
        <v>431.03</v>
      </c>
      <c r="N7545" t="s">
        <v>773</v>
      </c>
      <c r="O7545" t="s">
        <v>769</v>
      </c>
      <c r="P7545">
        <v>3.85</v>
      </c>
      <c r="R7545">
        <v>11</v>
      </c>
      <c r="S7545" t="s">
        <v>1020</v>
      </c>
      <c r="AC7545" t="s">
        <v>1021</v>
      </c>
    </row>
    <row r="7546" spans="1:29" ht="16.399999999999999" customHeight="1" x14ac:dyDescent="0.35">
      <c r="A7546" s="1">
        <v>36731.5</v>
      </c>
      <c r="B7546">
        <v>462</v>
      </c>
      <c r="C7546" t="s">
        <v>29</v>
      </c>
      <c r="D7546">
        <v>5</v>
      </c>
      <c r="E7546" t="s">
        <v>30</v>
      </c>
      <c r="F7546">
        <v>61568</v>
      </c>
      <c r="G7546" t="s">
        <v>990</v>
      </c>
      <c r="H7546" t="s">
        <v>872</v>
      </c>
      <c r="I7546" t="s">
        <v>990</v>
      </c>
      <c r="J7546">
        <v>1</v>
      </c>
      <c r="K7546" s="1">
        <v>36731.5</v>
      </c>
      <c r="M7546">
        <v>433</v>
      </c>
      <c r="N7546" t="s">
        <v>775</v>
      </c>
      <c r="O7546" t="s">
        <v>769</v>
      </c>
      <c r="P7546">
        <v>3.34</v>
      </c>
      <c r="R7546">
        <v>11</v>
      </c>
      <c r="S7546" t="s">
        <v>1020</v>
      </c>
      <c r="AC7546" t="s">
        <v>1021</v>
      </c>
    </row>
    <row r="7547" spans="1:29" ht="16.399999999999999" customHeight="1" x14ac:dyDescent="0.35">
      <c r="A7547" s="1">
        <v>36731.5</v>
      </c>
      <c r="B7547">
        <v>462</v>
      </c>
      <c r="C7547" t="s">
        <v>29</v>
      </c>
      <c r="D7547">
        <v>5</v>
      </c>
      <c r="E7547" t="s">
        <v>30</v>
      </c>
      <c r="F7547">
        <v>61568</v>
      </c>
      <c r="G7547" t="s">
        <v>990</v>
      </c>
      <c r="H7547" t="s">
        <v>872</v>
      </c>
      <c r="I7547" t="s">
        <v>990</v>
      </c>
      <c r="J7547">
        <v>1</v>
      </c>
      <c r="K7547" s="1">
        <v>36731.5</v>
      </c>
      <c r="M7547">
        <v>441.01</v>
      </c>
      <c r="N7547" t="s">
        <v>691</v>
      </c>
      <c r="O7547" t="s">
        <v>68</v>
      </c>
      <c r="P7547">
        <v>3.9</v>
      </c>
      <c r="R7547">
        <v>11</v>
      </c>
      <c r="S7547" t="s">
        <v>1020</v>
      </c>
      <c r="AC7547" t="s">
        <v>1021</v>
      </c>
    </row>
    <row r="7548" spans="1:29" ht="16.399999999999999" customHeight="1" x14ac:dyDescent="0.35">
      <c r="A7548" s="1">
        <v>36850.435636574075</v>
      </c>
      <c r="B7548">
        <v>462</v>
      </c>
      <c r="C7548" t="s">
        <v>29</v>
      </c>
      <c r="D7548">
        <v>5</v>
      </c>
      <c r="E7548" t="s">
        <v>30</v>
      </c>
      <c r="F7548">
        <v>61498</v>
      </c>
      <c r="G7548" t="s">
        <v>1002</v>
      </c>
      <c r="H7548" t="s">
        <v>109</v>
      </c>
      <c r="J7548">
        <v>5</v>
      </c>
      <c r="K7548" s="1">
        <v>36850.441354166665</v>
      </c>
      <c r="L7548">
        <v>3.8</v>
      </c>
      <c r="M7548">
        <v>101</v>
      </c>
      <c r="N7548" t="s">
        <v>114</v>
      </c>
      <c r="O7548" t="s">
        <v>115</v>
      </c>
      <c r="P7548">
        <v>17.16</v>
      </c>
      <c r="R7548">
        <v>11</v>
      </c>
      <c r="S7548" t="s">
        <v>1022</v>
      </c>
      <c r="AC7548" t="s">
        <v>1023</v>
      </c>
    </row>
    <row r="7549" spans="1:29" ht="16.399999999999999" customHeight="1" x14ac:dyDescent="0.35">
      <c r="A7549" s="1">
        <v>36850.435636574075</v>
      </c>
      <c r="B7549">
        <v>462</v>
      </c>
      <c r="C7549" t="s">
        <v>29</v>
      </c>
      <c r="D7549">
        <v>5</v>
      </c>
      <c r="E7549" t="s">
        <v>30</v>
      </c>
      <c r="F7549">
        <v>61498</v>
      </c>
      <c r="G7549" t="s">
        <v>1002</v>
      </c>
      <c r="H7549" t="s">
        <v>109</v>
      </c>
      <c r="J7549">
        <v>5</v>
      </c>
      <c r="K7549" s="1">
        <v>36850.441354166665</v>
      </c>
      <c r="L7549">
        <v>3.8</v>
      </c>
      <c r="M7549">
        <v>136.01</v>
      </c>
      <c r="N7549" t="s">
        <v>118</v>
      </c>
      <c r="O7549" t="s">
        <v>119</v>
      </c>
      <c r="P7549">
        <v>34.4</v>
      </c>
      <c r="R7549">
        <v>21</v>
      </c>
      <c r="S7549" t="s">
        <v>1022</v>
      </c>
      <c r="AC7549" t="s">
        <v>1023</v>
      </c>
    </row>
    <row r="7550" spans="1:29" ht="16.399999999999999" customHeight="1" x14ac:dyDescent="0.35">
      <c r="A7550" s="1">
        <v>36850.435636574075</v>
      </c>
      <c r="B7550">
        <v>462</v>
      </c>
      <c r="C7550" t="s">
        <v>29</v>
      </c>
      <c r="D7550">
        <v>5</v>
      </c>
      <c r="E7550" t="s">
        <v>30</v>
      </c>
      <c r="F7550">
        <v>61498</v>
      </c>
      <c r="G7550" t="s">
        <v>1002</v>
      </c>
      <c r="H7550" t="s">
        <v>109</v>
      </c>
      <c r="J7550">
        <v>5</v>
      </c>
      <c r="K7550" s="1">
        <v>36850.441354166665</v>
      </c>
      <c r="L7550">
        <v>3.8</v>
      </c>
      <c r="M7550">
        <v>141.01</v>
      </c>
      <c r="N7550" t="s">
        <v>116</v>
      </c>
      <c r="O7550" t="s">
        <v>117</v>
      </c>
      <c r="P7550">
        <v>53.8</v>
      </c>
      <c r="R7550">
        <v>11</v>
      </c>
      <c r="S7550" t="s">
        <v>1022</v>
      </c>
      <c r="AC7550" t="s">
        <v>1023</v>
      </c>
    </row>
    <row r="7551" spans="1:29" ht="16.399999999999999" customHeight="1" x14ac:dyDescent="0.35">
      <c r="A7551" s="1">
        <v>36850.435636574075</v>
      </c>
      <c r="B7551">
        <v>462</v>
      </c>
      <c r="C7551" t="s">
        <v>29</v>
      </c>
      <c r="D7551">
        <v>5</v>
      </c>
      <c r="E7551" t="s">
        <v>30</v>
      </c>
      <c r="F7551">
        <v>61498</v>
      </c>
      <c r="G7551" t="s">
        <v>1002</v>
      </c>
      <c r="H7551" t="s">
        <v>109</v>
      </c>
      <c r="J7551">
        <v>5</v>
      </c>
      <c r="K7551" s="1">
        <v>36850.441354166665</v>
      </c>
      <c r="L7551">
        <v>3.8</v>
      </c>
      <c r="M7551">
        <v>154.1</v>
      </c>
      <c r="N7551" t="s">
        <v>110</v>
      </c>
      <c r="P7551">
        <v>7.12</v>
      </c>
      <c r="R7551">
        <v>11</v>
      </c>
      <c r="S7551" t="s">
        <v>1022</v>
      </c>
      <c r="AC7551" t="s">
        <v>1023</v>
      </c>
    </row>
    <row r="7552" spans="1:29" ht="16.399999999999999" customHeight="1" x14ac:dyDescent="0.35">
      <c r="A7552" s="1">
        <v>36850.435636574075</v>
      </c>
      <c r="B7552">
        <v>462</v>
      </c>
      <c r="C7552" t="s">
        <v>29</v>
      </c>
      <c r="D7552">
        <v>5</v>
      </c>
      <c r="E7552" t="s">
        <v>30</v>
      </c>
      <c r="F7552">
        <v>61498</v>
      </c>
      <c r="G7552" t="s">
        <v>1002</v>
      </c>
      <c r="H7552" t="s">
        <v>109</v>
      </c>
      <c r="J7552">
        <v>5</v>
      </c>
      <c r="K7552" s="1">
        <v>36850.441354166665</v>
      </c>
      <c r="L7552">
        <v>3.8</v>
      </c>
      <c r="M7552">
        <v>266</v>
      </c>
      <c r="N7552" t="s">
        <v>121</v>
      </c>
      <c r="O7552" t="s">
        <v>68</v>
      </c>
      <c r="P7552">
        <v>7.72</v>
      </c>
      <c r="R7552">
        <v>11</v>
      </c>
      <c r="S7552" t="s">
        <v>1022</v>
      </c>
      <c r="AC7552" t="s">
        <v>1023</v>
      </c>
    </row>
    <row r="7553" spans="1:29" ht="16.399999999999999" customHeight="1" x14ac:dyDescent="0.35">
      <c r="A7553" s="1">
        <v>36850.435636574075</v>
      </c>
      <c r="B7553">
        <v>462</v>
      </c>
      <c r="C7553" t="s">
        <v>29</v>
      </c>
      <c r="D7553">
        <v>5</v>
      </c>
      <c r="E7553" t="s">
        <v>30</v>
      </c>
      <c r="F7553">
        <v>61498</v>
      </c>
      <c r="G7553" t="s">
        <v>1002</v>
      </c>
      <c r="H7553" t="s">
        <v>109</v>
      </c>
      <c r="J7553">
        <v>5</v>
      </c>
      <c r="K7553" s="1">
        <v>36850.441354166665</v>
      </c>
      <c r="L7553">
        <v>3.8</v>
      </c>
      <c r="M7553">
        <v>266.01</v>
      </c>
      <c r="N7553" t="s">
        <v>122</v>
      </c>
      <c r="O7553" t="s">
        <v>123</v>
      </c>
      <c r="P7553">
        <v>79.5</v>
      </c>
      <c r="R7553">
        <v>11</v>
      </c>
      <c r="S7553" t="s">
        <v>1022</v>
      </c>
      <c r="AC7553" t="s">
        <v>1023</v>
      </c>
    </row>
    <row r="7554" spans="1:29" ht="16.399999999999999" customHeight="1" x14ac:dyDescent="0.35">
      <c r="A7554" s="1">
        <v>36850.435636574075</v>
      </c>
      <c r="B7554">
        <v>462</v>
      </c>
      <c r="C7554" t="s">
        <v>29</v>
      </c>
      <c r="D7554">
        <v>5</v>
      </c>
      <c r="E7554" t="s">
        <v>30</v>
      </c>
      <c r="F7554">
        <v>61498</v>
      </c>
      <c r="G7554" t="s">
        <v>1002</v>
      </c>
      <c r="H7554" t="s">
        <v>109</v>
      </c>
      <c r="J7554">
        <v>4</v>
      </c>
      <c r="K7554" s="1">
        <v>36850.440671296295</v>
      </c>
      <c r="L7554">
        <v>3.2</v>
      </c>
      <c r="M7554">
        <v>101</v>
      </c>
      <c r="N7554" t="s">
        <v>114</v>
      </c>
      <c r="O7554" t="s">
        <v>115</v>
      </c>
      <c r="P7554">
        <v>17.46</v>
      </c>
      <c r="R7554">
        <v>11</v>
      </c>
      <c r="S7554" t="s">
        <v>1022</v>
      </c>
      <c r="AC7554" t="s">
        <v>1023</v>
      </c>
    </row>
    <row r="7555" spans="1:29" ht="16.399999999999999" customHeight="1" x14ac:dyDescent="0.35">
      <c r="A7555" s="1">
        <v>36850.435636574075</v>
      </c>
      <c r="B7555">
        <v>462</v>
      </c>
      <c r="C7555" t="s">
        <v>29</v>
      </c>
      <c r="D7555">
        <v>5</v>
      </c>
      <c r="E7555" t="s">
        <v>30</v>
      </c>
      <c r="F7555">
        <v>61498</v>
      </c>
      <c r="G7555" t="s">
        <v>1002</v>
      </c>
      <c r="H7555" t="s">
        <v>109</v>
      </c>
      <c r="J7555">
        <v>4</v>
      </c>
      <c r="K7555" s="1">
        <v>36850.440671296295</v>
      </c>
      <c r="L7555">
        <v>3.2</v>
      </c>
      <c r="M7555">
        <v>136.01</v>
      </c>
      <c r="N7555" t="s">
        <v>118</v>
      </c>
      <c r="O7555" t="s">
        <v>119</v>
      </c>
      <c r="P7555">
        <v>32.6</v>
      </c>
      <c r="R7555">
        <v>21</v>
      </c>
      <c r="S7555" t="s">
        <v>1022</v>
      </c>
      <c r="AC7555" t="s">
        <v>1023</v>
      </c>
    </row>
    <row r="7556" spans="1:29" ht="16.399999999999999" customHeight="1" x14ac:dyDescent="0.35">
      <c r="A7556" s="1">
        <v>36850.435636574075</v>
      </c>
      <c r="B7556">
        <v>462</v>
      </c>
      <c r="C7556" t="s">
        <v>29</v>
      </c>
      <c r="D7556">
        <v>5</v>
      </c>
      <c r="E7556" t="s">
        <v>30</v>
      </c>
      <c r="F7556">
        <v>61498</v>
      </c>
      <c r="G7556" t="s">
        <v>1002</v>
      </c>
      <c r="H7556" t="s">
        <v>109</v>
      </c>
      <c r="J7556">
        <v>4</v>
      </c>
      <c r="K7556" s="1">
        <v>36850.440671296295</v>
      </c>
      <c r="L7556">
        <v>3.2</v>
      </c>
      <c r="M7556">
        <v>141.01</v>
      </c>
      <c r="N7556" t="s">
        <v>116</v>
      </c>
      <c r="O7556" t="s">
        <v>117</v>
      </c>
      <c r="P7556">
        <v>53.9</v>
      </c>
      <c r="R7556">
        <v>11</v>
      </c>
      <c r="S7556" t="s">
        <v>1022</v>
      </c>
      <c r="AC7556" t="s">
        <v>1023</v>
      </c>
    </row>
    <row r="7557" spans="1:29" ht="16.399999999999999" customHeight="1" x14ac:dyDescent="0.35">
      <c r="A7557" s="1">
        <v>36850.435636574075</v>
      </c>
      <c r="B7557">
        <v>462</v>
      </c>
      <c r="C7557" t="s">
        <v>29</v>
      </c>
      <c r="D7557">
        <v>5</v>
      </c>
      <c r="E7557" t="s">
        <v>30</v>
      </c>
      <c r="F7557">
        <v>61498</v>
      </c>
      <c r="G7557" t="s">
        <v>1002</v>
      </c>
      <c r="H7557" t="s">
        <v>109</v>
      </c>
      <c r="J7557">
        <v>4</v>
      </c>
      <c r="K7557" s="1">
        <v>36850.440671296295</v>
      </c>
      <c r="L7557">
        <v>3.2</v>
      </c>
      <c r="M7557">
        <v>154.1</v>
      </c>
      <c r="N7557" t="s">
        <v>110</v>
      </c>
      <c r="P7557">
        <v>7.15</v>
      </c>
      <c r="R7557">
        <v>11</v>
      </c>
      <c r="S7557" t="s">
        <v>1022</v>
      </c>
      <c r="AC7557" t="s">
        <v>1023</v>
      </c>
    </row>
    <row r="7558" spans="1:29" ht="16.399999999999999" customHeight="1" x14ac:dyDescent="0.35">
      <c r="A7558" s="1">
        <v>36850.435636574075</v>
      </c>
      <c r="B7558">
        <v>462</v>
      </c>
      <c r="C7558" t="s">
        <v>29</v>
      </c>
      <c r="D7558">
        <v>5</v>
      </c>
      <c r="E7558" t="s">
        <v>30</v>
      </c>
      <c r="F7558">
        <v>61498</v>
      </c>
      <c r="G7558" t="s">
        <v>1002</v>
      </c>
      <c r="H7558" t="s">
        <v>109</v>
      </c>
      <c r="J7558">
        <v>4</v>
      </c>
      <c r="K7558" s="1">
        <v>36850.440671296295</v>
      </c>
      <c r="L7558">
        <v>3.2</v>
      </c>
      <c r="M7558">
        <v>266</v>
      </c>
      <c r="N7558" t="s">
        <v>121</v>
      </c>
      <c r="O7558" t="s">
        <v>68</v>
      </c>
      <c r="P7558">
        <v>7.9</v>
      </c>
      <c r="R7558">
        <v>11</v>
      </c>
      <c r="S7558" t="s">
        <v>1022</v>
      </c>
      <c r="AC7558" t="s">
        <v>1023</v>
      </c>
    </row>
    <row r="7559" spans="1:29" ht="16.399999999999999" customHeight="1" x14ac:dyDescent="0.35">
      <c r="A7559" s="1">
        <v>36850.435636574075</v>
      </c>
      <c r="B7559">
        <v>462</v>
      </c>
      <c r="C7559" t="s">
        <v>29</v>
      </c>
      <c r="D7559">
        <v>5</v>
      </c>
      <c r="E7559" t="s">
        <v>30</v>
      </c>
      <c r="F7559">
        <v>61498</v>
      </c>
      <c r="G7559" t="s">
        <v>1002</v>
      </c>
      <c r="H7559" t="s">
        <v>109</v>
      </c>
      <c r="J7559">
        <v>4</v>
      </c>
      <c r="K7559" s="1">
        <v>36850.440671296295</v>
      </c>
      <c r="L7559">
        <v>3.2</v>
      </c>
      <c r="M7559">
        <v>266.01</v>
      </c>
      <c r="N7559" t="s">
        <v>122</v>
      </c>
      <c r="O7559" t="s">
        <v>123</v>
      </c>
      <c r="P7559">
        <v>81.900000000000006</v>
      </c>
      <c r="R7559">
        <v>11</v>
      </c>
      <c r="S7559" t="s">
        <v>1022</v>
      </c>
      <c r="AC7559" t="s">
        <v>1023</v>
      </c>
    </row>
    <row r="7560" spans="1:29" ht="16.399999999999999" customHeight="1" x14ac:dyDescent="0.35">
      <c r="A7560" s="1">
        <v>36850.435636574075</v>
      </c>
      <c r="B7560">
        <v>462</v>
      </c>
      <c r="C7560" t="s">
        <v>29</v>
      </c>
      <c r="D7560">
        <v>5</v>
      </c>
      <c r="E7560" t="s">
        <v>30</v>
      </c>
      <c r="F7560">
        <v>61498</v>
      </c>
      <c r="G7560" t="s">
        <v>1002</v>
      </c>
      <c r="H7560" t="s">
        <v>109</v>
      </c>
      <c r="J7560">
        <v>3</v>
      </c>
      <c r="K7560" s="1">
        <v>36850.439791666664</v>
      </c>
      <c r="L7560">
        <v>2.2999999999999998</v>
      </c>
      <c r="M7560">
        <v>101</v>
      </c>
      <c r="N7560" t="s">
        <v>114</v>
      </c>
      <c r="O7560" t="s">
        <v>115</v>
      </c>
      <c r="P7560">
        <v>17.96</v>
      </c>
      <c r="R7560">
        <v>11</v>
      </c>
      <c r="S7560" t="s">
        <v>1022</v>
      </c>
      <c r="AC7560" t="s">
        <v>1023</v>
      </c>
    </row>
    <row r="7561" spans="1:29" ht="16.399999999999999" customHeight="1" x14ac:dyDescent="0.35">
      <c r="A7561" s="1">
        <v>36850.435636574075</v>
      </c>
      <c r="B7561">
        <v>462</v>
      </c>
      <c r="C7561" t="s">
        <v>29</v>
      </c>
      <c r="D7561">
        <v>5</v>
      </c>
      <c r="E7561" t="s">
        <v>30</v>
      </c>
      <c r="F7561">
        <v>61498</v>
      </c>
      <c r="G7561" t="s">
        <v>1002</v>
      </c>
      <c r="H7561" t="s">
        <v>109</v>
      </c>
      <c r="J7561">
        <v>3</v>
      </c>
      <c r="K7561" s="1">
        <v>36850.439791666664</v>
      </c>
      <c r="L7561">
        <v>2.2999999999999998</v>
      </c>
      <c r="M7561">
        <v>136.01</v>
      </c>
      <c r="N7561" t="s">
        <v>118</v>
      </c>
      <c r="O7561" t="s">
        <v>119</v>
      </c>
      <c r="P7561">
        <v>33.1</v>
      </c>
      <c r="R7561">
        <v>21</v>
      </c>
      <c r="S7561" t="s">
        <v>1022</v>
      </c>
      <c r="AC7561" t="s">
        <v>1023</v>
      </c>
    </row>
    <row r="7562" spans="1:29" ht="16.399999999999999" customHeight="1" x14ac:dyDescent="0.35">
      <c r="A7562" s="1">
        <v>36850.435636574075</v>
      </c>
      <c r="B7562">
        <v>462</v>
      </c>
      <c r="C7562" t="s">
        <v>29</v>
      </c>
      <c r="D7562">
        <v>5</v>
      </c>
      <c r="E7562" t="s">
        <v>30</v>
      </c>
      <c r="F7562">
        <v>61498</v>
      </c>
      <c r="G7562" t="s">
        <v>1002</v>
      </c>
      <c r="H7562" t="s">
        <v>109</v>
      </c>
      <c r="J7562">
        <v>3</v>
      </c>
      <c r="K7562" s="1">
        <v>36850.439791666664</v>
      </c>
      <c r="L7562">
        <v>2.2999999999999998</v>
      </c>
      <c r="M7562">
        <v>141.01</v>
      </c>
      <c r="N7562" t="s">
        <v>116</v>
      </c>
      <c r="O7562" t="s">
        <v>117</v>
      </c>
      <c r="P7562">
        <v>53.9</v>
      </c>
      <c r="R7562">
        <v>11</v>
      </c>
      <c r="S7562" t="s">
        <v>1022</v>
      </c>
      <c r="AC7562" t="s">
        <v>1023</v>
      </c>
    </row>
    <row r="7563" spans="1:29" ht="16.399999999999999" customHeight="1" x14ac:dyDescent="0.35">
      <c r="A7563" s="1">
        <v>36850.435636574075</v>
      </c>
      <c r="B7563">
        <v>462</v>
      </c>
      <c r="C7563" t="s">
        <v>29</v>
      </c>
      <c r="D7563">
        <v>5</v>
      </c>
      <c r="E7563" t="s">
        <v>30</v>
      </c>
      <c r="F7563">
        <v>61498</v>
      </c>
      <c r="G7563" t="s">
        <v>1002</v>
      </c>
      <c r="H7563" t="s">
        <v>109</v>
      </c>
      <c r="J7563">
        <v>3</v>
      </c>
      <c r="K7563" s="1">
        <v>36850.439791666664</v>
      </c>
      <c r="L7563">
        <v>2.2999999999999998</v>
      </c>
      <c r="M7563">
        <v>154.1</v>
      </c>
      <c r="N7563" t="s">
        <v>110</v>
      </c>
      <c r="P7563">
        <v>7.21</v>
      </c>
      <c r="R7563">
        <v>11</v>
      </c>
      <c r="S7563" t="s">
        <v>1022</v>
      </c>
      <c r="AC7563" t="s">
        <v>1023</v>
      </c>
    </row>
    <row r="7564" spans="1:29" ht="16.399999999999999" customHeight="1" x14ac:dyDescent="0.35">
      <c r="A7564" s="1">
        <v>36850.435636574075</v>
      </c>
      <c r="B7564">
        <v>462</v>
      </c>
      <c r="C7564" t="s">
        <v>29</v>
      </c>
      <c r="D7564">
        <v>5</v>
      </c>
      <c r="E7564" t="s">
        <v>30</v>
      </c>
      <c r="F7564">
        <v>61498</v>
      </c>
      <c r="G7564" t="s">
        <v>1002</v>
      </c>
      <c r="H7564" t="s">
        <v>109</v>
      </c>
      <c r="J7564">
        <v>3</v>
      </c>
      <c r="K7564" s="1">
        <v>36850.439791666664</v>
      </c>
      <c r="L7564">
        <v>2.2999999999999998</v>
      </c>
      <c r="M7564">
        <v>266</v>
      </c>
      <c r="N7564" t="s">
        <v>121</v>
      </c>
      <c r="O7564" t="s">
        <v>68</v>
      </c>
      <c r="P7564">
        <v>7.9</v>
      </c>
      <c r="R7564">
        <v>11</v>
      </c>
      <c r="S7564" t="s">
        <v>1022</v>
      </c>
      <c r="AC7564" t="s">
        <v>1023</v>
      </c>
    </row>
    <row r="7565" spans="1:29" ht="16.399999999999999" customHeight="1" x14ac:dyDescent="0.35">
      <c r="A7565" s="1">
        <v>36850.435636574075</v>
      </c>
      <c r="B7565">
        <v>462</v>
      </c>
      <c r="C7565" t="s">
        <v>29</v>
      </c>
      <c r="D7565">
        <v>5</v>
      </c>
      <c r="E7565" t="s">
        <v>30</v>
      </c>
      <c r="F7565">
        <v>61498</v>
      </c>
      <c r="G7565" t="s">
        <v>1002</v>
      </c>
      <c r="H7565" t="s">
        <v>109</v>
      </c>
      <c r="J7565">
        <v>3</v>
      </c>
      <c r="K7565" s="1">
        <v>36850.439791666664</v>
      </c>
      <c r="L7565">
        <v>2.2999999999999998</v>
      </c>
      <c r="M7565">
        <v>266.01</v>
      </c>
      <c r="N7565" t="s">
        <v>122</v>
      </c>
      <c r="O7565" t="s">
        <v>123</v>
      </c>
      <c r="P7565">
        <v>82.7</v>
      </c>
      <c r="R7565">
        <v>11</v>
      </c>
      <c r="S7565" t="s">
        <v>1022</v>
      </c>
      <c r="AC7565" t="s">
        <v>1023</v>
      </c>
    </row>
    <row r="7566" spans="1:29" ht="16.399999999999999" customHeight="1" x14ac:dyDescent="0.35">
      <c r="A7566" s="1">
        <v>36850.435636574075</v>
      </c>
      <c r="B7566">
        <v>462</v>
      </c>
      <c r="C7566" t="s">
        <v>29</v>
      </c>
      <c r="D7566">
        <v>5</v>
      </c>
      <c r="E7566" t="s">
        <v>30</v>
      </c>
      <c r="F7566">
        <v>61498</v>
      </c>
      <c r="G7566" t="s">
        <v>1002</v>
      </c>
      <c r="H7566" t="s">
        <v>109</v>
      </c>
      <c r="J7566">
        <v>2</v>
      </c>
      <c r="K7566" s="1">
        <v>36850.438402777778</v>
      </c>
      <c r="L7566">
        <v>1.2</v>
      </c>
      <c r="M7566">
        <v>101</v>
      </c>
      <c r="N7566" t="s">
        <v>114</v>
      </c>
      <c r="O7566" t="s">
        <v>115</v>
      </c>
      <c r="P7566">
        <v>18.52</v>
      </c>
      <c r="R7566">
        <v>11</v>
      </c>
      <c r="S7566" t="s">
        <v>1022</v>
      </c>
      <c r="AC7566" t="s">
        <v>1023</v>
      </c>
    </row>
    <row r="7567" spans="1:29" ht="16.399999999999999" customHeight="1" x14ac:dyDescent="0.35">
      <c r="A7567" s="1">
        <v>36850.435636574075</v>
      </c>
      <c r="B7567">
        <v>462</v>
      </c>
      <c r="C7567" t="s">
        <v>29</v>
      </c>
      <c r="D7567">
        <v>5</v>
      </c>
      <c r="E7567" t="s">
        <v>30</v>
      </c>
      <c r="F7567">
        <v>61498</v>
      </c>
      <c r="G7567" t="s">
        <v>1002</v>
      </c>
      <c r="H7567" t="s">
        <v>109</v>
      </c>
      <c r="J7567">
        <v>2</v>
      </c>
      <c r="K7567" s="1">
        <v>36850.438402777778</v>
      </c>
      <c r="L7567">
        <v>1.2</v>
      </c>
      <c r="M7567">
        <v>136.01</v>
      </c>
      <c r="N7567" t="s">
        <v>118</v>
      </c>
      <c r="O7567" t="s">
        <v>119</v>
      </c>
      <c r="P7567">
        <v>32.6</v>
      </c>
      <c r="R7567">
        <v>21</v>
      </c>
      <c r="S7567" t="s">
        <v>1022</v>
      </c>
      <c r="AC7567" t="s">
        <v>1023</v>
      </c>
    </row>
    <row r="7568" spans="1:29" ht="16.399999999999999" customHeight="1" x14ac:dyDescent="0.35">
      <c r="A7568" s="1">
        <v>36850.435636574075</v>
      </c>
      <c r="B7568">
        <v>462</v>
      </c>
      <c r="C7568" t="s">
        <v>29</v>
      </c>
      <c r="D7568">
        <v>5</v>
      </c>
      <c r="E7568" t="s">
        <v>30</v>
      </c>
      <c r="F7568">
        <v>61498</v>
      </c>
      <c r="G7568" t="s">
        <v>1002</v>
      </c>
      <c r="H7568" t="s">
        <v>109</v>
      </c>
      <c r="J7568">
        <v>2</v>
      </c>
      <c r="K7568" s="1">
        <v>36850.438402777778</v>
      </c>
      <c r="L7568">
        <v>1.2</v>
      </c>
      <c r="M7568">
        <v>141.01</v>
      </c>
      <c r="N7568" t="s">
        <v>116</v>
      </c>
      <c r="O7568" t="s">
        <v>117</v>
      </c>
      <c r="P7568">
        <v>53.6</v>
      </c>
      <c r="R7568">
        <v>11</v>
      </c>
      <c r="S7568" t="s">
        <v>1022</v>
      </c>
      <c r="AC7568" t="s">
        <v>1023</v>
      </c>
    </row>
    <row r="7569" spans="1:29" ht="16.399999999999999" customHeight="1" x14ac:dyDescent="0.35">
      <c r="A7569" s="1">
        <v>36850.435636574075</v>
      </c>
      <c r="B7569">
        <v>462</v>
      </c>
      <c r="C7569" t="s">
        <v>29</v>
      </c>
      <c r="D7569">
        <v>5</v>
      </c>
      <c r="E7569" t="s">
        <v>30</v>
      </c>
      <c r="F7569">
        <v>61498</v>
      </c>
      <c r="G7569" t="s">
        <v>1002</v>
      </c>
      <c r="H7569" t="s">
        <v>109</v>
      </c>
      <c r="J7569">
        <v>2</v>
      </c>
      <c r="K7569" s="1">
        <v>36850.438402777778</v>
      </c>
      <c r="L7569">
        <v>1.2</v>
      </c>
      <c r="M7569">
        <v>154.1</v>
      </c>
      <c r="N7569" t="s">
        <v>110</v>
      </c>
      <c r="P7569">
        <v>7.26</v>
      </c>
      <c r="R7569">
        <v>11</v>
      </c>
      <c r="S7569" t="s">
        <v>1022</v>
      </c>
      <c r="AC7569" t="s">
        <v>1023</v>
      </c>
    </row>
    <row r="7570" spans="1:29" ht="16.399999999999999" customHeight="1" x14ac:dyDescent="0.35">
      <c r="A7570" s="1">
        <v>36850.435636574075</v>
      </c>
      <c r="B7570">
        <v>462</v>
      </c>
      <c r="C7570" t="s">
        <v>29</v>
      </c>
      <c r="D7570">
        <v>5</v>
      </c>
      <c r="E7570" t="s">
        <v>30</v>
      </c>
      <c r="F7570">
        <v>61498</v>
      </c>
      <c r="G7570" t="s">
        <v>1002</v>
      </c>
      <c r="H7570" t="s">
        <v>109</v>
      </c>
      <c r="J7570">
        <v>2</v>
      </c>
      <c r="K7570" s="1">
        <v>36850.438402777778</v>
      </c>
      <c r="L7570">
        <v>1.2</v>
      </c>
      <c r="M7570">
        <v>266</v>
      </c>
      <c r="N7570" t="s">
        <v>121</v>
      </c>
      <c r="O7570" t="s">
        <v>68</v>
      </c>
      <c r="P7570">
        <v>7.88</v>
      </c>
      <c r="R7570">
        <v>11</v>
      </c>
      <c r="S7570" t="s">
        <v>1022</v>
      </c>
      <c r="AC7570" t="s">
        <v>1023</v>
      </c>
    </row>
    <row r="7571" spans="1:29" ht="16.399999999999999" customHeight="1" x14ac:dyDescent="0.35">
      <c r="A7571" s="1">
        <v>36850.435636574075</v>
      </c>
      <c r="B7571">
        <v>462</v>
      </c>
      <c r="C7571" t="s">
        <v>29</v>
      </c>
      <c r="D7571">
        <v>5</v>
      </c>
      <c r="E7571" t="s">
        <v>30</v>
      </c>
      <c r="F7571">
        <v>61498</v>
      </c>
      <c r="G7571" t="s">
        <v>1002</v>
      </c>
      <c r="H7571" t="s">
        <v>109</v>
      </c>
      <c r="J7571">
        <v>2</v>
      </c>
      <c r="K7571" s="1">
        <v>36850.438402777778</v>
      </c>
      <c r="L7571">
        <v>1.2</v>
      </c>
      <c r="M7571">
        <v>266.01</v>
      </c>
      <c r="N7571" t="s">
        <v>122</v>
      </c>
      <c r="O7571" t="s">
        <v>123</v>
      </c>
      <c r="P7571">
        <v>83.5</v>
      </c>
      <c r="R7571">
        <v>11</v>
      </c>
      <c r="S7571" t="s">
        <v>1022</v>
      </c>
      <c r="AC7571" t="s">
        <v>1023</v>
      </c>
    </row>
    <row r="7572" spans="1:29" ht="16.399999999999999" customHeight="1" x14ac:dyDescent="0.35">
      <c r="A7572" s="1">
        <v>36850.435636574075</v>
      </c>
      <c r="B7572">
        <v>462</v>
      </c>
      <c r="C7572" t="s">
        <v>29</v>
      </c>
      <c r="D7572">
        <v>5</v>
      </c>
      <c r="E7572" t="s">
        <v>30</v>
      </c>
      <c r="F7572">
        <v>61498</v>
      </c>
      <c r="G7572" t="s">
        <v>1002</v>
      </c>
      <c r="H7572" t="s">
        <v>109</v>
      </c>
      <c r="J7572">
        <v>1</v>
      </c>
      <c r="K7572" s="1">
        <v>36850.435636574075</v>
      </c>
      <c r="L7572">
        <v>0</v>
      </c>
      <c r="M7572">
        <v>101</v>
      </c>
      <c r="N7572" t="s">
        <v>114</v>
      </c>
      <c r="O7572" t="s">
        <v>115</v>
      </c>
      <c r="P7572">
        <v>18.399999999999999</v>
      </c>
      <c r="R7572">
        <v>11</v>
      </c>
      <c r="S7572" t="s">
        <v>1022</v>
      </c>
      <c r="T7572" t="s">
        <v>1005</v>
      </c>
      <c r="AC7572" t="s">
        <v>1023</v>
      </c>
    </row>
    <row r="7573" spans="1:29" ht="16.399999999999999" customHeight="1" x14ac:dyDescent="0.35">
      <c r="A7573" s="1">
        <v>36850.435636574075</v>
      </c>
      <c r="B7573">
        <v>462</v>
      </c>
      <c r="C7573" t="s">
        <v>29</v>
      </c>
      <c r="D7573">
        <v>5</v>
      </c>
      <c r="E7573" t="s">
        <v>30</v>
      </c>
      <c r="F7573">
        <v>61498</v>
      </c>
      <c r="G7573" t="s">
        <v>1002</v>
      </c>
      <c r="H7573" t="s">
        <v>109</v>
      </c>
      <c r="J7573">
        <v>1</v>
      </c>
      <c r="K7573" s="1">
        <v>36850.435636574075</v>
      </c>
      <c r="L7573">
        <v>0</v>
      </c>
      <c r="M7573">
        <v>136.01</v>
      </c>
      <c r="N7573" t="s">
        <v>118</v>
      </c>
      <c r="O7573" t="s">
        <v>119</v>
      </c>
      <c r="P7573">
        <v>26.1</v>
      </c>
      <c r="R7573">
        <v>11</v>
      </c>
      <c r="S7573" t="s">
        <v>1022</v>
      </c>
      <c r="T7573" t="s">
        <v>1005</v>
      </c>
      <c r="AC7573" t="s">
        <v>1023</v>
      </c>
    </row>
    <row r="7574" spans="1:29" ht="16.399999999999999" customHeight="1" x14ac:dyDescent="0.35">
      <c r="A7574" s="1">
        <v>36850.435636574075</v>
      </c>
      <c r="B7574">
        <v>462</v>
      </c>
      <c r="C7574" t="s">
        <v>29</v>
      </c>
      <c r="D7574">
        <v>5</v>
      </c>
      <c r="E7574" t="s">
        <v>30</v>
      </c>
      <c r="F7574">
        <v>61498</v>
      </c>
      <c r="G7574" t="s">
        <v>1002</v>
      </c>
      <c r="H7574" t="s">
        <v>109</v>
      </c>
      <c r="J7574">
        <v>1</v>
      </c>
      <c r="K7574" s="1">
        <v>36850.435636574075</v>
      </c>
      <c r="L7574">
        <v>0</v>
      </c>
      <c r="M7574">
        <v>141.01</v>
      </c>
      <c r="N7574" t="s">
        <v>116</v>
      </c>
      <c r="O7574" t="s">
        <v>117</v>
      </c>
      <c r="P7574">
        <v>58</v>
      </c>
      <c r="R7574">
        <v>11</v>
      </c>
      <c r="S7574" t="s">
        <v>1022</v>
      </c>
      <c r="T7574" t="s">
        <v>1005</v>
      </c>
      <c r="AC7574" t="s">
        <v>1023</v>
      </c>
    </row>
    <row r="7575" spans="1:29" ht="16.399999999999999" customHeight="1" x14ac:dyDescent="0.35">
      <c r="A7575" s="1">
        <v>36850.435636574075</v>
      </c>
      <c r="B7575">
        <v>462</v>
      </c>
      <c r="C7575" t="s">
        <v>29</v>
      </c>
      <c r="D7575">
        <v>5</v>
      </c>
      <c r="E7575" t="s">
        <v>30</v>
      </c>
      <c r="F7575">
        <v>61498</v>
      </c>
      <c r="G7575" t="s">
        <v>1002</v>
      </c>
      <c r="H7575" t="s">
        <v>109</v>
      </c>
      <c r="J7575">
        <v>1</v>
      </c>
      <c r="K7575" s="1">
        <v>36850.435636574075</v>
      </c>
      <c r="L7575">
        <v>0</v>
      </c>
      <c r="M7575">
        <v>154.1</v>
      </c>
      <c r="N7575" t="s">
        <v>110</v>
      </c>
      <c r="P7575">
        <v>7.36</v>
      </c>
      <c r="R7575">
        <v>11</v>
      </c>
      <c r="S7575" t="s">
        <v>1022</v>
      </c>
      <c r="T7575" t="s">
        <v>1005</v>
      </c>
      <c r="AC7575" t="s">
        <v>1023</v>
      </c>
    </row>
    <row r="7576" spans="1:29" ht="16.399999999999999" customHeight="1" x14ac:dyDescent="0.35">
      <c r="A7576" s="1">
        <v>36850.435636574075</v>
      </c>
      <c r="B7576">
        <v>462</v>
      </c>
      <c r="C7576" t="s">
        <v>29</v>
      </c>
      <c r="D7576">
        <v>5</v>
      </c>
      <c r="E7576" t="s">
        <v>30</v>
      </c>
      <c r="F7576">
        <v>61498</v>
      </c>
      <c r="G7576" t="s">
        <v>1002</v>
      </c>
      <c r="H7576" t="s">
        <v>109</v>
      </c>
      <c r="J7576">
        <v>1</v>
      </c>
      <c r="K7576" s="1">
        <v>36850.435636574075</v>
      </c>
      <c r="L7576">
        <v>0</v>
      </c>
      <c r="M7576">
        <v>266</v>
      </c>
      <c r="N7576" t="s">
        <v>121</v>
      </c>
      <c r="O7576" t="s">
        <v>68</v>
      </c>
      <c r="P7576">
        <v>8.27</v>
      </c>
      <c r="R7576">
        <v>11</v>
      </c>
      <c r="S7576" t="s">
        <v>1022</v>
      </c>
      <c r="T7576" t="s">
        <v>1005</v>
      </c>
      <c r="AC7576" t="s">
        <v>1023</v>
      </c>
    </row>
    <row r="7577" spans="1:29" ht="16.399999999999999" customHeight="1" x14ac:dyDescent="0.35">
      <c r="A7577" s="1">
        <v>36850.435636574075</v>
      </c>
      <c r="B7577">
        <v>462</v>
      </c>
      <c r="C7577" t="s">
        <v>29</v>
      </c>
      <c r="D7577">
        <v>5</v>
      </c>
      <c r="E7577" t="s">
        <v>30</v>
      </c>
      <c r="F7577">
        <v>61498</v>
      </c>
      <c r="G7577" t="s">
        <v>1002</v>
      </c>
      <c r="H7577" t="s">
        <v>109</v>
      </c>
      <c r="J7577">
        <v>1</v>
      </c>
      <c r="K7577" s="1">
        <v>36850.435636574075</v>
      </c>
      <c r="L7577">
        <v>0</v>
      </c>
      <c r="M7577">
        <v>266.01</v>
      </c>
      <c r="N7577" t="s">
        <v>122</v>
      </c>
      <c r="O7577" t="s">
        <v>123</v>
      </c>
      <c r="P7577">
        <v>95.2</v>
      </c>
      <c r="R7577">
        <v>31</v>
      </c>
      <c r="S7577" t="s">
        <v>1022</v>
      </c>
      <c r="T7577" t="s">
        <v>1005</v>
      </c>
      <c r="AC7577" t="s">
        <v>1023</v>
      </c>
    </row>
    <row r="7578" spans="1:29" ht="16.399999999999999" customHeight="1" x14ac:dyDescent="0.35">
      <c r="A7578" s="1">
        <v>36787.496631944443</v>
      </c>
      <c r="B7578">
        <v>462</v>
      </c>
      <c r="C7578" t="s">
        <v>29</v>
      </c>
      <c r="D7578">
        <v>5</v>
      </c>
      <c r="E7578" t="s">
        <v>30</v>
      </c>
      <c r="F7578">
        <v>61391</v>
      </c>
      <c r="G7578" t="s">
        <v>1002</v>
      </c>
      <c r="H7578" t="s">
        <v>109</v>
      </c>
      <c r="J7578">
        <v>2</v>
      </c>
      <c r="K7578" s="1">
        <v>36787.49726851852</v>
      </c>
      <c r="L7578">
        <v>0.5</v>
      </c>
      <c r="M7578">
        <v>101</v>
      </c>
      <c r="N7578" t="s">
        <v>114</v>
      </c>
      <c r="O7578" t="s">
        <v>115</v>
      </c>
      <c r="P7578">
        <v>8.65</v>
      </c>
      <c r="R7578">
        <v>11</v>
      </c>
      <c r="S7578" t="s">
        <v>1024</v>
      </c>
      <c r="AC7578" s="2" t="s">
        <v>1025</v>
      </c>
    </row>
    <row r="7579" spans="1:29" ht="16.399999999999999" customHeight="1" x14ac:dyDescent="0.35">
      <c r="A7579" s="1">
        <v>36787.496631944443</v>
      </c>
      <c r="B7579">
        <v>462</v>
      </c>
      <c r="C7579" t="s">
        <v>29</v>
      </c>
      <c r="D7579">
        <v>5</v>
      </c>
      <c r="E7579" t="s">
        <v>30</v>
      </c>
      <c r="F7579">
        <v>61391</v>
      </c>
      <c r="G7579" t="s">
        <v>1002</v>
      </c>
      <c r="H7579" t="s">
        <v>109</v>
      </c>
      <c r="J7579">
        <v>2</v>
      </c>
      <c r="K7579" s="1">
        <v>36787.49726851852</v>
      </c>
      <c r="L7579">
        <v>0.5</v>
      </c>
      <c r="M7579">
        <v>136.01</v>
      </c>
      <c r="N7579" t="s">
        <v>118</v>
      </c>
      <c r="O7579" t="s">
        <v>119</v>
      </c>
      <c r="P7579">
        <v>29.7</v>
      </c>
      <c r="R7579">
        <v>21</v>
      </c>
      <c r="S7579" t="s">
        <v>1024</v>
      </c>
      <c r="AC7579" s="2" t="s">
        <v>1025</v>
      </c>
    </row>
    <row r="7580" spans="1:29" ht="16.399999999999999" customHeight="1" x14ac:dyDescent="0.35">
      <c r="A7580" s="1">
        <v>36787.496631944443</v>
      </c>
      <c r="B7580">
        <v>462</v>
      </c>
      <c r="C7580" t="s">
        <v>29</v>
      </c>
      <c r="D7580">
        <v>5</v>
      </c>
      <c r="E7580" t="s">
        <v>30</v>
      </c>
      <c r="F7580">
        <v>61391</v>
      </c>
      <c r="G7580" t="s">
        <v>1002</v>
      </c>
      <c r="H7580" t="s">
        <v>109</v>
      </c>
      <c r="J7580">
        <v>2</v>
      </c>
      <c r="K7580" s="1">
        <v>36787.49726851852</v>
      </c>
      <c r="L7580">
        <v>0.5</v>
      </c>
      <c r="M7580">
        <v>141.01</v>
      </c>
      <c r="N7580" t="s">
        <v>116</v>
      </c>
      <c r="O7580" t="s">
        <v>117</v>
      </c>
      <c r="P7580">
        <v>56.3</v>
      </c>
      <c r="R7580">
        <v>11</v>
      </c>
      <c r="S7580" t="s">
        <v>1024</v>
      </c>
      <c r="AC7580" s="2" t="s">
        <v>1025</v>
      </c>
    </row>
    <row r="7581" spans="1:29" ht="16.399999999999999" customHeight="1" x14ac:dyDescent="0.35">
      <c r="A7581" s="1">
        <v>36787.496631944443</v>
      </c>
      <c r="B7581">
        <v>462</v>
      </c>
      <c r="C7581" t="s">
        <v>29</v>
      </c>
      <c r="D7581">
        <v>5</v>
      </c>
      <c r="E7581" t="s">
        <v>30</v>
      </c>
      <c r="F7581">
        <v>61391</v>
      </c>
      <c r="G7581" t="s">
        <v>1002</v>
      </c>
      <c r="H7581" t="s">
        <v>109</v>
      </c>
      <c r="J7581">
        <v>2</v>
      </c>
      <c r="K7581" s="1">
        <v>36787.49726851852</v>
      </c>
      <c r="L7581">
        <v>0.5</v>
      </c>
      <c r="M7581">
        <v>154.1</v>
      </c>
      <c r="N7581" t="s">
        <v>110</v>
      </c>
      <c r="P7581">
        <v>6.98</v>
      </c>
      <c r="R7581">
        <v>11</v>
      </c>
      <c r="S7581" t="s">
        <v>1024</v>
      </c>
      <c r="AC7581" s="2" t="s">
        <v>1025</v>
      </c>
    </row>
    <row r="7582" spans="1:29" ht="16.399999999999999" customHeight="1" x14ac:dyDescent="0.35">
      <c r="A7582" s="1">
        <v>36787.496631944443</v>
      </c>
      <c r="B7582">
        <v>462</v>
      </c>
      <c r="C7582" t="s">
        <v>29</v>
      </c>
      <c r="D7582">
        <v>5</v>
      </c>
      <c r="E7582" t="s">
        <v>30</v>
      </c>
      <c r="F7582">
        <v>61391</v>
      </c>
      <c r="G7582" t="s">
        <v>1002</v>
      </c>
      <c r="H7582" t="s">
        <v>109</v>
      </c>
      <c r="J7582">
        <v>2</v>
      </c>
      <c r="K7582" s="1">
        <v>36787.49726851852</v>
      </c>
      <c r="L7582">
        <v>0.5</v>
      </c>
      <c r="M7582">
        <v>266</v>
      </c>
      <c r="N7582" t="s">
        <v>121</v>
      </c>
      <c r="O7582" t="s">
        <v>68</v>
      </c>
      <c r="P7582">
        <v>10.43</v>
      </c>
      <c r="R7582">
        <v>11</v>
      </c>
      <c r="S7582" t="s">
        <v>1024</v>
      </c>
      <c r="AC7582" s="2" t="s">
        <v>1025</v>
      </c>
    </row>
    <row r="7583" spans="1:29" ht="16.399999999999999" customHeight="1" x14ac:dyDescent="0.35">
      <c r="A7583" s="1">
        <v>36787.496631944443</v>
      </c>
      <c r="B7583">
        <v>462</v>
      </c>
      <c r="C7583" t="s">
        <v>29</v>
      </c>
      <c r="D7583">
        <v>5</v>
      </c>
      <c r="E7583" t="s">
        <v>30</v>
      </c>
      <c r="F7583">
        <v>61391</v>
      </c>
      <c r="G7583" t="s">
        <v>1002</v>
      </c>
      <c r="H7583" t="s">
        <v>109</v>
      </c>
      <c r="J7583">
        <v>2</v>
      </c>
      <c r="K7583" s="1">
        <v>36787.49726851852</v>
      </c>
      <c r="L7583">
        <v>0.5</v>
      </c>
      <c r="M7583">
        <v>266.01</v>
      </c>
      <c r="N7583" t="s">
        <v>122</v>
      </c>
      <c r="O7583" t="s">
        <v>123</v>
      </c>
      <c r="P7583">
        <v>89.5</v>
      </c>
      <c r="R7583">
        <v>21</v>
      </c>
      <c r="S7583" t="s">
        <v>1024</v>
      </c>
      <c r="AC7583" s="2" t="s">
        <v>1025</v>
      </c>
    </row>
    <row r="7584" spans="1:29" ht="16.399999999999999" customHeight="1" x14ac:dyDescent="0.35">
      <c r="A7584" s="1">
        <v>36787.496631944443</v>
      </c>
      <c r="B7584">
        <v>462</v>
      </c>
      <c r="C7584" t="s">
        <v>29</v>
      </c>
      <c r="D7584">
        <v>5</v>
      </c>
      <c r="E7584" t="s">
        <v>30</v>
      </c>
      <c r="F7584">
        <v>61391</v>
      </c>
      <c r="G7584" t="s">
        <v>1002</v>
      </c>
      <c r="H7584" t="s">
        <v>109</v>
      </c>
      <c r="J7584">
        <v>1</v>
      </c>
      <c r="K7584" s="1">
        <v>36787.496631944443</v>
      </c>
      <c r="L7584">
        <v>0</v>
      </c>
      <c r="M7584">
        <v>101</v>
      </c>
      <c r="N7584" t="s">
        <v>114</v>
      </c>
      <c r="O7584" t="s">
        <v>115</v>
      </c>
      <c r="P7584">
        <v>8.6</v>
      </c>
      <c r="R7584">
        <v>11</v>
      </c>
      <c r="S7584" t="s">
        <v>1024</v>
      </c>
      <c r="T7584" t="s">
        <v>1005</v>
      </c>
      <c r="AC7584" s="2" t="s">
        <v>1025</v>
      </c>
    </row>
    <row r="7585" spans="1:29" ht="16.399999999999999" customHeight="1" x14ac:dyDescent="0.35">
      <c r="A7585" s="1">
        <v>36787.496631944443</v>
      </c>
      <c r="B7585">
        <v>462</v>
      </c>
      <c r="C7585" t="s">
        <v>29</v>
      </c>
      <c r="D7585">
        <v>5</v>
      </c>
      <c r="E7585" t="s">
        <v>30</v>
      </c>
      <c r="F7585">
        <v>61391</v>
      </c>
      <c r="G7585" t="s">
        <v>1002</v>
      </c>
      <c r="H7585" t="s">
        <v>109</v>
      </c>
      <c r="J7585">
        <v>1</v>
      </c>
      <c r="K7585" s="1">
        <v>36787.496631944443</v>
      </c>
      <c r="L7585">
        <v>0</v>
      </c>
      <c r="M7585">
        <v>136.01</v>
      </c>
      <c r="N7585" t="s">
        <v>118</v>
      </c>
      <c r="O7585" t="s">
        <v>119</v>
      </c>
      <c r="P7585">
        <v>33.200000000000003</v>
      </c>
      <c r="R7585">
        <v>11</v>
      </c>
      <c r="S7585" t="s">
        <v>1024</v>
      </c>
      <c r="T7585" t="s">
        <v>1005</v>
      </c>
      <c r="AC7585" s="2" t="s">
        <v>1025</v>
      </c>
    </row>
    <row r="7586" spans="1:29" ht="16.399999999999999" customHeight="1" x14ac:dyDescent="0.35">
      <c r="A7586" s="1">
        <v>36787.496631944443</v>
      </c>
      <c r="B7586">
        <v>462</v>
      </c>
      <c r="C7586" t="s">
        <v>29</v>
      </c>
      <c r="D7586">
        <v>5</v>
      </c>
      <c r="E7586" t="s">
        <v>30</v>
      </c>
      <c r="F7586">
        <v>61391</v>
      </c>
      <c r="G7586" t="s">
        <v>1002</v>
      </c>
      <c r="H7586" t="s">
        <v>109</v>
      </c>
      <c r="J7586">
        <v>1</v>
      </c>
      <c r="K7586" s="1">
        <v>36787.496631944443</v>
      </c>
      <c r="L7586">
        <v>0</v>
      </c>
      <c r="M7586">
        <v>141.01</v>
      </c>
      <c r="N7586" t="s">
        <v>116</v>
      </c>
      <c r="O7586" t="s">
        <v>117</v>
      </c>
      <c r="P7586">
        <v>62</v>
      </c>
      <c r="R7586">
        <v>11</v>
      </c>
      <c r="S7586" t="s">
        <v>1024</v>
      </c>
      <c r="T7586" t="s">
        <v>1005</v>
      </c>
      <c r="AC7586" s="2" t="s">
        <v>1025</v>
      </c>
    </row>
    <row r="7587" spans="1:29" ht="16.399999999999999" customHeight="1" x14ac:dyDescent="0.35">
      <c r="A7587" s="1">
        <v>36787.496631944443</v>
      </c>
      <c r="B7587">
        <v>462</v>
      </c>
      <c r="C7587" t="s">
        <v>29</v>
      </c>
      <c r="D7587">
        <v>5</v>
      </c>
      <c r="E7587" t="s">
        <v>30</v>
      </c>
      <c r="F7587">
        <v>61391</v>
      </c>
      <c r="G7587" t="s">
        <v>1002</v>
      </c>
      <c r="H7587" t="s">
        <v>109</v>
      </c>
      <c r="J7587">
        <v>1</v>
      </c>
      <c r="K7587" s="1">
        <v>36787.496631944443</v>
      </c>
      <c r="L7587">
        <v>0</v>
      </c>
      <c r="M7587">
        <v>154.1</v>
      </c>
      <c r="N7587" t="s">
        <v>110</v>
      </c>
      <c r="P7587">
        <v>7.49</v>
      </c>
      <c r="R7587">
        <v>11</v>
      </c>
      <c r="S7587" t="s">
        <v>1024</v>
      </c>
      <c r="T7587" t="s">
        <v>1005</v>
      </c>
      <c r="AC7587" s="2" t="s">
        <v>1025</v>
      </c>
    </row>
    <row r="7588" spans="1:29" ht="16.399999999999999" customHeight="1" x14ac:dyDescent="0.35">
      <c r="A7588" s="1">
        <v>36787.496631944443</v>
      </c>
      <c r="B7588">
        <v>462</v>
      </c>
      <c r="C7588" t="s">
        <v>29</v>
      </c>
      <c r="D7588">
        <v>5</v>
      </c>
      <c r="E7588" t="s">
        <v>30</v>
      </c>
      <c r="F7588">
        <v>61391</v>
      </c>
      <c r="G7588" t="s">
        <v>1002</v>
      </c>
      <c r="H7588" t="s">
        <v>109</v>
      </c>
      <c r="J7588">
        <v>1</v>
      </c>
      <c r="K7588" s="1">
        <v>36787.496631944443</v>
      </c>
      <c r="L7588">
        <v>0</v>
      </c>
      <c r="M7588">
        <v>266</v>
      </c>
      <c r="N7588" t="s">
        <v>121</v>
      </c>
      <c r="O7588" t="s">
        <v>68</v>
      </c>
      <c r="P7588">
        <v>10.79</v>
      </c>
      <c r="R7588">
        <v>11</v>
      </c>
      <c r="S7588" t="s">
        <v>1024</v>
      </c>
      <c r="T7588" t="s">
        <v>1005</v>
      </c>
      <c r="AC7588" s="2" t="s">
        <v>1025</v>
      </c>
    </row>
    <row r="7589" spans="1:29" ht="16.399999999999999" customHeight="1" x14ac:dyDescent="0.35">
      <c r="A7589" s="1">
        <v>36787.496631944443</v>
      </c>
      <c r="B7589">
        <v>462</v>
      </c>
      <c r="C7589" t="s">
        <v>29</v>
      </c>
      <c r="D7589">
        <v>5</v>
      </c>
      <c r="E7589" t="s">
        <v>30</v>
      </c>
      <c r="F7589">
        <v>61391</v>
      </c>
      <c r="G7589" t="s">
        <v>1002</v>
      </c>
      <c r="H7589" t="s">
        <v>109</v>
      </c>
      <c r="J7589">
        <v>1</v>
      </c>
      <c r="K7589" s="1">
        <v>36787.496631944443</v>
      </c>
      <c r="L7589">
        <v>0</v>
      </c>
      <c r="M7589">
        <v>266.01</v>
      </c>
      <c r="N7589" t="s">
        <v>122</v>
      </c>
      <c r="O7589" t="s">
        <v>123</v>
      </c>
      <c r="P7589">
        <v>102</v>
      </c>
      <c r="R7589">
        <v>11</v>
      </c>
      <c r="S7589" t="s">
        <v>1024</v>
      </c>
      <c r="T7589" t="s">
        <v>1005</v>
      </c>
      <c r="AC7589" s="2" t="s">
        <v>1025</v>
      </c>
    </row>
    <row r="7590" spans="1:29" ht="16.399999999999999" customHeight="1" x14ac:dyDescent="0.35">
      <c r="A7590" s="1">
        <v>36731.657268518517</v>
      </c>
      <c r="B7590">
        <v>462</v>
      </c>
      <c r="C7590" t="s">
        <v>29</v>
      </c>
      <c r="D7590">
        <v>5</v>
      </c>
      <c r="E7590" t="s">
        <v>30</v>
      </c>
      <c r="F7590">
        <v>61189</v>
      </c>
      <c r="G7590" t="s">
        <v>1002</v>
      </c>
      <c r="H7590" t="s">
        <v>109</v>
      </c>
      <c r="J7590">
        <v>4</v>
      </c>
      <c r="K7590" s="1">
        <v>36731.658935185187</v>
      </c>
      <c r="L7590">
        <v>2</v>
      </c>
      <c r="M7590">
        <v>101</v>
      </c>
      <c r="N7590" t="s">
        <v>114</v>
      </c>
      <c r="O7590" t="s">
        <v>115</v>
      </c>
      <c r="P7590">
        <v>5.0999999999999996</v>
      </c>
      <c r="R7590">
        <v>11</v>
      </c>
      <c r="S7590" t="s">
        <v>1026</v>
      </c>
      <c r="AC7590" s="2" t="s">
        <v>1011</v>
      </c>
    </row>
    <row r="7591" spans="1:29" ht="16.399999999999999" customHeight="1" x14ac:dyDescent="0.35">
      <c r="A7591" s="1">
        <v>36731.657268518517</v>
      </c>
      <c r="B7591">
        <v>462</v>
      </c>
      <c r="C7591" t="s">
        <v>29</v>
      </c>
      <c r="D7591">
        <v>5</v>
      </c>
      <c r="E7591" t="s">
        <v>30</v>
      </c>
      <c r="F7591">
        <v>61189</v>
      </c>
      <c r="G7591" t="s">
        <v>1002</v>
      </c>
      <c r="H7591" t="s">
        <v>109</v>
      </c>
      <c r="J7591">
        <v>4</v>
      </c>
      <c r="K7591" s="1">
        <v>36731.658935185187</v>
      </c>
      <c r="L7591">
        <v>2</v>
      </c>
      <c r="M7591">
        <v>136.01</v>
      </c>
      <c r="N7591" t="s">
        <v>118</v>
      </c>
      <c r="O7591" t="s">
        <v>119</v>
      </c>
      <c r="P7591">
        <v>50.4</v>
      </c>
      <c r="R7591">
        <v>21</v>
      </c>
      <c r="S7591" t="s">
        <v>1026</v>
      </c>
      <c r="AC7591" s="2" t="s">
        <v>1011</v>
      </c>
    </row>
    <row r="7592" spans="1:29" ht="16.399999999999999" customHeight="1" x14ac:dyDescent="0.35">
      <c r="A7592" s="1">
        <v>36731.657268518517</v>
      </c>
      <c r="B7592">
        <v>462</v>
      </c>
      <c r="C7592" t="s">
        <v>29</v>
      </c>
      <c r="D7592">
        <v>5</v>
      </c>
      <c r="E7592" t="s">
        <v>30</v>
      </c>
      <c r="F7592">
        <v>61189</v>
      </c>
      <c r="G7592" t="s">
        <v>1002</v>
      </c>
      <c r="H7592" t="s">
        <v>109</v>
      </c>
      <c r="J7592">
        <v>4</v>
      </c>
      <c r="K7592" s="1">
        <v>36731.658935185187</v>
      </c>
      <c r="L7592">
        <v>2</v>
      </c>
      <c r="M7592">
        <v>154.1</v>
      </c>
      <c r="N7592" t="s">
        <v>110</v>
      </c>
      <c r="P7592">
        <v>7.44</v>
      </c>
      <c r="R7592">
        <v>11</v>
      </c>
      <c r="S7592" t="s">
        <v>1026</v>
      </c>
      <c r="AC7592" s="2" t="s">
        <v>1011</v>
      </c>
    </row>
    <row r="7593" spans="1:29" ht="16.399999999999999" customHeight="1" x14ac:dyDescent="0.35">
      <c r="A7593" s="1">
        <v>36731.657268518517</v>
      </c>
      <c r="B7593">
        <v>462</v>
      </c>
      <c r="C7593" t="s">
        <v>29</v>
      </c>
      <c r="D7593">
        <v>5</v>
      </c>
      <c r="E7593" t="s">
        <v>30</v>
      </c>
      <c r="F7593">
        <v>61189</v>
      </c>
      <c r="G7593" t="s">
        <v>1002</v>
      </c>
      <c r="H7593" t="s">
        <v>109</v>
      </c>
      <c r="J7593">
        <v>4</v>
      </c>
      <c r="K7593" s="1">
        <v>36731.658935185187</v>
      </c>
      <c r="L7593">
        <v>2</v>
      </c>
      <c r="M7593">
        <v>266</v>
      </c>
      <c r="N7593" t="s">
        <v>121</v>
      </c>
      <c r="O7593" t="s">
        <v>68</v>
      </c>
      <c r="P7593">
        <v>8.0500000000000007</v>
      </c>
      <c r="R7593">
        <v>21</v>
      </c>
      <c r="S7593" t="s">
        <v>1026</v>
      </c>
      <c r="AC7593" s="2" t="s">
        <v>1011</v>
      </c>
    </row>
    <row r="7594" spans="1:29" ht="16.399999999999999" customHeight="1" x14ac:dyDescent="0.35">
      <c r="A7594" s="1">
        <v>36731.657268518517</v>
      </c>
      <c r="B7594">
        <v>462</v>
      </c>
      <c r="C7594" t="s">
        <v>29</v>
      </c>
      <c r="D7594">
        <v>5</v>
      </c>
      <c r="E7594" t="s">
        <v>30</v>
      </c>
      <c r="F7594">
        <v>61189</v>
      </c>
      <c r="G7594" t="s">
        <v>1002</v>
      </c>
      <c r="H7594" t="s">
        <v>109</v>
      </c>
      <c r="J7594">
        <v>3</v>
      </c>
      <c r="K7594" s="1">
        <v>36731.658483796295</v>
      </c>
      <c r="L7594">
        <v>1</v>
      </c>
      <c r="M7594">
        <v>101</v>
      </c>
      <c r="N7594" t="s">
        <v>114</v>
      </c>
      <c r="O7594" t="s">
        <v>115</v>
      </c>
      <c r="P7594">
        <v>5.0999999999999996</v>
      </c>
      <c r="R7594">
        <v>11</v>
      </c>
      <c r="S7594" t="s">
        <v>1026</v>
      </c>
      <c r="AC7594" s="2" t="s">
        <v>1011</v>
      </c>
    </row>
    <row r="7595" spans="1:29" ht="16.399999999999999" customHeight="1" x14ac:dyDescent="0.35">
      <c r="A7595" s="1">
        <v>36731.657268518517</v>
      </c>
      <c r="B7595">
        <v>462</v>
      </c>
      <c r="C7595" t="s">
        <v>29</v>
      </c>
      <c r="D7595">
        <v>5</v>
      </c>
      <c r="E7595" t="s">
        <v>30</v>
      </c>
      <c r="F7595">
        <v>61189</v>
      </c>
      <c r="G7595" t="s">
        <v>1002</v>
      </c>
      <c r="H7595" t="s">
        <v>109</v>
      </c>
      <c r="J7595">
        <v>3</v>
      </c>
      <c r="K7595" s="1">
        <v>36731.658483796295</v>
      </c>
      <c r="L7595">
        <v>1</v>
      </c>
      <c r="M7595">
        <v>136.01</v>
      </c>
      <c r="N7595" t="s">
        <v>118</v>
      </c>
      <c r="O7595" t="s">
        <v>119</v>
      </c>
      <c r="P7595">
        <v>51.5</v>
      </c>
      <c r="R7595">
        <v>21</v>
      </c>
      <c r="S7595" t="s">
        <v>1026</v>
      </c>
      <c r="AC7595" s="2" t="s">
        <v>1011</v>
      </c>
    </row>
    <row r="7596" spans="1:29" ht="16.399999999999999" customHeight="1" x14ac:dyDescent="0.35">
      <c r="A7596" s="1">
        <v>36731.657268518517</v>
      </c>
      <c r="B7596">
        <v>462</v>
      </c>
      <c r="C7596" t="s">
        <v>29</v>
      </c>
      <c r="D7596">
        <v>5</v>
      </c>
      <c r="E7596" t="s">
        <v>30</v>
      </c>
      <c r="F7596">
        <v>61189</v>
      </c>
      <c r="G7596" t="s">
        <v>1002</v>
      </c>
      <c r="H7596" t="s">
        <v>109</v>
      </c>
      <c r="J7596">
        <v>3</v>
      </c>
      <c r="K7596" s="1">
        <v>36731.658483796295</v>
      </c>
      <c r="L7596">
        <v>1</v>
      </c>
      <c r="M7596">
        <v>141.01</v>
      </c>
      <c r="N7596" t="s">
        <v>116</v>
      </c>
      <c r="O7596" t="s">
        <v>117</v>
      </c>
      <c r="P7596">
        <v>62</v>
      </c>
      <c r="R7596">
        <v>11</v>
      </c>
      <c r="S7596" t="s">
        <v>1026</v>
      </c>
      <c r="AC7596" s="2" t="s">
        <v>1011</v>
      </c>
    </row>
    <row r="7597" spans="1:29" ht="16.399999999999999" customHeight="1" x14ac:dyDescent="0.35">
      <c r="A7597" s="1">
        <v>36731.657268518517</v>
      </c>
      <c r="B7597">
        <v>462</v>
      </c>
      <c r="C7597" t="s">
        <v>29</v>
      </c>
      <c r="D7597">
        <v>5</v>
      </c>
      <c r="E7597" t="s">
        <v>30</v>
      </c>
      <c r="F7597">
        <v>61189</v>
      </c>
      <c r="G7597" t="s">
        <v>1002</v>
      </c>
      <c r="H7597" t="s">
        <v>109</v>
      </c>
      <c r="J7597">
        <v>3</v>
      </c>
      <c r="K7597" s="1">
        <v>36731.658483796295</v>
      </c>
      <c r="L7597">
        <v>1</v>
      </c>
      <c r="M7597">
        <v>154.1</v>
      </c>
      <c r="N7597" t="s">
        <v>110</v>
      </c>
      <c r="P7597">
        <v>7.44</v>
      </c>
      <c r="R7597">
        <v>11</v>
      </c>
      <c r="S7597" t="s">
        <v>1026</v>
      </c>
      <c r="AC7597" s="2" t="s">
        <v>1011</v>
      </c>
    </row>
    <row r="7598" spans="1:29" ht="16.399999999999999" customHeight="1" x14ac:dyDescent="0.35">
      <c r="A7598" s="1">
        <v>36731.657268518517</v>
      </c>
      <c r="B7598">
        <v>462</v>
      </c>
      <c r="C7598" t="s">
        <v>29</v>
      </c>
      <c r="D7598">
        <v>5</v>
      </c>
      <c r="E7598" t="s">
        <v>30</v>
      </c>
      <c r="F7598">
        <v>61189</v>
      </c>
      <c r="G7598" t="s">
        <v>1002</v>
      </c>
      <c r="H7598" t="s">
        <v>109</v>
      </c>
      <c r="J7598">
        <v>3</v>
      </c>
      <c r="K7598" s="1">
        <v>36731.658483796295</v>
      </c>
      <c r="L7598">
        <v>1</v>
      </c>
      <c r="M7598">
        <v>266</v>
      </c>
      <c r="N7598" t="s">
        <v>121</v>
      </c>
      <c r="O7598" t="s">
        <v>68</v>
      </c>
      <c r="P7598">
        <v>7.84</v>
      </c>
      <c r="R7598">
        <v>21</v>
      </c>
      <c r="S7598" t="s">
        <v>1026</v>
      </c>
      <c r="AC7598" s="2" t="s">
        <v>1011</v>
      </c>
    </row>
    <row r="7599" spans="1:29" ht="16.399999999999999" customHeight="1" x14ac:dyDescent="0.35">
      <c r="A7599" s="1">
        <v>36731.657268518517</v>
      </c>
      <c r="B7599">
        <v>462</v>
      </c>
      <c r="C7599" t="s">
        <v>29</v>
      </c>
      <c r="D7599">
        <v>5</v>
      </c>
      <c r="E7599" t="s">
        <v>30</v>
      </c>
      <c r="F7599">
        <v>61189</v>
      </c>
      <c r="G7599" t="s">
        <v>1002</v>
      </c>
      <c r="H7599" t="s">
        <v>109</v>
      </c>
      <c r="J7599">
        <v>2</v>
      </c>
      <c r="K7599" s="1">
        <v>36731.657719907409</v>
      </c>
      <c r="L7599">
        <v>0.4</v>
      </c>
      <c r="M7599">
        <v>101</v>
      </c>
      <c r="N7599" t="s">
        <v>114</v>
      </c>
      <c r="O7599" t="s">
        <v>115</v>
      </c>
      <c r="P7599">
        <v>5.1100000000000003</v>
      </c>
      <c r="R7599">
        <v>11</v>
      </c>
      <c r="S7599" t="s">
        <v>1026</v>
      </c>
      <c r="T7599" t="s">
        <v>1027</v>
      </c>
      <c r="AC7599" s="2" t="s">
        <v>1011</v>
      </c>
    </row>
    <row r="7600" spans="1:29" ht="16.399999999999999" customHeight="1" x14ac:dyDescent="0.35">
      <c r="A7600" s="1">
        <v>36731.657268518517</v>
      </c>
      <c r="B7600">
        <v>462</v>
      </c>
      <c r="C7600" t="s">
        <v>29</v>
      </c>
      <c r="D7600">
        <v>5</v>
      </c>
      <c r="E7600" t="s">
        <v>30</v>
      </c>
      <c r="F7600">
        <v>61189</v>
      </c>
      <c r="G7600" t="s">
        <v>1002</v>
      </c>
      <c r="H7600" t="s">
        <v>109</v>
      </c>
      <c r="J7600">
        <v>2</v>
      </c>
      <c r="K7600" s="1">
        <v>36731.657719907409</v>
      </c>
      <c r="L7600">
        <v>0.4</v>
      </c>
      <c r="M7600">
        <v>136.01</v>
      </c>
      <c r="N7600" t="s">
        <v>118</v>
      </c>
      <c r="O7600" t="s">
        <v>119</v>
      </c>
      <c r="P7600">
        <v>51.1</v>
      </c>
      <c r="R7600">
        <v>21</v>
      </c>
      <c r="S7600" t="s">
        <v>1026</v>
      </c>
      <c r="T7600" t="s">
        <v>1027</v>
      </c>
      <c r="AC7600" s="2" t="s">
        <v>1011</v>
      </c>
    </row>
    <row r="7601" spans="1:29" ht="16.399999999999999" customHeight="1" x14ac:dyDescent="0.35">
      <c r="A7601" s="1">
        <v>36731.657268518517</v>
      </c>
      <c r="B7601">
        <v>462</v>
      </c>
      <c r="C7601" t="s">
        <v>29</v>
      </c>
      <c r="D7601">
        <v>5</v>
      </c>
      <c r="E7601" t="s">
        <v>30</v>
      </c>
      <c r="F7601">
        <v>61189</v>
      </c>
      <c r="G7601" t="s">
        <v>1002</v>
      </c>
      <c r="H7601" t="s">
        <v>109</v>
      </c>
      <c r="J7601">
        <v>2</v>
      </c>
      <c r="K7601" s="1">
        <v>36731.657719907409</v>
      </c>
      <c r="L7601">
        <v>0.4</v>
      </c>
      <c r="M7601">
        <v>141.01</v>
      </c>
      <c r="N7601" t="s">
        <v>116</v>
      </c>
      <c r="O7601" t="s">
        <v>117</v>
      </c>
      <c r="P7601">
        <v>61.9</v>
      </c>
      <c r="R7601">
        <v>11</v>
      </c>
      <c r="S7601" t="s">
        <v>1026</v>
      </c>
      <c r="T7601" t="s">
        <v>1027</v>
      </c>
      <c r="AC7601" s="2" t="s">
        <v>1011</v>
      </c>
    </row>
    <row r="7602" spans="1:29" ht="16.399999999999999" customHeight="1" x14ac:dyDescent="0.35">
      <c r="A7602" s="1">
        <v>36731.657268518517</v>
      </c>
      <c r="B7602">
        <v>462</v>
      </c>
      <c r="C7602" t="s">
        <v>29</v>
      </c>
      <c r="D7602">
        <v>5</v>
      </c>
      <c r="E7602" t="s">
        <v>30</v>
      </c>
      <c r="F7602">
        <v>61189</v>
      </c>
      <c r="G7602" t="s">
        <v>1002</v>
      </c>
      <c r="H7602" t="s">
        <v>109</v>
      </c>
      <c r="J7602">
        <v>2</v>
      </c>
      <c r="K7602" s="1">
        <v>36731.657719907409</v>
      </c>
      <c r="L7602">
        <v>0.4</v>
      </c>
      <c r="M7602">
        <v>154.1</v>
      </c>
      <c r="N7602" t="s">
        <v>110</v>
      </c>
      <c r="P7602">
        <v>7.44</v>
      </c>
      <c r="R7602">
        <v>11</v>
      </c>
      <c r="S7602" t="s">
        <v>1026</v>
      </c>
      <c r="T7602" t="s">
        <v>1027</v>
      </c>
      <c r="AC7602" s="2" t="s">
        <v>1011</v>
      </c>
    </row>
    <row r="7603" spans="1:29" ht="16.399999999999999" customHeight="1" x14ac:dyDescent="0.35">
      <c r="A7603" s="1">
        <v>36731.657268518517</v>
      </c>
      <c r="B7603">
        <v>462</v>
      </c>
      <c r="C7603" t="s">
        <v>29</v>
      </c>
      <c r="D7603">
        <v>5</v>
      </c>
      <c r="E7603" t="s">
        <v>30</v>
      </c>
      <c r="F7603">
        <v>61189</v>
      </c>
      <c r="G7603" t="s">
        <v>1002</v>
      </c>
      <c r="H7603" t="s">
        <v>109</v>
      </c>
      <c r="J7603">
        <v>2</v>
      </c>
      <c r="K7603" s="1">
        <v>36731.657719907409</v>
      </c>
      <c r="L7603">
        <v>0.4</v>
      </c>
      <c r="M7603">
        <v>266</v>
      </c>
      <c r="N7603" t="s">
        <v>121</v>
      </c>
      <c r="O7603" t="s">
        <v>68</v>
      </c>
      <c r="P7603">
        <v>8.0500000000000007</v>
      </c>
      <c r="R7603">
        <v>21</v>
      </c>
      <c r="S7603" t="s">
        <v>1026</v>
      </c>
      <c r="T7603" t="s">
        <v>1027</v>
      </c>
      <c r="AC7603" s="2" t="s">
        <v>1011</v>
      </c>
    </row>
    <row r="7604" spans="1:29" ht="16.399999999999999" customHeight="1" x14ac:dyDescent="0.35">
      <c r="A7604" s="1">
        <v>36731.657268518517</v>
      </c>
      <c r="B7604">
        <v>462</v>
      </c>
      <c r="C7604" t="s">
        <v>29</v>
      </c>
      <c r="D7604">
        <v>5</v>
      </c>
      <c r="E7604" t="s">
        <v>30</v>
      </c>
      <c r="F7604">
        <v>61189</v>
      </c>
      <c r="G7604" t="s">
        <v>1002</v>
      </c>
      <c r="H7604" t="s">
        <v>109</v>
      </c>
      <c r="J7604">
        <v>1</v>
      </c>
      <c r="K7604" s="1">
        <v>36731.657268518517</v>
      </c>
      <c r="L7604">
        <v>0</v>
      </c>
      <c r="M7604">
        <v>101</v>
      </c>
      <c r="N7604" t="s">
        <v>114</v>
      </c>
      <c r="O7604" t="s">
        <v>115</v>
      </c>
      <c r="P7604">
        <v>5</v>
      </c>
      <c r="R7604">
        <v>11</v>
      </c>
      <c r="S7604" t="s">
        <v>1026</v>
      </c>
      <c r="T7604" t="s">
        <v>1005</v>
      </c>
      <c r="AC7604" s="2" t="s">
        <v>1011</v>
      </c>
    </row>
    <row r="7605" spans="1:29" ht="16.399999999999999" customHeight="1" x14ac:dyDescent="0.35">
      <c r="A7605" s="1">
        <v>36731.657268518517</v>
      </c>
      <c r="B7605">
        <v>462</v>
      </c>
      <c r="C7605" t="s">
        <v>29</v>
      </c>
      <c r="D7605">
        <v>5</v>
      </c>
      <c r="E7605" t="s">
        <v>30</v>
      </c>
      <c r="F7605">
        <v>61189</v>
      </c>
      <c r="G7605" t="s">
        <v>1002</v>
      </c>
      <c r="H7605" t="s">
        <v>109</v>
      </c>
      <c r="J7605">
        <v>1</v>
      </c>
      <c r="K7605" s="1">
        <v>36731.657268518517</v>
      </c>
      <c r="L7605">
        <v>0</v>
      </c>
      <c r="M7605">
        <v>136.01</v>
      </c>
      <c r="N7605" t="s">
        <v>118</v>
      </c>
      <c r="O7605" t="s">
        <v>119</v>
      </c>
      <c r="P7605">
        <v>43</v>
      </c>
      <c r="R7605">
        <v>11</v>
      </c>
      <c r="S7605" t="s">
        <v>1026</v>
      </c>
      <c r="T7605" t="s">
        <v>1005</v>
      </c>
      <c r="AC7605" s="2" t="s">
        <v>1011</v>
      </c>
    </row>
    <row r="7606" spans="1:29" ht="16.399999999999999" customHeight="1" x14ac:dyDescent="0.35">
      <c r="A7606" s="1">
        <v>36731.657268518517</v>
      </c>
      <c r="B7606">
        <v>462</v>
      </c>
      <c r="C7606" t="s">
        <v>29</v>
      </c>
      <c r="D7606">
        <v>5</v>
      </c>
      <c r="E7606" t="s">
        <v>30</v>
      </c>
      <c r="F7606">
        <v>61189</v>
      </c>
      <c r="G7606" t="s">
        <v>1002</v>
      </c>
      <c r="H7606" t="s">
        <v>109</v>
      </c>
      <c r="J7606">
        <v>1</v>
      </c>
      <c r="K7606" s="1">
        <v>36731.657268518517</v>
      </c>
      <c r="L7606">
        <v>0</v>
      </c>
      <c r="M7606">
        <v>154.1</v>
      </c>
      <c r="N7606" t="s">
        <v>110</v>
      </c>
      <c r="P7606">
        <v>7.1</v>
      </c>
      <c r="R7606">
        <v>11</v>
      </c>
      <c r="S7606" t="s">
        <v>1026</v>
      </c>
      <c r="T7606" t="s">
        <v>1005</v>
      </c>
      <c r="AC7606" s="2" t="s">
        <v>1011</v>
      </c>
    </row>
    <row r="7607" spans="1:29" ht="16.399999999999999" customHeight="1" x14ac:dyDescent="0.35">
      <c r="A7607" s="1">
        <v>36731.657268518517</v>
      </c>
      <c r="B7607">
        <v>462</v>
      </c>
      <c r="C7607" t="s">
        <v>29</v>
      </c>
      <c r="D7607">
        <v>5</v>
      </c>
      <c r="E7607" t="s">
        <v>30</v>
      </c>
      <c r="F7607">
        <v>61189</v>
      </c>
      <c r="G7607" t="s">
        <v>1002</v>
      </c>
      <c r="H7607" t="s">
        <v>109</v>
      </c>
      <c r="J7607">
        <v>1</v>
      </c>
      <c r="K7607" s="1">
        <v>36731.657268518517</v>
      </c>
      <c r="L7607">
        <v>0</v>
      </c>
      <c r="M7607">
        <v>266</v>
      </c>
      <c r="N7607" t="s">
        <v>121</v>
      </c>
      <c r="O7607" t="s">
        <v>68</v>
      </c>
      <c r="P7607">
        <v>12</v>
      </c>
      <c r="R7607">
        <v>31</v>
      </c>
      <c r="S7607" t="s">
        <v>1026</v>
      </c>
      <c r="T7607" t="s">
        <v>1005</v>
      </c>
      <c r="AC7607" s="2" t="s">
        <v>1011</v>
      </c>
    </row>
    <row r="7608" spans="1:29" ht="16.399999999999999" customHeight="1" x14ac:dyDescent="0.35">
      <c r="A7608" t="s">
        <v>1028</v>
      </c>
    </row>
    <row r="7609" spans="1:29" ht="16.399999999999999" customHeight="1" x14ac:dyDescent="0.35">
      <c r="A7609" t="s">
        <v>1029</v>
      </c>
      <c r="B7609" t="s">
        <v>1</v>
      </c>
      <c r="C7609" t="s">
        <v>2</v>
      </c>
      <c r="D7609" t="s">
        <v>3</v>
      </c>
      <c r="E7609" t="s">
        <v>4</v>
      </c>
      <c r="F7609" t="s">
        <v>5</v>
      </c>
      <c r="G7609" t="s">
        <v>6</v>
      </c>
      <c r="H7609" t="s">
        <v>7</v>
      </c>
      <c r="I7609" t="s">
        <v>8</v>
      </c>
      <c r="J7609" t="s">
        <v>9</v>
      </c>
      <c r="K7609" t="s">
        <v>10</v>
      </c>
      <c r="L7609" t="s">
        <v>11</v>
      </c>
      <c r="M7609" t="s">
        <v>12</v>
      </c>
      <c r="N7609" t="s">
        <v>13</v>
      </c>
      <c r="O7609" t="s">
        <v>14</v>
      </c>
      <c r="P7609" t="s">
        <v>15</v>
      </c>
      <c r="Q7609" t="s">
        <v>16</v>
      </c>
      <c r="R7609" t="s">
        <v>17</v>
      </c>
      <c r="S7609" t="s">
        <v>18</v>
      </c>
      <c r="T7609" t="s">
        <v>19</v>
      </c>
      <c r="U7609" t="s">
        <v>20</v>
      </c>
      <c r="V7609" t="s">
        <v>21</v>
      </c>
      <c r="W7609" t="s">
        <v>22</v>
      </c>
      <c r="X7609" t="s">
        <v>23</v>
      </c>
      <c r="Y7609" t="s">
        <v>24</v>
      </c>
      <c r="Z7609" t="s">
        <v>25</v>
      </c>
      <c r="AA7609" t="s">
        <v>26</v>
      </c>
      <c r="AB7609" t="s">
        <v>1030</v>
      </c>
    </row>
    <row r="7610" spans="1:29" ht="16.399999999999999" customHeight="1" x14ac:dyDescent="0.35">
      <c r="A7610" t="s">
        <v>1031</v>
      </c>
      <c r="B7610" t="s">
        <v>1032</v>
      </c>
      <c r="C7610" t="s">
        <v>1033</v>
      </c>
      <c r="D7610" t="s">
        <v>1034</v>
      </c>
      <c r="E7610" t="s">
        <v>1035</v>
      </c>
      <c r="F7610" t="s">
        <v>1036</v>
      </c>
      <c r="G7610" t="s">
        <v>1037</v>
      </c>
      <c r="H7610" t="s">
        <v>1038</v>
      </c>
      <c r="I7610" t="s">
        <v>1039</v>
      </c>
      <c r="J7610" t="s">
        <v>1038</v>
      </c>
      <c r="K7610" t="s">
        <v>1040</v>
      </c>
    </row>
    <row r="7611" spans="1:29" ht="16.399999999999999" customHeight="1" x14ac:dyDescent="0.35">
      <c r="A7611" t="s">
        <v>1041</v>
      </c>
    </row>
    <row r="7612" spans="1:29" ht="16.399999999999999" customHeight="1" x14ac:dyDescent="0.35">
      <c r="A7612" t="s">
        <v>1042</v>
      </c>
    </row>
    <row r="7613" spans="1:29" ht="16.399999999999999" customHeight="1" x14ac:dyDescent="0.35">
      <c r="A7613" t="s">
        <v>1043</v>
      </c>
    </row>
    <row r="7614" spans="1:29" ht="16.399999999999999" customHeight="1" x14ac:dyDescent="0.35">
      <c r="A7614" t="s">
        <v>1044</v>
      </c>
    </row>
    <row r="7615" spans="1:29" ht="16.399999999999999" customHeight="1" x14ac:dyDescent="0.35">
      <c r="A7615" t="s">
        <v>1045</v>
      </c>
    </row>
    <row r="7616" spans="1:29" ht="16.399999999999999" customHeight="1" x14ac:dyDescent="0.35">
      <c r="A7616" t="s">
        <v>1046</v>
      </c>
    </row>
    <row r="7617" spans="1:1" ht="16.399999999999999" customHeight="1" x14ac:dyDescent="0.35">
      <c r="A7617" t="s">
        <v>1047</v>
      </c>
    </row>
    <row r="7618" spans="1:1" ht="16.399999999999999" customHeight="1" x14ac:dyDescent="0.35">
      <c r="A7618" t="s">
        <v>1048</v>
      </c>
    </row>
    <row r="7619" spans="1:1" ht="16.399999999999999" customHeight="1" x14ac:dyDescent="0.35">
      <c r="A7619" t="s">
        <v>1049</v>
      </c>
    </row>
    <row r="7620" spans="1:1" ht="16.399999999999999" customHeight="1" x14ac:dyDescent="0.35">
      <c r="A7620" t="s">
        <v>1050</v>
      </c>
    </row>
    <row r="7621" spans="1:1" ht="16.399999999999999" customHeight="1" x14ac:dyDescent="0.35">
      <c r="A7621" t="s">
        <v>1051</v>
      </c>
    </row>
  </sheetData>
  <autoFilter ref="A1:AC762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T9"/>
  <sheetViews>
    <sheetView topLeftCell="FM1" workbookViewId="0">
      <selection activeCell="A7" sqref="A7"/>
    </sheetView>
  </sheetViews>
  <sheetFormatPr defaultRowHeight="14.5" x14ac:dyDescent="0.35"/>
  <cols>
    <col min="1" max="1" width="22.81640625" bestFit="1" customWidth="1"/>
    <col min="2" max="11" width="15.81640625" bestFit="1" customWidth="1"/>
    <col min="12" max="12" width="14.81640625" bestFit="1" customWidth="1"/>
    <col min="13" max="14" width="15.81640625" bestFit="1" customWidth="1"/>
    <col min="15" max="15" width="14.81640625" bestFit="1" customWidth="1"/>
    <col min="16" max="16" width="13.81640625" bestFit="1" customWidth="1"/>
    <col min="17" max="17" width="14.81640625" bestFit="1" customWidth="1"/>
    <col min="18" max="18" width="10.81640625" bestFit="1" customWidth="1"/>
    <col min="19" max="19" width="14.81640625" bestFit="1" customWidth="1"/>
    <col min="20" max="20" width="15.81640625" bestFit="1" customWidth="1"/>
    <col min="21" max="21" width="13.81640625" bestFit="1" customWidth="1"/>
    <col min="22" max="23" width="15.81640625" bestFit="1" customWidth="1"/>
    <col min="24" max="24" width="9.81640625" bestFit="1" customWidth="1"/>
    <col min="25" max="25" width="14.81640625" bestFit="1" customWidth="1"/>
    <col min="26" max="26" width="10.81640625" bestFit="1" customWidth="1"/>
    <col min="27" max="27" width="15.81640625" bestFit="1" customWidth="1"/>
    <col min="28" max="28" width="10.81640625" bestFit="1" customWidth="1"/>
    <col min="29" max="29" width="15.81640625" bestFit="1" customWidth="1"/>
    <col min="30" max="31" width="10.81640625" bestFit="1" customWidth="1"/>
    <col min="32" max="32" width="15.81640625" bestFit="1" customWidth="1"/>
    <col min="33" max="33" width="10.81640625" bestFit="1" customWidth="1"/>
    <col min="34" max="34" width="15.81640625" bestFit="1" customWidth="1"/>
    <col min="35" max="35" width="9.81640625" bestFit="1" customWidth="1"/>
    <col min="36" max="36" width="14.81640625" bestFit="1" customWidth="1"/>
    <col min="37" max="37" width="15.81640625" bestFit="1" customWidth="1"/>
    <col min="38" max="38" width="10.81640625" bestFit="1" customWidth="1"/>
    <col min="39" max="39" width="15.81640625" bestFit="1" customWidth="1"/>
    <col min="40" max="40" width="10.81640625" bestFit="1" customWidth="1"/>
    <col min="41" max="59" width="15.81640625" bestFit="1" customWidth="1"/>
    <col min="60" max="60" width="14.81640625" bestFit="1" customWidth="1"/>
    <col min="61" max="84" width="15.81640625" bestFit="1" customWidth="1"/>
    <col min="85" max="85" width="14.81640625" bestFit="1" customWidth="1"/>
    <col min="86" max="86" width="15.81640625" bestFit="1" customWidth="1"/>
    <col min="87" max="87" width="14.81640625" bestFit="1" customWidth="1"/>
    <col min="88" max="89" width="15.81640625" bestFit="1" customWidth="1"/>
    <col min="90" max="90" width="14.81640625" bestFit="1" customWidth="1"/>
    <col min="91" max="91" width="15.81640625" bestFit="1" customWidth="1"/>
    <col min="92" max="93" width="14.81640625" bestFit="1" customWidth="1"/>
    <col min="94" max="94" width="15.81640625" bestFit="1" customWidth="1"/>
    <col min="95" max="96" width="14.81640625" bestFit="1" customWidth="1"/>
    <col min="97" max="100" width="15.81640625" bestFit="1" customWidth="1"/>
    <col min="101" max="102" width="14.81640625" bestFit="1" customWidth="1"/>
    <col min="103" max="103" width="15.81640625" bestFit="1" customWidth="1"/>
    <col min="104" max="105" width="14.81640625" bestFit="1" customWidth="1"/>
    <col min="106" max="110" width="15.81640625" bestFit="1" customWidth="1"/>
    <col min="111" max="111" width="14.81640625" bestFit="1" customWidth="1"/>
    <col min="112" max="123" width="15.81640625" bestFit="1" customWidth="1"/>
    <col min="124" max="124" width="14.81640625" bestFit="1" customWidth="1"/>
    <col min="125" max="125" width="15.81640625" bestFit="1" customWidth="1"/>
    <col min="126" max="126" width="14.81640625" bestFit="1" customWidth="1"/>
    <col min="127" max="128" width="15.81640625" bestFit="1" customWidth="1"/>
    <col min="129" max="130" width="14.81640625" bestFit="1" customWidth="1"/>
    <col min="131" max="134" width="15.81640625" bestFit="1" customWidth="1"/>
    <col min="135" max="135" width="14.81640625" bestFit="1" customWidth="1"/>
    <col min="136" max="143" width="15.81640625" bestFit="1" customWidth="1"/>
    <col min="144" max="145" width="14.81640625" bestFit="1" customWidth="1"/>
    <col min="146" max="147" width="15.81640625" bestFit="1" customWidth="1"/>
    <col min="148" max="149" width="14.81640625" bestFit="1" customWidth="1"/>
    <col min="150" max="174" width="15.81640625" bestFit="1" customWidth="1"/>
    <col min="175" max="175" width="7" bestFit="1" customWidth="1"/>
    <col min="176" max="176" width="10.81640625" bestFit="1" customWidth="1"/>
    <col min="177" max="178" width="9.81640625" bestFit="1" customWidth="1"/>
    <col min="179" max="179" width="6.81640625" bestFit="1" customWidth="1"/>
    <col min="180" max="180" width="4.1796875" bestFit="1" customWidth="1"/>
    <col min="181" max="181" width="4.54296875" bestFit="1" customWidth="1"/>
    <col min="182" max="182" width="9.81640625" bestFit="1" customWidth="1"/>
    <col min="183" max="183" width="6.81640625" bestFit="1" customWidth="1"/>
    <col min="184" max="184" width="4.81640625" bestFit="1" customWidth="1"/>
    <col min="185" max="185" width="4" bestFit="1" customWidth="1"/>
    <col min="186" max="186" width="9.81640625" bestFit="1" customWidth="1"/>
    <col min="187" max="187" width="6.81640625" bestFit="1" customWidth="1"/>
    <col min="188" max="188" width="4.1796875" bestFit="1" customWidth="1"/>
    <col min="189" max="189" width="9.81640625" bestFit="1" customWidth="1"/>
    <col min="190" max="190" width="6.81640625" bestFit="1" customWidth="1"/>
    <col min="191" max="192" width="9.81640625" bestFit="1" customWidth="1"/>
    <col min="193" max="193" width="6.81640625" bestFit="1" customWidth="1"/>
    <col min="194" max="194" width="4.1796875" bestFit="1" customWidth="1"/>
    <col min="195" max="195" width="4.54296875" bestFit="1" customWidth="1"/>
    <col min="196" max="196" width="9.81640625" bestFit="1" customWidth="1"/>
    <col min="197" max="197" width="6.81640625" bestFit="1" customWidth="1"/>
    <col min="198" max="198" width="4.81640625" bestFit="1" customWidth="1"/>
    <col min="199" max="199" width="4" bestFit="1" customWidth="1"/>
    <col min="200" max="200" width="9.81640625" bestFit="1" customWidth="1"/>
    <col min="201" max="201" width="6.81640625" bestFit="1" customWidth="1"/>
    <col min="202" max="202" width="4.1796875" bestFit="1" customWidth="1"/>
    <col min="203" max="203" width="9.81640625" bestFit="1" customWidth="1"/>
    <col min="204" max="204" width="6.81640625" bestFit="1" customWidth="1"/>
    <col min="205" max="206" width="9.81640625" bestFit="1" customWidth="1"/>
    <col min="207" max="207" width="6.81640625" bestFit="1" customWidth="1"/>
    <col min="208" max="208" width="4.1796875" bestFit="1" customWidth="1"/>
    <col min="209" max="209" width="4.54296875" bestFit="1" customWidth="1"/>
    <col min="210" max="210" width="9.81640625" bestFit="1" customWidth="1"/>
    <col min="211" max="211" width="6.81640625" bestFit="1" customWidth="1"/>
    <col min="212" max="212" width="4.81640625" bestFit="1" customWidth="1"/>
    <col min="213" max="213" width="4" bestFit="1" customWidth="1"/>
    <col min="214" max="214" width="9.81640625" bestFit="1" customWidth="1"/>
    <col min="215" max="215" width="6.81640625" bestFit="1" customWidth="1"/>
    <col min="216" max="216" width="4.453125" bestFit="1" customWidth="1"/>
    <col min="217" max="217" width="4.1796875" bestFit="1" customWidth="1"/>
    <col min="218" max="218" width="9.81640625" bestFit="1" customWidth="1"/>
    <col min="219" max="219" width="6.81640625" bestFit="1" customWidth="1"/>
    <col min="220" max="220" width="4.54296875" bestFit="1" customWidth="1"/>
    <col min="221" max="221" width="4.1796875" bestFit="1" customWidth="1"/>
    <col min="222" max="223" width="9.81640625" bestFit="1" customWidth="1"/>
    <col min="224" max="224" width="6.81640625" bestFit="1" customWidth="1"/>
    <col min="225" max="225" width="4.1796875" bestFit="1" customWidth="1"/>
    <col min="226" max="226" width="9.81640625" bestFit="1" customWidth="1"/>
    <col min="227" max="227" width="6.81640625" bestFit="1" customWidth="1"/>
    <col min="228" max="228" width="4" bestFit="1" customWidth="1"/>
    <col min="229" max="230" width="9.81640625" bestFit="1" customWidth="1"/>
    <col min="231" max="231" width="6.81640625" bestFit="1" customWidth="1"/>
    <col min="232" max="232" width="4" bestFit="1" customWidth="1"/>
    <col min="233" max="234" width="9.81640625" bestFit="1" customWidth="1"/>
    <col min="235" max="235" width="6.81640625" bestFit="1" customWidth="1"/>
    <col min="236" max="236" width="4.81640625" bestFit="1" customWidth="1"/>
    <col min="237" max="237" width="9.81640625" bestFit="1" customWidth="1"/>
    <col min="238" max="238" width="6.81640625" bestFit="1" customWidth="1"/>
    <col min="239" max="240" width="9.81640625" bestFit="1" customWidth="1"/>
    <col min="241" max="241" width="6.81640625" bestFit="1" customWidth="1"/>
    <col min="242" max="242" width="9.81640625" bestFit="1" customWidth="1"/>
    <col min="243" max="243" width="6.81640625" bestFit="1" customWidth="1"/>
    <col min="244" max="244" width="4.81640625" bestFit="1" customWidth="1"/>
    <col min="245" max="245" width="4" bestFit="1" customWidth="1"/>
    <col min="246" max="247" width="9.81640625" bestFit="1" customWidth="1"/>
    <col min="248" max="248" width="11.1796875" bestFit="1" customWidth="1"/>
  </cols>
  <sheetData>
    <row r="3" spans="1:176" x14ac:dyDescent="0.35">
      <c r="A3" s="3" t="s">
        <v>1052</v>
      </c>
      <c r="B3" s="3" t="s">
        <v>1053</v>
      </c>
    </row>
    <row r="4" spans="1:176" x14ac:dyDescent="0.35">
      <c r="A4" s="3" t="s">
        <v>1054</v>
      </c>
      <c r="B4" s="1">
        <v>36731.5</v>
      </c>
      <c r="C4" s="1">
        <v>36787.5</v>
      </c>
      <c r="D4" s="1">
        <v>36850.5</v>
      </c>
      <c r="E4" s="1">
        <v>36913.5</v>
      </c>
      <c r="F4" s="1">
        <v>36913.500011574077</v>
      </c>
      <c r="G4" s="1">
        <v>36970.5</v>
      </c>
      <c r="H4" s="1">
        <v>36970.500023148146</v>
      </c>
      <c r="I4" s="1">
        <v>37022.5</v>
      </c>
      <c r="J4" s="1">
        <v>37022.500011574077</v>
      </c>
      <c r="K4" s="1">
        <v>37022.500023148146</v>
      </c>
      <c r="L4" s="1">
        <v>37467.385416666664</v>
      </c>
      <c r="M4" s="1">
        <v>37510.5625</v>
      </c>
      <c r="N4" s="1">
        <v>37587.552083333336</v>
      </c>
      <c r="O4" s="1">
        <v>37641.378472222219</v>
      </c>
      <c r="P4" s="1">
        <v>37683.395833333336</v>
      </c>
      <c r="Q4" s="1">
        <v>37755.381944444445</v>
      </c>
      <c r="R4" s="8">
        <v>38181</v>
      </c>
      <c r="S4" s="1">
        <v>38237.423611111109</v>
      </c>
      <c r="T4" s="1">
        <v>38308.423611111109</v>
      </c>
      <c r="U4" s="1">
        <v>38357.40625</v>
      </c>
      <c r="V4" s="1">
        <v>38426.479166666664</v>
      </c>
      <c r="W4" s="1">
        <v>38489.576388888891</v>
      </c>
      <c r="X4" s="8">
        <v>39203</v>
      </c>
      <c r="Y4" s="1">
        <v>39203.680555555555</v>
      </c>
      <c r="Z4" s="8">
        <v>39217</v>
      </c>
      <c r="AA4" s="1">
        <v>39217.489583333336</v>
      </c>
      <c r="AB4" s="8">
        <v>39232</v>
      </c>
      <c r="AC4" s="1">
        <v>39232.53125</v>
      </c>
      <c r="AD4" s="8">
        <v>39245</v>
      </c>
      <c r="AE4" s="8">
        <v>39259</v>
      </c>
      <c r="AF4" s="1">
        <v>39275.541666666664</v>
      </c>
      <c r="AG4" s="8">
        <v>39289</v>
      </c>
      <c r="AH4" s="1">
        <v>39289.451388888891</v>
      </c>
      <c r="AI4" s="8">
        <v>39300</v>
      </c>
      <c r="AJ4" s="1">
        <v>39300.618055555555</v>
      </c>
      <c r="AK4" s="1">
        <v>39315.547222222223</v>
      </c>
      <c r="AL4" s="8">
        <v>39345</v>
      </c>
      <c r="AM4" s="1">
        <v>39345.496527777781</v>
      </c>
      <c r="AN4" s="8">
        <v>39371</v>
      </c>
      <c r="AO4" s="1">
        <v>39371.512499999997</v>
      </c>
      <c r="AP4" s="1">
        <v>39401.534722222219</v>
      </c>
      <c r="AQ4" s="1">
        <v>39429.604166666664</v>
      </c>
      <c r="AR4" s="1">
        <v>39461.520833333336</v>
      </c>
      <c r="AS4" s="1">
        <v>39493.5625</v>
      </c>
      <c r="AT4" s="1">
        <v>39520.5625</v>
      </c>
      <c r="AU4" s="1">
        <v>39554.583333333336</v>
      </c>
      <c r="AV4" s="1">
        <v>39582.475694444445</v>
      </c>
      <c r="AW4" s="1">
        <v>39583.475694444445</v>
      </c>
      <c r="AX4" s="1">
        <v>39616.618055555555</v>
      </c>
      <c r="AY4" s="1">
        <v>39646.572916666664</v>
      </c>
      <c r="AZ4" s="1">
        <v>39679.53125</v>
      </c>
      <c r="BA4" s="1">
        <v>39707.527777777781</v>
      </c>
      <c r="BB4" s="1">
        <v>39735.5625</v>
      </c>
      <c r="BC4" s="1">
        <v>39763.458333333336</v>
      </c>
      <c r="BD4" s="1">
        <v>39797.475694444445</v>
      </c>
      <c r="BE4" s="1">
        <v>39832.548611111109</v>
      </c>
      <c r="BF4" s="1">
        <v>39855.486111111109</v>
      </c>
      <c r="BG4" s="1">
        <v>39888.493055555555</v>
      </c>
      <c r="BH4" s="1">
        <v>39912.510416666664</v>
      </c>
      <c r="BI4" s="1">
        <v>39947.524305555555</v>
      </c>
      <c r="BJ4" s="1">
        <v>39979.493055555555</v>
      </c>
      <c r="BK4" s="1">
        <v>40009.53125</v>
      </c>
      <c r="BL4" s="1">
        <v>40038.666666666664</v>
      </c>
      <c r="BM4" s="1">
        <v>40071.5</v>
      </c>
      <c r="BN4" s="1">
        <v>40097.520138888889</v>
      </c>
      <c r="BO4" s="1">
        <v>40101.527777777781</v>
      </c>
      <c r="BP4" s="1">
        <v>40127.520138888889</v>
      </c>
      <c r="BQ4" s="1">
        <v>40161.504861111112</v>
      </c>
      <c r="BR4" s="1">
        <v>40197.510416666664</v>
      </c>
      <c r="BS4" s="1">
        <v>40225.534722222219</v>
      </c>
      <c r="BT4" s="1">
        <v>40252.520833333336</v>
      </c>
      <c r="BU4" s="1">
        <v>40281.538194444445</v>
      </c>
      <c r="BV4" s="1">
        <v>40318.482638888891</v>
      </c>
      <c r="BW4" s="1">
        <v>40344.472222222219</v>
      </c>
      <c r="BX4" s="1">
        <v>40407.5</v>
      </c>
      <c r="BY4" s="1">
        <v>40407.520833333336</v>
      </c>
      <c r="BZ4" s="1">
        <v>40466.495138888888</v>
      </c>
      <c r="CA4" s="1">
        <v>40466.495833333334</v>
      </c>
      <c r="CB4" s="1">
        <v>40527.513888888891</v>
      </c>
      <c r="CC4" s="1">
        <v>40589.538194444445</v>
      </c>
      <c r="CD4" s="1">
        <v>40617.520833333336</v>
      </c>
      <c r="CE4" s="1">
        <v>40679.590277777781</v>
      </c>
      <c r="CF4" s="1">
        <v>40745.5625</v>
      </c>
      <c r="CG4" s="1">
        <v>40793.579861111109</v>
      </c>
      <c r="CH4" s="1">
        <v>40876.552083333336</v>
      </c>
      <c r="CI4" s="1">
        <v>40912.496527777781</v>
      </c>
      <c r="CJ4" s="1">
        <v>40924.518055555556</v>
      </c>
      <c r="CK4" s="1">
        <v>40989.642361111109</v>
      </c>
      <c r="CL4" s="1">
        <v>41038.673611111109</v>
      </c>
      <c r="CM4" s="1">
        <v>41100.5625</v>
      </c>
      <c r="CN4" s="1">
        <v>41156.513888888891</v>
      </c>
      <c r="CO4" s="1">
        <v>41221.46875</v>
      </c>
      <c r="CP4" s="1">
        <v>41284.510416666664</v>
      </c>
      <c r="CQ4" s="1">
        <v>41340.458333333336</v>
      </c>
      <c r="CR4" s="1">
        <v>41402.495833333334</v>
      </c>
      <c r="CS4" s="1">
        <v>41444.541666666664</v>
      </c>
      <c r="CT4" s="1">
        <v>41465.614583333336</v>
      </c>
      <c r="CU4" s="1">
        <v>41534.583333333336</v>
      </c>
      <c r="CV4" s="1">
        <v>41590.597222222219</v>
      </c>
      <c r="CW4" s="1">
        <v>41647.625347222223</v>
      </c>
      <c r="CX4" s="1">
        <v>41703.500347222223</v>
      </c>
      <c r="CY4" s="1">
        <v>41771.573263888888</v>
      </c>
      <c r="CZ4" s="1">
        <v>41843.403124999997</v>
      </c>
      <c r="DA4" s="1">
        <v>41900.410069444442</v>
      </c>
      <c r="DB4" s="1">
        <v>41964.479513888888</v>
      </c>
      <c r="DC4" s="1">
        <v>42032.472569444442</v>
      </c>
      <c r="DD4" s="1">
        <v>42058.527430555558</v>
      </c>
      <c r="DE4" s="1">
        <v>42093.434374999997</v>
      </c>
      <c r="DF4" s="1">
        <v>42122.555902777778</v>
      </c>
      <c r="DG4" s="1">
        <v>42138.414236111108</v>
      </c>
      <c r="DH4" s="1">
        <v>42151.566319444442</v>
      </c>
      <c r="DI4" s="1">
        <v>42207.430902777778</v>
      </c>
      <c r="DJ4" s="1">
        <v>42229.562847222223</v>
      </c>
      <c r="DK4" s="1">
        <v>42262.441319444442</v>
      </c>
      <c r="DL4" s="1">
        <v>42291.489930555559</v>
      </c>
      <c r="DM4" s="1">
        <v>42332.458680555559</v>
      </c>
      <c r="DN4" s="1">
        <v>42354.486458333333</v>
      </c>
      <c r="DO4" s="1">
        <v>42389.489930555559</v>
      </c>
      <c r="DP4" s="1">
        <v>42418.500347222223</v>
      </c>
      <c r="DQ4" s="1">
        <v>42452.535069444442</v>
      </c>
      <c r="DR4" s="1">
        <v>42489.448263888888</v>
      </c>
      <c r="DS4" s="1">
        <v>42516.521180555559</v>
      </c>
      <c r="DT4" s="1">
        <v>42543.385763888888</v>
      </c>
      <c r="DU4" s="1">
        <v>42572.423958333333</v>
      </c>
      <c r="DV4" s="1">
        <v>42607.396180555559</v>
      </c>
      <c r="DW4" s="1">
        <v>42627.420486111114</v>
      </c>
      <c r="DX4" s="1">
        <v>42661.646180555559</v>
      </c>
      <c r="DY4" s="1">
        <v>42699.375347222223</v>
      </c>
      <c r="DZ4" s="1">
        <v>42725.399652777778</v>
      </c>
      <c r="EA4" s="1">
        <v>42762.535069444442</v>
      </c>
      <c r="EB4" s="1">
        <v>42788.604513888888</v>
      </c>
      <c r="EC4" s="1">
        <v>42823.524652777778</v>
      </c>
      <c r="ED4" s="1">
        <v>42852.705208333333</v>
      </c>
      <c r="EE4" s="1">
        <v>42879.392708333333</v>
      </c>
      <c r="EF4" s="1">
        <v>42907.587152777778</v>
      </c>
      <c r="EG4" s="1">
        <v>42941.597569444442</v>
      </c>
      <c r="EH4" s="1">
        <v>42989.611458333333</v>
      </c>
      <c r="EI4" s="1">
        <v>43062.625347222223</v>
      </c>
      <c r="EJ4" s="1">
        <v>43111.660069444442</v>
      </c>
      <c r="EK4" s="1">
        <v>43153.531597222223</v>
      </c>
      <c r="EL4" s="1">
        <v>43181.538541666669</v>
      </c>
      <c r="EM4" s="1">
        <v>43208.538541666669</v>
      </c>
      <c r="EN4" s="1">
        <v>43228.680902777778</v>
      </c>
      <c r="EO4" s="1">
        <v>43257.489930555559</v>
      </c>
      <c r="EP4" s="1">
        <v>43300.458680555559</v>
      </c>
      <c r="EQ4" s="1">
        <v>43356.594097222223</v>
      </c>
      <c r="ER4" s="1">
        <v>43432.392708333333</v>
      </c>
      <c r="ES4" s="1">
        <v>43474.566319444442</v>
      </c>
      <c r="ET4" s="1">
        <v>43509.642708333333</v>
      </c>
      <c r="EU4" s="1">
        <v>43537.625347222223</v>
      </c>
      <c r="EV4" s="1">
        <v>43571.732986111114</v>
      </c>
      <c r="EW4" s="1">
        <v>43606.715624999997</v>
      </c>
      <c r="EX4" s="1">
        <v>43635.677430555559</v>
      </c>
      <c r="EY4" s="1">
        <v>43669.604513888888</v>
      </c>
      <c r="EZ4" s="1">
        <v>43704.705208333333</v>
      </c>
      <c r="FA4" s="1">
        <v>43734.455208333333</v>
      </c>
      <c r="FB4" s="1">
        <v>43760.517708333333</v>
      </c>
      <c r="FC4" s="1">
        <v>43788.507291666669</v>
      </c>
      <c r="FD4" s="1">
        <v>43815.465624999997</v>
      </c>
      <c r="FE4" s="1">
        <v>43853.573958333334</v>
      </c>
      <c r="FF4" s="1">
        <v>43878.517708333333</v>
      </c>
      <c r="FG4" s="1">
        <v>43964.479513888888</v>
      </c>
      <c r="FH4" s="1">
        <v>43992.521180555559</v>
      </c>
      <c r="FI4" s="1">
        <v>44337.625347222223</v>
      </c>
      <c r="FJ4" s="1">
        <v>44369.597569444442</v>
      </c>
      <c r="FK4" s="1">
        <v>44680.500347222223</v>
      </c>
      <c r="FL4" s="1">
        <v>44708.552430555559</v>
      </c>
      <c r="FM4" s="1">
        <v>44803.528124999997</v>
      </c>
      <c r="FN4" s="1">
        <v>45005.510763888888</v>
      </c>
      <c r="FO4" s="1">
        <v>45016.469097222223</v>
      </c>
      <c r="FP4" s="1">
        <v>45030.472569444442</v>
      </c>
      <c r="FQ4" s="1">
        <v>45058.510763888888</v>
      </c>
      <c r="FR4" s="1">
        <v>45099.562847222223</v>
      </c>
      <c r="FS4" t="s">
        <v>1055</v>
      </c>
      <c r="FT4" t="s">
        <v>1056</v>
      </c>
    </row>
    <row r="5" spans="1:176" x14ac:dyDescent="0.35">
      <c r="A5" s="4" t="s">
        <v>1057</v>
      </c>
      <c r="B5">
        <v>5.92</v>
      </c>
      <c r="C5">
        <v>4.55</v>
      </c>
      <c r="D5">
        <v>1.89</v>
      </c>
      <c r="E5">
        <v>4.5999999999999996</v>
      </c>
      <c r="F5">
        <v>0</v>
      </c>
      <c r="G5">
        <v>5.24</v>
      </c>
      <c r="H5">
        <v>0.06</v>
      </c>
      <c r="I5">
        <v>4.34</v>
      </c>
      <c r="J5">
        <v>3.79</v>
      </c>
      <c r="K5">
        <v>0</v>
      </c>
      <c r="L5">
        <v>2.1800000000000002</v>
      </c>
      <c r="M5">
        <v>2.2799999999999998</v>
      </c>
      <c r="N5">
        <v>2.16</v>
      </c>
      <c r="O5">
        <v>1.69</v>
      </c>
      <c r="P5">
        <v>3.25</v>
      </c>
      <c r="Q5">
        <v>1.07</v>
      </c>
      <c r="R5">
        <v>1.94</v>
      </c>
      <c r="S5">
        <v>0.84</v>
      </c>
      <c r="T5">
        <v>1.18</v>
      </c>
      <c r="U5">
        <v>1.0900000000000001</v>
      </c>
      <c r="V5">
        <v>1.55</v>
      </c>
      <c r="W5">
        <v>1.35</v>
      </c>
      <c r="X5">
        <v>2.38</v>
      </c>
      <c r="Z5">
        <v>3.76</v>
      </c>
      <c r="AB5">
        <v>7.43</v>
      </c>
      <c r="AD5">
        <v>5.37</v>
      </c>
      <c r="AE5">
        <v>3.2</v>
      </c>
      <c r="AF5">
        <v>3.66</v>
      </c>
      <c r="AH5">
        <v>3.46</v>
      </c>
      <c r="AJ5">
        <v>9.34</v>
      </c>
      <c r="AM5">
        <v>4.03</v>
      </c>
      <c r="AO5">
        <v>5.5</v>
      </c>
      <c r="AP5">
        <v>5.21</v>
      </c>
      <c r="AQ5">
        <v>6.99</v>
      </c>
      <c r="AR5">
        <v>8.2899999999999991</v>
      </c>
      <c r="AS5">
        <v>2.09</v>
      </c>
      <c r="AT5">
        <v>3.71</v>
      </c>
      <c r="AU5">
        <v>8.0399999999999991</v>
      </c>
      <c r="AW5">
        <v>4.43</v>
      </c>
      <c r="AX5">
        <v>6.97</v>
      </c>
      <c r="AY5">
        <v>6.99</v>
      </c>
      <c r="AZ5">
        <v>4</v>
      </c>
      <c r="BA5">
        <v>5.72</v>
      </c>
      <c r="BB5">
        <v>3.3719999999999999</v>
      </c>
      <c r="BC5">
        <v>4.34</v>
      </c>
      <c r="BD5">
        <v>2.9</v>
      </c>
      <c r="BE5">
        <v>3.44</v>
      </c>
      <c r="BF5">
        <v>2.2200000000000002</v>
      </c>
      <c r="BG5">
        <v>2.93</v>
      </c>
      <c r="BH5">
        <v>2.98</v>
      </c>
      <c r="BI5">
        <v>3.17</v>
      </c>
      <c r="BJ5">
        <v>3.11</v>
      </c>
      <c r="BK5">
        <v>6.02</v>
      </c>
      <c r="BL5">
        <v>8.2899999999999991</v>
      </c>
      <c r="BM5">
        <v>5.39</v>
      </c>
      <c r="BN5">
        <v>2.11</v>
      </c>
      <c r="BO5">
        <v>7.13</v>
      </c>
      <c r="BP5">
        <v>2.11</v>
      </c>
      <c r="BQ5">
        <v>2.25</v>
      </c>
      <c r="BR5">
        <v>3.13</v>
      </c>
      <c r="BS5">
        <v>2.16</v>
      </c>
      <c r="BT5">
        <v>2.02</v>
      </c>
      <c r="BU5">
        <v>3.09</v>
      </c>
      <c r="BV5">
        <v>2.5099999999999998</v>
      </c>
      <c r="BW5">
        <v>2.5099999999999998</v>
      </c>
      <c r="BY5">
        <v>2.4500000000000002</v>
      </c>
      <c r="BZ5">
        <v>1.88</v>
      </c>
      <c r="CB5">
        <v>1.25</v>
      </c>
      <c r="CC5">
        <v>1.19</v>
      </c>
      <c r="CE5">
        <v>1.44</v>
      </c>
      <c r="CF5">
        <v>2</v>
      </c>
      <c r="CG5">
        <v>2.67</v>
      </c>
      <c r="CH5">
        <v>1.91</v>
      </c>
      <c r="CI5">
        <v>1.8</v>
      </c>
      <c r="CJ5">
        <v>1.85</v>
      </c>
      <c r="CK5">
        <v>2.58</v>
      </c>
      <c r="CL5">
        <v>2.29</v>
      </c>
      <c r="CM5">
        <v>5.2</v>
      </c>
      <c r="CN5">
        <v>4.9000000000000004</v>
      </c>
      <c r="CO5">
        <v>7.2</v>
      </c>
      <c r="CP5">
        <v>4</v>
      </c>
      <c r="CQ5">
        <v>2.2999999999999998</v>
      </c>
      <c r="CR5">
        <v>4.5</v>
      </c>
      <c r="CS5">
        <v>2.9</v>
      </c>
      <c r="CT5">
        <v>3.1</v>
      </c>
      <c r="CU5">
        <v>2.8</v>
      </c>
      <c r="CV5">
        <v>2.2000000000000002</v>
      </c>
      <c r="CW5">
        <v>1.2</v>
      </c>
      <c r="CX5">
        <v>1.3</v>
      </c>
      <c r="CY5">
        <v>2</v>
      </c>
      <c r="CZ5">
        <v>2.8</v>
      </c>
      <c r="DA5">
        <v>5.2</v>
      </c>
      <c r="DB5">
        <v>2.9</v>
      </c>
      <c r="DC5">
        <v>1.1000000000000001</v>
      </c>
      <c r="DD5">
        <v>1.6</v>
      </c>
      <c r="DE5">
        <v>1.7</v>
      </c>
      <c r="DF5">
        <v>15</v>
      </c>
      <c r="DG5">
        <v>7.9</v>
      </c>
      <c r="DH5">
        <v>14</v>
      </c>
      <c r="DI5">
        <v>7.5</v>
      </c>
      <c r="DJ5">
        <v>7.8</v>
      </c>
      <c r="DK5">
        <v>5.7</v>
      </c>
      <c r="DL5">
        <v>2.5</v>
      </c>
      <c r="DM5">
        <v>5.2</v>
      </c>
      <c r="DN5">
        <v>3</v>
      </c>
      <c r="DO5">
        <v>2.1</v>
      </c>
      <c r="DP5">
        <v>5.0999999999999996</v>
      </c>
      <c r="DQ5">
        <v>5</v>
      </c>
      <c r="DR5">
        <v>5.5</v>
      </c>
      <c r="DS5">
        <v>12</v>
      </c>
      <c r="DT5">
        <v>6.4</v>
      </c>
      <c r="DU5">
        <v>7.8</v>
      </c>
      <c r="DV5">
        <v>8.6999999999999993</v>
      </c>
      <c r="DW5">
        <v>10</v>
      </c>
      <c r="DX5">
        <v>5.8</v>
      </c>
      <c r="DY5">
        <v>6.8</v>
      </c>
      <c r="DZ5">
        <v>5.0999999999999996</v>
      </c>
      <c r="EA5">
        <v>1.7</v>
      </c>
      <c r="EB5">
        <v>4.2</v>
      </c>
      <c r="EC5">
        <v>8.1</v>
      </c>
      <c r="ED5">
        <v>2.2000000000000002</v>
      </c>
      <c r="EE5">
        <v>3.3</v>
      </c>
      <c r="EF5">
        <v>3.9</v>
      </c>
      <c r="EG5">
        <v>1.3</v>
      </c>
      <c r="EH5">
        <v>2.7</v>
      </c>
      <c r="EI5">
        <v>1.2</v>
      </c>
      <c r="EJ5">
        <v>1.6</v>
      </c>
      <c r="EK5">
        <v>1.6</v>
      </c>
      <c r="EL5">
        <v>3.5</v>
      </c>
      <c r="EM5">
        <v>5.0999999999999996</v>
      </c>
      <c r="EN5">
        <v>3.3</v>
      </c>
      <c r="EO5">
        <v>4.5</v>
      </c>
      <c r="EP5">
        <v>6.1</v>
      </c>
      <c r="EQ5">
        <v>6.6</v>
      </c>
      <c r="ER5">
        <v>4.1000000000000005</v>
      </c>
      <c r="ES5">
        <v>2.2000000000000002</v>
      </c>
      <c r="ET5">
        <v>3.9</v>
      </c>
      <c r="EU5">
        <v>2.2999999999999998</v>
      </c>
      <c r="EV5">
        <v>3.3</v>
      </c>
      <c r="EW5">
        <v>2</v>
      </c>
      <c r="EX5">
        <v>2.9</v>
      </c>
      <c r="EY5">
        <v>3.2</v>
      </c>
      <c r="EZ5">
        <v>0.8</v>
      </c>
      <c r="FA5">
        <v>2.5</v>
      </c>
      <c r="FB5">
        <v>0.8</v>
      </c>
      <c r="FC5">
        <v>1.3</v>
      </c>
      <c r="FD5">
        <v>2</v>
      </c>
      <c r="FF5">
        <v>1.3</v>
      </c>
      <c r="FG5">
        <v>8.4</v>
      </c>
      <c r="FH5">
        <v>6.6</v>
      </c>
      <c r="FI5">
        <v>4.8999999999999995</v>
      </c>
      <c r="FJ5">
        <v>5.2</v>
      </c>
      <c r="FK5">
        <v>9.8000000000000007</v>
      </c>
      <c r="FL5">
        <v>16</v>
      </c>
      <c r="FM5">
        <v>10</v>
      </c>
      <c r="FN5">
        <v>65</v>
      </c>
      <c r="FO5">
        <v>70</v>
      </c>
      <c r="FP5">
        <v>12</v>
      </c>
      <c r="FQ5">
        <v>21.3</v>
      </c>
      <c r="FT5">
        <v>792.53199999999981</v>
      </c>
    </row>
    <row r="6" spans="1:176" x14ac:dyDescent="0.35">
      <c r="A6" s="4" t="s">
        <v>1058</v>
      </c>
      <c r="C6">
        <v>7.0000000000000001E-3</v>
      </c>
      <c r="D6">
        <v>5.0000000000000001E-3</v>
      </c>
      <c r="E6">
        <v>4.0000000000000001E-3</v>
      </c>
      <c r="G6">
        <v>6.0000000000000001E-3</v>
      </c>
      <c r="I6">
        <v>5.0000000000000001E-3</v>
      </c>
      <c r="L6">
        <v>2E-3</v>
      </c>
      <c r="M6">
        <v>3.0000000000000001E-3</v>
      </c>
      <c r="N6">
        <v>4.0000000000000001E-3</v>
      </c>
      <c r="O6">
        <v>3.0000000000000001E-3</v>
      </c>
      <c r="P6">
        <v>2E-3</v>
      </c>
      <c r="Q6">
        <v>4.0000000000000001E-3</v>
      </c>
      <c r="R6">
        <v>4.0000000000000001E-3</v>
      </c>
      <c r="S6">
        <v>5.0000000000000001E-3</v>
      </c>
      <c r="T6">
        <v>7.0000000000000001E-3</v>
      </c>
      <c r="Y6">
        <v>5.0000000000000001E-3</v>
      </c>
      <c r="AA6">
        <v>5.0000000000000001E-3</v>
      </c>
      <c r="AC6">
        <v>5.0000000000000001E-3</v>
      </c>
      <c r="AE6">
        <v>4.0000000000000001E-3</v>
      </c>
      <c r="AF6">
        <v>4.0000000000000001E-3</v>
      </c>
      <c r="AG6">
        <v>5.0000000000000001E-3</v>
      </c>
      <c r="AI6">
        <v>5.0000000000000001E-3</v>
      </c>
      <c r="AK6">
        <v>4.0000000000000001E-3</v>
      </c>
      <c r="AL6">
        <v>4.0000000000000001E-3</v>
      </c>
      <c r="AN6">
        <v>4.0000000000000001E-3</v>
      </c>
      <c r="AP6">
        <v>7.0000000000000001E-3</v>
      </c>
      <c r="AQ6">
        <v>2E-3</v>
      </c>
      <c r="AR6">
        <v>3.0000000000000001E-3</v>
      </c>
      <c r="AS6">
        <v>2E-3</v>
      </c>
      <c r="AT6">
        <v>4.0000000000000001E-3</v>
      </c>
      <c r="AU6">
        <v>2E-3</v>
      </c>
      <c r="AV6">
        <v>3.0000000000000001E-3</v>
      </c>
      <c r="AX6">
        <v>6.0000000000000001E-3</v>
      </c>
      <c r="AY6">
        <v>3.0000000000000001E-3</v>
      </c>
      <c r="AZ6">
        <v>5.0000000000000001E-3</v>
      </c>
      <c r="BA6">
        <v>5.0000000000000001E-3</v>
      </c>
      <c r="BB6">
        <v>5.0000000000000001E-3</v>
      </c>
      <c r="BC6">
        <v>2E-3</v>
      </c>
      <c r="BD6">
        <v>2E-3</v>
      </c>
      <c r="BE6">
        <v>2E-3</v>
      </c>
      <c r="BF6">
        <v>3.0000000000000001E-3</v>
      </c>
      <c r="BG6">
        <v>8.0000000000000002E-3</v>
      </c>
      <c r="BH6">
        <v>4.0000000000000001E-3</v>
      </c>
      <c r="BI6">
        <v>3.0000000000000001E-3</v>
      </c>
      <c r="BJ6">
        <v>3.0000000000000001E-3</v>
      </c>
      <c r="BK6">
        <v>3.0000000000000001E-3</v>
      </c>
      <c r="BL6">
        <v>3.0000000000000001E-3</v>
      </c>
      <c r="BM6">
        <v>3.0000000000000001E-3</v>
      </c>
      <c r="BN6">
        <v>3.0000000000000001E-3</v>
      </c>
      <c r="BO6">
        <v>3.0000000000000001E-3</v>
      </c>
      <c r="BP6">
        <v>3.0000000000000001E-3</v>
      </c>
      <c r="BQ6">
        <v>4.0000000000000001E-3</v>
      </c>
      <c r="BR6">
        <v>4.0000000000000001E-3</v>
      </c>
      <c r="BS6">
        <v>4.0000000000000001E-3</v>
      </c>
      <c r="BU6">
        <v>5.0000000000000001E-3</v>
      </c>
      <c r="BV6">
        <v>4.0000000000000001E-3</v>
      </c>
      <c r="BW6">
        <v>5.0000000000000001E-3</v>
      </c>
      <c r="BX6">
        <v>5.0000000000000001E-3</v>
      </c>
      <c r="CA6">
        <v>2E-3</v>
      </c>
      <c r="CB6">
        <v>7.0000000000000001E-3</v>
      </c>
      <c r="CC6">
        <v>2E-3</v>
      </c>
      <c r="CD6">
        <v>4.0000000000000001E-3</v>
      </c>
      <c r="CE6">
        <v>4.0000000000000001E-3</v>
      </c>
      <c r="CF6">
        <v>4.0000000000000001E-3</v>
      </c>
      <c r="CG6">
        <v>6.0000000000000001E-3</v>
      </c>
      <c r="CH6">
        <v>5.0000000000000001E-3</v>
      </c>
      <c r="CI6">
        <v>5.0000000000000001E-3</v>
      </c>
      <c r="CJ6">
        <v>4.0000000000000001E-3</v>
      </c>
      <c r="CK6">
        <v>5.0000000000000001E-3</v>
      </c>
      <c r="CL6">
        <v>0.01</v>
      </c>
      <c r="CM6">
        <v>5.0000000000000001E-3</v>
      </c>
      <c r="CN6">
        <v>5.0000000000000001E-3</v>
      </c>
      <c r="CO6">
        <v>5.0000000000000001E-3</v>
      </c>
      <c r="CP6">
        <v>5.0000000000000001E-3</v>
      </c>
      <c r="CQ6">
        <v>4.0000000000000001E-3</v>
      </c>
      <c r="CR6">
        <v>3.0000000000000001E-3</v>
      </c>
      <c r="CS6">
        <v>4.0000000000000001E-3</v>
      </c>
      <c r="CT6">
        <v>4.0000000000000001E-3</v>
      </c>
      <c r="CU6">
        <v>4.0000000000000001E-3</v>
      </c>
      <c r="CV6">
        <v>7.0000000000000001E-3</v>
      </c>
      <c r="CW6">
        <v>7.0000000000000001E-3</v>
      </c>
      <c r="CX6">
        <v>2E-3</v>
      </c>
      <c r="CY6">
        <v>7.0000000000000001E-3</v>
      </c>
      <c r="CZ6">
        <v>8.0000000000000002E-3</v>
      </c>
      <c r="DA6">
        <v>7.0000000000000001E-3</v>
      </c>
      <c r="DB6">
        <v>4.0000000000000001E-3</v>
      </c>
      <c r="DC6">
        <v>6.0000000000000001E-3</v>
      </c>
      <c r="DD6">
        <v>6.0000000000000001E-3</v>
      </c>
      <c r="DE6">
        <v>5.0000000000000001E-3</v>
      </c>
      <c r="DF6">
        <v>4.0000000000000001E-3</v>
      </c>
      <c r="DG6">
        <v>6.0000000000000001E-3</v>
      </c>
      <c r="DH6">
        <v>6.0000000000000001E-3</v>
      </c>
      <c r="DI6">
        <v>6.0000000000000001E-3</v>
      </c>
      <c r="DJ6">
        <v>5.0000000000000001E-3</v>
      </c>
      <c r="DK6">
        <v>5.0000000000000001E-3</v>
      </c>
      <c r="DL6">
        <v>6.0000000000000001E-3</v>
      </c>
      <c r="DM6">
        <v>5.0000000000000001E-3</v>
      </c>
      <c r="DN6">
        <v>7.0000000000000001E-3</v>
      </c>
      <c r="DO6">
        <v>5.0000000000000001E-3</v>
      </c>
      <c r="DP6">
        <v>5.0000000000000001E-3</v>
      </c>
      <c r="DQ6">
        <v>5.0000000000000001E-3</v>
      </c>
      <c r="DR6">
        <v>5.0000000000000001E-3</v>
      </c>
      <c r="DS6">
        <v>5.0000000000000001E-3</v>
      </c>
      <c r="DT6">
        <v>6.0000000000000001E-3</v>
      </c>
      <c r="DU6">
        <v>3.0000000000000001E-3</v>
      </c>
      <c r="DV6">
        <v>4.0000000000000001E-3</v>
      </c>
      <c r="DW6">
        <v>4.0000000000000001E-3</v>
      </c>
      <c r="DX6">
        <v>5.0000000000000001E-3</v>
      </c>
      <c r="DY6">
        <v>4.0000000000000001E-3</v>
      </c>
      <c r="DZ6">
        <v>4.0000000000000001E-3</v>
      </c>
      <c r="EA6">
        <v>3.0000000000000001E-3</v>
      </c>
      <c r="EB6">
        <v>4.0000000000000001E-3</v>
      </c>
      <c r="EC6">
        <v>5.0000000000000001E-3</v>
      </c>
      <c r="ED6">
        <v>5.0000000000000001E-3</v>
      </c>
      <c r="EE6">
        <v>5.0000000000000001E-3</v>
      </c>
      <c r="EF6">
        <v>5.0000000000000001E-3</v>
      </c>
      <c r="EG6">
        <v>4.0000000000000001E-3</v>
      </c>
      <c r="EH6">
        <v>5.0000000000000001E-3</v>
      </c>
      <c r="EI6">
        <v>4.0000000000000001E-3</v>
      </c>
      <c r="EJ6">
        <v>5.0000000000000001E-3</v>
      </c>
      <c r="EK6">
        <v>4.0000000000000001E-3</v>
      </c>
      <c r="EL6">
        <v>4.0000000000000001E-3</v>
      </c>
      <c r="EM6">
        <v>7.0000000000000001E-3</v>
      </c>
      <c r="EN6">
        <v>5.0000000000000001E-3</v>
      </c>
      <c r="EO6">
        <v>5.0000000000000001E-3</v>
      </c>
      <c r="EP6">
        <v>4.0000000000000001E-3</v>
      </c>
      <c r="EQ6">
        <v>3.0000000000000001E-3</v>
      </c>
      <c r="ER6">
        <v>4.0000000000000001E-3</v>
      </c>
      <c r="ES6">
        <v>7.0000000000000001E-3</v>
      </c>
      <c r="ET6">
        <v>7.0000000000000001E-3</v>
      </c>
      <c r="EU6">
        <v>3.0000000000000001E-3</v>
      </c>
      <c r="EV6">
        <v>5.0000000000000001E-3</v>
      </c>
      <c r="EW6">
        <v>5.0000000000000001E-3</v>
      </c>
      <c r="EX6">
        <v>5.0000000000000001E-3</v>
      </c>
      <c r="EY6">
        <v>5.0000000000000001E-3</v>
      </c>
      <c r="EZ6">
        <v>4.0000000000000001E-3</v>
      </c>
      <c r="FA6">
        <v>6.0000000000000001E-3</v>
      </c>
      <c r="FB6">
        <v>7.0000000000000001E-3</v>
      </c>
      <c r="FC6">
        <v>6.0000000000000001E-3</v>
      </c>
      <c r="FD6">
        <v>5.0000000000000001E-3</v>
      </c>
      <c r="FE6">
        <v>6.0000000000000001E-3</v>
      </c>
      <c r="FF6">
        <v>4.0000000000000001E-3</v>
      </c>
      <c r="FG6">
        <v>6.0000000000000001E-3</v>
      </c>
      <c r="FH6">
        <v>3.0000000000000001E-3</v>
      </c>
      <c r="FI6">
        <v>4.0000000000000001E-3</v>
      </c>
      <c r="FJ6">
        <v>5.0000000000000001E-3</v>
      </c>
      <c r="FK6">
        <v>6.0000000000000001E-3</v>
      </c>
      <c r="FL6">
        <v>8.0000000000000002E-3</v>
      </c>
      <c r="FM6">
        <v>3.0000000000000001E-3</v>
      </c>
      <c r="FN6">
        <v>7.0000000000000001E-3</v>
      </c>
      <c r="FO6">
        <v>8.9999999999999993E-3</v>
      </c>
      <c r="FP6">
        <v>8.0000000000000002E-3</v>
      </c>
      <c r="FQ6">
        <v>6.0000000000000001E-3</v>
      </c>
      <c r="FR6">
        <v>6.0000000000000001E-3</v>
      </c>
      <c r="FT6">
        <v>0.71700000000000053</v>
      </c>
    </row>
    <row r="7" spans="1:176" x14ac:dyDescent="0.35">
      <c r="A7" s="4" t="s">
        <v>1055</v>
      </c>
    </row>
    <row r="8" spans="1:176" x14ac:dyDescent="0.35">
      <c r="A8" s="7" t="s">
        <v>1055</v>
      </c>
    </row>
    <row r="9" spans="1:176" x14ac:dyDescent="0.35">
      <c r="A9" s="4" t="s">
        <v>1056</v>
      </c>
      <c r="B9">
        <v>5.92</v>
      </c>
      <c r="C9">
        <v>4.5569999999999995</v>
      </c>
      <c r="D9">
        <v>1.8949999999999998</v>
      </c>
      <c r="E9">
        <v>4.6039999999999992</v>
      </c>
      <c r="F9">
        <v>0</v>
      </c>
      <c r="G9">
        <v>5.2460000000000004</v>
      </c>
      <c r="H9">
        <v>0.06</v>
      </c>
      <c r="I9">
        <v>4.3449999999999998</v>
      </c>
      <c r="J9">
        <v>3.79</v>
      </c>
      <c r="K9">
        <v>0</v>
      </c>
      <c r="L9">
        <v>2.1819999999999999</v>
      </c>
      <c r="M9">
        <v>2.2829999999999999</v>
      </c>
      <c r="N9">
        <v>2.1640000000000001</v>
      </c>
      <c r="O9">
        <v>1.6929999999999998</v>
      </c>
      <c r="P9">
        <v>3.2519999999999998</v>
      </c>
      <c r="Q9">
        <v>1.0740000000000001</v>
      </c>
      <c r="R9">
        <v>1.944</v>
      </c>
      <c r="S9">
        <v>0.84499999999999997</v>
      </c>
      <c r="T9">
        <v>1.1869999999999998</v>
      </c>
      <c r="U9">
        <v>1.0900000000000001</v>
      </c>
      <c r="V9">
        <v>1.55</v>
      </c>
      <c r="W9">
        <v>1.35</v>
      </c>
      <c r="X9">
        <v>2.38</v>
      </c>
      <c r="Y9">
        <v>5.0000000000000001E-3</v>
      </c>
      <c r="Z9">
        <v>3.76</v>
      </c>
      <c r="AA9">
        <v>5.0000000000000001E-3</v>
      </c>
      <c r="AB9">
        <v>7.43</v>
      </c>
      <c r="AC9">
        <v>5.0000000000000001E-3</v>
      </c>
      <c r="AD9">
        <v>5.37</v>
      </c>
      <c r="AE9">
        <v>3.2040000000000002</v>
      </c>
      <c r="AF9">
        <v>3.6640000000000001</v>
      </c>
      <c r="AG9">
        <v>5.0000000000000001E-3</v>
      </c>
      <c r="AH9">
        <v>3.46</v>
      </c>
      <c r="AI9">
        <v>5.0000000000000001E-3</v>
      </c>
      <c r="AJ9">
        <v>9.34</v>
      </c>
      <c r="AK9">
        <v>4.0000000000000001E-3</v>
      </c>
      <c r="AL9">
        <v>4.0000000000000001E-3</v>
      </c>
      <c r="AM9">
        <v>4.03</v>
      </c>
      <c r="AN9">
        <v>4.0000000000000001E-3</v>
      </c>
      <c r="AO9">
        <v>5.5</v>
      </c>
      <c r="AP9">
        <v>5.2169999999999996</v>
      </c>
      <c r="AQ9">
        <v>6.992</v>
      </c>
      <c r="AR9">
        <v>8.2929999999999993</v>
      </c>
      <c r="AS9">
        <v>2.0919999999999996</v>
      </c>
      <c r="AT9">
        <v>3.714</v>
      </c>
      <c r="AU9">
        <v>8.0419999999999998</v>
      </c>
      <c r="AV9">
        <v>3.0000000000000001E-3</v>
      </c>
      <c r="AW9">
        <v>4.43</v>
      </c>
      <c r="AX9">
        <v>6.976</v>
      </c>
      <c r="AY9">
        <v>6.9930000000000003</v>
      </c>
      <c r="AZ9">
        <v>4.0049999999999999</v>
      </c>
      <c r="BA9">
        <v>5.7249999999999996</v>
      </c>
      <c r="BB9">
        <v>3.3769999999999998</v>
      </c>
      <c r="BC9">
        <v>4.3419999999999996</v>
      </c>
      <c r="BD9">
        <v>2.9019999999999997</v>
      </c>
      <c r="BE9">
        <v>3.4419999999999997</v>
      </c>
      <c r="BF9">
        <v>2.2230000000000003</v>
      </c>
      <c r="BG9">
        <v>2.9380000000000002</v>
      </c>
      <c r="BH9">
        <v>2.984</v>
      </c>
      <c r="BI9">
        <v>3.173</v>
      </c>
      <c r="BJ9">
        <v>3.113</v>
      </c>
      <c r="BK9">
        <v>6.0229999999999997</v>
      </c>
      <c r="BL9">
        <v>8.2929999999999993</v>
      </c>
      <c r="BM9">
        <v>5.3929999999999998</v>
      </c>
      <c r="BN9">
        <v>2.113</v>
      </c>
      <c r="BO9">
        <v>7.133</v>
      </c>
      <c r="BP9">
        <v>2.113</v>
      </c>
      <c r="BQ9">
        <v>2.254</v>
      </c>
      <c r="BR9">
        <v>3.1339999999999999</v>
      </c>
      <c r="BS9">
        <v>2.1640000000000001</v>
      </c>
      <c r="BT9">
        <v>2.02</v>
      </c>
      <c r="BU9">
        <v>3.0949999999999998</v>
      </c>
      <c r="BV9">
        <v>2.5139999999999998</v>
      </c>
      <c r="BW9">
        <v>2.5149999999999997</v>
      </c>
      <c r="BX9">
        <v>5.0000000000000001E-3</v>
      </c>
      <c r="BY9">
        <v>2.4500000000000002</v>
      </c>
      <c r="BZ9">
        <v>1.88</v>
      </c>
      <c r="CA9">
        <v>2E-3</v>
      </c>
      <c r="CB9">
        <v>1.2569999999999999</v>
      </c>
      <c r="CC9">
        <v>1.1919999999999999</v>
      </c>
      <c r="CD9">
        <v>4.0000000000000001E-3</v>
      </c>
      <c r="CE9">
        <v>1.444</v>
      </c>
      <c r="CF9">
        <v>2.004</v>
      </c>
      <c r="CG9">
        <v>2.6759999999999997</v>
      </c>
      <c r="CH9">
        <v>1.9149999999999998</v>
      </c>
      <c r="CI9">
        <v>1.8049999999999999</v>
      </c>
      <c r="CJ9">
        <v>1.8540000000000001</v>
      </c>
      <c r="CK9">
        <v>2.585</v>
      </c>
      <c r="CL9">
        <v>2.2999999999999998</v>
      </c>
      <c r="CM9">
        <v>5.2050000000000001</v>
      </c>
      <c r="CN9">
        <v>4.9050000000000002</v>
      </c>
      <c r="CO9">
        <v>7.2050000000000001</v>
      </c>
      <c r="CP9">
        <v>4.0049999999999999</v>
      </c>
      <c r="CQ9">
        <v>2.3039999999999998</v>
      </c>
      <c r="CR9">
        <v>4.5030000000000001</v>
      </c>
      <c r="CS9">
        <v>2.9039999999999999</v>
      </c>
      <c r="CT9">
        <v>3.1040000000000001</v>
      </c>
      <c r="CU9">
        <v>2.8039999999999998</v>
      </c>
      <c r="CV9">
        <v>2.2070000000000003</v>
      </c>
      <c r="CW9">
        <v>1.2069999999999999</v>
      </c>
      <c r="CX9">
        <v>1.302</v>
      </c>
      <c r="CY9">
        <v>2.0070000000000001</v>
      </c>
      <c r="CZ9">
        <v>2.8079999999999998</v>
      </c>
      <c r="DA9">
        <v>5.2069999999999999</v>
      </c>
      <c r="DB9">
        <v>2.9039999999999999</v>
      </c>
      <c r="DC9">
        <v>1.1060000000000001</v>
      </c>
      <c r="DD9">
        <v>1.6060000000000001</v>
      </c>
      <c r="DE9">
        <v>1.7049999999999998</v>
      </c>
      <c r="DF9">
        <v>15.004</v>
      </c>
      <c r="DG9">
        <v>7.9060000000000006</v>
      </c>
      <c r="DH9">
        <v>14.006</v>
      </c>
      <c r="DI9">
        <v>7.5060000000000002</v>
      </c>
      <c r="DJ9">
        <v>7.8049999999999997</v>
      </c>
      <c r="DK9">
        <v>5.7050000000000001</v>
      </c>
      <c r="DL9">
        <v>2.5059999999999998</v>
      </c>
      <c r="DM9">
        <v>5.2050000000000001</v>
      </c>
      <c r="DN9">
        <v>3.0070000000000001</v>
      </c>
      <c r="DO9">
        <v>2.105</v>
      </c>
      <c r="DP9">
        <v>5.1049999999999995</v>
      </c>
      <c r="DQ9">
        <v>5.0049999999999999</v>
      </c>
      <c r="DR9">
        <v>5.5049999999999999</v>
      </c>
      <c r="DS9">
        <v>12.005000000000001</v>
      </c>
      <c r="DT9">
        <v>6.4060000000000006</v>
      </c>
      <c r="DU9">
        <v>7.8029999999999999</v>
      </c>
      <c r="DV9">
        <v>8.7039999999999988</v>
      </c>
      <c r="DW9">
        <v>10.004</v>
      </c>
      <c r="DX9">
        <v>5.8049999999999997</v>
      </c>
      <c r="DY9">
        <v>6.8039999999999994</v>
      </c>
      <c r="DZ9">
        <v>5.1039999999999992</v>
      </c>
      <c r="EA9">
        <v>1.7029999999999998</v>
      </c>
      <c r="EB9">
        <v>4.2039999999999997</v>
      </c>
      <c r="EC9">
        <v>8.1050000000000004</v>
      </c>
      <c r="ED9">
        <v>2.2050000000000001</v>
      </c>
      <c r="EE9">
        <v>3.3049999999999997</v>
      </c>
      <c r="EF9">
        <v>3.9049999999999998</v>
      </c>
      <c r="EG9">
        <v>1.304</v>
      </c>
      <c r="EH9">
        <v>2.7050000000000001</v>
      </c>
      <c r="EI9">
        <v>1.204</v>
      </c>
      <c r="EJ9">
        <v>1.605</v>
      </c>
      <c r="EK9">
        <v>1.6040000000000001</v>
      </c>
      <c r="EL9">
        <v>3.504</v>
      </c>
      <c r="EM9">
        <v>5.1069999999999993</v>
      </c>
      <c r="EN9">
        <v>3.3049999999999997</v>
      </c>
      <c r="EO9">
        <v>4.5049999999999999</v>
      </c>
      <c r="EP9">
        <v>6.1039999999999992</v>
      </c>
      <c r="EQ9">
        <v>6.6029999999999998</v>
      </c>
      <c r="ER9">
        <v>4.1040000000000001</v>
      </c>
      <c r="ES9">
        <v>2.2070000000000003</v>
      </c>
      <c r="ET9">
        <v>3.907</v>
      </c>
      <c r="EU9">
        <v>2.3029999999999999</v>
      </c>
      <c r="EV9">
        <v>3.3049999999999997</v>
      </c>
      <c r="EW9">
        <v>2.0049999999999999</v>
      </c>
      <c r="EX9">
        <v>2.9049999999999998</v>
      </c>
      <c r="EY9">
        <v>3.2050000000000001</v>
      </c>
      <c r="EZ9">
        <v>0.80400000000000005</v>
      </c>
      <c r="FA9">
        <v>2.5059999999999998</v>
      </c>
      <c r="FB9">
        <v>0.80700000000000005</v>
      </c>
      <c r="FC9">
        <v>1.306</v>
      </c>
      <c r="FD9">
        <v>2.0049999999999999</v>
      </c>
      <c r="FE9">
        <v>6.0000000000000001E-3</v>
      </c>
      <c r="FF9">
        <v>1.304</v>
      </c>
      <c r="FG9">
        <v>8.4060000000000006</v>
      </c>
      <c r="FH9">
        <v>6.6029999999999998</v>
      </c>
      <c r="FI9">
        <v>4.903999999999999</v>
      </c>
      <c r="FJ9">
        <v>5.2050000000000001</v>
      </c>
      <c r="FK9">
        <v>9.8060000000000009</v>
      </c>
      <c r="FL9">
        <v>16.007999999999999</v>
      </c>
      <c r="FM9">
        <v>10.003</v>
      </c>
      <c r="FN9">
        <v>65.007000000000005</v>
      </c>
      <c r="FO9">
        <v>70.009</v>
      </c>
      <c r="FP9">
        <v>12.007999999999999</v>
      </c>
      <c r="FQ9">
        <v>21.306000000000001</v>
      </c>
      <c r="FR9">
        <v>6.0000000000000001E-3</v>
      </c>
      <c r="FT9">
        <v>793.2489999999998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T5"/>
  <sheetViews>
    <sheetView workbookViewId="0">
      <selection activeCell="I22" sqref="I22"/>
    </sheetView>
  </sheetViews>
  <sheetFormatPr defaultRowHeight="14.5" x14ac:dyDescent="0.35"/>
  <cols>
    <col min="1" max="1" width="16.453125" customWidth="1"/>
    <col min="2" max="11" width="15.81640625" bestFit="1" customWidth="1"/>
    <col min="12" max="12" width="14.81640625" bestFit="1" customWidth="1"/>
    <col min="13" max="14" width="15.81640625" bestFit="1" customWidth="1"/>
    <col min="15" max="15" width="14.81640625" bestFit="1" customWidth="1"/>
    <col min="16" max="16" width="13.81640625" bestFit="1" customWidth="1"/>
    <col min="17" max="19" width="14.81640625" bestFit="1" customWidth="1"/>
    <col min="20" max="20" width="15.81640625" bestFit="1" customWidth="1"/>
    <col min="21" max="21" width="13.81640625" bestFit="1" customWidth="1"/>
    <col min="22" max="23" width="15.81640625" bestFit="1" customWidth="1"/>
    <col min="24" max="24" width="13.81640625" bestFit="1" customWidth="1"/>
    <col min="25" max="26" width="14.81640625" bestFit="1" customWidth="1"/>
    <col min="27" max="27" width="15.81640625" bestFit="1" customWidth="1"/>
    <col min="28" max="28" width="14.81640625" bestFit="1" customWidth="1"/>
    <col min="29" max="29" width="15.81640625" bestFit="1" customWidth="1"/>
    <col min="30" max="31" width="14.81640625" bestFit="1" customWidth="1"/>
    <col min="32" max="32" width="15.81640625" bestFit="1" customWidth="1"/>
    <col min="33" max="33" width="14.81640625" bestFit="1" customWidth="1"/>
    <col min="34" max="34" width="15.81640625" bestFit="1" customWidth="1"/>
    <col min="35" max="35" width="13.81640625" bestFit="1" customWidth="1"/>
    <col min="36" max="36" width="14.81640625" bestFit="1" customWidth="1"/>
    <col min="37" max="37" width="15.81640625" bestFit="1" customWidth="1"/>
    <col min="38" max="38" width="14.81640625" bestFit="1" customWidth="1"/>
    <col min="39" max="39" width="15.81640625" bestFit="1" customWidth="1"/>
    <col min="40" max="40" width="14.81640625" bestFit="1" customWidth="1"/>
    <col min="41" max="59" width="15.81640625" bestFit="1" customWidth="1"/>
    <col min="60" max="60" width="14.81640625" bestFit="1" customWidth="1"/>
    <col min="61" max="84" width="15.81640625" bestFit="1" customWidth="1"/>
    <col min="85" max="85" width="14.81640625" bestFit="1" customWidth="1"/>
    <col min="86" max="86" width="15.81640625" bestFit="1" customWidth="1"/>
    <col min="87" max="87" width="14.81640625" bestFit="1" customWidth="1"/>
    <col min="88" max="89" width="15.81640625" bestFit="1" customWidth="1"/>
    <col min="90" max="90" width="14.81640625" bestFit="1" customWidth="1"/>
    <col min="91" max="91" width="15.81640625" bestFit="1" customWidth="1"/>
    <col min="92" max="93" width="14.81640625" bestFit="1" customWidth="1"/>
    <col min="94" max="94" width="15.81640625" bestFit="1" customWidth="1"/>
    <col min="95" max="96" width="14.81640625" bestFit="1" customWidth="1"/>
    <col min="97" max="100" width="15.81640625" bestFit="1" customWidth="1"/>
    <col min="101" max="102" width="14.81640625" bestFit="1" customWidth="1"/>
    <col min="103" max="103" width="15.81640625" bestFit="1" customWidth="1"/>
    <col min="104" max="105" width="14.81640625" bestFit="1" customWidth="1"/>
    <col min="106" max="110" width="15.81640625" bestFit="1" customWidth="1"/>
    <col min="111" max="111" width="14.81640625" bestFit="1" customWidth="1"/>
    <col min="112" max="123" width="15.81640625" bestFit="1" customWidth="1"/>
    <col min="124" max="124" width="14.81640625" bestFit="1" customWidth="1"/>
    <col min="125" max="125" width="15.81640625" bestFit="1" customWidth="1"/>
    <col min="126" max="126" width="14.81640625" bestFit="1" customWidth="1"/>
    <col min="127" max="128" width="15.81640625" bestFit="1" customWidth="1"/>
    <col min="129" max="130" width="14.81640625" bestFit="1" customWidth="1"/>
    <col min="131" max="134" width="15.81640625" bestFit="1" customWidth="1"/>
    <col min="135" max="135" width="14.81640625" bestFit="1" customWidth="1"/>
    <col min="136" max="143" width="15.81640625" bestFit="1" customWidth="1"/>
    <col min="144" max="145" width="14.81640625" bestFit="1" customWidth="1"/>
    <col min="146" max="147" width="15.81640625" bestFit="1" customWidth="1"/>
    <col min="148" max="149" width="14.81640625" bestFit="1" customWidth="1"/>
    <col min="150" max="174" width="15.81640625" bestFit="1" customWidth="1"/>
  </cols>
  <sheetData>
    <row r="1" spans="1:176" x14ac:dyDescent="0.35">
      <c r="A1" t="s">
        <v>1052</v>
      </c>
      <c r="B1" t="s">
        <v>1053</v>
      </c>
    </row>
    <row r="2" spans="1:176" s="1" customFormat="1" x14ac:dyDescent="0.35">
      <c r="A2" s="1" t="s">
        <v>1054</v>
      </c>
      <c r="B2" s="1">
        <v>36731.5</v>
      </c>
      <c r="C2" s="1">
        <v>36787.5</v>
      </c>
      <c r="D2" s="1">
        <v>36850.5</v>
      </c>
      <c r="E2" s="1">
        <v>36913.5</v>
      </c>
      <c r="F2" s="1">
        <v>36913.500011574077</v>
      </c>
      <c r="G2" s="1">
        <v>36970.5</v>
      </c>
      <c r="H2" s="1">
        <v>36970.500023148146</v>
      </c>
      <c r="I2" s="1">
        <v>37022.5</v>
      </c>
      <c r="J2" s="1">
        <v>37022.500011574077</v>
      </c>
      <c r="K2" s="1">
        <v>37022.500023148146</v>
      </c>
      <c r="L2" s="1">
        <v>37467.385416666664</v>
      </c>
      <c r="M2" s="1">
        <v>37510.5625</v>
      </c>
      <c r="N2" s="1">
        <v>37587.552083333336</v>
      </c>
      <c r="O2" s="1">
        <v>37641.378472222219</v>
      </c>
      <c r="P2" s="1">
        <v>37683.395833333336</v>
      </c>
      <c r="Q2" s="1">
        <v>37755.381944444445</v>
      </c>
      <c r="R2" s="1">
        <v>38181</v>
      </c>
      <c r="S2" s="1">
        <v>38237.423611111109</v>
      </c>
      <c r="T2" s="1">
        <v>38308.423611111109</v>
      </c>
      <c r="U2" s="1">
        <v>38357.40625</v>
      </c>
      <c r="V2" s="1">
        <v>38426.479166666664</v>
      </c>
      <c r="W2" s="1">
        <v>38489.576388888891</v>
      </c>
      <c r="X2" s="1">
        <v>39203</v>
      </c>
      <c r="Y2" s="1">
        <v>39203.680555555555</v>
      </c>
      <c r="Z2" s="1">
        <v>39217</v>
      </c>
      <c r="AA2" s="1">
        <v>39217.489583333336</v>
      </c>
      <c r="AB2" s="1">
        <v>39232</v>
      </c>
      <c r="AC2" s="1">
        <v>39232.53125</v>
      </c>
      <c r="AD2" s="1">
        <v>39245</v>
      </c>
      <c r="AE2" s="1">
        <v>39259</v>
      </c>
      <c r="AF2" s="1">
        <v>39275.541666666664</v>
      </c>
      <c r="AG2" s="1">
        <v>39289</v>
      </c>
      <c r="AH2" s="1">
        <v>39289.451388888891</v>
      </c>
      <c r="AI2" s="1">
        <v>39300</v>
      </c>
      <c r="AJ2" s="1">
        <v>39300.618055555555</v>
      </c>
      <c r="AK2" s="1">
        <v>39315.547222222223</v>
      </c>
      <c r="AL2" s="1">
        <v>39345</v>
      </c>
      <c r="AM2" s="1">
        <v>39345.496527777781</v>
      </c>
      <c r="AN2" s="1">
        <v>39371</v>
      </c>
      <c r="AO2" s="1">
        <v>39371.512499999997</v>
      </c>
      <c r="AP2" s="1">
        <v>39401.534722222219</v>
      </c>
      <c r="AQ2" s="1">
        <v>39429.604166666664</v>
      </c>
      <c r="AR2" s="1">
        <v>39461.520833333336</v>
      </c>
      <c r="AS2" s="1">
        <v>39493.5625</v>
      </c>
      <c r="AT2" s="1">
        <v>39520.5625</v>
      </c>
      <c r="AU2" s="1">
        <v>39554.583333333336</v>
      </c>
      <c r="AV2" s="1">
        <v>39582.475694444445</v>
      </c>
      <c r="AW2" s="1">
        <v>39583.475694444445</v>
      </c>
      <c r="AX2" s="1">
        <v>39616.618055555555</v>
      </c>
      <c r="AY2" s="1">
        <v>39646.572916666664</v>
      </c>
      <c r="AZ2" s="1">
        <v>39679.53125</v>
      </c>
      <c r="BA2" s="1">
        <v>39707.527777777781</v>
      </c>
      <c r="BB2" s="1">
        <v>39735.5625</v>
      </c>
      <c r="BC2" s="1">
        <v>39763.458333333336</v>
      </c>
      <c r="BD2" s="1">
        <v>39797.475694444445</v>
      </c>
      <c r="BE2" s="1">
        <v>39832.548611111109</v>
      </c>
      <c r="BF2" s="1">
        <v>39855.486111111109</v>
      </c>
      <c r="BG2" s="1">
        <v>39888.493055555555</v>
      </c>
      <c r="BH2" s="1">
        <v>39912.510416666664</v>
      </c>
      <c r="BI2" s="1">
        <v>39947.524305555555</v>
      </c>
      <c r="BJ2" s="1">
        <v>39979.493055555555</v>
      </c>
      <c r="BK2" s="1">
        <v>40009.53125</v>
      </c>
      <c r="BL2" s="1">
        <v>40038.666666666664</v>
      </c>
      <c r="BM2" s="1">
        <v>40071.5</v>
      </c>
      <c r="BN2" s="1">
        <v>40097.520138888889</v>
      </c>
      <c r="BO2" s="1">
        <v>40101.527777777781</v>
      </c>
      <c r="BP2" s="1">
        <v>40127.520138888889</v>
      </c>
      <c r="BQ2" s="1">
        <v>40161.504861111112</v>
      </c>
      <c r="BR2" s="1">
        <v>40197.510416666664</v>
      </c>
      <c r="BS2" s="1">
        <v>40225.534722222219</v>
      </c>
      <c r="BT2" s="1">
        <v>40252.520833333336</v>
      </c>
      <c r="BU2" s="1">
        <v>40281.538194444445</v>
      </c>
      <c r="BV2" s="1">
        <v>40318.482638888891</v>
      </c>
      <c r="BW2" s="1">
        <v>40344.472222222219</v>
      </c>
      <c r="BX2" s="1">
        <v>40407.5</v>
      </c>
      <c r="BY2" s="1">
        <v>40407.520833333336</v>
      </c>
      <c r="BZ2" s="1">
        <v>40466.495138888888</v>
      </c>
      <c r="CA2" s="1">
        <v>40466.495833333334</v>
      </c>
      <c r="CB2" s="1">
        <v>40527.513888888891</v>
      </c>
      <c r="CC2" s="1">
        <v>40589.538194444445</v>
      </c>
      <c r="CD2" s="1">
        <v>40617.520833333336</v>
      </c>
      <c r="CE2" s="1">
        <v>40679.590277777781</v>
      </c>
      <c r="CF2" s="1">
        <v>40745.5625</v>
      </c>
      <c r="CG2" s="1">
        <v>40793.579861111109</v>
      </c>
      <c r="CH2" s="1">
        <v>40876.552083333336</v>
      </c>
      <c r="CI2" s="1">
        <v>40912.496527777781</v>
      </c>
      <c r="CJ2" s="1">
        <v>40924.518055555556</v>
      </c>
      <c r="CK2" s="1">
        <v>40989.642361111109</v>
      </c>
      <c r="CL2" s="1">
        <v>41038.673611111109</v>
      </c>
      <c r="CM2" s="1">
        <v>41100.5625</v>
      </c>
      <c r="CN2" s="1">
        <v>41156.513888888891</v>
      </c>
      <c r="CO2" s="1">
        <v>41221.46875</v>
      </c>
      <c r="CP2" s="1">
        <v>41284.510416666664</v>
      </c>
      <c r="CQ2" s="1">
        <v>41340.458333333336</v>
      </c>
      <c r="CR2" s="1">
        <v>41402.495833333334</v>
      </c>
      <c r="CS2" s="1">
        <v>41444.541666666664</v>
      </c>
      <c r="CT2" s="1">
        <v>41465.614583333336</v>
      </c>
      <c r="CU2" s="1">
        <v>41534.583333333336</v>
      </c>
      <c r="CV2" s="1">
        <v>41590.597222222219</v>
      </c>
      <c r="CW2" s="1">
        <v>41647.625347222223</v>
      </c>
      <c r="CX2" s="1">
        <v>41703.500347222223</v>
      </c>
      <c r="CY2" s="1">
        <v>41771.573263888888</v>
      </c>
      <c r="CZ2" s="1">
        <v>41843.403124999997</v>
      </c>
      <c r="DA2" s="1">
        <v>41900.410069444442</v>
      </c>
      <c r="DB2" s="1">
        <v>41964.479513888888</v>
      </c>
      <c r="DC2" s="1">
        <v>42032.472569444442</v>
      </c>
      <c r="DD2" s="1">
        <v>42058.527430555558</v>
      </c>
      <c r="DE2" s="1">
        <v>42093.434374999997</v>
      </c>
      <c r="DF2" s="1">
        <v>42122.555902777778</v>
      </c>
      <c r="DG2" s="1">
        <v>42138.414236111108</v>
      </c>
      <c r="DH2" s="1">
        <v>42151.566319444442</v>
      </c>
      <c r="DI2" s="1">
        <v>42207.430902777778</v>
      </c>
      <c r="DJ2" s="1">
        <v>42229.562847222223</v>
      </c>
      <c r="DK2" s="1">
        <v>42262.441319444442</v>
      </c>
      <c r="DL2" s="1">
        <v>42291.489930555559</v>
      </c>
      <c r="DM2" s="1">
        <v>42332.458680555559</v>
      </c>
      <c r="DN2" s="1">
        <v>42354.486458333333</v>
      </c>
      <c r="DO2" s="1">
        <v>42389.489930555559</v>
      </c>
      <c r="DP2" s="1">
        <v>42418.500347222223</v>
      </c>
      <c r="DQ2" s="1">
        <v>42452.535069444442</v>
      </c>
      <c r="DR2" s="1">
        <v>42489.448263888888</v>
      </c>
      <c r="DS2" s="1">
        <v>42516.521180555559</v>
      </c>
      <c r="DT2" s="1">
        <v>42543.385763888888</v>
      </c>
      <c r="DU2" s="1">
        <v>42572.423958333333</v>
      </c>
      <c r="DV2" s="1">
        <v>42607.396180555559</v>
      </c>
      <c r="DW2" s="1">
        <v>42627.420486111114</v>
      </c>
      <c r="DX2" s="1">
        <v>42661.646180555559</v>
      </c>
      <c r="DY2" s="1">
        <v>42699.375347222223</v>
      </c>
      <c r="DZ2" s="1">
        <v>42725.399652777778</v>
      </c>
      <c r="EA2" s="1">
        <v>42762.535069444442</v>
      </c>
      <c r="EB2" s="1">
        <v>42788.604513888888</v>
      </c>
      <c r="EC2" s="1">
        <v>42823.524652777778</v>
      </c>
      <c r="ED2" s="1">
        <v>42852.705208333333</v>
      </c>
      <c r="EE2" s="1">
        <v>42879.392708333333</v>
      </c>
      <c r="EF2" s="1">
        <v>42907.587152777778</v>
      </c>
      <c r="EG2" s="1">
        <v>42941.597569444442</v>
      </c>
      <c r="EH2" s="1">
        <v>42989.611458333333</v>
      </c>
      <c r="EI2" s="1">
        <v>43062.625347222223</v>
      </c>
      <c r="EJ2" s="1">
        <v>43111.660069444442</v>
      </c>
      <c r="EK2" s="1">
        <v>43153.531597222223</v>
      </c>
      <c r="EL2" s="1">
        <v>43181.538541666669</v>
      </c>
      <c r="EM2" s="1">
        <v>43208.538541666669</v>
      </c>
      <c r="EN2" s="1">
        <v>43228.680902777778</v>
      </c>
      <c r="EO2" s="1">
        <v>43257.489930555559</v>
      </c>
      <c r="EP2" s="1">
        <v>43300.458680555559</v>
      </c>
      <c r="EQ2" s="1">
        <v>43356.594097222223</v>
      </c>
      <c r="ER2" s="1">
        <v>43432.392708333333</v>
      </c>
      <c r="ES2" s="1">
        <v>43474.566319444442</v>
      </c>
      <c r="ET2" s="1">
        <v>43509.642708333333</v>
      </c>
      <c r="EU2" s="1">
        <v>43537.625347222223</v>
      </c>
      <c r="EV2" s="1">
        <v>43571.732986111114</v>
      </c>
      <c r="EW2" s="1">
        <v>43606.715624999997</v>
      </c>
      <c r="EX2" s="1">
        <v>43635.677430555559</v>
      </c>
      <c r="EY2" s="1">
        <v>43669.604513888888</v>
      </c>
      <c r="EZ2" s="1">
        <v>43704.705208333333</v>
      </c>
      <c r="FA2" s="1">
        <v>43734.455208333333</v>
      </c>
      <c r="FB2" s="1">
        <v>43760.517708333333</v>
      </c>
      <c r="FC2" s="1">
        <v>43788.507291666669</v>
      </c>
      <c r="FD2" s="1">
        <v>43815.465624999997</v>
      </c>
      <c r="FE2" s="1">
        <v>43853.573958333334</v>
      </c>
      <c r="FF2" s="1">
        <v>43878.517708333333</v>
      </c>
      <c r="FG2" s="1">
        <v>43964.479513888888</v>
      </c>
      <c r="FH2" s="1">
        <v>43992.521180555559</v>
      </c>
      <c r="FI2" s="1">
        <v>44337.625347222223</v>
      </c>
      <c r="FJ2" s="1">
        <v>44369.597569444442</v>
      </c>
      <c r="FK2" s="1">
        <v>44680.500347222223</v>
      </c>
      <c r="FL2" s="1">
        <v>44708.552430555559</v>
      </c>
      <c r="FM2" s="1">
        <v>44803.528124999997</v>
      </c>
      <c r="FN2" s="1">
        <v>45005.510763888888</v>
      </c>
      <c r="FO2" s="1">
        <v>45016.469097222223</v>
      </c>
      <c r="FP2" s="1">
        <v>45030.472569444442</v>
      </c>
      <c r="FQ2" s="1">
        <v>45058.510763888888</v>
      </c>
      <c r="FR2" s="1">
        <v>45099.562847222223</v>
      </c>
      <c r="FS2" s="1" t="s">
        <v>1055</v>
      </c>
      <c r="FT2" s="1" t="s">
        <v>1056</v>
      </c>
    </row>
    <row r="3" spans="1:176" x14ac:dyDescent="0.35">
      <c r="A3" t="s">
        <v>1057</v>
      </c>
      <c r="B3">
        <v>5.92</v>
      </c>
      <c r="C3">
        <v>4.55</v>
      </c>
      <c r="D3">
        <v>1.89</v>
      </c>
      <c r="E3">
        <v>4.5999999999999996</v>
      </c>
      <c r="F3">
        <v>0</v>
      </c>
      <c r="G3">
        <v>5.24</v>
      </c>
      <c r="H3">
        <v>0.06</v>
      </c>
      <c r="I3">
        <v>4.34</v>
      </c>
      <c r="J3">
        <v>3.79</v>
      </c>
      <c r="K3">
        <v>0</v>
      </c>
      <c r="L3">
        <v>2.1800000000000002</v>
      </c>
      <c r="M3">
        <v>2.2799999999999998</v>
      </c>
      <c r="N3">
        <v>2.16</v>
      </c>
      <c r="O3">
        <v>1.69</v>
      </c>
      <c r="P3">
        <v>3.25</v>
      </c>
      <c r="Q3">
        <v>1.07</v>
      </c>
      <c r="R3">
        <v>1.94</v>
      </c>
      <c r="S3">
        <v>0.84</v>
      </c>
      <c r="T3">
        <v>1.18</v>
      </c>
      <c r="U3">
        <v>1.0900000000000001</v>
      </c>
      <c r="V3">
        <v>1.55</v>
      </c>
      <c r="W3">
        <v>1.35</v>
      </c>
      <c r="X3">
        <v>2.38</v>
      </c>
      <c r="Z3">
        <v>3.76</v>
      </c>
      <c r="AB3">
        <v>7.43</v>
      </c>
      <c r="AD3">
        <v>5.37</v>
      </c>
      <c r="AE3">
        <v>3.2</v>
      </c>
      <c r="AF3">
        <v>3.66</v>
      </c>
      <c r="AH3">
        <v>3.46</v>
      </c>
      <c r="AJ3">
        <v>9.34</v>
      </c>
      <c r="AM3">
        <v>4.03</v>
      </c>
      <c r="AO3">
        <v>5.5</v>
      </c>
      <c r="AP3">
        <v>5.21</v>
      </c>
      <c r="AQ3">
        <v>6.99</v>
      </c>
      <c r="AR3">
        <v>8.2899999999999991</v>
      </c>
      <c r="AS3">
        <v>2.09</v>
      </c>
      <c r="AT3">
        <v>3.71</v>
      </c>
      <c r="AU3">
        <v>8.0399999999999991</v>
      </c>
      <c r="AW3">
        <v>4.43</v>
      </c>
      <c r="AX3">
        <v>6.97</v>
      </c>
      <c r="AY3">
        <v>6.99</v>
      </c>
      <c r="AZ3">
        <v>4</v>
      </c>
      <c r="BA3">
        <v>5.72</v>
      </c>
      <c r="BB3">
        <v>3.3719999999999999</v>
      </c>
      <c r="BC3">
        <v>4.34</v>
      </c>
      <c r="BD3">
        <v>2.9</v>
      </c>
      <c r="BE3">
        <v>3.44</v>
      </c>
      <c r="BF3">
        <v>2.2200000000000002</v>
      </c>
      <c r="BG3">
        <v>2.93</v>
      </c>
      <c r="BH3">
        <v>2.98</v>
      </c>
      <c r="BI3">
        <v>3.17</v>
      </c>
      <c r="BJ3">
        <v>3.11</v>
      </c>
      <c r="BK3">
        <v>6.02</v>
      </c>
      <c r="BL3">
        <v>8.2899999999999991</v>
      </c>
      <c r="BM3">
        <v>5.39</v>
      </c>
      <c r="BN3">
        <v>2.11</v>
      </c>
      <c r="BO3">
        <v>7.13</v>
      </c>
      <c r="BP3">
        <v>2.11</v>
      </c>
      <c r="BQ3">
        <v>2.25</v>
      </c>
      <c r="BR3">
        <v>3.13</v>
      </c>
      <c r="BS3">
        <v>2.16</v>
      </c>
      <c r="BT3">
        <v>2.02</v>
      </c>
      <c r="BU3">
        <v>3.09</v>
      </c>
      <c r="BV3">
        <v>2.5099999999999998</v>
      </c>
      <c r="BW3">
        <v>2.5099999999999998</v>
      </c>
      <c r="BY3">
        <v>2.4500000000000002</v>
      </c>
      <c r="BZ3">
        <v>1.88</v>
      </c>
      <c r="CB3">
        <v>1.25</v>
      </c>
      <c r="CC3">
        <v>1.19</v>
      </c>
      <c r="CE3">
        <v>1.44</v>
      </c>
      <c r="CF3">
        <v>2</v>
      </c>
      <c r="CG3">
        <v>2.67</v>
      </c>
      <c r="CH3">
        <v>1.91</v>
      </c>
      <c r="CI3">
        <v>1.8</v>
      </c>
      <c r="CJ3">
        <v>1.85</v>
      </c>
      <c r="CK3">
        <v>2.58</v>
      </c>
      <c r="CL3">
        <v>2.29</v>
      </c>
      <c r="CM3">
        <v>5.2</v>
      </c>
      <c r="CN3">
        <v>4.9000000000000004</v>
      </c>
      <c r="CO3">
        <v>7.2</v>
      </c>
      <c r="CP3">
        <v>4</v>
      </c>
      <c r="CQ3">
        <v>2.2999999999999998</v>
      </c>
      <c r="CR3">
        <v>4.5</v>
      </c>
      <c r="CS3">
        <v>2.9</v>
      </c>
      <c r="CT3">
        <v>3.1</v>
      </c>
      <c r="CU3">
        <v>2.8</v>
      </c>
      <c r="CV3">
        <v>2.2000000000000002</v>
      </c>
      <c r="CW3">
        <v>1.2</v>
      </c>
      <c r="CX3">
        <v>1.3</v>
      </c>
      <c r="CY3">
        <v>2</v>
      </c>
      <c r="CZ3">
        <v>2.8</v>
      </c>
      <c r="DA3">
        <v>5.2</v>
      </c>
      <c r="DB3">
        <v>2.9</v>
      </c>
      <c r="DC3">
        <v>1.1000000000000001</v>
      </c>
      <c r="DD3">
        <v>1.6</v>
      </c>
      <c r="DE3">
        <v>1.7</v>
      </c>
      <c r="DF3">
        <v>15</v>
      </c>
      <c r="DG3">
        <v>7.9</v>
      </c>
      <c r="DH3">
        <v>14</v>
      </c>
      <c r="DI3">
        <v>7.5</v>
      </c>
      <c r="DJ3">
        <v>7.8</v>
      </c>
      <c r="DK3">
        <v>5.7</v>
      </c>
      <c r="DL3">
        <v>2.5</v>
      </c>
      <c r="DM3">
        <v>5.2</v>
      </c>
      <c r="DN3">
        <v>3</v>
      </c>
      <c r="DO3">
        <v>2.1</v>
      </c>
      <c r="DP3">
        <v>5.0999999999999996</v>
      </c>
      <c r="DQ3">
        <v>5</v>
      </c>
      <c r="DR3">
        <v>5.5</v>
      </c>
      <c r="DS3">
        <v>12</v>
      </c>
      <c r="DT3">
        <v>6.4</v>
      </c>
      <c r="DU3">
        <v>7.8</v>
      </c>
      <c r="DV3">
        <v>8.6999999999999993</v>
      </c>
      <c r="DW3">
        <v>10</v>
      </c>
      <c r="DX3">
        <v>5.8</v>
      </c>
      <c r="DY3">
        <v>6.8</v>
      </c>
      <c r="DZ3">
        <v>5.0999999999999996</v>
      </c>
      <c r="EA3">
        <v>1.7</v>
      </c>
      <c r="EB3">
        <v>4.2</v>
      </c>
      <c r="EC3">
        <v>8.1</v>
      </c>
      <c r="ED3">
        <v>2.2000000000000002</v>
      </c>
      <c r="EE3">
        <v>3.3</v>
      </c>
      <c r="EF3">
        <v>3.9</v>
      </c>
      <c r="EG3">
        <v>1.3</v>
      </c>
      <c r="EH3">
        <v>2.7</v>
      </c>
      <c r="EI3">
        <v>1.2</v>
      </c>
      <c r="EJ3">
        <v>1.6</v>
      </c>
      <c r="EK3">
        <v>1.6</v>
      </c>
      <c r="EL3">
        <v>3.5</v>
      </c>
      <c r="EM3">
        <v>5.0999999999999996</v>
      </c>
      <c r="EN3">
        <v>3.3</v>
      </c>
      <c r="EO3">
        <v>4.5</v>
      </c>
      <c r="EP3">
        <v>6.1</v>
      </c>
      <c r="EQ3">
        <v>6.6</v>
      </c>
      <c r="ER3">
        <v>4.1000000000000005</v>
      </c>
      <c r="ES3">
        <v>2.2000000000000002</v>
      </c>
      <c r="ET3">
        <v>3.9</v>
      </c>
      <c r="EU3">
        <v>2.2999999999999998</v>
      </c>
      <c r="EV3">
        <v>3.3</v>
      </c>
      <c r="EW3">
        <v>2</v>
      </c>
      <c r="EX3">
        <v>2.9</v>
      </c>
      <c r="EY3">
        <v>3.2</v>
      </c>
      <c r="EZ3">
        <v>0.8</v>
      </c>
      <c r="FA3">
        <v>2.5</v>
      </c>
      <c r="FB3">
        <v>0.8</v>
      </c>
      <c r="FC3">
        <v>1.3</v>
      </c>
      <c r="FD3">
        <v>2</v>
      </c>
      <c r="FF3">
        <v>1.3</v>
      </c>
      <c r="FG3">
        <v>8.4</v>
      </c>
      <c r="FH3">
        <v>6.6</v>
      </c>
      <c r="FI3">
        <v>4.8999999999999995</v>
      </c>
      <c r="FJ3">
        <v>5.2</v>
      </c>
      <c r="FK3">
        <v>9.8000000000000007</v>
      </c>
      <c r="FL3">
        <v>16</v>
      </c>
      <c r="FM3">
        <v>10</v>
      </c>
      <c r="FN3">
        <v>65</v>
      </c>
      <c r="FO3">
        <v>70</v>
      </c>
      <c r="FP3">
        <v>12</v>
      </c>
      <c r="FQ3">
        <v>21.3</v>
      </c>
      <c r="FT3">
        <v>792.53199999999981</v>
      </c>
    </row>
    <row r="4" spans="1:176" x14ac:dyDescent="0.35">
      <c r="A4" t="s">
        <v>1059</v>
      </c>
      <c r="C4">
        <v>7.0000000000000001E-3</v>
      </c>
      <c r="D4">
        <v>5.0000000000000001E-3</v>
      </c>
      <c r="E4">
        <v>4.0000000000000001E-3</v>
      </c>
      <c r="G4">
        <v>6.0000000000000001E-3</v>
      </c>
      <c r="I4">
        <v>5.0000000000000001E-3</v>
      </c>
      <c r="L4">
        <v>2E-3</v>
      </c>
      <c r="M4">
        <v>3.0000000000000001E-3</v>
      </c>
      <c r="N4">
        <v>4.0000000000000001E-3</v>
      </c>
      <c r="O4">
        <v>3.0000000000000001E-3</v>
      </c>
      <c r="P4">
        <v>2E-3</v>
      </c>
      <c r="Q4">
        <v>4.0000000000000001E-3</v>
      </c>
      <c r="R4">
        <v>4.0000000000000001E-3</v>
      </c>
      <c r="S4">
        <v>5.0000000000000001E-3</v>
      </c>
      <c r="T4">
        <v>7.0000000000000001E-3</v>
      </c>
      <c r="Y4">
        <v>5.0000000000000001E-3</v>
      </c>
      <c r="AA4">
        <v>5.0000000000000001E-3</v>
      </c>
      <c r="AC4">
        <v>5.0000000000000001E-3</v>
      </c>
      <c r="AE4">
        <v>4.0000000000000001E-3</v>
      </c>
      <c r="AF4">
        <v>4.0000000000000001E-3</v>
      </c>
      <c r="AG4">
        <v>5.0000000000000001E-3</v>
      </c>
      <c r="AI4">
        <v>5.0000000000000001E-3</v>
      </c>
      <c r="AK4">
        <v>4.0000000000000001E-3</v>
      </c>
      <c r="AL4">
        <v>4.0000000000000001E-3</v>
      </c>
      <c r="AN4">
        <v>4.0000000000000001E-3</v>
      </c>
      <c r="AP4">
        <v>7.0000000000000001E-3</v>
      </c>
      <c r="AQ4">
        <v>2E-3</v>
      </c>
      <c r="AR4">
        <v>3.0000000000000001E-3</v>
      </c>
      <c r="AS4">
        <v>2E-3</v>
      </c>
      <c r="AT4">
        <v>4.0000000000000001E-3</v>
      </c>
      <c r="AU4">
        <v>2E-3</v>
      </c>
      <c r="AV4">
        <v>3.0000000000000001E-3</v>
      </c>
      <c r="AX4">
        <v>6.0000000000000001E-3</v>
      </c>
      <c r="AY4">
        <v>3.0000000000000001E-3</v>
      </c>
      <c r="AZ4">
        <v>5.0000000000000001E-3</v>
      </c>
      <c r="BA4">
        <v>5.0000000000000001E-3</v>
      </c>
      <c r="BB4">
        <v>5.0000000000000001E-3</v>
      </c>
      <c r="BC4">
        <v>2E-3</v>
      </c>
      <c r="BD4">
        <v>2E-3</v>
      </c>
      <c r="BE4">
        <v>2E-3</v>
      </c>
      <c r="BF4">
        <v>3.0000000000000001E-3</v>
      </c>
      <c r="BG4">
        <v>8.0000000000000002E-3</v>
      </c>
      <c r="BH4">
        <v>4.0000000000000001E-3</v>
      </c>
      <c r="BI4">
        <v>3.0000000000000001E-3</v>
      </c>
      <c r="BJ4">
        <v>3.0000000000000001E-3</v>
      </c>
      <c r="BK4">
        <v>3.0000000000000001E-3</v>
      </c>
      <c r="BL4">
        <v>3.0000000000000001E-3</v>
      </c>
      <c r="BM4">
        <v>3.0000000000000001E-3</v>
      </c>
      <c r="BN4">
        <v>3.0000000000000001E-3</v>
      </c>
      <c r="BO4">
        <v>3.0000000000000001E-3</v>
      </c>
      <c r="BP4">
        <v>3.0000000000000001E-3</v>
      </c>
      <c r="BQ4">
        <v>4.0000000000000001E-3</v>
      </c>
      <c r="BR4">
        <v>4.0000000000000001E-3</v>
      </c>
      <c r="BS4">
        <v>4.0000000000000001E-3</v>
      </c>
      <c r="BU4">
        <v>5.0000000000000001E-3</v>
      </c>
      <c r="BV4">
        <v>4.0000000000000001E-3</v>
      </c>
      <c r="BW4">
        <v>5.0000000000000001E-3</v>
      </c>
      <c r="BX4">
        <v>5.0000000000000001E-3</v>
      </c>
      <c r="CA4">
        <v>2E-3</v>
      </c>
      <c r="CB4">
        <v>7.0000000000000001E-3</v>
      </c>
      <c r="CC4">
        <v>2E-3</v>
      </c>
      <c r="CD4">
        <v>4.0000000000000001E-3</v>
      </c>
      <c r="CE4">
        <v>4.0000000000000001E-3</v>
      </c>
      <c r="CF4">
        <v>4.0000000000000001E-3</v>
      </c>
      <c r="CG4">
        <v>6.0000000000000001E-3</v>
      </c>
      <c r="CH4">
        <v>5.0000000000000001E-3</v>
      </c>
      <c r="CI4">
        <v>5.0000000000000001E-3</v>
      </c>
      <c r="CJ4">
        <v>4.0000000000000001E-3</v>
      </c>
      <c r="CK4">
        <v>5.0000000000000001E-3</v>
      </c>
      <c r="CL4">
        <v>0.01</v>
      </c>
      <c r="CM4">
        <v>5.0000000000000001E-3</v>
      </c>
      <c r="CN4">
        <v>5.0000000000000001E-3</v>
      </c>
      <c r="CO4">
        <v>5.0000000000000001E-3</v>
      </c>
      <c r="CP4">
        <v>5.0000000000000001E-3</v>
      </c>
      <c r="CQ4">
        <v>4.0000000000000001E-3</v>
      </c>
      <c r="CR4">
        <v>3.0000000000000001E-3</v>
      </c>
      <c r="CS4">
        <v>4.0000000000000001E-3</v>
      </c>
      <c r="CT4">
        <v>4.0000000000000001E-3</v>
      </c>
      <c r="CU4">
        <v>4.0000000000000001E-3</v>
      </c>
      <c r="CV4">
        <v>7.0000000000000001E-3</v>
      </c>
      <c r="CW4">
        <v>7.0000000000000001E-3</v>
      </c>
      <c r="CX4">
        <v>2E-3</v>
      </c>
      <c r="CY4">
        <v>7.0000000000000001E-3</v>
      </c>
      <c r="CZ4">
        <v>8.0000000000000002E-3</v>
      </c>
      <c r="DA4">
        <v>7.0000000000000001E-3</v>
      </c>
      <c r="DB4">
        <v>4.0000000000000001E-3</v>
      </c>
      <c r="DC4">
        <v>6.0000000000000001E-3</v>
      </c>
      <c r="DD4">
        <v>6.0000000000000001E-3</v>
      </c>
      <c r="DE4">
        <v>5.0000000000000001E-3</v>
      </c>
      <c r="DF4">
        <v>4.0000000000000001E-3</v>
      </c>
      <c r="DG4">
        <v>6.0000000000000001E-3</v>
      </c>
      <c r="DH4">
        <v>6.0000000000000001E-3</v>
      </c>
      <c r="DI4">
        <v>6.0000000000000001E-3</v>
      </c>
      <c r="DJ4">
        <v>5.0000000000000001E-3</v>
      </c>
      <c r="DK4">
        <v>5.0000000000000001E-3</v>
      </c>
      <c r="DL4">
        <v>6.0000000000000001E-3</v>
      </c>
      <c r="DM4">
        <v>5.0000000000000001E-3</v>
      </c>
      <c r="DN4">
        <v>7.0000000000000001E-3</v>
      </c>
      <c r="DO4">
        <v>5.0000000000000001E-3</v>
      </c>
      <c r="DP4">
        <v>5.0000000000000001E-3</v>
      </c>
      <c r="DQ4">
        <v>5.0000000000000001E-3</v>
      </c>
      <c r="DR4">
        <v>5.0000000000000001E-3</v>
      </c>
      <c r="DS4">
        <v>5.0000000000000001E-3</v>
      </c>
      <c r="DT4">
        <v>6.0000000000000001E-3</v>
      </c>
      <c r="DU4">
        <v>3.0000000000000001E-3</v>
      </c>
      <c r="DV4">
        <v>4.0000000000000001E-3</v>
      </c>
      <c r="DW4">
        <v>4.0000000000000001E-3</v>
      </c>
      <c r="DX4">
        <v>5.0000000000000001E-3</v>
      </c>
      <c r="DY4">
        <v>4.0000000000000001E-3</v>
      </c>
      <c r="DZ4">
        <v>4.0000000000000001E-3</v>
      </c>
      <c r="EA4">
        <v>3.0000000000000001E-3</v>
      </c>
      <c r="EB4">
        <v>4.0000000000000001E-3</v>
      </c>
      <c r="EC4">
        <v>5.0000000000000001E-3</v>
      </c>
      <c r="ED4">
        <v>5.0000000000000001E-3</v>
      </c>
      <c r="EE4">
        <v>5.0000000000000001E-3</v>
      </c>
      <c r="EF4">
        <v>5.0000000000000001E-3</v>
      </c>
      <c r="EG4">
        <v>4.0000000000000001E-3</v>
      </c>
      <c r="EH4">
        <v>5.0000000000000001E-3</v>
      </c>
      <c r="EI4">
        <v>4.0000000000000001E-3</v>
      </c>
      <c r="EJ4">
        <v>5.0000000000000001E-3</v>
      </c>
      <c r="EK4">
        <v>4.0000000000000001E-3</v>
      </c>
      <c r="EL4">
        <v>4.0000000000000001E-3</v>
      </c>
      <c r="EM4">
        <v>7.0000000000000001E-3</v>
      </c>
      <c r="EN4">
        <v>5.0000000000000001E-3</v>
      </c>
      <c r="EO4">
        <v>5.0000000000000001E-3</v>
      </c>
      <c r="EP4">
        <v>4.0000000000000001E-3</v>
      </c>
      <c r="EQ4">
        <v>3.0000000000000001E-3</v>
      </c>
      <c r="ER4">
        <v>4.0000000000000001E-3</v>
      </c>
      <c r="ES4">
        <v>7.0000000000000001E-3</v>
      </c>
      <c r="ET4">
        <v>7.0000000000000001E-3</v>
      </c>
      <c r="EU4">
        <v>3.0000000000000001E-3</v>
      </c>
      <c r="EV4">
        <v>5.0000000000000001E-3</v>
      </c>
      <c r="EW4">
        <v>5.0000000000000001E-3</v>
      </c>
      <c r="EX4">
        <v>5.0000000000000001E-3</v>
      </c>
      <c r="EY4">
        <v>5.0000000000000001E-3</v>
      </c>
      <c r="EZ4">
        <v>4.0000000000000001E-3</v>
      </c>
      <c r="FA4">
        <v>6.0000000000000001E-3</v>
      </c>
      <c r="FB4">
        <v>7.0000000000000001E-3</v>
      </c>
      <c r="FC4">
        <v>6.0000000000000001E-3</v>
      </c>
      <c r="FD4">
        <v>5.0000000000000001E-3</v>
      </c>
      <c r="FE4">
        <v>6.0000000000000001E-3</v>
      </c>
      <c r="FF4">
        <v>4.0000000000000001E-3</v>
      </c>
      <c r="FG4">
        <v>6.0000000000000001E-3</v>
      </c>
      <c r="FH4">
        <v>3.0000000000000001E-3</v>
      </c>
      <c r="FI4">
        <v>4.0000000000000001E-3</v>
      </c>
      <c r="FJ4">
        <v>5.0000000000000001E-3</v>
      </c>
      <c r="FK4">
        <v>6.0000000000000001E-3</v>
      </c>
      <c r="FL4">
        <v>8.0000000000000002E-3</v>
      </c>
      <c r="FM4">
        <v>3.0000000000000001E-3</v>
      </c>
      <c r="FN4">
        <v>7.0000000000000001E-3</v>
      </c>
      <c r="FO4">
        <v>8.9999999999999993E-3</v>
      </c>
      <c r="FP4">
        <v>8.0000000000000002E-3</v>
      </c>
      <c r="FQ4">
        <v>6.0000000000000001E-3</v>
      </c>
      <c r="FR4">
        <v>6.0000000000000001E-3</v>
      </c>
      <c r="FT4">
        <v>0.71700000000000053</v>
      </c>
    </row>
    <row r="5" spans="1:176" x14ac:dyDescent="0.35">
      <c r="A5" t="s">
        <v>1056</v>
      </c>
      <c r="B5">
        <v>5.92</v>
      </c>
      <c r="C5">
        <v>4.5569999999999995</v>
      </c>
      <c r="D5">
        <v>1.8949999999999998</v>
      </c>
      <c r="E5">
        <v>4.6039999999999992</v>
      </c>
      <c r="F5">
        <v>0</v>
      </c>
      <c r="G5">
        <v>5.2460000000000004</v>
      </c>
      <c r="H5">
        <v>0.06</v>
      </c>
      <c r="I5">
        <v>4.3449999999999998</v>
      </c>
      <c r="J5">
        <v>3.79</v>
      </c>
      <c r="K5">
        <v>0</v>
      </c>
      <c r="L5">
        <v>2.1819999999999999</v>
      </c>
      <c r="M5">
        <v>2.2829999999999999</v>
      </c>
      <c r="N5">
        <v>2.1640000000000001</v>
      </c>
      <c r="O5">
        <v>1.6929999999999998</v>
      </c>
      <c r="P5">
        <v>3.2519999999999998</v>
      </c>
      <c r="Q5">
        <v>1.0740000000000001</v>
      </c>
      <c r="R5">
        <v>1.944</v>
      </c>
      <c r="S5">
        <v>0.84499999999999997</v>
      </c>
      <c r="T5">
        <v>1.1869999999999998</v>
      </c>
      <c r="U5">
        <v>1.0900000000000001</v>
      </c>
      <c r="V5">
        <v>1.55</v>
      </c>
      <c r="W5">
        <v>1.35</v>
      </c>
      <c r="X5">
        <v>2.38</v>
      </c>
      <c r="Y5">
        <v>5.0000000000000001E-3</v>
      </c>
      <c r="Z5">
        <v>3.76</v>
      </c>
      <c r="AA5">
        <v>5.0000000000000001E-3</v>
      </c>
      <c r="AB5">
        <v>7.43</v>
      </c>
      <c r="AC5">
        <v>5.0000000000000001E-3</v>
      </c>
      <c r="AD5">
        <v>5.37</v>
      </c>
      <c r="AE5">
        <v>3.2040000000000002</v>
      </c>
      <c r="AF5">
        <v>3.6640000000000001</v>
      </c>
      <c r="AG5">
        <v>5.0000000000000001E-3</v>
      </c>
      <c r="AH5">
        <v>3.46</v>
      </c>
      <c r="AI5">
        <v>5.0000000000000001E-3</v>
      </c>
      <c r="AJ5">
        <v>9.34</v>
      </c>
      <c r="AK5">
        <v>4.0000000000000001E-3</v>
      </c>
      <c r="AL5">
        <v>4.0000000000000001E-3</v>
      </c>
      <c r="AM5">
        <v>4.03</v>
      </c>
      <c r="AN5">
        <v>4.0000000000000001E-3</v>
      </c>
      <c r="AO5">
        <v>5.5</v>
      </c>
      <c r="AP5">
        <v>5.2169999999999996</v>
      </c>
      <c r="AQ5">
        <v>6.992</v>
      </c>
      <c r="AR5">
        <v>8.2929999999999993</v>
      </c>
      <c r="AS5">
        <v>2.0919999999999996</v>
      </c>
      <c r="AT5">
        <v>3.714</v>
      </c>
      <c r="AU5">
        <v>8.0419999999999998</v>
      </c>
      <c r="AV5">
        <v>3.0000000000000001E-3</v>
      </c>
      <c r="AW5">
        <v>4.43</v>
      </c>
      <c r="AX5">
        <v>6.976</v>
      </c>
      <c r="AY5">
        <v>6.9930000000000003</v>
      </c>
      <c r="AZ5">
        <v>4.0049999999999999</v>
      </c>
      <c r="BA5">
        <v>5.7249999999999996</v>
      </c>
      <c r="BB5">
        <v>3.3769999999999998</v>
      </c>
      <c r="BC5">
        <v>4.3419999999999996</v>
      </c>
      <c r="BD5">
        <v>2.9019999999999997</v>
      </c>
      <c r="BE5">
        <v>3.4419999999999997</v>
      </c>
      <c r="BF5">
        <v>2.2230000000000003</v>
      </c>
      <c r="BG5">
        <v>2.9380000000000002</v>
      </c>
      <c r="BH5">
        <v>2.984</v>
      </c>
      <c r="BI5">
        <v>3.173</v>
      </c>
      <c r="BJ5">
        <v>3.113</v>
      </c>
      <c r="BK5">
        <v>6.0229999999999997</v>
      </c>
      <c r="BL5">
        <v>8.2929999999999993</v>
      </c>
      <c r="BM5">
        <v>5.3929999999999998</v>
      </c>
      <c r="BN5">
        <v>2.113</v>
      </c>
      <c r="BO5">
        <v>7.133</v>
      </c>
      <c r="BP5">
        <v>2.113</v>
      </c>
      <c r="BQ5">
        <v>2.254</v>
      </c>
      <c r="BR5">
        <v>3.1339999999999999</v>
      </c>
      <c r="BS5">
        <v>2.1640000000000001</v>
      </c>
      <c r="BT5">
        <v>2.02</v>
      </c>
      <c r="BU5">
        <v>3.0949999999999998</v>
      </c>
      <c r="BV5">
        <v>2.5139999999999998</v>
      </c>
      <c r="BW5">
        <v>2.5149999999999997</v>
      </c>
      <c r="BX5">
        <v>5.0000000000000001E-3</v>
      </c>
      <c r="BY5">
        <v>2.4500000000000002</v>
      </c>
      <c r="BZ5">
        <v>1.88</v>
      </c>
      <c r="CA5">
        <v>2E-3</v>
      </c>
      <c r="CB5">
        <v>1.2569999999999999</v>
      </c>
      <c r="CC5">
        <v>1.1919999999999999</v>
      </c>
      <c r="CD5">
        <v>4.0000000000000001E-3</v>
      </c>
      <c r="CE5">
        <v>1.444</v>
      </c>
      <c r="CF5">
        <v>2.004</v>
      </c>
      <c r="CG5">
        <v>2.6759999999999997</v>
      </c>
      <c r="CH5">
        <v>1.9149999999999998</v>
      </c>
      <c r="CI5">
        <v>1.8049999999999999</v>
      </c>
      <c r="CJ5">
        <v>1.8540000000000001</v>
      </c>
      <c r="CK5">
        <v>2.585</v>
      </c>
      <c r="CL5">
        <v>2.2999999999999998</v>
      </c>
      <c r="CM5">
        <v>5.2050000000000001</v>
      </c>
      <c r="CN5">
        <v>4.9050000000000002</v>
      </c>
      <c r="CO5">
        <v>7.2050000000000001</v>
      </c>
      <c r="CP5">
        <v>4.0049999999999999</v>
      </c>
      <c r="CQ5">
        <v>2.3039999999999998</v>
      </c>
      <c r="CR5">
        <v>4.5030000000000001</v>
      </c>
      <c r="CS5">
        <v>2.9039999999999999</v>
      </c>
      <c r="CT5">
        <v>3.1040000000000001</v>
      </c>
      <c r="CU5">
        <v>2.8039999999999998</v>
      </c>
      <c r="CV5">
        <v>2.2070000000000003</v>
      </c>
      <c r="CW5">
        <v>1.2069999999999999</v>
      </c>
      <c r="CX5">
        <v>1.302</v>
      </c>
      <c r="CY5">
        <v>2.0070000000000001</v>
      </c>
      <c r="CZ5">
        <v>2.8079999999999998</v>
      </c>
      <c r="DA5">
        <v>5.2069999999999999</v>
      </c>
      <c r="DB5">
        <v>2.9039999999999999</v>
      </c>
      <c r="DC5">
        <v>1.1060000000000001</v>
      </c>
      <c r="DD5">
        <v>1.6060000000000001</v>
      </c>
      <c r="DE5">
        <v>1.7049999999999998</v>
      </c>
      <c r="DF5">
        <v>15.004</v>
      </c>
      <c r="DG5">
        <v>7.9060000000000006</v>
      </c>
      <c r="DH5">
        <v>14.006</v>
      </c>
      <c r="DI5">
        <v>7.5060000000000002</v>
      </c>
      <c r="DJ5">
        <v>7.8049999999999997</v>
      </c>
      <c r="DK5">
        <v>5.7050000000000001</v>
      </c>
      <c r="DL5">
        <v>2.5059999999999998</v>
      </c>
      <c r="DM5">
        <v>5.2050000000000001</v>
      </c>
      <c r="DN5">
        <v>3.0070000000000001</v>
      </c>
      <c r="DO5">
        <v>2.105</v>
      </c>
      <c r="DP5">
        <v>5.1049999999999995</v>
      </c>
      <c r="DQ5">
        <v>5.0049999999999999</v>
      </c>
      <c r="DR5">
        <v>5.5049999999999999</v>
      </c>
      <c r="DS5">
        <v>12.005000000000001</v>
      </c>
      <c r="DT5">
        <v>6.4060000000000006</v>
      </c>
      <c r="DU5">
        <v>7.8029999999999999</v>
      </c>
      <c r="DV5">
        <v>8.7039999999999988</v>
      </c>
      <c r="DW5">
        <v>10.004</v>
      </c>
      <c r="DX5">
        <v>5.8049999999999997</v>
      </c>
      <c r="DY5">
        <v>6.8039999999999994</v>
      </c>
      <c r="DZ5">
        <v>5.1039999999999992</v>
      </c>
      <c r="EA5">
        <v>1.7029999999999998</v>
      </c>
      <c r="EB5">
        <v>4.2039999999999997</v>
      </c>
      <c r="EC5">
        <v>8.1050000000000004</v>
      </c>
      <c r="ED5">
        <v>2.2050000000000001</v>
      </c>
      <c r="EE5">
        <v>3.3049999999999997</v>
      </c>
      <c r="EF5">
        <v>3.9049999999999998</v>
      </c>
      <c r="EG5">
        <v>1.304</v>
      </c>
      <c r="EH5">
        <v>2.7050000000000001</v>
      </c>
      <c r="EI5">
        <v>1.204</v>
      </c>
      <c r="EJ5">
        <v>1.605</v>
      </c>
      <c r="EK5">
        <v>1.6040000000000001</v>
      </c>
      <c r="EL5">
        <v>3.504</v>
      </c>
      <c r="EM5">
        <v>5.1069999999999993</v>
      </c>
      <c r="EN5">
        <v>3.3049999999999997</v>
      </c>
      <c r="EO5">
        <v>4.5049999999999999</v>
      </c>
      <c r="EP5">
        <v>6.1039999999999992</v>
      </c>
      <c r="EQ5">
        <v>6.6029999999999998</v>
      </c>
      <c r="ER5">
        <v>4.1040000000000001</v>
      </c>
      <c r="ES5">
        <v>2.2070000000000003</v>
      </c>
      <c r="ET5">
        <v>3.907</v>
      </c>
      <c r="EU5">
        <v>2.3029999999999999</v>
      </c>
      <c r="EV5">
        <v>3.3049999999999997</v>
      </c>
      <c r="EW5">
        <v>2.0049999999999999</v>
      </c>
      <c r="EX5">
        <v>2.9049999999999998</v>
      </c>
      <c r="EY5">
        <v>3.2050000000000001</v>
      </c>
      <c r="EZ5">
        <v>0.80400000000000005</v>
      </c>
      <c r="FA5">
        <v>2.5059999999999998</v>
      </c>
      <c r="FB5">
        <v>0.80700000000000005</v>
      </c>
      <c r="FC5">
        <v>1.306</v>
      </c>
      <c r="FD5">
        <v>2.0049999999999999</v>
      </c>
      <c r="FE5">
        <v>6.0000000000000001E-3</v>
      </c>
      <c r="FF5">
        <v>1.304</v>
      </c>
      <c r="FG5">
        <v>8.4060000000000006</v>
      </c>
      <c r="FH5">
        <v>6.6029999999999998</v>
      </c>
      <c r="FI5">
        <v>4.903999999999999</v>
      </c>
      <c r="FJ5">
        <v>5.2050000000000001</v>
      </c>
      <c r="FK5">
        <v>9.8060000000000009</v>
      </c>
      <c r="FL5">
        <v>16.007999999999999</v>
      </c>
      <c r="FM5">
        <v>10.003</v>
      </c>
      <c r="FN5">
        <v>65.007000000000005</v>
      </c>
      <c r="FO5">
        <v>70.009</v>
      </c>
      <c r="FP5">
        <v>12.007999999999999</v>
      </c>
      <c r="FQ5">
        <v>21.306000000000001</v>
      </c>
      <c r="FR5">
        <v>6.0000000000000001E-3</v>
      </c>
      <c r="FT5">
        <v>793.2489999999998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317"/>
  <sheetViews>
    <sheetView workbookViewId="0"/>
  </sheetViews>
  <sheetFormatPr defaultRowHeight="16.399999999999999" customHeight="1" x14ac:dyDescent="0.35"/>
  <cols>
    <col min="1" max="1" width="18.1796875" customWidth="1"/>
    <col min="11" max="11" width="17.1796875" customWidth="1"/>
    <col min="17" max="17" width="10" bestFit="1" customWidth="1"/>
    <col min="26" max="26" width="21.1796875" customWidth="1"/>
  </cols>
  <sheetData>
    <row r="1" spans="1:29" ht="16.399999999999999" customHeigh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1060</v>
      </c>
      <c r="AA1" t="s">
        <v>26</v>
      </c>
      <c r="AB1" t="s">
        <v>27</v>
      </c>
      <c r="AC1" t="s">
        <v>28</v>
      </c>
    </row>
    <row r="2" spans="1:29" ht="16.399999999999999" customHeight="1" x14ac:dyDescent="0.35">
      <c r="A2" s="1">
        <v>45058.510763888888</v>
      </c>
      <c r="B2">
        <v>462</v>
      </c>
      <c r="C2" t="s">
        <v>29</v>
      </c>
      <c r="D2">
        <v>5</v>
      </c>
      <c r="E2" t="s">
        <v>30</v>
      </c>
      <c r="F2">
        <v>81750</v>
      </c>
      <c r="G2" t="s">
        <v>142</v>
      </c>
      <c r="H2" t="s">
        <v>32</v>
      </c>
      <c r="I2">
        <v>112385</v>
      </c>
      <c r="J2">
        <v>1</v>
      </c>
      <c r="K2" s="1">
        <v>45058.510763888888</v>
      </c>
      <c r="L2">
        <v>0.2</v>
      </c>
      <c r="M2">
        <v>431.04</v>
      </c>
      <c r="N2" t="s">
        <v>145</v>
      </c>
      <c r="O2" t="s">
        <v>146</v>
      </c>
      <c r="P2">
        <v>21.3</v>
      </c>
      <c r="R2">
        <v>4</v>
      </c>
      <c r="S2" t="s">
        <v>144</v>
      </c>
      <c r="T2" t="s">
        <v>36</v>
      </c>
      <c r="U2" t="s">
        <v>147</v>
      </c>
      <c r="Z2" t="s">
        <v>1057</v>
      </c>
      <c r="AC2" s="2" t="s">
        <v>44</v>
      </c>
    </row>
    <row r="3" spans="1:29" ht="16.399999999999999" customHeight="1" x14ac:dyDescent="0.35">
      <c r="A3" s="1">
        <v>45030.472569444442</v>
      </c>
      <c r="B3">
        <v>462</v>
      </c>
      <c r="C3" t="s">
        <v>29</v>
      </c>
      <c r="D3">
        <v>5</v>
      </c>
      <c r="E3" t="s">
        <v>30</v>
      </c>
      <c r="F3">
        <v>81748</v>
      </c>
      <c r="G3" t="s">
        <v>31</v>
      </c>
      <c r="H3" t="s">
        <v>32</v>
      </c>
      <c r="I3">
        <v>111936</v>
      </c>
      <c r="J3">
        <v>1</v>
      </c>
      <c r="K3" s="1">
        <v>45030.472569444442</v>
      </c>
      <c r="L3">
        <v>0.2</v>
      </c>
      <c r="M3">
        <v>431.04</v>
      </c>
      <c r="N3" t="s">
        <v>145</v>
      </c>
      <c r="O3" t="s">
        <v>146</v>
      </c>
      <c r="P3">
        <v>12</v>
      </c>
      <c r="R3">
        <v>4</v>
      </c>
      <c r="S3" t="s">
        <v>154</v>
      </c>
      <c r="T3" t="s">
        <v>36</v>
      </c>
      <c r="U3" t="s">
        <v>147</v>
      </c>
      <c r="Z3" t="s">
        <v>1057</v>
      </c>
      <c r="AC3" s="2" t="s">
        <v>44</v>
      </c>
    </row>
    <row r="4" spans="1:29" ht="16.399999999999999" customHeight="1" x14ac:dyDescent="0.35">
      <c r="A4" s="1">
        <v>45016.469097222223</v>
      </c>
      <c r="B4">
        <v>462</v>
      </c>
      <c r="C4" t="s">
        <v>29</v>
      </c>
      <c r="D4">
        <v>5</v>
      </c>
      <c r="E4" t="s">
        <v>30</v>
      </c>
      <c r="F4">
        <v>81746</v>
      </c>
      <c r="G4" t="s">
        <v>31</v>
      </c>
      <c r="H4" t="s">
        <v>32</v>
      </c>
      <c r="I4">
        <v>111766</v>
      </c>
      <c r="J4">
        <v>1</v>
      </c>
      <c r="K4" s="1">
        <v>45016.469097222223</v>
      </c>
      <c r="L4">
        <v>0.2</v>
      </c>
      <c r="M4">
        <v>431.04</v>
      </c>
      <c r="N4" t="s">
        <v>145</v>
      </c>
      <c r="O4" t="s">
        <v>146</v>
      </c>
      <c r="P4">
        <v>70</v>
      </c>
      <c r="R4">
        <v>4</v>
      </c>
      <c r="S4" t="s">
        <v>156</v>
      </c>
      <c r="T4" t="s">
        <v>36</v>
      </c>
      <c r="U4" t="s">
        <v>147</v>
      </c>
      <c r="Z4" t="s">
        <v>1057</v>
      </c>
      <c r="AC4" s="2" t="s">
        <v>44</v>
      </c>
    </row>
    <row r="5" spans="1:29" ht="16.399999999999999" customHeight="1" x14ac:dyDescent="0.35">
      <c r="A5" s="1">
        <v>44803.528124999997</v>
      </c>
      <c r="B5">
        <v>462</v>
      </c>
      <c r="C5" t="s">
        <v>29</v>
      </c>
      <c r="D5">
        <v>5</v>
      </c>
      <c r="E5" t="s">
        <v>30</v>
      </c>
      <c r="F5">
        <v>81727</v>
      </c>
      <c r="G5" t="s">
        <v>170</v>
      </c>
      <c r="H5" t="s">
        <v>32</v>
      </c>
      <c r="I5">
        <v>108790</v>
      </c>
      <c r="J5">
        <v>1</v>
      </c>
      <c r="K5" s="1">
        <v>44803.528124999997</v>
      </c>
      <c r="L5">
        <v>0.2</v>
      </c>
      <c r="M5">
        <v>431.04</v>
      </c>
      <c r="N5" t="s">
        <v>145</v>
      </c>
      <c r="O5" t="s">
        <v>146</v>
      </c>
      <c r="P5">
        <v>10</v>
      </c>
      <c r="R5">
        <v>4</v>
      </c>
      <c r="S5" t="s">
        <v>171</v>
      </c>
      <c r="T5" t="s">
        <v>36</v>
      </c>
      <c r="U5" t="s">
        <v>147</v>
      </c>
      <c r="Z5" t="s">
        <v>1057</v>
      </c>
      <c r="AC5" s="2" t="s">
        <v>44</v>
      </c>
    </row>
    <row r="6" spans="1:29" ht="16.399999999999999" customHeight="1" x14ac:dyDescent="0.35">
      <c r="A6" s="1">
        <v>44337.625347222223</v>
      </c>
      <c r="B6">
        <v>462</v>
      </c>
      <c r="C6" t="s">
        <v>29</v>
      </c>
      <c r="D6">
        <v>5</v>
      </c>
      <c r="E6" t="s">
        <v>30</v>
      </c>
      <c r="F6">
        <v>81218</v>
      </c>
      <c r="G6" t="s">
        <v>254</v>
      </c>
      <c r="H6" t="s">
        <v>32</v>
      </c>
      <c r="I6">
        <v>102245</v>
      </c>
      <c r="J6">
        <v>1</v>
      </c>
      <c r="K6" s="1">
        <v>44337.625347222223</v>
      </c>
      <c r="L6">
        <v>0.2</v>
      </c>
      <c r="M6">
        <v>431.04</v>
      </c>
      <c r="N6" t="s">
        <v>145</v>
      </c>
      <c r="O6" t="s">
        <v>146</v>
      </c>
      <c r="P6">
        <v>4.8999999999999995</v>
      </c>
      <c r="R6">
        <v>4</v>
      </c>
      <c r="S6" t="s">
        <v>289</v>
      </c>
      <c r="T6" t="s">
        <v>36</v>
      </c>
      <c r="U6" t="s">
        <v>147</v>
      </c>
      <c r="Z6" t="s">
        <v>1057</v>
      </c>
      <c r="AC6" s="2" t="s">
        <v>44</v>
      </c>
    </row>
    <row r="7" spans="1:29" ht="16.399999999999999" customHeight="1" x14ac:dyDescent="0.35">
      <c r="A7" s="1">
        <v>43992.521180555559</v>
      </c>
      <c r="B7">
        <v>462</v>
      </c>
      <c r="C7" t="s">
        <v>29</v>
      </c>
      <c r="D7">
        <v>5</v>
      </c>
      <c r="E7" t="s">
        <v>30</v>
      </c>
      <c r="F7">
        <v>80228</v>
      </c>
      <c r="G7" t="s">
        <v>305</v>
      </c>
      <c r="H7" t="s">
        <v>32</v>
      </c>
      <c r="I7">
        <v>97371</v>
      </c>
      <c r="J7">
        <v>1</v>
      </c>
      <c r="K7" s="1">
        <v>43992.521180555559</v>
      </c>
      <c r="L7">
        <v>0.2</v>
      </c>
      <c r="M7">
        <v>431.04</v>
      </c>
      <c r="N7" t="s">
        <v>145</v>
      </c>
      <c r="O7" t="s">
        <v>146</v>
      </c>
      <c r="P7">
        <v>6.6</v>
      </c>
      <c r="R7">
        <v>4</v>
      </c>
      <c r="S7" t="s">
        <v>306</v>
      </c>
      <c r="T7" t="s">
        <v>36</v>
      </c>
      <c r="U7" t="s">
        <v>147</v>
      </c>
      <c r="Z7" t="s">
        <v>1057</v>
      </c>
      <c r="AC7" s="2" t="s">
        <v>44</v>
      </c>
    </row>
    <row r="8" spans="1:29" ht="16.399999999999999" customHeight="1" x14ac:dyDescent="0.35">
      <c r="A8" s="1">
        <v>43964.479513888888</v>
      </c>
      <c r="B8">
        <v>462</v>
      </c>
      <c r="C8" t="s">
        <v>29</v>
      </c>
      <c r="D8">
        <v>5</v>
      </c>
      <c r="E8" t="s">
        <v>30</v>
      </c>
      <c r="F8">
        <v>80112</v>
      </c>
      <c r="G8" t="s">
        <v>311</v>
      </c>
      <c r="H8" t="s">
        <v>32</v>
      </c>
      <c r="I8">
        <v>97026</v>
      </c>
      <c r="J8">
        <v>1</v>
      </c>
      <c r="K8" s="1">
        <v>43964.479513888888</v>
      </c>
      <c r="L8">
        <v>0.2</v>
      </c>
      <c r="M8">
        <v>431.04</v>
      </c>
      <c r="N8" t="s">
        <v>145</v>
      </c>
      <c r="O8" t="s">
        <v>146</v>
      </c>
      <c r="P8">
        <v>8.4</v>
      </c>
      <c r="R8">
        <v>4</v>
      </c>
      <c r="S8" t="s">
        <v>312</v>
      </c>
      <c r="T8" t="s">
        <v>36</v>
      </c>
      <c r="U8" t="s">
        <v>147</v>
      </c>
      <c r="Z8" t="s">
        <v>1057</v>
      </c>
      <c r="AC8" s="2" t="s">
        <v>44</v>
      </c>
    </row>
    <row r="9" spans="1:29" ht="16.399999999999999" customHeight="1" x14ac:dyDescent="0.35">
      <c r="A9" s="1">
        <v>43878.517708333333</v>
      </c>
      <c r="B9">
        <v>462</v>
      </c>
      <c r="C9" t="s">
        <v>29</v>
      </c>
      <c r="D9">
        <v>5</v>
      </c>
      <c r="E9" t="s">
        <v>30</v>
      </c>
      <c r="F9">
        <v>80101</v>
      </c>
      <c r="G9" t="s">
        <v>313</v>
      </c>
      <c r="H9" t="s">
        <v>32</v>
      </c>
      <c r="I9">
        <v>95877</v>
      </c>
      <c r="J9">
        <v>1</v>
      </c>
      <c r="K9" s="1">
        <v>43878.517708333333</v>
      </c>
      <c r="L9">
        <v>0.2</v>
      </c>
      <c r="M9">
        <v>431.04</v>
      </c>
      <c r="N9" t="s">
        <v>145</v>
      </c>
      <c r="O9" t="s">
        <v>146</v>
      </c>
      <c r="P9">
        <v>1.3</v>
      </c>
      <c r="R9">
        <v>4</v>
      </c>
      <c r="S9" t="s">
        <v>314</v>
      </c>
      <c r="T9" t="s">
        <v>36</v>
      </c>
      <c r="U9" t="s">
        <v>147</v>
      </c>
      <c r="Z9" t="s">
        <v>1057</v>
      </c>
      <c r="AC9" s="2" t="s">
        <v>44</v>
      </c>
    </row>
    <row r="10" spans="1:29" ht="16.399999999999999" customHeight="1" x14ac:dyDescent="0.35">
      <c r="A10" s="1">
        <v>43853.573958333334</v>
      </c>
      <c r="B10">
        <v>462</v>
      </c>
      <c r="C10" t="s">
        <v>29</v>
      </c>
      <c r="D10">
        <v>5</v>
      </c>
      <c r="E10" t="s">
        <v>30</v>
      </c>
      <c r="F10">
        <v>80043</v>
      </c>
      <c r="G10" t="s">
        <v>319</v>
      </c>
      <c r="H10" t="s">
        <v>32</v>
      </c>
      <c r="I10">
        <v>95489</v>
      </c>
      <c r="J10">
        <v>1</v>
      </c>
      <c r="K10" s="1">
        <v>43853.573958333334</v>
      </c>
      <c r="L10">
        <v>0.2</v>
      </c>
      <c r="M10">
        <v>431.04</v>
      </c>
      <c r="N10" t="s">
        <v>145</v>
      </c>
      <c r="O10" t="s">
        <v>146</v>
      </c>
      <c r="R10">
        <v>4</v>
      </c>
      <c r="S10" t="s">
        <v>320</v>
      </c>
      <c r="T10" t="s">
        <v>36</v>
      </c>
      <c r="U10" t="s">
        <v>147</v>
      </c>
      <c r="Z10" t="s">
        <v>1057</v>
      </c>
      <c r="AC10" s="2" t="s">
        <v>44</v>
      </c>
    </row>
    <row r="11" spans="1:29" ht="16.399999999999999" customHeight="1" x14ac:dyDescent="0.35">
      <c r="A11" s="1">
        <v>43815.465624999997</v>
      </c>
      <c r="B11">
        <v>462</v>
      </c>
      <c r="C11" t="s">
        <v>29</v>
      </c>
      <c r="D11">
        <v>5</v>
      </c>
      <c r="E11" t="s">
        <v>30</v>
      </c>
      <c r="F11">
        <v>80017</v>
      </c>
      <c r="G11" t="s">
        <v>254</v>
      </c>
      <c r="H11" t="s">
        <v>32</v>
      </c>
      <c r="I11">
        <v>95031</v>
      </c>
      <c r="J11">
        <v>1</v>
      </c>
      <c r="K11" s="1">
        <v>43815.465624999997</v>
      </c>
      <c r="L11">
        <v>0.2</v>
      </c>
      <c r="M11">
        <v>431.04</v>
      </c>
      <c r="N11" t="s">
        <v>145</v>
      </c>
      <c r="O11" t="s">
        <v>146</v>
      </c>
      <c r="P11">
        <v>2</v>
      </c>
      <c r="R11">
        <v>4</v>
      </c>
      <c r="S11" t="s">
        <v>322</v>
      </c>
      <c r="T11" t="s">
        <v>36</v>
      </c>
      <c r="U11" t="s">
        <v>147</v>
      </c>
      <c r="Z11" t="s">
        <v>1057</v>
      </c>
      <c r="AC11" s="2" t="s">
        <v>44</v>
      </c>
    </row>
    <row r="12" spans="1:29" ht="16.399999999999999" customHeight="1" x14ac:dyDescent="0.35">
      <c r="A12" s="1">
        <v>43788.507291666669</v>
      </c>
      <c r="B12">
        <v>462</v>
      </c>
      <c r="C12" t="s">
        <v>29</v>
      </c>
      <c r="D12">
        <v>5</v>
      </c>
      <c r="E12" t="s">
        <v>30</v>
      </c>
      <c r="F12">
        <v>79977</v>
      </c>
      <c r="G12" t="s">
        <v>325</v>
      </c>
      <c r="H12" t="s">
        <v>32</v>
      </c>
      <c r="I12">
        <v>94607</v>
      </c>
      <c r="J12">
        <v>1</v>
      </c>
      <c r="K12" s="1">
        <v>43788.507291666669</v>
      </c>
      <c r="L12">
        <v>0.2</v>
      </c>
      <c r="M12">
        <v>431.04</v>
      </c>
      <c r="N12" t="s">
        <v>145</v>
      </c>
      <c r="O12" t="s">
        <v>146</v>
      </c>
      <c r="P12">
        <v>1.3</v>
      </c>
      <c r="R12">
        <v>4</v>
      </c>
      <c r="S12" t="s">
        <v>326</v>
      </c>
      <c r="T12" t="s">
        <v>36</v>
      </c>
      <c r="U12" t="s">
        <v>147</v>
      </c>
      <c r="Z12" t="s">
        <v>1057</v>
      </c>
      <c r="AC12" s="2" t="s">
        <v>44</v>
      </c>
    </row>
    <row r="13" spans="1:29" ht="16.399999999999999" customHeight="1" x14ac:dyDescent="0.35">
      <c r="A13" s="1">
        <v>43760.517708333333</v>
      </c>
      <c r="B13">
        <v>462</v>
      </c>
      <c r="C13" t="s">
        <v>29</v>
      </c>
      <c r="D13">
        <v>5</v>
      </c>
      <c r="E13" t="s">
        <v>30</v>
      </c>
      <c r="F13">
        <v>79873</v>
      </c>
      <c r="G13" t="s">
        <v>333</v>
      </c>
      <c r="H13" t="s">
        <v>32</v>
      </c>
      <c r="I13">
        <v>94201</v>
      </c>
      <c r="J13">
        <v>1</v>
      </c>
      <c r="K13" s="1">
        <v>43760.517708333333</v>
      </c>
      <c r="L13">
        <v>0.2</v>
      </c>
      <c r="M13">
        <v>431.04</v>
      </c>
      <c r="N13" t="s">
        <v>145</v>
      </c>
      <c r="O13" t="s">
        <v>146</v>
      </c>
      <c r="P13">
        <v>0.8</v>
      </c>
      <c r="R13">
        <v>4</v>
      </c>
      <c r="S13" t="s">
        <v>334</v>
      </c>
      <c r="T13" t="s">
        <v>36</v>
      </c>
      <c r="U13" t="s">
        <v>147</v>
      </c>
      <c r="Z13" t="s">
        <v>1057</v>
      </c>
      <c r="AC13" s="2" t="s">
        <v>44</v>
      </c>
    </row>
    <row r="14" spans="1:29" ht="16.399999999999999" customHeight="1" x14ac:dyDescent="0.35">
      <c r="A14" s="1">
        <v>43704.705208333333</v>
      </c>
      <c r="B14">
        <v>462</v>
      </c>
      <c r="C14" t="s">
        <v>29</v>
      </c>
      <c r="D14">
        <v>5</v>
      </c>
      <c r="E14" t="s">
        <v>30</v>
      </c>
      <c r="F14">
        <v>79796</v>
      </c>
      <c r="G14" t="s">
        <v>254</v>
      </c>
      <c r="H14" t="s">
        <v>32</v>
      </c>
      <c r="I14">
        <v>93443</v>
      </c>
      <c r="J14">
        <v>1</v>
      </c>
      <c r="K14" s="1">
        <v>43704.705208333333</v>
      </c>
      <c r="L14">
        <v>0.2</v>
      </c>
      <c r="M14">
        <v>431.04</v>
      </c>
      <c r="N14" t="s">
        <v>145</v>
      </c>
      <c r="O14" t="s">
        <v>146</v>
      </c>
      <c r="P14">
        <v>0.8</v>
      </c>
      <c r="R14">
        <v>4</v>
      </c>
      <c r="S14" t="s">
        <v>345</v>
      </c>
      <c r="T14" t="s">
        <v>36</v>
      </c>
      <c r="U14" t="s">
        <v>147</v>
      </c>
      <c r="Z14" t="s">
        <v>1057</v>
      </c>
      <c r="AC14" s="2" t="s">
        <v>44</v>
      </c>
    </row>
    <row r="15" spans="1:29" ht="16.399999999999999" customHeight="1" x14ac:dyDescent="0.35">
      <c r="A15" s="1">
        <v>43669.604513888888</v>
      </c>
      <c r="B15">
        <v>462</v>
      </c>
      <c r="C15" t="s">
        <v>29</v>
      </c>
      <c r="D15">
        <v>5</v>
      </c>
      <c r="E15" t="s">
        <v>30</v>
      </c>
      <c r="F15">
        <v>79692</v>
      </c>
      <c r="G15" t="s">
        <v>254</v>
      </c>
      <c r="H15" t="s">
        <v>32</v>
      </c>
      <c r="I15">
        <v>92967</v>
      </c>
      <c r="J15">
        <v>1</v>
      </c>
      <c r="K15" s="1">
        <v>43669.604513888888</v>
      </c>
      <c r="L15">
        <v>0.2</v>
      </c>
      <c r="M15">
        <v>431.04</v>
      </c>
      <c r="N15" t="s">
        <v>145</v>
      </c>
      <c r="O15" t="s">
        <v>146</v>
      </c>
      <c r="P15">
        <v>3.2</v>
      </c>
      <c r="R15">
        <v>4</v>
      </c>
      <c r="S15" t="s">
        <v>350</v>
      </c>
      <c r="T15" t="s">
        <v>36</v>
      </c>
      <c r="U15" t="s">
        <v>147</v>
      </c>
      <c r="Z15" t="s">
        <v>1057</v>
      </c>
      <c r="AC15" s="2" t="s">
        <v>44</v>
      </c>
    </row>
    <row r="16" spans="1:29" ht="16.399999999999999" customHeight="1" x14ac:dyDescent="0.35">
      <c r="A16" s="1">
        <v>43635.677430555559</v>
      </c>
      <c r="B16">
        <v>462</v>
      </c>
      <c r="C16" t="s">
        <v>29</v>
      </c>
      <c r="D16">
        <v>5</v>
      </c>
      <c r="E16" t="s">
        <v>30</v>
      </c>
      <c r="F16">
        <v>79548</v>
      </c>
      <c r="G16" t="s">
        <v>278</v>
      </c>
      <c r="H16" t="s">
        <v>32</v>
      </c>
      <c r="I16">
        <v>92499</v>
      </c>
      <c r="J16">
        <v>1</v>
      </c>
      <c r="K16" s="1">
        <v>43635.677430555559</v>
      </c>
      <c r="L16">
        <v>0.2</v>
      </c>
      <c r="M16">
        <v>431.04</v>
      </c>
      <c r="N16" t="s">
        <v>145</v>
      </c>
      <c r="O16" t="s">
        <v>146</v>
      </c>
      <c r="P16">
        <v>2.9</v>
      </c>
      <c r="R16">
        <v>4</v>
      </c>
      <c r="S16" t="s">
        <v>357</v>
      </c>
      <c r="T16" t="s">
        <v>36</v>
      </c>
      <c r="U16" t="s">
        <v>147</v>
      </c>
      <c r="Z16" t="s">
        <v>1057</v>
      </c>
      <c r="AC16" s="2" t="s">
        <v>44</v>
      </c>
    </row>
    <row r="17" spans="1:29" ht="16.399999999999999" customHeight="1" x14ac:dyDescent="0.35">
      <c r="A17" s="1">
        <v>43571.732986111114</v>
      </c>
      <c r="B17">
        <v>462</v>
      </c>
      <c r="C17" t="s">
        <v>29</v>
      </c>
      <c r="D17">
        <v>5</v>
      </c>
      <c r="E17" t="s">
        <v>30</v>
      </c>
      <c r="F17">
        <v>79503</v>
      </c>
      <c r="G17" t="s">
        <v>358</v>
      </c>
      <c r="H17" t="s">
        <v>32</v>
      </c>
      <c r="I17">
        <v>91686</v>
      </c>
      <c r="J17">
        <v>1</v>
      </c>
      <c r="K17" s="1">
        <v>43571.732986111114</v>
      </c>
      <c r="L17">
        <v>0.2</v>
      </c>
      <c r="M17">
        <v>431.04</v>
      </c>
      <c r="N17" t="s">
        <v>145</v>
      </c>
      <c r="O17" t="s">
        <v>146</v>
      </c>
      <c r="P17">
        <v>3.3</v>
      </c>
      <c r="R17">
        <v>4</v>
      </c>
      <c r="S17" t="s">
        <v>360</v>
      </c>
      <c r="T17" t="s">
        <v>36</v>
      </c>
      <c r="U17" t="s">
        <v>147</v>
      </c>
      <c r="Z17" t="s">
        <v>1057</v>
      </c>
      <c r="AC17" s="2" t="s">
        <v>44</v>
      </c>
    </row>
    <row r="18" spans="1:29" ht="16.399999999999999" customHeight="1" x14ac:dyDescent="0.35">
      <c r="A18" s="1">
        <v>43537.625347222223</v>
      </c>
      <c r="B18">
        <v>462</v>
      </c>
      <c r="C18" t="s">
        <v>29</v>
      </c>
      <c r="D18">
        <v>5</v>
      </c>
      <c r="E18" t="s">
        <v>30</v>
      </c>
      <c r="F18">
        <v>79485</v>
      </c>
      <c r="G18" t="s">
        <v>278</v>
      </c>
      <c r="H18" t="s">
        <v>32</v>
      </c>
      <c r="I18">
        <v>91223</v>
      </c>
      <c r="J18">
        <v>1</v>
      </c>
      <c r="K18" s="1">
        <v>43537.625347222223</v>
      </c>
      <c r="L18">
        <v>0.2</v>
      </c>
      <c r="M18">
        <v>431.04</v>
      </c>
      <c r="N18" t="s">
        <v>145</v>
      </c>
      <c r="O18" t="s">
        <v>146</v>
      </c>
      <c r="P18">
        <v>2.2999999999999998</v>
      </c>
      <c r="R18">
        <v>4</v>
      </c>
      <c r="S18" t="s">
        <v>370</v>
      </c>
      <c r="T18" t="s">
        <v>36</v>
      </c>
      <c r="U18" t="s">
        <v>147</v>
      </c>
      <c r="Z18" t="s">
        <v>1057</v>
      </c>
      <c r="AC18" s="2" t="s">
        <v>44</v>
      </c>
    </row>
    <row r="19" spans="1:29" ht="16.399999999999999" customHeight="1" x14ac:dyDescent="0.35">
      <c r="A19" s="1">
        <v>43432.392708333333</v>
      </c>
      <c r="B19">
        <v>462</v>
      </c>
      <c r="C19" t="s">
        <v>29</v>
      </c>
      <c r="D19">
        <v>5</v>
      </c>
      <c r="E19" t="s">
        <v>30</v>
      </c>
      <c r="F19">
        <v>79464</v>
      </c>
      <c r="G19" t="s">
        <v>254</v>
      </c>
      <c r="H19" t="s">
        <v>32</v>
      </c>
      <c r="I19">
        <v>89949</v>
      </c>
      <c r="J19">
        <v>1</v>
      </c>
      <c r="K19" s="1">
        <v>43432.392708333333</v>
      </c>
      <c r="L19">
        <v>0.2</v>
      </c>
      <c r="M19">
        <v>431.04</v>
      </c>
      <c r="N19" t="s">
        <v>145</v>
      </c>
      <c r="O19" t="s">
        <v>146</v>
      </c>
      <c r="P19">
        <v>4.1000000000000005</v>
      </c>
      <c r="R19">
        <v>4</v>
      </c>
      <c r="S19" t="s">
        <v>371</v>
      </c>
      <c r="T19" t="s">
        <v>36</v>
      </c>
      <c r="U19" t="s">
        <v>147</v>
      </c>
      <c r="Z19" t="s">
        <v>1057</v>
      </c>
      <c r="AC19" s="2" t="s">
        <v>44</v>
      </c>
    </row>
    <row r="20" spans="1:29" ht="16.399999999999999" customHeight="1" x14ac:dyDescent="0.35">
      <c r="A20" s="1">
        <v>43606.715624999997</v>
      </c>
      <c r="B20">
        <v>462</v>
      </c>
      <c r="C20" t="s">
        <v>29</v>
      </c>
      <c r="D20">
        <v>5</v>
      </c>
      <c r="E20" t="s">
        <v>30</v>
      </c>
      <c r="F20">
        <v>79315</v>
      </c>
      <c r="G20" t="s">
        <v>278</v>
      </c>
      <c r="H20" t="s">
        <v>32</v>
      </c>
      <c r="I20">
        <v>92050</v>
      </c>
      <c r="J20">
        <v>1</v>
      </c>
      <c r="K20" s="1">
        <v>43606.715624999997</v>
      </c>
      <c r="L20">
        <v>0.2</v>
      </c>
      <c r="M20">
        <v>431.04</v>
      </c>
      <c r="N20" t="s">
        <v>145</v>
      </c>
      <c r="O20" t="s">
        <v>146</v>
      </c>
      <c r="P20">
        <v>2</v>
      </c>
      <c r="R20">
        <v>4</v>
      </c>
      <c r="S20" t="s">
        <v>377</v>
      </c>
      <c r="T20" t="s">
        <v>36</v>
      </c>
      <c r="U20" t="s">
        <v>147</v>
      </c>
      <c r="Z20" t="s">
        <v>1057</v>
      </c>
      <c r="AC20" s="2" t="s">
        <v>44</v>
      </c>
    </row>
    <row r="21" spans="1:29" ht="16.399999999999999" customHeight="1" x14ac:dyDescent="0.35">
      <c r="A21" s="1">
        <v>42989.611458333333</v>
      </c>
      <c r="B21">
        <v>462</v>
      </c>
      <c r="C21" t="s">
        <v>29</v>
      </c>
      <c r="D21">
        <v>5</v>
      </c>
      <c r="E21" t="s">
        <v>30</v>
      </c>
      <c r="F21">
        <v>78713</v>
      </c>
      <c r="G21" t="s">
        <v>434</v>
      </c>
      <c r="H21" t="s">
        <v>32</v>
      </c>
      <c r="I21">
        <v>84326</v>
      </c>
      <c r="J21">
        <v>1</v>
      </c>
      <c r="K21" s="1">
        <v>42989.611458333333</v>
      </c>
      <c r="L21">
        <v>0.2</v>
      </c>
      <c r="M21">
        <v>431.04</v>
      </c>
      <c r="N21" t="s">
        <v>145</v>
      </c>
      <c r="O21" t="s">
        <v>146</v>
      </c>
      <c r="P21">
        <v>2.7</v>
      </c>
      <c r="R21">
        <v>4</v>
      </c>
      <c r="S21" t="s">
        <v>435</v>
      </c>
      <c r="T21" t="s">
        <v>36</v>
      </c>
      <c r="U21" t="s">
        <v>147</v>
      </c>
      <c r="Z21" t="s">
        <v>1057</v>
      </c>
      <c r="AC21" s="2" t="s">
        <v>44</v>
      </c>
    </row>
    <row r="22" spans="1:29" ht="16.399999999999999" customHeight="1" x14ac:dyDescent="0.35">
      <c r="A22" s="1">
        <v>42762.535069444442</v>
      </c>
      <c r="B22">
        <v>462</v>
      </c>
      <c r="C22" t="s">
        <v>29</v>
      </c>
      <c r="D22">
        <v>5</v>
      </c>
      <c r="E22" t="s">
        <v>30</v>
      </c>
      <c r="F22">
        <v>78651</v>
      </c>
      <c r="G22" t="s">
        <v>441</v>
      </c>
      <c r="H22" t="s">
        <v>32</v>
      </c>
      <c r="I22">
        <v>82141</v>
      </c>
      <c r="J22">
        <v>1</v>
      </c>
      <c r="K22" s="1">
        <v>42762.535069444442</v>
      </c>
      <c r="L22">
        <v>0.2</v>
      </c>
      <c r="M22">
        <v>431.04</v>
      </c>
      <c r="N22" t="s">
        <v>145</v>
      </c>
      <c r="O22" t="s">
        <v>146</v>
      </c>
      <c r="P22">
        <v>1.7</v>
      </c>
      <c r="R22">
        <v>4</v>
      </c>
      <c r="S22" t="s">
        <v>442</v>
      </c>
      <c r="T22" t="s">
        <v>36</v>
      </c>
      <c r="U22" t="s">
        <v>147</v>
      </c>
      <c r="Z22" t="s">
        <v>1057</v>
      </c>
      <c r="AC22" s="2" t="s">
        <v>44</v>
      </c>
    </row>
    <row r="23" spans="1:29" ht="16.399999999999999" customHeight="1" x14ac:dyDescent="0.35">
      <c r="A23" s="1">
        <v>42941.597569444442</v>
      </c>
      <c r="B23">
        <v>462</v>
      </c>
      <c r="C23" t="s">
        <v>29</v>
      </c>
      <c r="D23">
        <v>5</v>
      </c>
      <c r="E23" t="s">
        <v>30</v>
      </c>
      <c r="F23">
        <v>78639</v>
      </c>
      <c r="G23" t="s">
        <v>163</v>
      </c>
      <c r="H23" t="s">
        <v>32</v>
      </c>
      <c r="I23">
        <v>83866</v>
      </c>
      <c r="J23">
        <v>1</v>
      </c>
      <c r="K23" s="1">
        <v>42941.597569444442</v>
      </c>
      <c r="L23">
        <v>0.2</v>
      </c>
      <c r="M23">
        <v>431.04</v>
      </c>
      <c r="N23" t="s">
        <v>145</v>
      </c>
      <c r="O23" t="s">
        <v>146</v>
      </c>
      <c r="P23">
        <v>1.3</v>
      </c>
      <c r="R23">
        <v>4</v>
      </c>
      <c r="S23" t="s">
        <v>443</v>
      </c>
      <c r="T23" t="s">
        <v>36</v>
      </c>
      <c r="U23" t="s">
        <v>147</v>
      </c>
      <c r="Z23" t="s">
        <v>1057</v>
      </c>
      <c r="AC23" s="2" t="s">
        <v>44</v>
      </c>
    </row>
    <row r="24" spans="1:29" ht="16.399999999999999" customHeight="1" x14ac:dyDescent="0.35">
      <c r="A24" s="1">
        <v>42823.524652777778</v>
      </c>
      <c r="B24">
        <v>462</v>
      </c>
      <c r="C24" t="s">
        <v>29</v>
      </c>
      <c r="D24">
        <v>5</v>
      </c>
      <c r="E24" t="s">
        <v>30</v>
      </c>
      <c r="F24">
        <v>78506</v>
      </c>
      <c r="G24" t="s">
        <v>170</v>
      </c>
      <c r="H24" t="s">
        <v>32</v>
      </c>
      <c r="I24">
        <v>82660</v>
      </c>
      <c r="J24">
        <v>1</v>
      </c>
      <c r="K24" s="1">
        <v>42823.524652777778</v>
      </c>
      <c r="L24">
        <v>0.2</v>
      </c>
      <c r="M24">
        <v>431.04</v>
      </c>
      <c r="N24" t="s">
        <v>145</v>
      </c>
      <c r="O24" t="s">
        <v>146</v>
      </c>
      <c r="P24">
        <v>8.1</v>
      </c>
      <c r="R24">
        <v>4</v>
      </c>
      <c r="S24" t="s">
        <v>460</v>
      </c>
      <c r="T24" t="s">
        <v>36</v>
      </c>
      <c r="U24" t="s">
        <v>147</v>
      </c>
      <c r="Z24" t="s">
        <v>1057</v>
      </c>
      <c r="AC24" s="2" t="s">
        <v>44</v>
      </c>
    </row>
    <row r="25" spans="1:29" ht="16.399999999999999" customHeight="1" x14ac:dyDescent="0.35">
      <c r="A25" s="1">
        <v>42661.646180555559</v>
      </c>
      <c r="B25">
        <v>462</v>
      </c>
      <c r="C25" t="s">
        <v>29</v>
      </c>
      <c r="D25">
        <v>5</v>
      </c>
      <c r="E25" t="s">
        <v>30</v>
      </c>
      <c r="F25">
        <v>78473</v>
      </c>
      <c r="G25" t="s">
        <v>319</v>
      </c>
      <c r="H25" t="s">
        <v>32</v>
      </c>
      <c r="I25">
        <v>80842</v>
      </c>
      <c r="J25">
        <v>1</v>
      </c>
      <c r="K25" s="1">
        <v>42661.646180555559</v>
      </c>
      <c r="L25">
        <v>0.2</v>
      </c>
      <c r="M25">
        <v>431.04</v>
      </c>
      <c r="N25" t="s">
        <v>145</v>
      </c>
      <c r="O25" t="s">
        <v>146</v>
      </c>
      <c r="P25">
        <v>5.8</v>
      </c>
      <c r="R25">
        <v>4</v>
      </c>
      <c r="S25" t="s">
        <v>461</v>
      </c>
      <c r="T25" t="s">
        <v>36</v>
      </c>
      <c r="U25" t="s">
        <v>147</v>
      </c>
      <c r="Z25" t="s">
        <v>1057</v>
      </c>
      <c r="AC25" s="2" t="s">
        <v>44</v>
      </c>
    </row>
    <row r="26" spans="1:29" ht="16.399999999999999" customHeight="1" x14ac:dyDescent="0.35">
      <c r="A26" s="1">
        <v>42788.604513888888</v>
      </c>
      <c r="B26">
        <v>462</v>
      </c>
      <c r="C26" t="s">
        <v>29</v>
      </c>
      <c r="D26">
        <v>5</v>
      </c>
      <c r="E26" t="s">
        <v>30</v>
      </c>
      <c r="F26">
        <v>78450</v>
      </c>
      <c r="G26" t="s">
        <v>170</v>
      </c>
      <c r="H26" t="s">
        <v>32</v>
      </c>
      <c r="I26">
        <v>82328</v>
      </c>
      <c r="J26">
        <v>1</v>
      </c>
      <c r="K26" s="1">
        <v>42788.604513888888</v>
      </c>
      <c r="L26">
        <v>0.2</v>
      </c>
      <c r="M26">
        <v>431.04</v>
      </c>
      <c r="N26" t="s">
        <v>145</v>
      </c>
      <c r="O26" t="s">
        <v>146</v>
      </c>
      <c r="P26">
        <v>4.2</v>
      </c>
      <c r="R26">
        <v>4</v>
      </c>
      <c r="S26" t="s">
        <v>462</v>
      </c>
      <c r="T26" t="s">
        <v>36</v>
      </c>
      <c r="U26" t="s">
        <v>147</v>
      </c>
      <c r="Z26" t="s">
        <v>1057</v>
      </c>
      <c r="AC26" s="2" t="s">
        <v>44</v>
      </c>
    </row>
    <row r="27" spans="1:29" ht="16.399999999999999" customHeight="1" x14ac:dyDescent="0.35">
      <c r="A27" s="1">
        <v>45005.510763888888</v>
      </c>
      <c r="B27">
        <v>462</v>
      </c>
      <c r="C27" t="s">
        <v>29</v>
      </c>
      <c r="D27">
        <v>5</v>
      </c>
      <c r="E27" t="s">
        <v>30</v>
      </c>
      <c r="F27">
        <v>81742</v>
      </c>
      <c r="G27" t="s">
        <v>163</v>
      </c>
      <c r="H27" t="s">
        <v>32</v>
      </c>
      <c r="I27">
        <v>111583</v>
      </c>
      <c r="J27">
        <v>1</v>
      </c>
      <c r="K27" s="1">
        <v>45005.510763888888</v>
      </c>
      <c r="L27">
        <v>0.2</v>
      </c>
      <c r="M27">
        <v>431</v>
      </c>
      <c r="N27" t="s">
        <v>165</v>
      </c>
      <c r="O27" t="s">
        <v>166</v>
      </c>
      <c r="P27">
        <v>65</v>
      </c>
      <c r="R27">
        <v>4</v>
      </c>
      <c r="S27" t="s">
        <v>164</v>
      </c>
      <c r="T27" t="s">
        <v>36</v>
      </c>
      <c r="U27" t="s">
        <v>167</v>
      </c>
      <c r="Z27" t="s">
        <v>1057</v>
      </c>
      <c r="AC27" s="2" t="s">
        <v>44</v>
      </c>
    </row>
    <row r="28" spans="1:29" ht="16.399999999999999" customHeight="1" x14ac:dyDescent="0.35">
      <c r="A28" s="1">
        <v>44708.552430555559</v>
      </c>
      <c r="B28">
        <v>462</v>
      </c>
      <c r="C28" t="s">
        <v>29</v>
      </c>
      <c r="D28">
        <v>5</v>
      </c>
      <c r="E28" t="s">
        <v>30</v>
      </c>
      <c r="F28">
        <v>81615</v>
      </c>
      <c r="G28" t="s">
        <v>254</v>
      </c>
      <c r="H28" t="s">
        <v>32</v>
      </c>
      <c r="I28">
        <v>107425</v>
      </c>
      <c r="J28">
        <v>1</v>
      </c>
      <c r="K28" s="1">
        <v>44708.552430555559</v>
      </c>
      <c r="L28">
        <v>0.2</v>
      </c>
      <c r="M28">
        <v>431</v>
      </c>
      <c r="N28" t="s">
        <v>165</v>
      </c>
      <c r="O28" t="s">
        <v>166</v>
      </c>
      <c r="P28">
        <v>16</v>
      </c>
      <c r="R28">
        <v>4</v>
      </c>
      <c r="S28" t="s">
        <v>255</v>
      </c>
      <c r="T28" t="s">
        <v>36</v>
      </c>
      <c r="U28" t="s">
        <v>167</v>
      </c>
      <c r="Z28" t="s">
        <v>1057</v>
      </c>
      <c r="AC28" s="2" t="s">
        <v>44</v>
      </c>
    </row>
    <row r="29" spans="1:29" ht="16.399999999999999" customHeight="1" x14ac:dyDescent="0.35">
      <c r="A29" s="1">
        <v>44680.500347222223</v>
      </c>
      <c r="B29">
        <v>462</v>
      </c>
      <c r="C29" t="s">
        <v>29</v>
      </c>
      <c r="D29">
        <v>5</v>
      </c>
      <c r="E29" t="s">
        <v>30</v>
      </c>
      <c r="F29">
        <v>81612</v>
      </c>
      <c r="G29" t="s">
        <v>254</v>
      </c>
      <c r="H29" t="s">
        <v>32</v>
      </c>
      <c r="I29">
        <v>107006</v>
      </c>
      <c r="J29">
        <v>1</v>
      </c>
      <c r="K29" s="1">
        <v>44680.500347222223</v>
      </c>
      <c r="L29">
        <v>0.2</v>
      </c>
      <c r="M29">
        <v>431</v>
      </c>
      <c r="N29" t="s">
        <v>165</v>
      </c>
      <c r="O29" t="s">
        <v>166</v>
      </c>
      <c r="P29">
        <v>9.8000000000000007</v>
      </c>
      <c r="R29">
        <v>4</v>
      </c>
      <c r="S29" t="s">
        <v>273</v>
      </c>
      <c r="T29" t="s">
        <v>36</v>
      </c>
      <c r="U29" t="s">
        <v>167</v>
      </c>
      <c r="Z29" t="s">
        <v>1057</v>
      </c>
      <c r="AC29" s="2" t="s">
        <v>44</v>
      </c>
    </row>
    <row r="30" spans="1:29" ht="16.399999999999999" customHeight="1" x14ac:dyDescent="0.35">
      <c r="A30" s="1">
        <v>44369.597569444442</v>
      </c>
      <c r="B30">
        <v>462</v>
      </c>
      <c r="C30" t="s">
        <v>29</v>
      </c>
      <c r="D30">
        <v>5</v>
      </c>
      <c r="E30" t="s">
        <v>30</v>
      </c>
      <c r="F30">
        <v>81408</v>
      </c>
      <c r="G30" t="s">
        <v>278</v>
      </c>
      <c r="H30" t="s">
        <v>32</v>
      </c>
      <c r="I30">
        <v>102679</v>
      </c>
      <c r="J30">
        <v>1</v>
      </c>
      <c r="K30" s="1">
        <v>44369.597569444442</v>
      </c>
      <c r="L30">
        <v>0.2</v>
      </c>
      <c r="M30">
        <v>431</v>
      </c>
      <c r="N30" t="s">
        <v>165</v>
      </c>
      <c r="O30" t="s">
        <v>166</v>
      </c>
      <c r="P30">
        <v>5.2</v>
      </c>
      <c r="R30">
        <v>4</v>
      </c>
      <c r="S30" t="s">
        <v>279</v>
      </c>
      <c r="T30" t="s">
        <v>36</v>
      </c>
      <c r="U30" t="s">
        <v>167</v>
      </c>
      <c r="Z30" t="s">
        <v>1057</v>
      </c>
      <c r="AC30" s="2" t="s">
        <v>44</v>
      </c>
    </row>
    <row r="31" spans="1:29" ht="16.399999999999999" customHeight="1" x14ac:dyDescent="0.35">
      <c r="A31" s="1">
        <v>43734.455208333333</v>
      </c>
      <c r="B31">
        <v>462</v>
      </c>
      <c r="C31" t="s">
        <v>29</v>
      </c>
      <c r="D31">
        <v>5</v>
      </c>
      <c r="E31" t="s">
        <v>30</v>
      </c>
      <c r="F31">
        <v>79811</v>
      </c>
      <c r="G31" t="s">
        <v>340</v>
      </c>
      <c r="H31" t="s">
        <v>32</v>
      </c>
      <c r="I31">
        <v>93867</v>
      </c>
      <c r="J31">
        <v>1</v>
      </c>
      <c r="K31" s="1">
        <v>43734.455208333333</v>
      </c>
      <c r="L31">
        <v>0.2</v>
      </c>
      <c r="M31">
        <v>431</v>
      </c>
      <c r="N31" t="s">
        <v>165</v>
      </c>
      <c r="O31" t="s">
        <v>166</v>
      </c>
      <c r="P31">
        <v>2.5</v>
      </c>
      <c r="R31">
        <v>4</v>
      </c>
      <c r="S31" t="s">
        <v>341</v>
      </c>
      <c r="T31" t="s">
        <v>36</v>
      </c>
      <c r="U31" t="s">
        <v>167</v>
      </c>
      <c r="Z31" t="s">
        <v>1057</v>
      </c>
      <c r="AC31" s="2" t="s">
        <v>44</v>
      </c>
    </row>
    <row r="32" spans="1:29" ht="16.399999999999999" customHeight="1" x14ac:dyDescent="0.35">
      <c r="A32" s="1">
        <v>43356.594097222223</v>
      </c>
      <c r="B32">
        <v>462</v>
      </c>
      <c r="C32" t="s">
        <v>29</v>
      </c>
      <c r="D32">
        <v>5</v>
      </c>
      <c r="E32" t="s">
        <v>30</v>
      </c>
      <c r="F32">
        <v>79678</v>
      </c>
      <c r="G32" t="s">
        <v>278</v>
      </c>
      <c r="H32" t="s">
        <v>32</v>
      </c>
      <c r="I32">
        <v>88971</v>
      </c>
      <c r="J32">
        <v>1</v>
      </c>
      <c r="K32" s="1">
        <v>43356.594097222223</v>
      </c>
      <c r="L32">
        <v>0.2</v>
      </c>
      <c r="M32">
        <v>431</v>
      </c>
      <c r="N32" t="s">
        <v>165</v>
      </c>
      <c r="O32" t="s">
        <v>166</v>
      </c>
      <c r="P32">
        <v>6.6</v>
      </c>
      <c r="R32">
        <v>4</v>
      </c>
      <c r="S32" t="s">
        <v>353</v>
      </c>
      <c r="T32" t="s">
        <v>36</v>
      </c>
      <c r="U32" t="s">
        <v>167</v>
      </c>
      <c r="Z32" t="s">
        <v>1057</v>
      </c>
      <c r="AC32" s="2" t="s">
        <v>44</v>
      </c>
    </row>
    <row r="33" spans="1:29" ht="16.399999999999999" customHeight="1" x14ac:dyDescent="0.35">
      <c r="A33" s="1">
        <v>43509.642708333333</v>
      </c>
      <c r="B33">
        <v>462</v>
      </c>
      <c r="C33" t="s">
        <v>29</v>
      </c>
      <c r="D33">
        <v>5</v>
      </c>
      <c r="E33" t="s">
        <v>30</v>
      </c>
      <c r="F33">
        <v>79444</v>
      </c>
      <c r="G33" t="s">
        <v>254</v>
      </c>
      <c r="H33" t="s">
        <v>32</v>
      </c>
      <c r="I33">
        <v>90876</v>
      </c>
      <c r="J33">
        <v>1</v>
      </c>
      <c r="K33" s="1">
        <v>43509.642708333333</v>
      </c>
      <c r="L33">
        <v>0.2</v>
      </c>
      <c r="M33">
        <v>431</v>
      </c>
      <c r="N33" t="s">
        <v>165</v>
      </c>
      <c r="O33" t="s">
        <v>166</v>
      </c>
      <c r="P33">
        <v>3.9</v>
      </c>
      <c r="R33">
        <v>4</v>
      </c>
      <c r="S33" t="s">
        <v>374</v>
      </c>
      <c r="T33" t="s">
        <v>36</v>
      </c>
      <c r="U33" t="s">
        <v>167</v>
      </c>
      <c r="Z33" t="s">
        <v>1057</v>
      </c>
      <c r="AC33" s="2" t="s">
        <v>44</v>
      </c>
    </row>
    <row r="34" spans="1:29" ht="16.399999999999999" customHeight="1" x14ac:dyDescent="0.35">
      <c r="A34" s="1">
        <v>43474.566319444442</v>
      </c>
      <c r="B34">
        <v>462</v>
      </c>
      <c r="C34" t="s">
        <v>29</v>
      </c>
      <c r="D34">
        <v>5</v>
      </c>
      <c r="E34" t="s">
        <v>30</v>
      </c>
      <c r="F34">
        <v>79272</v>
      </c>
      <c r="G34" t="s">
        <v>378</v>
      </c>
      <c r="H34" t="s">
        <v>32</v>
      </c>
      <c r="I34">
        <v>90431</v>
      </c>
      <c r="J34">
        <v>1</v>
      </c>
      <c r="K34" s="1">
        <v>43474.566319444442</v>
      </c>
      <c r="L34">
        <v>0.2</v>
      </c>
      <c r="M34">
        <v>431</v>
      </c>
      <c r="N34" t="s">
        <v>165</v>
      </c>
      <c r="O34" t="s">
        <v>166</v>
      </c>
      <c r="P34">
        <v>2.2000000000000002</v>
      </c>
      <c r="R34">
        <v>4</v>
      </c>
      <c r="S34" t="s">
        <v>379</v>
      </c>
      <c r="T34" t="s">
        <v>36</v>
      </c>
      <c r="U34" t="s">
        <v>167</v>
      </c>
      <c r="Z34" t="s">
        <v>1057</v>
      </c>
      <c r="AC34" s="2" t="s">
        <v>44</v>
      </c>
    </row>
    <row r="35" spans="1:29" ht="16.399999999999999" customHeight="1" x14ac:dyDescent="0.35">
      <c r="A35" s="1">
        <v>43300.458680555559</v>
      </c>
      <c r="B35">
        <v>462</v>
      </c>
      <c r="C35" t="s">
        <v>29</v>
      </c>
      <c r="D35">
        <v>5</v>
      </c>
      <c r="E35" t="s">
        <v>30</v>
      </c>
      <c r="F35">
        <v>79038</v>
      </c>
      <c r="G35" t="s">
        <v>254</v>
      </c>
      <c r="H35" t="s">
        <v>32</v>
      </c>
      <c r="I35">
        <v>88225</v>
      </c>
      <c r="J35">
        <v>1</v>
      </c>
      <c r="K35" s="1">
        <v>43300.458680555559</v>
      </c>
      <c r="L35">
        <v>0.2</v>
      </c>
      <c r="M35">
        <v>431</v>
      </c>
      <c r="N35" t="s">
        <v>165</v>
      </c>
      <c r="O35" t="s">
        <v>166</v>
      </c>
      <c r="P35">
        <v>6.1</v>
      </c>
      <c r="R35">
        <v>4</v>
      </c>
      <c r="S35" t="s">
        <v>392</v>
      </c>
      <c r="T35" t="s">
        <v>36</v>
      </c>
      <c r="U35" t="s">
        <v>167</v>
      </c>
      <c r="Z35" t="s">
        <v>1057</v>
      </c>
      <c r="AC35" s="2" t="s">
        <v>44</v>
      </c>
    </row>
    <row r="36" spans="1:29" ht="16.399999999999999" customHeight="1" x14ac:dyDescent="0.35">
      <c r="A36" s="1">
        <v>43257.489930555559</v>
      </c>
      <c r="B36">
        <v>462</v>
      </c>
      <c r="C36" t="s">
        <v>29</v>
      </c>
      <c r="D36">
        <v>5</v>
      </c>
      <c r="E36" t="s">
        <v>30</v>
      </c>
      <c r="F36">
        <v>79014</v>
      </c>
      <c r="G36" t="s">
        <v>319</v>
      </c>
      <c r="H36" t="s">
        <v>32</v>
      </c>
      <c r="I36">
        <v>87660</v>
      </c>
      <c r="J36">
        <v>1</v>
      </c>
      <c r="K36" s="1">
        <v>43257.489930555559</v>
      </c>
      <c r="L36">
        <v>0.2</v>
      </c>
      <c r="M36">
        <v>431</v>
      </c>
      <c r="N36" t="s">
        <v>165</v>
      </c>
      <c r="O36" t="s">
        <v>166</v>
      </c>
      <c r="P36">
        <v>4.5</v>
      </c>
      <c r="R36">
        <v>4</v>
      </c>
      <c r="S36" t="s">
        <v>395</v>
      </c>
      <c r="T36" t="s">
        <v>36</v>
      </c>
      <c r="U36" t="s">
        <v>167</v>
      </c>
      <c r="Z36" t="s">
        <v>1057</v>
      </c>
      <c r="AC36" s="2" t="s">
        <v>44</v>
      </c>
    </row>
    <row r="37" spans="1:29" ht="16.399999999999999" customHeight="1" x14ac:dyDescent="0.35">
      <c r="A37" s="1">
        <v>43228.680902777778</v>
      </c>
      <c r="B37">
        <v>462</v>
      </c>
      <c r="C37" t="s">
        <v>29</v>
      </c>
      <c r="D37">
        <v>5</v>
      </c>
      <c r="E37" t="s">
        <v>30</v>
      </c>
      <c r="F37">
        <v>78971</v>
      </c>
      <c r="G37" t="s">
        <v>254</v>
      </c>
      <c r="H37" t="s">
        <v>32</v>
      </c>
      <c r="I37">
        <v>87297</v>
      </c>
      <c r="J37">
        <v>1</v>
      </c>
      <c r="K37" s="1">
        <v>43228.680902777778</v>
      </c>
      <c r="L37">
        <v>0.2</v>
      </c>
      <c r="M37">
        <v>431</v>
      </c>
      <c r="N37" t="s">
        <v>165</v>
      </c>
      <c r="O37" t="s">
        <v>166</v>
      </c>
      <c r="P37">
        <v>3.3</v>
      </c>
      <c r="R37">
        <v>4</v>
      </c>
      <c r="S37" t="s">
        <v>398</v>
      </c>
      <c r="T37" t="s">
        <v>36</v>
      </c>
      <c r="U37" t="s">
        <v>167</v>
      </c>
      <c r="Z37" t="s">
        <v>1057</v>
      </c>
      <c r="AC37" s="2" t="s">
        <v>44</v>
      </c>
    </row>
    <row r="38" spans="1:29" ht="16.399999999999999" customHeight="1" x14ac:dyDescent="0.35">
      <c r="A38" s="1">
        <v>43208.538541666669</v>
      </c>
      <c r="B38">
        <v>462</v>
      </c>
      <c r="C38" t="s">
        <v>29</v>
      </c>
      <c r="D38">
        <v>5</v>
      </c>
      <c r="E38" t="s">
        <v>30</v>
      </c>
      <c r="F38">
        <v>78958</v>
      </c>
      <c r="G38" t="s">
        <v>254</v>
      </c>
      <c r="H38" t="s">
        <v>32</v>
      </c>
      <c r="I38">
        <v>87016</v>
      </c>
      <c r="J38">
        <v>1</v>
      </c>
      <c r="K38" s="1">
        <v>43208.538541666669</v>
      </c>
      <c r="L38">
        <v>0.2</v>
      </c>
      <c r="M38">
        <v>431</v>
      </c>
      <c r="N38" t="s">
        <v>165</v>
      </c>
      <c r="O38" t="s">
        <v>166</v>
      </c>
      <c r="P38">
        <v>5.0999999999999996</v>
      </c>
      <c r="R38">
        <v>4</v>
      </c>
      <c r="S38" t="s">
        <v>402</v>
      </c>
      <c r="T38" t="s">
        <v>36</v>
      </c>
      <c r="U38" t="s">
        <v>167</v>
      </c>
      <c r="Z38" t="s">
        <v>1057</v>
      </c>
      <c r="AC38" s="2" t="s">
        <v>44</v>
      </c>
    </row>
    <row r="39" spans="1:29" ht="16.399999999999999" customHeight="1" x14ac:dyDescent="0.35">
      <c r="A39" s="1">
        <v>43181.538541666669</v>
      </c>
      <c r="B39">
        <v>462</v>
      </c>
      <c r="C39" t="s">
        <v>29</v>
      </c>
      <c r="D39">
        <v>5</v>
      </c>
      <c r="E39" t="s">
        <v>30</v>
      </c>
      <c r="F39">
        <v>78948</v>
      </c>
      <c r="G39" t="s">
        <v>278</v>
      </c>
      <c r="H39" t="s">
        <v>32</v>
      </c>
      <c r="I39">
        <v>86575</v>
      </c>
      <c r="J39">
        <v>1</v>
      </c>
      <c r="K39" s="1">
        <v>43181.538541666669</v>
      </c>
      <c r="L39">
        <v>0.2</v>
      </c>
      <c r="M39">
        <v>431</v>
      </c>
      <c r="N39" t="s">
        <v>165</v>
      </c>
      <c r="O39" t="s">
        <v>166</v>
      </c>
      <c r="P39">
        <v>3.5</v>
      </c>
      <c r="R39">
        <v>4</v>
      </c>
      <c r="S39" t="s">
        <v>403</v>
      </c>
      <c r="T39" t="s">
        <v>36</v>
      </c>
      <c r="U39" t="s">
        <v>167</v>
      </c>
      <c r="Z39" t="s">
        <v>1057</v>
      </c>
      <c r="AC39" s="2" t="s">
        <v>44</v>
      </c>
    </row>
    <row r="40" spans="1:29" ht="16.399999999999999" customHeight="1" x14ac:dyDescent="0.35">
      <c r="A40" s="1">
        <v>43153.531597222223</v>
      </c>
      <c r="B40">
        <v>462</v>
      </c>
      <c r="C40" t="s">
        <v>29</v>
      </c>
      <c r="D40">
        <v>5</v>
      </c>
      <c r="E40" t="s">
        <v>30</v>
      </c>
      <c r="F40">
        <v>78902</v>
      </c>
      <c r="G40" t="s">
        <v>410</v>
      </c>
      <c r="H40" t="s">
        <v>32</v>
      </c>
      <c r="I40">
        <v>86296</v>
      </c>
      <c r="J40">
        <v>1</v>
      </c>
      <c r="K40" s="1">
        <v>43153.531597222223</v>
      </c>
      <c r="L40">
        <v>0.2</v>
      </c>
      <c r="M40">
        <v>431</v>
      </c>
      <c r="N40" t="s">
        <v>165</v>
      </c>
      <c r="O40" t="s">
        <v>166</v>
      </c>
      <c r="P40">
        <v>1.6</v>
      </c>
      <c r="R40">
        <v>4</v>
      </c>
      <c r="S40" t="s">
        <v>411</v>
      </c>
      <c r="T40" t="s">
        <v>36</v>
      </c>
      <c r="U40" t="s">
        <v>167</v>
      </c>
      <c r="Z40" t="s">
        <v>1057</v>
      </c>
      <c r="AC40" s="2" t="s">
        <v>44</v>
      </c>
    </row>
    <row r="41" spans="1:29" ht="16.399999999999999" customHeight="1" x14ac:dyDescent="0.35">
      <c r="A41" s="1">
        <v>43111.660069444442</v>
      </c>
      <c r="B41">
        <v>462</v>
      </c>
      <c r="C41" t="s">
        <v>29</v>
      </c>
      <c r="D41">
        <v>5</v>
      </c>
      <c r="E41" t="s">
        <v>30</v>
      </c>
      <c r="F41">
        <v>78870</v>
      </c>
      <c r="G41" t="s">
        <v>424</v>
      </c>
      <c r="H41" t="s">
        <v>32</v>
      </c>
      <c r="I41">
        <v>85725</v>
      </c>
      <c r="J41">
        <v>1</v>
      </c>
      <c r="K41" s="1">
        <v>43111.660069444442</v>
      </c>
      <c r="L41">
        <v>0.2</v>
      </c>
      <c r="M41">
        <v>431</v>
      </c>
      <c r="N41" t="s">
        <v>165</v>
      </c>
      <c r="O41" t="s">
        <v>166</v>
      </c>
      <c r="P41">
        <v>1.6</v>
      </c>
      <c r="R41">
        <v>4</v>
      </c>
      <c r="S41" t="s">
        <v>425</v>
      </c>
      <c r="T41" t="s">
        <v>36</v>
      </c>
      <c r="U41" t="s">
        <v>167</v>
      </c>
      <c r="Z41" t="s">
        <v>1057</v>
      </c>
      <c r="AC41" s="2" t="s">
        <v>44</v>
      </c>
    </row>
    <row r="42" spans="1:29" ht="16.399999999999999" customHeight="1" x14ac:dyDescent="0.35">
      <c r="A42" s="1">
        <v>43062.625347222223</v>
      </c>
      <c r="B42">
        <v>462</v>
      </c>
      <c r="C42" t="s">
        <v>29</v>
      </c>
      <c r="D42">
        <v>5</v>
      </c>
      <c r="E42" t="s">
        <v>30</v>
      </c>
      <c r="F42">
        <v>78819</v>
      </c>
      <c r="G42" t="s">
        <v>428</v>
      </c>
      <c r="H42" t="s">
        <v>32</v>
      </c>
      <c r="I42">
        <v>85139</v>
      </c>
      <c r="J42">
        <v>1</v>
      </c>
      <c r="K42" s="1">
        <v>43062.625347222223</v>
      </c>
      <c r="L42">
        <v>0.2</v>
      </c>
      <c r="M42">
        <v>431</v>
      </c>
      <c r="N42" t="s">
        <v>165</v>
      </c>
      <c r="O42" t="s">
        <v>166</v>
      </c>
      <c r="P42">
        <v>1.2</v>
      </c>
      <c r="R42">
        <v>4</v>
      </c>
      <c r="S42" t="s">
        <v>429</v>
      </c>
      <c r="T42" t="s">
        <v>36</v>
      </c>
      <c r="U42" t="s">
        <v>167</v>
      </c>
      <c r="Z42" t="s">
        <v>1057</v>
      </c>
      <c r="AC42" s="2" t="s">
        <v>44</v>
      </c>
    </row>
    <row r="43" spans="1:29" ht="16.399999999999999" customHeight="1" x14ac:dyDescent="0.35">
      <c r="A43" s="1">
        <v>42607.396180555559</v>
      </c>
      <c r="B43">
        <v>462</v>
      </c>
      <c r="C43" t="s">
        <v>29</v>
      </c>
      <c r="D43">
        <v>5</v>
      </c>
      <c r="E43" t="s">
        <v>30</v>
      </c>
      <c r="F43">
        <v>78676</v>
      </c>
      <c r="G43" t="s">
        <v>439</v>
      </c>
      <c r="H43" t="s">
        <v>32</v>
      </c>
      <c r="I43">
        <v>79755</v>
      </c>
      <c r="J43">
        <v>1</v>
      </c>
      <c r="K43" s="1">
        <v>42607.396180555559</v>
      </c>
      <c r="L43">
        <v>0.2</v>
      </c>
      <c r="M43">
        <v>431</v>
      </c>
      <c r="N43" t="s">
        <v>165</v>
      </c>
      <c r="O43" t="s">
        <v>166</v>
      </c>
      <c r="P43">
        <v>8.6999999999999993</v>
      </c>
      <c r="R43">
        <v>4</v>
      </c>
      <c r="S43" t="s">
        <v>440</v>
      </c>
      <c r="T43" t="s">
        <v>36</v>
      </c>
      <c r="U43" t="s">
        <v>167</v>
      </c>
      <c r="Z43" t="s">
        <v>1057</v>
      </c>
      <c r="AC43" s="2" t="s">
        <v>44</v>
      </c>
    </row>
    <row r="44" spans="1:29" ht="16.399999999999999" customHeight="1" x14ac:dyDescent="0.35">
      <c r="A44" s="1">
        <v>42907.587152777778</v>
      </c>
      <c r="B44">
        <v>462</v>
      </c>
      <c r="C44" t="s">
        <v>29</v>
      </c>
      <c r="D44">
        <v>5</v>
      </c>
      <c r="E44" t="s">
        <v>30</v>
      </c>
      <c r="F44">
        <v>78590</v>
      </c>
      <c r="G44" t="s">
        <v>254</v>
      </c>
      <c r="H44" t="s">
        <v>32</v>
      </c>
      <c r="I44">
        <v>83525</v>
      </c>
      <c r="J44">
        <v>1</v>
      </c>
      <c r="K44" s="1">
        <v>42907.587152777778</v>
      </c>
      <c r="L44">
        <v>0.2</v>
      </c>
      <c r="M44">
        <v>431</v>
      </c>
      <c r="N44" t="s">
        <v>165</v>
      </c>
      <c r="O44" t="s">
        <v>166</v>
      </c>
      <c r="P44">
        <v>3.9</v>
      </c>
      <c r="R44">
        <v>4</v>
      </c>
      <c r="S44" t="s">
        <v>446</v>
      </c>
      <c r="T44" t="s">
        <v>36</v>
      </c>
      <c r="U44" t="s">
        <v>167</v>
      </c>
      <c r="Z44" t="s">
        <v>1057</v>
      </c>
      <c r="AC44" s="2" t="s">
        <v>44</v>
      </c>
    </row>
    <row r="45" spans="1:29" ht="16.399999999999999" customHeight="1" x14ac:dyDescent="0.35">
      <c r="A45" s="1">
        <v>42852.705208333333</v>
      </c>
      <c r="B45">
        <v>462</v>
      </c>
      <c r="C45" t="s">
        <v>29</v>
      </c>
      <c r="D45">
        <v>5</v>
      </c>
      <c r="E45" t="s">
        <v>30</v>
      </c>
      <c r="F45">
        <v>78543</v>
      </c>
      <c r="G45" t="s">
        <v>319</v>
      </c>
      <c r="H45" t="s">
        <v>32</v>
      </c>
      <c r="I45">
        <v>82925</v>
      </c>
      <c r="J45">
        <v>1</v>
      </c>
      <c r="K45" s="1">
        <v>42852.705208333333</v>
      </c>
      <c r="L45">
        <v>0.2</v>
      </c>
      <c r="M45">
        <v>431</v>
      </c>
      <c r="N45" t="s">
        <v>165</v>
      </c>
      <c r="O45" t="s">
        <v>166</v>
      </c>
      <c r="P45">
        <v>2.2000000000000002</v>
      </c>
      <c r="R45">
        <v>4</v>
      </c>
      <c r="S45" t="s">
        <v>454</v>
      </c>
      <c r="T45" t="s">
        <v>36</v>
      </c>
      <c r="U45" t="s">
        <v>167</v>
      </c>
      <c r="Z45" t="s">
        <v>1057</v>
      </c>
      <c r="AC45" s="2" t="s">
        <v>44</v>
      </c>
    </row>
    <row r="46" spans="1:29" ht="16.399999999999999" customHeight="1" x14ac:dyDescent="0.35">
      <c r="A46" s="1">
        <v>42627.420486111114</v>
      </c>
      <c r="B46">
        <v>462</v>
      </c>
      <c r="C46" t="s">
        <v>29</v>
      </c>
      <c r="D46">
        <v>5</v>
      </c>
      <c r="E46" t="s">
        <v>30</v>
      </c>
      <c r="F46">
        <v>78523</v>
      </c>
      <c r="G46" t="s">
        <v>254</v>
      </c>
      <c r="H46" t="s">
        <v>32</v>
      </c>
      <c r="I46">
        <v>80070</v>
      </c>
      <c r="J46">
        <v>1</v>
      </c>
      <c r="K46" s="1">
        <v>42627.420486111114</v>
      </c>
      <c r="L46">
        <v>0.2</v>
      </c>
      <c r="M46">
        <v>431</v>
      </c>
      <c r="N46" t="s">
        <v>165</v>
      </c>
      <c r="O46" t="s">
        <v>166</v>
      </c>
      <c r="P46">
        <v>10</v>
      </c>
      <c r="R46">
        <v>4</v>
      </c>
      <c r="S46" t="s">
        <v>457</v>
      </c>
      <c r="T46" t="s">
        <v>36</v>
      </c>
      <c r="U46" t="s">
        <v>167</v>
      </c>
      <c r="Z46" t="s">
        <v>1057</v>
      </c>
      <c r="AC46" s="2" t="s">
        <v>44</v>
      </c>
    </row>
    <row r="47" spans="1:29" ht="16.399999999999999" customHeight="1" x14ac:dyDescent="0.35">
      <c r="A47" s="1">
        <v>42699.375347222223</v>
      </c>
      <c r="B47">
        <v>462</v>
      </c>
      <c r="C47" t="s">
        <v>29</v>
      </c>
      <c r="D47">
        <v>5</v>
      </c>
      <c r="E47" t="s">
        <v>30</v>
      </c>
      <c r="F47">
        <v>78516</v>
      </c>
      <c r="G47" t="s">
        <v>319</v>
      </c>
      <c r="H47" t="s">
        <v>32</v>
      </c>
      <c r="I47">
        <v>81496</v>
      </c>
      <c r="J47">
        <v>1</v>
      </c>
      <c r="K47" s="1">
        <v>42699.375347222223</v>
      </c>
      <c r="L47">
        <v>0.2</v>
      </c>
      <c r="M47">
        <v>431</v>
      </c>
      <c r="N47" t="s">
        <v>165</v>
      </c>
      <c r="O47" t="s">
        <v>166</v>
      </c>
      <c r="P47">
        <v>6.8</v>
      </c>
      <c r="R47">
        <v>4</v>
      </c>
      <c r="S47" t="s">
        <v>458</v>
      </c>
      <c r="T47" t="s">
        <v>36</v>
      </c>
      <c r="U47" t="s">
        <v>167</v>
      </c>
      <c r="Z47" t="s">
        <v>1057</v>
      </c>
      <c r="AC47" s="2" t="s">
        <v>44</v>
      </c>
    </row>
    <row r="48" spans="1:29" ht="16.399999999999999" customHeight="1" x14ac:dyDescent="0.35">
      <c r="A48" s="1">
        <v>42879.392708333333</v>
      </c>
      <c r="B48">
        <v>462</v>
      </c>
      <c r="C48" t="s">
        <v>29</v>
      </c>
      <c r="D48">
        <v>5</v>
      </c>
      <c r="E48" t="s">
        <v>30</v>
      </c>
      <c r="F48">
        <v>78429</v>
      </c>
      <c r="G48" t="s">
        <v>254</v>
      </c>
      <c r="H48" t="s">
        <v>32</v>
      </c>
      <c r="I48">
        <v>83183</v>
      </c>
      <c r="J48">
        <v>1</v>
      </c>
      <c r="K48" s="1">
        <v>42879.392708333333</v>
      </c>
      <c r="L48">
        <v>0.2</v>
      </c>
      <c r="M48">
        <v>431</v>
      </c>
      <c r="N48" t="s">
        <v>165</v>
      </c>
      <c r="O48" t="s">
        <v>166</v>
      </c>
      <c r="P48">
        <v>3.3</v>
      </c>
      <c r="R48">
        <v>4</v>
      </c>
      <c r="S48" t="s">
        <v>464</v>
      </c>
      <c r="T48" t="s">
        <v>36</v>
      </c>
      <c r="U48" t="s">
        <v>167</v>
      </c>
      <c r="Z48" t="s">
        <v>1057</v>
      </c>
      <c r="AC48" s="2" t="s">
        <v>44</v>
      </c>
    </row>
    <row r="49" spans="1:29" ht="16.399999999999999" customHeight="1" x14ac:dyDescent="0.35">
      <c r="A49" s="1">
        <v>42725.399652777778</v>
      </c>
      <c r="B49">
        <v>462</v>
      </c>
      <c r="C49" t="s">
        <v>29</v>
      </c>
      <c r="D49">
        <v>5</v>
      </c>
      <c r="E49" t="s">
        <v>30</v>
      </c>
      <c r="F49">
        <v>78404</v>
      </c>
      <c r="G49" t="s">
        <v>465</v>
      </c>
      <c r="H49" t="s">
        <v>32</v>
      </c>
      <c r="I49">
        <v>81795</v>
      </c>
      <c r="J49">
        <v>1</v>
      </c>
      <c r="K49" s="1">
        <v>42725.399652777778</v>
      </c>
      <c r="L49">
        <v>0.2</v>
      </c>
      <c r="M49">
        <v>431</v>
      </c>
      <c r="N49" t="s">
        <v>165</v>
      </c>
      <c r="O49" t="s">
        <v>166</v>
      </c>
      <c r="P49">
        <v>5.0999999999999996</v>
      </c>
      <c r="R49">
        <v>4</v>
      </c>
      <c r="S49" t="s">
        <v>466</v>
      </c>
      <c r="T49" t="s">
        <v>36</v>
      </c>
      <c r="U49" t="s">
        <v>167</v>
      </c>
      <c r="Z49" t="s">
        <v>1057</v>
      </c>
      <c r="AC49" s="2" t="s">
        <v>44</v>
      </c>
    </row>
    <row r="50" spans="1:29" ht="16.399999999999999" customHeight="1" x14ac:dyDescent="0.35">
      <c r="A50" s="1">
        <v>42572.423958333333</v>
      </c>
      <c r="B50">
        <v>462</v>
      </c>
      <c r="C50" t="s">
        <v>29</v>
      </c>
      <c r="D50">
        <v>5</v>
      </c>
      <c r="E50" t="s">
        <v>30</v>
      </c>
      <c r="F50">
        <v>77918</v>
      </c>
      <c r="G50" t="s">
        <v>254</v>
      </c>
      <c r="H50" t="s">
        <v>32</v>
      </c>
      <c r="I50">
        <v>79081</v>
      </c>
      <c r="J50">
        <v>1</v>
      </c>
      <c r="K50" s="1">
        <v>42572.423958333333</v>
      </c>
      <c r="L50">
        <v>0.2</v>
      </c>
      <c r="M50">
        <v>431</v>
      </c>
      <c r="N50" t="s">
        <v>165</v>
      </c>
      <c r="O50" t="s">
        <v>166</v>
      </c>
      <c r="P50">
        <v>7.8</v>
      </c>
      <c r="R50">
        <v>4</v>
      </c>
      <c r="S50" t="s">
        <v>498</v>
      </c>
      <c r="T50" t="s">
        <v>36</v>
      </c>
      <c r="U50" t="s">
        <v>167</v>
      </c>
      <c r="Z50" t="s">
        <v>1057</v>
      </c>
      <c r="AC50" s="2" t="s">
        <v>44</v>
      </c>
    </row>
    <row r="51" spans="1:29" ht="16.399999999999999" customHeight="1" x14ac:dyDescent="0.35">
      <c r="A51" s="1">
        <v>42543.385763888888</v>
      </c>
      <c r="B51">
        <v>462</v>
      </c>
      <c r="C51" t="s">
        <v>29</v>
      </c>
      <c r="D51">
        <v>5</v>
      </c>
      <c r="E51" t="s">
        <v>30</v>
      </c>
      <c r="F51">
        <v>77836</v>
      </c>
      <c r="G51" t="s">
        <v>170</v>
      </c>
      <c r="H51" t="s">
        <v>32</v>
      </c>
      <c r="I51">
        <v>78441</v>
      </c>
      <c r="J51">
        <v>1</v>
      </c>
      <c r="K51" s="1">
        <v>42543.385763888888</v>
      </c>
      <c r="L51">
        <v>0.2</v>
      </c>
      <c r="M51">
        <v>431</v>
      </c>
      <c r="N51" t="s">
        <v>165</v>
      </c>
      <c r="O51" t="s">
        <v>166</v>
      </c>
      <c r="P51">
        <v>6.4</v>
      </c>
      <c r="R51">
        <v>4</v>
      </c>
      <c r="S51" t="s">
        <v>506</v>
      </c>
      <c r="T51" t="s">
        <v>36</v>
      </c>
      <c r="U51" t="s">
        <v>167</v>
      </c>
      <c r="Z51" t="s">
        <v>1057</v>
      </c>
      <c r="AC51" s="2" t="s">
        <v>508</v>
      </c>
    </row>
    <row r="52" spans="1:29" ht="16.399999999999999" customHeight="1" x14ac:dyDescent="0.35">
      <c r="A52" s="1">
        <v>42418.500347222223</v>
      </c>
      <c r="B52">
        <v>462</v>
      </c>
      <c r="C52" t="s">
        <v>29</v>
      </c>
      <c r="D52">
        <v>5</v>
      </c>
      <c r="E52" t="s">
        <v>30</v>
      </c>
      <c r="F52">
        <v>77831</v>
      </c>
      <c r="G52" t="s">
        <v>511</v>
      </c>
      <c r="H52" t="s">
        <v>32</v>
      </c>
      <c r="I52">
        <v>75883</v>
      </c>
      <c r="J52">
        <v>1</v>
      </c>
      <c r="K52" s="1">
        <v>42418.500347222223</v>
      </c>
      <c r="L52">
        <v>0.2</v>
      </c>
      <c r="M52">
        <v>431</v>
      </c>
      <c r="N52" t="s">
        <v>165</v>
      </c>
      <c r="O52" t="s">
        <v>166</v>
      </c>
      <c r="P52">
        <v>5.0999999999999996</v>
      </c>
      <c r="R52">
        <v>4</v>
      </c>
      <c r="S52" t="s">
        <v>512</v>
      </c>
      <c r="T52" t="s">
        <v>36</v>
      </c>
      <c r="U52" t="s">
        <v>167</v>
      </c>
      <c r="Z52" t="s">
        <v>1057</v>
      </c>
      <c r="AC52" s="2" t="s">
        <v>508</v>
      </c>
    </row>
    <row r="53" spans="1:29" ht="16.399999999999999" customHeight="1" x14ac:dyDescent="0.35">
      <c r="A53" s="1">
        <v>42516.521180555559</v>
      </c>
      <c r="B53">
        <v>462</v>
      </c>
      <c r="C53" t="s">
        <v>29</v>
      </c>
      <c r="D53">
        <v>5</v>
      </c>
      <c r="E53" t="s">
        <v>30</v>
      </c>
      <c r="F53">
        <v>77815</v>
      </c>
      <c r="G53" t="s">
        <v>513</v>
      </c>
      <c r="H53" t="s">
        <v>32</v>
      </c>
      <c r="I53">
        <v>77953</v>
      </c>
      <c r="J53">
        <v>1</v>
      </c>
      <c r="K53" s="1">
        <v>42516.521180555559</v>
      </c>
      <c r="L53">
        <v>0.2</v>
      </c>
      <c r="M53">
        <v>431</v>
      </c>
      <c r="N53" t="s">
        <v>165</v>
      </c>
      <c r="O53" t="s">
        <v>166</v>
      </c>
      <c r="P53">
        <v>12</v>
      </c>
      <c r="R53">
        <v>4</v>
      </c>
      <c r="S53" t="s">
        <v>514</v>
      </c>
      <c r="T53" t="s">
        <v>36</v>
      </c>
      <c r="U53" t="s">
        <v>167</v>
      </c>
      <c r="Z53" t="s">
        <v>1057</v>
      </c>
      <c r="AC53" s="2" t="s">
        <v>508</v>
      </c>
    </row>
    <row r="54" spans="1:29" ht="16.399999999999999" customHeight="1" x14ac:dyDescent="0.35">
      <c r="A54" s="1">
        <v>42489.448263888888</v>
      </c>
      <c r="B54">
        <v>462</v>
      </c>
      <c r="C54" t="s">
        <v>29</v>
      </c>
      <c r="D54">
        <v>5</v>
      </c>
      <c r="E54" t="s">
        <v>30</v>
      </c>
      <c r="F54">
        <v>77810</v>
      </c>
      <c r="G54" t="s">
        <v>515</v>
      </c>
      <c r="H54" t="s">
        <v>32</v>
      </c>
      <c r="I54">
        <v>77340</v>
      </c>
      <c r="J54">
        <v>1</v>
      </c>
      <c r="K54" s="1">
        <v>42489.448263888888</v>
      </c>
      <c r="L54">
        <v>0.2</v>
      </c>
      <c r="M54">
        <v>431</v>
      </c>
      <c r="N54" t="s">
        <v>165</v>
      </c>
      <c r="O54" t="s">
        <v>166</v>
      </c>
      <c r="P54">
        <v>5.5</v>
      </c>
      <c r="R54">
        <v>4</v>
      </c>
      <c r="S54" t="s">
        <v>516</v>
      </c>
      <c r="T54" t="s">
        <v>36</v>
      </c>
      <c r="U54" t="s">
        <v>167</v>
      </c>
      <c r="Z54" t="s">
        <v>1057</v>
      </c>
      <c r="AC54" s="2" t="s">
        <v>508</v>
      </c>
    </row>
    <row r="55" spans="1:29" ht="16.399999999999999" customHeight="1" x14ac:dyDescent="0.35">
      <c r="A55" s="1">
        <v>42452.535069444442</v>
      </c>
      <c r="B55">
        <v>462</v>
      </c>
      <c r="C55" t="s">
        <v>29</v>
      </c>
      <c r="D55">
        <v>5</v>
      </c>
      <c r="E55" t="s">
        <v>30</v>
      </c>
      <c r="F55">
        <v>77805</v>
      </c>
      <c r="G55" t="s">
        <v>524</v>
      </c>
      <c r="H55" t="s">
        <v>32</v>
      </c>
      <c r="I55">
        <v>76550</v>
      </c>
      <c r="J55">
        <v>1</v>
      </c>
      <c r="K55" s="1">
        <v>42452.535069444442</v>
      </c>
      <c r="L55">
        <v>0.2</v>
      </c>
      <c r="M55">
        <v>431</v>
      </c>
      <c r="N55" t="s">
        <v>165</v>
      </c>
      <c r="O55" t="s">
        <v>166</v>
      </c>
      <c r="P55">
        <v>5</v>
      </c>
      <c r="R55">
        <v>4</v>
      </c>
      <c r="S55" t="s">
        <v>525</v>
      </c>
      <c r="T55" t="s">
        <v>36</v>
      </c>
      <c r="U55" t="s">
        <v>167</v>
      </c>
      <c r="Z55" t="s">
        <v>1057</v>
      </c>
      <c r="AC55" s="2" t="s">
        <v>508</v>
      </c>
    </row>
    <row r="56" spans="1:29" ht="16.399999999999999" customHeight="1" x14ac:dyDescent="0.35">
      <c r="A56" s="1">
        <v>42389.489930555559</v>
      </c>
      <c r="B56">
        <v>462</v>
      </c>
      <c r="C56" t="s">
        <v>29</v>
      </c>
      <c r="D56">
        <v>5</v>
      </c>
      <c r="E56" t="s">
        <v>30</v>
      </c>
      <c r="F56">
        <v>77655</v>
      </c>
      <c r="G56" t="s">
        <v>410</v>
      </c>
      <c r="H56" t="s">
        <v>32</v>
      </c>
      <c r="I56">
        <v>75270</v>
      </c>
      <c r="J56">
        <v>1</v>
      </c>
      <c r="K56" s="1">
        <v>42389.489930555559</v>
      </c>
      <c r="L56">
        <v>0.2</v>
      </c>
      <c r="M56">
        <v>431</v>
      </c>
      <c r="N56" t="s">
        <v>165</v>
      </c>
      <c r="O56" t="s">
        <v>166</v>
      </c>
      <c r="P56">
        <v>2.1</v>
      </c>
      <c r="R56">
        <v>4</v>
      </c>
      <c r="S56" t="s">
        <v>547</v>
      </c>
      <c r="T56" t="s">
        <v>36</v>
      </c>
      <c r="U56" t="s">
        <v>167</v>
      </c>
      <c r="Z56" t="s">
        <v>1057</v>
      </c>
      <c r="AC56" s="2" t="s">
        <v>508</v>
      </c>
    </row>
    <row r="57" spans="1:29" ht="16.399999999999999" customHeight="1" x14ac:dyDescent="0.35">
      <c r="A57" s="1">
        <v>42354.486458333333</v>
      </c>
      <c r="B57">
        <v>462</v>
      </c>
      <c r="C57" t="s">
        <v>29</v>
      </c>
      <c r="D57">
        <v>5</v>
      </c>
      <c r="E57" t="s">
        <v>30</v>
      </c>
      <c r="F57">
        <v>77589</v>
      </c>
      <c r="G57" t="s">
        <v>524</v>
      </c>
      <c r="H57" t="s">
        <v>32</v>
      </c>
      <c r="I57">
        <v>74769</v>
      </c>
      <c r="J57">
        <v>1</v>
      </c>
      <c r="K57" s="1">
        <v>42354.486458333333</v>
      </c>
      <c r="L57">
        <v>0.2</v>
      </c>
      <c r="M57">
        <v>431</v>
      </c>
      <c r="N57" t="s">
        <v>165</v>
      </c>
      <c r="O57" t="s">
        <v>166</v>
      </c>
      <c r="P57">
        <v>3</v>
      </c>
      <c r="R57">
        <v>4</v>
      </c>
      <c r="S57" t="s">
        <v>551</v>
      </c>
      <c r="T57" t="s">
        <v>36</v>
      </c>
      <c r="U57" t="s">
        <v>167</v>
      </c>
      <c r="Z57" t="s">
        <v>1057</v>
      </c>
      <c r="AC57" s="2" t="s">
        <v>508</v>
      </c>
    </row>
    <row r="58" spans="1:29" ht="16.399999999999999" customHeight="1" x14ac:dyDescent="0.35">
      <c r="A58" s="1">
        <v>42332.458680555559</v>
      </c>
      <c r="B58">
        <v>462</v>
      </c>
      <c r="C58" t="s">
        <v>29</v>
      </c>
      <c r="D58">
        <v>5</v>
      </c>
      <c r="E58" t="s">
        <v>30</v>
      </c>
      <c r="F58">
        <v>77569</v>
      </c>
      <c r="G58" t="s">
        <v>524</v>
      </c>
      <c r="H58" t="s">
        <v>32</v>
      </c>
      <c r="I58">
        <v>74290</v>
      </c>
      <c r="J58">
        <v>1</v>
      </c>
      <c r="K58" s="1">
        <v>42332.458680555559</v>
      </c>
      <c r="L58">
        <v>0.2</v>
      </c>
      <c r="M58">
        <v>431</v>
      </c>
      <c r="N58" t="s">
        <v>165</v>
      </c>
      <c r="O58" t="s">
        <v>166</v>
      </c>
      <c r="P58">
        <v>5.2</v>
      </c>
      <c r="R58">
        <v>4</v>
      </c>
      <c r="S58" t="s">
        <v>555</v>
      </c>
      <c r="T58" t="s">
        <v>36</v>
      </c>
      <c r="U58" t="s">
        <v>167</v>
      </c>
      <c r="Z58" t="s">
        <v>1057</v>
      </c>
      <c r="AC58" s="2" t="s">
        <v>508</v>
      </c>
    </row>
    <row r="59" spans="1:29" ht="16.399999999999999" customHeight="1" x14ac:dyDescent="0.35">
      <c r="A59" s="1">
        <v>42291.489930555559</v>
      </c>
      <c r="B59">
        <v>462</v>
      </c>
      <c r="C59" t="s">
        <v>29</v>
      </c>
      <c r="D59">
        <v>5</v>
      </c>
      <c r="E59" t="s">
        <v>30</v>
      </c>
      <c r="F59">
        <v>77553</v>
      </c>
      <c r="G59" t="s">
        <v>559</v>
      </c>
      <c r="H59" t="s">
        <v>32</v>
      </c>
      <c r="I59">
        <v>73401</v>
      </c>
      <c r="J59">
        <v>1</v>
      </c>
      <c r="K59" s="1">
        <v>42291.489930555559</v>
      </c>
      <c r="L59">
        <v>0.2</v>
      </c>
      <c r="M59">
        <v>431</v>
      </c>
      <c r="N59" t="s">
        <v>165</v>
      </c>
      <c r="O59" t="s">
        <v>166</v>
      </c>
      <c r="P59">
        <v>2.5</v>
      </c>
      <c r="R59">
        <v>4</v>
      </c>
      <c r="S59" t="s">
        <v>560</v>
      </c>
      <c r="T59" t="s">
        <v>36</v>
      </c>
      <c r="U59" t="s">
        <v>167</v>
      </c>
      <c r="Z59" t="s">
        <v>1057</v>
      </c>
      <c r="AC59" s="2" t="s">
        <v>508</v>
      </c>
    </row>
    <row r="60" spans="1:29" ht="16.399999999999999" customHeight="1" x14ac:dyDescent="0.35">
      <c r="A60" s="1">
        <v>42262.441319444442</v>
      </c>
      <c r="B60">
        <v>462</v>
      </c>
      <c r="C60" t="s">
        <v>29</v>
      </c>
      <c r="D60">
        <v>5</v>
      </c>
      <c r="E60" t="s">
        <v>30</v>
      </c>
      <c r="F60">
        <v>77493</v>
      </c>
      <c r="G60" t="s">
        <v>559</v>
      </c>
      <c r="H60" t="s">
        <v>32</v>
      </c>
      <c r="I60">
        <v>72898</v>
      </c>
      <c r="J60">
        <v>1</v>
      </c>
      <c r="K60" s="1">
        <v>42262.441319444442</v>
      </c>
      <c r="L60">
        <v>0.2</v>
      </c>
      <c r="M60">
        <v>431</v>
      </c>
      <c r="N60" t="s">
        <v>165</v>
      </c>
      <c r="O60" t="s">
        <v>166</v>
      </c>
      <c r="P60">
        <v>5.7</v>
      </c>
      <c r="R60">
        <v>4</v>
      </c>
      <c r="S60" t="s">
        <v>565</v>
      </c>
      <c r="T60" t="s">
        <v>36</v>
      </c>
      <c r="U60" t="s">
        <v>167</v>
      </c>
      <c r="Z60" t="s">
        <v>1057</v>
      </c>
      <c r="AC60" s="2" t="s">
        <v>508</v>
      </c>
    </row>
    <row r="61" spans="1:29" ht="16.399999999999999" customHeight="1" x14ac:dyDescent="0.35">
      <c r="A61" s="1">
        <v>42229.562847222223</v>
      </c>
      <c r="B61">
        <v>462</v>
      </c>
      <c r="C61" t="s">
        <v>29</v>
      </c>
      <c r="D61">
        <v>5</v>
      </c>
      <c r="E61" t="s">
        <v>30</v>
      </c>
      <c r="F61">
        <v>77455</v>
      </c>
      <c r="G61" t="s">
        <v>568</v>
      </c>
      <c r="H61" t="s">
        <v>32</v>
      </c>
      <c r="I61">
        <v>72406</v>
      </c>
      <c r="J61">
        <v>1</v>
      </c>
      <c r="K61" s="1">
        <v>42229.562847222223</v>
      </c>
      <c r="L61">
        <v>0.2</v>
      </c>
      <c r="M61">
        <v>431</v>
      </c>
      <c r="N61" t="s">
        <v>165</v>
      </c>
      <c r="O61" t="s">
        <v>166</v>
      </c>
      <c r="P61">
        <v>7.8</v>
      </c>
      <c r="R61">
        <v>4</v>
      </c>
      <c r="S61" t="s">
        <v>569</v>
      </c>
      <c r="T61" t="s">
        <v>36</v>
      </c>
      <c r="U61" t="s">
        <v>167</v>
      </c>
      <c r="Z61" t="s">
        <v>1057</v>
      </c>
      <c r="AC61" s="2" t="s">
        <v>508</v>
      </c>
    </row>
    <row r="62" spans="1:29" ht="16.399999999999999" customHeight="1" x14ac:dyDescent="0.35">
      <c r="A62" s="1">
        <v>42207.430902777778</v>
      </c>
      <c r="B62">
        <v>462</v>
      </c>
      <c r="C62" t="s">
        <v>29</v>
      </c>
      <c r="D62">
        <v>5</v>
      </c>
      <c r="E62" t="s">
        <v>30</v>
      </c>
      <c r="F62">
        <v>77439</v>
      </c>
      <c r="G62" t="s">
        <v>568</v>
      </c>
      <c r="H62" t="s">
        <v>32</v>
      </c>
      <c r="I62">
        <v>72027</v>
      </c>
      <c r="J62">
        <v>1</v>
      </c>
      <c r="K62" s="1">
        <v>42207.430902777778</v>
      </c>
      <c r="L62">
        <v>0.2</v>
      </c>
      <c r="M62">
        <v>431</v>
      </c>
      <c r="N62" t="s">
        <v>165</v>
      </c>
      <c r="O62" t="s">
        <v>166</v>
      </c>
      <c r="P62">
        <v>7.5</v>
      </c>
      <c r="R62">
        <v>4</v>
      </c>
      <c r="S62" t="s">
        <v>572</v>
      </c>
      <c r="T62" t="s">
        <v>36</v>
      </c>
      <c r="U62" t="s">
        <v>167</v>
      </c>
      <c r="Z62" t="s">
        <v>1057</v>
      </c>
      <c r="AC62" s="2" t="s">
        <v>508</v>
      </c>
    </row>
    <row r="63" spans="1:29" ht="16.399999999999999" customHeight="1" x14ac:dyDescent="0.35">
      <c r="A63" s="1">
        <v>42151.566319444442</v>
      </c>
      <c r="B63">
        <v>462</v>
      </c>
      <c r="C63" t="s">
        <v>29</v>
      </c>
      <c r="D63">
        <v>5</v>
      </c>
      <c r="E63" t="s">
        <v>30</v>
      </c>
      <c r="F63">
        <v>77350</v>
      </c>
      <c r="G63" t="s">
        <v>578</v>
      </c>
      <c r="H63" t="s">
        <v>32</v>
      </c>
      <c r="I63">
        <v>71062</v>
      </c>
      <c r="J63">
        <v>1</v>
      </c>
      <c r="K63" s="1">
        <v>42151.566319444442</v>
      </c>
      <c r="L63">
        <v>0.2</v>
      </c>
      <c r="M63">
        <v>431</v>
      </c>
      <c r="N63" t="s">
        <v>165</v>
      </c>
      <c r="O63" t="s">
        <v>166</v>
      </c>
      <c r="P63">
        <v>14</v>
      </c>
      <c r="R63">
        <v>4</v>
      </c>
      <c r="S63" t="s">
        <v>579</v>
      </c>
      <c r="T63" t="s">
        <v>36</v>
      </c>
      <c r="U63" t="s">
        <v>167</v>
      </c>
      <c r="Z63" t="s">
        <v>1057</v>
      </c>
      <c r="AC63" s="2" t="s">
        <v>508</v>
      </c>
    </row>
    <row r="64" spans="1:29" ht="16.399999999999999" customHeight="1" x14ac:dyDescent="0.35">
      <c r="A64" s="1">
        <v>42138.414236111108</v>
      </c>
      <c r="B64">
        <v>462</v>
      </c>
      <c r="C64" t="s">
        <v>29</v>
      </c>
      <c r="D64">
        <v>5</v>
      </c>
      <c r="E64" t="s">
        <v>30</v>
      </c>
      <c r="F64">
        <v>77345</v>
      </c>
      <c r="G64" t="s">
        <v>515</v>
      </c>
      <c r="H64" t="s">
        <v>32</v>
      </c>
      <c r="I64">
        <v>70855</v>
      </c>
      <c r="J64">
        <v>1</v>
      </c>
      <c r="K64" s="1">
        <v>42138.414236111108</v>
      </c>
      <c r="L64">
        <v>0.2</v>
      </c>
      <c r="M64">
        <v>431</v>
      </c>
      <c r="N64" t="s">
        <v>165</v>
      </c>
      <c r="O64" t="s">
        <v>166</v>
      </c>
      <c r="P64">
        <v>7.9</v>
      </c>
      <c r="R64">
        <v>4</v>
      </c>
      <c r="S64" t="s">
        <v>583</v>
      </c>
      <c r="T64" t="s">
        <v>36</v>
      </c>
      <c r="U64" t="s">
        <v>167</v>
      </c>
      <c r="Z64" t="s">
        <v>1057</v>
      </c>
      <c r="AC64" s="2" t="s">
        <v>508</v>
      </c>
    </row>
    <row r="65" spans="1:29" ht="16.399999999999999" customHeight="1" x14ac:dyDescent="0.35">
      <c r="A65" s="1">
        <v>42122.555902777778</v>
      </c>
      <c r="B65">
        <v>462</v>
      </c>
      <c r="C65" t="s">
        <v>29</v>
      </c>
      <c r="D65">
        <v>5</v>
      </c>
      <c r="E65" t="s">
        <v>30</v>
      </c>
      <c r="F65">
        <v>77269</v>
      </c>
      <c r="G65" t="s">
        <v>578</v>
      </c>
      <c r="H65" t="s">
        <v>32</v>
      </c>
      <c r="I65">
        <v>70554</v>
      </c>
      <c r="J65">
        <v>1</v>
      </c>
      <c r="K65" s="1">
        <v>42122.555902777778</v>
      </c>
      <c r="L65">
        <v>0.2</v>
      </c>
      <c r="M65">
        <v>431</v>
      </c>
      <c r="N65" t="s">
        <v>165</v>
      </c>
      <c r="O65" t="s">
        <v>166</v>
      </c>
      <c r="P65">
        <v>15</v>
      </c>
      <c r="R65">
        <v>4</v>
      </c>
      <c r="S65" t="s">
        <v>595</v>
      </c>
      <c r="T65" t="s">
        <v>36</v>
      </c>
      <c r="U65" t="s">
        <v>167</v>
      </c>
      <c r="Z65" t="s">
        <v>1057</v>
      </c>
      <c r="AC65" s="2" t="s">
        <v>508</v>
      </c>
    </row>
    <row r="66" spans="1:29" ht="16.399999999999999" customHeight="1" x14ac:dyDescent="0.35">
      <c r="A66" s="1">
        <v>42093.434374999997</v>
      </c>
      <c r="B66">
        <v>462</v>
      </c>
      <c r="C66" t="s">
        <v>29</v>
      </c>
      <c r="D66">
        <v>5</v>
      </c>
      <c r="E66" t="s">
        <v>30</v>
      </c>
      <c r="F66">
        <v>77198</v>
      </c>
      <c r="G66" t="s">
        <v>559</v>
      </c>
      <c r="H66" t="s">
        <v>32</v>
      </c>
      <c r="I66">
        <v>70074</v>
      </c>
      <c r="J66">
        <v>1</v>
      </c>
      <c r="K66" s="1">
        <v>42093.434374999997</v>
      </c>
      <c r="L66">
        <v>0.2</v>
      </c>
      <c r="M66">
        <v>431</v>
      </c>
      <c r="N66" t="s">
        <v>165</v>
      </c>
      <c r="O66" t="s">
        <v>166</v>
      </c>
      <c r="P66">
        <v>1.7</v>
      </c>
      <c r="R66">
        <v>4</v>
      </c>
      <c r="S66" t="s">
        <v>604</v>
      </c>
      <c r="T66" t="s">
        <v>36</v>
      </c>
      <c r="U66" t="s">
        <v>167</v>
      </c>
      <c r="Z66" t="s">
        <v>1057</v>
      </c>
      <c r="AC66" s="2" t="s">
        <v>508</v>
      </c>
    </row>
    <row r="67" spans="1:29" ht="16.399999999999999" customHeight="1" x14ac:dyDescent="0.35">
      <c r="A67" s="1">
        <v>42058.527430555558</v>
      </c>
      <c r="B67">
        <v>462</v>
      </c>
      <c r="C67" t="s">
        <v>29</v>
      </c>
      <c r="D67">
        <v>5</v>
      </c>
      <c r="E67" t="s">
        <v>30</v>
      </c>
      <c r="F67">
        <v>77078</v>
      </c>
      <c r="G67" t="s">
        <v>609</v>
      </c>
      <c r="H67" t="s">
        <v>32</v>
      </c>
      <c r="I67">
        <v>69496</v>
      </c>
      <c r="J67">
        <v>1</v>
      </c>
      <c r="K67" s="1">
        <v>42058.527430555558</v>
      </c>
      <c r="L67">
        <v>0.2</v>
      </c>
      <c r="M67">
        <v>431</v>
      </c>
      <c r="N67" t="s">
        <v>165</v>
      </c>
      <c r="O67" t="s">
        <v>166</v>
      </c>
      <c r="P67">
        <v>1.6</v>
      </c>
      <c r="R67">
        <v>4</v>
      </c>
      <c r="S67" t="s">
        <v>610</v>
      </c>
      <c r="T67" t="s">
        <v>36</v>
      </c>
      <c r="U67" t="s">
        <v>167</v>
      </c>
      <c r="Z67" t="s">
        <v>1057</v>
      </c>
      <c r="AC67" s="2" t="s">
        <v>508</v>
      </c>
    </row>
    <row r="68" spans="1:29" ht="16.399999999999999" customHeight="1" x14ac:dyDescent="0.35">
      <c r="A68" s="1">
        <v>42032.472569444442</v>
      </c>
      <c r="B68">
        <v>462</v>
      </c>
      <c r="C68" t="s">
        <v>29</v>
      </c>
      <c r="D68">
        <v>5</v>
      </c>
      <c r="E68" t="s">
        <v>30</v>
      </c>
      <c r="F68">
        <v>77029</v>
      </c>
      <c r="G68" t="s">
        <v>621</v>
      </c>
      <c r="H68" t="s">
        <v>32</v>
      </c>
      <c r="I68">
        <v>69044</v>
      </c>
      <c r="J68">
        <v>1</v>
      </c>
      <c r="K68" s="1">
        <v>42032.472569444442</v>
      </c>
      <c r="L68">
        <v>0.2</v>
      </c>
      <c r="M68">
        <v>431</v>
      </c>
      <c r="N68" t="s">
        <v>165</v>
      </c>
      <c r="O68" t="s">
        <v>166</v>
      </c>
      <c r="P68">
        <v>1.1000000000000001</v>
      </c>
      <c r="R68">
        <v>4</v>
      </c>
      <c r="S68" t="s">
        <v>622</v>
      </c>
      <c r="T68" t="s">
        <v>36</v>
      </c>
      <c r="U68" t="s">
        <v>167</v>
      </c>
      <c r="Z68" t="s">
        <v>1057</v>
      </c>
      <c r="AC68" s="2" t="s">
        <v>508</v>
      </c>
    </row>
    <row r="69" spans="1:29" ht="16.399999999999999" customHeight="1" x14ac:dyDescent="0.35">
      <c r="A69" s="1">
        <v>41964.479513888888</v>
      </c>
      <c r="B69">
        <v>462</v>
      </c>
      <c r="C69" t="s">
        <v>29</v>
      </c>
      <c r="D69">
        <v>5</v>
      </c>
      <c r="E69" t="s">
        <v>30</v>
      </c>
      <c r="F69">
        <v>76894</v>
      </c>
      <c r="G69" t="s">
        <v>170</v>
      </c>
      <c r="H69" t="s">
        <v>32</v>
      </c>
      <c r="I69">
        <v>68102</v>
      </c>
      <c r="J69">
        <v>1</v>
      </c>
      <c r="K69" s="1">
        <v>41964.479513888888</v>
      </c>
      <c r="L69">
        <v>0.2</v>
      </c>
      <c r="M69">
        <v>431</v>
      </c>
      <c r="N69" t="s">
        <v>165</v>
      </c>
      <c r="O69" t="s">
        <v>166</v>
      </c>
      <c r="P69">
        <v>2.9</v>
      </c>
      <c r="R69">
        <v>4</v>
      </c>
      <c r="S69" t="s">
        <v>637</v>
      </c>
      <c r="T69" t="s">
        <v>36</v>
      </c>
      <c r="U69" t="s">
        <v>167</v>
      </c>
      <c r="Z69" t="s">
        <v>1057</v>
      </c>
      <c r="AC69" s="2" t="s">
        <v>508</v>
      </c>
    </row>
    <row r="70" spans="1:29" ht="16.399999999999999" customHeight="1" x14ac:dyDescent="0.35">
      <c r="A70" s="1">
        <v>41900.410069444442</v>
      </c>
      <c r="B70">
        <v>462</v>
      </c>
      <c r="C70" t="s">
        <v>29</v>
      </c>
      <c r="D70">
        <v>5</v>
      </c>
      <c r="E70" t="s">
        <v>30</v>
      </c>
      <c r="F70">
        <v>76856</v>
      </c>
      <c r="G70" t="s">
        <v>170</v>
      </c>
      <c r="H70" t="s">
        <v>32</v>
      </c>
      <c r="I70">
        <v>67041</v>
      </c>
      <c r="J70">
        <v>1</v>
      </c>
      <c r="K70" s="1">
        <v>41900.410069444442</v>
      </c>
      <c r="L70">
        <v>0.2</v>
      </c>
      <c r="M70">
        <v>431</v>
      </c>
      <c r="N70" t="s">
        <v>165</v>
      </c>
      <c r="O70" t="s">
        <v>166</v>
      </c>
      <c r="P70">
        <v>5.2</v>
      </c>
      <c r="R70">
        <v>4</v>
      </c>
      <c r="S70" t="s">
        <v>642</v>
      </c>
      <c r="T70" t="s">
        <v>36</v>
      </c>
      <c r="U70" t="s">
        <v>167</v>
      </c>
      <c r="Z70" t="s">
        <v>1057</v>
      </c>
      <c r="AC70" s="2" t="s">
        <v>508</v>
      </c>
    </row>
    <row r="71" spans="1:29" ht="16.399999999999999" customHeight="1" x14ac:dyDescent="0.35">
      <c r="A71" s="1">
        <v>41843.403124999997</v>
      </c>
      <c r="B71">
        <v>462</v>
      </c>
      <c r="C71" t="s">
        <v>29</v>
      </c>
      <c r="D71">
        <v>5</v>
      </c>
      <c r="E71" t="s">
        <v>30</v>
      </c>
      <c r="F71">
        <v>76850</v>
      </c>
      <c r="G71" t="s">
        <v>640</v>
      </c>
      <c r="H71" t="s">
        <v>32</v>
      </c>
      <c r="I71">
        <v>66046</v>
      </c>
      <c r="J71">
        <v>1</v>
      </c>
      <c r="K71" s="1">
        <v>41843.403124999997</v>
      </c>
      <c r="L71">
        <v>0.2</v>
      </c>
      <c r="M71">
        <v>431</v>
      </c>
      <c r="N71" t="s">
        <v>165</v>
      </c>
      <c r="O71" t="s">
        <v>166</v>
      </c>
      <c r="P71">
        <v>2.8</v>
      </c>
      <c r="R71">
        <v>4</v>
      </c>
      <c r="S71" t="s">
        <v>643</v>
      </c>
      <c r="T71" t="s">
        <v>36</v>
      </c>
      <c r="U71" t="s">
        <v>167</v>
      </c>
      <c r="Z71" t="s">
        <v>1057</v>
      </c>
      <c r="AC71" s="2" t="s">
        <v>508</v>
      </c>
    </row>
    <row r="72" spans="1:29" ht="16.399999999999999" customHeight="1" x14ac:dyDescent="0.35">
      <c r="A72" s="1">
        <v>41771.573263888888</v>
      </c>
      <c r="B72">
        <v>462</v>
      </c>
      <c r="C72" t="s">
        <v>29</v>
      </c>
      <c r="D72">
        <v>5</v>
      </c>
      <c r="E72" t="s">
        <v>30</v>
      </c>
      <c r="F72">
        <v>76486</v>
      </c>
      <c r="G72" t="s">
        <v>658</v>
      </c>
      <c r="H72" t="s">
        <v>32</v>
      </c>
      <c r="I72">
        <v>64922</v>
      </c>
      <c r="J72">
        <v>1</v>
      </c>
      <c r="K72" s="1">
        <v>41771.573263888888</v>
      </c>
      <c r="L72">
        <v>0.2</v>
      </c>
      <c r="M72">
        <v>431</v>
      </c>
      <c r="N72" t="s">
        <v>165</v>
      </c>
      <c r="O72" t="s">
        <v>166</v>
      </c>
      <c r="P72">
        <v>2</v>
      </c>
      <c r="R72">
        <v>4</v>
      </c>
      <c r="S72" t="s">
        <v>659</v>
      </c>
      <c r="T72" t="s">
        <v>36</v>
      </c>
      <c r="U72" t="s">
        <v>167</v>
      </c>
      <c r="Z72" t="s">
        <v>1057</v>
      </c>
      <c r="AC72" s="2" t="s">
        <v>660</v>
      </c>
    </row>
    <row r="73" spans="1:29" ht="16.399999999999999" customHeight="1" x14ac:dyDescent="0.35">
      <c r="A73" s="1">
        <v>41703.500347222223</v>
      </c>
      <c r="B73">
        <v>462</v>
      </c>
      <c r="C73" t="s">
        <v>29</v>
      </c>
      <c r="D73">
        <v>5</v>
      </c>
      <c r="E73" t="s">
        <v>30</v>
      </c>
      <c r="F73">
        <v>76378</v>
      </c>
      <c r="G73" t="s">
        <v>668</v>
      </c>
      <c r="H73" t="s">
        <v>32</v>
      </c>
      <c r="I73">
        <v>63894</v>
      </c>
      <c r="J73">
        <v>1</v>
      </c>
      <c r="K73" s="1">
        <v>41703.500347222223</v>
      </c>
      <c r="L73">
        <v>0.2</v>
      </c>
      <c r="M73">
        <v>431</v>
      </c>
      <c r="N73" t="s">
        <v>165</v>
      </c>
      <c r="O73" t="s">
        <v>166</v>
      </c>
      <c r="P73">
        <v>1.3</v>
      </c>
      <c r="R73">
        <v>4</v>
      </c>
      <c r="S73" t="s">
        <v>669</v>
      </c>
      <c r="T73" t="s">
        <v>36</v>
      </c>
      <c r="U73" t="s">
        <v>167</v>
      </c>
      <c r="Z73" t="s">
        <v>1057</v>
      </c>
      <c r="AC73" s="2" t="s">
        <v>660</v>
      </c>
    </row>
    <row r="74" spans="1:29" ht="16.399999999999999" customHeight="1" x14ac:dyDescent="0.35">
      <c r="A74" s="1">
        <v>41647.625347222223</v>
      </c>
      <c r="B74">
        <v>462</v>
      </c>
      <c r="C74" t="s">
        <v>29</v>
      </c>
      <c r="D74">
        <v>5</v>
      </c>
      <c r="E74" t="s">
        <v>30</v>
      </c>
      <c r="F74">
        <v>76274</v>
      </c>
      <c r="G74" t="s">
        <v>673</v>
      </c>
      <c r="H74" t="s">
        <v>32</v>
      </c>
      <c r="I74">
        <v>62982</v>
      </c>
      <c r="J74">
        <v>1</v>
      </c>
      <c r="K74" s="1">
        <v>41647.625347222223</v>
      </c>
      <c r="L74">
        <v>0.2</v>
      </c>
      <c r="M74">
        <v>431</v>
      </c>
      <c r="N74" t="s">
        <v>165</v>
      </c>
      <c r="O74" t="s">
        <v>166</v>
      </c>
      <c r="P74">
        <v>1.2</v>
      </c>
      <c r="R74">
        <v>4</v>
      </c>
      <c r="S74" t="s">
        <v>674</v>
      </c>
      <c r="T74" t="s">
        <v>36</v>
      </c>
      <c r="U74" t="s">
        <v>167</v>
      </c>
      <c r="Z74" t="s">
        <v>1057</v>
      </c>
      <c r="AC74" s="2" t="s">
        <v>660</v>
      </c>
    </row>
    <row r="75" spans="1:29" ht="16.399999999999999" customHeight="1" x14ac:dyDescent="0.35">
      <c r="A75" s="1">
        <v>41590.597222222219</v>
      </c>
      <c r="B75">
        <v>462</v>
      </c>
      <c r="C75" t="s">
        <v>29</v>
      </c>
      <c r="D75">
        <v>5</v>
      </c>
      <c r="E75" t="s">
        <v>30</v>
      </c>
      <c r="F75">
        <v>76161</v>
      </c>
      <c r="G75" t="s">
        <v>673</v>
      </c>
      <c r="H75" t="s">
        <v>32</v>
      </c>
      <c r="I75">
        <v>249541</v>
      </c>
      <c r="J75">
        <v>1</v>
      </c>
      <c r="K75" s="1">
        <v>41590.597222222219</v>
      </c>
      <c r="L75">
        <v>0.2</v>
      </c>
      <c r="M75">
        <v>431</v>
      </c>
      <c r="N75" t="s">
        <v>165</v>
      </c>
      <c r="O75" t="s">
        <v>166</v>
      </c>
      <c r="P75">
        <v>2.2000000000000002</v>
      </c>
      <c r="R75">
        <v>11</v>
      </c>
      <c r="S75" t="s">
        <v>687</v>
      </c>
      <c r="T75" t="s">
        <v>688</v>
      </c>
      <c r="Z75" t="s">
        <v>1057</v>
      </c>
      <c r="AC75" s="2" t="s">
        <v>685</v>
      </c>
    </row>
    <row r="76" spans="1:29" ht="16.399999999999999" customHeight="1" x14ac:dyDescent="0.35">
      <c r="A76" s="1">
        <v>41534.583333333336</v>
      </c>
      <c r="B76">
        <v>462</v>
      </c>
      <c r="C76" t="s">
        <v>29</v>
      </c>
      <c r="D76">
        <v>5</v>
      </c>
      <c r="E76" t="s">
        <v>30</v>
      </c>
      <c r="F76">
        <v>75980</v>
      </c>
      <c r="G76" t="s">
        <v>673</v>
      </c>
      <c r="H76" t="s">
        <v>32</v>
      </c>
      <c r="I76">
        <v>245825</v>
      </c>
      <c r="J76">
        <v>1</v>
      </c>
      <c r="K76" s="1">
        <v>41534.583333333336</v>
      </c>
      <c r="L76">
        <v>0.2</v>
      </c>
      <c r="M76">
        <v>431</v>
      </c>
      <c r="N76" t="s">
        <v>165</v>
      </c>
      <c r="O76" t="s">
        <v>166</v>
      </c>
      <c r="P76">
        <v>2.8</v>
      </c>
      <c r="R76">
        <v>11</v>
      </c>
      <c r="S76" t="s">
        <v>709</v>
      </c>
      <c r="T76" t="s">
        <v>688</v>
      </c>
      <c r="Z76" t="s">
        <v>1057</v>
      </c>
      <c r="AC76" s="2" t="s">
        <v>685</v>
      </c>
    </row>
    <row r="77" spans="1:29" ht="16.399999999999999" customHeight="1" x14ac:dyDescent="0.35">
      <c r="A77" s="1">
        <v>41465.614583333336</v>
      </c>
      <c r="B77">
        <v>462</v>
      </c>
      <c r="C77" t="s">
        <v>29</v>
      </c>
      <c r="D77">
        <v>5</v>
      </c>
      <c r="E77" t="s">
        <v>30</v>
      </c>
      <c r="F77">
        <v>75917</v>
      </c>
      <c r="G77" t="s">
        <v>673</v>
      </c>
      <c r="H77" t="s">
        <v>32</v>
      </c>
      <c r="I77">
        <v>241240</v>
      </c>
      <c r="J77">
        <v>1</v>
      </c>
      <c r="K77" s="1">
        <v>41465.614583333336</v>
      </c>
      <c r="L77">
        <v>0.2</v>
      </c>
      <c r="M77">
        <v>431</v>
      </c>
      <c r="N77" t="s">
        <v>165</v>
      </c>
      <c r="O77" t="s">
        <v>166</v>
      </c>
      <c r="P77">
        <v>3.1</v>
      </c>
      <c r="R77">
        <v>11</v>
      </c>
      <c r="S77" t="s">
        <v>711</v>
      </c>
      <c r="T77" t="s">
        <v>688</v>
      </c>
      <c r="Z77" t="s">
        <v>1057</v>
      </c>
      <c r="AC77" s="2" t="s">
        <v>685</v>
      </c>
    </row>
    <row r="78" spans="1:29" ht="16.399999999999999" customHeight="1" x14ac:dyDescent="0.35">
      <c r="A78" s="1">
        <v>41444.541666666664</v>
      </c>
      <c r="B78">
        <v>462</v>
      </c>
      <c r="C78" t="s">
        <v>29</v>
      </c>
      <c r="D78">
        <v>5</v>
      </c>
      <c r="E78" t="s">
        <v>30</v>
      </c>
      <c r="F78">
        <v>75799</v>
      </c>
      <c r="G78" t="s">
        <v>715</v>
      </c>
      <c r="H78" t="s">
        <v>32</v>
      </c>
      <c r="I78">
        <v>239956</v>
      </c>
      <c r="J78">
        <v>1</v>
      </c>
      <c r="K78" s="1">
        <v>41444.541666666664</v>
      </c>
      <c r="L78">
        <v>0.2</v>
      </c>
      <c r="M78">
        <v>431</v>
      </c>
      <c r="N78" t="s">
        <v>165</v>
      </c>
      <c r="O78" t="s">
        <v>166</v>
      </c>
      <c r="P78">
        <v>2.9</v>
      </c>
      <c r="R78">
        <v>11</v>
      </c>
      <c r="S78" t="s">
        <v>716</v>
      </c>
      <c r="T78" t="s">
        <v>688</v>
      </c>
      <c r="Z78" t="s">
        <v>1057</v>
      </c>
      <c r="AC78" s="2" t="s">
        <v>717</v>
      </c>
    </row>
    <row r="79" spans="1:29" ht="16.399999999999999" customHeight="1" x14ac:dyDescent="0.35">
      <c r="A79" s="1">
        <v>41402.495833333334</v>
      </c>
      <c r="B79">
        <v>462</v>
      </c>
      <c r="C79" t="s">
        <v>29</v>
      </c>
      <c r="D79">
        <v>5</v>
      </c>
      <c r="E79" t="s">
        <v>30</v>
      </c>
      <c r="F79">
        <v>75756</v>
      </c>
      <c r="G79" t="s">
        <v>715</v>
      </c>
      <c r="H79" t="s">
        <v>32</v>
      </c>
      <c r="I79">
        <v>236664</v>
      </c>
      <c r="J79">
        <v>1</v>
      </c>
      <c r="K79" s="1">
        <v>41402.495833333334</v>
      </c>
      <c r="L79">
        <v>0.2</v>
      </c>
      <c r="M79">
        <v>431</v>
      </c>
      <c r="N79" t="s">
        <v>165</v>
      </c>
      <c r="O79" t="s">
        <v>166</v>
      </c>
      <c r="P79">
        <v>4.5</v>
      </c>
      <c r="R79">
        <v>11</v>
      </c>
      <c r="S79" t="s">
        <v>725</v>
      </c>
      <c r="T79" t="s">
        <v>688</v>
      </c>
      <c r="Z79" t="s">
        <v>1057</v>
      </c>
      <c r="AC79" s="2" t="s">
        <v>717</v>
      </c>
    </row>
    <row r="80" spans="1:29" ht="16.399999999999999" customHeight="1" x14ac:dyDescent="0.35">
      <c r="A80" s="1">
        <v>41340.458333333336</v>
      </c>
      <c r="B80">
        <v>462</v>
      </c>
      <c r="C80" t="s">
        <v>29</v>
      </c>
      <c r="D80">
        <v>5</v>
      </c>
      <c r="E80" t="s">
        <v>30</v>
      </c>
      <c r="F80">
        <v>75661</v>
      </c>
      <c r="G80" t="s">
        <v>715</v>
      </c>
      <c r="H80" t="s">
        <v>32</v>
      </c>
      <c r="I80">
        <v>232567</v>
      </c>
      <c r="J80">
        <v>1</v>
      </c>
      <c r="K80" s="1">
        <v>41340.458333333336</v>
      </c>
      <c r="L80">
        <v>0.2</v>
      </c>
      <c r="M80">
        <v>431</v>
      </c>
      <c r="N80" t="s">
        <v>165</v>
      </c>
      <c r="O80" t="s">
        <v>166</v>
      </c>
      <c r="P80">
        <v>2.2999999999999998</v>
      </c>
      <c r="R80">
        <v>11</v>
      </c>
      <c r="S80" t="s">
        <v>732</v>
      </c>
      <c r="T80" t="s">
        <v>688</v>
      </c>
      <c r="Z80" t="s">
        <v>1057</v>
      </c>
      <c r="AC80" s="2" t="s">
        <v>717</v>
      </c>
    </row>
    <row r="81" spans="1:29" ht="16.399999999999999" customHeight="1" x14ac:dyDescent="0.35">
      <c r="A81" s="1">
        <v>41284.510416666664</v>
      </c>
      <c r="B81">
        <v>462</v>
      </c>
      <c r="C81" t="s">
        <v>29</v>
      </c>
      <c r="D81">
        <v>5</v>
      </c>
      <c r="E81" t="s">
        <v>30</v>
      </c>
      <c r="F81">
        <v>75595</v>
      </c>
      <c r="G81" t="s">
        <v>715</v>
      </c>
      <c r="H81" t="s">
        <v>32</v>
      </c>
      <c r="I81">
        <v>228684</v>
      </c>
      <c r="J81">
        <v>1</v>
      </c>
      <c r="K81" s="1">
        <v>41284.510416666664</v>
      </c>
      <c r="L81">
        <v>0.2</v>
      </c>
      <c r="M81">
        <v>431</v>
      </c>
      <c r="N81" t="s">
        <v>165</v>
      </c>
      <c r="O81" t="s">
        <v>166</v>
      </c>
      <c r="P81">
        <v>4</v>
      </c>
      <c r="R81">
        <v>11</v>
      </c>
      <c r="S81" t="s">
        <v>734</v>
      </c>
      <c r="T81" t="s">
        <v>688</v>
      </c>
      <c r="Z81" t="s">
        <v>1057</v>
      </c>
      <c r="AC81" t="s">
        <v>735</v>
      </c>
    </row>
    <row r="82" spans="1:29" ht="16.399999999999999" customHeight="1" x14ac:dyDescent="0.35">
      <c r="A82" s="1">
        <v>41221.46875</v>
      </c>
      <c r="B82">
        <v>462</v>
      </c>
      <c r="C82" t="s">
        <v>29</v>
      </c>
      <c r="D82">
        <v>5</v>
      </c>
      <c r="E82" t="s">
        <v>30</v>
      </c>
      <c r="F82">
        <v>75447</v>
      </c>
      <c r="G82" t="s">
        <v>715</v>
      </c>
      <c r="H82" t="s">
        <v>32</v>
      </c>
      <c r="I82">
        <v>224827</v>
      </c>
      <c r="J82">
        <v>1</v>
      </c>
      <c r="K82" s="1">
        <v>41221.46875</v>
      </c>
      <c r="L82">
        <v>0.2</v>
      </c>
      <c r="M82">
        <v>431</v>
      </c>
      <c r="N82" t="s">
        <v>165</v>
      </c>
      <c r="O82" t="s">
        <v>166</v>
      </c>
      <c r="P82">
        <v>7.2</v>
      </c>
      <c r="R82">
        <v>11</v>
      </c>
      <c r="S82" t="s">
        <v>739</v>
      </c>
      <c r="T82" t="s">
        <v>688</v>
      </c>
      <c r="Z82" t="s">
        <v>1057</v>
      </c>
      <c r="AC82" t="s">
        <v>740</v>
      </c>
    </row>
    <row r="83" spans="1:29" ht="16.399999999999999" customHeight="1" x14ac:dyDescent="0.35">
      <c r="A83" s="1">
        <v>41156.513888888891</v>
      </c>
      <c r="B83">
        <v>462</v>
      </c>
      <c r="C83" t="s">
        <v>29</v>
      </c>
      <c r="D83">
        <v>5</v>
      </c>
      <c r="E83" t="s">
        <v>30</v>
      </c>
      <c r="F83">
        <v>75295</v>
      </c>
      <c r="G83" t="s">
        <v>715</v>
      </c>
      <c r="H83" t="s">
        <v>32</v>
      </c>
      <c r="I83">
        <v>221173</v>
      </c>
      <c r="J83">
        <v>1</v>
      </c>
      <c r="K83" s="1">
        <v>41156.513888888891</v>
      </c>
      <c r="L83">
        <v>0.2</v>
      </c>
      <c r="M83">
        <v>431</v>
      </c>
      <c r="N83" t="s">
        <v>165</v>
      </c>
      <c r="O83" t="s">
        <v>166</v>
      </c>
      <c r="P83">
        <v>4.9000000000000004</v>
      </c>
      <c r="R83">
        <v>11</v>
      </c>
      <c r="S83" t="s">
        <v>752</v>
      </c>
      <c r="T83" t="s">
        <v>688</v>
      </c>
      <c r="Z83" t="s">
        <v>1057</v>
      </c>
      <c r="AC83" t="s">
        <v>753</v>
      </c>
    </row>
    <row r="84" spans="1:29" ht="16.399999999999999" customHeight="1" x14ac:dyDescent="0.35">
      <c r="A84" s="1">
        <v>41100.5625</v>
      </c>
      <c r="B84">
        <v>462</v>
      </c>
      <c r="C84" t="s">
        <v>29</v>
      </c>
      <c r="D84">
        <v>5</v>
      </c>
      <c r="E84" t="s">
        <v>30</v>
      </c>
      <c r="F84">
        <v>75123</v>
      </c>
      <c r="G84" t="s">
        <v>715</v>
      </c>
      <c r="H84" t="s">
        <v>32</v>
      </c>
      <c r="I84">
        <v>217539</v>
      </c>
      <c r="J84">
        <v>1</v>
      </c>
      <c r="K84" s="1">
        <v>41100.5625</v>
      </c>
      <c r="L84">
        <v>0.2</v>
      </c>
      <c r="M84">
        <v>431</v>
      </c>
      <c r="N84" t="s">
        <v>165</v>
      </c>
      <c r="O84" t="s">
        <v>166</v>
      </c>
      <c r="P84">
        <v>5.2</v>
      </c>
      <c r="R84">
        <v>11</v>
      </c>
      <c r="S84" t="s">
        <v>759</v>
      </c>
      <c r="T84" t="s">
        <v>688</v>
      </c>
      <c r="Z84" t="s">
        <v>1057</v>
      </c>
      <c r="AC84" t="s">
        <v>760</v>
      </c>
    </row>
    <row r="85" spans="1:29" ht="16.399999999999999" customHeight="1" x14ac:dyDescent="0.35">
      <c r="A85" s="1">
        <v>41038.673611111109</v>
      </c>
      <c r="B85">
        <v>462</v>
      </c>
      <c r="C85" t="s">
        <v>29</v>
      </c>
      <c r="D85">
        <v>5</v>
      </c>
      <c r="E85" t="s">
        <v>30</v>
      </c>
      <c r="F85">
        <v>75052</v>
      </c>
      <c r="G85" t="s">
        <v>743</v>
      </c>
      <c r="H85" t="s">
        <v>743</v>
      </c>
      <c r="J85">
        <v>1</v>
      </c>
      <c r="K85" s="1">
        <v>41038.673611111109</v>
      </c>
      <c r="L85">
        <v>0.2</v>
      </c>
      <c r="M85">
        <v>431</v>
      </c>
      <c r="N85" t="s">
        <v>165</v>
      </c>
      <c r="O85" t="s">
        <v>166</v>
      </c>
      <c r="P85">
        <v>2.29</v>
      </c>
      <c r="R85">
        <v>11</v>
      </c>
      <c r="S85" t="s">
        <v>764</v>
      </c>
      <c r="T85" t="s">
        <v>765</v>
      </c>
      <c r="U85" t="s">
        <v>767</v>
      </c>
      <c r="Z85" t="s">
        <v>1057</v>
      </c>
      <c r="AC85" s="2" t="s">
        <v>721</v>
      </c>
    </row>
    <row r="86" spans="1:29" ht="16.399999999999999" customHeight="1" x14ac:dyDescent="0.35">
      <c r="A86" s="1">
        <v>40989.642361111109</v>
      </c>
      <c r="B86">
        <v>462</v>
      </c>
      <c r="C86" t="s">
        <v>29</v>
      </c>
      <c r="D86">
        <v>5</v>
      </c>
      <c r="E86" t="s">
        <v>30</v>
      </c>
      <c r="F86">
        <v>74905</v>
      </c>
      <c r="G86" t="s">
        <v>743</v>
      </c>
      <c r="H86" t="s">
        <v>743</v>
      </c>
      <c r="J86">
        <v>1</v>
      </c>
      <c r="K86" s="1">
        <v>40989.642361111109</v>
      </c>
      <c r="L86">
        <v>0.2</v>
      </c>
      <c r="M86">
        <v>431</v>
      </c>
      <c r="N86" t="s">
        <v>165</v>
      </c>
      <c r="O86" t="s">
        <v>166</v>
      </c>
      <c r="P86">
        <v>2.58</v>
      </c>
      <c r="R86">
        <v>11</v>
      </c>
      <c r="S86" t="s">
        <v>781</v>
      </c>
      <c r="T86" t="s">
        <v>765</v>
      </c>
      <c r="Z86" t="s">
        <v>1057</v>
      </c>
      <c r="AC86" s="2" t="s">
        <v>721</v>
      </c>
    </row>
    <row r="87" spans="1:29" ht="16.399999999999999" customHeight="1" x14ac:dyDescent="0.35">
      <c r="A87" s="1">
        <v>40924.518055555556</v>
      </c>
      <c r="B87">
        <v>462</v>
      </c>
      <c r="C87" t="s">
        <v>29</v>
      </c>
      <c r="D87">
        <v>5</v>
      </c>
      <c r="E87" t="s">
        <v>30</v>
      </c>
      <c r="F87">
        <v>74816</v>
      </c>
      <c r="G87" t="s">
        <v>743</v>
      </c>
      <c r="H87" t="s">
        <v>743</v>
      </c>
      <c r="J87">
        <v>1</v>
      </c>
      <c r="K87" s="1">
        <v>40924.518055555556</v>
      </c>
      <c r="L87">
        <v>0.2</v>
      </c>
      <c r="M87">
        <v>431</v>
      </c>
      <c r="N87" t="s">
        <v>165</v>
      </c>
      <c r="O87" t="s">
        <v>166</v>
      </c>
      <c r="P87">
        <v>1.85</v>
      </c>
      <c r="R87">
        <v>11</v>
      </c>
      <c r="S87" t="s">
        <v>782</v>
      </c>
      <c r="T87" t="s">
        <v>765</v>
      </c>
      <c r="Z87" t="s">
        <v>1057</v>
      </c>
      <c r="AC87" s="2" t="s">
        <v>721</v>
      </c>
    </row>
    <row r="88" spans="1:29" ht="16.399999999999999" customHeight="1" x14ac:dyDescent="0.35">
      <c r="A88" s="1">
        <v>40912.496527777781</v>
      </c>
      <c r="B88">
        <v>462</v>
      </c>
      <c r="C88" t="s">
        <v>29</v>
      </c>
      <c r="D88">
        <v>5</v>
      </c>
      <c r="E88" t="s">
        <v>30</v>
      </c>
      <c r="F88">
        <v>74652</v>
      </c>
      <c r="G88" t="s">
        <v>715</v>
      </c>
      <c r="H88" t="s">
        <v>32</v>
      </c>
      <c r="I88">
        <v>206262</v>
      </c>
      <c r="J88">
        <v>1</v>
      </c>
      <c r="K88" s="1">
        <v>40912.496527777781</v>
      </c>
      <c r="L88">
        <v>0.2</v>
      </c>
      <c r="M88">
        <v>431</v>
      </c>
      <c r="N88" t="s">
        <v>165</v>
      </c>
      <c r="O88" t="s">
        <v>166</v>
      </c>
      <c r="P88">
        <v>1.8</v>
      </c>
      <c r="R88">
        <v>11</v>
      </c>
      <c r="S88" t="s">
        <v>785</v>
      </c>
      <c r="T88" t="s">
        <v>688</v>
      </c>
      <c r="Z88" t="s">
        <v>1057</v>
      </c>
      <c r="AC88" t="s">
        <v>786</v>
      </c>
    </row>
    <row r="89" spans="1:29" ht="16.399999999999999" customHeight="1" x14ac:dyDescent="0.35">
      <c r="A89" s="1">
        <v>40876.552083333336</v>
      </c>
      <c r="B89">
        <v>462</v>
      </c>
      <c r="C89" t="s">
        <v>29</v>
      </c>
      <c r="D89">
        <v>5</v>
      </c>
      <c r="E89" t="s">
        <v>30</v>
      </c>
      <c r="F89">
        <v>74569</v>
      </c>
      <c r="G89" t="s">
        <v>743</v>
      </c>
      <c r="H89" t="s">
        <v>743</v>
      </c>
      <c r="J89">
        <v>1</v>
      </c>
      <c r="K89" s="1">
        <v>40876.552083333336</v>
      </c>
      <c r="L89">
        <v>0.2</v>
      </c>
      <c r="M89">
        <v>431</v>
      </c>
      <c r="N89" t="s">
        <v>165</v>
      </c>
      <c r="O89" t="s">
        <v>166</v>
      </c>
      <c r="P89">
        <v>1.91</v>
      </c>
      <c r="R89">
        <v>11</v>
      </c>
      <c r="S89" t="s">
        <v>795</v>
      </c>
      <c r="T89" t="s">
        <v>765</v>
      </c>
      <c r="Z89" t="s">
        <v>1057</v>
      </c>
      <c r="AC89" s="2" t="s">
        <v>721</v>
      </c>
    </row>
    <row r="90" spans="1:29" ht="16.399999999999999" customHeight="1" x14ac:dyDescent="0.35">
      <c r="A90" s="1">
        <v>40793.579861111109</v>
      </c>
      <c r="B90">
        <v>462</v>
      </c>
      <c r="C90" t="s">
        <v>29</v>
      </c>
      <c r="D90">
        <v>5</v>
      </c>
      <c r="E90" t="s">
        <v>30</v>
      </c>
      <c r="F90">
        <v>74101</v>
      </c>
      <c r="G90" t="s">
        <v>743</v>
      </c>
      <c r="H90" t="s">
        <v>743</v>
      </c>
      <c r="J90">
        <v>1</v>
      </c>
      <c r="K90" s="1">
        <v>40793.579861111109</v>
      </c>
      <c r="L90">
        <v>0.2</v>
      </c>
      <c r="M90">
        <v>431</v>
      </c>
      <c r="N90" t="s">
        <v>165</v>
      </c>
      <c r="O90" t="s">
        <v>166</v>
      </c>
      <c r="P90">
        <v>2.67</v>
      </c>
      <c r="R90">
        <v>11</v>
      </c>
      <c r="S90" t="s">
        <v>796</v>
      </c>
      <c r="T90" t="s">
        <v>765</v>
      </c>
      <c r="Z90" t="s">
        <v>1057</v>
      </c>
      <c r="AC90" s="2" t="s">
        <v>721</v>
      </c>
    </row>
    <row r="91" spans="1:29" ht="16.399999999999999" customHeight="1" x14ac:dyDescent="0.35">
      <c r="A91" s="1">
        <v>40745.5625</v>
      </c>
      <c r="B91">
        <v>462</v>
      </c>
      <c r="C91" t="s">
        <v>29</v>
      </c>
      <c r="D91">
        <v>5</v>
      </c>
      <c r="E91" t="s">
        <v>30</v>
      </c>
      <c r="F91">
        <v>73964</v>
      </c>
      <c r="G91" t="s">
        <v>743</v>
      </c>
      <c r="H91" t="s">
        <v>743</v>
      </c>
      <c r="J91">
        <v>1</v>
      </c>
      <c r="K91" s="1">
        <v>40745.5625</v>
      </c>
      <c r="L91">
        <v>0.2</v>
      </c>
      <c r="M91">
        <v>431</v>
      </c>
      <c r="N91" t="s">
        <v>165</v>
      </c>
      <c r="O91" t="s">
        <v>166</v>
      </c>
      <c r="P91">
        <v>2</v>
      </c>
      <c r="R91">
        <v>11</v>
      </c>
      <c r="S91" t="s">
        <v>798</v>
      </c>
      <c r="T91" t="s">
        <v>765</v>
      </c>
      <c r="Z91" t="s">
        <v>1057</v>
      </c>
      <c r="AC91" s="2" t="s">
        <v>721</v>
      </c>
    </row>
    <row r="92" spans="1:29" ht="16.399999999999999" customHeight="1" x14ac:dyDescent="0.35">
      <c r="A92" s="1">
        <v>40679.590277777781</v>
      </c>
      <c r="B92">
        <v>462</v>
      </c>
      <c r="C92" t="s">
        <v>29</v>
      </c>
      <c r="D92">
        <v>5</v>
      </c>
      <c r="E92" t="s">
        <v>30</v>
      </c>
      <c r="F92">
        <v>73617</v>
      </c>
      <c r="G92" t="s">
        <v>743</v>
      </c>
      <c r="H92" t="s">
        <v>743</v>
      </c>
      <c r="J92">
        <v>1</v>
      </c>
      <c r="K92" s="1">
        <v>40679.590277777781</v>
      </c>
      <c r="L92">
        <v>0.25</v>
      </c>
      <c r="M92">
        <v>431</v>
      </c>
      <c r="N92" t="s">
        <v>165</v>
      </c>
      <c r="O92" t="s">
        <v>166</v>
      </c>
      <c r="P92">
        <v>1.44</v>
      </c>
      <c r="R92">
        <v>11</v>
      </c>
      <c r="S92" t="s">
        <v>804</v>
      </c>
      <c r="T92" t="s">
        <v>765</v>
      </c>
      <c r="Z92" t="s">
        <v>1057</v>
      </c>
      <c r="AC92" s="2" t="s">
        <v>721</v>
      </c>
    </row>
    <row r="93" spans="1:29" ht="16.399999999999999" customHeight="1" x14ac:dyDescent="0.35">
      <c r="A93" s="1">
        <v>40589.538194444445</v>
      </c>
      <c r="B93">
        <v>462</v>
      </c>
      <c r="C93" t="s">
        <v>29</v>
      </c>
      <c r="D93">
        <v>5</v>
      </c>
      <c r="E93" t="s">
        <v>30</v>
      </c>
      <c r="F93">
        <v>73508</v>
      </c>
      <c r="G93" t="s">
        <v>743</v>
      </c>
      <c r="H93" t="s">
        <v>743</v>
      </c>
      <c r="J93">
        <v>1</v>
      </c>
      <c r="K93" s="1">
        <v>40589.538194444445</v>
      </c>
      <c r="L93">
        <v>0.25</v>
      </c>
      <c r="M93">
        <v>431</v>
      </c>
      <c r="N93" t="s">
        <v>165</v>
      </c>
      <c r="O93" t="s">
        <v>166</v>
      </c>
      <c r="P93">
        <v>1.19</v>
      </c>
      <c r="R93">
        <v>11</v>
      </c>
      <c r="S93" t="s">
        <v>815</v>
      </c>
      <c r="T93" t="s">
        <v>765</v>
      </c>
      <c r="Z93" t="s">
        <v>1057</v>
      </c>
      <c r="AC93" s="2" t="s">
        <v>721</v>
      </c>
    </row>
    <row r="94" spans="1:29" ht="16.399999999999999" customHeight="1" x14ac:dyDescent="0.35">
      <c r="A94" s="1">
        <v>40527.513888888891</v>
      </c>
      <c r="B94">
        <v>462</v>
      </c>
      <c r="C94" t="s">
        <v>29</v>
      </c>
      <c r="D94">
        <v>5</v>
      </c>
      <c r="E94" t="s">
        <v>30</v>
      </c>
      <c r="F94">
        <v>73440</v>
      </c>
      <c r="G94" t="s">
        <v>821</v>
      </c>
      <c r="H94" t="s">
        <v>32</v>
      </c>
      <c r="I94">
        <v>183969</v>
      </c>
      <c r="J94">
        <v>2</v>
      </c>
      <c r="K94" s="1">
        <v>40527.51458333333</v>
      </c>
      <c r="L94">
        <v>0.2</v>
      </c>
      <c r="M94">
        <v>431</v>
      </c>
      <c r="N94" t="s">
        <v>165</v>
      </c>
      <c r="O94" t="s">
        <v>166</v>
      </c>
      <c r="P94">
        <v>1.25</v>
      </c>
      <c r="R94">
        <v>11</v>
      </c>
      <c r="S94" t="s">
        <v>822</v>
      </c>
      <c r="T94" t="s">
        <v>823</v>
      </c>
      <c r="Z94" t="s">
        <v>1057</v>
      </c>
      <c r="AC94" t="s">
        <v>824</v>
      </c>
    </row>
    <row r="95" spans="1:29" ht="16.399999999999999" customHeight="1" x14ac:dyDescent="0.35">
      <c r="A95" s="1">
        <v>40466.495138888888</v>
      </c>
      <c r="B95">
        <v>462</v>
      </c>
      <c r="C95" t="s">
        <v>29</v>
      </c>
      <c r="D95">
        <v>5</v>
      </c>
      <c r="E95" t="s">
        <v>30</v>
      </c>
      <c r="F95">
        <v>73275</v>
      </c>
      <c r="G95" t="s">
        <v>743</v>
      </c>
      <c r="H95" t="s">
        <v>743</v>
      </c>
      <c r="J95">
        <v>1</v>
      </c>
      <c r="K95" s="1">
        <v>40466.495138888888</v>
      </c>
      <c r="M95">
        <v>431</v>
      </c>
      <c r="N95" t="s">
        <v>165</v>
      </c>
      <c r="O95" t="s">
        <v>166</v>
      </c>
      <c r="P95">
        <v>1.88</v>
      </c>
      <c r="R95">
        <v>11</v>
      </c>
      <c r="S95" t="s">
        <v>827</v>
      </c>
      <c r="Z95" t="s">
        <v>1057</v>
      </c>
      <c r="AC95" s="2" t="s">
        <v>828</v>
      </c>
    </row>
    <row r="96" spans="1:29" ht="16.399999999999999" customHeight="1" x14ac:dyDescent="0.35">
      <c r="A96" s="1">
        <v>40407.520833333336</v>
      </c>
      <c r="B96">
        <v>462</v>
      </c>
      <c r="C96" t="s">
        <v>29</v>
      </c>
      <c r="D96">
        <v>5</v>
      </c>
      <c r="E96" t="s">
        <v>30</v>
      </c>
      <c r="F96">
        <v>73270</v>
      </c>
      <c r="G96" t="s">
        <v>743</v>
      </c>
      <c r="H96" t="s">
        <v>743</v>
      </c>
      <c r="J96">
        <v>1</v>
      </c>
      <c r="K96" s="1">
        <v>40407.520833333336</v>
      </c>
      <c r="M96">
        <v>431</v>
      </c>
      <c r="N96" t="s">
        <v>165</v>
      </c>
      <c r="O96" t="s">
        <v>166</v>
      </c>
      <c r="P96">
        <v>2.4500000000000002</v>
      </c>
      <c r="R96">
        <v>11</v>
      </c>
      <c r="S96" t="s">
        <v>827</v>
      </c>
      <c r="Z96" t="s">
        <v>1057</v>
      </c>
      <c r="AC96" s="2" t="s">
        <v>828</v>
      </c>
    </row>
    <row r="97" spans="1:29" ht="16.399999999999999" customHeight="1" x14ac:dyDescent="0.35">
      <c r="A97" s="1">
        <v>40344.472222222219</v>
      </c>
      <c r="B97">
        <v>462</v>
      </c>
      <c r="C97" t="s">
        <v>29</v>
      </c>
      <c r="D97">
        <v>5</v>
      </c>
      <c r="E97" t="s">
        <v>30</v>
      </c>
      <c r="F97">
        <v>73207</v>
      </c>
      <c r="G97" t="s">
        <v>743</v>
      </c>
      <c r="H97" t="s">
        <v>743</v>
      </c>
      <c r="J97">
        <v>1</v>
      </c>
      <c r="K97" s="1">
        <v>40344.472222222219</v>
      </c>
      <c r="M97">
        <v>431</v>
      </c>
      <c r="N97" t="s">
        <v>165</v>
      </c>
      <c r="O97" t="s">
        <v>166</v>
      </c>
      <c r="P97">
        <v>2.5099999999999998</v>
      </c>
      <c r="R97">
        <v>11</v>
      </c>
      <c r="S97" t="s">
        <v>829</v>
      </c>
      <c r="Z97" t="s">
        <v>1057</v>
      </c>
      <c r="AC97" t="s">
        <v>830</v>
      </c>
    </row>
    <row r="98" spans="1:29" ht="16.399999999999999" customHeight="1" x14ac:dyDescent="0.35">
      <c r="A98" s="1">
        <v>40318.482638888891</v>
      </c>
      <c r="B98">
        <v>462</v>
      </c>
      <c r="C98" t="s">
        <v>29</v>
      </c>
      <c r="D98">
        <v>5</v>
      </c>
      <c r="E98" t="s">
        <v>30</v>
      </c>
      <c r="F98">
        <v>73202</v>
      </c>
      <c r="G98" t="s">
        <v>743</v>
      </c>
      <c r="H98" t="s">
        <v>743</v>
      </c>
      <c r="J98">
        <v>1</v>
      </c>
      <c r="K98" s="1">
        <v>40318.482638888891</v>
      </c>
      <c r="M98">
        <v>431</v>
      </c>
      <c r="N98" t="s">
        <v>165</v>
      </c>
      <c r="O98" t="s">
        <v>166</v>
      </c>
      <c r="P98">
        <v>2.5099999999999998</v>
      </c>
      <c r="R98">
        <v>11</v>
      </c>
      <c r="S98" t="s">
        <v>832</v>
      </c>
      <c r="Z98" t="s">
        <v>1057</v>
      </c>
      <c r="AC98" t="s">
        <v>833</v>
      </c>
    </row>
    <row r="99" spans="1:29" ht="16.399999999999999" customHeight="1" x14ac:dyDescent="0.35">
      <c r="A99" s="1">
        <v>40281.538194444445</v>
      </c>
      <c r="B99">
        <v>462</v>
      </c>
      <c r="C99" t="s">
        <v>29</v>
      </c>
      <c r="D99">
        <v>5</v>
      </c>
      <c r="E99" t="s">
        <v>30</v>
      </c>
      <c r="F99">
        <v>73197</v>
      </c>
      <c r="G99" t="s">
        <v>743</v>
      </c>
      <c r="H99" t="s">
        <v>743</v>
      </c>
      <c r="J99">
        <v>1</v>
      </c>
      <c r="K99" s="1">
        <v>40281.538194444445</v>
      </c>
      <c r="M99">
        <v>431</v>
      </c>
      <c r="N99" t="s">
        <v>165</v>
      </c>
      <c r="O99" t="s">
        <v>166</v>
      </c>
      <c r="P99">
        <v>3.09</v>
      </c>
      <c r="R99">
        <v>11</v>
      </c>
      <c r="S99" t="s">
        <v>834</v>
      </c>
      <c r="Z99" t="s">
        <v>1057</v>
      </c>
      <c r="AC99" t="s">
        <v>835</v>
      </c>
    </row>
    <row r="100" spans="1:29" ht="16.399999999999999" customHeight="1" x14ac:dyDescent="0.35">
      <c r="A100" s="1">
        <v>40097.520138888889</v>
      </c>
      <c r="B100">
        <v>462</v>
      </c>
      <c r="C100" t="s">
        <v>29</v>
      </c>
      <c r="D100">
        <v>5</v>
      </c>
      <c r="E100" t="s">
        <v>30</v>
      </c>
      <c r="F100">
        <v>73190</v>
      </c>
      <c r="G100" t="s">
        <v>743</v>
      </c>
      <c r="H100" t="s">
        <v>743</v>
      </c>
      <c r="J100">
        <v>1</v>
      </c>
      <c r="K100" s="1">
        <v>40097.520138888889</v>
      </c>
      <c r="M100">
        <v>431</v>
      </c>
      <c r="N100" t="s">
        <v>165</v>
      </c>
      <c r="O100" t="s">
        <v>166</v>
      </c>
      <c r="P100">
        <v>2.11</v>
      </c>
      <c r="R100">
        <v>11</v>
      </c>
      <c r="S100" t="s">
        <v>836</v>
      </c>
      <c r="Z100" t="s">
        <v>1057</v>
      </c>
      <c r="AC100" t="s">
        <v>837</v>
      </c>
    </row>
    <row r="101" spans="1:29" ht="16.399999999999999" customHeight="1" x14ac:dyDescent="0.35">
      <c r="A101" s="1">
        <v>40252.520833333336</v>
      </c>
      <c r="B101">
        <v>462</v>
      </c>
      <c r="C101" t="s">
        <v>29</v>
      </c>
      <c r="D101">
        <v>5</v>
      </c>
      <c r="E101" t="s">
        <v>30</v>
      </c>
      <c r="F101">
        <v>73081</v>
      </c>
      <c r="G101" t="s">
        <v>743</v>
      </c>
      <c r="H101" t="s">
        <v>743</v>
      </c>
      <c r="J101">
        <v>1</v>
      </c>
      <c r="K101" s="1">
        <v>40252.520833333336</v>
      </c>
      <c r="M101">
        <v>431</v>
      </c>
      <c r="N101" t="s">
        <v>165</v>
      </c>
      <c r="O101" t="s">
        <v>166</v>
      </c>
      <c r="P101">
        <v>2.02</v>
      </c>
      <c r="R101">
        <v>140</v>
      </c>
      <c r="S101" t="s">
        <v>838</v>
      </c>
      <c r="Z101" t="s">
        <v>1057</v>
      </c>
      <c r="AC101" t="s">
        <v>839</v>
      </c>
    </row>
    <row r="102" spans="1:29" ht="16.399999999999999" customHeight="1" x14ac:dyDescent="0.35">
      <c r="A102" s="1">
        <v>40225.534722222219</v>
      </c>
      <c r="B102">
        <v>462</v>
      </c>
      <c r="C102" t="s">
        <v>29</v>
      </c>
      <c r="D102">
        <v>5</v>
      </c>
      <c r="E102" t="s">
        <v>30</v>
      </c>
      <c r="F102">
        <v>73045</v>
      </c>
      <c r="G102" t="s">
        <v>743</v>
      </c>
      <c r="H102" t="s">
        <v>743</v>
      </c>
      <c r="J102">
        <v>1</v>
      </c>
      <c r="K102" s="1">
        <v>40225.534722222219</v>
      </c>
      <c r="M102">
        <v>431</v>
      </c>
      <c r="N102" t="s">
        <v>165</v>
      </c>
      <c r="O102" t="s">
        <v>166</v>
      </c>
      <c r="P102">
        <v>2.16</v>
      </c>
      <c r="R102">
        <v>11</v>
      </c>
      <c r="S102" t="s">
        <v>838</v>
      </c>
      <c r="Z102" t="s">
        <v>1057</v>
      </c>
      <c r="AC102" t="s">
        <v>840</v>
      </c>
    </row>
    <row r="103" spans="1:29" ht="16.399999999999999" customHeight="1" x14ac:dyDescent="0.35">
      <c r="A103" s="1">
        <v>40197.510416666664</v>
      </c>
      <c r="B103">
        <v>462</v>
      </c>
      <c r="C103" t="s">
        <v>29</v>
      </c>
      <c r="D103">
        <v>5</v>
      </c>
      <c r="E103" t="s">
        <v>30</v>
      </c>
      <c r="F103">
        <v>73038</v>
      </c>
      <c r="G103" t="s">
        <v>743</v>
      </c>
      <c r="H103" t="s">
        <v>743</v>
      </c>
      <c r="J103">
        <v>1</v>
      </c>
      <c r="K103" s="1">
        <v>40197.510416666664</v>
      </c>
      <c r="M103">
        <v>431</v>
      </c>
      <c r="N103" t="s">
        <v>165</v>
      </c>
      <c r="O103" t="s">
        <v>166</v>
      </c>
      <c r="P103">
        <v>3.13</v>
      </c>
      <c r="R103">
        <v>11</v>
      </c>
      <c r="S103" t="s">
        <v>838</v>
      </c>
      <c r="Z103" t="s">
        <v>1057</v>
      </c>
      <c r="AC103" t="s">
        <v>842</v>
      </c>
    </row>
    <row r="104" spans="1:29" ht="16.399999999999999" customHeight="1" x14ac:dyDescent="0.35">
      <c r="A104" s="1">
        <v>40161.504861111112</v>
      </c>
      <c r="B104">
        <v>462</v>
      </c>
      <c r="C104" t="s">
        <v>29</v>
      </c>
      <c r="D104">
        <v>5</v>
      </c>
      <c r="E104" t="s">
        <v>30</v>
      </c>
      <c r="F104">
        <v>72886</v>
      </c>
      <c r="G104" t="s">
        <v>743</v>
      </c>
      <c r="H104" t="s">
        <v>743</v>
      </c>
      <c r="J104">
        <v>1</v>
      </c>
      <c r="K104" s="1">
        <v>40161.504861111112</v>
      </c>
      <c r="M104">
        <v>431</v>
      </c>
      <c r="N104" t="s">
        <v>165</v>
      </c>
      <c r="O104" t="s">
        <v>166</v>
      </c>
      <c r="P104">
        <v>2.25</v>
      </c>
      <c r="R104">
        <v>11</v>
      </c>
      <c r="S104" t="s">
        <v>838</v>
      </c>
      <c r="Z104" t="s">
        <v>1057</v>
      </c>
      <c r="AC104" t="s">
        <v>843</v>
      </c>
    </row>
    <row r="105" spans="1:29" ht="16.399999999999999" customHeight="1" x14ac:dyDescent="0.35">
      <c r="A105" s="1">
        <v>40127.520138888889</v>
      </c>
      <c r="B105">
        <v>462</v>
      </c>
      <c r="C105" t="s">
        <v>29</v>
      </c>
      <c r="D105">
        <v>5</v>
      </c>
      <c r="E105" t="s">
        <v>30</v>
      </c>
      <c r="F105">
        <v>72881</v>
      </c>
      <c r="G105" t="s">
        <v>743</v>
      </c>
      <c r="H105" t="s">
        <v>743</v>
      </c>
      <c r="J105">
        <v>1</v>
      </c>
      <c r="K105" s="1">
        <v>40127.520138888889</v>
      </c>
      <c r="M105">
        <v>431</v>
      </c>
      <c r="N105" t="s">
        <v>165</v>
      </c>
      <c r="O105" t="s">
        <v>166</v>
      </c>
      <c r="P105">
        <v>2.11</v>
      </c>
      <c r="R105">
        <v>11</v>
      </c>
      <c r="S105" t="s">
        <v>844</v>
      </c>
      <c r="Z105" t="s">
        <v>1057</v>
      </c>
      <c r="AC105" t="s">
        <v>845</v>
      </c>
    </row>
    <row r="106" spans="1:29" ht="16.399999999999999" customHeight="1" x14ac:dyDescent="0.35">
      <c r="A106" s="1">
        <v>40101.527777777781</v>
      </c>
      <c r="B106">
        <v>462</v>
      </c>
      <c r="C106" t="s">
        <v>29</v>
      </c>
      <c r="D106">
        <v>5</v>
      </c>
      <c r="E106" t="s">
        <v>30</v>
      </c>
      <c r="F106">
        <v>72876</v>
      </c>
      <c r="G106" t="s">
        <v>743</v>
      </c>
      <c r="H106" t="s">
        <v>743</v>
      </c>
      <c r="J106">
        <v>1</v>
      </c>
      <c r="K106" s="1">
        <v>40101.527777777781</v>
      </c>
      <c r="M106">
        <v>431</v>
      </c>
      <c r="N106" t="s">
        <v>165</v>
      </c>
      <c r="O106" t="s">
        <v>166</v>
      </c>
      <c r="P106">
        <v>7.13</v>
      </c>
      <c r="R106">
        <v>11</v>
      </c>
      <c r="S106" t="s">
        <v>846</v>
      </c>
      <c r="Z106" t="s">
        <v>1057</v>
      </c>
      <c r="AC106" t="s">
        <v>847</v>
      </c>
    </row>
    <row r="107" spans="1:29" ht="16.399999999999999" customHeight="1" x14ac:dyDescent="0.35">
      <c r="A107" s="1">
        <v>40071.5</v>
      </c>
      <c r="B107">
        <v>462</v>
      </c>
      <c r="C107" t="s">
        <v>29</v>
      </c>
      <c r="D107">
        <v>5</v>
      </c>
      <c r="E107" t="s">
        <v>30</v>
      </c>
      <c r="F107">
        <v>72872</v>
      </c>
      <c r="G107" t="s">
        <v>743</v>
      </c>
      <c r="H107" t="s">
        <v>743</v>
      </c>
      <c r="J107">
        <v>1</v>
      </c>
      <c r="K107" s="1">
        <v>40071.5</v>
      </c>
      <c r="M107">
        <v>431</v>
      </c>
      <c r="N107" t="s">
        <v>165</v>
      </c>
      <c r="O107" t="s">
        <v>166</v>
      </c>
      <c r="P107">
        <v>5.39</v>
      </c>
      <c r="R107">
        <v>11</v>
      </c>
      <c r="S107" t="s">
        <v>846</v>
      </c>
      <c r="Z107" t="s">
        <v>1057</v>
      </c>
      <c r="AC107" t="s">
        <v>848</v>
      </c>
    </row>
    <row r="108" spans="1:29" ht="16.399999999999999" customHeight="1" x14ac:dyDescent="0.35">
      <c r="A108" s="1">
        <v>40038.666666666664</v>
      </c>
      <c r="B108">
        <v>462</v>
      </c>
      <c r="C108" t="s">
        <v>29</v>
      </c>
      <c r="D108">
        <v>5</v>
      </c>
      <c r="E108" t="s">
        <v>30</v>
      </c>
      <c r="F108">
        <v>72867</v>
      </c>
      <c r="G108" t="s">
        <v>743</v>
      </c>
      <c r="H108" t="s">
        <v>743</v>
      </c>
      <c r="J108">
        <v>1</v>
      </c>
      <c r="K108" s="1">
        <v>40038.666666666664</v>
      </c>
      <c r="M108">
        <v>431</v>
      </c>
      <c r="N108" t="s">
        <v>165</v>
      </c>
      <c r="O108" t="s">
        <v>166</v>
      </c>
      <c r="P108">
        <v>8.2899999999999991</v>
      </c>
      <c r="R108">
        <v>11</v>
      </c>
      <c r="S108" t="s">
        <v>846</v>
      </c>
      <c r="Z108" t="s">
        <v>1057</v>
      </c>
      <c r="AC108" t="s">
        <v>849</v>
      </c>
    </row>
    <row r="109" spans="1:29" ht="16.399999999999999" customHeight="1" x14ac:dyDescent="0.35">
      <c r="A109" s="1">
        <v>40009.53125</v>
      </c>
      <c r="B109">
        <v>462</v>
      </c>
      <c r="C109" t="s">
        <v>29</v>
      </c>
      <c r="D109">
        <v>5</v>
      </c>
      <c r="E109" t="s">
        <v>30</v>
      </c>
      <c r="F109">
        <v>72862</v>
      </c>
      <c r="G109" t="s">
        <v>743</v>
      </c>
      <c r="H109" t="s">
        <v>743</v>
      </c>
      <c r="J109">
        <v>1</v>
      </c>
      <c r="K109" s="1">
        <v>40009.53125</v>
      </c>
      <c r="M109">
        <v>431</v>
      </c>
      <c r="N109" t="s">
        <v>165</v>
      </c>
      <c r="O109" t="s">
        <v>166</v>
      </c>
      <c r="P109">
        <v>6.02</v>
      </c>
      <c r="R109">
        <v>11</v>
      </c>
      <c r="S109" t="s">
        <v>846</v>
      </c>
      <c r="Z109" t="s">
        <v>1057</v>
      </c>
      <c r="AC109" t="s">
        <v>850</v>
      </c>
    </row>
    <row r="110" spans="1:29" ht="16.399999999999999" customHeight="1" x14ac:dyDescent="0.35">
      <c r="A110" s="1">
        <v>39979.493055555555</v>
      </c>
      <c r="B110">
        <v>462</v>
      </c>
      <c r="C110" t="s">
        <v>29</v>
      </c>
      <c r="D110">
        <v>5</v>
      </c>
      <c r="E110" t="s">
        <v>30</v>
      </c>
      <c r="F110">
        <v>72857</v>
      </c>
      <c r="G110" t="s">
        <v>743</v>
      </c>
      <c r="H110" t="s">
        <v>743</v>
      </c>
      <c r="J110">
        <v>1</v>
      </c>
      <c r="K110" s="1">
        <v>39979.493055555555</v>
      </c>
      <c r="M110">
        <v>431</v>
      </c>
      <c r="N110" t="s">
        <v>165</v>
      </c>
      <c r="O110" t="s">
        <v>166</v>
      </c>
      <c r="P110">
        <v>3.11</v>
      </c>
      <c r="R110">
        <v>11</v>
      </c>
      <c r="S110" t="s">
        <v>851</v>
      </c>
      <c r="Z110" t="s">
        <v>1057</v>
      </c>
      <c r="AC110" t="s">
        <v>852</v>
      </c>
    </row>
    <row r="111" spans="1:29" ht="16.399999999999999" customHeight="1" x14ac:dyDescent="0.35">
      <c r="A111" s="1">
        <v>39947.524305555555</v>
      </c>
      <c r="B111">
        <v>462</v>
      </c>
      <c r="C111" t="s">
        <v>29</v>
      </c>
      <c r="D111">
        <v>5</v>
      </c>
      <c r="E111" t="s">
        <v>30</v>
      </c>
      <c r="F111">
        <v>71354</v>
      </c>
      <c r="G111" t="s">
        <v>743</v>
      </c>
      <c r="H111" t="s">
        <v>743</v>
      </c>
      <c r="J111">
        <v>1</v>
      </c>
      <c r="K111" s="1">
        <v>39947.524305555555</v>
      </c>
      <c r="M111">
        <v>431</v>
      </c>
      <c r="N111" t="s">
        <v>165</v>
      </c>
      <c r="O111" t="s">
        <v>166</v>
      </c>
      <c r="P111">
        <v>3.17</v>
      </c>
      <c r="R111">
        <v>11</v>
      </c>
      <c r="S111" t="s">
        <v>853</v>
      </c>
      <c r="Z111" t="s">
        <v>1057</v>
      </c>
      <c r="AC111" t="s">
        <v>854</v>
      </c>
    </row>
    <row r="112" spans="1:29" ht="16.399999999999999" customHeight="1" x14ac:dyDescent="0.35">
      <c r="A112" s="1">
        <v>39912.510416666664</v>
      </c>
      <c r="B112">
        <v>462</v>
      </c>
      <c r="C112" t="s">
        <v>29</v>
      </c>
      <c r="D112">
        <v>5</v>
      </c>
      <c r="E112" t="s">
        <v>30</v>
      </c>
      <c r="F112">
        <v>71349</v>
      </c>
      <c r="G112" t="s">
        <v>743</v>
      </c>
      <c r="H112" t="s">
        <v>743</v>
      </c>
      <c r="J112">
        <v>1</v>
      </c>
      <c r="K112" s="1">
        <v>39912.510416666664</v>
      </c>
      <c r="M112">
        <v>431</v>
      </c>
      <c r="N112" t="s">
        <v>165</v>
      </c>
      <c r="O112" t="s">
        <v>166</v>
      </c>
      <c r="P112">
        <v>2.98</v>
      </c>
      <c r="R112">
        <v>11</v>
      </c>
      <c r="S112" t="s">
        <v>855</v>
      </c>
      <c r="Z112" t="s">
        <v>1057</v>
      </c>
      <c r="AC112" t="s">
        <v>856</v>
      </c>
    </row>
    <row r="113" spans="1:29" ht="16.399999999999999" customHeight="1" x14ac:dyDescent="0.35">
      <c r="A113" s="1">
        <v>39888.493055555555</v>
      </c>
      <c r="B113">
        <v>462</v>
      </c>
      <c r="C113" t="s">
        <v>29</v>
      </c>
      <c r="D113">
        <v>5</v>
      </c>
      <c r="E113" t="s">
        <v>30</v>
      </c>
      <c r="F113">
        <v>71344</v>
      </c>
      <c r="G113" t="s">
        <v>743</v>
      </c>
      <c r="H113" t="s">
        <v>743</v>
      </c>
      <c r="J113">
        <v>1</v>
      </c>
      <c r="K113" s="1">
        <v>39888.493055555555</v>
      </c>
      <c r="M113">
        <v>431</v>
      </c>
      <c r="N113" t="s">
        <v>165</v>
      </c>
      <c r="O113" t="s">
        <v>166</v>
      </c>
      <c r="P113">
        <v>2.93</v>
      </c>
      <c r="R113">
        <v>11</v>
      </c>
      <c r="S113" t="s">
        <v>857</v>
      </c>
      <c r="U113" t="s">
        <v>859</v>
      </c>
      <c r="Z113" t="s">
        <v>1057</v>
      </c>
      <c r="AC113" t="s">
        <v>858</v>
      </c>
    </row>
    <row r="114" spans="1:29" ht="16.399999999999999" customHeight="1" x14ac:dyDescent="0.35">
      <c r="A114" s="1">
        <v>39855.486111111109</v>
      </c>
      <c r="B114">
        <v>462</v>
      </c>
      <c r="C114" t="s">
        <v>29</v>
      </c>
      <c r="D114">
        <v>5</v>
      </c>
      <c r="E114" t="s">
        <v>30</v>
      </c>
      <c r="F114">
        <v>71339</v>
      </c>
      <c r="G114" t="s">
        <v>743</v>
      </c>
      <c r="H114" t="s">
        <v>743</v>
      </c>
      <c r="J114">
        <v>1</v>
      </c>
      <c r="K114" s="1">
        <v>39855.486111111109</v>
      </c>
      <c r="M114">
        <v>431</v>
      </c>
      <c r="N114" t="s">
        <v>165</v>
      </c>
      <c r="O114" t="s">
        <v>166</v>
      </c>
      <c r="P114">
        <v>2.2200000000000002</v>
      </c>
      <c r="R114">
        <v>11</v>
      </c>
      <c r="S114" t="s">
        <v>860</v>
      </c>
      <c r="U114" t="s">
        <v>859</v>
      </c>
      <c r="Z114" t="s">
        <v>1057</v>
      </c>
      <c r="AC114" t="s">
        <v>861</v>
      </c>
    </row>
    <row r="115" spans="1:29" ht="16.399999999999999" customHeight="1" x14ac:dyDescent="0.35">
      <c r="A115" s="1">
        <v>39832.548611111109</v>
      </c>
      <c r="B115">
        <v>462</v>
      </c>
      <c r="C115" t="s">
        <v>29</v>
      </c>
      <c r="D115">
        <v>5</v>
      </c>
      <c r="E115" t="s">
        <v>30</v>
      </c>
      <c r="F115">
        <v>71334</v>
      </c>
      <c r="G115" t="s">
        <v>743</v>
      </c>
      <c r="H115" t="s">
        <v>743</v>
      </c>
      <c r="J115">
        <v>1</v>
      </c>
      <c r="K115" s="1">
        <v>39832.548611111109</v>
      </c>
      <c r="M115">
        <v>431</v>
      </c>
      <c r="N115" t="s">
        <v>165</v>
      </c>
      <c r="O115" t="s">
        <v>166</v>
      </c>
      <c r="P115">
        <v>3.44</v>
      </c>
      <c r="R115">
        <v>11</v>
      </c>
      <c r="S115" t="s">
        <v>862</v>
      </c>
      <c r="U115" t="s">
        <v>859</v>
      </c>
      <c r="Z115" t="s">
        <v>1057</v>
      </c>
      <c r="AC115" t="s">
        <v>863</v>
      </c>
    </row>
    <row r="116" spans="1:29" ht="16.399999999999999" customHeight="1" x14ac:dyDescent="0.35">
      <c r="A116" s="1">
        <v>39797.475694444445</v>
      </c>
      <c r="B116">
        <v>462</v>
      </c>
      <c r="C116" t="s">
        <v>29</v>
      </c>
      <c r="D116">
        <v>5</v>
      </c>
      <c r="E116" t="s">
        <v>30</v>
      </c>
      <c r="F116">
        <v>70645</v>
      </c>
      <c r="G116" t="s">
        <v>743</v>
      </c>
      <c r="H116" t="s">
        <v>743</v>
      </c>
      <c r="J116">
        <v>1</v>
      </c>
      <c r="K116" s="1">
        <v>39797.475694444445</v>
      </c>
      <c r="L116">
        <v>0.2</v>
      </c>
      <c r="M116">
        <v>431</v>
      </c>
      <c r="N116" t="s">
        <v>165</v>
      </c>
      <c r="O116" t="s">
        <v>166</v>
      </c>
      <c r="P116">
        <v>2.9</v>
      </c>
      <c r="R116">
        <v>11</v>
      </c>
      <c r="S116" t="s">
        <v>864</v>
      </c>
      <c r="T116" t="s">
        <v>865</v>
      </c>
      <c r="Z116" t="s">
        <v>1057</v>
      </c>
      <c r="AC116" s="2" t="s">
        <v>717</v>
      </c>
    </row>
    <row r="117" spans="1:29" ht="16.399999999999999" customHeight="1" x14ac:dyDescent="0.35">
      <c r="A117" s="1">
        <v>39763.458333333336</v>
      </c>
      <c r="B117">
        <v>462</v>
      </c>
      <c r="C117" t="s">
        <v>29</v>
      </c>
      <c r="D117">
        <v>5</v>
      </c>
      <c r="E117" t="s">
        <v>30</v>
      </c>
      <c r="F117">
        <v>70599</v>
      </c>
      <c r="G117" t="s">
        <v>743</v>
      </c>
      <c r="H117" t="s">
        <v>743</v>
      </c>
      <c r="J117">
        <v>1</v>
      </c>
      <c r="K117" s="1">
        <v>39763.458333333336</v>
      </c>
      <c r="L117">
        <v>0.2</v>
      </c>
      <c r="M117">
        <v>431</v>
      </c>
      <c r="N117" t="s">
        <v>165</v>
      </c>
      <c r="O117" t="s">
        <v>166</v>
      </c>
      <c r="P117">
        <v>4.34</v>
      </c>
      <c r="R117">
        <v>11</v>
      </c>
      <c r="S117" t="s">
        <v>868</v>
      </c>
      <c r="T117" t="s">
        <v>865</v>
      </c>
      <c r="Z117" t="s">
        <v>1057</v>
      </c>
      <c r="AC117" s="2" t="s">
        <v>717</v>
      </c>
    </row>
    <row r="118" spans="1:29" ht="16.399999999999999" customHeight="1" x14ac:dyDescent="0.35">
      <c r="A118" s="1">
        <v>39735.5625</v>
      </c>
      <c r="B118">
        <v>462</v>
      </c>
      <c r="C118" t="s">
        <v>29</v>
      </c>
      <c r="D118">
        <v>5</v>
      </c>
      <c r="E118" t="s">
        <v>30</v>
      </c>
      <c r="F118">
        <v>70548</v>
      </c>
      <c r="G118" t="s">
        <v>743</v>
      </c>
      <c r="H118" t="s">
        <v>743</v>
      </c>
      <c r="J118">
        <v>1</v>
      </c>
      <c r="K118" s="1">
        <v>39735.5625</v>
      </c>
      <c r="L118">
        <v>0.2</v>
      </c>
      <c r="M118">
        <v>431</v>
      </c>
      <c r="N118" t="s">
        <v>165</v>
      </c>
      <c r="O118" t="s">
        <v>166</v>
      </c>
      <c r="P118">
        <v>3.3719999999999999</v>
      </c>
      <c r="R118">
        <v>11</v>
      </c>
      <c r="S118" t="s">
        <v>870</v>
      </c>
      <c r="T118" t="s">
        <v>865</v>
      </c>
      <c r="Z118" t="s">
        <v>1057</v>
      </c>
      <c r="AC118" s="2" t="s">
        <v>717</v>
      </c>
    </row>
    <row r="119" spans="1:29" ht="16.399999999999999" customHeight="1" x14ac:dyDescent="0.35">
      <c r="A119" s="1">
        <v>39707.527777777781</v>
      </c>
      <c r="B119">
        <v>462</v>
      </c>
      <c r="C119" t="s">
        <v>29</v>
      </c>
      <c r="D119">
        <v>5</v>
      </c>
      <c r="E119" t="s">
        <v>30</v>
      </c>
      <c r="F119">
        <v>70516</v>
      </c>
      <c r="G119" t="s">
        <v>743</v>
      </c>
      <c r="H119" t="s">
        <v>743</v>
      </c>
      <c r="J119">
        <v>1</v>
      </c>
      <c r="K119" s="1">
        <v>39707.527777777781</v>
      </c>
      <c r="L119">
        <v>0.2</v>
      </c>
      <c r="M119">
        <v>431</v>
      </c>
      <c r="N119" t="s">
        <v>165</v>
      </c>
      <c r="O119" t="s">
        <v>166</v>
      </c>
      <c r="P119">
        <v>5.72</v>
      </c>
      <c r="R119">
        <v>11</v>
      </c>
      <c r="S119" t="s">
        <v>875</v>
      </c>
      <c r="T119" t="s">
        <v>865</v>
      </c>
      <c r="Z119" t="s">
        <v>1057</v>
      </c>
      <c r="AC119" s="2" t="s">
        <v>717</v>
      </c>
    </row>
    <row r="120" spans="1:29" ht="16.399999999999999" customHeight="1" x14ac:dyDescent="0.35">
      <c r="A120" s="1">
        <v>39679.53125</v>
      </c>
      <c r="B120">
        <v>462</v>
      </c>
      <c r="C120" t="s">
        <v>29</v>
      </c>
      <c r="D120">
        <v>5</v>
      </c>
      <c r="E120" t="s">
        <v>30</v>
      </c>
      <c r="F120">
        <v>70487</v>
      </c>
      <c r="G120" t="s">
        <v>743</v>
      </c>
      <c r="H120" t="s">
        <v>743</v>
      </c>
      <c r="J120">
        <v>1</v>
      </c>
      <c r="K120" s="1">
        <v>39679.53125</v>
      </c>
      <c r="L120">
        <v>0.2</v>
      </c>
      <c r="M120">
        <v>431</v>
      </c>
      <c r="N120" t="s">
        <v>165</v>
      </c>
      <c r="O120" t="s">
        <v>166</v>
      </c>
      <c r="P120">
        <v>4</v>
      </c>
      <c r="R120">
        <v>11</v>
      </c>
      <c r="S120" t="s">
        <v>876</v>
      </c>
      <c r="T120" t="s">
        <v>865</v>
      </c>
      <c r="Z120" t="s">
        <v>1057</v>
      </c>
      <c r="AC120" s="2" t="s">
        <v>717</v>
      </c>
    </row>
    <row r="121" spans="1:29" ht="16.399999999999999" customHeight="1" x14ac:dyDescent="0.35">
      <c r="A121" s="1">
        <v>39646.572916666664</v>
      </c>
      <c r="B121">
        <v>462</v>
      </c>
      <c r="C121" t="s">
        <v>29</v>
      </c>
      <c r="D121">
        <v>5</v>
      </c>
      <c r="E121" t="s">
        <v>30</v>
      </c>
      <c r="F121">
        <v>70390</v>
      </c>
      <c r="G121" t="s">
        <v>743</v>
      </c>
      <c r="H121" t="s">
        <v>743</v>
      </c>
      <c r="J121">
        <v>1</v>
      </c>
      <c r="K121" s="1">
        <v>39646.572916666664</v>
      </c>
      <c r="L121">
        <v>0.2</v>
      </c>
      <c r="M121">
        <v>431</v>
      </c>
      <c r="N121" t="s">
        <v>165</v>
      </c>
      <c r="O121" t="s">
        <v>166</v>
      </c>
      <c r="P121">
        <v>6.99</v>
      </c>
      <c r="R121">
        <v>11</v>
      </c>
      <c r="S121" t="s">
        <v>878</v>
      </c>
      <c r="T121" t="s">
        <v>865</v>
      </c>
      <c r="Z121" t="s">
        <v>1057</v>
      </c>
      <c r="AC121" s="2" t="s">
        <v>717</v>
      </c>
    </row>
    <row r="122" spans="1:29" ht="16.399999999999999" customHeight="1" x14ac:dyDescent="0.35">
      <c r="A122" s="1">
        <v>39616.618055555555</v>
      </c>
      <c r="B122">
        <v>462</v>
      </c>
      <c r="C122" t="s">
        <v>29</v>
      </c>
      <c r="D122">
        <v>5</v>
      </c>
      <c r="E122" t="s">
        <v>30</v>
      </c>
      <c r="F122">
        <v>70318</v>
      </c>
      <c r="G122" t="s">
        <v>743</v>
      </c>
      <c r="H122" t="s">
        <v>743</v>
      </c>
      <c r="J122">
        <v>1</v>
      </c>
      <c r="K122" s="1">
        <v>39616.618055555555</v>
      </c>
      <c r="L122">
        <v>0.2</v>
      </c>
      <c r="M122">
        <v>431</v>
      </c>
      <c r="N122" t="s">
        <v>165</v>
      </c>
      <c r="O122" t="s">
        <v>166</v>
      </c>
      <c r="P122">
        <v>6.97</v>
      </c>
      <c r="R122">
        <v>11</v>
      </c>
      <c r="S122" t="s">
        <v>892</v>
      </c>
      <c r="T122" t="s">
        <v>865</v>
      </c>
      <c r="Z122" t="s">
        <v>1057</v>
      </c>
      <c r="AC122" s="2" t="s">
        <v>717</v>
      </c>
    </row>
    <row r="123" spans="1:29" ht="16.399999999999999" customHeight="1" x14ac:dyDescent="0.35">
      <c r="A123" s="1">
        <v>39583.475694444445</v>
      </c>
      <c r="B123">
        <v>462</v>
      </c>
      <c r="C123" t="s">
        <v>29</v>
      </c>
      <c r="D123">
        <v>5</v>
      </c>
      <c r="E123" t="s">
        <v>30</v>
      </c>
      <c r="F123">
        <v>70186</v>
      </c>
      <c r="G123" t="s">
        <v>743</v>
      </c>
      <c r="H123" t="s">
        <v>743</v>
      </c>
      <c r="J123">
        <v>1</v>
      </c>
      <c r="K123" s="1">
        <v>39583.475694444445</v>
      </c>
      <c r="L123">
        <v>0.2</v>
      </c>
      <c r="M123">
        <v>431</v>
      </c>
      <c r="N123" t="s">
        <v>165</v>
      </c>
      <c r="O123" t="s">
        <v>166</v>
      </c>
      <c r="P123">
        <v>4.43</v>
      </c>
      <c r="R123">
        <v>11</v>
      </c>
      <c r="S123" t="s">
        <v>894</v>
      </c>
      <c r="T123" t="s">
        <v>865</v>
      </c>
      <c r="Z123" t="s">
        <v>1057</v>
      </c>
      <c r="AC123" s="2" t="s">
        <v>717</v>
      </c>
    </row>
    <row r="124" spans="1:29" ht="16.399999999999999" customHeight="1" x14ac:dyDescent="0.35">
      <c r="A124" s="1">
        <v>39554.583333333336</v>
      </c>
      <c r="B124">
        <v>462</v>
      </c>
      <c r="C124" t="s">
        <v>29</v>
      </c>
      <c r="D124">
        <v>5</v>
      </c>
      <c r="E124" t="s">
        <v>30</v>
      </c>
      <c r="F124">
        <v>70128</v>
      </c>
      <c r="G124" t="s">
        <v>743</v>
      </c>
      <c r="H124" t="s">
        <v>743</v>
      </c>
      <c r="J124">
        <v>1</v>
      </c>
      <c r="K124" s="1">
        <v>39554.625</v>
      </c>
      <c r="L124">
        <v>0.2</v>
      </c>
      <c r="M124">
        <v>431</v>
      </c>
      <c r="N124" t="s">
        <v>165</v>
      </c>
      <c r="O124" t="s">
        <v>166</v>
      </c>
      <c r="P124">
        <v>8.0399999999999991</v>
      </c>
      <c r="R124">
        <v>11</v>
      </c>
      <c r="S124" t="s">
        <v>895</v>
      </c>
      <c r="T124" t="s">
        <v>865</v>
      </c>
      <c r="Z124" t="s">
        <v>1057</v>
      </c>
      <c r="AC124" s="2" t="s">
        <v>717</v>
      </c>
    </row>
    <row r="125" spans="1:29" ht="16.399999999999999" customHeight="1" x14ac:dyDescent="0.35">
      <c r="A125" s="1">
        <v>39520.5625</v>
      </c>
      <c r="B125">
        <v>462</v>
      </c>
      <c r="C125" t="s">
        <v>29</v>
      </c>
      <c r="D125">
        <v>5</v>
      </c>
      <c r="E125" t="s">
        <v>30</v>
      </c>
      <c r="F125">
        <v>70023</v>
      </c>
      <c r="G125" t="s">
        <v>743</v>
      </c>
      <c r="H125" t="s">
        <v>743</v>
      </c>
      <c r="J125">
        <v>1</v>
      </c>
      <c r="K125" s="1">
        <v>39520.5625</v>
      </c>
      <c r="L125">
        <v>0.2</v>
      </c>
      <c r="M125">
        <v>431</v>
      </c>
      <c r="N125" t="s">
        <v>165</v>
      </c>
      <c r="O125" t="s">
        <v>166</v>
      </c>
      <c r="P125">
        <v>3.71</v>
      </c>
      <c r="R125">
        <v>11</v>
      </c>
      <c r="S125" t="s">
        <v>897</v>
      </c>
      <c r="T125" t="s">
        <v>865</v>
      </c>
      <c r="Z125" t="s">
        <v>1057</v>
      </c>
      <c r="AC125" s="2" t="s">
        <v>717</v>
      </c>
    </row>
    <row r="126" spans="1:29" ht="16.399999999999999" customHeight="1" x14ac:dyDescent="0.35">
      <c r="A126" s="1">
        <v>39493.5625</v>
      </c>
      <c r="B126">
        <v>462</v>
      </c>
      <c r="C126" t="s">
        <v>29</v>
      </c>
      <c r="D126">
        <v>5</v>
      </c>
      <c r="E126" t="s">
        <v>30</v>
      </c>
      <c r="F126">
        <v>70020</v>
      </c>
      <c r="G126" t="s">
        <v>743</v>
      </c>
      <c r="H126" t="s">
        <v>743</v>
      </c>
      <c r="J126">
        <v>1</v>
      </c>
      <c r="K126" s="1">
        <v>39493.5625</v>
      </c>
      <c r="L126">
        <v>0.2</v>
      </c>
      <c r="M126">
        <v>431</v>
      </c>
      <c r="N126" t="s">
        <v>165</v>
      </c>
      <c r="O126" t="s">
        <v>166</v>
      </c>
      <c r="P126">
        <v>2.09</v>
      </c>
      <c r="R126">
        <v>11</v>
      </c>
      <c r="S126" t="s">
        <v>900</v>
      </c>
      <c r="T126" t="s">
        <v>865</v>
      </c>
      <c r="Z126" t="s">
        <v>1057</v>
      </c>
      <c r="AC126" s="2" t="s">
        <v>717</v>
      </c>
    </row>
    <row r="127" spans="1:29" ht="16.399999999999999" customHeight="1" x14ac:dyDescent="0.35">
      <c r="A127" s="1">
        <v>39461.520833333336</v>
      </c>
      <c r="B127">
        <v>462</v>
      </c>
      <c r="C127" t="s">
        <v>29</v>
      </c>
      <c r="D127">
        <v>5</v>
      </c>
      <c r="E127" t="s">
        <v>30</v>
      </c>
      <c r="F127">
        <v>69268</v>
      </c>
      <c r="G127" t="s">
        <v>743</v>
      </c>
      <c r="H127" t="s">
        <v>743</v>
      </c>
      <c r="J127">
        <v>1</v>
      </c>
      <c r="K127" s="1">
        <v>39461.520833333336</v>
      </c>
      <c r="L127">
        <v>0.2</v>
      </c>
      <c r="M127">
        <v>431</v>
      </c>
      <c r="N127" t="s">
        <v>165</v>
      </c>
      <c r="O127" t="s">
        <v>166</v>
      </c>
      <c r="P127">
        <v>8.2899999999999991</v>
      </c>
      <c r="R127">
        <v>11</v>
      </c>
      <c r="S127" t="s">
        <v>908</v>
      </c>
      <c r="T127" t="s">
        <v>865</v>
      </c>
      <c r="Z127" t="s">
        <v>1057</v>
      </c>
      <c r="AC127" s="2" t="s">
        <v>717</v>
      </c>
    </row>
    <row r="128" spans="1:29" ht="16.399999999999999" customHeight="1" x14ac:dyDescent="0.35">
      <c r="A128" s="1">
        <v>39429.604166666664</v>
      </c>
      <c r="B128">
        <v>462</v>
      </c>
      <c r="C128" t="s">
        <v>29</v>
      </c>
      <c r="D128">
        <v>5</v>
      </c>
      <c r="E128" t="s">
        <v>30</v>
      </c>
      <c r="F128">
        <v>69267</v>
      </c>
      <c r="G128" t="s">
        <v>743</v>
      </c>
      <c r="H128" t="s">
        <v>743</v>
      </c>
      <c r="J128">
        <v>1</v>
      </c>
      <c r="K128" s="1">
        <v>39429.604166666664</v>
      </c>
      <c r="L128">
        <v>0.2</v>
      </c>
      <c r="M128">
        <v>431</v>
      </c>
      <c r="N128" t="s">
        <v>165</v>
      </c>
      <c r="O128" t="s">
        <v>166</v>
      </c>
      <c r="P128">
        <v>6.99</v>
      </c>
      <c r="R128">
        <v>11</v>
      </c>
      <c r="S128" t="s">
        <v>909</v>
      </c>
      <c r="T128" t="s">
        <v>865</v>
      </c>
      <c r="Z128" t="s">
        <v>1057</v>
      </c>
      <c r="AC128" s="2" t="s">
        <v>717</v>
      </c>
    </row>
    <row r="129" spans="1:29" ht="16.399999999999999" customHeight="1" x14ac:dyDescent="0.35">
      <c r="A129" s="1">
        <v>39401.534722222219</v>
      </c>
      <c r="B129">
        <v>462</v>
      </c>
      <c r="C129" t="s">
        <v>29</v>
      </c>
      <c r="D129">
        <v>5</v>
      </c>
      <c r="E129" t="s">
        <v>30</v>
      </c>
      <c r="F129">
        <v>69266</v>
      </c>
      <c r="G129" t="s">
        <v>743</v>
      </c>
      <c r="H129" t="s">
        <v>743</v>
      </c>
      <c r="J129">
        <v>1</v>
      </c>
      <c r="K129" s="1">
        <v>39401.534722222219</v>
      </c>
      <c r="L129">
        <v>0.2</v>
      </c>
      <c r="M129">
        <v>431</v>
      </c>
      <c r="N129" t="s">
        <v>165</v>
      </c>
      <c r="O129" t="s">
        <v>166</v>
      </c>
      <c r="P129">
        <v>5.21</v>
      </c>
      <c r="R129">
        <v>11</v>
      </c>
      <c r="S129" t="s">
        <v>910</v>
      </c>
      <c r="T129" t="s">
        <v>865</v>
      </c>
      <c r="Z129" t="s">
        <v>1057</v>
      </c>
      <c r="AC129" s="2" t="s">
        <v>717</v>
      </c>
    </row>
    <row r="130" spans="1:29" ht="16.399999999999999" customHeight="1" x14ac:dyDescent="0.35">
      <c r="A130" s="1">
        <v>39371.512499999997</v>
      </c>
      <c r="B130">
        <v>462</v>
      </c>
      <c r="C130" t="s">
        <v>29</v>
      </c>
      <c r="D130">
        <v>5</v>
      </c>
      <c r="E130" t="s">
        <v>30</v>
      </c>
      <c r="F130">
        <v>69265</v>
      </c>
      <c r="G130" t="s">
        <v>743</v>
      </c>
      <c r="H130" t="s">
        <v>743</v>
      </c>
      <c r="J130">
        <v>1</v>
      </c>
      <c r="K130" s="1">
        <v>39371.512499999997</v>
      </c>
      <c r="L130">
        <v>0.2</v>
      </c>
      <c r="M130">
        <v>431</v>
      </c>
      <c r="N130" t="s">
        <v>165</v>
      </c>
      <c r="O130" t="s">
        <v>166</v>
      </c>
      <c r="P130">
        <v>5.5</v>
      </c>
      <c r="R130">
        <v>11</v>
      </c>
      <c r="S130" t="s">
        <v>911</v>
      </c>
      <c r="T130" t="s">
        <v>865</v>
      </c>
      <c r="Z130" t="s">
        <v>1057</v>
      </c>
      <c r="AC130" s="2" t="s">
        <v>717</v>
      </c>
    </row>
    <row r="131" spans="1:29" ht="16.399999999999999" customHeight="1" x14ac:dyDescent="0.35">
      <c r="A131" s="1">
        <v>39289.451388888891</v>
      </c>
      <c r="B131">
        <v>462</v>
      </c>
      <c r="C131" t="s">
        <v>29</v>
      </c>
      <c r="D131">
        <v>5</v>
      </c>
      <c r="E131" t="s">
        <v>30</v>
      </c>
      <c r="F131">
        <v>69263</v>
      </c>
      <c r="G131" t="s">
        <v>743</v>
      </c>
      <c r="H131" t="s">
        <v>743</v>
      </c>
      <c r="J131">
        <v>1</v>
      </c>
      <c r="K131" s="1">
        <v>39289.451388888891</v>
      </c>
      <c r="L131">
        <v>0.2</v>
      </c>
      <c r="M131">
        <v>431</v>
      </c>
      <c r="N131" t="s">
        <v>165</v>
      </c>
      <c r="O131" t="s">
        <v>166</v>
      </c>
      <c r="P131">
        <v>3.46</v>
      </c>
      <c r="R131">
        <v>11</v>
      </c>
      <c r="S131" t="s">
        <v>912</v>
      </c>
      <c r="T131" t="s">
        <v>865</v>
      </c>
      <c r="Z131" t="s">
        <v>1057</v>
      </c>
      <c r="AC131" s="2" t="s">
        <v>717</v>
      </c>
    </row>
    <row r="132" spans="1:29" ht="16.399999999999999" customHeight="1" x14ac:dyDescent="0.35">
      <c r="A132" s="1">
        <v>39345.496527777781</v>
      </c>
      <c r="B132">
        <v>462</v>
      </c>
      <c r="C132" t="s">
        <v>29</v>
      </c>
      <c r="D132">
        <v>5</v>
      </c>
      <c r="E132" t="s">
        <v>30</v>
      </c>
      <c r="F132">
        <v>69031</v>
      </c>
      <c r="G132" t="s">
        <v>743</v>
      </c>
      <c r="H132" t="s">
        <v>743</v>
      </c>
      <c r="J132">
        <v>1</v>
      </c>
      <c r="K132" s="1">
        <v>39345.496527777781</v>
      </c>
      <c r="L132">
        <v>0.2</v>
      </c>
      <c r="M132">
        <v>431</v>
      </c>
      <c r="N132" t="s">
        <v>165</v>
      </c>
      <c r="O132" t="s">
        <v>166</v>
      </c>
      <c r="P132">
        <v>4.03</v>
      </c>
      <c r="R132">
        <v>11</v>
      </c>
      <c r="S132" t="s">
        <v>914</v>
      </c>
      <c r="T132" t="s">
        <v>865</v>
      </c>
      <c r="Z132" t="s">
        <v>1057</v>
      </c>
      <c r="AC132" s="2" t="s">
        <v>717</v>
      </c>
    </row>
    <row r="133" spans="1:29" ht="16.399999999999999" customHeight="1" x14ac:dyDescent="0.35">
      <c r="A133" s="1">
        <v>39300.618055555555</v>
      </c>
      <c r="B133">
        <v>462</v>
      </c>
      <c r="C133" t="s">
        <v>29</v>
      </c>
      <c r="D133">
        <v>5</v>
      </c>
      <c r="E133" t="s">
        <v>30</v>
      </c>
      <c r="F133">
        <v>68997</v>
      </c>
      <c r="G133" t="s">
        <v>743</v>
      </c>
      <c r="H133" t="s">
        <v>743</v>
      </c>
      <c r="J133">
        <v>1</v>
      </c>
      <c r="K133" s="1">
        <v>39300.618055555555</v>
      </c>
      <c r="L133">
        <v>0.2</v>
      </c>
      <c r="M133">
        <v>431</v>
      </c>
      <c r="N133" t="s">
        <v>165</v>
      </c>
      <c r="O133" t="s">
        <v>166</v>
      </c>
      <c r="P133">
        <v>9.34</v>
      </c>
      <c r="R133">
        <v>11</v>
      </c>
      <c r="S133" t="s">
        <v>915</v>
      </c>
      <c r="T133" t="s">
        <v>865</v>
      </c>
      <c r="Z133" t="s">
        <v>1057</v>
      </c>
      <c r="AC133" s="2" t="s">
        <v>717</v>
      </c>
    </row>
    <row r="134" spans="1:29" ht="16.399999999999999" customHeight="1" x14ac:dyDescent="0.35">
      <c r="A134" s="1">
        <v>39275.541666666664</v>
      </c>
      <c r="B134">
        <v>462</v>
      </c>
      <c r="C134" t="s">
        <v>29</v>
      </c>
      <c r="D134">
        <v>5</v>
      </c>
      <c r="E134" t="s">
        <v>30</v>
      </c>
      <c r="F134">
        <v>68992</v>
      </c>
      <c r="G134" t="s">
        <v>743</v>
      </c>
      <c r="H134" t="s">
        <v>743</v>
      </c>
      <c r="J134">
        <v>1</v>
      </c>
      <c r="K134" s="1">
        <v>39275.541666666664</v>
      </c>
      <c r="L134">
        <v>0.2</v>
      </c>
      <c r="M134">
        <v>431</v>
      </c>
      <c r="N134" t="s">
        <v>165</v>
      </c>
      <c r="O134" t="s">
        <v>166</v>
      </c>
      <c r="P134">
        <v>3.66</v>
      </c>
      <c r="R134">
        <v>11</v>
      </c>
      <c r="S134" t="s">
        <v>916</v>
      </c>
      <c r="T134" t="s">
        <v>865</v>
      </c>
      <c r="Z134" t="s">
        <v>1057</v>
      </c>
      <c r="AC134" s="2" t="s">
        <v>717</v>
      </c>
    </row>
    <row r="135" spans="1:29" ht="16.399999999999999" customHeight="1" x14ac:dyDescent="0.35">
      <c r="A135" s="1">
        <v>39259</v>
      </c>
      <c r="B135">
        <v>462</v>
      </c>
      <c r="C135" t="s">
        <v>29</v>
      </c>
      <c r="D135">
        <v>5</v>
      </c>
      <c r="E135" t="s">
        <v>30</v>
      </c>
      <c r="F135">
        <v>68910</v>
      </c>
      <c r="G135" t="s">
        <v>743</v>
      </c>
      <c r="H135" t="s">
        <v>743</v>
      </c>
      <c r="J135">
        <v>1</v>
      </c>
      <c r="K135" s="1">
        <v>39259</v>
      </c>
      <c r="L135">
        <v>0.2</v>
      </c>
      <c r="M135">
        <v>431</v>
      </c>
      <c r="N135" t="s">
        <v>165</v>
      </c>
      <c r="O135" t="s">
        <v>166</v>
      </c>
      <c r="P135">
        <v>3.2</v>
      </c>
      <c r="R135">
        <v>21</v>
      </c>
      <c r="S135" t="s">
        <v>919</v>
      </c>
      <c r="T135" t="s">
        <v>920</v>
      </c>
      <c r="Z135" t="s">
        <v>1057</v>
      </c>
      <c r="AC135" s="2" t="s">
        <v>717</v>
      </c>
    </row>
    <row r="136" spans="1:29" ht="16.399999999999999" customHeight="1" x14ac:dyDescent="0.35">
      <c r="A136" s="1">
        <v>39245</v>
      </c>
      <c r="B136">
        <v>462</v>
      </c>
      <c r="C136" t="s">
        <v>29</v>
      </c>
      <c r="D136">
        <v>5</v>
      </c>
      <c r="E136" t="s">
        <v>30</v>
      </c>
      <c r="F136">
        <v>68905</v>
      </c>
      <c r="G136" t="s">
        <v>743</v>
      </c>
      <c r="H136" t="s">
        <v>743</v>
      </c>
      <c r="J136">
        <v>1</v>
      </c>
      <c r="K136" s="1">
        <v>39245</v>
      </c>
      <c r="L136">
        <v>0.2</v>
      </c>
      <c r="M136">
        <v>431</v>
      </c>
      <c r="N136" t="s">
        <v>165</v>
      </c>
      <c r="O136" t="s">
        <v>166</v>
      </c>
      <c r="P136">
        <v>5.37</v>
      </c>
      <c r="R136">
        <v>21</v>
      </c>
      <c r="S136" t="s">
        <v>922</v>
      </c>
      <c r="T136" t="s">
        <v>920</v>
      </c>
      <c r="Z136" t="s">
        <v>1057</v>
      </c>
      <c r="AC136" s="2" t="s">
        <v>717</v>
      </c>
    </row>
    <row r="137" spans="1:29" ht="16.399999999999999" customHeight="1" x14ac:dyDescent="0.35">
      <c r="A137" s="1">
        <v>39232</v>
      </c>
      <c r="B137">
        <v>462</v>
      </c>
      <c r="C137" t="s">
        <v>29</v>
      </c>
      <c r="D137">
        <v>5</v>
      </c>
      <c r="E137" t="s">
        <v>30</v>
      </c>
      <c r="F137">
        <v>68901</v>
      </c>
      <c r="G137" t="s">
        <v>743</v>
      </c>
      <c r="H137" t="s">
        <v>743</v>
      </c>
      <c r="J137">
        <v>1</v>
      </c>
      <c r="K137" s="1">
        <v>39232</v>
      </c>
      <c r="L137">
        <v>0.2</v>
      </c>
      <c r="M137">
        <v>431</v>
      </c>
      <c r="N137" t="s">
        <v>165</v>
      </c>
      <c r="O137" t="s">
        <v>166</v>
      </c>
      <c r="P137">
        <v>7.43</v>
      </c>
      <c r="R137">
        <v>21</v>
      </c>
      <c r="S137" t="s">
        <v>923</v>
      </c>
      <c r="T137" t="s">
        <v>920</v>
      </c>
      <c r="Z137" t="s">
        <v>1057</v>
      </c>
      <c r="AC137" s="2" t="s">
        <v>717</v>
      </c>
    </row>
    <row r="138" spans="1:29" ht="16.399999999999999" customHeight="1" x14ac:dyDescent="0.35">
      <c r="A138" s="1">
        <v>39217</v>
      </c>
      <c r="B138">
        <v>462</v>
      </c>
      <c r="C138" t="s">
        <v>29</v>
      </c>
      <c r="D138">
        <v>5</v>
      </c>
      <c r="E138" t="s">
        <v>30</v>
      </c>
      <c r="F138">
        <v>68896</v>
      </c>
      <c r="G138" t="s">
        <v>743</v>
      </c>
      <c r="H138" t="s">
        <v>743</v>
      </c>
      <c r="J138">
        <v>1</v>
      </c>
      <c r="K138" s="1">
        <v>39217</v>
      </c>
      <c r="L138">
        <v>0.2</v>
      </c>
      <c r="M138">
        <v>431</v>
      </c>
      <c r="N138" t="s">
        <v>165</v>
      </c>
      <c r="O138" t="s">
        <v>166</v>
      </c>
      <c r="P138">
        <v>3.76</v>
      </c>
      <c r="R138">
        <v>21</v>
      </c>
      <c r="S138" t="s">
        <v>924</v>
      </c>
      <c r="T138" t="s">
        <v>920</v>
      </c>
      <c r="Z138" t="s">
        <v>1057</v>
      </c>
      <c r="AC138" s="2" t="s">
        <v>717</v>
      </c>
    </row>
    <row r="139" spans="1:29" ht="16.399999999999999" customHeight="1" x14ac:dyDescent="0.35">
      <c r="A139" s="1">
        <v>39203</v>
      </c>
      <c r="B139">
        <v>462</v>
      </c>
      <c r="C139" t="s">
        <v>29</v>
      </c>
      <c r="D139">
        <v>5</v>
      </c>
      <c r="E139" t="s">
        <v>30</v>
      </c>
      <c r="F139">
        <v>68890</v>
      </c>
      <c r="G139" t="s">
        <v>743</v>
      </c>
      <c r="H139" t="s">
        <v>743</v>
      </c>
      <c r="J139">
        <v>1</v>
      </c>
      <c r="K139" s="1">
        <v>39203</v>
      </c>
      <c r="M139">
        <v>431</v>
      </c>
      <c r="N139" t="s">
        <v>165</v>
      </c>
      <c r="O139" t="s">
        <v>166</v>
      </c>
      <c r="P139">
        <v>2.38</v>
      </c>
      <c r="R139">
        <v>21</v>
      </c>
      <c r="S139" t="s">
        <v>926</v>
      </c>
      <c r="T139" t="s">
        <v>927</v>
      </c>
      <c r="Z139" t="s">
        <v>1057</v>
      </c>
      <c r="AC139" s="2" t="s">
        <v>717</v>
      </c>
    </row>
    <row r="140" spans="1:29" ht="16.399999999999999" customHeight="1" x14ac:dyDescent="0.35">
      <c r="A140" s="1">
        <v>38489.576388888891</v>
      </c>
      <c r="B140">
        <v>462</v>
      </c>
      <c r="C140" t="s">
        <v>29</v>
      </c>
      <c r="D140">
        <v>5</v>
      </c>
      <c r="E140" t="s">
        <v>30</v>
      </c>
      <c r="F140">
        <v>67720</v>
      </c>
      <c r="G140" t="s">
        <v>743</v>
      </c>
      <c r="H140" t="s">
        <v>743</v>
      </c>
      <c r="J140">
        <v>1</v>
      </c>
      <c r="K140" s="1">
        <v>38489.576388888891</v>
      </c>
      <c r="L140">
        <v>0</v>
      </c>
      <c r="M140">
        <v>431</v>
      </c>
      <c r="N140" t="s">
        <v>165</v>
      </c>
      <c r="O140" t="s">
        <v>166</v>
      </c>
      <c r="P140">
        <v>1.35</v>
      </c>
      <c r="R140">
        <v>11</v>
      </c>
      <c r="S140" t="s">
        <v>928</v>
      </c>
      <c r="Z140" t="s">
        <v>1057</v>
      </c>
      <c r="AC140" t="s">
        <v>929</v>
      </c>
    </row>
    <row r="141" spans="1:29" ht="16.399999999999999" customHeight="1" x14ac:dyDescent="0.35">
      <c r="A141" s="1">
        <v>38426.479166666664</v>
      </c>
      <c r="B141">
        <v>462</v>
      </c>
      <c r="C141" t="s">
        <v>29</v>
      </c>
      <c r="D141">
        <v>5</v>
      </c>
      <c r="E141" t="s">
        <v>30</v>
      </c>
      <c r="F141">
        <v>67649</v>
      </c>
      <c r="G141" t="s">
        <v>743</v>
      </c>
      <c r="H141" t="s">
        <v>743</v>
      </c>
      <c r="J141">
        <v>1</v>
      </c>
      <c r="K141" s="1">
        <v>38426.479166666664</v>
      </c>
      <c r="L141">
        <v>0</v>
      </c>
      <c r="M141">
        <v>431</v>
      </c>
      <c r="N141" t="s">
        <v>165</v>
      </c>
      <c r="O141" t="s">
        <v>166</v>
      </c>
      <c r="P141">
        <v>1.55</v>
      </c>
      <c r="R141">
        <v>11</v>
      </c>
      <c r="S141" t="s">
        <v>928</v>
      </c>
      <c r="Z141" t="s">
        <v>1057</v>
      </c>
      <c r="AC141" t="s">
        <v>935</v>
      </c>
    </row>
    <row r="142" spans="1:29" ht="16.399999999999999" customHeight="1" x14ac:dyDescent="0.35">
      <c r="A142" s="1">
        <v>38357.40625</v>
      </c>
      <c r="B142">
        <v>462</v>
      </c>
      <c r="C142" t="s">
        <v>29</v>
      </c>
      <c r="D142">
        <v>5</v>
      </c>
      <c r="E142" t="s">
        <v>30</v>
      </c>
      <c r="F142">
        <v>67555</v>
      </c>
      <c r="G142" t="s">
        <v>743</v>
      </c>
      <c r="H142" t="s">
        <v>743</v>
      </c>
      <c r="J142">
        <v>1</v>
      </c>
      <c r="K142" s="1">
        <v>38357.40625</v>
      </c>
      <c r="L142">
        <v>0</v>
      </c>
      <c r="M142">
        <v>431</v>
      </c>
      <c r="N142" t="s">
        <v>165</v>
      </c>
      <c r="O142" t="s">
        <v>166</v>
      </c>
      <c r="P142">
        <v>1.0900000000000001</v>
      </c>
      <c r="R142">
        <v>11</v>
      </c>
      <c r="S142" t="s">
        <v>928</v>
      </c>
      <c r="Z142" t="s">
        <v>1057</v>
      </c>
      <c r="AC142" t="s">
        <v>941</v>
      </c>
    </row>
    <row r="143" spans="1:29" ht="16.399999999999999" customHeight="1" x14ac:dyDescent="0.35">
      <c r="A143" s="1">
        <v>38308.423611111109</v>
      </c>
      <c r="B143">
        <v>462</v>
      </c>
      <c r="C143" t="s">
        <v>29</v>
      </c>
      <c r="D143">
        <v>5</v>
      </c>
      <c r="E143" t="s">
        <v>30</v>
      </c>
      <c r="F143">
        <v>67383</v>
      </c>
      <c r="G143" t="s">
        <v>743</v>
      </c>
      <c r="H143" t="s">
        <v>743</v>
      </c>
      <c r="J143">
        <v>1</v>
      </c>
      <c r="K143" s="1">
        <v>38308.423611111109</v>
      </c>
      <c r="L143">
        <v>0</v>
      </c>
      <c r="M143">
        <v>431</v>
      </c>
      <c r="N143" t="s">
        <v>165</v>
      </c>
      <c r="O143" t="s">
        <v>166</v>
      </c>
      <c r="P143">
        <v>1.18</v>
      </c>
      <c r="R143">
        <v>11</v>
      </c>
      <c r="S143" t="s">
        <v>928</v>
      </c>
      <c r="Z143" t="s">
        <v>1057</v>
      </c>
      <c r="AC143" t="s">
        <v>951</v>
      </c>
    </row>
    <row r="144" spans="1:29" ht="16.399999999999999" customHeight="1" x14ac:dyDescent="0.35">
      <c r="A144" s="1">
        <v>38237.423611111109</v>
      </c>
      <c r="B144">
        <v>462</v>
      </c>
      <c r="C144" t="s">
        <v>29</v>
      </c>
      <c r="D144">
        <v>5</v>
      </c>
      <c r="E144" t="s">
        <v>30</v>
      </c>
      <c r="F144">
        <v>67349</v>
      </c>
      <c r="G144" t="s">
        <v>743</v>
      </c>
      <c r="H144" t="s">
        <v>743</v>
      </c>
      <c r="J144">
        <v>1</v>
      </c>
      <c r="K144" s="1">
        <v>38237.423611111109</v>
      </c>
      <c r="L144">
        <v>0</v>
      </c>
      <c r="M144">
        <v>431</v>
      </c>
      <c r="N144" t="s">
        <v>165</v>
      </c>
      <c r="O144" t="s">
        <v>166</v>
      </c>
      <c r="P144">
        <v>0.84</v>
      </c>
      <c r="R144">
        <v>11</v>
      </c>
      <c r="S144" t="s">
        <v>928</v>
      </c>
      <c r="Z144" t="s">
        <v>1057</v>
      </c>
      <c r="AC144" t="s">
        <v>953</v>
      </c>
    </row>
    <row r="145" spans="1:29" ht="16.399999999999999" customHeight="1" x14ac:dyDescent="0.35">
      <c r="A145" s="1">
        <v>38181</v>
      </c>
      <c r="B145">
        <v>462</v>
      </c>
      <c r="C145" t="s">
        <v>29</v>
      </c>
      <c r="D145">
        <v>5</v>
      </c>
      <c r="E145" t="s">
        <v>30</v>
      </c>
      <c r="F145">
        <v>67208</v>
      </c>
      <c r="G145" t="s">
        <v>743</v>
      </c>
      <c r="H145" t="s">
        <v>743</v>
      </c>
      <c r="J145">
        <v>1</v>
      </c>
      <c r="K145" s="1">
        <v>38181</v>
      </c>
      <c r="L145">
        <v>0</v>
      </c>
      <c r="M145">
        <v>431</v>
      </c>
      <c r="N145" t="s">
        <v>165</v>
      </c>
      <c r="O145" t="s">
        <v>166</v>
      </c>
      <c r="P145">
        <v>1.94</v>
      </c>
      <c r="R145">
        <v>11</v>
      </c>
      <c r="S145" t="s">
        <v>928</v>
      </c>
      <c r="Z145" t="s">
        <v>1057</v>
      </c>
      <c r="AC145" t="s">
        <v>954</v>
      </c>
    </row>
    <row r="146" spans="1:29" ht="16.399999999999999" customHeight="1" x14ac:dyDescent="0.35">
      <c r="A146" s="1">
        <v>37755.381944444445</v>
      </c>
      <c r="B146">
        <v>462</v>
      </c>
      <c r="C146" t="s">
        <v>29</v>
      </c>
      <c r="D146">
        <v>5</v>
      </c>
      <c r="E146" t="s">
        <v>30</v>
      </c>
      <c r="F146">
        <v>65984</v>
      </c>
      <c r="G146" t="s">
        <v>743</v>
      </c>
      <c r="H146" t="s">
        <v>743</v>
      </c>
      <c r="J146">
        <v>1</v>
      </c>
      <c r="K146" s="1">
        <v>37755.381944444445</v>
      </c>
      <c r="L146">
        <v>0</v>
      </c>
      <c r="M146">
        <v>431</v>
      </c>
      <c r="N146" t="s">
        <v>165</v>
      </c>
      <c r="O146" t="s">
        <v>166</v>
      </c>
      <c r="P146">
        <v>1.07</v>
      </c>
      <c r="R146">
        <v>11</v>
      </c>
      <c r="S146" t="s">
        <v>928</v>
      </c>
      <c r="Z146" t="s">
        <v>1057</v>
      </c>
      <c r="AC146" t="s">
        <v>959</v>
      </c>
    </row>
    <row r="147" spans="1:29" ht="16.399999999999999" customHeight="1" x14ac:dyDescent="0.35">
      <c r="A147" s="1">
        <v>37683.395833333336</v>
      </c>
      <c r="B147">
        <v>462</v>
      </c>
      <c r="C147" t="s">
        <v>29</v>
      </c>
      <c r="D147">
        <v>5</v>
      </c>
      <c r="E147" t="s">
        <v>30</v>
      </c>
      <c r="F147">
        <v>65822</v>
      </c>
      <c r="G147" t="s">
        <v>743</v>
      </c>
      <c r="H147" t="s">
        <v>743</v>
      </c>
      <c r="J147">
        <v>1</v>
      </c>
      <c r="K147" s="1">
        <v>37683.395833333336</v>
      </c>
      <c r="L147">
        <v>0</v>
      </c>
      <c r="M147">
        <v>431</v>
      </c>
      <c r="N147" t="s">
        <v>165</v>
      </c>
      <c r="O147" t="s">
        <v>166</v>
      </c>
      <c r="P147">
        <v>3.25</v>
      </c>
      <c r="R147">
        <v>11</v>
      </c>
      <c r="Z147" t="s">
        <v>1057</v>
      </c>
      <c r="AC147" t="s">
        <v>964</v>
      </c>
    </row>
    <row r="148" spans="1:29" ht="16.399999999999999" customHeight="1" x14ac:dyDescent="0.35">
      <c r="A148" s="1">
        <v>37641.378472222219</v>
      </c>
      <c r="B148">
        <v>462</v>
      </c>
      <c r="C148" t="s">
        <v>29</v>
      </c>
      <c r="D148">
        <v>5</v>
      </c>
      <c r="E148" t="s">
        <v>30</v>
      </c>
      <c r="F148">
        <v>65478</v>
      </c>
      <c r="G148" t="s">
        <v>743</v>
      </c>
      <c r="H148" t="s">
        <v>743</v>
      </c>
      <c r="J148">
        <v>1</v>
      </c>
      <c r="K148" s="1">
        <v>37641.378472222219</v>
      </c>
      <c r="L148">
        <v>0</v>
      </c>
      <c r="M148">
        <v>431</v>
      </c>
      <c r="N148" t="s">
        <v>165</v>
      </c>
      <c r="O148" t="s">
        <v>166</v>
      </c>
      <c r="P148">
        <v>1.69</v>
      </c>
      <c r="R148">
        <v>11</v>
      </c>
      <c r="S148" t="s">
        <v>928</v>
      </c>
      <c r="Z148" t="s">
        <v>1057</v>
      </c>
      <c r="AC148" t="s">
        <v>969</v>
      </c>
    </row>
    <row r="149" spans="1:29" ht="16.399999999999999" customHeight="1" x14ac:dyDescent="0.35">
      <c r="A149" s="1">
        <v>37587.552083333336</v>
      </c>
      <c r="B149">
        <v>462</v>
      </c>
      <c r="C149" t="s">
        <v>29</v>
      </c>
      <c r="D149">
        <v>5</v>
      </c>
      <c r="E149" t="s">
        <v>30</v>
      </c>
      <c r="F149">
        <v>65444</v>
      </c>
      <c r="G149" t="s">
        <v>743</v>
      </c>
      <c r="H149" t="s">
        <v>743</v>
      </c>
      <c r="J149">
        <v>1</v>
      </c>
      <c r="K149" s="1">
        <v>37587.552083333336</v>
      </c>
      <c r="L149">
        <v>0</v>
      </c>
      <c r="M149">
        <v>431</v>
      </c>
      <c r="N149" t="s">
        <v>165</v>
      </c>
      <c r="O149" t="s">
        <v>166</v>
      </c>
      <c r="P149">
        <v>2.16</v>
      </c>
      <c r="R149">
        <v>11</v>
      </c>
      <c r="S149" t="s">
        <v>928</v>
      </c>
      <c r="Z149" t="s">
        <v>1057</v>
      </c>
      <c r="AC149" t="s">
        <v>970</v>
      </c>
    </row>
    <row r="150" spans="1:29" ht="16.399999999999999" customHeight="1" x14ac:dyDescent="0.35">
      <c r="A150" s="1">
        <v>37510.5625</v>
      </c>
      <c r="B150">
        <v>462</v>
      </c>
      <c r="C150" t="s">
        <v>29</v>
      </c>
      <c r="D150">
        <v>5</v>
      </c>
      <c r="E150" t="s">
        <v>30</v>
      </c>
      <c r="F150">
        <v>65212</v>
      </c>
      <c r="G150" t="s">
        <v>743</v>
      </c>
      <c r="H150" t="s">
        <v>743</v>
      </c>
      <c r="J150">
        <v>1</v>
      </c>
      <c r="K150" s="1">
        <v>37510.5625</v>
      </c>
      <c r="M150">
        <v>431</v>
      </c>
      <c r="N150" t="s">
        <v>165</v>
      </c>
      <c r="O150" t="s">
        <v>166</v>
      </c>
      <c r="P150">
        <v>2.2799999999999998</v>
      </c>
      <c r="R150">
        <v>11</v>
      </c>
      <c r="S150" t="s">
        <v>928</v>
      </c>
      <c r="Z150" t="s">
        <v>1057</v>
      </c>
      <c r="AC150" t="s">
        <v>971</v>
      </c>
    </row>
    <row r="151" spans="1:29" ht="16.399999999999999" customHeight="1" x14ac:dyDescent="0.35">
      <c r="A151" s="1">
        <v>37467.385416666664</v>
      </c>
      <c r="B151">
        <v>462</v>
      </c>
      <c r="C151" t="s">
        <v>29</v>
      </c>
      <c r="D151">
        <v>5</v>
      </c>
      <c r="E151" t="s">
        <v>30</v>
      </c>
      <c r="F151">
        <v>65165</v>
      </c>
      <c r="G151" t="s">
        <v>743</v>
      </c>
      <c r="H151" t="s">
        <v>743</v>
      </c>
      <c r="J151">
        <v>1</v>
      </c>
      <c r="K151" s="1">
        <v>37467.385416666664</v>
      </c>
      <c r="M151">
        <v>431</v>
      </c>
      <c r="N151" t="s">
        <v>165</v>
      </c>
      <c r="O151" t="s">
        <v>166</v>
      </c>
      <c r="P151">
        <v>2.1800000000000002</v>
      </c>
      <c r="R151">
        <v>11</v>
      </c>
      <c r="S151" t="s">
        <v>928</v>
      </c>
      <c r="Z151" t="s">
        <v>1057</v>
      </c>
      <c r="AC151" t="s">
        <v>972</v>
      </c>
    </row>
    <row r="152" spans="1:29" ht="16.399999999999999" customHeight="1" x14ac:dyDescent="0.35">
      <c r="A152" s="1">
        <v>37022.500023148146</v>
      </c>
      <c r="B152">
        <v>462</v>
      </c>
      <c r="C152" t="s">
        <v>29</v>
      </c>
      <c r="D152">
        <v>5</v>
      </c>
      <c r="E152" t="s">
        <v>30</v>
      </c>
      <c r="F152">
        <v>62966</v>
      </c>
      <c r="G152" t="s">
        <v>743</v>
      </c>
      <c r="H152" t="s">
        <v>743</v>
      </c>
      <c r="I152" t="s">
        <v>990</v>
      </c>
      <c r="J152">
        <v>1</v>
      </c>
      <c r="K152" s="1">
        <v>37022.500023148146</v>
      </c>
      <c r="M152">
        <v>431</v>
      </c>
      <c r="N152" t="s">
        <v>165</v>
      </c>
      <c r="O152" t="s">
        <v>166</v>
      </c>
      <c r="P152">
        <v>0</v>
      </c>
      <c r="R152">
        <v>29</v>
      </c>
      <c r="S152" t="s">
        <v>991</v>
      </c>
      <c r="Z152" t="s">
        <v>1057</v>
      </c>
      <c r="AC152" s="2" t="s">
        <v>992</v>
      </c>
    </row>
    <row r="153" spans="1:29" ht="16.399999999999999" customHeight="1" x14ac:dyDescent="0.35">
      <c r="A153" s="1">
        <v>37022.500011574077</v>
      </c>
      <c r="B153">
        <v>462</v>
      </c>
      <c r="C153" t="s">
        <v>29</v>
      </c>
      <c r="D153">
        <v>5</v>
      </c>
      <c r="E153" t="s">
        <v>30</v>
      </c>
      <c r="F153">
        <v>62965</v>
      </c>
      <c r="G153" t="s">
        <v>743</v>
      </c>
      <c r="H153" t="s">
        <v>743</v>
      </c>
      <c r="I153" t="s">
        <v>990</v>
      </c>
      <c r="J153">
        <v>1</v>
      </c>
      <c r="K153" s="1">
        <v>37022.500011574077</v>
      </c>
      <c r="M153">
        <v>431</v>
      </c>
      <c r="N153" t="s">
        <v>165</v>
      </c>
      <c r="O153" t="s">
        <v>166</v>
      </c>
      <c r="P153">
        <v>3.79</v>
      </c>
      <c r="R153">
        <v>29</v>
      </c>
      <c r="S153" t="s">
        <v>993</v>
      </c>
      <c r="Z153" t="s">
        <v>1057</v>
      </c>
      <c r="AC153" s="2" t="s">
        <v>992</v>
      </c>
    </row>
    <row r="154" spans="1:29" ht="16.399999999999999" customHeight="1" x14ac:dyDescent="0.35">
      <c r="A154" s="1">
        <v>37022.5</v>
      </c>
      <c r="B154">
        <v>462</v>
      </c>
      <c r="C154" t="s">
        <v>29</v>
      </c>
      <c r="D154">
        <v>5</v>
      </c>
      <c r="E154" t="s">
        <v>30</v>
      </c>
      <c r="F154">
        <v>62964</v>
      </c>
      <c r="G154" t="s">
        <v>743</v>
      </c>
      <c r="H154" t="s">
        <v>743</v>
      </c>
      <c r="I154" t="s">
        <v>990</v>
      </c>
      <c r="J154">
        <v>1</v>
      </c>
      <c r="K154" s="1">
        <v>37022.5</v>
      </c>
      <c r="M154">
        <v>431</v>
      </c>
      <c r="N154" t="s">
        <v>165</v>
      </c>
      <c r="O154" t="s">
        <v>166</v>
      </c>
      <c r="P154">
        <v>4.34</v>
      </c>
      <c r="R154">
        <v>29</v>
      </c>
      <c r="S154" t="s">
        <v>994</v>
      </c>
      <c r="Z154" t="s">
        <v>1057</v>
      </c>
      <c r="AC154" s="2" t="s">
        <v>992</v>
      </c>
    </row>
    <row r="155" spans="1:29" ht="16.399999999999999" customHeight="1" x14ac:dyDescent="0.35">
      <c r="A155" s="1">
        <v>36970.500023148146</v>
      </c>
      <c r="B155">
        <v>462</v>
      </c>
      <c r="C155" t="s">
        <v>29</v>
      </c>
      <c r="D155">
        <v>5</v>
      </c>
      <c r="E155" t="s">
        <v>30</v>
      </c>
      <c r="F155">
        <v>62092</v>
      </c>
      <c r="G155" t="s">
        <v>743</v>
      </c>
      <c r="H155" t="s">
        <v>743</v>
      </c>
      <c r="I155" t="s">
        <v>990</v>
      </c>
      <c r="J155">
        <v>1</v>
      </c>
      <c r="K155" s="1">
        <v>36970.500023148146</v>
      </c>
      <c r="M155">
        <v>431</v>
      </c>
      <c r="N155" t="s">
        <v>165</v>
      </c>
      <c r="O155" t="s">
        <v>166</v>
      </c>
      <c r="P155">
        <v>0.06</v>
      </c>
      <c r="R155">
        <v>29</v>
      </c>
      <c r="S155" t="s">
        <v>999</v>
      </c>
      <c r="Z155" t="s">
        <v>1057</v>
      </c>
      <c r="AC155" s="2" t="s">
        <v>992</v>
      </c>
    </row>
    <row r="156" spans="1:29" ht="16.399999999999999" customHeight="1" x14ac:dyDescent="0.35">
      <c r="A156" s="1">
        <v>36970.5</v>
      </c>
      <c r="B156">
        <v>462</v>
      </c>
      <c r="C156" t="s">
        <v>29</v>
      </c>
      <c r="D156">
        <v>5</v>
      </c>
      <c r="E156" t="s">
        <v>30</v>
      </c>
      <c r="F156">
        <v>62090</v>
      </c>
      <c r="G156" t="s">
        <v>743</v>
      </c>
      <c r="H156" t="s">
        <v>743</v>
      </c>
      <c r="I156" t="s">
        <v>990</v>
      </c>
      <c r="J156">
        <v>1</v>
      </c>
      <c r="K156" s="1">
        <v>36970.5</v>
      </c>
      <c r="M156">
        <v>431</v>
      </c>
      <c r="N156" t="s">
        <v>165</v>
      </c>
      <c r="O156" t="s">
        <v>166</v>
      </c>
      <c r="P156">
        <v>5.24</v>
      </c>
      <c r="R156">
        <v>29</v>
      </c>
      <c r="S156" t="s">
        <v>1001</v>
      </c>
      <c r="Z156" t="s">
        <v>1057</v>
      </c>
      <c r="AC156" s="2" t="s">
        <v>992</v>
      </c>
    </row>
    <row r="157" spans="1:29" ht="16.399999999999999" customHeight="1" x14ac:dyDescent="0.35">
      <c r="A157" s="1">
        <v>36913.500011574077</v>
      </c>
      <c r="B157">
        <v>462</v>
      </c>
      <c r="C157" t="s">
        <v>29</v>
      </c>
      <c r="D157">
        <v>5</v>
      </c>
      <c r="E157" t="s">
        <v>30</v>
      </c>
      <c r="F157">
        <v>61947</v>
      </c>
      <c r="G157" t="s">
        <v>743</v>
      </c>
      <c r="H157" t="s">
        <v>872</v>
      </c>
      <c r="I157" t="s">
        <v>990</v>
      </c>
      <c r="J157">
        <v>1</v>
      </c>
      <c r="K157" s="1">
        <v>36913.500011574077</v>
      </c>
      <c r="M157">
        <v>431</v>
      </c>
      <c r="N157" t="s">
        <v>165</v>
      </c>
      <c r="O157" t="s">
        <v>166</v>
      </c>
      <c r="P157">
        <v>0</v>
      </c>
      <c r="R157">
        <v>29</v>
      </c>
      <c r="S157" t="s">
        <v>1006</v>
      </c>
      <c r="Z157" t="s">
        <v>1057</v>
      </c>
      <c r="AC157" t="s">
        <v>1007</v>
      </c>
    </row>
    <row r="158" spans="1:29" ht="16.399999999999999" customHeight="1" x14ac:dyDescent="0.35">
      <c r="A158" s="1">
        <v>36913.5</v>
      </c>
      <c r="B158">
        <v>462</v>
      </c>
      <c r="C158" t="s">
        <v>29</v>
      </c>
      <c r="D158">
        <v>5</v>
      </c>
      <c r="E158" t="s">
        <v>30</v>
      </c>
      <c r="F158">
        <v>61946</v>
      </c>
      <c r="G158" t="s">
        <v>743</v>
      </c>
      <c r="H158" t="s">
        <v>872</v>
      </c>
      <c r="I158" t="s">
        <v>990</v>
      </c>
      <c r="J158">
        <v>1</v>
      </c>
      <c r="K158" s="1">
        <v>36913.5</v>
      </c>
      <c r="M158">
        <v>431</v>
      </c>
      <c r="N158" t="s">
        <v>165</v>
      </c>
      <c r="O158" t="s">
        <v>166</v>
      </c>
      <c r="P158">
        <v>4.5999999999999996</v>
      </c>
      <c r="R158">
        <v>29</v>
      </c>
      <c r="S158" t="s">
        <v>1008</v>
      </c>
      <c r="Z158" t="s">
        <v>1057</v>
      </c>
      <c r="AC158" t="s">
        <v>1009</v>
      </c>
    </row>
    <row r="159" spans="1:29" ht="16.399999999999999" customHeight="1" x14ac:dyDescent="0.35">
      <c r="A159" s="1">
        <v>36850.5</v>
      </c>
      <c r="B159">
        <v>462</v>
      </c>
      <c r="C159" t="s">
        <v>29</v>
      </c>
      <c r="D159">
        <v>5</v>
      </c>
      <c r="E159" t="s">
        <v>30</v>
      </c>
      <c r="F159">
        <v>61792</v>
      </c>
      <c r="G159" t="s">
        <v>990</v>
      </c>
      <c r="H159" t="s">
        <v>872</v>
      </c>
      <c r="I159" t="s">
        <v>990</v>
      </c>
      <c r="J159">
        <v>1</v>
      </c>
      <c r="K159" s="1">
        <v>36850.5</v>
      </c>
      <c r="M159">
        <v>431</v>
      </c>
      <c r="N159" t="s">
        <v>165</v>
      </c>
      <c r="O159" t="s">
        <v>166</v>
      </c>
      <c r="P159">
        <v>1.89</v>
      </c>
      <c r="R159">
        <v>140</v>
      </c>
      <c r="S159" t="s">
        <v>1013</v>
      </c>
      <c r="Z159" t="s">
        <v>1057</v>
      </c>
      <c r="AC159" t="s">
        <v>1014</v>
      </c>
    </row>
    <row r="160" spans="1:29" ht="16.399999999999999" customHeight="1" x14ac:dyDescent="0.35">
      <c r="A160" s="1">
        <v>36787.5</v>
      </c>
      <c r="B160">
        <v>462</v>
      </c>
      <c r="C160" t="s">
        <v>29</v>
      </c>
      <c r="D160">
        <v>5</v>
      </c>
      <c r="E160" t="s">
        <v>30</v>
      </c>
      <c r="F160">
        <v>61646</v>
      </c>
      <c r="G160" t="s">
        <v>990</v>
      </c>
      <c r="H160" t="s">
        <v>872</v>
      </c>
      <c r="I160" t="s">
        <v>990</v>
      </c>
      <c r="J160">
        <v>1</v>
      </c>
      <c r="K160" s="1">
        <v>36787.5</v>
      </c>
      <c r="M160">
        <v>431</v>
      </c>
      <c r="N160" t="s">
        <v>165</v>
      </c>
      <c r="O160" t="s">
        <v>166</v>
      </c>
      <c r="P160">
        <v>4.55</v>
      </c>
      <c r="R160">
        <v>11</v>
      </c>
      <c r="S160" t="s">
        <v>1018</v>
      </c>
      <c r="Z160" t="s">
        <v>1057</v>
      </c>
      <c r="AC160" t="s">
        <v>1019</v>
      </c>
    </row>
    <row r="161" spans="1:29" ht="16.399999999999999" customHeight="1" x14ac:dyDescent="0.35">
      <c r="A161" s="1">
        <v>36731.5</v>
      </c>
      <c r="B161">
        <v>462</v>
      </c>
      <c r="C161" t="s">
        <v>29</v>
      </c>
      <c r="D161">
        <v>5</v>
      </c>
      <c r="E161" t="s">
        <v>30</v>
      </c>
      <c r="F161">
        <v>61568</v>
      </c>
      <c r="G161" t="s">
        <v>990</v>
      </c>
      <c r="H161" t="s">
        <v>872</v>
      </c>
      <c r="I161" t="s">
        <v>990</v>
      </c>
      <c r="J161">
        <v>1</v>
      </c>
      <c r="K161" s="1">
        <v>36731.5</v>
      </c>
      <c r="M161">
        <v>431</v>
      </c>
      <c r="N161" t="s">
        <v>165</v>
      </c>
      <c r="O161" t="s">
        <v>166</v>
      </c>
      <c r="P161">
        <v>5.92</v>
      </c>
      <c r="R161">
        <v>11</v>
      </c>
      <c r="S161" t="s">
        <v>1020</v>
      </c>
      <c r="Z161" t="s">
        <v>1057</v>
      </c>
      <c r="AC161" t="s">
        <v>1021</v>
      </c>
    </row>
    <row r="162" spans="1:29" ht="16.399999999999999" customHeight="1" x14ac:dyDescent="0.35">
      <c r="A162" s="1">
        <v>45099.562847222223</v>
      </c>
      <c r="B162">
        <v>462</v>
      </c>
      <c r="C162" t="s">
        <v>29</v>
      </c>
      <c r="D162">
        <v>5</v>
      </c>
      <c r="E162" t="s">
        <v>30</v>
      </c>
      <c r="F162">
        <v>81816</v>
      </c>
      <c r="G162" t="s">
        <v>31</v>
      </c>
      <c r="H162" t="s">
        <v>32</v>
      </c>
      <c r="I162">
        <v>112983</v>
      </c>
      <c r="J162">
        <v>1</v>
      </c>
      <c r="K162" s="1">
        <v>45099.562847222223</v>
      </c>
      <c r="L162">
        <v>0.2</v>
      </c>
      <c r="M162">
        <v>268.18</v>
      </c>
      <c r="N162" t="s">
        <v>79</v>
      </c>
      <c r="O162" t="s">
        <v>68</v>
      </c>
      <c r="P162">
        <v>6.0000000000000001E-3</v>
      </c>
      <c r="R162">
        <v>4</v>
      </c>
      <c r="S162" t="s">
        <v>35</v>
      </c>
      <c r="T162" t="s">
        <v>36</v>
      </c>
      <c r="U162" t="s">
        <v>70</v>
      </c>
      <c r="Z162" t="s">
        <v>1058</v>
      </c>
      <c r="AC162" s="2" t="s">
        <v>44</v>
      </c>
    </row>
    <row r="163" spans="1:29" ht="16.399999999999999" customHeight="1" x14ac:dyDescent="0.35">
      <c r="A163" s="1">
        <v>45058.510763888888</v>
      </c>
      <c r="B163">
        <v>462</v>
      </c>
      <c r="C163" t="s">
        <v>29</v>
      </c>
      <c r="D163">
        <v>5</v>
      </c>
      <c r="E163" t="s">
        <v>30</v>
      </c>
      <c r="F163">
        <v>81750</v>
      </c>
      <c r="G163" t="s">
        <v>142</v>
      </c>
      <c r="H163" t="s">
        <v>32</v>
      </c>
      <c r="I163">
        <v>112385</v>
      </c>
      <c r="J163">
        <v>1</v>
      </c>
      <c r="K163" s="1">
        <v>45058.510763888888</v>
      </c>
      <c r="L163">
        <v>0.2</v>
      </c>
      <c r="M163">
        <v>268.18</v>
      </c>
      <c r="N163" t="s">
        <v>79</v>
      </c>
      <c r="O163" t="s">
        <v>68</v>
      </c>
      <c r="P163">
        <v>6.0000000000000001E-3</v>
      </c>
      <c r="R163">
        <v>4</v>
      </c>
      <c r="S163" t="s">
        <v>144</v>
      </c>
      <c r="T163" t="s">
        <v>36</v>
      </c>
      <c r="U163" t="s">
        <v>70</v>
      </c>
      <c r="Z163" t="s">
        <v>1058</v>
      </c>
      <c r="AC163" s="2" t="s">
        <v>44</v>
      </c>
    </row>
    <row r="164" spans="1:29" ht="16.399999999999999" customHeight="1" x14ac:dyDescent="0.35">
      <c r="A164" s="1">
        <v>45030.472569444442</v>
      </c>
      <c r="B164">
        <v>462</v>
      </c>
      <c r="C164" t="s">
        <v>29</v>
      </c>
      <c r="D164">
        <v>5</v>
      </c>
      <c r="E164" t="s">
        <v>30</v>
      </c>
      <c r="F164">
        <v>81748</v>
      </c>
      <c r="G164" t="s">
        <v>31</v>
      </c>
      <c r="H164" t="s">
        <v>32</v>
      </c>
      <c r="I164">
        <v>111936</v>
      </c>
      <c r="J164">
        <v>1</v>
      </c>
      <c r="K164" s="1">
        <v>45030.472569444442</v>
      </c>
      <c r="L164">
        <v>0.2</v>
      </c>
      <c r="M164">
        <v>268.18</v>
      </c>
      <c r="N164" t="s">
        <v>79</v>
      </c>
      <c r="O164" t="s">
        <v>68</v>
      </c>
      <c r="P164">
        <v>8.0000000000000002E-3</v>
      </c>
      <c r="R164">
        <v>4</v>
      </c>
      <c r="S164" t="s">
        <v>154</v>
      </c>
      <c r="T164" t="s">
        <v>36</v>
      </c>
      <c r="U164" t="s">
        <v>70</v>
      </c>
      <c r="Z164" t="s">
        <v>1058</v>
      </c>
      <c r="AC164" s="2" t="s">
        <v>44</v>
      </c>
    </row>
    <row r="165" spans="1:29" ht="16.399999999999999" customHeight="1" x14ac:dyDescent="0.35">
      <c r="A165" s="1">
        <v>45016.469097222223</v>
      </c>
      <c r="B165">
        <v>462</v>
      </c>
      <c r="C165" t="s">
        <v>29</v>
      </c>
      <c r="D165">
        <v>5</v>
      </c>
      <c r="E165" t="s">
        <v>30</v>
      </c>
      <c r="F165">
        <v>81746</v>
      </c>
      <c r="G165" t="s">
        <v>31</v>
      </c>
      <c r="H165" t="s">
        <v>32</v>
      </c>
      <c r="I165">
        <v>111766</v>
      </c>
      <c r="J165">
        <v>1</v>
      </c>
      <c r="K165" s="1">
        <v>45016.469097222223</v>
      </c>
      <c r="L165">
        <v>0.2</v>
      </c>
      <c r="M165">
        <v>268.18</v>
      </c>
      <c r="N165" t="s">
        <v>79</v>
      </c>
      <c r="O165" t="s">
        <v>68</v>
      </c>
      <c r="P165">
        <v>8.9999999999999993E-3</v>
      </c>
      <c r="R165">
        <v>4</v>
      </c>
      <c r="S165" t="s">
        <v>156</v>
      </c>
      <c r="T165" t="s">
        <v>36</v>
      </c>
      <c r="U165" t="s">
        <v>70</v>
      </c>
      <c r="Z165" t="s">
        <v>1058</v>
      </c>
      <c r="AC165" s="2" t="s">
        <v>44</v>
      </c>
    </row>
    <row r="166" spans="1:29" ht="16.399999999999999" customHeight="1" x14ac:dyDescent="0.35">
      <c r="A166" s="1">
        <v>45005.510763888888</v>
      </c>
      <c r="B166">
        <v>462</v>
      </c>
      <c r="C166" t="s">
        <v>29</v>
      </c>
      <c r="D166">
        <v>5</v>
      </c>
      <c r="E166" t="s">
        <v>30</v>
      </c>
      <c r="F166">
        <v>81742</v>
      </c>
      <c r="G166" t="s">
        <v>163</v>
      </c>
      <c r="H166" t="s">
        <v>32</v>
      </c>
      <c r="I166">
        <v>111583</v>
      </c>
      <c r="J166">
        <v>1</v>
      </c>
      <c r="K166" s="1">
        <v>45005.510763888888</v>
      </c>
      <c r="L166">
        <v>0.2</v>
      </c>
      <c r="M166">
        <v>268.18</v>
      </c>
      <c r="N166" t="s">
        <v>79</v>
      </c>
      <c r="O166" t="s">
        <v>68</v>
      </c>
      <c r="P166">
        <v>7.0000000000000001E-3</v>
      </c>
      <c r="R166">
        <v>4</v>
      </c>
      <c r="S166" t="s">
        <v>164</v>
      </c>
      <c r="T166" t="s">
        <v>36</v>
      </c>
      <c r="U166" t="s">
        <v>70</v>
      </c>
      <c r="Z166" t="s">
        <v>1058</v>
      </c>
      <c r="AC166" s="2" t="s">
        <v>44</v>
      </c>
    </row>
    <row r="167" spans="1:29" ht="16.399999999999999" customHeight="1" x14ac:dyDescent="0.35">
      <c r="A167" s="1">
        <v>44803.528124999997</v>
      </c>
      <c r="B167">
        <v>462</v>
      </c>
      <c r="C167" t="s">
        <v>29</v>
      </c>
      <c r="D167">
        <v>5</v>
      </c>
      <c r="E167" t="s">
        <v>30</v>
      </c>
      <c r="F167">
        <v>81727</v>
      </c>
      <c r="G167" t="s">
        <v>170</v>
      </c>
      <c r="H167" t="s">
        <v>32</v>
      </c>
      <c r="I167">
        <v>108790</v>
      </c>
      <c r="J167">
        <v>1</v>
      </c>
      <c r="K167" s="1">
        <v>44803.528124999997</v>
      </c>
      <c r="L167">
        <v>0.2</v>
      </c>
      <c r="M167">
        <v>268.18</v>
      </c>
      <c r="N167" t="s">
        <v>79</v>
      </c>
      <c r="O167" t="s">
        <v>68</v>
      </c>
      <c r="P167">
        <v>3.0000000000000001E-3</v>
      </c>
      <c r="Q167" t="s">
        <v>69</v>
      </c>
      <c r="R167">
        <v>4</v>
      </c>
      <c r="S167" t="s">
        <v>171</v>
      </c>
      <c r="T167" t="s">
        <v>36</v>
      </c>
      <c r="U167" t="s">
        <v>70</v>
      </c>
      <c r="Z167" t="s">
        <v>1058</v>
      </c>
      <c r="AC167" s="2" t="s">
        <v>44</v>
      </c>
    </row>
    <row r="168" spans="1:29" ht="16.399999999999999" customHeight="1" x14ac:dyDescent="0.35">
      <c r="A168" s="1">
        <v>44708.552430555559</v>
      </c>
      <c r="B168">
        <v>462</v>
      </c>
      <c r="C168" t="s">
        <v>29</v>
      </c>
      <c r="D168">
        <v>5</v>
      </c>
      <c r="E168" t="s">
        <v>30</v>
      </c>
      <c r="F168">
        <v>81615</v>
      </c>
      <c r="G168" t="s">
        <v>254</v>
      </c>
      <c r="H168" t="s">
        <v>32</v>
      </c>
      <c r="I168">
        <v>107425</v>
      </c>
      <c r="J168">
        <v>1</v>
      </c>
      <c r="K168" s="1">
        <v>44708.552430555559</v>
      </c>
      <c r="L168">
        <v>0.2</v>
      </c>
      <c r="M168">
        <v>268.18</v>
      </c>
      <c r="N168" t="s">
        <v>79</v>
      </c>
      <c r="O168" t="s">
        <v>68</v>
      </c>
      <c r="P168">
        <v>8.0000000000000002E-3</v>
      </c>
      <c r="R168">
        <v>4</v>
      </c>
      <c r="S168" t="s">
        <v>255</v>
      </c>
      <c r="T168" t="s">
        <v>36</v>
      </c>
      <c r="U168" t="s">
        <v>70</v>
      </c>
      <c r="Z168" t="s">
        <v>1058</v>
      </c>
      <c r="AC168" s="2" t="s">
        <v>44</v>
      </c>
    </row>
    <row r="169" spans="1:29" ht="16.399999999999999" customHeight="1" x14ac:dyDescent="0.35">
      <c r="A169" s="1">
        <v>44680.500347222223</v>
      </c>
      <c r="B169">
        <v>462</v>
      </c>
      <c r="C169" t="s">
        <v>29</v>
      </c>
      <c r="D169">
        <v>5</v>
      </c>
      <c r="E169" t="s">
        <v>30</v>
      </c>
      <c r="F169">
        <v>81612</v>
      </c>
      <c r="G169" t="s">
        <v>254</v>
      </c>
      <c r="H169" t="s">
        <v>32</v>
      </c>
      <c r="I169">
        <v>107006</v>
      </c>
      <c r="J169">
        <v>1</v>
      </c>
      <c r="K169" s="1">
        <v>44680.500347222223</v>
      </c>
      <c r="L169">
        <v>0.2</v>
      </c>
      <c r="M169">
        <v>268.18</v>
      </c>
      <c r="N169" t="s">
        <v>79</v>
      </c>
      <c r="O169" t="s">
        <v>68</v>
      </c>
      <c r="P169">
        <v>6.0000000000000001E-3</v>
      </c>
      <c r="R169">
        <v>4</v>
      </c>
      <c r="S169" t="s">
        <v>273</v>
      </c>
      <c r="T169" t="s">
        <v>36</v>
      </c>
      <c r="U169" t="s">
        <v>70</v>
      </c>
      <c r="Z169" t="s">
        <v>1058</v>
      </c>
      <c r="AC169" s="2" t="s">
        <v>44</v>
      </c>
    </row>
    <row r="170" spans="1:29" ht="16.399999999999999" customHeight="1" x14ac:dyDescent="0.35">
      <c r="A170" s="1">
        <v>44369.597569444442</v>
      </c>
      <c r="B170">
        <v>462</v>
      </c>
      <c r="C170" t="s">
        <v>29</v>
      </c>
      <c r="D170">
        <v>5</v>
      </c>
      <c r="E170" t="s">
        <v>30</v>
      </c>
      <c r="F170">
        <v>81408</v>
      </c>
      <c r="G170" t="s">
        <v>278</v>
      </c>
      <c r="H170" t="s">
        <v>32</v>
      </c>
      <c r="I170">
        <v>102679</v>
      </c>
      <c r="J170">
        <v>1</v>
      </c>
      <c r="K170" s="1">
        <v>44369.597569444442</v>
      </c>
      <c r="L170">
        <v>0.2</v>
      </c>
      <c r="M170">
        <v>268.18</v>
      </c>
      <c r="N170" t="s">
        <v>79</v>
      </c>
      <c r="O170" t="s">
        <v>68</v>
      </c>
      <c r="P170">
        <v>5.0000000000000001E-3</v>
      </c>
      <c r="R170">
        <v>4</v>
      </c>
      <c r="S170" t="s">
        <v>279</v>
      </c>
      <c r="T170" t="s">
        <v>36</v>
      </c>
      <c r="U170" t="s">
        <v>70</v>
      </c>
      <c r="Z170" t="s">
        <v>1058</v>
      </c>
      <c r="AC170" s="2" t="s">
        <v>44</v>
      </c>
    </row>
    <row r="171" spans="1:29" ht="16.399999999999999" customHeight="1" x14ac:dyDescent="0.35">
      <c r="A171" s="1">
        <v>44337.625347222223</v>
      </c>
      <c r="B171">
        <v>462</v>
      </c>
      <c r="C171" t="s">
        <v>29</v>
      </c>
      <c r="D171">
        <v>5</v>
      </c>
      <c r="E171" t="s">
        <v>30</v>
      </c>
      <c r="F171">
        <v>81218</v>
      </c>
      <c r="G171" t="s">
        <v>254</v>
      </c>
      <c r="H171" t="s">
        <v>32</v>
      </c>
      <c r="I171">
        <v>102245</v>
      </c>
      <c r="J171">
        <v>1</v>
      </c>
      <c r="K171" s="1">
        <v>44337.625347222223</v>
      </c>
      <c r="L171">
        <v>0.2</v>
      </c>
      <c r="M171">
        <v>268.18</v>
      </c>
      <c r="N171" t="s">
        <v>79</v>
      </c>
      <c r="O171" t="s">
        <v>68</v>
      </c>
      <c r="P171">
        <v>4.0000000000000001E-3</v>
      </c>
      <c r="R171">
        <v>4</v>
      </c>
      <c r="S171" t="s">
        <v>289</v>
      </c>
      <c r="T171" t="s">
        <v>36</v>
      </c>
      <c r="U171" t="s">
        <v>70</v>
      </c>
      <c r="Z171" t="s">
        <v>1058</v>
      </c>
      <c r="AC171" s="2" t="s">
        <v>44</v>
      </c>
    </row>
    <row r="172" spans="1:29" ht="16.399999999999999" customHeight="1" x14ac:dyDescent="0.35">
      <c r="A172" s="1">
        <v>43992.521180555559</v>
      </c>
      <c r="B172">
        <v>462</v>
      </c>
      <c r="C172" t="s">
        <v>29</v>
      </c>
      <c r="D172">
        <v>5</v>
      </c>
      <c r="E172" t="s">
        <v>30</v>
      </c>
      <c r="F172">
        <v>80228</v>
      </c>
      <c r="G172" t="s">
        <v>305</v>
      </c>
      <c r="H172" t="s">
        <v>32</v>
      </c>
      <c r="I172">
        <v>97371</v>
      </c>
      <c r="J172">
        <v>1</v>
      </c>
      <c r="K172" s="1">
        <v>43992.521180555559</v>
      </c>
      <c r="L172">
        <v>0.2</v>
      </c>
      <c r="M172">
        <v>268.18</v>
      </c>
      <c r="N172" t="s">
        <v>79</v>
      </c>
      <c r="O172" t="s">
        <v>68</v>
      </c>
      <c r="P172">
        <v>3.0000000000000001E-3</v>
      </c>
      <c r="R172">
        <v>4</v>
      </c>
      <c r="S172" t="s">
        <v>306</v>
      </c>
      <c r="T172" t="s">
        <v>36</v>
      </c>
      <c r="U172" t="s">
        <v>70</v>
      </c>
      <c r="Z172" t="s">
        <v>1058</v>
      </c>
      <c r="AC172" s="2" t="s">
        <v>44</v>
      </c>
    </row>
    <row r="173" spans="1:29" ht="16.399999999999999" customHeight="1" x14ac:dyDescent="0.35">
      <c r="A173" s="1">
        <v>43964.479513888888</v>
      </c>
      <c r="B173">
        <v>462</v>
      </c>
      <c r="C173" t="s">
        <v>29</v>
      </c>
      <c r="D173">
        <v>5</v>
      </c>
      <c r="E173" t="s">
        <v>30</v>
      </c>
      <c r="F173">
        <v>80112</v>
      </c>
      <c r="G173" t="s">
        <v>311</v>
      </c>
      <c r="H173" t="s">
        <v>32</v>
      </c>
      <c r="I173">
        <v>97026</v>
      </c>
      <c r="J173">
        <v>1</v>
      </c>
      <c r="K173" s="1">
        <v>43964.479513888888</v>
      </c>
      <c r="L173">
        <v>0.2</v>
      </c>
      <c r="M173">
        <v>268.18</v>
      </c>
      <c r="N173" t="s">
        <v>79</v>
      </c>
      <c r="O173" t="s">
        <v>68</v>
      </c>
      <c r="P173">
        <v>6.0000000000000001E-3</v>
      </c>
      <c r="R173">
        <v>4</v>
      </c>
      <c r="S173" t="s">
        <v>312</v>
      </c>
      <c r="T173" t="s">
        <v>36</v>
      </c>
      <c r="U173" t="s">
        <v>70</v>
      </c>
      <c r="Z173" t="s">
        <v>1058</v>
      </c>
      <c r="AC173" s="2" t="s">
        <v>44</v>
      </c>
    </row>
    <row r="174" spans="1:29" ht="16.399999999999999" customHeight="1" x14ac:dyDescent="0.35">
      <c r="A174" s="1">
        <v>43878.517708333333</v>
      </c>
      <c r="B174">
        <v>462</v>
      </c>
      <c r="C174" t="s">
        <v>29</v>
      </c>
      <c r="D174">
        <v>5</v>
      </c>
      <c r="E174" t="s">
        <v>30</v>
      </c>
      <c r="F174">
        <v>80101</v>
      </c>
      <c r="G174" t="s">
        <v>313</v>
      </c>
      <c r="H174" t="s">
        <v>32</v>
      </c>
      <c r="I174">
        <v>95877</v>
      </c>
      <c r="J174">
        <v>1</v>
      </c>
      <c r="K174" s="1">
        <v>43878.517708333333</v>
      </c>
      <c r="L174">
        <v>0.2</v>
      </c>
      <c r="M174">
        <v>268.18</v>
      </c>
      <c r="N174" t="s">
        <v>79</v>
      </c>
      <c r="O174" t="s">
        <v>68</v>
      </c>
      <c r="P174">
        <v>4.0000000000000001E-3</v>
      </c>
      <c r="R174">
        <v>4</v>
      </c>
      <c r="S174" t="s">
        <v>314</v>
      </c>
      <c r="T174" t="s">
        <v>36</v>
      </c>
      <c r="U174" t="s">
        <v>70</v>
      </c>
      <c r="Z174" t="s">
        <v>1058</v>
      </c>
      <c r="AC174" s="2" t="s">
        <v>44</v>
      </c>
    </row>
    <row r="175" spans="1:29" ht="16.399999999999999" customHeight="1" x14ac:dyDescent="0.35">
      <c r="A175" s="1">
        <v>43853.573958333334</v>
      </c>
      <c r="B175">
        <v>462</v>
      </c>
      <c r="C175" t="s">
        <v>29</v>
      </c>
      <c r="D175">
        <v>5</v>
      </c>
      <c r="E175" t="s">
        <v>30</v>
      </c>
      <c r="F175">
        <v>80043</v>
      </c>
      <c r="G175" t="s">
        <v>319</v>
      </c>
      <c r="H175" t="s">
        <v>32</v>
      </c>
      <c r="I175">
        <v>95489</v>
      </c>
      <c r="J175">
        <v>1</v>
      </c>
      <c r="K175" s="1">
        <v>43853.573958333334</v>
      </c>
      <c r="L175">
        <v>0.2</v>
      </c>
      <c r="M175">
        <v>268.18</v>
      </c>
      <c r="N175" t="s">
        <v>79</v>
      </c>
      <c r="O175" t="s">
        <v>68</v>
      </c>
      <c r="P175">
        <v>6.0000000000000001E-3</v>
      </c>
      <c r="R175">
        <v>4</v>
      </c>
      <c r="S175" t="s">
        <v>320</v>
      </c>
      <c r="T175" t="s">
        <v>36</v>
      </c>
      <c r="U175" t="s">
        <v>70</v>
      </c>
      <c r="Z175" t="s">
        <v>1058</v>
      </c>
      <c r="AC175" s="2" t="s">
        <v>44</v>
      </c>
    </row>
    <row r="176" spans="1:29" ht="16.399999999999999" customHeight="1" x14ac:dyDescent="0.35">
      <c r="A176" s="1">
        <v>43815.465624999997</v>
      </c>
      <c r="B176">
        <v>462</v>
      </c>
      <c r="C176" t="s">
        <v>29</v>
      </c>
      <c r="D176">
        <v>5</v>
      </c>
      <c r="E176" t="s">
        <v>30</v>
      </c>
      <c r="F176">
        <v>80017</v>
      </c>
      <c r="G176" t="s">
        <v>254</v>
      </c>
      <c r="H176" t="s">
        <v>32</v>
      </c>
      <c r="I176">
        <v>95031</v>
      </c>
      <c r="J176">
        <v>1</v>
      </c>
      <c r="K176" s="1">
        <v>43815.465624999997</v>
      </c>
      <c r="L176">
        <v>0.2</v>
      </c>
      <c r="M176">
        <v>268.18</v>
      </c>
      <c r="N176" t="s">
        <v>79</v>
      </c>
      <c r="O176" t="s">
        <v>68</v>
      </c>
      <c r="P176">
        <v>5.0000000000000001E-3</v>
      </c>
      <c r="R176">
        <v>4</v>
      </c>
      <c r="S176" t="s">
        <v>322</v>
      </c>
      <c r="T176" t="s">
        <v>36</v>
      </c>
      <c r="U176" t="s">
        <v>70</v>
      </c>
      <c r="Z176" t="s">
        <v>1058</v>
      </c>
      <c r="AC176" s="2" t="s">
        <v>44</v>
      </c>
    </row>
    <row r="177" spans="1:29" ht="16.399999999999999" customHeight="1" x14ac:dyDescent="0.35">
      <c r="A177" s="1">
        <v>43788.507291666669</v>
      </c>
      <c r="B177">
        <v>462</v>
      </c>
      <c r="C177" t="s">
        <v>29</v>
      </c>
      <c r="D177">
        <v>5</v>
      </c>
      <c r="E177" t="s">
        <v>30</v>
      </c>
      <c r="F177">
        <v>79977</v>
      </c>
      <c r="G177" t="s">
        <v>325</v>
      </c>
      <c r="H177" t="s">
        <v>32</v>
      </c>
      <c r="I177">
        <v>94607</v>
      </c>
      <c r="J177">
        <v>1</v>
      </c>
      <c r="K177" s="1">
        <v>43788.507291666669</v>
      </c>
      <c r="L177">
        <v>0.2</v>
      </c>
      <c r="M177">
        <v>268.18</v>
      </c>
      <c r="N177" t="s">
        <v>79</v>
      </c>
      <c r="O177" t="s">
        <v>68</v>
      </c>
      <c r="P177">
        <v>6.0000000000000001E-3</v>
      </c>
      <c r="R177">
        <v>4</v>
      </c>
      <c r="S177" t="s">
        <v>326</v>
      </c>
      <c r="T177" t="s">
        <v>36</v>
      </c>
      <c r="U177" t="s">
        <v>70</v>
      </c>
      <c r="Z177" t="s">
        <v>1058</v>
      </c>
      <c r="AC177" s="2" t="s">
        <v>44</v>
      </c>
    </row>
    <row r="178" spans="1:29" ht="16.399999999999999" customHeight="1" x14ac:dyDescent="0.35">
      <c r="A178" s="1">
        <v>43760.517708333333</v>
      </c>
      <c r="B178">
        <v>462</v>
      </c>
      <c r="C178" t="s">
        <v>29</v>
      </c>
      <c r="D178">
        <v>5</v>
      </c>
      <c r="E178" t="s">
        <v>30</v>
      </c>
      <c r="F178">
        <v>79873</v>
      </c>
      <c r="G178" t="s">
        <v>333</v>
      </c>
      <c r="H178" t="s">
        <v>32</v>
      </c>
      <c r="I178">
        <v>94201</v>
      </c>
      <c r="J178">
        <v>1</v>
      </c>
      <c r="K178" s="1">
        <v>43760.517708333333</v>
      </c>
      <c r="L178">
        <v>0.2</v>
      </c>
      <c r="M178">
        <v>268.18</v>
      </c>
      <c r="N178" t="s">
        <v>79</v>
      </c>
      <c r="O178" t="s">
        <v>68</v>
      </c>
      <c r="P178">
        <v>7.0000000000000001E-3</v>
      </c>
      <c r="R178">
        <v>4</v>
      </c>
      <c r="S178" t="s">
        <v>334</v>
      </c>
      <c r="T178" t="s">
        <v>36</v>
      </c>
      <c r="U178" t="s">
        <v>70</v>
      </c>
      <c r="Z178" t="s">
        <v>1058</v>
      </c>
      <c r="AC178" s="2" t="s">
        <v>44</v>
      </c>
    </row>
    <row r="179" spans="1:29" ht="16.399999999999999" customHeight="1" x14ac:dyDescent="0.35">
      <c r="A179" s="1">
        <v>43734.455208333333</v>
      </c>
      <c r="B179">
        <v>462</v>
      </c>
      <c r="C179" t="s">
        <v>29</v>
      </c>
      <c r="D179">
        <v>5</v>
      </c>
      <c r="E179" t="s">
        <v>30</v>
      </c>
      <c r="F179">
        <v>79811</v>
      </c>
      <c r="G179" t="s">
        <v>340</v>
      </c>
      <c r="H179" t="s">
        <v>32</v>
      </c>
      <c r="I179">
        <v>93867</v>
      </c>
      <c r="J179">
        <v>1</v>
      </c>
      <c r="K179" s="1">
        <v>43734.455208333333</v>
      </c>
      <c r="L179">
        <v>0.2</v>
      </c>
      <c r="M179">
        <v>268.18</v>
      </c>
      <c r="N179" t="s">
        <v>79</v>
      </c>
      <c r="O179" t="s">
        <v>68</v>
      </c>
      <c r="P179">
        <v>6.0000000000000001E-3</v>
      </c>
      <c r="R179">
        <v>4</v>
      </c>
      <c r="S179" t="s">
        <v>341</v>
      </c>
      <c r="T179" t="s">
        <v>36</v>
      </c>
      <c r="U179" t="s">
        <v>70</v>
      </c>
      <c r="Z179" t="s">
        <v>1058</v>
      </c>
      <c r="AC179" s="2" t="s">
        <v>44</v>
      </c>
    </row>
    <row r="180" spans="1:29" ht="16.399999999999999" customHeight="1" x14ac:dyDescent="0.35">
      <c r="A180" s="1">
        <v>43704.705208333333</v>
      </c>
      <c r="B180">
        <v>462</v>
      </c>
      <c r="C180" t="s">
        <v>29</v>
      </c>
      <c r="D180">
        <v>5</v>
      </c>
      <c r="E180" t="s">
        <v>30</v>
      </c>
      <c r="F180">
        <v>79796</v>
      </c>
      <c r="G180" t="s">
        <v>254</v>
      </c>
      <c r="H180" t="s">
        <v>32</v>
      </c>
      <c r="I180">
        <v>93443</v>
      </c>
      <c r="J180">
        <v>1</v>
      </c>
      <c r="K180" s="1">
        <v>43704.705208333333</v>
      </c>
      <c r="L180">
        <v>0.2</v>
      </c>
      <c r="M180">
        <v>268.18</v>
      </c>
      <c r="N180" t="s">
        <v>79</v>
      </c>
      <c r="O180" t="s">
        <v>68</v>
      </c>
      <c r="P180">
        <v>4.0000000000000001E-3</v>
      </c>
      <c r="R180">
        <v>4</v>
      </c>
      <c r="S180" t="s">
        <v>345</v>
      </c>
      <c r="T180" t="s">
        <v>36</v>
      </c>
      <c r="U180" t="s">
        <v>70</v>
      </c>
      <c r="Z180" t="s">
        <v>1058</v>
      </c>
      <c r="AC180" s="2" t="s">
        <v>44</v>
      </c>
    </row>
    <row r="181" spans="1:29" ht="16.399999999999999" customHeight="1" x14ac:dyDescent="0.35">
      <c r="A181" s="1">
        <v>43669.604513888888</v>
      </c>
      <c r="B181">
        <v>462</v>
      </c>
      <c r="C181" t="s">
        <v>29</v>
      </c>
      <c r="D181">
        <v>5</v>
      </c>
      <c r="E181" t="s">
        <v>30</v>
      </c>
      <c r="F181">
        <v>79692</v>
      </c>
      <c r="G181" t="s">
        <v>254</v>
      </c>
      <c r="H181" t="s">
        <v>32</v>
      </c>
      <c r="I181">
        <v>92967</v>
      </c>
      <c r="J181">
        <v>1</v>
      </c>
      <c r="K181" s="1">
        <v>43669.604513888888</v>
      </c>
      <c r="L181">
        <v>0.2</v>
      </c>
      <c r="M181">
        <v>268.18</v>
      </c>
      <c r="N181" t="s">
        <v>79</v>
      </c>
      <c r="O181" t="s">
        <v>68</v>
      </c>
      <c r="P181">
        <v>5.0000000000000001E-3</v>
      </c>
      <c r="R181">
        <v>4</v>
      </c>
      <c r="S181" t="s">
        <v>350</v>
      </c>
      <c r="T181" t="s">
        <v>36</v>
      </c>
      <c r="U181" t="s">
        <v>70</v>
      </c>
      <c r="Z181" t="s">
        <v>1058</v>
      </c>
      <c r="AC181" s="2" t="s">
        <v>44</v>
      </c>
    </row>
    <row r="182" spans="1:29" ht="16.399999999999999" customHeight="1" x14ac:dyDescent="0.35">
      <c r="A182" s="1">
        <v>43356.594097222223</v>
      </c>
      <c r="B182">
        <v>462</v>
      </c>
      <c r="C182" t="s">
        <v>29</v>
      </c>
      <c r="D182">
        <v>5</v>
      </c>
      <c r="E182" t="s">
        <v>30</v>
      </c>
      <c r="F182">
        <v>79678</v>
      </c>
      <c r="G182" t="s">
        <v>278</v>
      </c>
      <c r="H182" t="s">
        <v>32</v>
      </c>
      <c r="I182">
        <v>88971</v>
      </c>
      <c r="J182">
        <v>1</v>
      </c>
      <c r="K182" s="1">
        <v>43356.594097222223</v>
      </c>
      <c r="L182">
        <v>0.2</v>
      </c>
      <c r="M182">
        <v>268.18</v>
      </c>
      <c r="N182" t="s">
        <v>79</v>
      </c>
      <c r="O182" t="s">
        <v>68</v>
      </c>
      <c r="P182">
        <v>3.0000000000000001E-3</v>
      </c>
      <c r="R182">
        <v>4</v>
      </c>
      <c r="S182" t="s">
        <v>353</v>
      </c>
      <c r="T182" t="s">
        <v>36</v>
      </c>
      <c r="U182" t="s">
        <v>70</v>
      </c>
      <c r="Z182" t="s">
        <v>1058</v>
      </c>
      <c r="AC182" s="2" t="s">
        <v>44</v>
      </c>
    </row>
    <row r="183" spans="1:29" ht="16.399999999999999" customHeight="1" x14ac:dyDescent="0.35">
      <c r="A183" s="1">
        <v>43635.677430555559</v>
      </c>
      <c r="B183">
        <v>462</v>
      </c>
      <c r="C183" t="s">
        <v>29</v>
      </c>
      <c r="D183">
        <v>5</v>
      </c>
      <c r="E183" t="s">
        <v>30</v>
      </c>
      <c r="F183">
        <v>79548</v>
      </c>
      <c r="G183" t="s">
        <v>278</v>
      </c>
      <c r="H183" t="s">
        <v>32</v>
      </c>
      <c r="I183">
        <v>92499</v>
      </c>
      <c r="J183">
        <v>1</v>
      </c>
      <c r="K183" s="1">
        <v>43635.677430555559</v>
      </c>
      <c r="L183">
        <v>0.2</v>
      </c>
      <c r="M183">
        <v>268.18</v>
      </c>
      <c r="N183" t="s">
        <v>79</v>
      </c>
      <c r="O183" t="s">
        <v>68</v>
      </c>
      <c r="P183">
        <v>5.0000000000000001E-3</v>
      </c>
      <c r="R183">
        <v>4</v>
      </c>
      <c r="S183" t="s">
        <v>357</v>
      </c>
      <c r="T183" t="s">
        <v>36</v>
      </c>
      <c r="U183" t="s">
        <v>70</v>
      </c>
      <c r="Z183" t="s">
        <v>1058</v>
      </c>
      <c r="AC183" s="2" t="s">
        <v>44</v>
      </c>
    </row>
    <row r="184" spans="1:29" ht="16.399999999999999" customHeight="1" x14ac:dyDescent="0.35">
      <c r="A184" s="1">
        <v>43571.732986111114</v>
      </c>
      <c r="B184">
        <v>462</v>
      </c>
      <c r="C184" t="s">
        <v>29</v>
      </c>
      <c r="D184">
        <v>5</v>
      </c>
      <c r="E184" t="s">
        <v>30</v>
      </c>
      <c r="F184">
        <v>79503</v>
      </c>
      <c r="G184" t="s">
        <v>358</v>
      </c>
      <c r="H184" t="s">
        <v>32</v>
      </c>
      <c r="I184">
        <v>91686</v>
      </c>
      <c r="J184">
        <v>1</v>
      </c>
      <c r="K184" s="1">
        <v>43571.732986111114</v>
      </c>
      <c r="L184">
        <v>0.2</v>
      </c>
      <c r="M184">
        <v>268.18</v>
      </c>
      <c r="N184" t="s">
        <v>79</v>
      </c>
      <c r="O184" t="s">
        <v>68</v>
      </c>
      <c r="P184">
        <v>5.0000000000000001E-3</v>
      </c>
      <c r="R184">
        <v>4</v>
      </c>
      <c r="S184" t="s">
        <v>360</v>
      </c>
      <c r="T184" t="s">
        <v>36</v>
      </c>
      <c r="U184" t="s">
        <v>70</v>
      </c>
      <c r="Z184" t="s">
        <v>1058</v>
      </c>
      <c r="AC184" s="2" t="s">
        <v>44</v>
      </c>
    </row>
    <row r="185" spans="1:29" ht="16.399999999999999" customHeight="1" x14ac:dyDescent="0.35">
      <c r="A185" s="1">
        <v>43537.625347222223</v>
      </c>
      <c r="B185">
        <v>462</v>
      </c>
      <c r="C185" t="s">
        <v>29</v>
      </c>
      <c r="D185">
        <v>5</v>
      </c>
      <c r="E185" t="s">
        <v>30</v>
      </c>
      <c r="F185">
        <v>79485</v>
      </c>
      <c r="G185" t="s">
        <v>278</v>
      </c>
      <c r="H185" t="s">
        <v>32</v>
      </c>
      <c r="I185">
        <v>91223</v>
      </c>
      <c r="J185">
        <v>1</v>
      </c>
      <c r="K185" s="1">
        <v>43537.625347222223</v>
      </c>
      <c r="L185">
        <v>0.2</v>
      </c>
      <c r="M185">
        <v>268.18</v>
      </c>
      <c r="N185" t="s">
        <v>79</v>
      </c>
      <c r="O185" t="s">
        <v>68</v>
      </c>
      <c r="P185">
        <v>3.0000000000000001E-3</v>
      </c>
      <c r="R185">
        <v>4</v>
      </c>
      <c r="S185" t="s">
        <v>370</v>
      </c>
      <c r="T185" t="s">
        <v>36</v>
      </c>
      <c r="U185" t="s">
        <v>70</v>
      </c>
      <c r="Z185" t="s">
        <v>1058</v>
      </c>
      <c r="AC185" s="2" t="s">
        <v>44</v>
      </c>
    </row>
    <row r="186" spans="1:29" ht="16.399999999999999" customHeight="1" x14ac:dyDescent="0.35">
      <c r="A186" s="1">
        <v>43432.392708333333</v>
      </c>
      <c r="B186">
        <v>462</v>
      </c>
      <c r="C186" t="s">
        <v>29</v>
      </c>
      <c r="D186">
        <v>5</v>
      </c>
      <c r="E186" t="s">
        <v>30</v>
      </c>
      <c r="F186">
        <v>79464</v>
      </c>
      <c r="G186" t="s">
        <v>254</v>
      </c>
      <c r="H186" t="s">
        <v>32</v>
      </c>
      <c r="I186">
        <v>89949</v>
      </c>
      <c r="J186">
        <v>1</v>
      </c>
      <c r="K186" s="1">
        <v>43432.392708333333</v>
      </c>
      <c r="L186">
        <v>0.2</v>
      </c>
      <c r="M186">
        <v>268.18</v>
      </c>
      <c r="N186" t="s">
        <v>79</v>
      </c>
      <c r="O186" t="s">
        <v>68</v>
      </c>
      <c r="P186">
        <v>4.0000000000000001E-3</v>
      </c>
      <c r="R186">
        <v>4</v>
      </c>
      <c r="S186" t="s">
        <v>371</v>
      </c>
      <c r="T186" t="s">
        <v>36</v>
      </c>
      <c r="U186" t="s">
        <v>70</v>
      </c>
      <c r="Z186" t="s">
        <v>1058</v>
      </c>
      <c r="AC186" s="2" t="s">
        <v>44</v>
      </c>
    </row>
    <row r="187" spans="1:29" ht="16.399999999999999" customHeight="1" x14ac:dyDescent="0.35">
      <c r="A187" s="1">
        <v>43509.642708333333</v>
      </c>
      <c r="B187">
        <v>462</v>
      </c>
      <c r="C187" t="s">
        <v>29</v>
      </c>
      <c r="D187">
        <v>5</v>
      </c>
      <c r="E187" t="s">
        <v>30</v>
      </c>
      <c r="F187">
        <v>79444</v>
      </c>
      <c r="G187" t="s">
        <v>254</v>
      </c>
      <c r="H187" t="s">
        <v>32</v>
      </c>
      <c r="I187">
        <v>90876</v>
      </c>
      <c r="J187">
        <v>1</v>
      </c>
      <c r="K187" s="1">
        <v>43509.642708333333</v>
      </c>
      <c r="L187">
        <v>0.2</v>
      </c>
      <c r="M187">
        <v>268.18</v>
      </c>
      <c r="N187" t="s">
        <v>79</v>
      </c>
      <c r="O187" t="s">
        <v>68</v>
      </c>
      <c r="P187">
        <v>7.0000000000000001E-3</v>
      </c>
      <c r="R187">
        <v>4</v>
      </c>
      <c r="S187" t="s">
        <v>374</v>
      </c>
      <c r="T187" t="s">
        <v>36</v>
      </c>
      <c r="U187" t="s">
        <v>70</v>
      </c>
      <c r="Z187" t="s">
        <v>1058</v>
      </c>
      <c r="AC187" s="2" t="s">
        <v>44</v>
      </c>
    </row>
    <row r="188" spans="1:29" ht="16.399999999999999" customHeight="1" x14ac:dyDescent="0.35">
      <c r="A188" s="1">
        <v>43606.715624999997</v>
      </c>
      <c r="B188">
        <v>462</v>
      </c>
      <c r="C188" t="s">
        <v>29</v>
      </c>
      <c r="D188">
        <v>5</v>
      </c>
      <c r="E188" t="s">
        <v>30</v>
      </c>
      <c r="F188">
        <v>79315</v>
      </c>
      <c r="G188" t="s">
        <v>278</v>
      </c>
      <c r="H188" t="s">
        <v>32</v>
      </c>
      <c r="I188">
        <v>92050</v>
      </c>
      <c r="J188">
        <v>1</v>
      </c>
      <c r="K188" s="1">
        <v>43606.715624999997</v>
      </c>
      <c r="L188">
        <v>0.2</v>
      </c>
      <c r="M188">
        <v>268.18</v>
      </c>
      <c r="N188" t="s">
        <v>79</v>
      </c>
      <c r="O188" t="s">
        <v>68</v>
      </c>
      <c r="P188">
        <v>5.0000000000000001E-3</v>
      </c>
      <c r="R188">
        <v>4</v>
      </c>
      <c r="S188" t="s">
        <v>377</v>
      </c>
      <c r="T188" t="s">
        <v>36</v>
      </c>
      <c r="U188" t="s">
        <v>70</v>
      </c>
      <c r="Z188" t="s">
        <v>1058</v>
      </c>
      <c r="AC188" s="2" t="s">
        <v>44</v>
      </c>
    </row>
    <row r="189" spans="1:29" ht="16.399999999999999" customHeight="1" x14ac:dyDescent="0.35">
      <c r="A189" s="1">
        <v>43474.566319444442</v>
      </c>
      <c r="B189">
        <v>462</v>
      </c>
      <c r="C189" t="s">
        <v>29</v>
      </c>
      <c r="D189">
        <v>5</v>
      </c>
      <c r="E189" t="s">
        <v>30</v>
      </c>
      <c r="F189">
        <v>79272</v>
      </c>
      <c r="G189" t="s">
        <v>378</v>
      </c>
      <c r="H189" t="s">
        <v>32</v>
      </c>
      <c r="I189">
        <v>90431</v>
      </c>
      <c r="J189">
        <v>1</v>
      </c>
      <c r="K189" s="1">
        <v>43474.566319444442</v>
      </c>
      <c r="L189">
        <v>0.2</v>
      </c>
      <c r="M189">
        <v>268.18</v>
      </c>
      <c r="N189" t="s">
        <v>79</v>
      </c>
      <c r="O189" t="s">
        <v>68</v>
      </c>
      <c r="P189">
        <v>7.0000000000000001E-3</v>
      </c>
      <c r="R189">
        <v>4</v>
      </c>
      <c r="S189" t="s">
        <v>379</v>
      </c>
      <c r="T189" t="s">
        <v>36</v>
      </c>
      <c r="U189" t="s">
        <v>70</v>
      </c>
      <c r="Z189" t="s">
        <v>1058</v>
      </c>
      <c r="AC189" s="2" t="s">
        <v>44</v>
      </c>
    </row>
    <row r="190" spans="1:29" ht="16.399999999999999" customHeight="1" x14ac:dyDescent="0.35">
      <c r="A190" s="1">
        <v>43300.458680555559</v>
      </c>
      <c r="B190">
        <v>462</v>
      </c>
      <c r="C190" t="s">
        <v>29</v>
      </c>
      <c r="D190">
        <v>5</v>
      </c>
      <c r="E190" t="s">
        <v>30</v>
      </c>
      <c r="F190">
        <v>79038</v>
      </c>
      <c r="G190" t="s">
        <v>254</v>
      </c>
      <c r="H190" t="s">
        <v>32</v>
      </c>
      <c r="I190">
        <v>88225</v>
      </c>
      <c r="J190">
        <v>1</v>
      </c>
      <c r="K190" s="1">
        <v>43300.458680555559</v>
      </c>
      <c r="L190">
        <v>0.2</v>
      </c>
      <c r="M190">
        <v>268.18</v>
      </c>
      <c r="N190" t="s">
        <v>79</v>
      </c>
      <c r="O190" t="s">
        <v>68</v>
      </c>
      <c r="P190">
        <v>4.0000000000000001E-3</v>
      </c>
      <c r="R190">
        <v>4</v>
      </c>
      <c r="S190" t="s">
        <v>392</v>
      </c>
      <c r="T190" t="s">
        <v>36</v>
      </c>
      <c r="U190" t="s">
        <v>70</v>
      </c>
      <c r="Z190" t="s">
        <v>1058</v>
      </c>
      <c r="AC190" s="2" t="s">
        <v>44</v>
      </c>
    </row>
    <row r="191" spans="1:29" ht="16.399999999999999" customHeight="1" x14ac:dyDescent="0.35">
      <c r="A191" s="1">
        <v>43257.489930555559</v>
      </c>
      <c r="B191">
        <v>462</v>
      </c>
      <c r="C191" t="s">
        <v>29</v>
      </c>
      <c r="D191">
        <v>5</v>
      </c>
      <c r="E191" t="s">
        <v>30</v>
      </c>
      <c r="F191">
        <v>79014</v>
      </c>
      <c r="G191" t="s">
        <v>319</v>
      </c>
      <c r="H191" t="s">
        <v>32</v>
      </c>
      <c r="I191">
        <v>87660</v>
      </c>
      <c r="J191">
        <v>1</v>
      </c>
      <c r="K191" s="1">
        <v>43257.489930555559</v>
      </c>
      <c r="L191">
        <v>0.2</v>
      </c>
      <c r="M191">
        <v>268.18</v>
      </c>
      <c r="N191" t="s">
        <v>79</v>
      </c>
      <c r="O191" t="s">
        <v>68</v>
      </c>
      <c r="P191">
        <v>5.0000000000000001E-3</v>
      </c>
      <c r="R191">
        <v>4</v>
      </c>
      <c r="S191" t="s">
        <v>395</v>
      </c>
      <c r="T191" t="s">
        <v>36</v>
      </c>
      <c r="U191" t="s">
        <v>70</v>
      </c>
      <c r="Z191" t="s">
        <v>1058</v>
      </c>
      <c r="AC191" s="2" t="s">
        <v>44</v>
      </c>
    </row>
    <row r="192" spans="1:29" ht="16.399999999999999" customHeight="1" x14ac:dyDescent="0.35">
      <c r="A192" s="1">
        <v>43228.680902777778</v>
      </c>
      <c r="B192">
        <v>462</v>
      </c>
      <c r="C192" t="s">
        <v>29</v>
      </c>
      <c r="D192">
        <v>5</v>
      </c>
      <c r="E192" t="s">
        <v>30</v>
      </c>
      <c r="F192">
        <v>78971</v>
      </c>
      <c r="G192" t="s">
        <v>254</v>
      </c>
      <c r="H192" t="s">
        <v>32</v>
      </c>
      <c r="I192">
        <v>87297</v>
      </c>
      <c r="J192">
        <v>1</v>
      </c>
      <c r="K192" s="1">
        <v>43228.680902777778</v>
      </c>
      <c r="L192">
        <v>0.2</v>
      </c>
      <c r="M192">
        <v>268.18</v>
      </c>
      <c r="N192" t="s">
        <v>79</v>
      </c>
      <c r="O192" t="s">
        <v>68</v>
      </c>
      <c r="P192">
        <v>5.0000000000000001E-3</v>
      </c>
      <c r="R192">
        <v>4</v>
      </c>
      <c r="S192" t="s">
        <v>398</v>
      </c>
      <c r="T192" t="s">
        <v>36</v>
      </c>
      <c r="U192" t="s">
        <v>70</v>
      </c>
      <c r="Z192" t="s">
        <v>1058</v>
      </c>
      <c r="AC192" s="2" t="s">
        <v>44</v>
      </c>
    </row>
    <row r="193" spans="1:29" ht="16.399999999999999" customHeight="1" x14ac:dyDescent="0.35">
      <c r="A193" s="1">
        <v>43208.538541666669</v>
      </c>
      <c r="B193">
        <v>462</v>
      </c>
      <c r="C193" t="s">
        <v>29</v>
      </c>
      <c r="D193">
        <v>5</v>
      </c>
      <c r="E193" t="s">
        <v>30</v>
      </c>
      <c r="F193">
        <v>78958</v>
      </c>
      <c r="G193" t="s">
        <v>254</v>
      </c>
      <c r="H193" t="s">
        <v>32</v>
      </c>
      <c r="I193">
        <v>87016</v>
      </c>
      <c r="J193">
        <v>1</v>
      </c>
      <c r="K193" s="1">
        <v>43208.538541666669</v>
      </c>
      <c r="L193">
        <v>0.2</v>
      </c>
      <c r="M193">
        <v>268.18</v>
      </c>
      <c r="N193" t="s">
        <v>79</v>
      </c>
      <c r="O193" t="s">
        <v>68</v>
      </c>
      <c r="P193">
        <v>7.0000000000000001E-3</v>
      </c>
      <c r="R193">
        <v>4</v>
      </c>
      <c r="S193" t="s">
        <v>402</v>
      </c>
      <c r="T193" t="s">
        <v>36</v>
      </c>
      <c r="U193" t="s">
        <v>70</v>
      </c>
      <c r="Z193" t="s">
        <v>1058</v>
      </c>
      <c r="AC193" s="2" t="s">
        <v>44</v>
      </c>
    </row>
    <row r="194" spans="1:29" ht="16.399999999999999" customHeight="1" x14ac:dyDescent="0.35">
      <c r="A194" s="1">
        <v>43181.538541666669</v>
      </c>
      <c r="B194">
        <v>462</v>
      </c>
      <c r="C194" t="s">
        <v>29</v>
      </c>
      <c r="D194">
        <v>5</v>
      </c>
      <c r="E194" t="s">
        <v>30</v>
      </c>
      <c r="F194">
        <v>78948</v>
      </c>
      <c r="G194" t="s">
        <v>278</v>
      </c>
      <c r="H194" t="s">
        <v>32</v>
      </c>
      <c r="I194">
        <v>86575</v>
      </c>
      <c r="J194">
        <v>1</v>
      </c>
      <c r="K194" s="1">
        <v>43181.538541666669</v>
      </c>
      <c r="L194">
        <v>0.2</v>
      </c>
      <c r="M194">
        <v>268.18</v>
      </c>
      <c r="N194" t="s">
        <v>79</v>
      </c>
      <c r="O194" t="s">
        <v>68</v>
      </c>
      <c r="P194">
        <v>4.0000000000000001E-3</v>
      </c>
      <c r="R194">
        <v>4</v>
      </c>
      <c r="S194" t="s">
        <v>403</v>
      </c>
      <c r="T194" t="s">
        <v>36</v>
      </c>
      <c r="U194" t="s">
        <v>70</v>
      </c>
      <c r="Z194" t="s">
        <v>1058</v>
      </c>
      <c r="AC194" s="2" t="s">
        <v>44</v>
      </c>
    </row>
    <row r="195" spans="1:29" ht="16.399999999999999" customHeight="1" x14ac:dyDescent="0.35">
      <c r="A195" s="1">
        <v>43153.531597222223</v>
      </c>
      <c r="B195">
        <v>462</v>
      </c>
      <c r="C195" t="s">
        <v>29</v>
      </c>
      <c r="D195">
        <v>5</v>
      </c>
      <c r="E195" t="s">
        <v>30</v>
      </c>
      <c r="F195">
        <v>78902</v>
      </c>
      <c r="G195" t="s">
        <v>410</v>
      </c>
      <c r="H195" t="s">
        <v>32</v>
      </c>
      <c r="I195">
        <v>86296</v>
      </c>
      <c r="J195">
        <v>1</v>
      </c>
      <c r="K195" s="1">
        <v>43153.531597222223</v>
      </c>
      <c r="L195">
        <v>0.2</v>
      </c>
      <c r="M195">
        <v>268.18</v>
      </c>
      <c r="N195" t="s">
        <v>79</v>
      </c>
      <c r="O195" t="s">
        <v>68</v>
      </c>
      <c r="P195">
        <v>4.0000000000000001E-3</v>
      </c>
      <c r="R195">
        <v>4</v>
      </c>
      <c r="S195" t="s">
        <v>411</v>
      </c>
      <c r="T195" t="s">
        <v>36</v>
      </c>
      <c r="U195" t="s">
        <v>70</v>
      </c>
      <c r="Z195" t="s">
        <v>1058</v>
      </c>
      <c r="AC195" s="2" t="s">
        <v>44</v>
      </c>
    </row>
    <row r="196" spans="1:29" ht="16.399999999999999" customHeight="1" x14ac:dyDescent="0.35">
      <c r="A196" s="1">
        <v>43111.660069444442</v>
      </c>
      <c r="B196">
        <v>462</v>
      </c>
      <c r="C196" t="s">
        <v>29</v>
      </c>
      <c r="D196">
        <v>5</v>
      </c>
      <c r="E196" t="s">
        <v>30</v>
      </c>
      <c r="F196">
        <v>78870</v>
      </c>
      <c r="G196" t="s">
        <v>424</v>
      </c>
      <c r="H196" t="s">
        <v>32</v>
      </c>
      <c r="I196">
        <v>85725</v>
      </c>
      <c r="J196">
        <v>1</v>
      </c>
      <c r="K196" s="1">
        <v>43111.660069444442</v>
      </c>
      <c r="L196">
        <v>0.2</v>
      </c>
      <c r="M196">
        <v>268.18</v>
      </c>
      <c r="N196" t="s">
        <v>79</v>
      </c>
      <c r="O196" t="s">
        <v>68</v>
      </c>
      <c r="P196">
        <v>5.0000000000000001E-3</v>
      </c>
      <c r="R196">
        <v>4</v>
      </c>
      <c r="S196" t="s">
        <v>425</v>
      </c>
      <c r="T196" t="s">
        <v>36</v>
      </c>
      <c r="U196" t="s">
        <v>70</v>
      </c>
      <c r="Z196" t="s">
        <v>1058</v>
      </c>
      <c r="AC196" s="2" t="s">
        <v>44</v>
      </c>
    </row>
    <row r="197" spans="1:29" ht="16.399999999999999" customHeight="1" x14ac:dyDescent="0.35">
      <c r="A197" s="1">
        <v>43062.625347222223</v>
      </c>
      <c r="B197">
        <v>462</v>
      </c>
      <c r="C197" t="s">
        <v>29</v>
      </c>
      <c r="D197">
        <v>5</v>
      </c>
      <c r="E197" t="s">
        <v>30</v>
      </c>
      <c r="F197">
        <v>78819</v>
      </c>
      <c r="G197" t="s">
        <v>428</v>
      </c>
      <c r="H197" t="s">
        <v>32</v>
      </c>
      <c r="I197">
        <v>85139</v>
      </c>
      <c r="J197">
        <v>1</v>
      </c>
      <c r="K197" s="1">
        <v>43062.625347222223</v>
      </c>
      <c r="L197">
        <v>0.2</v>
      </c>
      <c r="M197">
        <v>268.18</v>
      </c>
      <c r="N197" t="s">
        <v>79</v>
      </c>
      <c r="O197" t="s">
        <v>68</v>
      </c>
      <c r="P197">
        <v>4.0000000000000001E-3</v>
      </c>
      <c r="R197">
        <v>4</v>
      </c>
      <c r="S197" t="s">
        <v>429</v>
      </c>
      <c r="T197" t="s">
        <v>36</v>
      </c>
      <c r="U197" t="s">
        <v>70</v>
      </c>
      <c r="Z197" t="s">
        <v>1058</v>
      </c>
      <c r="AC197" s="2" t="s">
        <v>44</v>
      </c>
    </row>
    <row r="198" spans="1:29" ht="16.399999999999999" customHeight="1" x14ac:dyDescent="0.35">
      <c r="A198" s="1">
        <v>42989.611458333333</v>
      </c>
      <c r="B198">
        <v>462</v>
      </c>
      <c r="C198" t="s">
        <v>29</v>
      </c>
      <c r="D198">
        <v>5</v>
      </c>
      <c r="E198" t="s">
        <v>30</v>
      </c>
      <c r="F198">
        <v>78713</v>
      </c>
      <c r="G198" t="s">
        <v>434</v>
      </c>
      <c r="H198" t="s">
        <v>32</v>
      </c>
      <c r="I198">
        <v>84326</v>
      </c>
      <c r="J198">
        <v>1</v>
      </c>
      <c r="K198" s="1">
        <v>42989.611458333333</v>
      </c>
      <c r="L198">
        <v>0.2</v>
      </c>
      <c r="M198">
        <v>268.18</v>
      </c>
      <c r="N198" t="s">
        <v>79</v>
      </c>
      <c r="O198" t="s">
        <v>68</v>
      </c>
      <c r="P198">
        <v>5.0000000000000001E-3</v>
      </c>
      <c r="R198">
        <v>4</v>
      </c>
      <c r="S198" t="s">
        <v>435</v>
      </c>
      <c r="T198" t="s">
        <v>36</v>
      </c>
      <c r="U198" t="s">
        <v>70</v>
      </c>
      <c r="Z198" t="s">
        <v>1058</v>
      </c>
      <c r="AC198" s="2" t="s">
        <v>44</v>
      </c>
    </row>
    <row r="199" spans="1:29" ht="16.399999999999999" customHeight="1" x14ac:dyDescent="0.35">
      <c r="A199" s="1">
        <v>42607.396180555559</v>
      </c>
      <c r="B199">
        <v>462</v>
      </c>
      <c r="C199" t="s">
        <v>29</v>
      </c>
      <c r="D199">
        <v>5</v>
      </c>
      <c r="E199" t="s">
        <v>30</v>
      </c>
      <c r="F199">
        <v>78676</v>
      </c>
      <c r="G199" t="s">
        <v>439</v>
      </c>
      <c r="H199" t="s">
        <v>32</v>
      </c>
      <c r="I199">
        <v>79755</v>
      </c>
      <c r="J199">
        <v>1</v>
      </c>
      <c r="K199" s="1">
        <v>42607.396180555559</v>
      </c>
      <c r="L199">
        <v>0.2</v>
      </c>
      <c r="M199">
        <v>268.18</v>
      </c>
      <c r="N199" t="s">
        <v>79</v>
      </c>
      <c r="O199" t="s">
        <v>68</v>
      </c>
      <c r="P199">
        <v>4.0000000000000001E-3</v>
      </c>
      <c r="R199">
        <v>4</v>
      </c>
      <c r="S199" t="s">
        <v>440</v>
      </c>
      <c r="T199" t="s">
        <v>36</v>
      </c>
      <c r="U199" t="s">
        <v>70</v>
      </c>
      <c r="Z199" t="s">
        <v>1058</v>
      </c>
      <c r="AC199" s="2" t="s">
        <v>44</v>
      </c>
    </row>
    <row r="200" spans="1:29" ht="16.399999999999999" customHeight="1" x14ac:dyDescent="0.35">
      <c r="A200" s="1">
        <v>42762.535069444442</v>
      </c>
      <c r="B200">
        <v>462</v>
      </c>
      <c r="C200" t="s">
        <v>29</v>
      </c>
      <c r="D200">
        <v>5</v>
      </c>
      <c r="E200" t="s">
        <v>30</v>
      </c>
      <c r="F200">
        <v>78651</v>
      </c>
      <c r="G200" t="s">
        <v>441</v>
      </c>
      <c r="H200" t="s">
        <v>32</v>
      </c>
      <c r="I200">
        <v>82141</v>
      </c>
      <c r="J200">
        <v>1</v>
      </c>
      <c r="K200" s="1">
        <v>42762.535069444442</v>
      </c>
      <c r="L200">
        <v>0.2</v>
      </c>
      <c r="M200">
        <v>268.18</v>
      </c>
      <c r="N200" t="s">
        <v>79</v>
      </c>
      <c r="O200" t="s">
        <v>68</v>
      </c>
      <c r="P200">
        <v>3.0000000000000001E-3</v>
      </c>
      <c r="Q200" t="s">
        <v>69</v>
      </c>
      <c r="R200">
        <v>4</v>
      </c>
      <c r="S200" t="s">
        <v>442</v>
      </c>
      <c r="T200" t="s">
        <v>36</v>
      </c>
      <c r="U200" t="s">
        <v>70</v>
      </c>
      <c r="Z200" t="s">
        <v>1058</v>
      </c>
      <c r="AC200" s="2" t="s">
        <v>44</v>
      </c>
    </row>
    <row r="201" spans="1:29" ht="16.399999999999999" customHeight="1" x14ac:dyDescent="0.35">
      <c r="A201" s="1">
        <v>42941.597569444442</v>
      </c>
      <c r="B201">
        <v>462</v>
      </c>
      <c r="C201" t="s">
        <v>29</v>
      </c>
      <c r="D201">
        <v>5</v>
      </c>
      <c r="E201" t="s">
        <v>30</v>
      </c>
      <c r="F201">
        <v>78639</v>
      </c>
      <c r="G201" t="s">
        <v>163</v>
      </c>
      <c r="H201" t="s">
        <v>32</v>
      </c>
      <c r="I201">
        <v>83866</v>
      </c>
      <c r="J201">
        <v>1</v>
      </c>
      <c r="K201" s="1">
        <v>42941.597569444442</v>
      </c>
      <c r="L201">
        <v>0.2</v>
      </c>
      <c r="M201">
        <v>268.18</v>
      </c>
      <c r="N201" t="s">
        <v>79</v>
      </c>
      <c r="O201" t="s">
        <v>68</v>
      </c>
      <c r="P201">
        <v>4.0000000000000001E-3</v>
      </c>
      <c r="R201">
        <v>4</v>
      </c>
      <c r="S201" t="s">
        <v>443</v>
      </c>
      <c r="T201" t="s">
        <v>36</v>
      </c>
      <c r="U201" t="s">
        <v>70</v>
      </c>
      <c r="Z201" t="s">
        <v>1058</v>
      </c>
      <c r="AC201" s="2" t="s">
        <v>44</v>
      </c>
    </row>
    <row r="202" spans="1:29" ht="16.399999999999999" customHeight="1" x14ac:dyDescent="0.35">
      <c r="A202" s="1">
        <v>42907.587152777778</v>
      </c>
      <c r="B202">
        <v>462</v>
      </c>
      <c r="C202" t="s">
        <v>29</v>
      </c>
      <c r="D202">
        <v>5</v>
      </c>
      <c r="E202" t="s">
        <v>30</v>
      </c>
      <c r="F202">
        <v>78590</v>
      </c>
      <c r="G202" t="s">
        <v>254</v>
      </c>
      <c r="H202" t="s">
        <v>32</v>
      </c>
      <c r="I202">
        <v>83525</v>
      </c>
      <c r="J202">
        <v>1</v>
      </c>
      <c r="K202" s="1">
        <v>42907.587152777778</v>
      </c>
      <c r="L202">
        <v>0.2</v>
      </c>
      <c r="M202">
        <v>268.18</v>
      </c>
      <c r="N202" t="s">
        <v>79</v>
      </c>
      <c r="O202" t="s">
        <v>68</v>
      </c>
      <c r="P202">
        <v>5.0000000000000001E-3</v>
      </c>
      <c r="R202">
        <v>4</v>
      </c>
      <c r="S202" t="s">
        <v>446</v>
      </c>
      <c r="T202" t="s">
        <v>36</v>
      </c>
      <c r="U202" t="s">
        <v>70</v>
      </c>
      <c r="Z202" t="s">
        <v>1058</v>
      </c>
      <c r="AC202" s="2" t="s">
        <v>44</v>
      </c>
    </row>
    <row r="203" spans="1:29" ht="16.399999999999999" customHeight="1" x14ac:dyDescent="0.35">
      <c r="A203" s="1">
        <v>42852.705208333333</v>
      </c>
      <c r="B203">
        <v>462</v>
      </c>
      <c r="C203" t="s">
        <v>29</v>
      </c>
      <c r="D203">
        <v>5</v>
      </c>
      <c r="E203" t="s">
        <v>30</v>
      </c>
      <c r="F203">
        <v>78543</v>
      </c>
      <c r="G203" t="s">
        <v>319</v>
      </c>
      <c r="H203" t="s">
        <v>32</v>
      </c>
      <c r="I203">
        <v>82925</v>
      </c>
      <c r="J203">
        <v>1</v>
      </c>
      <c r="K203" s="1">
        <v>42852.705208333333</v>
      </c>
      <c r="L203">
        <v>0.2</v>
      </c>
      <c r="M203">
        <v>268.18</v>
      </c>
      <c r="N203" t="s">
        <v>79</v>
      </c>
      <c r="O203" t="s">
        <v>68</v>
      </c>
      <c r="P203">
        <v>5.0000000000000001E-3</v>
      </c>
      <c r="R203">
        <v>4</v>
      </c>
      <c r="S203" t="s">
        <v>454</v>
      </c>
      <c r="T203" t="s">
        <v>36</v>
      </c>
      <c r="U203" t="s">
        <v>70</v>
      </c>
      <c r="Z203" t="s">
        <v>1058</v>
      </c>
      <c r="AC203" s="2" t="s">
        <v>44</v>
      </c>
    </row>
    <row r="204" spans="1:29" ht="16.399999999999999" customHeight="1" x14ac:dyDescent="0.35">
      <c r="A204" s="1">
        <v>42627.420486111114</v>
      </c>
      <c r="B204">
        <v>462</v>
      </c>
      <c r="C204" t="s">
        <v>29</v>
      </c>
      <c r="D204">
        <v>5</v>
      </c>
      <c r="E204" t="s">
        <v>30</v>
      </c>
      <c r="F204">
        <v>78523</v>
      </c>
      <c r="G204" t="s">
        <v>254</v>
      </c>
      <c r="H204" t="s">
        <v>32</v>
      </c>
      <c r="I204">
        <v>80070</v>
      </c>
      <c r="J204">
        <v>1</v>
      </c>
      <c r="K204" s="1">
        <v>42627.420486111114</v>
      </c>
      <c r="L204">
        <v>0.2</v>
      </c>
      <c r="M204">
        <v>268.18</v>
      </c>
      <c r="N204" t="s">
        <v>79</v>
      </c>
      <c r="O204" t="s">
        <v>68</v>
      </c>
      <c r="P204">
        <v>4.0000000000000001E-3</v>
      </c>
      <c r="R204">
        <v>4</v>
      </c>
      <c r="S204" t="s">
        <v>457</v>
      </c>
      <c r="T204" t="s">
        <v>36</v>
      </c>
      <c r="U204" t="s">
        <v>70</v>
      </c>
      <c r="Z204" t="s">
        <v>1058</v>
      </c>
      <c r="AC204" s="2" t="s">
        <v>44</v>
      </c>
    </row>
    <row r="205" spans="1:29" ht="16.399999999999999" customHeight="1" x14ac:dyDescent="0.35">
      <c r="A205" s="1">
        <v>42699.375347222223</v>
      </c>
      <c r="B205">
        <v>462</v>
      </c>
      <c r="C205" t="s">
        <v>29</v>
      </c>
      <c r="D205">
        <v>5</v>
      </c>
      <c r="E205" t="s">
        <v>30</v>
      </c>
      <c r="F205">
        <v>78516</v>
      </c>
      <c r="G205" t="s">
        <v>319</v>
      </c>
      <c r="H205" t="s">
        <v>32</v>
      </c>
      <c r="I205">
        <v>81496</v>
      </c>
      <c r="J205">
        <v>1</v>
      </c>
      <c r="K205" s="1">
        <v>42699.375347222223</v>
      </c>
      <c r="L205">
        <v>0.2</v>
      </c>
      <c r="M205">
        <v>268.18</v>
      </c>
      <c r="N205" t="s">
        <v>79</v>
      </c>
      <c r="O205" t="s">
        <v>68</v>
      </c>
      <c r="P205">
        <v>4.0000000000000001E-3</v>
      </c>
      <c r="R205">
        <v>4</v>
      </c>
      <c r="S205" t="s">
        <v>458</v>
      </c>
      <c r="T205" t="s">
        <v>36</v>
      </c>
      <c r="U205" t="s">
        <v>70</v>
      </c>
      <c r="Z205" t="s">
        <v>1058</v>
      </c>
      <c r="AC205" s="2" t="s">
        <v>44</v>
      </c>
    </row>
    <row r="206" spans="1:29" ht="16.399999999999999" customHeight="1" x14ac:dyDescent="0.35">
      <c r="A206" s="1">
        <v>42823.524652777778</v>
      </c>
      <c r="B206">
        <v>462</v>
      </c>
      <c r="C206" t="s">
        <v>29</v>
      </c>
      <c r="D206">
        <v>5</v>
      </c>
      <c r="E206" t="s">
        <v>30</v>
      </c>
      <c r="F206">
        <v>78506</v>
      </c>
      <c r="G206" t="s">
        <v>170</v>
      </c>
      <c r="H206" t="s">
        <v>32</v>
      </c>
      <c r="I206">
        <v>82660</v>
      </c>
      <c r="J206">
        <v>1</v>
      </c>
      <c r="K206" s="1">
        <v>42823.524652777778</v>
      </c>
      <c r="L206">
        <v>0.2</v>
      </c>
      <c r="M206">
        <v>268.18</v>
      </c>
      <c r="N206" t="s">
        <v>79</v>
      </c>
      <c r="O206" t="s">
        <v>68</v>
      </c>
      <c r="P206">
        <v>5.0000000000000001E-3</v>
      </c>
      <c r="R206">
        <v>4</v>
      </c>
      <c r="S206" t="s">
        <v>460</v>
      </c>
      <c r="T206" t="s">
        <v>36</v>
      </c>
      <c r="U206" t="s">
        <v>70</v>
      </c>
      <c r="Z206" t="s">
        <v>1058</v>
      </c>
      <c r="AC206" s="2" t="s">
        <v>44</v>
      </c>
    </row>
    <row r="207" spans="1:29" ht="16.399999999999999" customHeight="1" x14ac:dyDescent="0.35">
      <c r="A207" s="1">
        <v>42661.646180555559</v>
      </c>
      <c r="B207">
        <v>462</v>
      </c>
      <c r="C207" t="s">
        <v>29</v>
      </c>
      <c r="D207">
        <v>5</v>
      </c>
      <c r="E207" t="s">
        <v>30</v>
      </c>
      <c r="F207">
        <v>78473</v>
      </c>
      <c r="G207" t="s">
        <v>319</v>
      </c>
      <c r="H207" t="s">
        <v>32</v>
      </c>
      <c r="I207">
        <v>80842</v>
      </c>
      <c r="J207">
        <v>1</v>
      </c>
      <c r="K207" s="1">
        <v>42661.646180555559</v>
      </c>
      <c r="L207">
        <v>0.2</v>
      </c>
      <c r="M207">
        <v>268.18</v>
      </c>
      <c r="N207" t="s">
        <v>79</v>
      </c>
      <c r="O207" t="s">
        <v>68</v>
      </c>
      <c r="P207">
        <v>5.0000000000000001E-3</v>
      </c>
      <c r="R207">
        <v>4</v>
      </c>
      <c r="S207" t="s">
        <v>461</v>
      </c>
      <c r="T207" t="s">
        <v>36</v>
      </c>
      <c r="U207" t="s">
        <v>70</v>
      </c>
      <c r="Z207" t="s">
        <v>1058</v>
      </c>
      <c r="AC207" s="2" t="s">
        <v>44</v>
      </c>
    </row>
    <row r="208" spans="1:29" ht="16.399999999999999" customHeight="1" x14ac:dyDescent="0.35">
      <c r="A208" s="1">
        <v>42788.604513888888</v>
      </c>
      <c r="B208">
        <v>462</v>
      </c>
      <c r="C208" t="s">
        <v>29</v>
      </c>
      <c r="D208">
        <v>5</v>
      </c>
      <c r="E208" t="s">
        <v>30</v>
      </c>
      <c r="F208">
        <v>78450</v>
      </c>
      <c r="G208" t="s">
        <v>170</v>
      </c>
      <c r="H208" t="s">
        <v>32</v>
      </c>
      <c r="I208">
        <v>82328</v>
      </c>
      <c r="J208">
        <v>1</v>
      </c>
      <c r="K208" s="1">
        <v>42788.604513888888</v>
      </c>
      <c r="L208">
        <v>0.2</v>
      </c>
      <c r="M208">
        <v>268.18</v>
      </c>
      <c r="N208" t="s">
        <v>79</v>
      </c>
      <c r="O208" t="s">
        <v>68</v>
      </c>
      <c r="P208">
        <v>4.0000000000000001E-3</v>
      </c>
      <c r="R208">
        <v>4</v>
      </c>
      <c r="S208" t="s">
        <v>462</v>
      </c>
      <c r="T208" t="s">
        <v>36</v>
      </c>
      <c r="U208" t="s">
        <v>70</v>
      </c>
      <c r="Z208" t="s">
        <v>1058</v>
      </c>
      <c r="AC208" s="2" t="s">
        <v>44</v>
      </c>
    </row>
    <row r="209" spans="1:29" ht="16.399999999999999" customHeight="1" x14ac:dyDescent="0.35">
      <c r="A209" s="1">
        <v>42879.392708333333</v>
      </c>
      <c r="B209">
        <v>462</v>
      </c>
      <c r="C209" t="s">
        <v>29</v>
      </c>
      <c r="D209">
        <v>5</v>
      </c>
      <c r="E209" t="s">
        <v>30</v>
      </c>
      <c r="F209">
        <v>78429</v>
      </c>
      <c r="G209" t="s">
        <v>254</v>
      </c>
      <c r="H209" t="s">
        <v>32</v>
      </c>
      <c r="I209">
        <v>83183</v>
      </c>
      <c r="J209">
        <v>1</v>
      </c>
      <c r="K209" s="1">
        <v>42879.392708333333</v>
      </c>
      <c r="L209">
        <v>0.2</v>
      </c>
      <c r="M209">
        <v>268.18</v>
      </c>
      <c r="N209" t="s">
        <v>79</v>
      </c>
      <c r="O209" t="s">
        <v>68</v>
      </c>
      <c r="P209">
        <v>5.0000000000000001E-3</v>
      </c>
      <c r="R209">
        <v>4</v>
      </c>
      <c r="S209" t="s">
        <v>464</v>
      </c>
      <c r="T209" t="s">
        <v>36</v>
      </c>
      <c r="U209" t="s">
        <v>70</v>
      </c>
      <c r="Z209" t="s">
        <v>1058</v>
      </c>
      <c r="AC209" s="2" t="s">
        <v>44</v>
      </c>
    </row>
    <row r="210" spans="1:29" ht="16.399999999999999" customHeight="1" x14ac:dyDescent="0.35">
      <c r="A210" s="1">
        <v>42725.399652777778</v>
      </c>
      <c r="B210">
        <v>462</v>
      </c>
      <c r="C210" t="s">
        <v>29</v>
      </c>
      <c r="D210">
        <v>5</v>
      </c>
      <c r="E210" t="s">
        <v>30</v>
      </c>
      <c r="F210">
        <v>78404</v>
      </c>
      <c r="G210" t="s">
        <v>465</v>
      </c>
      <c r="H210" t="s">
        <v>32</v>
      </c>
      <c r="I210">
        <v>81795</v>
      </c>
      <c r="J210">
        <v>1</v>
      </c>
      <c r="K210" s="1">
        <v>42725.399652777778</v>
      </c>
      <c r="L210">
        <v>0.2</v>
      </c>
      <c r="M210">
        <v>268.18</v>
      </c>
      <c r="N210" t="s">
        <v>79</v>
      </c>
      <c r="O210" t="s">
        <v>68</v>
      </c>
      <c r="P210">
        <v>4.0000000000000001E-3</v>
      </c>
      <c r="R210">
        <v>4</v>
      </c>
      <c r="S210" t="s">
        <v>466</v>
      </c>
      <c r="T210" t="s">
        <v>36</v>
      </c>
      <c r="U210" t="s">
        <v>70</v>
      </c>
      <c r="Z210" t="s">
        <v>1058</v>
      </c>
      <c r="AC210" s="2" t="s">
        <v>44</v>
      </c>
    </row>
    <row r="211" spans="1:29" ht="16.399999999999999" customHeight="1" x14ac:dyDescent="0.35">
      <c r="A211" s="1">
        <v>42572.423958333333</v>
      </c>
      <c r="B211">
        <v>462</v>
      </c>
      <c r="C211" t="s">
        <v>29</v>
      </c>
      <c r="D211">
        <v>5</v>
      </c>
      <c r="E211" t="s">
        <v>30</v>
      </c>
      <c r="F211">
        <v>77918</v>
      </c>
      <c r="G211" t="s">
        <v>254</v>
      </c>
      <c r="H211" t="s">
        <v>32</v>
      </c>
      <c r="I211">
        <v>79081</v>
      </c>
      <c r="J211">
        <v>1</v>
      </c>
      <c r="K211" s="1">
        <v>42572.423958333333</v>
      </c>
      <c r="L211">
        <v>0.2</v>
      </c>
      <c r="M211">
        <v>268.18</v>
      </c>
      <c r="N211" t="s">
        <v>79</v>
      </c>
      <c r="O211" t="s">
        <v>68</v>
      </c>
      <c r="P211">
        <v>3.0000000000000001E-3</v>
      </c>
      <c r="Q211" t="s">
        <v>69</v>
      </c>
      <c r="R211">
        <v>4</v>
      </c>
      <c r="S211" t="s">
        <v>498</v>
      </c>
      <c r="T211" t="s">
        <v>36</v>
      </c>
      <c r="U211" t="s">
        <v>70</v>
      </c>
      <c r="Z211" t="s">
        <v>1058</v>
      </c>
      <c r="AC211" s="2" t="s">
        <v>44</v>
      </c>
    </row>
    <row r="212" spans="1:29" ht="16.399999999999999" customHeight="1" x14ac:dyDescent="0.35">
      <c r="A212" s="1">
        <v>42543.385763888888</v>
      </c>
      <c r="B212">
        <v>462</v>
      </c>
      <c r="C212" t="s">
        <v>29</v>
      </c>
      <c r="D212">
        <v>5</v>
      </c>
      <c r="E212" t="s">
        <v>30</v>
      </c>
      <c r="F212">
        <v>77836</v>
      </c>
      <c r="G212" t="s">
        <v>170</v>
      </c>
      <c r="H212" t="s">
        <v>32</v>
      </c>
      <c r="I212">
        <v>78441</v>
      </c>
      <c r="J212">
        <v>1</v>
      </c>
      <c r="K212" s="1">
        <v>42543.385763888888</v>
      </c>
      <c r="L212">
        <v>0.2</v>
      </c>
      <c r="M212">
        <v>268.18</v>
      </c>
      <c r="N212" t="s">
        <v>79</v>
      </c>
      <c r="O212" t="s">
        <v>68</v>
      </c>
      <c r="P212">
        <v>6.0000000000000001E-3</v>
      </c>
      <c r="R212">
        <v>4</v>
      </c>
      <c r="S212" t="s">
        <v>506</v>
      </c>
      <c r="T212" t="s">
        <v>36</v>
      </c>
      <c r="U212" t="s">
        <v>70</v>
      </c>
      <c r="Z212" t="s">
        <v>1058</v>
      </c>
      <c r="AC212" s="2" t="s">
        <v>508</v>
      </c>
    </row>
    <row r="213" spans="1:29" ht="16.399999999999999" customHeight="1" x14ac:dyDescent="0.35">
      <c r="A213" s="1">
        <v>42418.500347222223</v>
      </c>
      <c r="B213">
        <v>462</v>
      </c>
      <c r="C213" t="s">
        <v>29</v>
      </c>
      <c r="D213">
        <v>5</v>
      </c>
      <c r="E213" t="s">
        <v>30</v>
      </c>
      <c r="F213">
        <v>77831</v>
      </c>
      <c r="G213" t="s">
        <v>511</v>
      </c>
      <c r="H213" t="s">
        <v>32</v>
      </c>
      <c r="I213">
        <v>75883</v>
      </c>
      <c r="J213">
        <v>1</v>
      </c>
      <c r="K213" s="1">
        <v>42418.500347222223</v>
      </c>
      <c r="L213">
        <v>0.2</v>
      </c>
      <c r="M213">
        <v>268.18</v>
      </c>
      <c r="N213" t="s">
        <v>79</v>
      </c>
      <c r="O213" t="s">
        <v>68</v>
      </c>
      <c r="P213">
        <v>5.0000000000000001E-3</v>
      </c>
      <c r="R213">
        <v>4</v>
      </c>
      <c r="S213" t="s">
        <v>512</v>
      </c>
      <c r="T213" t="s">
        <v>36</v>
      </c>
      <c r="U213" t="s">
        <v>70</v>
      </c>
      <c r="Z213" t="s">
        <v>1058</v>
      </c>
      <c r="AC213" s="2" t="s">
        <v>508</v>
      </c>
    </row>
    <row r="214" spans="1:29" ht="16.399999999999999" customHeight="1" x14ac:dyDescent="0.35">
      <c r="A214" s="1">
        <v>42516.521180555559</v>
      </c>
      <c r="B214">
        <v>462</v>
      </c>
      <c r="C214" t="s">
        <v>29</v>
      </c>
      <c r="D214">
        <v>5</v>
      </c>
      <c r="E214" t="s">
        <v>30</v>
      </c>
      <c r="F214">
        <v>77815</v>
      </c>
      <c r="G214" t="s">
        <v>513</v>
      </c>
      <c r="H214" t="s">
        <v>32</v>
      </c>
      <c r="I214">
        <v>77953</v>
      </c>
      <c r="J214">
        <v>1</v>
      </c>
      <c r="K214" s="1">
        <v>42516.521180555559</v>
      </c>
      <c r="L214">
        <v>0.2</v>
      </c>
      <c r="M214">
        <v>268.18</v>
      </c>
      <c r="N214" t="s">
        <v>79</v>
      </c>
      <c r="O214" t="s">
        <v>68</v>
      </c>
      <c r="P214">
        <v>5.0000000000000001E-3</v>
      </c>
      <c r="R214">
        <v>4</v>
      </c>
      <c r="S214" t="s">
        <v>514</v>
      </c>
      <c r="T214" t="s">
        <v>36</v>
      </c>
      <c r="U214" t="s">
        <v>70</v>
      </c>
      <c r="Z214" t="s">
        <v>1058</v>
      </c>
      <c r="AC214" s="2" t="s">
        <v>508</v>
      </c>
    </row>
    <row r="215" spans="1:29" ht="16.399999999999999" customHeight="1" x14ac:dyDescent="0.35">
      <c r="A215" s="1">
        <v>42489.448263888888</v>
      </c>
      <c r="B215">
        <v>462</v>
      </c>
      <c r="C215" t="s">
        <v>29</v>
      </c>
      <c r="D215">
        <v>5</v>
      </c>
      <c r="E215" t="s">
        <v>30</v>
      </c>
      <c r="F215">
        <v>77810</v>
      </c>
      <c r="G215" t="s">
        <v>515</v>
      </c>
      <c r="H215" t="s">
        <v>32</v>
      </c>
      <c r="I215">
        <v>77340</v>
      </c>
      <c r="J215">
        <v>1</v>
      </c>
      <c r="K215" s="1">
        <v>42489.448263888888</v>
      </c>
      <c r="L215">
        <v>0.2</v>
      </c>
      <c r="M215">
        <v>268.18</v>
      </c>
      <c r="N215" t="s">
        <v>79</v>
      </c>
      <c r="O215" t="s">
        <v>68</v>
      </c>
      <c r="P215">
        <v>5.0000000000000001E-3</v>
      </c>
      <c r="R215">
        <v>4</v>
      </c>
      <c r="S215" t="s">
        <v>516</v>
      </c>
      <c r="T215" t="s">
        <v>36</v>
      </c>
      <c r="U215" t="s">
        <v>70</v>
      </c>
      <c r="Z215" t="s">
        <v>1058</v>
      </c>
      <c r="AC215" s="2" t="s">
        <v>508</v>
      </c>
    </row>
    <row r="216" spans="1:29" ht="16.399999999999999" customHeight="1" x14ac:dyDescent="0.35">
      <c r="A216" s="1">
        <v>42452.535069444442</v>
      </c>
      <c r="B216">
        <v>462</v>
      </c>
      <c r="C216" t="s">
        <v>29</v>
      </c>
      <c r="D216">
        <v>5</v>
      </c>
      <c r="E216" t="s">
        <v>30</v>
      </c>
      <c r="F216">
        <v>77805</v>
      </c>
      <c r="G216" t="s">
        <v>524</v>
      </c>
      <c r="H216" t="s">
        <v>32</v>
      </c>
      <c r="I216">
        <v>76550</v>
      </c>
      <c r="J216">
        <v>1</v>
      </c>
      <c r="K216" s="1">
        <v>42452.535069444442</v>
      </c>
      <c r="L216">
        <v>0.2</v>
      </c>
      <c r="M216">
        <v>268.18</v>
      </c>
      <c r="N216" t="s">
        <v>79</v>
      </c>
      <c r="O216" t="s">
        <v>68</v>
      </c>
      <c r="P216">
        <v>5.0000000000000001E-3</v>
      </c>
      <c r="R216">
        <v>4</v>
      </c>
      <c r="S216" t="s">
        <v>525</v>
      </c>
      <c r="T216" t="s">
        <v>36</v>
      </c>
      <c r="U216" t="s">
        <v>70</v>
      </c>
      <c r="Z216" t="s">
        <v>1058</v>
      </c>
      <c r="AC216" s="2" t="s">
        <v>508</v>
      </c>
    </row>
    <row r="217" spans="1:29" ht="16.399999999999999" customHeight="1" x14ac:dyDescent="0.35">
      <c r="A217" s="1">
        <v>42389.489930555559</v>
      </c>
      <c r="B217">
        <v>462</v>
      </c>
      <c r="C217" t="s">
        <v>29</v>
      </c>
      <c r="D217">
        <v>5</v>
      </c>
      <c r="E217" t="s">
        <v>30</v>
      </c>
      <c r="F217">
        <v>77655</v>
      </c>
      <c r="G217" t="s">
        <v>410</v>
      </c>
      <c r="H217" t="s">
        <v>32</v>
      </c>
      <c r="I217">
        <v>75270</v>
      </c>
      <c r="J217">
        <v>1</v>
      </c>
      <c r="K217" s="1">
        <v>42389.489930555559</v>
      </c>
      <c r="L217">
        <v>0.2</v>
      </c>
      <c r="M217">
        <v>268.18</v>
      </c>
      <c r="N217" t="s">
        <v>79</v>
      </c>
      <c r="O217" t="s">
        <v>68</v>
      </c>
      <c r="P217">
        <v>5.0000000000000001E-3</v>
      </c>
      <c r="R217">
        <v>4</v>
      </c>
      <c r="S217" t="s">
        <v>547</v>
      </c>
      <c r="T217" t="s">
        <v>36</v>
      </c>
      <c r="U217" t="s">
        <v>70</v>
      </c>
      <c r="Z217" t="s">
        <v>1058</v>
      </c>
      <c r="AC217" s="2" t="s">
        <v>508</v>
      </c>
    </row>
    <row r="218" spans="1:29" ht="16.399999999999999" customHeight="1" x14ac:dyDescent="0.35">
      <c r="A218" s="1">
        <v>42354.486458333333</v>
      </c>
      <c r="B218">
        <v>462</v>
      </c>
      <c r="C218" t="s">
        <v>29</v>
      </c>
      <c r="D218">
        <v>5</v>
      </c>
      <c r="E218" t="s">
        <v>30</v>
      </c>
      <c r="F218">
        <v>77589</v>
      </c>
      <c r="G218" t="s">
        <v>524</v>
      </c>
      <c r="H218" t="s">
        <v>32</v>
      </c>
      <c r="I218">
        <v>74769</v>
      </c>
      <c r="J218">
        <v>1</v>
      </c>
      <c r="K218" s="1">
        <v>42354.486458333333</v>
      </c>
      <c r="L218">
        <v>0.2</v>
      </c>
      <c r="M218">
        <v>268.18</v>
      </c>
      <c r="N218" t="s">
        <v>79</v>
      </c>
      <c r="O218" t="s">
        <v>68</v>
      </c>
      <c r="P218">
        <v>7.0000000000000001E-3</v>
      </c>
      <c r="R218">
        <v>4</v>
      </c>
      <c r="S218" t="s">
        <v>551</v>
      </c>
      <c r="T218" t="s">
        <v>36</v>
      </c>
      <c r="U218" t="s">
        <v>70</v>
      </c>
      <c r="Z218" t="s">
        <v>1058</v>
      </c>
      <c r="AC218" s="2" t="s">
        <v>508</v>
      </c>
    </row>
    <row r="219" spans="1:29" ht="16.399999999999999" customHeight="1" x14ac:dyDescent="0.35">
      <c r="A219" s="1">
        <v>42332.458680555559</v>
      </c>
      <c r="B219">
        <v>462</v>
      </c>
      <c r="C219" t="s">
        <v>29</v>
      </c>
      <c r="D219">
        <v>5</v>
      </c>
      <c r="E219" t="s">
        <v>30</v>
      </c>
      <c r="F219">
        <v>77569</v>
      </c>
      <c r="G219" t="s">
        <v>524</v>
      </c>
      <c r="H219" t="s">
        <v>32</v>
      </c>
      <c r="I219">
        <v>74290</v>
      </c>
      <c r="J219">
        <v>1</v>
      </c>
      <c r="K219" s="1">
        <v>42332.458680555559</v>
      </c>
      <c r="L219">
        <v>0.2</v>
      </c>
      <c r="M219">
        <v>268.18</v>
      </c>
      <c r="N219" t="s">
        <v>79</v>
      </c>
      <c r="O219" t="s">
        <v>68</v>
      </c>
      <c r="P219">
        <v>5.0000000000000001E-3</v>
      </c>
      <c r="R219">
        <v>4</v>
      </c>
      <c r="S219" t="s">
        <v>555</v>
      </c>
      <c r="T219" t="s">
        <v>36</v>
      </c>
      <c r="U219" t="s">
        <v>70</v>
      </c>
      <c r="Z219" t="s">
        <v>1058</v>
      </c>
      <c r="AC219" s="2" t="s">
        <v>508</v>
      </c>
    </row>
    <row r="220" spans="1:29" ht="16.399999999999999" customHeight="1" x14ac:dyDescent="0.35">
      <c r="A220" s="1">
        <v>42291.489930555559</v>
      </c>
      <c r="B220">
        <v>462</v>
      </c>
      <c r="C220" t="s">
        <v>29</v>
      </c>
      <c r="D220">
        <v>5</v>
      </c>
      <c r="E220" t="s">
        <v>30</v>
      </c>
      <c r="F220">
        <v>77553</v>
      </c>
      <c r="G220" t="s">
        <v>559</v>
      </c>
      <c r="H220" t="s">
        <v>32</v>
      </c>
      <c r="I220">
        <v>73401</v>
      </c>
      <c r="J220">
        <v>1</v>
      </c>
      <c r="K220" s="1">
        <v>42291.489930555559</v>
      </c>
      <c r="L220">
        <v>0.2</v>
      </c>
      <c r="M220">
        <v>268.18</v>
      </c>
      <c r="N220" t="s">
        <v>79</v>
      </c>
      <c r="O220" t="s">
        <v>68</v>
      </c>
      <c r="P220">
        <v>6.0000000000000001E-3</v>
      </c>
      <c r="R220">
        <v>4</v>
      </c>
      <c r="S220" t="s">
        <v>560</v>
      </c>
      <c r="T220" t="s">
        <v>36</v>
      </c>
      <c r="U220" t="s">
        <v>70</v>
      </c>
      <c r="Z220" t="s">
        <v>1058</v>
      </c>
      <c r="AC220" s="2" t="s">
        <v>508</v>
      </c>
    </row>
    <row r="221" spans="1:29" ht="16.399999999999999" customHeight="1" x14ac:dyDescent="0.35">
      <c r="A221" s="1">
        <v>42262.441319444442</v>
      </c>
      <c r="B221">
        <v>462</v>
      </c>
      <c r="C221" t="s">
        <v>29</v>
      </c>
      <c r="D221">
        <v>5</v>
      </c>
      <c r="E221" t="s">
        <v>30</v>
      </c>
      <c r="F221">
        <v>77493</v>
      </c>
      <c r="G221" t="s">
        <v>559</v>
      </c>
      <c r="H221" t="s">
        <v>32</v>
      </c>
      <c r="I221">
        <v>72898</v>
      </c>
      <c r="J221">
        <v>1</v>
      </c>
      <c r="K221" s="1">
        <v>42262.441319444442</v>
      </c>
      <c r="L221">
        <v>0.2</v>
      </c>
      <c r="M221">
        <v>268.18</v>
      </c>
      <c r="N221" t="s">
        <v>79</v>
      </c>
      <c r="O221" t="s">
        <v>68</v>
      </c>
      <c r="P221">
        <v>5.0000000000000001E-3</v>
      </c>
      <c r="R221">
        <v>4</v>
      </c>
      <c r="S221" t="s">
        <v>565</v>
      </c>
      <c r="T221" t="s">
        <v>36</v>
      </c>
      <c r="U221" t="s">
        <v>70</v>
      </c>
      <c r="Z221" t="s">
        <v>1058</v>
      </c>
      <c r="AC221" s="2" t="s">
        <v>508</v>
      </c>
    </row>
    <row r="222" spans="1:29" ht="16.399999999999999" customHeight="1" x14ac:dyDescent="0.35">
      <c r="A222" s="1">
        <v>42229.562847222223</v>
      </c>
      <c r="B222">
        <v>462</v>
      </c>
      <c r="C222" t="s">
        <v>29</v>
      </c>
      <c r="D222">
        <v>5</v>
      </c>
      <c r="E222" t="s">
        <v>30</v>
      </c>
      <c r="F222">
        <v>77455</v>
      </c>
      <c r="G222" t="s">
        <v>568</v>
      </c>
      <c r="H222" t="s">
        <v>32</v>
      </c>
      <c r="I222">
        <v>72406</v>
      </c>
      <c r="J222">
        <v>1</v>
      </c>
      <c r="K222" s="1">
        <v>42229.562847222223</v>
      </c>
      <c r="L222">
        <v>0.2</v>
      </c>
      <c r="M222">
        <v>268.18</v>
      </c>
      <c r="N222" t="s">
        <v>79</v>
      </c>
      <c r="O222" t="s">
        <v>68</v>
      </c>
      <c r="P222">
        <v>5.0000000000000001E-3</v>
      </c>
      <c r="R222">
        <v>4</v>
      </c>
      <c r="S222" t="s">
        <v>569</v>
      </c>
      <c r="T222" t="s">
        <v>36</v>
      </c>
      <c r="U222" t="s">
        <v>70</v>
      </c>
      <c r="Z222" t="s">
        <v>1058</v>
      </c>
      <c r="AC222" s="2" t="s">
        <v>508</v>
      </c>
    </row>
    <row r="223" spans="1:29" ht="16.399999999999999" customHeight="1" x14ac:dyDescent="0.35">
      <c r="A223" s="1">
        <v>42207.430902777778</v>
      </c>
      <c r="B223">
        <v>462</v>
      </c>
      <c r="C223" t="s">
        <v>29</v>
      </c>
      <c r="D223">
        <v>5</v>
      </c>
      <c r="E223" t="s">
        <v>30</v>
      </c>
      <c r="F223">
        <v>77439</v>
      </c>
      <c r="G223" t="s">
        <v>568</v>
      </c>
      <c r="H223" t="s">
        <v>32</v>
      </c>
      <c r="I223">
        <v>72027</v>
      </c>
      <c r="J223">
        <v>1</v>
      </c>
      <c r="K223" s="1">
        <v>42207.430902777778</v>
      </c>
      <c r="L223">
        <v>0.2</v>
      </c>
      <c r="M223">
        <v>268.18</v>
      </c>
      <c r="N223" t="s">
        <v>79</v>
      </c>
      <c r="O223" t="s">
        <v>68</v>
      </c>
      <c r="P223">
        <v>6.0000000000000001E-3</v>
      </c>
      <c r="R223">
        <v>4</v>
      </c>
      <c r="S223" t="s">
        <v>572</v>
      </c>
      <c r="T223" t="s">
        <v>36</v>
      </c>
      <c r="U223" t="s">
        <v>70</v>
      </c>
      <c r="Z223" t="s">
        <v>1058</v>
      </c>
      <c r="AC223" s="2" t="s">
        <v>508</v>
      </c>
    </row>
    <row r="224" spans="1:29" ht="16.399999999999999" customHeight="1" x14ac:dyDescent="0.35">
      <c r="A224" s="1">
        <v>42151.566319444442</v>
      </c>
      <c r="B224">
        <v>462</v>
      </c>
      <c r="C224" t="s">
        <v>29</v>
      </c>
      <c r="D224">
        <v>5</v>
      </c>
      <c r="E224" t="s">
        <v>30</v>
      </c>
      <c r="F224">
        <v>77350</v>
      </c>
      <c r="G224" t="s">
        <v>578</v>
      </c>
      <c r="H224" t="s">
        <v>32</v>
      </c>
      <c r="I224">
        <v>71062</v>
      </c>
      <c r="J224">
        <v>1</v>
      </c>
      <c r="K224" s="1">
        <v>42151.566319444442</v>
      </c>
      <c r="L224">
        <v>0.2</v>
      </c>
      <c r="M224">
        <v>268.18</v>
      </c>
      <c r="N224" t="s">
        <v>79</v>
      </c>
      <c r="O224" t="s">
        <v>68</v>
      </c>
      <c r="P224">
        <v>6.0000000000000001E-3</v>
      </c>
      <c r="R224">
        <v>4</v>
      </c>
      <c r="S224" t="s">
        <v>579</v>
      </c>
      <c r="T224" t="s">
        <v>36</v>
      </c>
      <c r="U224" t="s">
        <v>70</v>
      </c>
      <c r="Z224" t="s">
        <v>1058</v>
      </c>
      <c r="AC224" s="2" t="s">
        <v>508</v>
      </c>
    </row>
    <row r="225" spans="1:29" ht="16.399999999999999" customHeight="1" x14ac:dyDescent="0.35">
      <c r="A225" s="1">
        <v>42138.414236111108</v>
      </c>
      <c r="B225">
        <v>462</v>
      </c>
      <c r="C225" t="s">
        <v>29</v>
      </c>
      <c r="D225">
        <v>5</v>
      </c>
      <c r="E225" t="s">
        <v>30</v>
      </c>
      <c r="F225">
        <v>77345</v>
      </c>
      <c r="G225" t="s">
        <v>515</v>
      </c>
      <c r="H225" t="s">
        <v>32</v>
      </c>
      <c r="I225">
        <v>70855</v>
      </c>
      <c r="J225">
        <v>1</v>
      </c>
      <c r="K225" s="1">
        <v>42138.414236111108</v>
      </c>
      <c r="L225">
        <v>0.2</v>
      </c>
      <c r="M225">
        <v>268.18</v>
      </c>
      <c r="N225" t="s">
        <v>79</v>
      </c>
      <c r="O225" t="s">
        <v>68</v>
      </c>
      <c r="P225">
        <v>6.0000000000000001E-3</v>
      </c>
      <c r="R225">
        <v>4</v>
      </c>
      <c r="S225" t="s">
        <v>583</v>
      </c>
      <c r="T225" t="s">
        <v>36</v>
      </c>
      <c r="U225" t="s">
        <v>70</v>
      </c>
      <c r="Z225" t="s">
        <v>1058</v>
      </c>
      <c r="AC225" s="2" t="s">
        <v>508</v>
      </c>
    </row>
    <row r="226" spans="1:29" ht="16.399999999999999" customHeight="1" x14ac:dyDescent="0.35">
      <c r="A226" s="1">
        <v>42122.555902777778</v>
      </c>
      <c r="B226">
        <v>462</v>
      </c>
      <c r="C226" t="s">
        <v>29</v>
      </c>
      <c r="D226">
        <v>5</v>
      </c>
      <c r="E226" t="s">
        <v>30</v>
      </c>
      <c r="F226">
        <v>77269</v>
      </c>
      <c r="G226" t="s">
        <v>578</v>
      </c>
      <c r="H226" t="s">
        <v>32</v>
      </c>
      <c r="I226">
        <v>70554</v>
      </c>
      <c r="J226">
        <v>1</v>
      </c>
      <c r="K226" s="1">
        <v>42122.555902777778</v>
      </c>
      <c r="L226">
        <v>0.2</v>
      </c>
      <c r="M226">
        <v>268.18</v>
      </c>
      <c r="N226" t="s">
        <v>79</v>
      </c>
      <c r="O226" t="s">
        <v>68</v>
      </c>
      <c r="P226">
        <v>4.0000000000000001E-3</v>
      </c>
      <c r="R226">
        <v>4</v>
      </c>
      <c r="S226" t="s">
        <v>595</v>
      </c>
      <c r="T226" t="s">
        <v>36</v>
      </c>
      <c r="U226" t="s">
        <v>70</v>
      </c>
      <c r="Z226" t="s">
        <v>1058</v>
      </c>
      <c r="AC226" s="2" t="s">
        <v>508</v>
      </c>
    </row>
    <row r="227" spans="1:29" ht="16.399999999999999" customHeight="1" x14ac:dyDescent="0.35">
      <c r="A227" s="1">
        <v>42093.434374999997</v>
      </c>
      <c r="B227">
        <v>462</v>
      </c>
      <c r="C227" t="s">
        <v>29</v>
      </c>
      <c r="D227">
        <v>5</v>
      </c>
      <c r="E227" t="s">
        <v>30</v>
      </c>
      <c r="F227">
        <v>77198</v>
      </c>
      <c r="G227" t="s">
        <v>559</v>
      </c>
      <c r="H227" t="s">
        <v>32</v>
      </c>
      <c r="I227">
        <v>70074</v>
      </c>
      <c r="J227">
        <v>1</v>
      </c>
      <c r="K227" s="1">
        <v>42093.434374999997</v>
      </c>
      <c r="L227">
        <v>0.2</v>
      </c>
      <c r="M227">
        <v>268.18</v>
      </c>
      <c r="N227" t="s">
        <v>79</v>
      </c>
      <c r="O227" t="s">
        <v>68</v>
      </c>
      <c r="P227">
        <v>5.0000000000000001E-3</v>
      </c>
      <c r="R227">
        <v>4</v>
      </c>
      <c r="S227" t="s">
        <v>604</v>
      </c>
      <c r="T227" t="s">
        <v>36</v>
      </c>
      <c r="U227" t="s">
        <v>70</v>
      </c>
      <c r="Z227" t="s">
        <v>1058</v>
      </c>
      <c r="AC227" s="2" t="s">
        <v>508</v>
      </c>
    </row>
    <row r="228" spans="1:29" ht="16.399999999999999" customHeight="1" x14ac:dyDescent="0.35">
      <c r="A228" s="1">
        <v>42058.527430555558</v>
      </c>
      <c r="B228">
        <v>462</v>
      </c>
      <c r="C228" t="s">
        <v>29</v>
      </c>
      <c r="D228">
        <v>5</v>
      </c>
      <c r="E228" t="s">
        <v>30</v>
      </c>
      <c r="F228">
        <v>77078</v>
      </c>
      <c r="G228" t="s">
        <v>609</v>
      </c>
      <c r="H228" t="s">
        <v>32</v>
      </c>
      <c r="I228">
        <v>69496</v>
      </c>
      <c r="J228">
        <v>1</v>
      </c>
      <c r="K228" s="1">
        <v>42058.527430555558</v>
      </c>
      <c r="L228">
        <v>0.2</v>
      </c>
      <c r="M228">
        <v>268.18</v>
      </c>
      <c r="N228" t="s">
        <v>79</v>
      </c>
      <c r="O228" t="s">
        <v>68</v>
      </c>
      <c r="P228">
        <v>6.0000000000000001E-3</v>
      </c>
      <c r="R228">
        <v>4</v>
      </c>
      <c r="S228" t="s">
        <v>610</v>
      </c>
      <c r="T228" t="s">
        <v>36</v>
      </c>
      <c r="U228" t="s">
        <v>70</v>
      </c>
      <c r="Z228" t="s">
        <v>1058</v>
      </c>
      <c r="AC228" s="2" t="s">
        <v>508</v>
      </c>
    </row>
    <row r="229" spans="1:29" ht="16.399999999999999" customHeight="1" x14ac:dyDescent="0.35">
      <c r="A229" s="1">
        <v>42032.472569444442</v>
      </c>
      <c r="B229">
        <v>462</v>
      </c>
      <c r="C229" t="s">
        <v>29</v>
      </c>
      <c r="D229">
        <v>5</v>
      </c>
      <c r="E229" t="s">
        <v>30</v>
      </c>
      <c r="F229">
        <v>77029</v>
      </c>
      <c r="G229" t="s">
        <v>621</v>
      </c>
      <c r="H229" t="s">
        <v>32</v>
      </c>
      <c r="I229">
        <v>69044</v>
      </c>
      <c r="J229">
        <v>1</v>
      </c>
      <c r="K229" s="1">
        <v>42032.472569444442</v>
      </c>
      <c r="L229">
        <v>0.2</v>
      </c>
      <c r="M229">
        <v>268.18</v>
      </c>
      <c r="N229" t="s">
        <v>79</v>
      </c>
      <c r="O229" t="s">
        <v>68</v>
      </c>
      <c r="P229">
        <v>6.0000000000000001E-3</v>
      </c>
      <c r="R229">
        <v>4</v>
      </c>
      <c r="S229" t="s">
        <v>622</v>
      </c>
      <c r="T229" t="s">
        <v>36</v>
      </c>
      <c r="U229" t="s">
        <v>70</v>
      </c>
      <c r="Z229" t="s">
        <v>1058</v>
      </c>
      <c r="AC229" s="2" t="s">
        <v>508</v>
      </c>
    </row>
    <row r="230" spans="1:29" ht="16.399999999999999" customHeight="1" x14ac:dyDescent="0.35">
      <c r="A230" s="1">
        <v>41964.479513888888</v>
      </c>
      <c r="B230">
        <v>462</v>
      </c>
      <c r="C230" t="s">
        <v>29</v>
      </c>
      <c r="D230">
        <v>5</v>
      </c>
      <c r="E230" t="s">
        <v>30</v>
      </c>
      <c r="F230">
        <v>76894</v>
      </c>
      <c r="G230" t="s">
        <v>170</v>
      </c>
      <c r="H230" t="s">
        <v>32</v>
      </c>
      <c r="I230">
        <v>68102</v>
      </c>
      <c r="J230">
        <v>1</v>
      </c>
      <c r="K230" s="1">
        <v>41964.479513888888</v>
      </c>
      <c r="L230">
        <v>0.2</v>
      </c>
      <c r="M230">
        <v>268.18</v>
      </c>
      <c r="N230" t="s">
        <v>79</v>
      </c>
      <c r="O230" t="s">
        <v>68</v>
      </c>
      <c r="P230">
        <v>4.0000000000000001E-3</v>
      </c>
      <c r="R230">
        <v>4</v>
      </c>
      <c r="S230" t="s">
        <v>637</v>
      </c>
      <c r="T230" t="s">
        <v>36</v>
      </c>
      <c r="U230" t="s">
        <v>70</v>
      </c>
      <c r="Z230" t="s">
        <v>1058</v>
      </c>
      <c r="AC230" s="2" t="s">
        <v>508</v>
      </c>
    </row>
    <row r="231" spans="1:29" ht="16.399999999999999" customHeight="1" x14ac:dyDescent="0.35">
      <c r="A231" s="1">
        <v>41900.410069444442</v>
      </c>
      <c r="B231">
        <v>462</v>
      </c>
      <c r="C231" t="s">
        <v>29</v>
      </c>
      <c r="D231">
        <v>5</v>
      </c>
      <c r="E231" t="s">
        <v>30</v>
      </c>
      <c r="F231">
        <v>76856</v>
      </c>
      <c r="G231" t="s">
        <v>170</v>
      </c>
      <c r="H231" t="s">
        <v>32</v>
      </c>
      <c r="I231">
        <v>67041</v>
      </c>
      <c r="J231">
        <v>1</v>
      </c>
      <c r="K231" s="1">
        <v>41900.410069444442</v>
      </c>
      <c r="L231">
        <v>0.2</v>
      </c>
      <c r="M231">
        <v>268.18</v>
      </c>
      <c r="N231" t="s">
        <v>79</v>
      </c>
      <c r="O231" t="s">
        <v>68</v>
      </c>
      <c r="P231">
        <v>7.0000000000000001E-3</v>
      </c>
      <c r="R231">
        <v>4</v>
      </c>
      <c r="S231" t="s">
        <v>642</v>
      </c>
      <c r="T231" t="s">
        <v>36</v>
      </c>
      <c r="U231" t="s">
        <v>70</v>
      </c>
      <c r="Z231" t="s">
        <v>1058</v>
      </c>
      <c r="AC231" s="2" t="s">
        <v>508</v>
      </c>
    </row>
    <row r="232" spans="1:29" ht="16.399999999999999" customHeight="1" x14ac:dyDescent="0.35">
      <c r="A232" s="1">
        <v>41843.403124999997</v>
      </c>
      <c r="B232">
        <v>462</v>
      </c>
      <c r="C232" t="s">
        <v>29</v>
      </c>
      <c r="D232">
        <v>5</v>
      </c>
      <c r="E232" t="s">
        <v>30</v>
      </c>
      <c r="F232">
        <v>76850</v>
      </c>
      <c r="G232" t="s">
        <v>640</v>
      </c>
      <c r="H232" t="s">
        <v>32</v>
      </c>
      <c r="I232">
        <v>66046</v>
      </c>
      <c r="J232">
        <v>1</v>
      </c>
      <c r="K232" s="1">
        <v>41843.403124999997</v>
      </c>
      <c r="L232">
        <v>0.2</v>
      </c>
      <c r="M232">
        <v>268.18</v>
      </c>
      <c r="N232" t="s">
        <v>79</v>
      </c>
      <c r="O232" t="s">
        <v>68</v>
      </c>
      <c r="P232">
        <v>8.0000000000000002E-3</v>
      </c>
      <c r="R232">
        <v>4</v>
      </c>
      <c r="S232" t="s">
        <v>643</v>
      </c>
      <c r="T232" t="s">
        <v>36</v>
      </c>
      <c r="U232" t="s">
        <v>70</v>
      </c>
      <c r="Z232" t="s">
        <v>1058</v>
      </c>
      <c r="AC232" s="2" t="s">
        <v>508</v>
      </c>
    </row>
    <row r="233" spans="1:29" ht="16.399999999999999" customHeight="1" x14ac:dyDescent="0.35">
      <c r="A233" s="1">
        <v>41771.573263888888</v>
      </c>
      <c r="B233">
        <v>462</v>
      </c>
      <c r="C233" t="s">
        <v>29</v>
      </c>
      <c r="D233">
        <v>5</v>
      </c>
      <c r="E233" t="s">
        <v>30</v>
      </c>
      <c r="F233">
        <v>76486</v>
      </c>
      <c r="G233" t="s">
        <v>658</v>
      </c>
      <c r="H233" t="s">
        <v>32</v>
      </c>
      <c r="I233">
        <v>64922</v>
      </c>
      <c r="J233">
        <v>1</v>
      </c>
      <c r="K233" s="1">
        <v>41771.573263888888</v>
      </c>
      <c r="L233">
        <v>0.2</v>
      </c>
      <c r="M233">
        <v>268.18</v>
      </c>
      <c r="N233" t="s">
        <v>79</v>
      </c>
      <c r="O233" t="s">
        <v>68</v>
      </c>
      <c r="P233">
        <v>7.0000000000000001E-3</v>
      </c>
      <c r="R233">
        <v>4</v>
      </c>
      <c r="S233" t="s">
        <v>659</v>
      </c>
      <c r="T233" t="s">
        <v>36</v>
      </c>
      <c r="U233" t="s">
        <v>70</v>
      </c>
      <c r="Z233" t="s">
        <v>1058</v>
      </c>
      <c r="AC233" s="2" t="s">
        <v>660</v>
      </c>
    </row>
    <row r="234" spans="1:29" ht="16.399999999999999" customHeight="1" x14ac:dyDescent="0.35">
      <c r="A234" s="1">
        <v>41703.500347222223</v>
      </c>
      <c r="B234">
        <v>462</v>
      </c>
      <c r="C234" t="s">
        <v>29</v>
      </c>
      <c r="D234">
        <v>5</v>
      </c>
      <c r="E234" t="s">
        <v>30</v>
      </c>
      <c r="F234">
        <v>76378</v>
      </c>
      <c r="G234" t="s">
        <v>668</v>
      </c>
      <c r="H234" t="s">
        <v>32</v>
      </c>
      <c r="I234">
        <v>63894</v>
      </c>
      <c r="J234">
        <v>1</v>
      </c>
      <c r="K234" s="1">
        <v>41703.500347222223</v>
      </c>
      <c r="L234">
        <v>0.2</v>
      </c>
      <c r="M234">
        <v>268.18</v>
      </c>
      <c r="N234" t="s">
        <v>79</v>
      </c>
      <c r="O234" t="s">
        <v>68</v>
      </c>
      <c r="P234">
        <v>2E-3</v>
      </c>
      <c r="R234">
        <v>4</v>
      </c>
      <c r="S234" t="s">
        <v>669</v>
      </c>
      <c r="T234" t="s">
        <v>36</v>
      </c>
      <c r="U234" t="s">
        <v>70</v>
      </c>
      <c r="Z234" t="s">
        <v>1058</v>
      </c>
      <c r="AC234" s="2" t="s">
        <v>660</v>
      </c>
    </row>
    <row r="235" spans="1:29" ht="16.399999999999999" customHeight="1" x14ac:dyDescent="0.35">
      <c r="A235" s="1">
        <v>41647.625347222223</v>
      </c>
      <c r="B235">
        <v>462</v>
      </c>
      <c r="C235" t="s">
        <v>29</v>
      </c>
      <c r="D235">
        <v>5</v>
      </c>
      <c r="E235" t="s">
        <v>30</v>
      </c>
      <c r="F235">
        <v>76274</v>
      </c>
      <c r="G235" t="s">
        <v>673</v>
      </c>
      <c r="H235" t="s">
        <v>32</v>
      </c>
      <c r="I235">
        <v>62982</v>
      </c>
      <c r="J235">
        <v>1</v>
      </c>
      <c r="K235" s="1">
        <v>41647.625347222223</v>
      </c>
      <c r="L235">
        <v>0.2</v>
      </c>
      <c r="M235">
        <v>268.18</v>
      </c>
      <c r="N235" t="s">
        <v>79</v>
      </c>
      <c r="O235" t="s">
        <v>68</v>
      </c>
      <c r="P235">
        <v>7.0000000000000001E-3</v>
      </c>
      <c r="R235">
        <v>4</v>
      </c>
      <c r="S235" t="s">
        <v>674</v>
      </c>
      <c r="T235" t="s">
        <v>36</v>
      </c>
      <c r="U235" t="s">
        <v>70</v>
      </c>
      <c r="Z235" t="s">
        <v>1058</v>
      </c>
      <c r="AC235" s="2" t="s">
        <v>660</v>
      </c>
    </row>
    <row r="236" spans="1:29" ht="16.399999999999999" customHeight="1" x14ac:dyDescent="0.35">
      <c r="A236" s="1">
        <v>41590.597222222219</v>
      </c>
      <c r="B236">
        <v>462</v>
      </c>
      <c r="C236" t="s">
        <v>29</v>
      </c>
      <c r="D236">
        <v>5</v>
      </c>
      <c r="E236" t="s">
        <v>30</v>
      </c>
      <c r="F236">
        <v>76161</v>
      </c>
      <c r="G236" t="s">
        <v>673</v>
      </c>
      <c r="H236" t="s">
        <v>32</v>
      </c>
      <c r="I236">
        <v>249541</v>
      </c>
      <c r="J236">
        <v>1</v>
      </c>
      <c r="K236" s="1">
        <v>41590.597222222219</v>
      </c>
      <c r="L236">
        <v>0.2</v>
      </c>
      <c r="M236">
        <v>268.18</v>
      </c>
      <c r="N236" t="s">
        <v>79</v>
      </c>
      <c r="O236" t="s">
        <v>68</v>
      </c>
      <c r="P236">
        <v>7.0000000000000001E-3</v>
      </c>
      <c r="R236">
        <v>11</v>
      </c>
      <c r="S236" t="s">
        <v>687</v>
      </c>
      <c r="T236" t="s">
        <v>688</v>
      </c>
      <c r="U236" t="s">
        <v>690</v>
      </c>
      <c r="Z236" t="s">
        <v>1058</v>
      </c>
      <c r="AC236" s="2" t="s">
        <v>685</v>
      </c>
    </row>
    <row r="237" spans="1:29" ht="16.399999999999999" customHeight="1" x14ac:dyDescent="0.35">
      <c r="A237" s="1">
        <v>41534.583333333336</v>
      </c>
      <c r="B237">
        <v>462</v>
      </c>
      <c r="C237" t="s">
        <v>29</v>
      </c>
      <c r="D237">
        <v>5</v>
      </c>
      <c r="E237" t="s">
        <v>30</v>
      </c>
      <c r="F237">
        <v>75980</v>
      </c>
      <c r="G237" t="s">
        <v>673</v>
      </c>
      <c r="H237" t="s">
        <v>32</v>
      </c>
      <c r="I237">
        <v>245825</v>
      </c>
      <c r="J237">
        <v>1</v>
      </c>
      <c r="K237" s="1">
        <v>41534.583333333336</v>
      </c>
      <c r="L237">
        <v>0.2</v>
      </c>
      <c r="M237">
        <v>268.18</v>
      </c>
      <c r="N237" t="s">
        <v>79</v>
      </c>
      <c r="O237" t="s">
        <v>68</v>
      </c>
      <c r="P237">
        <v>4.0000000000000001E-3</v>
      </c>
      <c r="R237">
        <v>11</v>
      </c>
      <c r="S237" t="s">
        <v>709</v>
      </c>
      <c r="T237" t="s">
        <v>688</v>
      </c>
      <c r="U237" t="s">
        <v>690</v>
      </c>
      <c r="Z237" t="s">
        <v>1058</v>
      </c>
      <c r="AC237" s="2" t="s">
        <v>685</v>
      </c>
    </row>
    <row r="238" spans="1:29" ht="16.399999999999999" customHeight="1" x14ac:dyDescent="0.35">
      <c r="A238" s="1">
        <v>41465.614583333336</v>
      </c>
      <c r="B238">
        <v>462</v>
      </c>
      <c r="C238" t="s">
        <v>29</v>
      </c>
      <c r="D238">
        <v>5</v>
      </c>
      <c r="E238" t="s">
        <v>30</v>
      </c>
      <c r="F238">
        <v>75917</v>
      </c>
      <c r="G238" t="s">
        <v>673</v>
      </c>
      <c r="H238" t="s">
        <v>32</v>
      </c>
      <c r="I238">
        <v>241240</v>
      </c>
      <c r="J238">
        <v>1</v>
      </c>
      <c r="K238" s="1">
        <v>41465.614583333336</v>
      </c>
      <c r="L238">
        <v>0.2</v>
      </c>
      <c r="M238">
        <v>268.18</v>
      </c>
      <c r="N238" t="s">
        <v>79</v>
      </c>
      <c r="O238" t="s">
        <v>68</v>
      </c>
      <c r="P238">
        <v>4.0000000000000001E-3</v>
      </c>
      <c r="R238">
        <v>11</v>
      </c>
      <c r="S238" t="s">
        <v>711</v>
      </c>
      <c r="T238" t="s">
        <v>688</v>
      </c>
      <c r="U238" t="s">
        <v>690</v>
      </c>
      <c r="Z238" t="s">
        <v>1058</v>
      </c>
      <c r="AC238" s="2" t="s">
        <v>685</v>
      </c>
    </row>
    <row r="239" spans="1:29" ht="16.399999999999999" customHeight="1" x14ac:dyDescent="0.35">
      <c r="A239" s="1">
        <v>41444.541666666664</v>
      </c>
      <c r="B239">
        <v>462</v>
      </c>
      <c r="C239" t="s">
        <v>29</v>
      </c>
      <c r="D239">
        <v>5</v>
      </c>
      <c r="E239" t="s">
        <v>30</v>
      </c>
      <c r="F239">
        <v>75799</v>
      </c>
      <c r="G239" t="s">
        <v>715</v>
      </c>
      <c r="H239" t="s">
        <v>32</v>
      </c>
      <c r="I239">
        <v>239956</v>
      </c>
      <c r="J239">
        <v>1</v>
      </c>
      <c r="K239" s="1">
        <v>41444.541666666664</v>
      </c>
      <c r="L239">
        <v>0.2</v>
      </c>
      <c r="M239">
        <v>268.18</v>
      </c>
      <c r="N239" t="s">
        <v>79</v>
      </c>
      <c r="O239" t="s">
        <v>68</v>
      </c>
      <c r="P239">
        <v>4.0000000000000001E-3</v>
      </c>
      <c r="R239">
        <v>11</v>
      </c>
      <c r="S239" t="s">
        <v>716</v>
      </c>
      <c r="T239" t="s">
        <v>688</v>
      </c>
      <c r="U239" t="s">
        <v>690</v>
      </c>
      <c r="Z239" t="s">
        <v>1058</v>
      </c>
      <c r="AC239" s="2" t="s">
        <v>717</v>
      </c>
    </row>
    <row r="240" spans="1:29" ht="16.399999999999999" customHeight="1" x14ac:dyDescent="0.35">
      <c r="A240" s="1">
        <v>41402.495833333334</v>
      </c>
      <c r="B240">
        <v>462</v>
      </c>
      <c r="C240" t="s">
        <v>29</v>
      </c>
      <c r="D240">
        <v>5</v>
      </c>
      <c r="E240" t="s">
        <v>30</v>
      </c>
      <c r="F240">
        <v>75756</v>
      </c>
      <c r="G240" t="s">
        <v>715</v>
      </c>
      <c r="H240" t="s">
        <v>32</v>
      </c>
      <c r="I240">
        <v>236664</v>
      </c>
      <c r="J240">
        <v>1</v>
      </c>
      <c r="K240" s="1">
        <v>41402.495833333334</v>
      </c>
      <c r="L240">
        <v>0.2</v>
      </c>
      <c r="M240">
        <v>268.18</v>
      </c>
      <c r="N240" t="s">
        <v>79</v>
      </c>
      <c r="O240" t="s">
        <v>68</v>
      </c>
      <c r="P240">
        <v>3.0000000000000001E-3</v>
      </c>
      <c r="R240">
        <v>11</v>
      </c>
      <c r="S240" t="s">
        <v>725</v>
      </c>
      <c r="T240" t="s">
        <v>688</v>
      </c>
      <c r="U240" t="s">
        <v>690</v>
      </c>
      <c r="Z240" t="s">
        <v>1058</v>
      </c>
      <c r="AC240" s="2" t="s">
        <v>717</v>
      </c>
    </row>
    <row r="241" spans="1:29" ht="16.399999999999999" customHeight="1" x14ac:dyDescent="0.35">
      <c r="A241" s="1">
        <v>41340.458333333336</v>
      </c>
      <c r="B241">
        <v>462</v>
      </c>
      <c r="C241" t="s">
        <v>29</v>
      </c>
      <c r="D241">
        <v>5</v>
      </c>
      <c r="E241" t="s">
        <v>30</v>
      </c>
      <c r="F241">
        <v>75661</v>
      </c>
      <c r="G241" t="s">
        <v>715</v>
      </c>
      <c r="H241" t="s">
        <v>32</v>
      </c>
      <c r="I241">
        <v>232567</v>
      </c>
      <c r="J241">
        <v>1</v>
      </c>
      <c r="K241" s="1">
        <v>41340.458333333336</v>
      </c>
      <c r="L241">
        <v>0.2</v>
      </c>
      <c r="M241">
        <v>268.18</v>
      </c>
      <c r="N241" t="s">
        <v>79</v>
      </c>
      <c r="O241" t="s">
        <v>68</v>
      </c>
      <c r="P241">
        <v>4.0000000000000001E-3</v>
      </c>
      <c r="R241">
        <v>11</v>
      </c>
      <c r="S241" t="s">
        <v>732</v>
      </c>
      <c r="T241" t="s">
        <v>688</v>
      </c>
      <c r="U241" t="s">
        <v>690</v>
      </c>
      <c r="Z241" t="s">
        <v>1058</v>
      </c>
      <c r="AC241" s="2" t="s">
        <v>717</v>
      </c>
    </row>
    <row r="242" spans="1:29" ht="16.399999999999999" customHeight="1" x14ac:dyDescent="0.35">
      <c r="A242" s="1">
        <v>41284.510416666664</v>
      </c>
      <c r="B242">
        <v>462</v>
      </c>
      <c r="C242" t="s">
        <v>29</v>
      </c>
      <c r="D242">
        <v>5</v>
      </c>
      <c r="E242" t="s">
        <v>30</v>
      </c>
      <c r="F242">
        <v>75595</v>
      </c>
      <c r="G242" t="s">
        <v>715</v>
      </c>
      <c r="H242" t="s">
        <v>32</v>
      </c>
      <c r="I242">
        <v>228684</v>
      </c>
      <c r="J242">
        <v>1</v>
      </c>
      <c r="K242" s="1">
        <v>41284.510416666664</v>
      </c>
      <c r="L242">
        <v>0.2</v>
      </c>
      <c r="M242">
        <v>268.18</v>
      </c>
      <c r="N242" t="s">
        <v>79</v>
      </c>
      <c r="O242" t="s">
        <v>68</v>
      </c>
      <c r="P242">
        <v>5.0000000000000001E-3</v>
      </c>
      <c r="R242">
        <v>11</v>
      </c>
      <c r="S242" t="s">
        <v>734</v>
      </c>
      <c r="T242" t="s">
        <v>688</v>
      </c>
      <c r="U242" t="s">
        <v>690</v>
      </c>
      <c r="Z242" t="s">
        <v>1058</v>
      </c>
      <c r="AC242" t="s">
        <v>735</v>
      </c>
    </row>
    <row r="243" spans="1:29" ht="16.399999999999999" customHeight="1" x14ac:dyDescent="0.35">
      <c r="A243" s="1">
        <v>41221.46875</v>
      </c>
      <c r="B243">
        <v>462</v>
      </c>
      <c r="C243" t="s">
        <v>29</v>
      </c>
      <c r="D243">
        <v>5</v>
      </c>
      <c r="E243" t="s">
        <v>30</v>
      </c>
      <c r="F243">
        <v>75447</v>
      </c>
      <c r="G243" t="s">
        <v>715</v>
      </c>
      <c r="H243" t="s">
        <v>32</v>
      </c>
      <c r="I243">
        <v>224827</v>
      </c>
      <c r="J243">
        <v>1</v>
      </c>
      <c r="K243" s="1">
        <v>41221.46875</v>
      </c>
      <c r="L243">
        <v>0.2</v>
      </c>
      <c r="M243">
        <v>268.18</v>
      </c>
      <c r="N243" t="s">
        <v>79</v>
      </c>
      <c r="O243" t="s">
        <v>68</v>
      </c>
      <c r="P243">
        <v>5.0000000000000001E-3</v>
      </c>
      <c r="R243">
        <v>11</v>
      </c>
      <c r="S243" t="s">
        <v>739</v>
      </c>
      <c r="T243" t="s">
        <v>688</v>
      </c>
      <c r="U243" t="s">
        <v>690</v>
      </c>
      <c r="Z243" t="s">
        <v>1058</v>
      </c>
      <c r="AC243" t="s">
        <v>740</v>
      </c>
    </row>
    <row r="244" spans="1:29" ht="16.399999999999999" customHeight="1" x14ac:dyDescent="0.35">
      <c r="A244" s="1">
        <v>41038.673611111109</v>
      </c>
      <c r="B244">
        <v>462</v>
      </c>
      <c r="C244" t="s">
        <v>29</v>
      </c>
      <c r="D244">
        <v>5</v>
      </c>
      <c r="E244" t="s">
        <v>30</v>
      </c>
      <c r="F244">
        <v>75347</v>
      </c>
      <c r="G244" t="s">
        <v>743</v>
      </c>
      <c r="H244" t="s">
        <v>32</v>
      </c>
      <c r="I244">
        <v>214315</v>
      </c>
      <c r="J244">
        <v>1</v>
      </c>
      <c r="K244" s="1">
        <v>41038.673611111109</v>
      </c>
      <c r="L244">
        <v>0.2</v>
      </c>
      <c r="M244">
        <v>268.18</v>
      </c>
      <c r="N244" t="s">
        <v>79</v>
      </c>
      <c r="O244" t="s">
        <v>68</v>
      </c>
      <c r="P244">
        <v>2E-3</v>
      </c>
      <c r="Q244" t="s">
        <v>69</v>
      </c>
      <c r="R244">
        <v>11</v>
      </c>
      <c r="S244" t="s">
        <v>744</v>
      </c>
      <c r="T244" t="s">
        <v>688</v>
      </c>
      <c r="Z244" t="s">
        <v>1058</v>
      </c>
      <c r="AC244" t="s">
        <v>745</v>
      </c>
    </row>
    <row r="245" spans="1:29" ht="16.399999999999999" customHeight="1" x14ac:dyDescent="0.35">
      <c r="A245" s="1">
        <v>41038.673611111109</v>
      </c>
      <c r="B245">
        <v>462</v>
      </c>
      <c r="C245" t="s">
        <v>29</v>
      </c>
      <c r="D245">
        <v>5</v>
      </c>
      <c r="E245" t="s">
        <v>30</v>
      </c>
      <c r="F245">
        <v>75346</v>
      </c>
      <c r="G245" t="s">
        <v>743</v>
      </c>
      <c r="H245" t="s">
        <v>32</v>
      </c>
      <c r="I245">
        <v>214315</v>
      </c>
      <c r="J245">
        <v>1</v>
      </c>
      <c r="K245" s="1">
        <v>41038.673611111109</v>
      </c>
      <c r="L245">
        <v>0.2</v>
      </c>
      <c r="M245">
        <v>268.18</v>
      </c>
      <c r="N245" t="s">
        <v>79</v>
      </c>
      <c r="O245" t="s">
        <v>68</v>
      </c>
      <c r="P245">
        <v>4.0000000000000001E-3</v>
      </c>
      <c r="R245">
        <v>11</v>
      </c>
      <c r="S245" t="s">
        <v>747</v>
      </c>
      <c r="T245" t="s">
        <v>688</v>
      </c>
      <c r="U245" t="s">
        <v>690</v>
      </c>
      <c r="Z245" t="s">
        <v>1058</v>
      </c>
      <c r="AC245" t="s">
        <v>748</v>
      </c>
    </row>
    <row r="246" spans="1:29" ht="16.399999999999999" customHeight="1" x14ac:dyDescent="0.35">
      <c r="A246" s="1">
        <v>41156.513888888891</v>
      </c>
      <c r="B246">
        <v>462</v>
      </c>
      <c r="C246" t="s">
        <v>29</v>
      </c>
      <c r="D246">
        <v>5</v>
      </c>
      <c r="E246" t="s">
        <v>30</v>
      </c>
      <c r="F246">
        <v>75295</v>
      </c>
      <c r="G246" t="s">
        <v>715</v>
      </c>
      <c r="H246" t="s">
        <v>32</v>
      </c>
      <c r="I246">
        <v>221173</v>
      </c>
      <c r="J246">
        <v>1</v>
      </c>
      <c r="K246" s="1">
        <v>41156.513888888891</v>
      </c>
      <c r="L246">
        <v>0.2</v>
      </c>
      <c r="M246">
        <v>268.18</v>
      </c>
      <c r="N246" t="s">
        <v>79</v>
      </c>
      <c r="O246" t="s">
        <v>68</v>
      </c>
      <c r="P246">
        <v>5.0000000000000001E-3</v>
      </c>
      <c r="R246">
        <v>11</v>
      </c>
      <c r="S246" t="s">
        <v>752</v>
      </c>
      <c r="T246" t="s">
        <v>688</v>
      </c>
      <c r="U246" t="s">
        <v>690</v>
      </c>
      <c r="Z246" t="s">
        <v>1058</v>
      </c>
      <c r="AC246" t="s">
        <v>753</v>
      </c>
    </row>
    <row r="247" spans="1:29" ht="16.399999999999999" customHeight="1" x14ac:dyDescent="0.35">
      <c r="A247" s="1">
        <v>41100.5625</v>
      </c>
      <c r="B247">
        <v>462</v>
      </c>
      <c r="C247" t="s">
        <v>29</v>
      </c>
      <c r="D247">
        <v>5</v>
      </c>
      <c r="E247" t="s">
        <v>30</v>
      </c>
      <c r="F247">
        <v>75123</v>
      </c>
      <c r="G247" t="s">
        <v>715</v>
      </c>
      <c r="H247" t="s">
        <v>32</v>
      </c>
      <c r="I247">
        <v>217539</v>
      </c>
      <c r="J247">
        <v>1</v>
      </c>
      <c r="K247" s="1">
        <v>41100.5625</v>
      </c>
      <c r="L247">
        <v>0.2</v>
      </c>
      <c r="M247">
        <v>268.18</v>
      </c>
      <c r="N247" t="s">
        <v>79</v>
      </c>
      <c r="O247" t="s">
        <v>68</v>
      </c>
      <c r="P247">
        <v>5.0000000000000001E-3</v>
      </c>
      <c r="R247">
        <v>11</v>
      </c>
      <c r="S247" t="s">
        <v>759</v>
      </c>
      <c r="T247" t="s">
        <v>688</v>
      </c>
      <c r="U247" t="s">
        <v>690</v>
      </c>
      <c r="Z247" t="s">
        <v>1058</v>
      </c>
      <c r="AC247" t="s">
        <v>760</v>
      </c>
    </row>
    <row r="248" spans="1:29" ht="16.399999999999999" customHeight="1" x14ac:dyDescent="0.35">
      <c r="A248" s="1">
        <v>41038.673611111109</v>
      </c>
      <c r="B248">
        <v>462</v>
      </c>
      <c r="C248" t="s">
        <v>29</v>
      </c>
      <c r="D248">
        <v>5</v>
      </c>
      <c r="E248" t="s">
        <v>30</v>
      </c>
      <c r="F248">
        <v>75056</v>
      </c>
      <c r="G248" t="s">
        <v>743</v>
      </c>
      <c r="H248" t="s">
        <v>32</v>
      </c>
      <c r="I248">
        <v>214315</v>
      </c>
      <c r="J248">
        <v>1</v>
      </c>
      <c r="K248" s="1">
        <v>41038.673611111109</v>
      </c>
      <c r="L248">
        <v>0.2</v>
      </c>
      <c r="M248">
        <v>268.18</v>
      </c>
      <c r="N248" t="s">
        <v>79</v>
      </c>
      <c r="O248" t="s">
        <v>68</v>
      </c>
      <c r="P248">
        <v>4.0000000000000001E-3</v>
      </c>
      <c r="R248">
        <v>11</v>
      </c>
      <c r="S248" t="s">
        <v>762</v>
      </c>
      <c r="T248" t="s">
        <v>688</v>
      </c>
      <c r="U248" t="s">
        <v>690</v>
      </c>
      <c r="Z248" t="s">
        <v>1058</v>
      </c>
      <c r="AC248" t="s">
        <v>763</v>
      </c>
    </row>
    <row r="249" spans="1:29" ht="16.399999999999999" customHeight="1" x14ac:dyDescent="0.35">
      <c r="A249" s="1">
        <v>40989.642361111109</v>
      </c>
      <c r="B249">
        <v>462</v>
      </c>
      <c r="C249" t="s">
        <v>29</v>
      </c>
      <c r="D249">
        <v>5</v>
      </c>
      <c r="E249" t="s">
        <v>30</v>
      </c>
      <c r="F249">
        <v>74910</v>
      </c>
      <c r="G249" t="s">
        <v>743</v>
      </c>
      <c r="H249" t="s">
        <v>32</v>
      </c>
      <c r="I249">
        <v>211247</v>
      </c>
      <c r="J249">
        <v>1</v>
      </c>
      <c r="K249" s="1">
        <v>40989.642361111109</v>
      </c>
      <c r="L249">
        <v>0.2</v>
      </c>
      <c r="M249">
        <v>268.18</v>
      </c>
      <c r="N249" t="s">
        <v>79</v>
      </c>
      <c r="O249" t="s">
        <v>68</v>
      </c>
      <c r="P249">
        <v>5.0000000000000001E-3</v>
      </c>
      <c r="R249">
        <v>11</v>
      </c>
      <c r="S249" t="s">
        <v>777</v>
      </c>
      <c r="T249" t="s">
        <v>688</v>
      </c>
      <c r="U249" t="s">
        <v>690</v>
      </c>
      <c r="Z249" t="s">
        <v>1058</v>
      </c>
      <c r="AC249" t="s">
        <v>778</v>
      </c>
    </row>
    <row r="250" spans="1:29" ht="16.399999999999999" customHeight="1" x14ac:dyDescent="0.35">
      <c r="A250" s="1">
        <v>40924.518055555556</v>
      </c>
      <c r="B250">
        <v>462</v>
      </c>
      <c r="C250" t="s">
        <v>29</v>
      </c>
      <c r="D250">
        <v>5</v>
      </c>
      <c r="E250" t="s">
        <v>30</v>
      </c>
      <c r="F250">
        <v>74815</v>
      </c>
      <c r="G250" t="s">
        <v>743</v>
      </c>
      <c r="H250" t="s">
        <v>32</v>
      </c>
      <c r="I250">
        <v>207044</v>
      </c>
      <c r="J250">
        <v>1</v>
      </c>
      <c r="K250" s="1">
        <v>40924.518055555556</v>
      </c>
      <c r="L250">
        <v>0.2</v>
      </c>
      <c r="M250">
        <v>268.18</v>
      </c>
      <c r="N250" t="s">
        <v>79</v>
      </c>
      <c r="O250" t="s">
        <v>68</v>
      </c>
      <c r="P250">
        <v>4.0000000000000001E-3</v>
      </c>
      <c r="R250">
        <v>11</v>
      </c>
      <c r="S250" t="s">
        <v>783</v>
      </c>
      <c r="T250" t="s">
        <v>688</v>
      </c>
      <c r="U250" t="s">
        <v>690</v>
      </c>
      <c r="Z250" t="s">
        <v>1058</v>
      </c>
      <c r="AC250" t="s">
        <v>784</v>
      </c>
    </row>
    <row r="251" spans="1:29" ht="16.399999999999999" customHeight="1" x14ac:dyDescent="0.35">
      <c r="A251" s="1">
        <v>40912.496527777781</v>
      </c>
      <c r="B251">
        <v>462</v>
      </c>
      <c r="C251" t="s">
        <v>29</v>
      </c>
      <c r="D251">
        <v>5</v>
      </c>
      <c r="E251" t="s">
        <v>30</v>
      </c>
      <c r="F251">
        <v>74652</v>
      </c>
      <c r="G251" t="s">
        <v>715</v>
      </c>
      <c r="H251" t="s">
        <v>32</v>
      </c>
      <c r="I251">
        <v>206262</v>
      </c>
      <c r="J251">
        <v>1</v>
      </c>
      <c r="K251" s="1">
        <v>40912.496527777781</v>
      </c>
      <c r="L251">
        <v>0.2</v>
      </c>
      <c r="M251">
        <v>268.18</v>
      </c>
      <c r="N251" t="s">
        <v>79</v>
      </c>
      <c r="O251" t="s">
        <v>68</v>
      </c>
      <c r="P251">
        <v>5.0000000000000001E-3</v>
      </c>
      <c r="R251">
        <v>11</v>
      </c>
      <c r="S251" t="s">
        <v>785</v>
      </c>
      <c r="T251" t="s">
        <v>688</v>
      </c>
      <c r="U251" t="s">
        <v>690</v>
      </c>
      <c r="Z251" t="s">
        <v>1058</v>
      </c>
      <c r="AC251" t="s">
        <v>786</v>
      </c>
    </row>
    <row r="252" spans="1:29" ht="16.399999999999999" customHeight="1" x14ac:dyDescent="0.35">
      <c r="A252" s="1">
        <v>40876.552083333336</v>
      </c>
      <c r="B252">
        <v>462</v>
      </c>
      <c r="C252" t="s">
        <v>29</v>
      </c>
      <c r="D252">
        <v>5</v>
      </c>
      <c r="E252" t="s">
        <v>30</v>
      </c>
      <c r="F252">
        <v>74570</v>
      </c>
      <c r="G252" t="s">
        <v>743</v>
      </c>
      <c r="H252" t="s">
        <v>32</v>
      </c>
      <c r="I252">
        <v>204137</v>
      </c>
      <c r="J252">
        <v>1</v>
      </c>
      <c r="K252" s="1">
        <v>40876.552083333336</v>
      </c>
      <c r="L252">
        <v>0.2</v>
      </c>
      <c r="M252">
        <v>268.18</v>
      </c>
      <c r="N252" t="s">
        <v>79</v>
      </c>
      <c r="O252" t="s">
        <v>68</v>
      </c>
      <c r="P252">
        <v>5.0000000000000001E-3</v>
      </c>
      <c r="R252">
        <v>11</v>
      </c>
      <c r="S252" t="s">
        <v>792</v>
      </c>
      <c r="T252" t="s">
        <v>688</v>
      </c>
      <c r="U252" t="s">
        <v>690</v>
      </c>
      <c r="Z252" t="s">
        <v>1058</v>
      </c>
      <c r="AC252" t="s">
        <v>793</v>
      </c>
    </row>
    <row r="253" spans="1:29" ht="16.399999999999999" customHeight="1" x14ac:dyDescent="0.35">
      <c r="A253" s="1">
        <v>40793.579861111109</v>
      </c>
      <c r="B253">
        <v>462</v>
      </c>
      <c r="C253" t="s">
        <v>29</v>
      </c>
      <c r="D253">
        <v>5</v>
      </c>
      <c r="E253" t="s">
        <v>30</v>
      </c>
      <c r="F253">
        <v>74100</v>
      </c>
      <c r="G253" t="s">
        <v>743</v>
      </c>
      <c r="H253" t="s">
        <v>32</v>
      </c>
      <c r="I253">
        <v>199100</v>
      </c>
      <c r="J253">
        <v>1</v>
      </c>
      <c r="K253" s="1">
        <v>40793.579861111109</v>
      </c>
      <c r="L253">
        <v>0.2</v>
      </c>
      <c r="M253">
        <v>268.18</v>
      </c>
      <c r="N253" t="s">
        <v>79</v>
      </c>
      <c r="O253" t="s">
        <v>68</v>
      </c>
      <c r="P253">
        <v>6.0000000000000001E-3</v>
      </c>
      <c r="R253">
        <v>11</v>
      </c>
      <c r="S253" t="s">
        <v>796</v>
      </c>
      <c r="T253" t="s">
        <v>688</v>
      </c>
      <c r="U253" t="s">
        <v>690</v>
      </c>
      <c r="Z253" t="s">
        <v>1058</v>
      </c>
      <c r="AC253" t="s">
        <v>797</v>
      </c>
    </row>
    <row r="254" spans="1:29" ht="16.399999999999999" customHeight="1" x14ac:dyDescent="0.35">
      <c r="A254" s="1">
        <v>40745.5625</v>
      </c>
      <c r="B254">
        <v>462</v>
      </c>
      <c r="C254" t="s">
        <v>29</v>
      </c>
      <c r="D254">
        <v>5</v>
      </c>
      <c r="E254" t="s">
        <v>30</v>
      </c>
      <c r="F254">
        <v>73963</v>
      </c>
      <c r="G254" t="s">
        <v>743</v>
      </c>
      <c r="H254" t="s">
        <v>32</v>
      </c>
      <c r="I254">
        <v>196625</v>
      </c>
      <c r="J254">
        <v>1</v>
      </c>
      <c r="K254" s="1">
        <v>40745.5625</v>
      </c>
      <c r="L254">
        <v>0.2</v>
      </c>
      <c r="M254">
        <v>268.17</v>
      </c>
      <c r="N254" t="s">
        <v>801</v>
      </c>
      <c r="O254" t="s">
        <v>68</v>
      </c>
      <c r="P254">
        <v>4.0000000000000001E-3</v>
      </c>
      <c r="R254">
        <v>11</v>
      </c>
      <c r="S254" t="s">
        <v>799</v>
      </c>
      <c r="T254" t="s">
        <v>688</v>
      </c>
      <c r="U254" t="s">
        <v>690</v>
      </c>
      <c r="Z254" t="s">
        <v>1058</v>
      </c>
      <c r="AC254" t="s">
        <v>800</v>
      </c>
    </row>
    <row r="255" spans="1:29" ht="16.399999999999999" customHeight="1" x14ac:dyDescent="0.35">
      <c r="A255" s="1">
        <v>40679.590277777781</v>
      </c>
      <c r="B255">
        <v>462</v>
      </c>
      <c r="C255" t="s">
        <v>29</v>
      </c>
      <c r="D255">
        <v>5</v>
      </c>
      <c r="E255" t="s">
        <v>30</v>
      </c>
      <c r="F255">
        <v>73622</v>
      </c>
      <c r="G255" t="s">
        <v>743</v>
      </c>
      <c r="H255" t="s">
        <v>32</v>
      </c>
      <c r="J255">
        <v>1</v>
      </c>
      <c r="K255" s="1">
        <v>40679.590277777781</v>
      </c>
      <c r="L255">
        <v>0.2</v>
      </c>
      <c r="M255">
        <v>268.17</v>
      </c>
      <c r="N255" t="s">
        <v>801</v>
      </c>
      <c r="O255" t="s">
        <v>68</v>
      </c>
      <c r="P255">
        <v>4.0000000000000001E-3</v>
      </c>
      <c r="R255">
        <v>11</v>
      </c>
      <c r="S255" t="s">
        <v>802</v>
      </c>
      <c r="T255" t="s">
        <v>688</v>
      </c>
      <c r="U255" t="s">
        <v>690</v>
      </c>
      <c r="Z255" t="s">
        <v>1058</v>
      </c>
      <c r="AC255" t="s">
        <v>803</v>
      </c>
    </row>
    <row r="256" spans="1:29" ht="16.399999999999999" customHeight="1" x14ac:dyDescent="0.35">
      <c r="A256" s="1">
        <v>40617.520833333336</v>
      </c>
      <c r="B256">
        <v>462</v>
      </c>
      <c r="C256" t="s">
        <v>29</v>
      </c>
      <c r="D256">
        <v>5</v>
      </c>
      <c r="E256" t="s">
        <v>30</v>
      </c>
      <c r="F256">
        <v>73558</v>
      </c>
      <c r="G256" t="s">
        <v>743</v>
      </c>
      <c r="H256" t="s">
        <v>32</v>
      </c>
      <c r="J256">
        <v>1</v>
      </c>
      <c r="K256" s="1">
        <v>40617.520833333336</v>
      </c>
      <c r="L256">
        <v>0.2</v>
      </c>
      <c r="M256">
        <v>268.17</v>
      </c>
      <c r="N256" t="s">
        <v>801</v>
      </c>
      <c r="O256" t="s">
        <v>68</v>
      </c>
      <c r="P256">
        <v>4.0000000000000001E-3</v>
      </c>
      <c r="R256">
        <v>11</v>
      </c>
      <c r="S256" t="s">
        <v>806</v>
      </c>
      <c r="T256" t="s">
        <v>688</v>
      </c>
      <c r="U256" t="s">
        <v>690</v>
      </c>
      <c r="Z256" t="s">
        <v>1058</v>
      </c>
      <c r="AC256" t="s">
        <v>807</v>
      </c>
    </row>
    <row r="257" spans="1:29" ht="16.399999999999999" customHeight="1" x14ac:dyDescent="0.35">
      <c r="A257" s="1">
        <v>40466.495833333334</v>
      </c>
      <c r="B257">
        <v>462</v>
      </c>
      <c r="C257" t="s">
        <v>29</v>
      </c>
      <c r="D257">
        <v>5</v>
      </c>
      <c r="E257" t="s">
        <v>30</v>
      </c>
      <c r="F257">
        <v>73534</v>
      </c>
      <c r="G257" t="s">
        <v>808</v>
      </c>
      <c r="H257" t="s">
        <v>32</v>
      </c>
      <c r="J257">
        <v>1</v>
      </c>
      <c r="K257" s="1">
        <v>40466.495833333334</v>
      </c>
      <c r="L257">
        <v>0.2</v>
      </c>
      <c r="M257">
        <v>268.17</v>
      </c>
      <c r="N257" t="s">
        <v>801</v>
      </c>
      <c r="O257" t="s">
        <v>68</v>
      </c>
      <c r="P257">
        <v>2E-3</v>
      </c>
      <c r="R257">
        <v>11</v>
      </c>
      <c r="S257" t="s">
        <v>809</v>
      </c>
      <c r="T257" t="s">
        <v>688</v>
      </c>
      <c r="U257" t="s">
        <v>811</v>
      </c>
      <c r="Z257" t="s">
        <v>1058</v>
      </c>
      <c r="AC257" t="s">
        <v>810</v>
      </c>
    </row>
    <row r="258" spans="1:29" ht="16.399999999999999" customHeight="1" x14ac:dyDescent="0.35">
      <c r="A258" s="1">
        <v>40407.5</v>
      </c>
      <c r="B258">
        <v>462</v>
      </c>
      <c r="C258" t="s">
        <v>29</v>
      </c>
      <c r="D258">
        <v>5</v>
      </c>
      <c r="E258" t="s">
        <v>30</v>
      </c>
      <c r="F258">
        <v>73518</v>
      </c>
      <c r="G258" t="s">
        <v>808</v>
      </c>
      <c r="H258" t="s">
        <v>32</v>
      </c>
      <c r="J258">
        <v>2</v>
      </c>
      <c r="K258" s="1">
        <v>40466.495138888888</v>
      </c>
      <c r="L258">
        <v>0.2</v>
      </c>
      <c r="M258">
        <v>268.17</v>
      </c>
      <c r="N258" t="s">
        <v>801</v>
      </c>
      <c r="O258" t="s">
        <v>68</v>
      </c>
      <c r="P258">
        <v>2E-3</v>
      </c>
      <c r="R258">
        <v>11</v>
      </c>
      <c r="S258" t="s">
        <v>812</v>
      </c>
      <c r="T258" t="s">
        <v>688</v>
      </c>
      <c r="U258" t="s">
        <v>811</v>
      </c>
      <c r="Z258" t="s">
        <v>1058</v>
      </c>
      <c r="AC258" t="s">
        <v>813</v>
      </c>
    </row>
    <row r="259" spans="1:29" ht="16.399999999999999" customHeight="1" x14ac:dyDescent="0.35">
      <c r="A259" s="1">
        <v>40407.5</v>
      </c>
      <c r="B259">
        <v>462</v>
      </c>
      <c r="C259" t="s">
        <v>29</v>
      </c>
      <c r="D259">
        <v>5</v>
      </c>
      <c r="E259" t="s">
        <v>30</v>
      </c>
      <c r="F259">
        <v>73518</v>
      </c>
      <c r="G259" t="s">
        <v>808</v>
      </c>
      <c r="H259" t="s">
        <v>32</v>
      </c>
      <c r="J259">
        <v>1</v>
      </c>
      <c r="K259" s="1">
        <v>40407.5</v>
      </c>
      <c r="L259">
        <v>0.2</v>
      </c>
      <c r="M259">
        <v>268.17</v>
      </c>
      <c r="N259" t="s">
        <v>801</v>
      </c>
      <c r="O259" t="s">
        <v>68</v>
      </c>
      <c r="P259">
        <v>3.0000000000000001E-3</v>
      </c>
      <c r="R259">
        <v>11</v>
      </c>
      <c r="S259" t="s">
        <v>812</v>
      </c>
      <c r="T259" t="s">
        <v>688</v>
      </c>
      <c r="U259" t="s">
        <v>690</v>
      </c>
      <c r="Z259" t="s">
        <v>1058</v>
      </c>
      <c r="AC259" t="s">
        <v>813</v>
      </c>
    </row>
    <row r="260" spans="1:29" ht="16.399999999999999" customHeight="1" x14ac:dyDescent="0.35">
      <c r="A260" s="1">
        <v>40589.538194444445</v>
      </c>
      <c r="B260">
        <v>462</v>
      </c>
      <c r="C260" t="s">
        <v>29</v>
      </c>
      <c r="D260">
        <v>5</v>
      </c>
      <c r="E260" t="s">
        <v>30</v>
      </c>
      <c r="F260">
        <v>73508</v>
      </c>
      <c r="G260" t="s">
        <v>743</v>
      </c>
      <c r="H260" t="s">
        <v>743</v>
      </c>
      <c r="J260">
        <v>1</v>
      </c>
      <c r="K260" s="1">
        <v>40589.538194444445</v>
      </c>
      <c r="L260">
        <v>0.25</v>
      </c>
      <c r="M260">
        <v>268.17</v>
      </c>
      <c r="N260" t="s">
        <v>801</v>
      </c>
      <c r="O260" t="s">
        <v>68</v>
      </c>
      <c r="P260">
        <v>2E-3</v>
      </c>
      <c r="R260">
        <v>11</v>
      </c>
      <c r="S260" t="s">
        <v>815</v>
      </c>
      <c r="T260" t="s">
        <v>765</v>
      </c>
      <c r="Z260" t="s">
        <v>1058</v>
      </c>
      <c r="AC260" s="2" t="s">
        <v>721</v>
      </c>
    </row>
    <row r="261" spans="1:29" ht="16.399999999999999" customHeight="1" x14ac:dyDescent="0.35">
      <c r="A261" s="1">
        <v>40527.513888888891</v>
      </c>
      <c r="B261">
        <v>462</v>
      </c>
      <c r="C261" t="s">
        <v>29</v>
      </c>
      <c r="D261">
        <v>5</v>
      </c>
      <c r="E261" t="s">
        <v>30</v>
      </c>
      <c r="F261">
        <v>73440</v>
      </c>
      <c r="G261" t="s">
        <v>821</v>
      </c>
      <c r="H261" t="s">
        <v>32</v>
      </c>
      <c r="I261">
        <v>183969</v>
      </c>
      <c r="J261">
        <v>1</v>
      </c>
      <c r="K261" s="1">
        <v>40527.513888888891</v>
      </c>
      <c r="L261">
        <v>0.2</v>
      </c>
      <c r="M261">
        <v>268.17</v>
      </c>
      <c r="N261" t="s">
        <v>801</v>
      </c>
      <c r="O261" t="s">
        <v>68</v>
      </c>
      <c r="P261">
        <v>7.0000000000000001E-3</v>
      </c>
      <c r="R261">
        <v>11</v>
      </c>
      <c r="S261" t="s">
        <v>822</v>
      </c>
      <c r="T261" t="s">
        <v>688</v>
      </c>
      <c r="U261" t="s">
        <v>736</v>
      </c>
      <c r="Z261" t="s">
        <v>1058</v>
      </c>
      <c r="AC261" t="s">
        <v>824</v>
      </c>
    </row>
    <row r="262" spans="1:29" ht="16.399999999999999" customHeight="1" x14ac:dyDescent="0.35">
      <c r="A262" s="1">
        <v>40344.472222222219</v>
      </c>
      <c r="B262">
        <v>462</v>
      </c>
      <c r="C262" t="s">
        <v>29</v>
      </c>
      <c r="D262">
        <v>5</v>
      </c>
      <c r="E262" t="s">
        <v>30</v>
      </c>
      <c r="F262">
        <v>73207</v>
      </c>
      <c r="G262" t="s">
        <v>743</v>
      </c>
      <c r="H262" t="s">
        <v>743</v>
      </c>
      <c r="J262">
        <v>1</v>
      </c>
      <c r="K262" s="1">
        <v>40344.472222222219</v>
      </c>
      <c r="M262">
        <v>268.17</v>
      </c>
      <c r="N262" t="s">
        <v>801</v>
      </c>
      <c r="O262" t="s">
        <v>68</v>
      </c>
      <c r="P262">
        <v>5.0000000000000001E-3</v>
      </c>
      <c r="R262">
        <v>11</v>
      </c>
      <c r="S262" t="s">
        <v>829</v>
      </c>
      <c r="Z262" t="s">
        <v>1058</v>
      </c>
      <c r="AC262" t="s">
        <v>830</v>
      </c>
    </row>
    <row r="263" spans="1:29" ht="16.399999999999999" customHeight="1" x14ac:dyDescent="0.35">
      <c r="A263" s="1">
        <v>40318.482638888891</v>
      </c>
      <c r="B263">
        <v>462</v>
      </c>
      <c r="C263" t="s">
        <v>29</v>
      </c>
      <c r="D263">
        <v>5</v>
      </c>
      <c r="E263" t="s">
        <v>30</v>
      </c>
      <c r="F263">
        <v>73202</v>
      </c>
      <c r="G263" t="s">
        <v>743</v>
      </c>
      <c r="H263" t="s">
        <v>743</v>
      </c>
      <c r="J263">
        <v>1</v>
      </c>
      <c r="K263" s="1">
        <v>40318.482638888891</v>
      </c>
      <c r="M263">
        <v>268.17</v>
      </c>
      <c r="N263" t="s">
        <v>801</v>
      </c>
      <c r="O263" t="s">
        <v>68</v>
      </c>
      <c r="P263">
        <v>4.0000000000000001E-3</v>
      </c>
      <c r="R263">
        <v>11</v>
      </c>
      <c r="S263" t="s">
        <v>832</v>
      </c>
      <c r="Z263" t="s">
        <v>1058</v>
      </c>
      <c r="AC263" t="s">
        <v>833</v>
      </c>
    </row>
    <row r="264" spans="1:29" ht="16.399999999999999" customHeight="1" x14ac:dyDescent="0.35">
      <c r="A264" s="1">
        <v>40281.538194444445</v>
      </c>
      <c r="B264">
        <v>462</v>
      </c>
      <c r="C264" t="s">
        <v>29</v>
      </c>
      <c r="D264">
        <v>5</v>
      </c>
      <c r="E264" t="s">
        <v>30</v>
      </c>
      <c r="F264">
        <v>73197</v>
      </c>
      <c r="G264" t="s">
        <v>743</v>
      </c>
      <c r="H264" t="s">
        <v>743</v>
      </c>
      <c r="J264">
        <v>1</v>
      </c>
      <c r="K264" s="1">
        <v>40281.538194444445</v>
      </c>
      <c r="M264">
        <v>268.17</v>
      </c>
      <c r="N264" t="s">
        <v>801</v>
      </c>
      <c r="O264" t="s">
        <v>68</v>
      </c>
      <c r="P264">
        <v>5.0000000000000001E-3</v>
      </c>
      <c r="R264">
        <v>11</v>
      </c>
      <c r="S264" t="s">
        <v>834</v>
      </c>
      <c r="Z264" t="s">
        <v>1058</v>
      </c>
      <c r="AC264" t="s">
        <v>835</v>
      </c>
    </row>
    <row r="265" spans="1:29" ht="16.399999999999999" customHeight="1" x14ac:dyDescent="0.35">
      <c r="A265" s="1">
        <v>40097.520138888889</v>
      </c>
      <c r="B265">
        <v>462</v>
      </c>
      <c r="C265" t="s">
        <v>29</v>
      </c>
      <c r="D265">
        <v>5</v>
      </c>
      <c r="E265" t="s">
        <v>30</v>
      </c>
      <c r="F265">
        <v>73190</v>
      </c>
      <c r="G265" t="s">
        <v>743</v>
      </c>
      <c r="H265" t="s">
        <v>743</v>
      </c>
      <c r="J265">
        <v>1</v>
      </c>
      <c r="K265" s="1">
        <v>40097.520138888889</v>
      </c>
      <c r="M265">
        <v>268.17</v>
      </c>
      <c r="N265" t="s">
        <v>801</v>
      </c>
      <c r="O265" t="s">
        <v>68</v>
      </c>
      <c r="P265">
        <v>3.0000000000000001E-3</v>
      </c>
      <c r="R265">
        <v>11</v>
      </c>
      <c r="S265" t="s">
        <v>836</v>
      </c>
      <c r="Z265" t="s">
        <v>1058</v>
      </c>
      <c r="AC265" t="s">
        <v>837</v>
      </c>
    </row>
    <row r="266" spans="1:29" ht="16.399999999999999" customHeight="1" x14ac:dyDescent="0.35">
      <c r="A266" s="1">
        <v>40225.534722222219</v>
      </c>
      <c r="B266">
        <v>462</v>
      </c>
      <c r="C266" t="s">
        <v>29</v>
      </c>
      <c r="D266">
        <v>5</v>
      </c>
      <c r="E266" t="s">
        <v>30</v>
      </c>
      <c r="F266">
        <v>73045</v>
      </c>
      <c r="G266" t="s">
        <v>743</v>
      </c>
      <c r="H266" t="s">
        <v>743</v>
      </c>
      <c r="J266">
        <v>1</v>
      </c>
      <c r="K266" s="1">
        <v>40225.534722222219</v>
      </c>
      <c r="M266">
        <v>268.17</v>
      </c>
      <c r="N266" t="s">
        <v>801</v>
      </c>
      <c r="O266" t="s">
        <v>68</v>
      </c>
      <c r="P266">
        <v>4.0000000000000001E-3</v>
      </c>
      <c r="R266">
        <v>11</v>
      </c>
      <c r="S266" t="s">
        <v>838</v>
      </c>
      <c r="Z266" t="s">
        <v>1058</v>
      </c>
      <c r="AC266" t="s">
        <v>840</v>
      </c>
    </row>
    <row r="267" spans="1:29" ht="16.399999999999999" customHeight="1" x14ac:dyDescent="0.35">
      <c r="A267" s="1">
        <v>40197.510416666664</v>
      </c>
      <c r="B267">
        <v>462</v>
      </c>
      <c r="C267" t="s">
        <v>29</v>
      </c>
      <c r="D267">
        <v>5</v>
      </c>
      <c r="E267" t="s">
        <v>30</v>
      </c>
      <c r="F267">
        <v>73038</v>
      </c>
      <c r="G267" t="s">
        <v>743</v>
      </c>
      <c r="H267" t="s">
        <v>743</v>
      </c>
      <c r="J267">
        <v>1</v>
      </c>
      <c r="K267" s="1">
        <v>40197.510416666664</v>
      </c>
      <c r="M267">
        <v>268.17</v>
      </c>
      <c r="N267" t="s">
        <v>801</v>
      </c>
      <c r="O267" t="s">
        <v>68</v>
      </c>
      <c r="P267">
        <v>4.0000000000000001E-3</v>
      </c>
      <c r="R267">
        <v>11</v>
      </c>
      <c r="S267" t="s">
        <v>838</v>
      </c>
      <c r="Z267" t="s">
        <v>1058</v>
      </c>
      <c r="AC267" t="s">
        <v>842</v>
      </c>
    </row>
    <row r="268" spans="1:29" ht="16.399999999999999" customHeight="1" x14ac:dyDescent="0.35">
      <c r="A268" s="1">
        <v>40161.504861111112</v>
      </c>
      <c r="B268">
        <v>462</v>
      </c>
      <c r="C268" t="s">
        <v>29</v>
      </c>
      <c r="D268">
        <v>5</v>
      </c>
      <c r="E268" t="s">
        <v>30</v>
      </c>
      <c r="F268">
        <v>72886</v>
      </c>
      <c r="G268" t="s">
        <v>743</v>
      </c>
      <c r="H268" t="s">
        <v>743</v>
      </c>
      <c r="J268">
        <v>1</v>
      </c>
      <c r="K268" s="1">
        <v>40161.504861111112</v>
      </c>
      <c r="M268">
        <v>268.17</v>
      </c>
      <c r="N268" t="s">
        <v>801</v>
      </c>
      <c r="O268" t="s">
        <v>68</v>
      </c>
      <c r="P268">
        <v>4.0000000000000001E-3</v>
      </c>
      <c r="R268">
        <v>11</v>
      </c>
      <c r="S268" t="s">
        <v>838</v>
      </c>
      <c r="Z268" t="s">
        <v>1058</v>
      </c>
      <c r="AC268" t="s">
        <v>843</v>
      </c>
    </row>
    <row r="269" spans="1:29" ht="16.399999999999999" customHeight="1" x14ac:dyDescent="0.35">
      <c r="A269" s="1">
        <v>40127.520138888889</v>
      </c>
      <c r="B269">
        <v>462</v>
      </c>
      <c r="C269" t="s">
        <v>29</v>
      </c>
      <c r="D269">
        <v>5</v>
      </c>
      <c r="E269" t="s">
        <v>30</v>
      </c>
      <c r="F269">
        <v>72881</v>
      </c>
      <c r="G269" t="s">
        <v>743</v>
      </c>
      <c r="H269" t="s">
        <v>743</v>
      </c>
      <c r="J269">
        <v>1</v>
      </c>
      <c r="K269" s="1">
        <v>40127.520138888889</v>
      </c>
      <c r="M269">
        <v>268.17</v>
      </c>
      <c r="N269" t="s">
        <v>801</v>
      </c>
      <c r="O269" t="s">
        <v>68</v>
      </c>
      <c r="P269">
        <v>3.0000000000000001E-3</v>
      </c>
      <c r="R269">
        <v>11</v>
      </c>
      <c r="S269" t="s">
        <v>844</v>
      </c>
      <c r="Z269" t="s">
        <v>1058</v>
      </c>
      <c r="AC269" t="s">
        <v>845</v>
      </c>
    </row>
    <row r="270" spans="1:29" ht="16.399999999999999" customHeight="1" x14ac:dyDescent="0.35">
      <c r="A270" s="1">
        <v>40101.527777777781</v>
      </c>
      <c r="B270">
        <v>462</v>
      </c>
      <c r="C270" t="s">
        <v>29</v>
      </c>
      <c r="D270">
        <v>5</v>
      </c>
      <c r="E270" t="s">
        <v>30</v>
      </c>
      <c r="F270">
        <v>72876</v>
      </c>
      <c r="G270" t="s">
        <v>743</v>
      </c>
      <c r="H270" t="s">
        <v>743</v>
      </c>
      <c r="J270">
        <v>1</v>
      </c>
      <c r="K270" s="1">
        <v>40101.527777777781</v>
      </c>
      <c r="M270">
        <v>268.17</v>
      </c>
      <c r="N270" t="s">
        <v>801</v>
      </c>
      <c r="O270" t="s">
        <v>68</v>
      </c>
      <c r="P270">
        <v>3.0000000000000001E-3</v>
      </c>
      <c r="R270">
        <v>11</v>
      </c>
      <c r="S270" t="s">
        <v>846</v>
      </c>
      <c r="Z270" t="s">
        <v>1058</v>
      </c>
      <c r="AC270" t="s">
        <v>847</v>
      </c>
    </row>
    <row r="271" spans="1:29" ht="16.399999999999999" customHeight="1" x14ac:dyDescent="0.35">
      <c r="A271" s="1">
        <v>40071.5</v>
      </c>
      <c r="B271">
        <v>462</v>
      </c>
      <c r="C271" t="s">
        <v>29</v>
      </c>
      <c r="D271">
        <v>5</v>
      </c>
      <c r="E271" t="s">
        <v>30</v>
      </c>
      <c r="F271">
        <v>72872</v>
      </c>
      <c r="G271" t="s">
        <v>743</v>
      </c>
      <c r="H271" t="s">
        <v>743</v>
      </c>
      <c r="J271">
        <v>1</v>
      </c>
      <c r="K271" s="1">
        <v>40071.5</v>
      </c>
      <c r="M271">
        <v>268.17</v>
      </c>
      <c r="N271" t="s">
        <v>801</v>
      </c>
      <c r="O271" t="s">
        <v>68</v>
      </c>
      <c r="P271">
        <v>3.0000000000000001E-3</v>
      </c>
      <c r="R271">
        <v>11</v>
      </c>
      <c r="S271" t="s">
        <v>846</v>
      </c>
      <c r="Z271" t="s">
        <v>1058</v>
      </c>
      <c r="AC271" t="s">
        <v>848</v>
      </c>
    </row>
    <row r="272" spans="1:29" ht="16.399999999999999" customHeight="1" x14ac:dyDescent="0.35">
      <c r="A272" s="1">
        <v>40038.666666666664</v>
      </c>
      <c r="B272">
        <v>462</v>
      </c>
      <c r="C272" t="s">
        <v>29</v>
      </c>
      <c r="D272">
        <v>5</v>
      </c>
      <c r="E272" t="s">
        <v>30</v>
      </c>
      <c r="F272">
        <v>72867</v>
      </c>
      <c r="G272" t="s">
        <v>743</v>
      </c>
      <c r="H272" t="s">
        <v>743</v>
      </c>
      <c r="J272">
        <v>1</v>
      </c>
      <c r="K272" s="1">
        <v>40038.666666666664</v>
      </c>
      <c r="M272">
        <v>268.17</v>
      </c>
      <c r="N272" t="s">
        <v>801</v>
      </c>
      <c r="O272" t="s">
        <v>68</v>
      </c>
      <c r="P272">
        <v>3.0000000000000001E-3</v>
      </c>
      <c r="R272">
        <v>11</v>
      </c>
      <c r="S272" t="s">
        <v>846</v>
      </c>
      <c r="Z272" t="s">
        <v>1058</v>
      </c>
      <c r="AC272" t="s">
        <v>849</v>
      </c>
    </row>
    <row r="273" spans="1:29" ht="16.399999999999999" customHeight="1" x14ac:dyDescent="0.35">
      <c r="A273" s="1">
        <v>40009.53125</v>
      </c>
      <c r="B273">
        <v>462</v>
      </c>
      <c r="C273" t="s">
        <v>29</v>
      </c>
      <c r="D273">
        <v>5</v>
      </c>
      <c r="E273" t="s">
        <v>30</v>
      </c>
      <c r="F273">
        <v>72862</v>
      </c>
      <c r="G273" t="s">
        <v>743</v>
      </c>
      <c r="H273" t="s">
        <v>743</v>
      </c>
      <c r="J273">
        <v>1</v>
      </c>
      <c r="K273" s="1">
        <v>40009.53125</v>
      </c>
      <c r="M273">
        <v>268.17</v>
      </c>
      <c r="N273" t="s">
        <v>801</v>
      </c>
      <c r="O273" t="s">
        <v>68</v>
      </c>
      <c r="P273">
        <v>3.0000000000000001E-3</v>
      </c>
      <c r="R273">
        <v>11</v>
      </c>
      <c r="S273" t="s">
        <v>846</v>
      </c>
      <c r="Z273" t="s">
        <v>1058</v>
      </c>
      <c r="AC273" t="s">
        <v>850</v>
      </c>
    </row>
    <row r="274" spans="1:29" ht="16.399999999999999" customHeight="1" x14ac:dyDescent="0.35">
      <c r="A274" s="1">
        <v>39979.493055555555</v>
      </c>
      <c r="B274">
        <v>462</v>
      </c>
      <c r="C274" t="s">
        <v>29</v>
      </c>
      <c r="D274">
        <v>5</v>
      </c>
      <c r="E274" t="s">
        <v>30</v>
      </c>
      <c r="F274">
        <v>72857</v>
      </c>
      <c r="G274" t="s">
        <v>743</v>
      </c>
      <c r="H274" t="s">
        <v>743</v>
      </c>
      <c r="J274">
        <v>1</v>
      </c>
      <c r="K274" s="1">
        <v>39979.493055555555</v>
      </c>
      <c r="M274">
        <v>268.17</v>
      </c>
      <c r="N274" t="s">
        <v>801</v>
      </c>
      <c r="O274" t="s">
        <v>68</v>
      </c>
      <c r="P274">
        <v>3.0000000000000001E-3</v>
      </c>
      <c r="R274">
        <v>11</v>
      </c>
      <c r="S274" t="s">
        <v>851</v>
      </c>
      <c r="Z274" t="s">
        <v>1058</v>
      </c>
      <c r="AC274" t="s">
        <v>852</v>
      </c>
    </row>
    <row r="275" spans="1:29" ht="16.399999999999999" customHeight="1" x14ac:dyDescent="0.35">
      <c r="A275" s="1">
        <v>39947.524305555555</v>
      </c>
      <c r="B275">
        <v>462</v>
      </c>
      <c r="C275" t="s">
        <v>29</v>
      </c>
      <c r="D275">
        <v>5</v>
      </c>
      <c r="E275" t="s">
        <v>30</v>
      </c>
      <c r="F275">
        <v>71354</v>
      </c>
      <c r="G275" t="s">
        <v>743</v>
      </c>
      <c r="H275" t="s">
        <v>743</v>
      </c>
      <c r="J275">
        <v>1</v>
      </c>
      <c r="K275" s="1">
        <v>39947.524305555555</v>
      </c>
      <c r="M275">
        <v>268.17</v>
      </c>
      <c r="N275" t="s">
        <v>801</v>
      </c>
      <c r="O275" t="s">
        <v>68</v>
      </c>
      <c r="P275">
        <v>3.0000000000000001E-3</v>
      </c>
      <c r="R275">
        <v>11</v>
      </c>
      <c r="S275" t="s">
        <v>853</v>
      </c>
      <c r="Z275" t="s">
        <v>1058</v>
      </c>
      <c r="AC275" t="s">
        <v>854</v>
      </c>
    </row>
    <row r="276" spans="1:29" ht="16.399999999999999" customHeight="1" x14ac:dyDescent="0.35">
      <c r="A276" s="1">
        <v>39912.510416666664</v>
      </c>
      <c r="B276">
        <v>462</v>
      </c>
      <c r="C276" t="s">
        <v>29</v>
      </c>
      <c r="D276">
        <v>5</v>
      </c>
      <c r="E276" t="s">
        <v>30</v>
      </c>
      <c r="F276">
        <v>71349</v>
      </c>
      <c r="G276" t="s">
        <v>743</v>
      </c>
      <c r="H276" t="s">
        <v>743</v>
      </c>
      <c r="J276">
        <v>1</v>
      </c>
      <c r="K276" s="1">
        <v>39912.510416666664</v>
      </c>
      <c r="M276">
        <v>268.17</v>
      </c>
      <c r="N276" t="s">
        <v>801</v>
      </c>
      <c r="O276" t="s">
        <v>68</v>
      </c>
      <c r="P276">
        <v>4.0000000000000001E-3</v>
      </c>
      <c r="R276">
        <v>11</v>
      </c>
      <c r="S276" t="s">
        <v>855</v>
      </c>
      <c r="Z276" t="s">
        <v>1058</v>
      </c>
      <c r="AC276" t="s">
        <v>856</v>
      </c>
    </row>
    <row r="277" spans="1:29" ht="16.399999999999999" customHeight="1" x14ac:dyDescent="0.35">
      <c r="A277" s="1">
        <v>39888.493055555555</v>
      </c>
      <c r="B277">
        <v>462</v>
      </c>
      <c r="C277" t="s">
        <v>29</v>
      </c>
      <c r="D277">
        <v>5</v>
      </c>
      <c r="E277" t="s">
        <v>30</v>
      </c>
      <c r="F277">
        <v>71344</v>
      </c>
      <c r="G277" t="s">
        <v>743</v>
      </c>
      <c r="H277" t="s">
        <v>743</v>
      </c>
      <c r="J277">
        <v>1</v>
      </c>
      <c r="K277" s="1">
        <v>39888.493055555555</v>
      </c>
      <c r="M277">
        <v>268.17</v>
      </c>
      <c r="N277" t="s">
        <v>801</v>
      </c>
      <c r="O277" t="s">
        <v>68</v>
      </c>
      <c r="P277">
        <v>8.0000000000000002E-3</v>
      </c>
      <c r="R277">
        <v>11</v>
      </c>
      <c r="S277" t="s">
        <v>857</v>
      </c>
      <c r="Z277" t="s">
        <v>1058</v>
      </c>
      <c r="AC277" t="s">
        <v>858</v>
      </c>
    </row>
    <row r="278" spans="1:29" ht="16.399999999999999" customHeight="1" x14ac:dyDescent="0.35">
      <c r="A278" s="1">
        <v>39855.486111111109</v>
      </c>
      <c r="B278">
        <v>462</v>
      </c>
      <c r="C278" t="s">
        <v>29</v>
      </c>
      <c r="D278">
        <v>5</v>
      </c>
      <c r="E278" t="s">
        <v>30</v>
      </c>
      <c r="F278">
        <v>71339</v>
      </c>
      <c r="G278" t="s">
        <v>743</v>
      </c>
      <c r="H278" t="s">
        <v>743</v>
      </c>
      <c r="J278">
        <v>1</v>
      </c>
      <c r="K278" s="1">
        <v>39855.486111111109</v>
      </c>
      <c r="M278">
        <v>268.17</v>
      </c>
      <c r="N278" t="s">
        <v>801</v>
      </c>
      <c r="O278" t="s">
        <v>68</v>
      </c>
      <c r="P278">
        <v>3.0000000000000001E-3</v>
      </c>
      <c r="R278">
        <v>11</v>
      </c>
      <c r="S278" t="s">
        <v>860</v>
      </c>
      <c r="Z278" t="s">
        <v>1058</v>
      </c>
      <c r="AC278" t="s">
        <v>861</v>
      </c>
    </row>
    <row r="279" spans="1:29" ht="16.399999999999999" customHeight="1" x14ac:dyDescent="0.35">
      <c r="A279" s="1">
        <v>39832.548611111109</v>
      </c>
      <c r="B279">
        <v>462</v>
      </c>
      <c r="C279" t="s">
        <v>29</v>
      </c>
      <c r="D279">
        <v>5</v>
      </c>
      <c r="E279" t="s">
        <v>30</v>
      </c>
      <c r="F279">
        <v>71334</v>
      </c>
      <c r="G279" t="s">
        <v>743</v>
      </c>
      <c r="H279" t="s">
        <v>743</v>
      </c>
      <c r="J279">
        <v>1</v>
      </c>
      <c r="K279" s="1">
        <v>39832.548611111109</v>
      </c>
      <c r="M279">
        <v>268.17</v>
      </c>
      <c r="N279" t="s">
        <v>801</v>
      </c>
      <c r="O279" t="s">
        <v>68</v>
      </c>
      <c r="P279">
        <v>2E-3</v>
      </c>
      <c r="R279">
        <v>11</v>
      </c>
      <c r="S279" t="s">
        <v>862</v>
      </c>
      <c r="U279" t="s">
        <v>831</v>
      </c>
      <c r="Z279" t="s">
        <v>1058</v>
      </c>
      <c r="AC279" t="s">
        <v>863</v>
      </c>
    </row>
    <row r="280" spans="1:29" ht="16.399999999999999" customHeight="1" x14ac:dyDescent="0.35">
      <c r="A280" s="1">
        <v>39797.475694444445</v>
      </c>
      <c r="B280">
        <v>462</v>
      </c>
      <c r="C280" t="s">
        <v>29</v>
      </c>
      <c r="D280">
        <v>5</v>
      </c>
      <c r="E280" t="s">
        <v>30</v>
      </c>
      <c r="F280">
        <v>70644</v>
      </c>
      <c r="G280" t="s">
        <v>743</v>
      </c>
      <c r="H280" t="s">
        <v>32</v>
      </c>
      <c r="J280">
        <v>1</v>
      </c>
      <c r="K280" s="1">
        <v>39797.475694444445</v>
      </c>
      <c r="L280">
        <v>0.2</v>
      </c>
      <c r="M280">
        <v>268.17</v>
      </c>
      <c r="N280" t="s">
        <v>801</v>
      </c>
      <c r="O280" t="s">
        <v>68</v>
      </c>
      <c r="P280">
        <v>2E-3</v>
      </c>
      <c r="Q280" t="s">
        <v>69</v>
      </c>
      <c r="R280">
        <v>11</v>
      </c>
      <c r="S280" t="s">
        <v>866</v>
      </c>
      <c r="T280" t="s">
        <v>867</v>
      </c>
      <c r="Z280" t="s">
        <v>1058</v>
      </c>
      <c r="AC280" s="2" t="s">
        <v>717</v>
      </c>
    </row>
    <row r="281" spans="1:29" ht="16.399999999999999" customHeight="1" x14ac:dyDescent="0.35">
      <c r="A281" s="1">
        <v>39763.458333333336</v>
      </c>
      <c r="B281">
        <v>462</v>
      </c>
      <c r="C281" t="s">
        <v>29</v>
      </c>
      <c r="D281">
        <v>5</v>
      </c>
      <c r="E281" t="s">
        <v>30</v>
      </c>
      <c r="F281">
        <v>70566</v>
      </c>
      <c r="G281" t="s">
        <v>743</v>
      </c>
      <c r="H281" t="s">
        <v>32</v>
      </c>
      <c r="J281">
        <v>1</v>
      </c>
      <c r="K281" s="1">
        <v>39763.458333333336</v>
      </c>
      <c r="L281">
        <v>0.2</v>
      </c>
      <c r="M281">
        <v>268.17</v>
      </c>
      <c r="N281" t="s">
        <v>801</v>
      </c>
      <c r="O281" t="s">
        <v>68</v>
      </c>
      <c r="P281">
        <v>2E-3</v>
      </c>
      <c r="Q281" t="s">
        <v>69</v>
      </c>
      <c r="R281">
        <v>11</v>
      </c>
      <c r="S281" t="s">
        <v>869</v>
      </c>
      <c r="T281" t="s">
        <v>867</v>
      </c>
      <c r="Z281" t="s">
        <v>1058</v>
      </c>
      <c r="AC281" s="2" t="s">
        <v>717</v>
      </c>
    </row>
    <row r="282" spans="1:29" ht="16.399999999999999" customHeight="1" x14ac:dyDescent="0.35">
      <c r="A282" s="1">
        <v>39735.5625</v>
      </c>
      <c r="B282">
        <v>462</v>
      </c>
      <c r="C282" t="s">
        <v>29</v>
      </c>
      <c r="D282">
        <v>5</v>
      </c>
      <c r="E282" t="s">
        <v>30</v>
      </c>
      <c r="F282">
        <v>70547</v>
      </c>
      <c r="G282" t="s">
        <v>743</v>
      </c>
      <c r="H282" t="s">
        <v>32</v>
      </c>
      <c r="J282">
        <v>1</v>
      </c>
      <c r="K282" s="1">
        <v>39735.5625</v>
      </c>
      <c r="L282">
        <v>0.2</v>
      </c>
      <c r="M282">
        <v>268.17</v>
      </c>
      <c r="N282" t="s">
        <v>801</v>
      </c>
      <c r="O282" t="s">
        <v>68</v>
      </c>
      <c r="P282">
        <v>5.0000000000000001E-3</v>
      </c>
      <c r="R282">
        <v>11</v>
      </c>
      <c r="S282" t="s">
        <v>871</v>
      </c>
      <c r="T282" t="s">
        <v>867</v>
      </c>
      <c r="Z282" t="s">
        <v>1058</v>
      </c>
      <c r="AC282" s="2" t="s">
        <v>717</v>
      </c>
    </row>
    <row r="283" spans="1:29" ht="16.399999999999999" customHeight="1" x14ac:dyDescent="0.35">
      <c r="A283" s="1">
        <v>39707.527777777781</v>
      </c>
      <c r="B283">
        <v>462</v>
      </c>
      <c r="C283" t="s">
        <v>29</v>
      </c>
      <c r="D283">
        <v>5</v>
      </c>
      <c r="E283" t="s">
        <v>30</v>
      </c>
      <c r="F283">
        <v>70539</v>
      </c>
      <c r="G283" t="s">
        <v>743</v>
      </c>
      <c r="H283" t="s">
        <v>872</v>
      </c>
      <c r="J283">
        <v>1</v>
      </c>
      <c r="K283" s="1">
        <v>39707.527777777781</v>
      </c>
      <c r="L283">
        <v>0.2</v>
      </c>
      <c r="M283">
        <v>268.17</v>
      </c>
      <c r="N283" t="s">
        <v>801</v>
      </c>
      <c r="O283" t="s">
        <v>68</v>
      </c>
      <c r="P283">
        <v>5.0000000000000001E-3</v>
      </c>
      <c r="R283">
        <v>11</v>
      </c>
      <c r="S283" t="s">
        <v>873</v>
      </c>
      <c r="T283" t="s">
        <v>867</v>
      </c>
      <c r="Z283" t="s">
        <v>1058</v>
      </c>
      <c r="AC283" s="2" t="s">
        <v>717</v>
      </c>
    </row>
    <row r="284" spans="1:29" ht="16.399999999999999" customHeight="1" x14ac:dyDescent="0.35">
      <c r="A284" s="1">
        <v>39679.53125</v>
      </c>
      <c r="B284">
        <v>462</v>
      </c>
      <c r="C284" t="s">
        <v>29</v>
      </c>
      <c r="D284">
        <v>5</v>
      </c>
      <c r="E284" t="s">
        <v>30</v>
      </c>
      <c r="F284">
        <v>70538</v>
      </c>
      <c r="G284" t="s">
        <v>743</v>
      </c>
      <c r="H284" t="s">
        <v>872</v>
      </c>
      <c r="J284">
        <v>1</v>
      </c>
      <c r="K284" s="1">
        <v>39679.53125</v>
      </c>
      <c r="L284">
        <v>0.2</v>
      </c>
      <c r="M284">
        <v>268.17</v>
      </c>
      <c r="N284" t="s">
        <v>801</v>
      </c>
      <c r="O284" t="s">
        <v>68</v>
      </c>
      <c r="P284">
        <v>5.0000000000000001E-3</v>
      </c>
      <c r="R284">
        <v>11</v>
      </c>
      <c r="S284" t="s">
        <v>874</v>
      </c>
      <c r="T284" t="s">
        <v>867</v>
      </c>
      <c r="Z284" t="s">
        <v>1058</v>
      </c>
      <c r="AC284" s="2" t="s">
        <v>717</v>
      </c>
    </row>
    <row r="285" spans="1:29" ht="16.399999999999999" customHeight="1" x14ac:dyDescent="0.35">
      <c r="A285" s="1">
        <v>39646.572916666664</v>
      </c>
      <c r="B285">
        <v>462</v>
      </c>
      <c r="C285" t="s">
        <v>29</v>
      </c>
      <c r="D285">
        <v>5</v>
      </c>
      <c r="E285" t="s">
        <v>30</v>
      </c>
      <c r="F285">
        <v>70395</v>
      </c>
      <c r="G285" t="s">
        <v>743</v>
      </c>
      <c r="H285" t="s">
        <v>872</v>
      </c>
      <c r="J285">
        <v>1</v>
      </c>
      <c r="K285" s="1">
        <v>39646.572916666664</v>
      </c>
      <c r="L285">
        <v>0.2</v>
      </c>
      <c r="M285">
        <v>268.17</v>
      </c>
      <c r="N285" t="s">
        <v>801</v>
      </c>
      <c r="O285" t="s">
        <v>68</v>
      </c>
      <c r="P285">
        <v>3.0000000000000001E-3</v>
      </c>
      <c r="R285">
        <v>11</v>
      </c>
      <c r="S285" t="s">
        <v>877</v>
      </c>
      <c r="T285" t="s">
        <v>867</v>
      </c>
      <c r="Z285" t="s">
        <v>1058</v>
      </c>
      <c r="AC285" s="2" t="s">
        <v>717</v>
      </c>
    </row>
    <row r="286" spans="1:29" ht="16.399999999999999" customHeight="1" x14ac:dyDescent="0.35">
      <c r="A286" s="1">
        <v>39616.618055555555</v>
      </c>
      <c r="B286">
        <v>462</v>
      </c>
      <c r="C286" t="s">
        <v>29</v>
      </c>
      <c r="D286">
        <v>5</v>
      </c>
      <c r="E286" t="s">
        <v>30</v>
      </c>
      <c r="F286">
        <v>70323</v>
      </c>
      <c r="G286" t="s">
        <v>743</v>
      </c>
      <c r="H286" t="s">
        <v>872</v>
      </c>
      <c r="J286">
        <v>1</v>
      </c>
      <c r="K286" s="1">
        <v>39616.618055555555</v>
      </c>
      <c r="L286">
        <v>0.2</v>
      </c>
      <c r="M286">
        <v>268.17</v>
      </c>
      <c r="N286" t="s">
        <v>801</v>
      </c>
      <c r="O286" t="s">
        <v>68</v>
      </c>
      <c r="P286">
        <v>6.0000000000000001E-3</v>
      </c>
      <c r="R286">
        <v>11</v>
      </c>
      <c r="S286" t="s">
        <v>880</v>
      </c>
      <c r="T286" t="s">
        <v>867</v>
      </c>
      <c r="Z286" t="s">
        <v>1058</v>
      </c>
      <c r="AC286" s="2" t="s">
        <v>717</v>
      </c>
    </row>
    <row r="287" spans="1:29" ht="16.399999999999999" customHeight="1" x14ac:dyDescent="0.35">
      <c r="A287" s="1">
        <v>39582.475694444445</v>
      </c>
      <c r="B287">
        <v>462</v>
      </c>
      <c r="C287" t="s">
        <v>29</v>
      </c>
      <c r="D287">
        <v>5</v>
      </c>
      <c r="E287" t="s">
        <v>30</v>
      </c>
      <c r="F287">
        <v>70210</v>
      </c>
      <c r="G287" t="s">
        <v>743</v>
      </c>
      <c r="H287" t="s">
        <v>872</v>
      </c>
      <c r="J287">
        <v>1</v>
      </c>
      <c r="K287" s="1">
        <v>39582.475694444445</v>
      </c>
      <c r="L287">
        <v>0.2</v>
      </c>
      <c r="M287">
        <v>268.17</v>
      </c>
      <c r="N287" t="s">
        <v>801</v>
      </c>
      <c r="O287" t="s">
        <v>68</v>
      </c>
      <c r="P287">
        <v>3.0000000000000001E-3</v>
      </c>
      <c r="R287">
        <v>11</v>
      </c>
      <c r="S287" t="s">
        <v>893</v>
      </c>
      <c r="T287" t="s">
        <v>867</v>
      </c>
      <c r="Z287" t="s">
        <v>1058</v>
      </c>
      <c r="AC287" s="2" t="s">
        <v>717</v>
      </c>
    </row>
    <row r="288" spans="1:29" ht="16.399999999999999" customHeight="1" x14ac:dyDescent="0.35">
      <c r="A288" s="1">
        <v>39554.583333333336</v>
      </c>
      <c r="B288">
        <v>462</v>
      </c>
      <c r="C288" t="s">
        <v>29</v>
      </c>
      <c r="D288">
        <v>5</v>
      </c>
      <c r="E288" t="s">
        <v>30</v>
      </c>
      <c r="F288">
        <v>70126</v>
      </c>
      <c r="G288" t="s">
        <v>743</v>
      </c>
      <c r="H288" t="s">
        <v>872</v>
      </c>
      <c r="J288">
        <v>1</v>
      </c>
      <c r="K288" s="1">
        <v>39554.583333333336</v>
      </c>
      <c r="L288">
        <v>0.2</v>
      </c>
      <c r="M288">
        <v>268.17</v>
      </c>
      <c r="N288" t="s">
        <v>801</v>
      </c>
      <c r="O288" t="s">
        <v>68</v>
      </c>
      <c r="P288">
        <v>2E-3</v>
      </c>
      <c r="R288">
        <v>11</v>
      </c>
      <c r="S288" t="s">
        <v>896</v>
      </c>
      <c r="T288" t="s">
        <v>867</v>
      </c>
      <c r="Z288" t="s">
        <v>1058</v>
      </c>
      <c r="AC288" s="2" t="s">
        <v>717</v>
      </c>
    </row>
    <row r="289" spans="1:29" ht="16.399999999999999" customHeight="1" x14ac:dyDescent="0.35">
      <c r="A289" s="1">
        <v>39520.5625</v>
      </c>
      <c r="B289">
        <v>462</v>
      </c>
      <c r="C289" t="s">
        <v>29</v>
      </c>
      <c r="D289">
        <v>5</v>
      </c>
      <c r="E289" t="s">
        <v>30</v>
      </c>
      <c r="F289">
        <v>70022</v>
      </c>
      <c r="G289" t="s">
        <v>743</v>
      </c>
      <c r="H289" t="s">
        <v>872</v>
      </c>
      <c r="J289">
        <v>1</v>
      </c>
      <c r="K289" s="1">
        <v>39520.5625</v>
      </c>
      <c r="L289">
        <v>0.2</v>
      </c>
      <c r="M289">
        <v>268.17</v>
      </c>
      <c r="N289" t="s">
        <v>801</v>
      </c>
      <c r="O289" t="s">
        <v>68</v>
      </c>
      <c r="P289">
        <v>4.0000000000000001E-3</v>
      </c>
      <c r="R289">
        <v>11</v>
      </c>
      <c r="S289" t="s">
        <v>898</v>
      </c>
      <c r="T289" t="s">
        <v>867</v>
      </c>
      <c r="Z289" t="s">
        <v>1058</v>
      </c>
      <c r="AC289" s="2" t="s">
        <v>717</v>
      </c>
    </row>
    <row r="290" spans="1:29" ht="16.399999999999999" customHeight="1" x14ac:dyDescent="0.35">
      <c r="A290" s="1">
        <v>39493.5625</v>
      </c>
      <c r="B290">
        <v>462</v>
      </c>
      <c r="C290" t="s">
        <v>29</v>
      </c>
      <c r="D290">
        <v>5</v>
      </c>
      <c r="E290" t="s">
        <v>30</v>
      </c>
      <c r="F290">
        <v>70021</v>
      </c>
      <c r="G290" t="s">
        <v>743</v>
      </c>
      <c r="H290" t="s">
        <v>872</v>
      </c>
      <c r="J290">
        <v>1</v>
      </c>
      <c r="K290" s="1">
        <v>39493.5625</v>
      </c>
      <c r="L290">
        <v>0.2</v>
      </c>
      <c r="M290">
        <v>268.17</v>
      </c>
      <c r="N290" t="s">
        <v>801</v>
      </c>
      <c r="O290" t="s">
        <v>68</v>
      </c>
      <c r="P290">
        <v>2E-3</v>
      </c>
      <c r="R290">
        <v>11</v>
      </c>
      <c r="S290" t="s">
        <v>899</v>
      </c>
      <c r="T290" t="s">
        <v>867</v>
      </c>
      <c r="Z290" t="s">
        <v>1058</v>
      </c>
      <c r="AC290" s="2" t="s">
        <v>717</v>
      </c>
    </row>
    <row r="291" spans="1:29" ht="16.399999999999999" customHeight="1" x14ac:dyDescent="0.35">
      <c r="A291" s="1">
        <v>39461.520833333336</v>
      </c>
      <c r="B291">
        <v>462</v>
      </c>
      <c r="C291" t="s">
        <v>29</v>
      </c>
      <c r="D291">
        <v>5</v>
      </c>
      <c r="E291" t="s">
        <v>30</v>
      </c>
      <c r="F291">
        <v>69908</v>
      </c>
      <c r="G291" t="s">
        <v>743</v>
      </c>
      <c r="H291" t="s">
        <v>872</v>
      </c>
      <c r="J291">
        <v>1</v>
      </c>
      <c r="K291" s="1">
        <v>39461.520833333336</v>
      </c>
      <c r="L291">
        <v>0.2</v>
      </c>
      <c r="M291">
        <v>268.17</v>
      </c>
      <c r="N291" t="s">
        <v>801</v>
      </c>
      <c r="O291" t="s">
        <v>68</v>
      </c>
      <c r="P291">
        <v>3.0000000000000001E-3</v>
      </c>
      <c r="R291">
        <v>11</v>
      </c>
      <c r="S291" t="s">
        <v>901</v>
      </c>
      <c r="T291" t="s">
        <v>867</v>
      </c>
      <c r="Z291" t="s">
        <v>1058</v>
      </c>
      <c r="AC291" s="2" t="s">
        <v>717</v>
      </c>
    </row>
    <row r="292" spans="1:29" ht="16.399999999999999" customHeight="1" x14ac:dyDescent="0.35">
      <c r="A292" s="1">
        <v>39429.604166666664</v>
      </c>
      <c r="B292">
        <v>462</v>
      </c>
      <c r="C292" t="s">
        <v>29</v>
      </c>
      <c r="D292">
        <v>5</v>
      </c>
      <c r="E292" t="s">
        <v>30</v>
      </c>
      <c r="F292">
        <v>69315</v>
      </c>
      <c r="G292" t="s">
        <v>743</v>
      </c>
      <c r="H292" t="s">
        <v>872</v>
      </c>
      <c r="J292">
        <v>1</v>
      </c>
      <c r="K292" s="1">
        <v>39429.604166666664</v>
      </c>
      <c r="L292">
        <v>0.2</v>
      </c>
      <c r="M292">
        <v>268.17</v>
      </c>
      <c r="N292" t="s">
        <v>801</v>
      </c>
      <c r="O292" t="s">
        <v>68</v>
      </c>
      <c r="P292">
        <v>2E-3</v>
      </c>
      <c r="R292">
        <v>11</v>
      </c>
      <c r="S292" t="s">
        <v>902</v>
      </c>
      <c r="T292" t="s">
        <v>867</v>
      </c>
      <c r="Z292" t="s">
        <v>1058</v>
      </c>
      <c r="AC292" s="2" t="s">
        <v>717</v>
      </c>
    </row>
    <row r="293" spans="1:29" ht="16.399999999999999" customHeight="1" x14ac:dyDescent="0.35">
      <c r="A293" s="1">
        <v>39401.534722222219</v>
      </c>
      <c r="B293">
        <v>462</v>
      </c>
      <c r="C293" t="s">
        <v>29</v>
      </c>
      <c r="D293">
        <v>5</v>
      </c>
      <c r="E293" t="s">
        <v>30</v>
      </c>
      <c r="F293">
        <v>69314</v>
      </c>
      <c r="G293" t="s">
        <v>743</v>
      </c>
      <c r="H293" t="s">
        <v>872</v>
      </c>
      <c r="J293">
        <v>1</v>
      </c>
      <c r="K293" s="1">
        <v>39401.534722222219</v>
      </c>
      <c r="L293">
        <v>0.2</v>
      </c>
      <c r="M293">
        <v>268.17</v>
      </c>
      <c r="N293" t="s">
        <v>801</v>
      </c>
      <c r="O293" t="s">
        <v>68</v>
      </c>
      <c r="P293">
        <v>7.0000000000000001E-3</v>
      </c>
      <c r="R293">
        <v>11</v>
      </c>
      <c r="S293" t="s">
        <v>903</v>
      </c>
      <c r="T293" t="s">
        <v>867</v>
      </c>
      <c r="Z293" t="s">
        <v>1058</v>
      </c>
      <c r="AC293" s="2" t="s">
        <v>717</v>
      </c>
    </row>
    <row r="294" spans="1:29" ht="16.399999999999999" customHeight="1" x14ac:dyDescent="0.35">
      <c r="A294" s="1">
        <v>39315.547222222223</v>
      </c>
      <c r="B294">
        <v>462</v>
      </c>
      <c r="C294" t="s">
        <v>29</v>
      </c>
      <c r="D294">
        <v>5</v>
      </c>
      <c r="E294" t="s">
        <v>30</v>
      </c>
      <c r="F294">
        <v>69313</v>
      </c>
      <c r="G294" t="s">
        <v>743</v>
      </c>
      <c r="H294" t="s">
        <v>872</v>
      </c>
      <c r="J294">
        <v>1</v>
      </c>
      <c r="K294" s="1">
        <v>39275.547222222223</v>
      </c>
      <c r="L294">
        <v>0.2</v>
      </c>
      <c r="M294">
        <v>268.17</v>
      </c>
      <c r="N294" t="s">
        <v>801</v>
      </c>
      <c r="O294" t="s">
        <v>68</v>
      </c>
      <c r="P294">
        <v>4.0000000000000001E-3</v>
      </c>
      <c r="R294">
        <v>11</v>
      </c>
      <c r="S294" t="s">
        <v>904</v>
      </c>
      <c r="T294" t="s">
        <v>867</v>
      </c>
      <c r="Z294" t="s">
        <v>1058</v>
      </c>
      <c r="AC294" s="2" t="s">
        <v>717</v>
      </c>
    </row>
    <row r="295" spans="1:29" ht="16.399999999999999" customHeight="1" x14ac:dyDescent="0.35">
      <c r="A295" s="1">
        <v>39275.541666666664</v>
      </c>
      <c r="B295">
        <v>462</v>
      </c>
      <c r="C295" t="s">
        <v>29</v>
      </c>
      <c r="D295">
        <v>5</v>
      </c>
      <c r="E295" t="s">
        <v>30</v>
      </c>
      <c r="F295">
        <v>69310</v>
      </c>
      <c r="G295" t="s">
        <v>743</v>
      </c>
      <c r="H295" t="s">
        <v>872</v>
      </c>
      <c r="J295">
        <v>1</v>
      </c>
      <c r="K295" s="1">
        <v>39275.541666666664</v>
      </c>
      <c r="L295">
        <v>0.2</v>
      </c>
      <c r="M295">
        <v>268.17</v>
      </c>
      <c r="N295" t="s">
        <v>801</v>
      </c>
      <c r="O295" t="s">
        <v>68</v>
      </c>
      <c r="P295">
        <v>4.0000000000000001E-3</v>
      </c>
      <c r="R295">
        <v>11</v>
      </c>
      <c r="S295" t="s">
        <v>905</v>
      </c>
      <c r="T295" t="s">
        <v>867</v>
      </c>
      <c r="Z295" t="s">
        <v>1058</v>
      </c>
      <c r="AC295" s="2" t="s">
        <v>717</v>
      </c>
    </row>
    <row r="296" spans="1:29" ht="16.399999999999999" customHeight="1" x14ac:dyDescent="0.35">
      <c r="A296" s="1">
        <v>39259</v>
      </c>
      <c r="B296">
        <v>462</v>
      </c>
      <c r="C296" t="s">
        <v>29</v>
      </c>
      <c r="D296">
        <v>5</v>
      </c>
      <c r="E296" t="s">
        <v>30</v>
      </c>
      <c r="F296">
        <v>69306</v>
      </c>
      <c r="G296" t="s">
        <v>743</v>
      </c>
      <c r="H296" t="s">
        <v>872</v>
      </c>
      <c r="J296">
        <v>1</v>
      </c>
      <c r="K296" s="1">
        <v>39259</v>
      </c>
      <c r="L296">
        <v>0.2</v>
      </c>
      <c r="M296">
        <v>268.17</v>
      </c>
      <c r="N296" t="s">
        <v>801</v>
      </c>
      <c r="O296" t="s">
        <v>68</v>
      </c>
      <c r="P296">
        <v>4.0000000000000001E-3</v>
      </c>
      <c r="R296">
        <v>21</v>
      </c>
      <c r="S296" t="s">
        <v>906</v>
      </c>
      <c r="T296" t="s">
        <v>907</v>
      </c>
      <c r="Z296" t="s">
        <v>1058</v>
      </c>
      <c r="AC296" s="2" t="s">
        <v>717</v>
      </c>
    </row>
    <row r="297" spans="1:29" ht="16.399999999999999" customHeight="1" x14ac:dyDescent="0.35">
      <c r="A297" s="1">
        <v>39345</v>
      </c>
      <c r="B297">
        <v>462</v>
      </c>
      <c r="C297" t="s">
        <v>29</v>
      </c>
      <c r="D297">
        <v>5</v>
      </c>
      <c r="E297" t="s">
        <v>30</v>
      </c>
      <c r="F297">
        <v>69063</v>
      </c>
      <c r="G297" t="s">
        <v>743</v>
      </c>
      <c r="H297" t="s">
        <v>872</v>
      </c>
      <c r="J297">
        <v>1</v>
      </c>
      <c r="K297" s="1">
        <v>39345</v>
      </c>
      <c r="L297">
        <v>0.2</v>
      </c>
      <c r="M297">
        <v>268.17</v>
      </c>
      <c r="N297" t="s">
        <v>801</v>
      </c>
      <c r="O297" t="s">
        <v>68</v>
      </c>
      <c r="P297">
        <v>4.0000000000000001E-3</v>
      </c>
      <c r="R297">
        <v>11</v>
      </c>
      <c r="S297" t="s">
        <v>913</v>
      </c>
      <c r="T297" t="s">
        <v>867</v>
      </c>
      <c r="Z297" t="s">
        <v>1058</v>
      </c>
      <c r="AC297" s="2" t="s">
        <v>717</v>
      </c>
    </row>
    <row r="298" spans="1:29" ht="16.399999999999999" customHeight="1" x14ac:dyDescent="0.35">
      <c r="A298" s="1">
        <v>39300</v>
      </c>
      <c r="B298">
        <v>462</v>
      </c>
      <c r="C298" t="s">
        <v>29</v>
      </c>
      <c r="D298">
        <v>5</v>
      </c>
      <c r="E298" t="s">
        <v>30</v>
      </c>
      <c r="F298">
        <v>69062</v>
      </c>
      <c r="G298" t="s">
        <v>743</v>
      </c>
      <c r="H298" t="s">
        <v>872</v>
      </c>
      <c r="J298">
        <v>1</v>
      </c>
      <c r="K298" s="1">
        <v>39300</v>
      </c>
      <c r="L298">
        <v>0.2</v>
      </c>
      <c r="M298">
        <v>268.17</v>
      </c>
      <c r="N298" t="s">
        <v>801</v>
      </c>
      <c r="O298" t="s">
        <v>68</v>
      </c>
      <c r="P298">
        <v>5.0000000000000001E-3</v>
      </c>
      <c r="R298">
        <v>11</v>
      </c>
      <c r="S298" t="s">
        <v>913</v>
      </c>
      <c r="T298" t="s">
        <v>867</v>
      </c>
      <c r="Z298" t="s">
        <v>1058</v>
      </c>
      <c r="AC298" s="2" t="s">
        <v>717</v>
      </c>
    </row>
    <row r="299" spans="1:29" ht="16.399999999999999" customHeight="1" x14ac:dyDescent="0.35">
      <c r="A299" s="1">
        <v>39289</v>
      </c>
      <c r="B299">
        <v>462</v>
      </c>
      <c r="C299" t="s">
        <v>29</v>
      </c>
      <c r="D299">
        <v>5</v>
      </c>
      <c r="E299" t="s">
        <v>30</v>
      </c>
      <c r="F299">
        <v>69061</v>
      </c>
      <c r="G299" t="s">
        <v>743</v>
      </c>
      <c r="H299" t="s">
        <v>872</v>
      </c>
      <c r="J299">
        <v>1</v>
      </c>
      <c r="K299" s="1">
        <v>39289</v>
      </c>
      <c r="L299">
        <v>0.2</v>
      </c>
      <c r="M299">
        <v>268.17</v>
      </c>
      <c r="N299" t="s">
        <v>801</v>
      </c>
      <c r="O299" t="s">
        <v>68</v>
      </c>
      <c r="P299">
        <v>5.0000000000000001E-3</v>
      </c>
      <c r="R299">
        <v>11</v>
      </c>
      <c r="S299" t="s">
        <v>913</v>
      </c>
      <c r="T299" t="s">
        <v>867</v>
      </c>
      <c r="Z299" t="s">
        <v>1058</v>
      </c>
      <c r="AC299" s="2" t="s">
        <v>717</v>
      </c>
    </row>
    <row r="300" spans="1:29" ht="16.399999999999999" customHeight="1" x14ac:dyDescent="0.35">
      <c r="A300" s="1">
        <v>39371</v>
      </c>
      <c r="B300">
        <v>462</v>
      </c>
      <c r="C300" t="s">
        <v>29</v>
      </c>
      <c r="D300">
        <v>5</v>
      </c>
      <c r="E300" t="s">
        <v>30</v>
      </c>
      <c r="F300">
        <v>69060</v>
      </c>
      <c r="G300" t="s">
        <v>743</v>
      </c>
      <c r="H300" t="s">
        <v>872</v>
      </c>
      <c r="J300">
        <v>1</v>
      </c>
      <c r="K300" s="1">
        <v>39371</v>
      </c>
      <c r="L300">
        <v>0.2</v>
      </c>
      <c r="M300">
        <v>268.17</v>
      </c>
      <c r="N300" t="s">
        <v>801</v>
      </c>
      <c r="O300" t="s">
        <v>68</v>
      </c>
      <c r="P300">
        <v>4.0000000000000001E-3</v>
      </c>
      <c r="R300">
        <v>11</v>
      </c>
      <c r="S300" t="s">
        <v>913</v>
      </c>
      <c r="T300" t="s">
        <v>867</v>
      </c>
      <c r="Z300" t="s">
        <v>1058</v>
      </c>
      <c r="AC300" s="2" t="s">
        <v>717</v>
      </c>
    </row>
    <row r="301" spans="1:29" ht="16.399999999999999" customHeight="1" x14ac:dyDescent="0.35">
      <c r="A301" s="1">
        <v>39232.53125</v>
      </c>
      <c r="B301">
        <v>462</v>
      </c>
      <c r="C301" t="s">
        <v>29</v>
      </c>
      <c r="D301">
        <v>5</v>
      </c>
      <c r="E301" t="s">
        <v>30</v>
      </c>
      <c r="F301">
        <v>68916</v>
      </c>
      <c r="G301" t="s">
        <v>743</v>
      </c>
      <c r="H301" t="s">
        <v>872</v>
      </c>
      <c r="J301">
        <v>1</v>
      </c>
      <c r="K301" s="1">
        <v>39232.53125</v>
      </c>
      <c r="L301">
        <v>0.2</v>
      </c>
      <c r="M301">
        <v>268.17</v>
      </c>
      <c r="N301" t="s">
        <v>801</v>
      </c>
      <c r="O301" t="s">
        <v>68</v>
      </c>
      <c r="P301">
        <v>5.0000000000000001E-3</v>
      </c>
      <c r="R301">
        <v>11</v>
      </c>
      <c r="S301" t="s">
        <v>917</v>
      </c>
      <c r="T301" t="s">
        <v>867</v>
      </c>
      <c r="Z301" t="s">
        <v>1058</v>
      </c>
      <c r="AC301" s="2" t="s">
        <v>717</v>
      </c>
    </row>
    <row r="302" spans="1:29" ht="16.399999999999999" customHeight="1" x14ac:dyDescent="0.35">
      <c r="A302" s="1">
        <v>39217.489583333336</v>
      </c>
      <c r="B302">
        <v>462</v>
      </c>
      <c r="C302" t="s">
        <v>29</v>
      </c>
      <c r="D302">
        <v>5</v>
      </c>
      <c r="E302" t="s">
        <v>30</v>
      </c>
      <c r="F302">
        <v>68915</v>
      </c>
      <c r="G302" t="s">
        <v>743</v>
      </c>
      <c r="H302" t="s">
        <v>872</v>
      </c>
      <c r="J302">
        <v>1</v>
      </c>
      <c r="K302" s="1">
        <v>39217.489583333336</v>
      </c>
      <c r="L302">
        <v>0.2</v>
      </c>
      <c r="M302">
        <v>268.17</v>
      </c>
      <c r="N302" t="s">
        <v>801</v>
      </c>
      <c r="O302" t="s">
        <v>68</v>
      </c>
      <c r="P302">
        <v>5.0000000000000001E-3</v>
      </c>
      <c r="R302">
        <v>11</v>
      </c>
      <c r="S302" t="s">
        <v>918</v>
      </c>
      <c r="T302" t="s">
        <v>867</v>
      </c>
      <c r="Z302" t="s">
        <v>1058</v>
      </c>
      <c r="AC302" s="2" t="s">
        <v>717</v>
      </c>
    </row>
    <row r="303" spans="1:29" ht="16.399999999999999" customHeight="1" x14ac:dyDescent="0.35">
      <c r="A303" s="1">
        <v>39203.680555555555</v>
      </c>
      <c r="B303">
        <v>462</v>
      </c>
      <c r="C303" t="s">
        <v>29</v>
      </c>
      <c r="D303">
        <v>5</v>
      </c>
      <c r="E303" t="s">
        <v>30</v>
      </c>
      <c r="F303">
        <v>68895</v>
      </c>
      <c r="G303" t="s">
        <v>743</v>
      </c>
      <c r="H303" t="s">
        <v>872</v>
      </c>
      <c r="J303">
        <v>1</v>
      </c>
      <c r="K303" s="1">
        <v>39203.680555555555</v>
      </c>
      <c r="L303">
        <v>0.2</v>
      </c>
      <c r="M303">
        <v>268.17</v>
      </c>
      <c r="N303" t="s">
        <v>801</v>
      </c>
      <c r="O303" t="s">
        <v>68</v>
      </c>
      <c r="P303">
        <v>5.0000000000000001E-3</v>
      </c>
      <c r="R303">
        <v>11</v>
      </c>
      <c r="S303" t="s">
        <v>925</v>
      </c>
      <c r="T303" t="s">
        <v>867</v>
      </c>
      <c r="Z303" t="s">
        <v>1058</v>
      </c>
      <c r="AC303" s="2" t="s">
        <v>717</v>
      </c>
    </row>
    <row r="304" spans="1:29" ht="16.399999999999999" customHeight="1" x14ac:dyDescent="0.35">
      <c r="A304" s="1">
        <v>38308.423611111109</v>
      </c>
      <c r="B304">
        <v>462</v>
      </c>
      <c r="C304" t="s">
        <v>29</v>
      </c>
      <c r="D304">
        <v>5</v>
      </c>
      <c r="E304" t="s">
        <v>30</v>
      </c>
      <c r="F304">
        <v>67383</v>
      </c>
      <c r="G304" t="s">
        <v>743</v>
      </c>
      <c r="H304" t="s">
        <v>743</v>
      </c>
      <c r="J304">
        <v>1</v>
      </c>
      <c r="K304" s="1">
        <v>38308.423611111109</v>
      </c>
      <c r="L304">
        <v>0</v>
      </c>
      <c r="M304">
        <v>268.17</v>
      </c>
      <c r="N304" t="s">
        <v>801</v>
      </c>
      <c r="O304" t="s">
        <v>68</v>
      </c>
      <c r="P304">
        <v>7.0000000000000001E-3</v>
      </c>
      <c r="R304">
        <v>11</v>
      </c>
      <c r="S304" t="s">
        <v>928</v>
      </c>
      <c r="Z304" t="s">
        <v>1058</v>
      </c>
      <c r="AC304" t="s">
        <v>951</v>
      </c>
    </row>
    <row r="305" spans="1:29" ht="16.399999999999999" customHeight="1" x14ac:dyDescent="0.35">
      <c r="A305" s="1">
        <v>38237.423611111109</v>
      </c>
      <c r="B305">
        <v>462</v>
      </c>
      <c r="C305" t="s">
        <v>29</v>
      </c>
      <c r="D305">
        <v>5</v>
      </c>
      <c r="E305" t="s">
        <v>30</v>
      </c>
      <c r="F305">
        <v>67349</v>
      </c>
      <c r="G305" t="s">
        <v>743</v>
      </c>
      <c r="H305" t="s">
        <v>743</v>
      </c>
      <c r="J305">
        <v>1</v>
      </c>
      <c r="K305" s="1">
        <v>38237.423611111109</v>
      </c>
      <c r="L305">
        <v>0</v>
      </c>
      <c r="M305">
        <v>268.17</v>
      </c>
      <c r="N305" t="s">
        <v>801</v>
      </c>
      <c r="O305" t="s">
        <v>68</v>
      </c>
      <c r="P305">
        <v>5.0000000000000001E-3</v>
      </c>
      <c r="R305">
        <v>11</v>
      </c>
      <c r="S305" t="s">
        <v>928</v>
      </c>
      <c r="Z305" t="s">
        <v>1058</v>
      </c>
      <c r="AC305" t="s">
        <v>953</v>
      </c>
    </row>
    <row r="306" spans="1:29" ht="16.399999999999999" customHeight="1" x14ac:dyDescent="0.35">
      <c r="A306" s="1">
        <v>38181</v>
      </c>
      <c r="B306">
        <v>462</v>
      </c>
      <c r="C306" t="s">
        <v>29</v>
      </c>
      <c r="D306">
        <v>5</v>
      </c>
      <c r="E306" t="s">
        <v>30</v>
      </c>
      <c r="F306">
        <v>67208</v>
      </c>
      <c r="G306" t="s">
        <v>743</v>
      </c>
      <c r="H306" t="s">
        <v>743</v>
      </c>
      <c r="J306">
        <v>1</v>
      </c>
      <c r="K306" s="1">
        <v>38181</v>
      </c>
      <c r="L306">
        <v>0</v>
      </c>
      <c r="M306">
        <v>268.17</v>
      </c>
      <c r="N306" t="s">
        <v>801</v>
      </c>
      <c r="O306" t="s">
        <v>68</v>
      </c>
      <c r="P306">
        <v>4.0000000000000001E-3</v>
      </c>
      <c r="R306">
        <v>11</v>
      </c>
      <c r="S306" t="s">
        <v>928</v>
      </c>
      <c r="Z306" t="s">
        <v>1058</v>
      </c>
      <c r="AC306" t="s">
        <v>954</v>
      </c>
    </row>
    <row r="307" spans="1:29" ht="16.399999999999999" customHeight="1" x14ac:dyDescent="0.35">
      <c r="A307" s="1">
        <v>37755.381944444445</v>
      </c>
      <c r="B307">
        <v>462</v>
      </c>
      <c r="C307" t="s">
        <v>29</v>
      </c>
      <c r="D307">
        <v>5</v>
      </c>
      <c r="E307" t="s">
        <v>30</v>
      </c>
      <c r="F307">
        <v>65984</v>
      </c>
      <c r="G307" t="s">
        <v>743</v>
      </c>
      <c r="H307" t="s">
        <v>743</v>
      </c>
      <c r="J307">
        <v>1</v>
      </c>
      <c r="K307" s="1">
        <v>37755.381944444445</v>
      </c>
      <c r="L307">
        <v>0</v>
      </c>
      <c r="M307">
        <v>268.17</v>
      </c>
      <c r="N307" t="s">
        <v>801</v>
      </c>
      <c r="O307" t="s">
        <v>68</v>
      </c>
      <c r="P307">
        <v>4.0000000000000001E-3</v>
      </c>
      <c r="R307">
        <v>11</v>
      </c>
      <c r="S307" t="s">
        <v>928</v>
      </c>
      <c r="Z307" t="s">
        <v>1058</v>
      </c>
      <c r="AC307" t="s">
        <v>959</v>
      </c>
    </row>
    <row r="308" spans="1:29" ht="16.399999999999999" customHeight="1" x14ac:dyDescent="0.35">
      <c r="A308" s="1">
        <v>37683.395833333336</v>
      </c>
      <c r="B308">
        <v>462</v>
      </c>
      <c r="C308" t="s">
        <v>29</v>
      </c>
      <c r="D308">
        <v>5</v>
      </c>
      <c r="E308" t="s">
        <v>30</v>
      </c>
      <c r="F308">
        <v>65822</v>
      </c>
      <c r="G308" t="s">
        <v>743</v>
      </c>
      <c r="H308" t="s">
        <v>743</v>
      </c>
      <c r="J308">
        <v>1</v>
      </c>
      <c r="K308" s="1">
        <v>37683.395833333336</v>
      </c>
      <c r="L308">
        <v>0</v>
      </c>
      <c r="M308">
        <v>268.17</v>
      </c>
      <c r="N308" t="s">
        <v>801</v>
      </c>
      <c r="O308" t="s">
        <v>68</v>
      </c>
      <c r="P308">
        <v>2E-3</v>
      </c>
      <c r="R308">
        <v>11</v>
      </c>
      <c r="Z308" t="s">
        <v>1058</v>
      </c>
      <c r="AC308" t="s">
        <v>964</v>
      </c>
    </row>
    <row r="309" spans="1:29" ht="16.399999999999999" customHeight="1" x14ac:dyDescent="0.35">
      <c r="A309" s="1">
        <v>37641.378472222219</v>
      </c>
      <c r="B309">
        <v>462</v>
      </c>
      <c r="C309" t="s">
        <v>29</v>
      </c>
      <c r="D309">
        <v>5</v>
      </c>
      <c r="E309" t="s">
        <v>30</v>
      </c>
      <c r="F309">
        <v>65478</v>
      </c>
      <c r="G309" t="s">
        <v>743</v>
      </c>
      <c r="H309" t="s">
        <v>743</v>
      </c>
      <c r="J309">
        <v>1</v>
      </c>
      <c r="K309" s="1">
        <v>37641.378472222219</v>
      </c>
      <c r="L309">
        <v>0</v>
      </c>
      <c r="M309">
        <v>268.17</v>
      </c>
      <c r="N309" t="s">
        <v>801</v>
      </c>
      <c r="O309" t="s">
        <v>68</v>
      </c>
      <c r="P309">
        <v>3.0000000000000001E-3</v>
      </c>
      <c r="R309">
        <v>11</v>
      </c>
      <c r="S309" t="s">
        <v>928</v>
      </c>
      <c r="Z309" t="s">
        <v>1058</v>
      </c>
      <c r="AC309" t="s">
        <v>969</v>
      </c>
    </row>
    <row r="310" spans="1:29" ht="16.399999999999999" customHeight="1" x14ac:dyDescent="0.35">
      <c r="A310" s="1">
        <v>37587.552083333336</v>
      </c>
      <c r="B310">
        <v>462</v>
      </c>
      <c r="C310" t="s">
        <v>29</v>
      </c>
      <c r="D310">
        <v>5</v>
      </c>
      <c r="E310" t="s">
        <v>30</v>
      </c>
      <c r="F310">
        <v>65444</v>
      </c>
      <c r="G310" t="s">
        <v>743</v>
      </c>
      <c r="H310" t="s">
        <v>743</v>
      </c>
      <c r="J310">
        <v>1</v>
      </c>
      <c r="K310" s="1">
        <v>37587.552083333336</v>
      </c>
      <c r="L310">
        <v>0</v>
      </c>
      <c r="M310">
        <v>268.17</v>
      </c>
      <c r="N310" t="s">
        <v>801</v>
      </c>
      <c r="O310" t="s">
        <v>68</v>
      </c>
      <c r="P310">
        <v>4.0000000000000001E-3</v>
      </c>
      <c r="R310">
        <v>11</v>
      </c>
      <c r="S310" t="s">
        <v>928</v>
      </c>
      <c r="Z310" t="s">
        <v>1058</v>
      </c>
      <c r="AC310" t="s">
        <v>970</v>
      </c>
    </row>
    <row r="311" spans="1:29" ht="16.399999999999999" customHeight="1" x14ac:dyDescent="0.35">
      <c r="A311" s="1">
        <v>37510.5625</v>
      </c>
      <c r="B311">
        <v>462</v>
      </c>
      <c r="C311" t="s">
        <v>29</v>
      </c>
      <c r="D311">
        <v>5</v>
      </c>
      <c r="E311" t="s">
        <v>30</v>
      </c>
      <c r="F311">
        <v>65212</v>
      </c>
      <c r="G311" t="s">
        <v>743</v>
      </c>
      <c r="H311" t="s">
        <v>743</v>
      </c>
      <c r="J311">
        <v>1</v>
      </c>
      <c r="K311" s="1">
        <v>37510.5625</v>
      </c>
      <c r="M311">
        <v>268.17</v>
      </c>
      <c r="N311" t="s">
        <v>801</v>
      </c>
      <c r="O311" t="s">
        <v>68</v>
      </c>
      <c r="P311">
        <v>3.0000000000000001E-3</v>
      </c>
      <c r="R311">
        <v>11</v>
      </c>
      <c r="S311" t="s">
        <v>928</v>
      </c>
      <c r="Z311" t="s">
        <v>1058</v>
      </c>
      <c r="AC311" t="s">
        <v>971</v>
      </c>
    </row>
    <row r="312" spans="1:29" ht="16.399999999999999" customHeight="1" x14ac:dyDescent="0.35">
      <c r="A312" s="1">
        <v>37467.385416666664</v>
      </c>
      <c r="B312">
        <v>462</v>
      </c>
      <c r="C312" t="s">
        <v>29</v>
      </c>
      <c r="D312">
        <v>5</v>
      </c>
      <c r="E312" t="s">
        <v>30</v>
      </c>
      <c r="F312">
        <v>65165</v>
      </c>
      <c r="G312" t="s">
        <v>743</v>
      </c>
      <c r="H312" t="s">
        <v>743</v>
      </c>
      <c r="J312">
        <v>1</v>
      </c>
      <c r="K312" s="1">
        <v>37467.385416666664</v>
      </c>
      <c r="M312">
        <v>268.17</v>
      </c>
      <c r="N312" t="s">
        <v>801</v>
      </c>
      <c r="O312" t="s">
        <v>68</v>
      </c>
      <c r="P312">
        <v>2E-3</v>
      </c>
      <c r="Q312" t="s">
        <v>69</v>
      </c>
      <c r="R312">
        <v>11</v>
      </c>
      <c r="S312" t="s">
        <v>928</v>
      </c>
      <c r="Z312" t="s">
        <v>1058</v>
      </c>
      <c r="AC312" t="s">
        <v>972</v>
      </c>
    </row>
    <row r="313" spans="1:29" ht="16.399999999999999" customHeight="1" x14ac:dyDescent="0.35">
      <c r="A313" s="1">
        <v>37022.5</v>
      </c>
      <c r="B313">
        <v>462</v>
      </c>
      <c r="C313" t="s">
        <v>29</v>
      </c>
      <c r="D313">
        <v>5</v>
      </c>
      <c r="E313" t="s">
        <v>30</v>
      </c>
      <c r="F313">
        <v>62964</v>
      </c>
      <c r="G313" t="s">
        <v>743</v>
      </c>
      <c r="H313" t="s">
        <v>743</v>
      </c>
      <c r="I313" t="s">
        <v>990</v>
      </c>
      <c r="J313">
        <v>1</v>
      </c>
      <c r="K313" s="1">
        <v>37022.5</v>
      </c>
      <c r="M313">
        <v>268.17</v>
      </c>
      <c r="N313" t="s">
        <v>801</v>
      </c>
      <c r="O313" t="s">
        <v>68</v>
      </c>
      <c r="P313">
        <v>5.0000000000000001E-3</v>
      </c>
      <c r="R313">
        <v>29</v>
      </c>
      <c r="S313" t="s">
        <v>994</v>
      </c>
      <c r="Z313" t="s">
        <v>1058</v>
      </c>
      <c r="AC313" s="2" t="s">
        <v>992</v>
      </c>
    </row>
    <row r="314" spans="1:29" ht="16.399999999999999" customHeight="1" x14ac:dyDescent="0.35">
      <c r="A314" s="1">
        <v>36970.5</v>
      </c>
      <c r="B314">
        <v>462</v>
      </c>
      <c r="C314" t="s">
        <v>29</v>
      </c>
      <c r="D314">
        <v>5</v>
      </c>
      <c r="E314" t="s">
        <v>30</v>
      </c>
      <c r="F314">
        <v>62090</v>
      </c>
      <c r="G314" t="s">
        <v>743</v>
      </c>
      <c r="H314" t="s">
        <v>743</v>
      </c>
      <c r="I314" t="s">
        <v>990</v>
      </c>
      <c r="J314">
        <v>1</v>
      </c>
      <c r="K314" s="1">
        <v>36970.5</v>
      </c>
      <c r="M314">
        <v>268.17</v>
      </c>
      <c r="N314" t="s">
        <v>801</v>
      </c>
      <c r="O314" t="s">
        <v>68</v>
      </c>
      <c r="P314">
        <v>6.0000000000000001E-3</v>
      </c>
      <c r="R314">
        <v>29</v>
      </c>
      <c r="S314" t="s">
        <v>1001</v>
      </c>
      <c r="Z314" t="s">
        <v>1058</v>
      </c>
      <c r="AC314" s="2" t="s">
        <v>992</v>
      </c>
    </row>
    <row r="315" spans="1:29" ht="16.399999999999999" customHeight="1" x14ac:dyDescent="0.35">
      <c r="A315" s="1">
        <v>36913.5</v>
      </c>
      <c r="B315">
        <v>462</v>
      </c>
      <c r="C315" t="s">
        <v>29</v>
      </c>
      <c r="D315">
        <v>5</v>
      </c>
      <c r="E315" t="s">
        <v>30</v>
      </c>
      <c r="F315">
        <v>61946</v>
      </c>
      <c r="G315" t="s">
        <v>743</v>
      </c>
      <c r="H315" t="s">
        <v>872</v>
      </c>
      <c r="I315" t="s">
        <v>990</v>
      </c>
      <c r="J315">
        <v>1</v>
      </c>
      <c r="K315" s="1">
        <v>36913.5</v>
      </c>
      <c r="M315">
        <v>268.17</v>
      </c>
      <c r="N315" t="s">
        <v>801</v>
      </c>
      <c r="O315" t="s">
        <v>68</v>
      </c>
      <c r="P315">
        <v>4.0000000000000001E-3</v>
      </c>
      <c r="R315">
        <v>29</v>
      </c>
      <c r="S315" t="s">
        <v>1008</v>
      </c>
      <c r="Z315" t="s">
        <v>1058</v>
      </c>
      <c r="AC315" t="s">
        <v>1009</v>
      </c>
    </row>
    <row r="316" spans="1:29" ht="16.399999999999999" customHeight="1" x14ac:dyDescent="0.35">
      <c r="A316" s="1">
        <v>36850.5</v>
      </c>
      <c r="B316">
        <v>462</v>
      </c>
      <c r="C316" t="s">
        <v>29</v>
      </c>
      <c r="D316">
        <v>5</v>
      </c>
      <c r="E316" t="s">
        <v>30</v>
      </c>
      <c r="F316">
        <v>61792</v>
      </c>
      <c r="G316" t="s">
        <v>990</v>
      </c>
      <c r="H316" t="s">
        <v>872</v>
      </c>
      <c r="I316" t="s">
        <v>990</v>
      </c>
      <c r="J316">
        <v>1</v>
      </c>
      <c r="K316" s="1">
        <v>36850.5</v>
      </c>
      <c r="M316">
        <v>268.17</v>
      </c>
      <c r="N316" t="s">
        <v>801</v>
      </c>
      <c r="O316" t="s">
        <v>68</v>
      </c>
      <c r="P316">
        <v>5.0000000000000001E-3</v>
      </c>
      <c r="R316">
        <v>140</v>
      </c>
      <c r="S316" t="s">
        <v>1013</v>
      </c>
      <c r="Z316" t="s">
        <v>1058</v>
      </c>
      <c r="AC316" t="s">
        <v>1014</v>
      </c>
    </row>
    <row r="317" spans="1:29" ht="16.399999999999999" customHeight="1" x14ac:dyDescent="0.35">
      <c r="A317" s="1">
        <v>36787.5</v>
      </c>
      <c r="B317">
        <v>462</v>
      </c>
      <c r="C317" t="s">
        <v>29</v>
      </c>
      <c r="D317">
        <v>5</v>
      </c>
      <c r="E317" t="s">
        <v>30</v>
      </c>
      <c r="F317">
        <v>61646</v>
      </c>
      <c r="G317" t="s">
        <v>990</v>
      </c>
      <c r="H317" t="s">
        <v>872</v>
      </c>
      <c r="I317" t="s">
        <v>990</v>
      </c>
      <c r="J317">
        <v>1</v>
      </c>
      <c r="K317" s="1">
        <v>36787.5</v>
      </c>
      <c r="M317">
        <v>268.17</v>
      </c>
      <c r="N317" t="s">
        <v>801</v>
      </c>
      <c r="O317" t="s">
        <v>68</v>
      </c>
      <c r="P317">
        <v>7.0000000000000001E-3</v>
      </c>
      <c r="R317">
        <v>11</v>
      </c>
      <c r="S317" t="s">
        <v>1018</v>
      </c>
      <c r="Z317" t="s">
        <v>1058</v>
      </c>
      <c r="AC317" t="s">
        <v>1019</v>
      </c>
    </row>
  </sheetData>
  <autoFilter ref="A1:AC1" xr:uid="{00000000-0009-0000-0000-000003000000}">
    <sortState xmlns:xlrd2="http://schemas.microsoft.com/office/spreadsheetml/2017/richdata2" ref="A2:AC317">
      <sortCondition ref="N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FU17"/>
  <sheetViews>
    <sheetView workbookViewId="0">
      <selection activeCell="C3" sqref="C3"/>
    </sheetView>
  </sheetViews>
  <sheetFormatPr defaultRowHeight="14.5" x14ac:dyDescent="0.35"/>
  <cols>
    <col min="1" max="1" width="24" bestFit="1" customWidth="1"/>
    <col min="2" max="2" width="16.1796875" bestFit="1" customWidth="1"/>
    <col min="3" max="3" width="15.81640625" bestFit="1" customWidth="1"/>
    <col min="4" max="5" width="14.81640625" bestFit="1" customWidth="1"/>
    <col min="6" max="9" width="15.81640625" bestFit="1" customWidth="1"/>
    <col min="10" max="10" width="14.81640625" bestFit="1" customWidth="1"/>
    <col min="11" max="22" width="15.81640625" bestFit="1" customWidth="1"/>
    <col min="23" max="23" width="14.81640625" bestFit="1" customWidth="1"/>
    <col min="24" max="24" width="15.81640625" bestFit="1" customWidth="1"/>
    <col min="25" max="25" width="14.81640625" bestFit="1" customWidth="1"/>
    <col min="26" max="27" width="15.81640625" bestFit="1" customWidth="1"/>
    <col min="28" max="29" width="14.81640625" bestFit="1" customWidth="1"/>
    <col min="30" max="33" width="15.81640625" bestFit="1" customWidth="1"/>
    <col min="34" max="34" width="14.81640625" bestFit="1" customWidth="1"/>
    <col min="35" max="42" width="15.81640625" bestFit="1" customWidth="1"/>
    <col min="43" max="44" width="14.81640625" bestFit="1" customWidth="1"/>
    <col min="45" max="46" width="15.81640625" bestFit="1" customWidth="1"/>
    <col min="47" max="48" width="14.81640625" bestFit="1" customWidth="1"/>
    <col min="49" max="74" width="15.81640625" bestFit="1" customWidth="1"/>
    <col min="75" max="75" width="7.1796875" bestFit="1" customWidth="1"/>
    <col min="76" max="76" width="15.81640625" bestFit="1" customWidth="1"/>
    <col min="77" max="77" width="14.81640625" bestFit="1" customWidth="1"/>
    <col min="78" max="81" width="15.81640625" bestFit="1" customWidth="1"/>
    <col min="82" max="83" width="14.81640625" bestFit="1" customWidth="1"/>
    <col min="84" max="84" width="15.81640625" bestFit="1" customWidth="1"/>
    <col min="85" max="87" width="14.81640625" bestFit="1" customWidth="1"/>
    <col min="88" max="90" width="15.81640625" bestFit="1" customWidth="1"/>
    <col min="91" max="91" width="14.81640625" bestFit="1" customWidth="1"/>
    <col min="92" max="92" width="15.81640625" bestFit="1" customWidth="1"/>
    <col min="93" max="93" width="14.81640625" bestFit="1" customWidth="1"/>
    <col min="94" max="117" width="15.81640625" bestFit="1" customWidth="1"/>
    <col min="118" max="118" width="14.81640625" bestFit="1" customWidth="1"/>
    <col min="119" max="138" width="15.81640625" bestFit="1" customWidth="1"/>
    <col min="139" max="139" width="10.81640625" bestFit="1" customWidth="1"/>
    <col min="140" max="141" width="15.81640625" bestFit="1" customWidth="1"/>
    <col min="142" max="142" width="10.81640625" bestFit="1" customWidth="1"/>
    <col min="143" max="143" width="9.81640625" bestFit="1" customWidth="1"/>
    <col min="144" max="145" width="10.81640625" bestFit="1" customWidth="1"/>
    <col min="146" max="146" width="15.81640625" bestFit="1" customWidth="1"/>
    <col min="147" max="147" width="14.81640625" bestFit="1" customWidth="1"/>
    <col min="148" max="149" width="15.81640625" bestFit="1" customWidth="1"/>
    <col min="150" max="152" width="10.81640625" bestFit="1" customWidth="1"/>
    <col min="153" max="153" width="14.81640625" bestFit="1" customWidth="1"/>
    <col min="154" max="154" width="9.81640625" bestFit="1" customWidth="1"/>
    <col min="155" max="156" width="15.81640625" bestFit="1" customWidth="1"/>
    <col min="157" max="157" width="13.81640625" bestFit="1" customWidth="1"/>
    <col min="158" max="158" width="15.81640625" bestFit="1" customWidth="1"/>
    <col min="159" max="159" width="14.81640625" bestFit="1" customWidth="1"/>
    <col min="160" max="160" width="10.81640625" bestFit="1" customWidth="1"/>
    <col min="161" max="161" width="14.81640625" bestFit="1" customWidth="1"/>
    <col min="162" max="162" width="13.81640625" bestFit="1" customWidth="1"/>
    <col min="163" max="163" width="14.81640625" bestFit="1" customWidth="1"/>
    <col min="164" max="165" width="15.81640625" bestFit="1" customWidth="1"/>
    <col min="166" max="166" width="14.81640625" bestFit="1" customWidth="1"/>
    <col min="167" max="176" width="15.81640625" bestFit="1" customWidth="1"/>
    <col min="177" max="177" width="11.1796875" bestFit="1" customWidth="1"/>
    <col min="178" max="179" width="15.81640625" bestFit="1" customWidth="1"/>
    <col min="180" max="180" width="34.453125" bestFit="1" customWidth="1"/>
    <col min="181" max="181" width="38.81640625" bestFit="1" customWidth="1"/>
    <col min="182" max="184" width="15.81640625" bestFit="1" customWidth="1"/>
    <col min="185" max="186" width="14.81640625" bestFit="1" customWidth="1"/>
    <col min="187" max="193" width="15.81640625" bestFit="1" customWidth="1"/>
    <col min="194" max="194" width="42.1796875" bestFit="1" customWidth="1"/>
    <col min="195" max="195" width="29" bestFit="1" customWidth="1"/>
    <col min="196" max="196" width="15.81640625" bestFit="1" customWidth="1"/>
    <col min="197" max="198" width="14.81640625" bestFit="1" customWidth="1"/>
    <col min="199" max="202" width="15.81640625" bestFit="1" customWidth="1"/>
    <col min="203" max="203" width="14.81640625" bestFit="1" customWidth="1"/>
    <col min="204" max="211" width="15.81640625" bestFit="1" customWidth="1"/>
    <col min="212" max="213" width="14.81640625" bestFit="1" customWidth="1"/>
    <col min="214" max="217" width="15.81640625" bestFit="1" customWidth="1"/>
    <col min="218" max="218" width="14.81640625" bestFit="1" customWidth="1"/>
    <col min="219" max="223" width="15.81640625" bestFit="1" customWidth="1"/>
    <col min="224" max="225" width="14.81640625" bestFit="1" customWidth="1"/>
    <col min="226" max="227" width="15.81640625" bestFit="1" customWidth="1"/>
    <col min="228" max="229" width="14.81640625" bestFit="1" customWidth="1"/>
    <col min="230" max="244" width="15.81640625" bestFit="1" customWidth="1"/>
    <col min="245" max="245" width="32.1796875" bestFit="1" customWidth="1"/>
    <col min="246" max="246" width="26.1796875" bestFit="1" customWidth="1"/>
    <col min="247" max="250" width="15.81640625" bestFit="1" customWidth="1"/>
    <col min="251" max="252" width="14.81640625" bestFit="1" customWidth="1"/>
    <col min="253" max="256" width="15.81640625" bestFit="1" customWidth="1"/>
    <col min="257" max="257" width="14.81640625" bestFit="1" customWidth="1"/>
    <col min="258" max="265" width="15.81640625" bestFit="1" customWidth="1"/>
    <col min="266" max="266" width="29.1796875" bestFit="1" customWidth="1"/>
    <col min="267" max="267" width="31" bestFit="1" customWidth="1"/>
    <col min="268" max="269" width="15.81640625" bestFit="1" customWidth="1"/>
    <col min="270" max="270" width="14.81640625" bestFit="1" customWidth="1"/>
    <col min="271" max="273" width="15.81640625" bestFit="1" customWidth="1"/>
    <col min="274" max="274" width="34.1796875" bestFit="1" customWidth="1"/>
    <col min="275" max="275" width="25.81640625" bestFit="1" customWidth="1"/>
    <col min="276" max="276" width="29" bestFit="1" customWidth="1"/>
    <col min="277" max="277" width="26.1796875" bestFit="1" customWidth="1"/>
    <col min="278" max="278" width="29.453125" bestFit="1" customWidth="1"/>
    <col min="279" max="279" width="33.54296875" bestFit="1" customWidth="1"/>
    <col min="280" max="280" width="14.81640625" bestFit="1" customWidth="1"/>
    <col min="281" max="289" width="15.81640625" bestFit="1" customWidth="1"/>
    <col min="290" max="290" width="14.81640625" bestFit="1" customWidth="1"/>
    <col min="291" max="291" width="15.81640625" bestFit="1" customWidth="1"/>
    <col min="292" max="292" width="14.81640625" bestFit="1" customWidth="1"/>
    <col min="293" max="294" width="15.81640625" bestFit="1" customWidth="1"/>
    <col min="295" max="295" width="36.81640625" bestFit="1" customWidth="1"/>
    <col min="296" max="296" width="25.1796875" bestFit="1" customWidth="1"/>
    <col min="297" max="302" width="15.81640625" bestFit="1" customWidth="1"/>
    <col min="303" max="303" width="14.81640625" bestFit="1" customWidth="1"/>
    <col min="304" max="307" width="15.81640625" bestFit="1" customWidth="1"/>
    <col min="308" max="308" width="14.81640625" bestFit="1" customWidth="1"/>
    <col min="309" max="311" width="15.81640625" bestFit="1" customWidth="1"/>
    <col min="312" max="313" width="14.81640625" bestFit="1" customWidth="1"/>
    <col min="314" max="315" width="15.81640625" bestFit="1" customWidth="1"/>
    <col min="316" max="317" width="14.81640625" bestFit="1" customWidth="1"/>
    <col min="318" max="334" width="15.81640625" bestFit="1" customWidth="1"/>
    <col min="335" max="335" width="28.1796875" bestFit="1" customWidth="1"/>
    <col min="336" max="336" width="30.81640625" bestFit="1" customWidth="1"/>
    <col min="337" max="337" width="14.81640625" bestFit="1" customWidth="1"/>
    <col min="338" max="339" width="15.81640625" bestFit="1" customWidth="1"/>
    <col min="340" max="340" width="14.81640625" bestFit="1" customWidth="1"/>
    <col min="341" max="344" width="15.81640625" bestFit="1" customWidth="1"/>
    <col min="345" max="345" width="14.81640625" bestFit="1" customWidth="1"/>
    <col min="346" max="347" width="15.81640625" bestFit="1" customWidth="1"/>
    <col min="348" max="349" width="34" bestFit="1" customWidth="1"/>
    <col min="350" max="350" width="14.81640625" bestFit="1" customWidth="1"/>
    <col min="351" max="357" width="15.81640625" bestFit="1" customWidth="1"/>
    <col min="358" max="358" width="37.1796875" bestFit="1" customWidth="1"/>
    <col min="359" max="359" width="33" bestFit="1" customWidth="1"/>
    <col min="360" max="363" width="15.81640625" bestFit="1" customWidth="1"/>
    <col min="364" max="364" width="14.81640625" bestFit="1" customWidth="1"/>
    <col min="365" max="366" width="15.81640625" bestFit="1" customWidth="1"/>
    <col min="367" max="367" width="14.81640625" bestFit="1" customWidth="1"/>
    <col min="368" max="368" width="36.1796875" bestFit="1" customWidth="1"/>
    <col min="369" max="369" width="30.54296875" bestFit="1" customWidth="1"/>
    <col min="370" max="370" width="33.81640625" bestFit="1" customWidth="1"/>
    <col min="371" max="371" width="28.81640625" bestFit="1" customWidth="1"/>
    <col min="372" max="374" width="15.81640625" bestFit="1" customWidth="1"/>
    <col min="375" max="376" width="14.81640625" bestFit="1" customWidth="1"/>
    <col min="377" max="381" width="15.81640625" bestFit="1" customWidth="1"/>
    <col min="382" max="382" width="32" bestFit="1" customWidth="1"/>
    <col min="383" max="383" width="29.1796875" bestFit="1" customWidth="1"/>
    <col min="384" max="385" width="15.81640625" bestFit="1" customWidth="1"/>
    <col min="386" max="386" width="32.453125" bestFit="1" customWidth="1"/>
    <col min="387" max="387" width="28.81640625" bestFit="1" customWidth="1"/>
    <col min="388" max="388" width="15.81640625" bestFit="1" customWidth="1"/>
    <col min="389" max="389" width="32" bestFit="1" customWidth="1"/>
    <col min="390" max="390" width="29.1796875" bestFit="1" customWidth="1"/>
    <col min="391" max="391" width="15.81640625" bestFit="1" customWidth="1"/>
    <col min="392" max="392" width="14.81640625" bestFit="1" customWidth="1"/>
    <col min="393" max="397" width="15.81640625" bestFit="1" customWidth="1"/>
    <col min="398" max="398" width="14.81640625" bestFit="1" customWidth="1"/>
    <col min="399" max="402" width="15.81640625" bestFit="1" customWidth="1"/>
    <col min="403" max="403" width="32.1796875" bestFit="1" customWidth="1"/>
    <col min="404" max="404" width="28.453125" bestFit="1" customWidth="1"/>
    <col min="405" max="416" width="15.81640625" bestFit="1" customWidth="1"/>
    <col min="417" max="417" width="14.81640625" bestFit="1" customWidth="1"/>
    <col min="418" max="424" width="15.81640625" bestFit="1" customWidth="1"/>
    <col min="425" max="425" width="31.54296875" bestFit="1" customWidth="1"/>
    <col min="426" max="426" width="30.81640625" bestFit="1" customWidth="1"/>
    <col min="427" max="427" width="34" bestFit="1" customWidth="1"/>
    <col min="428" max="428" width="32.1796875" bestFit="1" customWidth="1"/>
    <col min="429" max="431" width="15.81640625" bestFit="1" customWidth="1"/>
    <col min="432" max="432" width="35.453125" bestFit="1" customWidth="1"/>
    <col min="433" max="433" width="34.1796875" bestFit="1" customWidth="1"/>
    <col min="434" max="434" width="15.81640625" bestFit="1" customWidth="1"/>
    <col min="435" max="436" width="14.81640625" bestFit="1" customWidth="1"/>
    <col min="437" max="440" width="15.81640625" bestFit="1" customWidth="1"/>
    <col min="441" max="441" width="14.81640625" bestFit="1" customWidth="1"/>
    <col min="442" max="453" width="15.81640625" bestFit="1" customWidth="1"/>
    <col min="454" max="454" width="14.81640625" bestFit="1" customWidth="1"/>
    <col min="455" max="455" width="15.81640625" bestFit="1" customWidth="1"/>
    <col min="456" max="456" width="14.81640625" bestFit="1" customWidth="1"/>
    <col min="457" max="457" width="15.81640625" bestFit="1" customWidth="1"/>
    <col min="458" max="458" width="14.81640625" bestFit="1" customWidth="1"/>
    <col min="459" max="460" width="15.81640625" bestFit="1" customWidth="1"/>
    <col min="461" max="461" width="14.81640625" bestFit="1" customWidth="1"/>
    <col min="462" max="463" width="15.81640625" bestFit="1" customWidth="1"/>
    <col min="464" max="464" width="14.81640625" bestFit="1" customWidth="1"/>
    <col min="465" max="471" width="15.81640625" bestFit="1" customWidth="1"/>
    <col min="472" max="472" width="37.453125" bestFit="1" customWidth="1"/>
    <col min="473" max="473" width="32.54296875" bestFit="1" customWidth="1"/>
    <col min="474" max="474" width="35.81640625" bestFit="1" customWidth="1"/>
    <col min="475" max="475" width="26.1796875" bestFit="1" customWidth="1"/>
    <col min="476" max="481" width="15.81640625" bestFit="1" customWidth="1"/>
    <col min="482" max="482" width="29.1796875" bestFit="1" customWidth="1"/>
    <col min="483" max="483" width="30.453125" bestFit="1" customWidth="1"/>
    <col min="484" max="490" width="15.81640625" bestFit="1" customWidth="1"/>
    <col min="491" max="491" width="14.81640625" bestFit="1" customWidth="1"/>
    <col min="492" max="492" width="15.81640625" bestFit="1" customWidth="1"/>
    <col min="493" max="493" width="33.54296875" bestFit="1" customWidth="1"/>
    <col min="494" max="494" width="30.81640625" bestFit="1" customWidth="1"/>
    <col min="495" max="495" width="34.1796875" bestFit="1" customWidth="1"/>
    <col min="496" max="496" width="33.81640625" bestFit="1" customWidth="1"/>
    <col min="497" max="497" width="15.81640625" bestFit="1" customWidth="1"/>
    <col min="498" max="499" width="14.81640625" bestFit="1" customWidth="1"/>
    <col min="500" max="503" width="15.81640625" bestFit="1" customWidth="1"/>
    <col min="504" max="504" width="14.81640625" bestFit="1" customWidth="1"/>
    <col min="505" max="513" width="15.81640625" bestFit="1" customWidth="1"/>
    <col min="514" max="514" width="14.81640625" bestFit="1" customWidth="1"/>
    <col min="515" max="526" width="15.81640625" bestFit="1" customWidth="1"/>
    <col min="527" max="527" width="36.81640625" bestFit="1" customWidth="1"/>
    <col min="528" max="528" width="28.81640625" bestFit="1" customWidth="1"/>
    <col min="529" max="529" width="14.81640625" bestFit="1" customWidth="1"/>
    <col min="530" max="534" width="15.81640625" bestFit="1" customWidth="1"/>
    <col min="535" max="536" width="32" bestFit="1" customWidth="1"/>
    <col min="537" max="540" width="15.81640625" bestFit="1" customWidth="1"/>
    <col min="541" max="541" width="14.81640625" bestFit="1" customWidth="1"/>
    <col min="542" max="543" width="15.81640625" bestFit="1" customWidth="1"/>
    <col min="544" max="545" width="14.81640625" bestFit="1" customWidth="1"/>
    <col min="546" max="548" width="15.81640625" bestFit="1" customWidth="1"/>
    <col min="549" max="550" width="14.81640625" bestFit="1" customWidth="1"/>
    <col min="551" max="556" width="15.81640625" bestFit="1" customWidth="1"/>
    <col min="557" max="557" width="35.1796875" bestFit="1" customWidth="1"/>
    <col min="558" max="558" width="26.453125" bestFit="1" customWidth="1"/>
    <col min="559" max="559" width="15.81640625" bestFit="1" customWidth="1"/>
    <col min="560" max="561" width="14.81640625" bestFit="1" customWidth="1"/>
    <col min="562" max="565" width="15.81640625" bestFit="1" customWidth="1"/>
    <col min="566" max="566" width="14.81640625" bestFit="1" customWidth="1"/>
    <col min="567" max="577" width="15.81640625" bestFit="1" customWidth="1"/>
    <col min="578" max="578" width="14.81640625" bestFit="1" customWidth="1"/>
    <col min="579" max="579" width="15.81640625" bestFit="1" customWidth="1"/>
    <col min="580" max="580" width="14.81640625" bestFit="1" customWidth="1"/>
    <col min="581" max="582" width="15.81640625" bestFit="1" customWidth="1"/>
    <col min="583" max="584" width="14.81640625" bestFit="1" customWidth="1"/>
    <col min="585" max="588" width="15.81640625" bestFit="1" customWidth="1"/>
    <col min="589" max="589" width="14.81640625" bestFit="1" customWidth="1"/>
    <col min="590" max="597" width="15.81640625" bestFit="1" customWidth="1"/>
    <col min="598" max="599" width="14.81640625" bestFit="1" customWidth="1"/>
    <col min="600" max="600" width="15.81640625" bestFit="1" customWidth="1"/>
    <col min="601" max="602" width="14.81640625" bestFit="1" customWidth="1"/>
    <col min="603" max="622" width="15.81640625" bestFit="1" customWidth="1"/>
    <col min="623" max="623" width="29.81640625" bestFit="1" customWidth="1"/>
    <col min="624" max="624" width="28.1796875" bestFit="1" customWidth="1"/>
    <col min="625" max="625" width="14.81640625" bestFit="1" customWidth="1"/>
    <col min="626" max="631" width="15.81640625" bestFit="1" customWidth="1"/>
    <col min="632" max="632" width="31.1796875" bestFit="1" customWidth="1"/>
    <col min="633" max="633" width="30" bestFit="1" customWidth="1"/>
    <col min="634" max="634" width="14.81640625" bestFit="1" customWidth="1"/>
    <col min="635" max="637" width="15.81640625" bestFit="1" customWidth="1"/>
    <col min="638" max="638" width="14.81640625" bestFit="1" customWidth="1"/>
    <col min="639" max="641" width="15.81640625" bestFit="1" customWidth="1"/>
    <col min="642" max="642" width="14.81640625" bestFit="1" customWidth="1"/>
    <col min="643" max="647" width="15.81640625" bestFit="1" customWidth="1"/>
    <col min="648" max="648" width="14.81640625" bestFit="1" customWidth="1"/>
    <col min="649" max="657" width="15.81640625" bestFit="1" customWidth="1"/>
    <col min="658" max="658" width="33.1796875" bestFit="1" customWidth="1"/>
    <col min="659" max="659" width="29.1796875" bestFit="1" customWidth="1"/>
    <col min="660" max="661" width="15.81640625" bestFit="1" customWidth="1"/>
    <col min="662" max="662" width="14.81640625" bestFit="1" customWidth="1"/>
    <col min="663" max="663" width="15.81640625" bestFit="1" customWidth="1"/>
    <col min="664" max="664" width="14.81640625" bestFit="1" customWidth="1"/>
    <col min="665" max="667" width="15.81640625" bestFit="1" customWidth="1"/>
    <col min="668" max="668" width="14.81640625" bestFit="1" customWidth="1"/>
    <col min="669" max="671" width="15.81640625" bestFit="1" customWidth="1"/>
    <col min="672" max="672" width="32.453125" bestFit="1" customWidth="1"/>
    <col min="673" max="673" width="31.1796875" bestFit="1" customWidth="1"/>
    <col min="674" max="674" width="34.453125" bestFit="1" customWidth="1"/>
    <col min="675" max="675" width="28.81640625" bestFit="1" customWidth="1"/>
    <col min="676" max="676" width="32" bestFit="1" customWidth="1"/>
    <col min="677" max="677" width="31.1796875" bestFit="1" customWidth="1"/>
    <col min="678" max="678" width="15.81640625" bestFit="1" customWidth="1"/>
    <col min="679" max="679" width="14.81640625" bestFit="1" customWidth="1"/>
    <col min="680" max="683" width="15.81640625" bestFit="1" customWidth="1"/>
    <col min="684" max="685" width="14.81640625" bestFit="1" customWidth="1"/>
    <col min="686" max="687" width="15.81640625" bestFit="1" customWidth="1"/>
    <col min="688" max="690" width="14.81640625" bestFit="1" customWidth="1"/>
    <col min="691" max="697" width="15.81640625" bestFit="1" customWidth="1"/>
    <col min="698" max="698" width="34.54296875" bestFit="1" customWidth="1"/>
    <col min="699" max="699" width="31.1796875" bestFit="1" customWidth="1"/>
    <col min="700" max="700" width="15.81640625" bestFit="1" customWidth="1"/>
    <col min="701" max="701" width="14.81640625" bestFit="1" customWidth="1"/>
    <col min="702" max="713" width="15.81640625" bestFit="1" customWidth="1"/>
    <col min="714" max="714" width="14.81640625" bestFit="1" customWidth="1"/>
    <col min="715" max="715" width="15.81640625" bestFit="1" customWidth="1"/>
    <col min="716" max="716" width="14.81640625" bestFit="1" customWidth="1"/>
    <col min="717" max="717" width="15.81640625" bestFit="1" customWidth="1"/>
    <col min="718" max="718" width="14.81640625" bestFit="1" customWidth="1"/>
    <col min="719" max="728" width="15.81640625" bestFit="1" customWidth="1"/>
    <col min="729" max="729" width="14.81640625" bestFit="1" customWidth="1"/>
    <col min="730" max="740" width="15.81640625" bestFit="1" customWidth="1"/>
    <col min="741" max="741" width="34.54296875" bestFit="1" customWidth="1"/>
    <col min="742" max="742" width="29.81640625" bestFit="1" customWidth="1"/>
    <col min="743" max="744" width="15.81640625" bestFit="1" customWidth="1"/>
    <col min="745" max="745" width="14.81640625" bestFit="1" customWidth="1"/>
    <col min="746" max="752" width="15.81640625" bestFit="1" customWidth="1"/>
    <col min="753" max="753" width="14.81640625" bestFit="1" customWidth="1"/>
    <col min="754" max="755" width="15.81640625" bestFit="1" customWidth="1"/>
    <col min="756" max="756" width="14.81640625" bestFit="1" customWidth="1"/>
    <col min="757" max="757" width="15.81640625" bestFit="1" customWidth="1"/>
    <col min="758" max="758" width="14.81640625" bestFit="1" customWidth="1"/>
    <col min="759" max="763" width="15.81640625" bestFit="1" customWidth="1"/>
    <col min="764" max="764" width="33" bestFit="1" customWidth="1"/>
    <col min="765" max="765" width="31.81640625" bestFit="1" customWidth="1"/>
    <col min="766" max="766" width="14.81640625" bestFit="1" customWidth="1"/>
    <col min="767" max="768" width="15.81640625" bestFit="1" customWidth="1"/>
    <col min="769" max="769" width="14.81640625" bestFit="1" customWidth="1"/>
    <col min="770" max="770" width="35" bestFit="1" customWidth="1"/>
    <col min="771" max="771" width="29" bestFit="1" customWidth="1"/>
    <col min="772" max="772" width="15.81640625" bestFit="1" customWidth="1"/>
    <col min="773" max="773" width="32.1796875" bestFit="1" customWidth="1"/>
    <col min="774" max="774" width="25.1796875" bestFit="1" customWidth="1"/>
    <col min="775" max="775" width="15.81640625" bestFit="1" customWidth="1"/>
    <col min="776" max="776" width="14.81640625" bestFit="1" customWidth="1"/>
    <col min="777" max="779" width="15.81640625" bestFit="1" customWidth="1"/>
    <col min="780" max="780" width="14.81640625" bestFit="1" customWidth="1"/>
    <col min="781" max="783" width="15.81640625" bestFit="1" customWidth="1"/>
    <col min="784" max="784" width="28.1796875" bestFit="1" customWidth="1"/>
    <col min="785" max="785" width="38.81640625" bestFit="1" customWidth="1"/>
    <col min="786" max="787" width="15.81640625" bestFit="1" customWidth="1"/>
    <col min="788" max="788" width="42.1796875" bestFit="1" customWidth="1"/>
    <col min="789" max="789" width="28.54296875" bestFit="1" customWidth="1"/>
    <col min="790" max="790" width="15.81640625" bestFit="1" customWidth="1"/>
    <col min="791" max="791" width="14.81640625" bestFit="1" customWidth="1"/>
    <col min="792" max="794" width="15.81640625" bestFit="1" customWidth="1"/>
    <col min="795" max="795" width="14.81640625" bestFit="1" customWidth="1"/>
    <col min="796" max="802" width="15.81640625" bestFit="1" customWidth="1"/>
    <col min="803" max="803" width="14.81640625" bestFit="1" customWidth="1"/>
    <col min="804" max="805" width="15.81640625" bestFit="1" customWidth="1"/>
    <col min="806" max="807" width="14.81640625" bestFit="1" customWidth="1"/>
    <col min="808" max="810" width="15.81640625" bestFit="1" customWidth="1"/>
    <col min="811" max="811" width="14.81640625" bestFit="1" customWidth="1"/>
    <col min="812" max="814" width="15.81640625" bestFit="1" customWidth="1"/>
    <col min="815" max="816" width="14.81640625" bestFit="1" customWidth="1"/>
    <col min="817" max="817" width="15.81640625" bestFit="1" customWidth="1"/>
    <col min="818" max="818" width="14.81640625" bestFit="1" customWidth="1"/>
    <col min="819" max="828" width="15.81640625" bestFit="1" customWidth="1"/>
    <col min="829" max="829" width="31.81640625" bestFit="1" customWidth="1"/>
    <col min="830" max="830" width="26.1796875" bestFit="1" customWidth="1"/>
    <col min="831" max="831" width="29.453125" bestFit="1" customWidth="1"/>
    <col min="832" max="832" width="37.81640625" bestFit="1" customWidth="1"/>
    <col min="833" max="845" width="15.81640625" bestFit="1" customWidth="1"/>
    <col min="846" max="846" width="14.81640625" bestFit="1" customWidth="1"/>
    <col min="847" max="848" width="15.81640625" bestFit="1" customWidth="1"/>
    <col min="849" max="849" width="14.81640625" bestFit="1" customWidth="1"/>
    <col min="850" max="861" width="15.81640625" bestFit="1" customWidth="1"/>
    <col min="862" max="862" width="40.81640625" bestFit="1" customWidth="1"/>
    <col min="863" max="863" width="30.1796875" bestFit="1" customWidth="1"/>
    <col min="864" max="870" width="15.81640625" bestFit="1" customWidth="1"/>
    <col min="871" max="871" width="14.81640625" bestFit="1" customWidth="1"/>
    <col min="872" max="873" width="15.81640625" bestFit="1" customWidth="1"/>
    <col min="874" max="874" width="14.81640625" bestFit="1" customWidth="1"/>
    <col min="875" max="878" width="15.81640625" bestFit="1" customWidth="1"/>
    <col min="879" max="880" width="14.81640625" bestFit="1" customWidth="1"/>
    <col min="881" max="881" width="15.81640625" bestFit="1" customWidth="1"/>
    <col min="882" max="882" width="14.81640625" bestFit="1" customWidth="1"/>
    <col min="883" max="893" width="15.81640625" bestFit="1" customWidth="1"/>
    <col min="894" max="894" width="33.453125" bestFit="1" customWidth="1"/>
    <col min="895" max="895" width="25.1796875" bestFit="1" customWidth="1"/>
    <col min="896" max="897" width="15.81640625" bestFit="1" customWidth="1"/>
    <col min="898" max="898" width="14.81640625" bestFit="1" customWidth="1"/>
    <col min="899" max="901" width="15.81640625" bestFit="1" customWidth="1"/>
    <col min="902" max="902" width="14.81640625" bestFit="1" customWidth="1"/>
    <col min="903" max="903" width="15.81640625" bestFit="1" customWidth="1"/>
    <col min="904" max="904" width="14.81640625" bestFit="1" customWidth="1"/>
    <col min="905" max="905" width="15.81640625" bestFit="1" customWidth="1"/>
    <col min="906" max="906" width="14.81640625" bestFit="1" customWidth="1"/>
    <col min="907" max="909" width="15.81640625" bestFit="1" customWidth="1"/>
    <col min="910" max="910" width="14.81640625" bestFit="1" customWidth="1"/>
    <col min="911" max="921" width="15.81640625" bestFit="1" customWidth="1"/>
    <col min="922" max="922" width="28.1796875" bestFit="1" customWidth="1"/>
    <col min="923" max="923" width="30.1796875" bestFit="1" customWidth="1"/>
    <col min="924" max="924" width="15.81640625" bestFit="1" customWidth="1"/>
    <col min="925" max="926" width="14.81640625" bestFit="1" customWidth="1"/>
    <col min="927" max="930" width="15.81640625" bestFit="1" customWidth="1"/>
    <col min="931" max="931" width="14.81640625" bestFit="1" customWidth="1"/>
    <col min="932" max="942" width="15.81640625" bestFit="1" customWidth="1"/>
    <col min="943" max="943" width="14.81640625" bestFit="1" customWidth="1"/>
    <col min="944" max="945" width="15.81640625" bestFit="1" customWidth="1"/>
    <col min="946" max="946" width="14.81640625" bestFit="1" customWidth="1"/>
    <col min="947" max="947" width="15.81640625" bestFit="1" customWidth="1"/>
    <col min="948" max="948" width="14.81640625" bestFit="1" customWidth="1"/>
    <col min="949" max="952" width="15.81640625" bestFit="1" customWidth="1"/>
    <col min="953" max="953" width="14.81640625" bestFit="1" customWidth="1"/>
    <col min="954" max="955" width="15.81640625" bestFit="1" customWidth="1"/>
    <col min="956" max="956" width="14.81640625" bestFit="1" customWidth="1"/>
    <col min="957" max="967" width="15.81640625" bestFit="1" customWidth="1"/>
    <col min="968" max="968" width="33.453125" bestFit="1" customWidth="1"/>
    <col min="969" max="969" width="30.81640625" bestFit="1" customWidth="1"/>
    <col min="970" max="970" width="14.81640625" bestFit="1" customWidth="1"/>
    <col min="971" max="973" width="15.81640625" bestFit="1" customWidth="1"/>
    <col min="974" max="974" width="14.81640625" bestFit="1" customWidth="1"/>
    <col min="975" max="980" width="15.81640625" bestFit="1" customWidth="1"/>
    <col min="981" max="981" width="14.81640625" bestFit="1" customWidth="1"/>
    <col min="982" max="987" width="15.81640625" bestFit="1" customWidth="1"/>
    <col min="988" max="988" width="14.81640625" bestFit="1" customWidth="1"/>
    <col min="989" max="989" width="15.81640625" bestFit="1" customWidth="1"/>
    <col min="990" max="990" width="14.81640625" bestFit="1" customWidth="1"/>
    <col min="991" max="1000" width="15.81640625" bestFit="1" customWidth="1"/>
    <col min="1001" max="1001" width="34.1796875" bestFit="1" customWidth="1"/>
    <col min="1002" max="1002" width="40.453125" bestFit="1" customWidth="1"/>
    <col min="1003" max="1004" width="15.81640625" bestFit="1" customWidth="1"/>
    <col min="1005" max="1005" width="43.54296875" bestFit="1" customWidth="1"/>
    <col min="1006" max="1006" width="32.453125" bestFit="1" customWidth="1"/>
    <col min="1007" max="1007" width="35.54296875" bestFit="1" customWidth="1"/>
    <col min="1008" max="1008" width="29.81640625" bestFit="1" customWidth="1"/>
    <col min="1009" max="1010" width="14.81640625" bestFit="1" customWidth="1"/>
    <col min="1011" max="1017" width="15.81640625" bestFit="1" customWidth="1"/>
    <col min="1018" max="1018" width="14.81640625" bestFit="1" customWidth="1"/>
    <col min="1019" max="1023" width="15.81640625" bestFit="1" customWidth="1"/>
    <col min="1024" max="1024" width="32.81640625" bestFit="1" customWidth="1"/>
    <col min="1025" max="1025" width="33.453125" bestFit="1" customWidth="1"/>
    <col min="1026" max="1026" width="36.54296875" bestFit="1" customWidth="1"/>
    <col min="1027" max="1027" width="29.1796875" bestFit="1" customWidth="1"/>
    <col min="1028" max="1028" width="32.453125" bestFit="1" customWidth="1"/>
    <col min="1029" max="1029" width="32.81640625" bestFit="1" customWidth="1"/>
    <col min="1030" max="1031" width="15.81640625" bestFit="1" customWidth="1"/>
    <col min="1032" max="1032" width="35.81640625" bestFit="1" customWidth="1"/>
    <col min="1033" max="1033" width="34.1796875" bestFit="1" customWidth="1"/>
    <col min="1034" max="1034" width="15.81640625" bestFit="1" customWidth="1"/>
    <col min="1035" max="1036" width="14.81640625" bestFit="1" customWidth="1"/>
    <col min="1037" max="1049" width="15.81640625" bestFit="1" customWidth="1"/>
    <col min="1050" max="1050" width="14.81640625" bestFit="1" customWidth="1"/>
    <col min="1051" max="1051" width="15.81640625" bestFit="1" customWidth="1"/>
    <col min="1052" max="1052" width="14.81640625" bestFit="1" customWidth="1"/>
    <col min="1053" max="1054" width="15.81640625" bestFit="1" customWidth="1"/>
    <col min="1055" max="1056" width="14.81640625" bestFit="1" customWidth="1"/>
    <col min="1057" max="1060" width="15.81640625" bestFit="1" customWidth="1"/>
    <col min="1061" max="1061" width="14.81640625" bestFit="1" customWidth="1"/>
    <col min="1062" max="1069" width="15.81640625" bestFit="1" customWidth="1"/>
    <col min="1070" max="1071" width="14.81640625" bestFit="1" customWidth="1"/>
    <col min="1072" max="1073" width="15.81640625" bestFit="1" customWidth="1"/>
    <col min="1074" max="1074" width="14.81640625" bestFit="1" customWidth="1"/>
    <col min="1075" max="1094" width="15.81640625" bestFit="1" customWidth="1"/>
    <col min="1095" max="1095" width="37.453125" bestFit="1" customWidth="1"/>
    <col min="1096" max="1096" width="32.81640625" bestFit="1" customWidth="1"/>
    <col min="1097" max="1101" width="15.81640625" bestFit="1" customWidth="1"/>
    <col min="1102" max="1102" width="14.81640625" bestFit="1" customWidth="1"/>
    <col min="1103" max="1115" width="15.81640625" bestFit="1" customWidth="1"/>
    <col min="1116" max="1116" width="36" bestFit="1" customWidth="1"/>
    <col min="1117" max="1117" width="26.1796875" bestFit="1" customWidth="1"/>
    <col min="1118" max="1118" width="29.1796875" bestFit="1" customWidth="1"/>
    <col min="1119" max="1119" width="32" bestFit="1" customWidth="1"/>
    <col min="1120" max="1120" width="15.81640625" bestFit="1" customWidth="1"/>
    <col min="1121" max="1121" width="35.1796875" bestFit="1" customWidth="1"/>
    <col min="1122" max="1122" width="33" bestFit="1" customWidth="1"/>
    <col min="1123" max="1123" width="14.81640625" bestFit="1" customWidth="1"/>
    <col min="1124" max="1130" width="15.81640625" bestFit="1" customWidth="1"/>
    <col min="1131" max="1132" width="36.1796875" bestFit="1" customWidth="1"/>
    <col min="1133" max="1140" width="15.81640625" bestFit="1" customWidth="1"/>
    <col min="1141" max="1141" width="39.453125" bestFit="1" customWidth="1"/>
    <col min="1142" max="1142" width="32.81640625" bestFit="1" customWidth="1"/>
    <col min="1143" max="1143" width="36" bestFit="1" customWidth="1"/>
    <col min="1144" max="1144" width="30.81640625" bestFit="1" customWidth="1"/>
    <col min="1145" max="1145" width="15.81640625" bestFit="1" customWidth="1"/>
    <col min="1146" max="1146" width="34.1796875" bestFit="1" customWidth="1"/>
    <col min="1147" max="1147" width="37" bestFit="1" customWidth="1"/>
    <col min="1148" max="1151" width="15.81640625" bestFit="1" customWidth="1"/>
    <col min="1152" max="1152" width="40.1796875" bestFit="1" customWidth="1"/>
    <col min="1153" max="1153" width="32" bestFit="1" customWidth="1"/>
    <col min="1154" max="1154" width="35.1796875" bestFit="1" customWidth="1"/>
    <col min="1155" max="1155" width="32.54296875" bestFit="1" customWidth="1"/>
    <col min="1156" max="1156" width="35.81640625" bestFit="1" customWidth="1"/>
    <col min="1157" max="1157" width="29" bestFit="1" customWidth="1"/>
    <col min="1158" max="1161" width="15.81640625" bestFit="1" customWidth="1"/>
    <col min="1162" max="1164" width="14.81640625" bestFit="1" customWidth="1"/>
    <col min="1165" max="1173" width="15.81640625" bestFit="1" customWidth="1"/>
    <col min="1174" max="1174" width="32.1796875" bestFit="1" customWidth="1"/>
    <col min="1175" max="1175" width="38.453125" bestFit="1" customWidth="1"/>
    <col min="1176" max="1188" width="15.81640625" bestFit="1" customWidth="1"/>
    <col min="1189" max="1189" width="14.81640625" bestFit="1" customWidth="1"/>
    <col min="1190" max="1190" width="15.81640625" bestFit="1" customWidth="1"/>
    <col min="1191" max="1191" width="14.81640625" bestFit="1" customWidth="1"/>
    <col min="1192" max="1193" width="15.81640625" bestFit="1" customWidth="1"/>
    <col min="1194" max="1195" width="14.81640625" bestFit="1" customWidth="1"/>
    <col min="1196" max="1199" width="15.81640625" bestFit="1" customWidth="1"/>
    <col min="1200" max="1200" width="14.81640625" bestFit="1" customWidth="1"/>
    <col min="1201" max="1208" width="15.81640625" bestFit="1" customWidth="1"/>
    <col min="1209" max="1210" width="14.81640625" bestFit="1" customWidth="1"/>
    <col min="1211" max="1212" width="15.81640625" bestFit="1" customWidth="1"/>
    <col min="1213" max="1214" width="14.81640625" bestFit="1" customWidth="1"/>
    <col min="1215" max="1239" width="15.81640625" bestFit="1" customWidth="1"/>
    <col min="1240" max="1240" width="41.54296875" bestFit="1" customWidth="1"/>
    <col min="1241" max="1241" width="40" bestFit="1" customWidth="1"/>
    <col min="1242" max="1243" width="15.81640625" bestFit="1" customWidth="1"/>
    <col min="1244" max="1244" width="43.1796875" bestFit="1" customWidth="1"/>
    <col min="1245" max="1245" width="30.1796875" bestFit="1" customWidth="1"/>
    <col min="1246" max="1247" width="14.81640625" bestFit="1" customWidth="1"/>
    <col min="1248" max="1255" width="15.81640625" bestFit="1" customWidth="1"/>
    <col min="1256" max="1256" width="14.81640625" bestFit="1" customWidth="1"/>
    <col min="1257" max="1259" width="15.81640625" bestFit="1" customWidth="1"/>
    <col min="1260" max="1261" width="14.81640625" bestFit="1" customWidth="1"/>
    <col min="1262" max="1269" width="15.81640625" bestFit="1" customWidth="1"/>
    <col min="1270" max="1271" width="14.81640625" bestFit="1" customWidth="1"/>
    <col min="1272" max="1284" width="15.81640625" bestFit="1" customWidth="1"/>
    <col min="1285" max="1285" width="33.1796875" bestFit="1" customWidth="1"/>
    <col min="1286" max="1286" width="27.1796875" bestFit="1" customWidth="1"/>
    <col min="1287" max="1289" width="15.81640625" bestFit="1" customWidth="1"/>
    <col min="1290" max="1290" width="14.81640625" bestFit="1" customWidth="1"/>
    <col min="1291" max="1298" width="15.81640625" bestFit="1" customWidth="1"/>
    <col min="1299" max="1299" width="30.453125" bestFit="1" customWidth="1"/>
    <col min="1300" max="1300" width="27.453125" bestFit="1" customWidth="1"/>
    <col min="1301" max="1301" width="15.81640625" bestFit="1" customWidth="1"/>
    <col min="1302" max="1302" width="14.81640625" bestFit="1" customWidth="1"/>
    <col min="1303" max="1305" width="15.81640625" bestFit="1" customWidth="1"/>
    <col min="1306" max="1306" width="14.81640625" bestFit="1" customWidth="1"/>
    <col min="1307" max="1307" width="15.81640625" bestFit="1" customWidth="1"/>
    <col min="1308" max="1309" width="14.81640625" bestFit="1" customWidth="1"/>
    <col min="1310" max="1313" width="15.81640625" bestFit="1" customWidth="1"/>
    <col min="1314" max="1314" width="30.54296875" bestFit="1" customWidth="1"/>
    <col min="1315" max="1315" width="34" bestFit="1" customWidth="1"/>
    <col min="1316" max="1317" width="15.81640625" bestFit="1" customWidth="1"/>
    <col min="1318" max="1318" width="14.81640625" bestFit="1" customWidth="1"/>
    <col min="1319" max="1325" width="15.81640625" bestFit="1" customWidth="1"/>
    <col min="1326" max="1326" width="14.81640625" bestFit="1" customWidth="1"/>
    <col min="1327" max="1330" width="15.81640625" bestFit="1" customWidth="1"/>
    <col min="1331" max="1332" width="14.81640625" bestFit="1" customWidth="1"/>
    <col min="1333" max="1334" width="15.81640625" bestFit="1" customWidth="1"/>
    <col min="1335" max="1336" width="14.81640625" bestFit="1" customWidth="1"/>
    <col min="1337" max="1354" width="15.81640625" bestFit="1" customWidth="1"/>
    <col min="1355" max="1355" width="37.1796875" bestFit="1" customWidth="1"/>
    <col min="1356" max="1356" width="28.1796875" bestFit="1" customWidth="1"/>
    <col min="1357" max="1357" width="15.81640625" bestFit="1" customWidth="1"/>
    <col min="1358" max="1358" width="31.453125" bestFit="1" customWidth="1"/>
    <col min="1359" max="1359" width="30.1796875" bestFit="1" customWidth="1"/>
    <col min="1360" max="1360" width="33.453125" bestFit="1" customWidth="1"/>
    <col min="1361" max="1361" width="34" bestFit="1" customWidth="1"/>
    <col min="1362" max="1364" width="15.81640625" bestFit="1" customWidth="1"/>
    <col min="1365" max="1365" width="14.81640625" bestFit="1" customWidth="1"/>
    <col min="1366" max="1374" width="15.81640625" bestFit="1" customWidth="1"/>
    <col min="1375" max="1375" width="37.1796875" bestFit="1" customWidth="1"/>
    <col min="1376" max="1376" width="27.54296875" bestFit="1" customWidth="1"/>
    <col min="1377" max="1377" width="30.81640625" bestFit="1" customWidth="1"/>
    <col min="1378" max="1378" width="27.81640625" bestFit="1" customWidth="1"/>
    <col min="1379" max="1379" width="15.81640625" bestFit="1" customWidth="1"/>
    <col min="1380" max="1380" width="30.81640625" bestFit="1" customWidth="1"/>
    <col min="1381" max="1381" width="28.81640625" bestFit="1" customWidth="1"/>
    <col min="1382" max="1382" width="31.81640625" bestFit="1" customWidth="1"/>
    <col min="1383" max="1383" width="28.54296875" bestFit="1" customWidth="1"/>
    <col min="1384" max="1384" width="31.81640625" bestFit="1" customWidth="1"/>
    <col min="1385" max="1385" width="32.81640625" bestFit="1" customWidth="1"/>
    <col min="1386" max="1386" width="14.81640625" bestFit="1" customWidth="1"/>
    <col min="1387" max="1391" width="15.81640625" bestFit="1" customWidth="1"/>
    <col min="1392" max="1392" width="35.81640625" bestFit="1" customWidth="1"/>
    <col min="1393" max="1393" width="25.81640625" bestFit="1" customWidth="1"/>
    <col min="1394" max="1394" width="29" bestFit="1" customWidth="1"/>
    <col min="1395" max="1395" width="26.54296875" bestFit="1" customWidth="1"/>
    <col min="1396" max="1397" width="15.81640625" bestFit="1" customWidth="1"/>
    <col min="1398" max="1398" width="14.81640625" bestFit="1" customWidth="1"/>
    <col min="1399" max="1400" width="15.81640625" bestFit="1" customWidth="1"/>
    <col min="1401" max="1401" width="29.81640625" bestFit="1" customWidth="1"/>
    <col min="1402" max="1402" width="25.81640625" bestFit="1" customWidth="1"/>
    <col min="1403" max="1403" width="15.81640625" bestFit="1" customWidth="1"/>
    <col min="1404" max="1404" width="14.81640625" bestFit="1" customWidth="1"/>
    <col min="1405" max="1407" width="15.81640625" bestFit="1" customWidth="1"/>
    <col min="1408" max="1408" width="14.81640625" bestFit="1" customWidth="1"/>
    <col min="1409" max="1411" width="15.81640625" bestFit="1" customWidth="1"/>
    <col min="1412" max="1412" width="14.81640625" bestFit="1" customWidth="1"/>
    <col min="1413" max="1413" width="15.81640625" bestFit="1" customWidth="1"/>
    <col min="1414" max="1415" width="14.81640625" bestFit="1" customWidth="1"/>
    <col min="1416" max="1417" width="15.81640625" bestFit="1" customWidth="1"/>
    <col min="1418" max="1418" width="29" bestFit="1" customWidth="1"/>
    <col min="1419" max="1419" width="26.1796875" bestFit="1" customWidth="1"/>
    <col min="1420" max="1423" width="15.81640625" bestFit="1" customWidth="1"/>
    <col min="1424" max="1424" width="14.81640625" bestFit="1" customWidth="1"/>
    <col min="1425" max="1429" width="15.81640625" bestFit="1" customWidth="1"/>
    <col min="1430" max="1430" width="14.81640625" bestFit="1" customWidth="1"/>
    <col min="1431" max="1438" width="15.81640625" bestFit="1" customWidth="1"/>
    <col min="1439" max="1440" width="14.81640625" bestFit="1" customWidth="1"/>
    <col min="1441" max="1442" width="15.81640625" bestFit="1" customWidth="1"/>
    <col min="1443" max="1444" width="14.81640625" bestFit="1" customWidth="1"/>
    <col min="1445" max="1458" width="15.81640625" bestFit="1" customWidth="1"/>
    <col min="1459" max="1459" width="29.453125" bestFit="1" customWidth="1"/>
    <col min="1460" max="1460" width="39" bestFit="1" customWidth="1"/>
    <col min="1461" max="1464" width="15.81640625" bestFit="1" customWidth="1"/>
    <col min="1465" max="1465" width="14.81640625" bestFit="1" customWidth="1"/>
    <col min="1466" max="1468" width="15.81640625" bestFit="1" customWidth="1"/>
    <col min="1469" max="1469" width="42.1796875" bestFit="1" customWidth="1"/>
    <col min="1470" max="1470" width="28.81640625" bestFit="1" customWidth="1"/>
    <col min="1471" max="1474" width="15.81640625" bestFit="1" customWidth="1"/>
    <col min="1475" max="1475" width="32" bestFit="1" customWidth="1"/>
    <col min="1476" max="1476" width="31.81640625" bestFit="1" customWidth="1"/>
    <col min="1477" max="1480" width="15.81640625" bestFit="1" customWidth="1"/>
    <col min="1481" max="1482" width="14.81640625" bestFit="1" customWidth="1"/>
    <col min="1483" max="1484" width="15.81640625" bestFit="1" customWidth="1"/>
    <col min="1485" max="1486" width="14.81640625" bestFit="1" customWidth="1"/>
    <col min="1487" max="1500" width="15.81640625" bestFit="1" customWidth="1"/>
    <col min="1501" max="1501" width="35" bestFit="1" customWidth="1"/>
    <col min="1502" max="1502" width="26.453125" bestFit="1" customWidth="1"/>
    <col min="1503" max="1504" width="15.81640625" bestFit="1" customWidth="1"/>
    <col min="1505" max="1505" width="29.81640625" bestFit="1" customWidth="1"/>
    <col min="1507" max="1507" width="12.1796875" bestFit="1" customWidth="1"/>
    <col min="1508" max="1508" width="11.1796875" bestFit="1" customWidth="1"/>
  </cols>
  <sheetData>
    <row r="3" spans="1:177" x14ac:dyDescent="0.35">
      <c r="A3" s="3" t="s">
        <v>1052</v>
      </c>
      <c r="B3" s="3" t="s">
        <v>1053</v>
      </c>
    </row>
    <row r="4" spans="1:177" x14ac:dyDescent="0.35">
      <c r="A4" s="3" t="s">
        <v>1054</v>
      </c>
      <c r="B4" s="1">
        <v>41647.625347222223</v>
      </c>
      <c r="C4" s="1">
        <v>41771.573263888888</v>
      </c>
      <c r="D4" s="1">
        <v>41843.403124999997</v>
      </c>
      <c r="E4" s="1">
        <v>41900.410069444442</v>
      </c>
      <c r="F4" s="1">
        <v>41964.479513888888</v>
      </c>
      <c r="G4" s="1">
        <v>42032.472569444442</v>
      </c>
      <c r="H4" s="1">
        <v>42058.527430555558</v>
      </c>
      <c r="I4" s="1">
        <v>42122.555902777778</v>
      </c>
      <c r="J4" s="1">
        <v>42138.414236111108</v>
      </c>
      <c r="K4" s="1">
        <v>42151.566319444442</v>
      </c>
      <c r="L4" s="1">
        <v>42207.430902777778</v>
      </c>
      <c r="M4" s="1">
        <v>42229.562847222223</v>
      </c>
      <c r="N4" s="1">
        <v>42262.441319444442</v>
      </c>
      <c r="O4" s="1">
        <v>42291.489930555559</v>
      </c>
      <c r="P4" s="1">
        <v>42332.458680555559</v>
      </c>
      <c r="Q4" s="1">
        <v>42354.486458333333</v>
      </c>
      <c r="R4" s="1">
        <v>42389.489930555559</v>
      </c>
      <c r="S4" s="1">
        <v>42418.500347222223</v>
      </c>
      <c r="T4" s="1">
        <v>42452.535069444442</v>
      </c>
      <c r="U4" s="1">
        <v>42489.448263888888</v>
      </c>
      <c r="V4" s="1">
        <v>42516.521180555559</v>
      </c>
      <c r="W4" s="1">
        <v>42543.385763888888</v>
      </c>
      <c r="X4" s="1">
        <v>42572.423958333333</v>
      </c>
      <c r="Y4" s="1">
        <v>42607.396180555559</v>
      </c>
      <c r="Z4" s="1">
        <v>42627.420486111114</v>
      </c>
      <c r="AA4" s="1">
        <v>42661.646180555559</v>
      </c>
      <c r="AB4" s="1">
        <v>42699.375347222223</v>
      </c>
      <c r="AC4" s="1">
        <v>42725.399652777778</v>
      </c>
      <c r="AD4" s="1">
        <v>42762.535069444442</v>
      </c>
      <c r="AE4" s="1">
        <v>42788.604513888888</v>
      </c>
      <c r="AF4" s="1">
        <v>42823.524652777778</v>
      </c>
      <c r="AG4" s="1">
        <v>42852.705208333333</v>
      </c>
      <c r="AH4" s="1">
        <v>42879.392708333333</v>
      </c>
      <c r="AI4" s="1">
        <v>42907.587152777778</v>
      </c>
      <c r="AJ4" s="1">
        <v>42941.597569444442</v>
      </c>
      <c r="AK4" s="1">
        <v>42989.611458333333</v>
      </c>
      <c r="AL4" s="1">
        <v>43062.625347222223</v>
      </c>
      <c r="AM4" s="1">
        <v>43111.660069444442</v>
      </c>
      <c r="AN4" s="1">
        <v>43153.531597222223</v>
      </c>
      <c r="AO4" s="1">
        <v>43181.538541666669</v>
      </c>
      <c r="AP4" s="1">
        <v>43208.538541666669</v>
      </c>
      <c r="AQ4" s="1">
        <v>43228.680902777778</v>
      </c>
      <c r="AR4" s="1">
        <v>43257.489930555559</v>
      </c>
      <c r="AS4" s="1">
        <v>43300.458680555559</v>
      </c>
      <c r="AT4" s="1">
        <v>43356.594097222223</v>
      </c>
      <c r="AU4" s="1">
        <v>43432.392708333333</v>
      </c>
      <c r="AV4" s="1">
        <v>43474.566319444442</v>
      </c>
      <c r="AW4" s="1">
        <v>43509.642708333333</v>
      </c>
      <c r="AX4" s="1">
        <v>43537.625347222223</v>
      </c>
      <c r="AY4" s="1">
        <v>43571.732986111114</v>
      </c>
      <c r="AZ4" s="1">
        <v>43606.715624999997</v>
      </c>
      <c r="BA4" s="1">
        <v>43635.677430555559</v>
      </c>
      <c r="BB4" s="1">
        <v>43669.604513888888</v>
      </c>
      <c r="BC4" s="1">
        <v>43704.705208333333</v>
      </c>
      <c r="BD4" s="1">
        <v>43734.455208333333</v>
      </c>
      <c r="BE4" s="1">
        <v>43760.517708333333</v>
      </c>
      <c r="BF4" s="1">
        <v>43788.507291666669</v>
      </c>
      <c r="BG4" s="1">
        <v>43815.465624999997</v>
      </c>
      <c r="BH4" s="1">
        <v>43853.573958333334</v>
      </c>
      <c r="BI4" s="1">
        <v>43878.517708333333</v>
      </c>
      <c r="BJ4" s="1">
        <v>43964.479513888888</v>
      </c>
      <c r="BK4" s="1">
        <v>43992.521180555559</v>
      </c>
      <c r="BL4" s="1">
        <v>44337.625347222223</v>
      </c>
      <c r="BM4" s="1">
        <v>44369.597569444442</v>
      </c>
      <c r="BN4" s="1">
        <v>44680.500347222223</v>
      </c>
      <c r="BO4" s="1">
        <v>44708.552430555559</v>
      </c>
      <c r="BP4" s="1">
        <v>44803.528124999997</v>
      </c>
      <c r="BQ4" s="1">
        <v>45005.510763888888</v>
      </c>
      <c r="BR4" s="1">
        <v>45009.476041666669</v>
      </c>
      <c r="BS4" s="1">
        <v>45016.469097222223</v>
      </c>
      <c r="BT4" s="1">
        <v>45030.472569444442</v>
      </c>
      <c r="BU4" s="1">
        <v>45058.510763888888</v>
      </c>
      <c r="BV4" s="1">
        <v>45099.562847222223</v>
      </c>
      <c r="BW4" t="s">
        <v>1055</v>
      </c>
      <c r="BX4" s="1">
        <v>42093.434374999997</v>
      </c>
      <c r="BY4" s="1">
        <v>41703.500347222223</v>
      </c>
      <c r="BZ4" s="1">
        <v>41590.597222222219</v>
      </c>
      <c r="CA4" s="1">
        <v>41534.583333333336</v>
      </c>
      <c r="CB4" s="1">
        <v>41465.614583333336</v>
      </c>
      <c r="CC4" s="1">
        <v>41444.541666666664</v>
      </c>
      <c r="CD4" s="1">
        <v>41402.495833333334</v>
      </c>
      <c r="CE4" s="1">
        <v>41340.458333333336</v>
      </c>
      <c r="CF4" s="1">
        <v>41284.510416666664</v>
      </c>
      <c r="CG4" s="1">
        <v>41221.46875</v>
      </c>
      <c r="CH4" s="1">
        <v>41038.673611111109</v>
      </c>
      <c r="CI4" s="1">
        <v>41156.513888888891</v>
      </c>
      <c r="CJ4" s="1">
        <v>41100.5625</v>
      </c>
      <c r="CK4" s="1">
        <v>40989.642361111109</v>
      </c>
      <c r="CL4" s="1">
        <v>40924.518055555556</v>
      </c>
      <c r="CM4" s="1">
        <v>40912.496527777781</v>
      </c>
      <c r="CN4" s="1">
        <v>40876.552083333336</v>
      </c>
      <c r="CO4" s="1">
        <v>40793.579861111109</v>
      </c>
      <c r="CP4" s="1">
        <v>40745.5625</v>
      </c>
      <c r="CQ4" s="1">
        <v>40679.590277777781</v>
      </c>
      <c r="CR4" s="1">
        <v>40617.520833333336</v>
      </c>
      <c r="CS4" s="1">
        <v>40466.495833333334</v>
      </c>
      <c r="CT4" s="1">
        <v>40407.5</v>
      </c>
      <c r="CU4" s="1">
        <v>40589.538194444445</v>
      </c>
      <c r="CV4" s="1">
        <v>40527.513888888891</v>
      </c>
      <c r="CW4" s="1">
        <v>40466.495138888888</v>
      </c>
      <c r="CX4" s="1">
        <v>40407.520833333336</v>
      </c>
      <c r="CY4" s="1">
        <v>40344.472222222219</v>
      </c>
      <c r="CZ4" s="1">
        <v>40318.482638888891</v>
      </c>
      <c r="DA4" s="1">
        <v>40281.538194444445</v>
      </c>
      <c r="DB4" s="1">
        <v>40097.520138888889</v>
      </c>
      <c r="DC4" s="1">
        <v>40252.520833333336</v>
      </c>
      <c r="DD4" s="1">
        <v>40225.534722222219</v>
      </c>
      <c r="DE4" s="1">
        <v>40197.510416666664</v>
      </c>
      <c r="DF4" s="1">
        <v>40161.504861111112</v>
      </c>
      <c r="DG4" s="1">
        <v>40127.520138888889</v>
      </c>
      <c r="DH4" s="1">
        <v>40101.527777777781</v>
      </c>
      <c r="DI4" s="1">
        <v>40071.5</v>
      </c>
      <c r="DJ4" s="1">
        <v>40038.666666666664</v>
      </c>
      <c r="DK4" s="1">
        <v>40009.53125</v>
      </c>
      <c r="DL4" s="1">
        <v>39979.493055555555</v>
      </c>
      <c r="DM4" s="1">
        <v>39947.524305555555</v>
      </c>
      <c r="DN4" s="1">
        <v>39912.510416666664</v>
      </c>
      <c r="DO4" s="1">
        <v>39888.493055555555</v>
      </c>
      <c r="DP4" s="1">
        <v>39855.486111111109</v>
      </c>
      <c r="DQ4" s="1">
        <v>39832.548611111109</v>
      </c>
      <c r="DR4" s="1">
        <v>39797.475694444445</v>
      </c>
      <c r="DS4" s="1">
        <v>39763.458333333336</v>
      </c>
      <c r="DT4" s="1">
        <v>39735.5625</v>
      </c>
      <c r="DU4" s="1">
        <v>39707.527777777781</v>
      </c>
      <c r="DV4" s="1">
        <v>39679.53125</v>
      </c>
      <c r="DW4" s="1">
        <v>39646.572916666664</v>
      </c>
      <c r="DX4" s="1">
        <v>39616.618055555555</v>
      </c>
      <c r="DY4" s="1">
        <v>39582.475694444445</v>
      </c>
      <c r="DZ4" s="1">
        <v>39583.475694444445</v>
      </c>
      <c r="EA4" s="1">
        <v>39554.583333333336</v>
      </c>
      <c r="EB4" s="1">
        <v>39520.5625</v>
      </c>
      <c r="EC4" s="1">
        <v>39493.5625</v>
      </c>
      <c r="ED4" s="1">
        <v>39461.520833333336</v>
      </c>
      <c r="EE4" s="1">
        <v>39429.604166666664</v>
      </c>
      <c r="EF4" s="1">
        <v>39401.534722222219</v>
      </c>
      <c r="EG4" s="1">
        <v>39315.547222222223</v>
      </c>
      <c r="EH4" s="1">
        <v>39275.541666666664</v>
      </c>
      <c r="EI4" s="8">
        <v>39259</v>
      </c>
      <c r="EJ4" s="1">
        <v>39371.512499999997</v>
      </c>
      <c r="EK4" s="1">
        <v>39289.451388888891</v>
      </c>
      <c r="EL4" s="8">
        <v>39345</v>
      </c>
      <c r="EM4" s="8">
        <v>39300</v>
      </c>
      <c r="EN4" s="8">
        <v>39289</v>
      </c>
      <c r="EO4" s="8">
        <v>39371</v>
      </c>
      <c r="EP4" s="1">
        <v>39345.496527777781</v>
      </c>
      <c r="EQ4" s="1">
        <v>39300.618055555555</v>
      </c>
      <c r="ER4" s="1">
        <v>39232.53125</v>
      </c>
      <c r="ES4" s="1">
        <v>39217.489583333336</v>
      </c>
      <c r="ET4" s="8">
        <v>39245</v>
      </c>
      <c r="EU4" s="8">
        <v>39232</v>
      </c>
      <c r="EV4" s="8">
        <v>39217</v>
      </c>
      <c r="EW4" s="1">
        <v>39203.680555555555</v>
      </c>
      <c r="EX4" s="8">
        <v>39203</v>
      </c>
      <c r="EY4" s="1">
        <v>38489.576388888891</v>
      </c>
      <c r="EZ4" s="1">
        <v>38426.479166666664</v>
      </c>
      <c r="FA4" s="1">
        <v>38357.40625</v>
      </c>
      <c r="FB4" s="1">
        <v>38308.423611111109</v>
      </c>
      <c r="FC4" s="1">
        <v>38237.423611111109</v>
      </c>
      <c r="FD4" s="8">
        <v>38181</v>
      </c>
      <c r="FE4" s="1">
        <v>37755.381944444445</v>
      </c>
      <c r="FF4" s="1">
        <v>37683.395833333336</v>
      </c>
      <c r="FG4" s="1">
        <v>37641.378472222219</v>
      </c>
      <c r="FH4" s="1">
        <v>37587.552083333336</v>
      </c>
      <c r="FI4" s="1">
        <v>37510.5625</v>
      </c>
      <c r="FJ4" s="1">
        <v>37467.385416666664</v>
      </c>
      <c r="FK4" s="1">
        <v>37022.500023148146</v>
      </c>
      <c r="FL4" s="1">
        <v>37022.500011574077</v>
      </c>
      <c r="FM4" s="1">
        <v>37022.5</v>
      </c>
      <c r="FN4" s="1">
        <v>36970.500023148146</v>
      </c>
      <c r="FO4" s="1">
        <v>36970.5</v>
      </c>
      <c r="FP4" s="1">
        <v>36913.500011574077</v>
      </c>
      <c r="FQ4" s="1">
        <v>36913.5</v>
      </c>
      <c r="FR4" s="1">
        <v>36850.5</v>
      </c>
      <c r="FS4" s="1">
        <v>36787.5</v>
      </c>
      <c r="FT4" s="1">
        <v>36731.5</v>
      </c>
      <c r="FU4" t="s">
        <v>1056</v>
      </c>
    </row>
    <row r="5" spans="1:177" x14ac:dyDescent="0.35">
      <c r="A5" s="4" t="s">
        <v>54</v>
      </c>
      <c r="B5">
        <v>10</v>
      </c>
      <c r="C5">
        <v>101</v>
      </c>
      <c r="D5">
        <v>5702</v>
      </c>
      <c r="E5">
        <v>12000</v>
      </c>
      <c r="F5">
        <v>2</v>
      </c>
      <c r="G5">
        <v>227</v>
      </c>
      <c r="H5">
        <v>90</v>
      </c>
      <c r="I5">
        <v>7102</v>
      </c>
      <c r="J5">
        <v>2912</v>
      </c>
      <c r="K5">
        <v>7980</v>
      </c>
      <c r="L5">
        <v>1601</v>
      </c>
      <c r="M5">
        <v>1067</v>
      </c>
      <c r="N5">
        <v>690</v>
      </c>
      <c r="Q5">
        <v>139</v>
      </c>
      <c r="R5">
        <v>2</v>
      </c>
      <c r="S5">
        <v>2</v>
      </c>
      <c r="T5">
        <v>394</v>
      </c>
      <c r="U5">
        <v>288</v>
      </c>
      <c r="V5">
        <v>1801</v>
      </c>
      <c r="W5">
        <v>1602</v>
      </c>
      <c r="X5">
        <v>3101</v>
      </c>
      <c r="Y5">
        <v>1</v>
      </c>
      <c r="Z5">
        <v>14050</v>
      </c>
      <c r="AA5">
        <v>2249</v>
      </c>
      <c r="AB5">
        <v>4811</v>
      </c>
      <c r="AC5">
        <v>27370</v>
      </c>
      <c r="AD5">
        <v>2915</v>
      </c>
      <c r="AE5">
        <v>400</v>
      </c>
      <c r="AF5">
        <v>1469</v>
      </c>
      <c r="AG5">
        <v>968</v>
      </c>
      <c r="AH5">
        <v>566</v>
      </c>
      <c r="AI5">
        <v>1</v>
      </c>
      <c r="AK5">
        <v>365</v>
      </c>
      <c r="AL5">
        <v>232</v>
      </c>
      <c r="AM5">
        <v>140</v>
      </c>
      <c r="AN5">
        <v>860</v>
      </c>
      <c r="AO5">
        <v>71</v>
      </c>
      <c r="AP5">
        <v>448</v>
      </c>
      <c r="AQ5">
        <v>318</v>
      </c>
      <c r="AR5">
        <v>296</v>
      </c>
      <c r="AS5">
        <v>155</v>
      </c>
      <c r="AT5">
        <v>38</v>
      </c>
      <c r="AU5">
        <v>51</v>
      </c>
      <c r="AV5">
        <v>275</v>
      </c>
      <c r="AW5">
        <v>861</v>
      </c>
      <c r="AX5">
        <v>489</v>
      </c>
      <c r="AY5">
        <v>601</v>
      </c>
      <c r="AZ5">
        <v>3</v>
      </c>
      <c r="BA5">
        <v>2</v>
      </c>
      <c r="BB5">
        <v>1</v>
      </c>
      <c r="BC5">
        <v>6</v>
      </c>
      <c r="BD5">
        <v>4</v>
      </c>
      <c r="BE5">
        <v>431</v>
      </c>
      <c r="BF5">
        <v>3</v>
      </c>
      <c r="BH5">
        <v>31</v>
      </c>
      <c r="BI5">
        <v>121</v>
      </c>
      <c r="BJ5">
        <v>1490</v>
      </c>
      <c r="BK5">
        <v>1</v>
      </c>
      <c r="BL5">
        <v>221</v>
      </c>
      <c r="BM5">
        <v>98</v>
      </c>
      <c r="BN5">
        <v>113</v>
      </c>
      <c r="BO5">
        <v>133</v>
      </c>
      <c r="BP5">
        <v>1400</v>
      </c>
      <c r="BV5">
        <v>77</v>
      </c>
      <c r="FU5">
        <v>110948</v>
      </c>
    </row>
    <row r="6" spans="1:177" x14ac:dyDescent="0.35">
      <c r="A6" s="4" t="s">
        <v>205</v>
      </c>
      <c r="B6">
        <v>29</v>
      </c>
      <c r="C6">
        <v>1</v>
      </c>
      <c r="D6">
        <v>1</v>
      </c>
      <c r="E6">
        <v>10</v>
      </c>
      <c r="F6">
        <v>120</v>
      </c>
      <c r="G6">
        <v>1</v>
      </c>
      <c r="H6">
        <v>140</v>
      </c>
      <c r="I6">
        <v>11</v>
      </c>
      <c r="J6">
        <v>11</v>
      </c>
      <c r="K6">
        <v>10</v>
      </c>
      <c r="L6">
        <v>1</v>
      </c>
      <c r="M6">
        <v>1</v>
      </c>
      <c r="N6">
        <v>99</v>
      </c>
      <c r="P6">
        <v>20</v>
      </c>
      <c r="R6">
        <v>31</v>
      </c>
      <c r="T6">
        <v>99</v>
      </c>
      <c r="U6">
        <v>20</v>
      </c>
      <c r="V6">
        <v>1</v>
      </c>
      <c r="W6">
        <v>1</v>
      </c>
      <c r="Y6">
        <v>1</v>
      </c>
      <c r="Z6">
        <v>2600</v>
      </c>
      <c r="AA6">
        <v>29</v>
      </c>
      <c r="AB6">
        <v>77</v>
      </c>
      <c r="AC6">
        <v>190</v>
      </c>
      <c r="AD6">
        <v>23</v>
      </c>
      <c r="AE6">
        <v>201</v>
      </c>
      <c r="AF6">
        <v>89</v>
      </c>
      <c r="AG6">
        <v>77</v>
      </c>
      <c r="AH6">
        <v>29</v>
      </c>
      <c r="AJ6">
        <v>29</v>
      </c>
      <c r="AK6">
        <v>1</v>
      </c>
      <c r="AL6">
        <v>490</v>
      </c>
      <c r="AM6">
        <v>2</v>
      </c>
      <c r="AN6">
        <v>151</v>
      </c>
      <c r="AO6">
        <v>1</v>
      </c>
      <c r="AQ6">
        <v>23</v>
      </c>
      <c r="AR6">
        <v>62</v>
      </c>
      <c r="AS6">
        <v>116</v>
      </c>
      <c r="AT6">
        <v>63</v>
      </c>
      <c r="AU6">
        <v>23</v>
      </c>
      <c r="AV6">
        <v>16</v>
      </c>
      <c r="AW6">
        <v>1</v>
      </c>
      <c r="AX6">
        <v>1</v>
      </c>
      <c r="AY6">
        <v>30</v>
      </c>
      <c r="AZ6">
        <v>1</v>
      </c>
      <c r="BA6">
        <v>2</v>
      </c>
      <c r="BB6">
        <v>71</v>
      </c>
      <c r="BC6">
        <v>1</v>
      </c>
      <c r="BD6">
        <v>2</v>
      </c>
      <c r="BF6">
        <v>62</v>
      </c>
      <c r="BG6">
        <v>39</v>
      </c>
      <c r="BH6">
        <v>51</v>
      </c>
      <c r="BI6">
        <v>1</v>
      </c>
      <c r="BJ6">
        <v>1</v>
      </c>
      <c r="BL6">
        <v>59</v>
      </c>
      <c r="BM6">
        <v>19</v>
      </c>
      <c r="BO6">
        <v>57</v>
      </c>
      <c r="BP6">
        <v>1</v>
      </c>
      <c r="FU6">
        <v>5299</v>
      </c>
    </row>
    <row r="7" spans="1:177" x14ac:dyDescent="0.35">
      <c r="A7" s="4" t="s">
        <v>39</v>
      </c>
      <c r="B7">
        <v>2199</v>
      </c>
      <c r="C7">
        <v>906</v>
      </c>
      <c r="D7">
        <v>2774</v>
      </c>
      <c r="E7">
        <v>1749</v>
      </c>
      <c r="F7">
        <v>6848</v>
      </c>
      <c r="G7">
        <v>858</v>
      </c>
      <c r="H7">
        <v>523</v>
      </c>
      <c r="I7">
        <v>4101</v>
      </c>
      <c r="J7">
        <v>1928</v>
      </c>
      <c r="K7">
        <v>2815</v>
      </c>
      <c r="L7">
        <v>12351</v>
      </c>
      <c r="M7">
        <v>31390</v>
      </c>
      <c r="N7">
        <v>64300</v>
      </c>
      <c r="O7">
        <v>825</v>
      </c>
      <c r="P7">
        <v>1366</v>
      </c>
      <c r="Q7">
        <v>1309</v>
      </c>
      <c r="R7">
        <v>1856</v>
      </c>
      <c r="S7">
        <v>12290</v>
      </c>
      <c r="T7">
        <v>5100</v>
      </c>
      <c r="U7">
        <v>1983</v>
      </c>
      <c r="V7">
        <v>6271</v>
      </c>
      <c r="W7">
        <v>5624</v>
      </c>
      <c r="X7">
        <v>10780</v>
      </c>
      <c r="Y7">
        <v>9231</v>
      </c>
      <c r="Z7">
        <v>9661</v>
      </c>
      <c r="AA7">
        <v>1158</v>
      </c>
      <c r="AB7">
        <v>1170</v>
      </c>
      <c r="AC7">
        <v>3670</v>
      </c>
      <c r="AD7">
        <v>820</v>
      </c>
      <c r="AE7">
        <v>3645</v>
      </c>
      <c r="AF7">
        <v>2050</v>
      </c>
      <c r="AG7">
        <v>789</v>
      </c>
      <c r="AH7">
        <v>609</v>
      </c>
      <c r="AI7">
        <v>181</v>
      </c>
      <c r="AJ7">
        <v>117</v>
      </c>
      <c r="AK7">
        <v>2</v>
      </c>
      <c r="AL7">
        <v>595</v>
      </c>
      <c r="AM7">
        <v>2272</v>
      </c>
      <c r="AN7">
        <v>1463</v>
      </c>
      <c r="AO7">
        <v>291</v>
      </c>
      <c r="AP7">
        <v>1424</v>
      </c>
      <c r="AQ7">
        <v>271</v>
      </c>
      <c r="AR7">
        <v>148</v>
      </c>
      <c r="AS7">
        <v>205</v>
      </c>
      <c r="AT7">
        <v>1434</v>
      </c>
      <c r="AU7">
        <v>594</v>
      </c>
      <c r="AV7">
        <v>301</v>
      </c>
      <c r="AW7">
        <v>553</v>
      </c>
      <c r="AX7">
        <v>365</v>
      </c>
      <c r="AY7">
        <v>1522</v>
      </c>
      <c r="AZ7">
        <v>458</v>
      </c>
      <c r="BA7">
        <v>435</v>
      </c>
      <c r="BB7">
        <v>300</v>
      </c>
      <c r="BC7">
        <v>76</v>
      </c>
      <c r="BD7">
        <v>146</v>
      </c>
      <c r="BE7">
        <v>8133</v>
      </c>
      <c r="BF7">
        <v>1009</v>
      </c>
      <c r="BG7">
        <v>419</v>
      </c>
      <c r="BH7">
        <v>270</v>
      </c>
      <c r="BI7">
        <v>1061</v>
      </c>
      <c r="BJ7">
        <v>180</v>
      </c>
      <c r="BK7">
        <v>481</v>
      </c>
      <c r="BL7">
        <v>160</v>
      </c>
      <c r="BM7">
        <v>44</v>
      </c>
      <c r="BN7">
        <v>144</v>
      </c>
      <c r="BO7">
        <v>282</v>
      </c>
      <c r="BP7">
        <v>15930</v>
      </c>
      <c r="BV7">
        <v>678</v>
      </c>
      <c r="FU7">
        <v>254893</v>
      </c>
    </row>
    <row r="8" spans="1:177" x14ac:dyDescent="0.35">
      <c r="A8" s="4" t="s">
        <v>258</v>
      </c>
      <c r="BE8">
        <v>1</v>
      </c>
      <c r="BJ8">
        <v>1</v>
      </c>
      <c r="BM8">
        <v>1</v>
      </c>
      <c r="FU8">
        <v>3</v>
      </c>
    </row>
    <row r="9" spans="1:177" x14ac:dyDescent="0.35">
      <c r="A9" s="4" t="s">
        <v>46</v>
      </c>
      <c r="B9">
        <v>1</v>
      </c>
      <c r="C9">
        <v>132</v>
      </c>
      <c r="D9">
        <v>111</v>
      </c>
      <c r="F9">
        <v>330</v>
      </c>
      <c r="G9">
        <v>12</v>
      </c>
      <c r="H9">
        <v>2</v>
      </c>
      <c r="I9">
        <v>739</v>
      </c>
      <c r="J9">
        <v>58</v>
      </c>
      <c r="K9">
        <v>359</v>
      </c>
      <c r="L9">
        <v>2168</v>
      </c>
      <c r="M9">
        <v>1870</v>
      </c>
      <c r="N9">
        <v>392</v>
      </c>
      <c r="O9">
        <v>120</v>
      </c>
      <c r="P9">
        <v>120</v>
      </c>
      <c r="Q9">
        <v>38</v>
      </c>
      <c r="R9">
        <v>11</v>
      </c>
      <c r="S9">
        <v>101</v>
      </c>
      <c r="U9">
        <v>51</v>
      </c>
      <c r="W9">
        <v>191</v>
      </c>
      <c r="X9">
        <v>193</v>
      </c>
      <c r="Y9">
        <v>1821</v>
      </c>
      <c r="Z9">
        <v>14401</v>
      </c>
      <c r="AA9">
        <v>880</v>
      </c>
      <c r="AB9">
        <v>319</v>
      </c>
      <c r="AC9">
        <v>1100</v>
      </c>
      <c r="AD9">
        <v>107</v>
      </c>
      <c r="AE9">
        <v>550</v>
      </c>
      <c r="AF9">
        <v>469</v>
      </c>
      <c r="AG9">
        <v>490</v>
      </c>
      <c r="AH9">
        <v>328</v>
      </c>
      <c r="AI9">
        <v>677</v>
      </c>
      <c r="AJ9">
        <v>1190</v>
      </c>
      <c r="AK9">
        <v>1472</v>
      </c>
      <c r="AL9">
        <v>527</v>
      </c>
      <c r="AM9">
        <v>116</v>
      </c>
      <c r="AN9">
        <v>150</v>
      </c>
      <c r="AO9">
        <v>141</v>
      </c>
      <c r="AP9">
        <v>139</v>
      </c>
      <c r="AQ9">
        <v>865</v>
      </c>
      <c r="AR9">
        <v>1970</v>
      </c>
      <c r="AS9">
        <v>1364</v>
      </c>
      <c r="AT9">
        <v>1528</v>
      </c>
      <c r="AU9">
        <v>1446</v>
      </c>
      <c r="AV9">
        <v>79</v>
      </c>
      <c r="AW9">
        <v>340</v>
      </c>
      <c r="AX9">
        <v>152</v>
      </c>
      <c r="AY9">
        <v>78</v>
      </c>
      <c r="AZ9">
        <v>57</v>
      </c>
      <c r="BA9">
        <v>1102</v>
      </c>
      <c r="BB9">
        <v>213</v>
      </c>
      <c r="BC9">
        <v>232</v>
      </c>
      <c r="BD9">
        <v>183</v>
      </c>
      <c r="BE9">
        <v>5811</v>
      </c>
      <c r="BF9">
        <v>1</v>
      </c>
      <c r="BG9">
        <v>670</v>
      </c>
      <c r="BH9">
        <v>118</v>
      </c>
      <c r="BJ9">
        <v>22</v>
      </c>
      <c r="BK9">
        <v>41</v>
      </c>
      <c r="BL9">
        <v>590</v>
      </c>
      <c r="BM9">
        <v>271</v>
      </c>
      <c r="BN9">
        <v>1711</v>
      </c>
      <c r="BO9">
        <v>5</v>
      </c>
      <c r="BP9">
        <v>1509</v>
      </c>
      <c r="BV9">
        <v>1200</v>
      </c>
      <c r="FU9">
        <v>53434</v>
      </c>
    </row>
    <row r="10" spans="1:177" x14ac:dyDescent="0.35">
      <c r="A10" s="4" t="s">
        <v>50</v>
      </c>
      <c r="B10">
        <v>58</v>
      </c>
      <c r="C10">
        <v>360</v>
      </c>
      <c r="D10">
        <v>131</v>
      </c>
      <c r="E10">
        <v>210</v>
      </c>
      <c r="F10">
        <v>149</v>
      </c>
      <c r="G10">
        <v>151</v>
      </c>
      <c r="H10">
        <v>188</v>
      </c>
      <c r="I10">
        <v>270</v>
      </c>
      <c r="J10">
        <v>749</v>
      </c>
      <c r="K10">
        <v>260</v>
      </c>
      <c r="L10">
        <v>290</v>
      </c>
      <c r="M10">
        <v>290</v>
      </c>
      <c r="N10">
        <v>390</v>
      </c>
      <c r="O10">
        <v>230</v>
      </c>
      <c r="P10">
        <v>350</v>
      </c>
      <c r="Q10">
        <v>39</v>
      </c>
      <c r="R10">
        <v>181</v>
      </c>
      <c r="T10">
        <v>489</v>
      </c>
      <c r="U10">
        <v>570</v>
      </c>
      <c r="V10">
        <v>980</v>
      </c>
      <c r="W10">
        <v>190</v>
      </c>
      <c r="X10">
        <v>380</v>
      </c>
      <c r="Z10">
        <v>190</v>
      </c>
      <c r="AA10">
        <v>140</v>
      </c>
      <c r="AB10">
        <v>115</v>
      </c>
      <c r="AF10">
        <v>79</v>
      </c>
      <c r="AH10">
        <v>2</v>
      </c>
      <c r="AI10">
        <v>110</v>
      </c>
      <c r="AJ10">
        <v>19</v>
      </c>
      <c r="AK10">
        <v>1</v>
      </c>
      <c r="AM10">
        <v>2</v>
      </c>
      <c r="AN10">
        <v>29</v>
      </c>
      <c r="AO10">
        <v>49</v>
      </c>
      <c r="AP10">
        <v>77</v>
      </c>
      <c r="AQ10">
        <v>1</v>
      </c>
      <c r="AR10">
        <v>77</v>
      </c>
      <c r="AS10">
        <v>314</v>
      </c>
      <c r="AT10">
        <v>380</v>
      </c>
      <c r="AU10">
        <v>84</v>
      </c>
      <c r="AV10">
        <v>10</v>
      </c>
      <c r="AX10">
        <v>12</v>
      </c>
      <c r="AY10">
        <v>160</v>
      </c>
      <c r="AZ10">
        <v>190</v>
      </c>
      <c r="BA10">
        <v>350</v>
      </c>
      <c r="BB10">
        <v>678</v>
      </c>
      <c r="BC10">
        <v>401</v>
      </c>
      <c r="BD10">
        <v>47</v>
      </c>
      <c r="BE10">
        <v>370</v>
      </c>
      <c r="BF10">
        <v>2</v>
      </c>
      <c r="BI10">
        <v>79</v>
      </c>
      <c r="BJ10">
        <v>59</v>
      </c>
      <c r="BK10">
        <v>79</v>
      </c>
      <c r="BL10">
        <v>60</v>
      </c>
      <c r="BM10">
        <v>2</v>
      </c>
      <c r="BN10">
        <v>13</v>
      </c>
      <c r="BO10">
        <v>38</v>
      </c>
      <c r="BP10">
        <v>150</v>
      </c>
      <c r="BV10">
        <v>2700</v>
      </c>
      <c r="FU10">
        <v>13974</v>
      </c>
    </row>
    <row r="11" spans="1:177" x14ac:dyDescent="0.35">
      <c r="A11" s="4" t="s">
        <v>223</v>
      </c>
      <c r="C11">
        <v>60</v>
      </c>
      <c r="D11">
        <v>1</v>
      </c>
      <c r="E11">
        <v>19</v>
      </c>
      <c r="F11">
        <v>1</v>
      </c>
      <c r="G11">
        <v>1</v>
      </c>
      <c r="H11">
        <v>1</v>
      </c>
      <c r="I11">
        <v>96</v>
      </c>
      <c r="J11">
        <v>1</v>
      </c>
      <c r="K11">
        <v>40</v>
      </c>
      <c r="N11">
        <v>99</v>
      </c>
      <c r="P11">
        <v>20</v>
      </c>
      <c r="Q11">
        <v>19</v>
      </c>
      <c r="S11">
        <v>1</v>
      </c>
      <c r="U11">
        <v>19</v>
      </c>
      <c r="V11">
        <v>100</v>
      </c>
      <c r="W11">
        <v>1</v>
      </c>
      <c r="X11">
        <v>2</v>
      </c>
      <c r="Z11">
        <v>2</v>
      </c>
      <c r="AA11">
        <v>77</v>
      </c>
      <c r="AB11">
        <v>220</v>
      </c>
      <c r="AC11">
        <v>480</v>
      </c>
      <c r="AE11">
        <v>68</v>
      </c>
      <c r="AF11">
        <v>69</v>
      </c>
      <c r="AG11">
        <v>67</v>
      </c>
      <c r="AI11">
        <v>62</v>
      </c>
      <c r="AK11">
        <v>69</v>
      </c>
      <c r="AL11">
        <v>19</v>
      </c>
      <c r="AN11">
        <v>10</v>
      </c>
      <c r="AP11">
        <v>39</v>
      </c>
      <c r="AQ11">
        <v>10</v>
      </c>
      <c r="AU11">
        <v>2</v>
      </c>
      <c r="AW11">
        <v>8</v>
      </c>
      <c r="AX11">
        <v>10</v>
      </c>
      <c r="AY11">
        <v>29</v>
      </c>
      <c r="AZ11">
        <v>10</v>
      </c>
      <c r="BB11">
        <v>1</v>
      </c>
      <c r="BC11">
        <v>4</v>
      </c>
      <c r="BD11">
        <v>2</v>
      </c>
      <c r="BE11">
        <v>1</v>
      </c>
      <c r="BF11">
        <v>8</v>
      </c>
      <c r="BH11">
        <v>4</v>
      </c>
      <c r="BI11">
        <v>1</v>
      </c>
      <c r="BJ11">
        <v>1</v>
      </c>
      <c r="BK11">
        <v>1</v>
      </c>
      <c r="BO11">
        <v>19</v>
      </c>
      <c r="BP11">
        <v>1</v>
      </c>
      <c r="FU11">
        <v>1775</v>
      </c>
    </row>
    <row r="12" spans="1:177" x14ac:dyDescent="0.35">
      <c r="A12" s="4" t="s">
        <v>1061</v>
      </c>
      <c r="B12">
        <v>400</v>
      </c>
      <c r="D12">
        <v>690</v>
      </c>
      <c r="E12">
        <v>6700</v>
      </c>
      <c r="G12">
        <v>21</v>
      </c>
      <c r="H12">
        <v>35</v>
      </c>
      <c r="R12">
        <v>12</v>
      </c>
      <c r="U12">
        <v>11</v>
      </c>
      <c r="V12">
        <v>54</v>
      </c>
      <c r="AF12">
        <v>27</v>
      </c>
      <c r="AG12">
        <v>31</v>
      </c>
      <c r="AH12">
        <v>6</v>
      </c>
      <c r="AK12">
        <v>12</v>
      </c>
      <c r="AL12">
        <v>43</v>
      </c>
      <c r="AN12">
        <v>1</v>
      </c>
      <c r="AY12">
        <v>140</v>
      </c>
      <c r="AZ12">
        <v>72</v>
      </c>
      <c r="BN12">
        <v>3700</v>
      </c>
      <c r="BO12">
        <v>11000</v>
      </c>
      <c r="BP12">
        <v>940</v>
      </c>
      <c r="BQ12">
        <v>19000</v>
      </c>
      <c r="BR12">
        <v>76000</v>
      </c>
      <c r="BS12">
        <v>52000</v>
      </c>
      <c r="BT12">
        <v>78000</v>
      </c>
      <c r="BU12">
        <v>130000</v>
      </c>
      <c r="BV12">
        <v>79000</v>
      </c>
      <c r="FU12">
        <v>457895</v>
      </c>
    </row>
    <row r="13" spans="1:177" x14ac:dyDescent="0.35">
      <c r="A13" s="4" t="s">
        <v>104</v>
      </c>
      <c r="C13">
        <v>1</v>
      </c>
      <c r="G13">
        <v>1</v>
      </c>
      <c r="H13">
        <v>1</v>
      </c>
      <c r="I13">
        <v>11</v>
      </c>
      <c r="J13">
        <v>2</v>
      </c>
      <c r="N13">
        <v>99</v>
      </c>
      <c r="O13">
        <v>39</v>
      </c>
      <c r="P13">
        <v>39</v>
      </c>
      <c r="Q13">
        <v>19</v>
      </c>
      <c r="R13">
        <v>11</v>
      </c>
      <c r="S13">
        <v>99</v>
      </c>
      <c r="T13">
        <v>1</v>
      </c>
      <c r="U13">
        <v>49</v>
      </c>
      <c r="W13">
        <v>97</v>
      </c>
      <c r="Z13">
        <v>290</v>
      </c>
      <c r="AB13">
        <v>10</v>
      </c>
      <c r="AG13">
        <v>10</v>
      </c>
      <c r="AN13">
        <v>2</v>
      </c>
      <c r="AO13">
        <v>1</v>
      </c>
      <c r="AQ13">
        <v>2</v>
      </c>
      <c r="AR13">
        <v>1</v>
      </c>
      <c r="AS13">
        <v>1</v>
      </c>
      <c r="AT13">
        <v>1</v>
      </c>
      <c r="AU13">
        <v>6</v>
      </c>
      <c r="AV13">
        <v>15</v>
      </c>
      <c r="AW13">
        <v>12</v>
      </c>
      <c r="AX13">
        <v>20</v>
      </c>
      <c r="AY13">
        <v>2</v>
      </c>
      <c r="AZ13">
        <v>10</v>
      </c>
      <c r="BA13">
        <v>1</v>
      </c>
      <c r="BC13">
        <v>1</v>
      </c>
      <c r="BD13">
        <v>2</v>
      </c>
      <c r="BE13">
        <v>58</v>
      </c>
      <c r="BF13">
        <v>4</v>
      </c>
      <c r="BH13">
        <v>6</v>
      </c>
      <c r="BI13">
        <v>1</v>
      </c>
      <c r="BJ13">
        <v>20</v>
      </c>
      <c r="BK13">
        <v>20</v>
      </c>
      <c r="BL13">
        <v>1</v>
      </c>
      <c r="BM13">
        <v>38</v>
      </c>
      <c r="BN13">
        <v>31</v>
      </c>
      <c r="BO13">
        <v>1</v>
      </c>
      <c r="BP13">
        <v>19</v>
      </c>
      <c r="BV13">
        <v>1</v>
      </c>
      <c r="FU13">
        <v>1056</v>
      </c>
    </row>
    <row r="14" spans="1:177" x14ac:dyDescent="0.35">
      <c r="A14" s="4" t="s">
        <v>1062</v>
      </c>
      <c r="F14">
        <v>1</v>
      </c>
      <c r="G14">
        <v>1</v>
      </c>
      <c r="H14">
        <v>3</v>
      </c>
      <c r="L14">
        <v>99</v>
      </c>
      <c r="M14">
        <v>11000</v>
      </c>
      <c r="W14">
        <v>1</v>
      </c>
      <c r="Z14">
        <v>1</v>
      </c>
      <c r="AI14">
        <v>410</v>
      </c>
      <c r="AK14">
        <v>1</v>
      </c>
      <c r="AL14">
        <v>1</v>
      </c>
      <c r="AR14">
        <v>60</v>
      </c>
      <c r="AS14">
        <v>45</v>
      </c>
      <c r="AU14">
        <v>16</v>
      </c>
      <c r="AV14">
        <v>55</v>
      </c>
      <c r="AX14">
        <v>200</v>
      </c>
      <c r="AY14">
        <v>1</v>
      </c>
      <c r="AZ14">
        <v>10</v>
      </c>
      <c r="BA14">
        <v>160</v>
      </c>
      <c r="BC14">
        <v>1</v>
      </c>
      <c r="BD14">
        <v>12</v>
      </c>
      <c r="BE14">
        <v>521</v>
      </c>
      <c r="BK14">
        <v>3110</v>
      </c>
      <c r="BL14">
        <v>3</v>
      </c>
      <c r="BM14">
        <v>120</v>
      </c>
      <c r="BN14">
        <v>62</v>
      </c>
      <c r="BO14">
        <v>167</v>
      </c>
      <c r="BP14">
        <v>410</v>
      </c>
      <c r="FU14">
        <v>16471</v>
      </c>
    </row>
    <row r="15" spans="1:177" x14ac:dyDescent="0.35">
      <c r="A15" s="4" t="s">
        <v>1063</v>
      </c>
      <c r="B15">
        <v>9001</v>
      </c>
      <c r="C15">
        <v>2803</v>
      </c>
      <c r="D15">
        <v>1300</v>
      </c>
      <c r="E15">
        <v>600</v>
      </c>
      <c r="F15">
        <v>780</v>
      </c>
      <c r="G15">
        <v>18</v>
      </c>
      <c r="H15">
        <v>50</v>
      </c>
      <c r="I15">
        <v>75</v>
      </c>
      <c r="K15">
        <v>461</v>
      </c>
      <c r="L15">
        <v>520</v>
      </c>
      <c r="P15">
        <v>13000</v>
      </c>
      <c r="Q15">
        <v>20000</v>
      </c>
      <c r="R15">
        <v>120000</v>
      </c>
      <c r="S15">
        <v>210000</v>
      </c>
      <c r="T15">
        <v>139000</v>
      </c>
      <c r="U15">
        <v>132000</v>
      </c>
      <c r="V15">
        <v>81000</v>
      </c>
      <c r="W15">
        <v>3200</v>
      </c>
      <c r="X15">
        <v>2000</v>
      </c>
      <c r="Y15">
        <v>1</v>
      </c>
      <c r="Z15">
        <v>3300</v>
      </c>
      <c r="AA15">
        <v>490</v>
      </c>
      <c r="AB15">
        <v>3000</v>
      </c>
      <c r="AC15">
        <v>29000</v>
      </c>
      <c r="AD15">
        <v>91000</v>
      </c>
      <c r="AE15">
        <v>68000</v>
      </c>
      <c r="AF15">
        <v>111000</v>
      </c>
      <c r="AG15">
        <v>128107</v>
      </c>
      <c r="AH15">
        <v>60400</v>
      </c>
      <c r="AI15">
        <v>36501</v>
      </c>
      <c r="AJ15">
        <v>15850</v>
      </c>
      <c r="AK15">
        <v>5501</v>
      </c>
      <c r="AL15">
        <v>5502</v>
      </c>
      <c r="AM15">
        <v>136500</v>
      </c>
      <c r="AN15">
        <v>140002</v>
      </c>
      <c r="AO15">
        <v>191002</v>
      </c>
      <c r="AP15">
        <v>74800</v>
      </c>
      <c r="AQ15">
        <v>26500</v>
      </c>
      <c r="AR15">
        <v>27300</v>
      </c>
      <c r="AS15">
        <v>10460</v>
      </c>
      <c r="AT15">
        <v>1901</v>
      </c>
      <c r="AU15">
        <v>110001</v>
      </c>
      <c r="AV15">
        <v>46401</v>
      </c>
      <c r="AW15">
        <v>41102</v>
      </c>
      <c r="AX15">
        <v>34001</v>
      </c>
      <c r="AY15">
        <v>84000</v>
      </c>
      <c r="AZ15">
        <v>15000</v>
      </c>
      <c r="BA15">
        <v>32100</v>
      </c>
      <c r="BB15">
        <v>13800</v>
      </c>
      <c r="BC15">
        <v>6221</v>
      </c>
      <c r="BD15">
        <v>4101</v>
      </c>
      <c r="BE15">
        <v>30501</v>
      </c>
      <c r="BF15">
        <v>25000</v>
      </c>
      <c r="BG15">
        <v>200000</v>
      </c>
      <c r="BH15">
        <v>103064</v>
      </c>
      <c r="BI15">
        <v>52601</v>
      </c>
      <c r="BJ15">
        <v>230000</v>
      </c>
      <c r="BK15">
        <v>282002</v>
      </c>
      <c r="BL15">
        <v>306102</v>
      </c>
      <c r="BM15">
        <v>84901</v>
      </c>
      <c r="BN15">
        <v>95801</v>
      </c>
      <c r="BO15">
        <v>359000</v>
      </c>
      <c r="BP15">
        <v>40000</v>
      </c>
      <c r="BQ15">
        <v>161575</v>
      </c>
      <c r="BR15">
        <v>64800</v>
      </c>
      <c r="BS15">
        <v>50301</v>
      </c>
      <c r="BT15">
        <v>56870</v>
      </c>
      <c r="BU15">
        <v>3500</v>
      </c>
      <c r="BV15">
        <v>3210</v>
      </c>
      <c r="FU15">
        <v>4437880</v>
      </c>
    </row>
    <row r="16" spans="1:177" x14ac:dyDescent="0.35">
      <c r="A16" s="4" t="s">
        <v>1055</v>
      </c>
      <c r="B16">
        <v>1.2069999999999999</v>
      </c>
      <c r="C16">
        <v>2.0070000000000001</v>
      </c>
      <c r="D16">
        <v>2.8079999999999998</v>
      </c>
      <c r="E16">
        <v>7293.7869999999994</v>
      </c>
      <c r="F16">
        <v>784.72400000000005</v>
      </c>
      <c r="G16">
        <v>58.306000000000004</v>
      </c>
      <c r="H16">
        <v>86.475999999999999</v>
      </c>
      <c r="I16">
        <v>90.114000000000004</v>
      </c>
      <c r="J16">
        <v>7.9060000000000006</v>
      </c>
      <c r="K16">
        <v>473.01599999999996</v>
      </c>
      <c r="L16">
        <v>529.53599999999994</v>
      </c>
      <c r="M16">
        <v>7.8049999999999997</v>
      </c>
      <c r="N16">
        <v>5.7050000000000001</v>
      </c>
      <c r="O16">
        <v>2.5059999999999998</v>
      </c>
      <c r="P16">
        <v>13005.205</v>
      </c>
      <c r="Q16">
        <v>20003.007000000001</v>
      </c>
      <c r="R16">
        <v>120002.10500000001</v>
      </c>
      <c r="S16">
        <v>210005.10500000001</v>
      </c>
      <c r="T16">
        <v>140005.005</v>
      </c>
      <c r="U16">
        <v>130005.505</v>
      </c>
      <c r="V16">
        <v>81012.005000000005</v>
      </c>
      <c r="W16">
        <v>3206.4059999999999</v>
      </c>
      <c r="X16">
        <v>2007.8029999999999</v>
      </c>
      <c r="Y16">
        <v>318.70400000000001</v>
      </c>
      <c r="Z16">
        <v>15310.004000000001</v>
      </c>
      <c r="AA16">
        <v>490.01080000000002</v>
      </c>
      <c r="AB16">
        <v>3006.8040000000001</v>
      </c>
      <c r="AC16">
        <v>29005.103999999999</v>
      </c>
      <c r="AD16">
        <v>91000.00469999999</v>
      </c>
      <c r="AE16">
        <v>68000.008199999997</v>
      </c>
      <c r="AF16">
        <v>110000.01310000001</v>
      </c>
      <c r="AG16">
        <v>120002.205</v>
      </c>
      <c r="AH16">
        <v>60003.305</v>
      </c>
      <c r="AI16">
        <v>36003.904999999999</v>
      </c>
      <c r="AJ16">
        <v>15000.005300000001</v>
      </c>
      <c r="AK16">
        <v>5500.0077000000001</v>
      </c>
      <c r="AL16">
        <v>5501.2039999999997</v>
      </c>
      <c r="AM16">
        <v>130001.60500000001</v>
      </c>
      <c r="AN16">
        <v>140001.60399999999</v>
      </c>
      <c r="AO16">
        <v>190003.50399999999</v>
      </c>
      <c r="AP16">
        <v>74005.107000000004</v>
      </c>
      <c r="AQ16">
        <v>26003.305</v>
      </c>
      <c r="AR16">
        <v>27004.505000000001</v>
      </c>
      <c r="AS16">
        <v>10006.104000000001</v>
      </c>
      <c r="AT16">
        <v>1906.6029999999998</v>
      </c>
      <c r="AU16">
        <v>110000.00810000001</v>
      </c>
      <c r="AV16">
        <v>46002.206999999995</v>
      </c>
      <c r="AW16">
        <v>41003.906999999999</v>
      </c>
      <c r="AX16">
        <v>34000.005299999997</v>
      </c>
      <c r="AY16">
        <v>84000.008300000001</v>
      </c>
      <c r="AZ16">
        <v>15076.007</v>
      </c>
      <c r="BA16">
        <v>33000.007899999997</v>
      </c>
      <c r="BB16">
        <v>14530.008199999998</v>
      </c>
      <c r="BC16">
        <v>9100.0048000000006</v>
      </c>
      <c r="BD16">
        <v>6902.5060000000003</v>
      </c>
      <c r="BE16">
        <v>31000.007800000003</v>
      </c>
      <c r="BF16">
        <v>25900.007300000001</v>
      </c>
      <c r="BG16">
        <v>200000.00700000001</v>
      </c>
      <c r="BH16">
        <v>100000.50599999999</v>
      </c>
      <c r="BI16">
        <v>53000.005300000004</v>
      </c>
      <c r="BJ16">
        <v>230000.01439999999</v>
      </c>
      <c r="BK16">
        <v>280000.00960000005</v>
      </c>
      <c r="BL16">
        <v>300000.00890000002</v>
      </c>
      <c r="BM16">
        <v>84005.205000000002</v>
      </c>
      <c r="BN16">
        <v>96009.805999999997</v>
      </c>
      <c r="BO16">
        <v>340016.00799999997</v>
      </c>
      <c r="BP16">
        <v>12000.013000000001</v>
      </c>
      <c r="BQ16">
        <v>160065.00700000001</v>
      </c>
      <c r="BR16">
        <v>5700</v>
      </c>
      <c r="BS16">
        <v>49000.078999999998</v>
      </c>
      <c r="BT16">
        <v>52000.020000000004</v>
      </c>
      <c r="BU16">
        <v>1600.0273000000002</v>
      </c>
      <c r="BV16">
        <v>6.0000000000000001E-3</v>
      </c>
      <c r="BX16">
        <v>1.7049999999999998</v>
      </c>
      <c r="BY16">
        <v>1.302</v>
      </c>
      <c r="BZ16">
        <v>2.2070000000000003</v>
      </c>
      <c r="CA16">
        <v>2.8039999999999998</v>
      </c>
      <c r="CB16">
        <v>3.1040000000000001</v>
      </c>
      <c r="CC16">
        <v>2.9039999999999999</v>
      </c>
      <c r="CD16">
        <v>4.5030000000000001</v>
      </c>
      <c r="CE16">
        <v>2.3039999999999998</v>
      </c>
      <c r="CF16">
        <v>4.0049999999999999</v>
      </c>
      <c r="CG16">
        <v>7.2050000000000001</v>
      </c>
      <c r="CH16">
        <v>2.2999999999999998</v>
      </c>
      <c r="CI16">
        <v>4.9050000000000002</v>
      </c>
      <c r="CJ16">
        <v>5.2050000000000001</v>
      </c>
      <c r="CK16">
        <v>2.585</v>
      </c>
      <c r="CL16">
        <v>1.8540000000000001</v>
      </c>
      <c r="CM16">
        <v>1.8049999999999999</v>
      </c>
      <c r="CN16">
        <v>1.9149999999999998</v>
      </c>
      <c r="CO16">
        <v>2.6759999999999997</v>
      </c>
      <c r="CP16">
        <v>2.004</v>
      </c>
      <c r="CQ16">
        <v>1.444</v>
      </c>
      <c r="CR16">
        <v>4.0000000000000001E-3</v>
      </c>
      <c r="CS16">
        <v>2E-3</v>
      </c>
      <c r="CT16">
        <v>5.0000000000000001E-3</v>
      </c>
      <c r="CU16">
        <v>1.1919999999999999</v>
      </c>
      <c r="CV16">
        <v>1.2569999999999999</v>
      </c>
      <c r="CW16">
        <v>1.88</v>
      </c>
      <c r="CX16">
        <v>2.4500000000000002</v>
      </c>
      <c r="CY16">
        <v>2.5149999999999997</v>
      </c>
      <c r="CZ16">
        <v>2.5139999999999998</v>
      </c>
      <c r="DA16">
        <v>3.0949999999999998</v>
      </c>
      <c r="DB16">
        <v>2.113</v>
      </c>
      <c r="DC16">
        <v>2.02</v>
      </c>
      <c r="DD16">
        <v>2.1640000000000001</v>
      </c>
      <c r="DE16">
        <v>3.1339999999999999</v>
      </c>
      <c r="DF16">
        <v>2.254</v>
      </c>
      <c r="DG16">
        <v>2.113</v>
      </c>
      <c r="DH16">
        <v>7.133</v>
      </c>
      <c r="DI16">
        <v>5.3929999999999998</v>
      </c>
      <c r="DJ16">
        <v>8.2929999999999993</v>
      </c>
      <c r="DK16">
        <v>6.0229999999999997</v>
      </c>
      <c r="DL16">
        <v>3.113</v>
      </c>
      <c r="DM16">
        <v>3.173</v>
      </c>
      <c r="DN16">
        <v>2.984</v>
      </c>
      <c r="DO16">
        <v>2.9380000000000002</v>
      </c>
      <c r="DP16">
        <v>2.2230000000000003</v>
      </c>
      <c r="DQ16">
        <v>3.4419999999999997</v>
      </c>
      <c r="DR16">
        <v>2.9019999999999997</v>
      </c>
      <c r="DS16">
        <v>4.3419999999999996</v>
      </c>
      <c r="DT16">
        <v>3.3769999999999998</v>
      </c>
      <c r="DU16">
        <v>5.7249999999999996</v>
      </c>
      <c r="DV16">
        <v>4.0049999999999999</v>
      </c>
      <c r="DW16">
        <v>6.9930000000000003</v>
      </c>
      <c r="DX16">
        <v>6.976</v>
      </c>
      <c r="DY16">
        <v>3.0000000000000001E-3</v>
      </c>
      <c r="DZ16">
        <v>4.43</v>
      </c>
      <c r="EA16">
        <v>8.0419999999999998</v>
      </c>
      <c r="EB16">
        <v>3.714</v>
      </c>
      <c r="EC16">
        <v>2.0919999999999996</v>
      </c>
      <c r="ED16">
        <v>8.2929999999999993</v>
      </c>
      <c r="EE16">
        <v>6.992</v>
      </c>
      <c r="EF16">
        <v>5.2169999999999996</v>
      </c>
      <c r="EG16">
        <v>4.0000000000000001E-3</v>
      </c>
      <c r="EH16">
        <v>3.6640000000000001</v>
      </c>
      <c r="EI16">
        <v>3.2040000000000002</v>
      </c>
      <c r="EJ16">
        <v>5.5</v>
      </c>
      <c r="EK16">
        <v>3.46</v>
      </c>
      <c r="EL16">
        <v>4.0000000000000001E-3</v>
      </c>
      <c r="EM16">
        <v>5.0000000000000001E-3</v>
      </c>
      <c r="EN16">
        <v>5.0000000000000001E-3</v>
      </c>
      <c r="EO16">
        <v>4.0000000000000001E-3</v>
      </c>
      <c r="EP16">
        <v>4.03</v>
      </c>
      <c r="EQ16">
        <v>9.34</v>
      </c>
      <c r="ER16">
        <v>5.0000000000000001E-3</v>
      </c>
      <c r="ES16">
        <v>5.0000000000000001E-3</v>
      </c>
      <c r="ET16">
        <v>5.37</v>
      </c>
      <c r="EU16">
        <v>7.43</v>
      </c>
      <c r="EV16">
        <v>3.76</v>
      </c>
      <c r="EW16">
        <v>5.0000000000000001E-3</v>
      </c>
      <c r="EX16">
        <v>2.38</v>
      </c>
      <c r="EY16">
        <v>1.35</v>
      </c>
      <c r="EZ16">
        <v>1.55</v>
      </c>
      <c r="FA16">
        <v>1.0900000000000001</v>
      </c>
      <c r="FB16">
        <v>1.1869999999999998</v>
      </c>
      <c r="FC16">
        <v>0.84499999999999997</v>
      </c>
      <c r="FD16">
        <v>1.944</v>
      </c>
      <c r="FE16">
        <v>1.0740000000000001</v>
      </c>
      <c r="FF16">
        <v>3.2519999999999998</v>
      </c>
      <c r="FG16">
        <v>1.6929999999999998</v>
      </c>
      <c r="FH16">
        <v>2.1640000000000001</v>
      </c>
      <c r="FI16">
        <v>2.2829999999999999</v>
      </c>
      <c r="FJ16">
        <v>2.1819999999999999</v>
      </c>
      <c r="FK16">
        <v>0</v>
      </c>
      <c r="FL16">
        <v>3.79</v>
      </c>
      <c r="FM16">
        <v>4.3449999999999998</v>
      </c>
      <c r="FN16">
        <v>0.06</v>
      </c>
      <c r="FO16">
        <v>5.2460000000000004</v>
      </c>
      <c r="FP16">
        <v>0</v>
      </c>
      <c r="FQ16">
        <v>4.6039999999999992</v>
      </c>
      <c r="FR16">
        <v>1.8949999999999998</v>
      </c>
      <c r="FS16">
        <v>4.5569999999999995</v>
      </c>
      <c r="FT16">
        <v>5.92</v>
      </c>
      <c r="FU16">
        <v>4300887.5499999933</v>
      </c>
    </row>
    <row r="17" spans="1:177" x14ac:dyDescent="0.35">
      <c r="A17" s="4" t="s">
        <v>1056</v>
      </c>
      <c r="B17">
        <v>11699.207</v>
      </c>
      <c r="C17">
        <v>4366.0069999999996</v>
      </c>
      <c r="D17">
        <v>10712.808000000001</v>
      </c>
      <c r="E17">
        <v>28581.787</v>
      </c>
      <c r="F17">
        <v>9015.7240000000002</v>
      </c>
      <c r="G17">
        <v>1349.306</v>
      </c>
      <c r="H17">
        <v>1119.4760000000001</v>
      </c>
      <c r="I17">
        <v>12495.114</v>
      </c>
      <c r="J17">
        <v>5668.9059999999999</v>
      </c>
      <c r="K17">
        <v>12398.016</v>
      </c>
      <c r="L17">
        <v>17559.536</v>
      </c>
      <c r="M17">
        <v>45625.805</v>
      </c>
      <c r="N17">
        <v>66074.705000000002</v>
      </c>
      <c r="O17">
        <v>1216.5060000000001</v>
      </c>
      <c r="P17">
        <v>27920.205000000002</v>
      </c>
      <c r="Q17">
        <v>41566.006999999998</v>
      </c>
      <c r="R17">
        <v>242106.10500000001</v>
      </c>
      <c r="S17">
        <v>432498.10499999998</v>
      </c>
      <c r="T17">
        <v>285088.005</v>
      </c>
      <c r="U17">
        <v>264996.505</v>
      </c>
      <c r="V17">
        <v>171219.005</v>
      </c>
      <c r="W17">
        <v>14113.405999999999</v>
      </c>
      <c r="X17">
        <v>18463.803</v>
      </c>
      <c r="Y17">
        <v>11373.704</v>
      </c>
      <c r="Z17">
        <v>59805.004000000001</v>
      </c>
      <c r="AA17">
        <v>5513.0108</v>
      </c>
      <c r="AB17">
        <v>12728.804</v>
      </c>
      <c r="AC17">
        <v>90815.103999999992</v>
      </c>
      <c r="AD17">
        <v>185865.00469999999</v>
      </c>
      <c r="AE17">
        <v>140864.00819999998</v>
      </c>
      <c r="AF17">
        <v>225252.01310000001</v>
      </c>
      <c r="AG17">
        <v>250541.20500000002</v>
      </c>
      <c r="AH17">
        <v>121943.30499999999</v>
      </c>
      <c r="AI17">
        <v>73945.904999999999</v>
      </c>
      <c r="AJ17">
        <v>32205.005300000001</v>
      </c>
      <c r="AK17">
        <v>12924.0077</v>
      </c>
      <c r="AL17">
        <v>12910.204</v>
      </c>
      <c r="AM17">
        <v>269033.60499999998</v>
      </c>
      <c r="AN17">
        <v>282669.60399999999</v>
      </c>
      <c r="AO17">
        <v>381559.50399999996</v>
      </c>
      <c r="AP17">
        <v>150932.10700000002</v>
      </c>
      <c r="AQ17">
        <v>53993.305</v>
      </c>
      <c r="AR17">
        <v>56918.505000000005</v>
      </c>
      <c r="AS17">
        <v>22666.103999999999</v>
      </c>
      <c r="AT17">
        <v>7251.6030000000001</v>
      </c>
      <c r="AU17">
        <v>222223.00810000001</v>
      </c>
      <c r="AV17">
        <v>93154.206999999995</v>
      </c>
      <c r="AW17">
        <v>83880.907000000007</v>
      </c>
      <c r="AX17">
        <v>69250.00529999999</v>
      </c>
      <c r="AY17">
        <v>170563.00829999999</v>
      </c>
      <c r="AZ17">
        <v>30887.006999999998</v>
      </c>
      <c r="BA17">
        <v>67152.007899999997</v>
      </c>
      <c r="BB17">
        <v>29594.008199999997</v>
      </c>
      <c r="BC17">
        <v>16043.004800000001</v>
      </c>
      <c r="BD17">
        <v>11401.506000000001</v>
      </c>
      <c r="BE17">
        <v>76827.007800000007</v>
      </c>
      <c r="BF17">
        <v>51989.007299999997</v>
      </c>
      <c r="BG17">
        <v>401128.00699999998</v>
      </c>
      <c r="BH17">
        <v>203544.50599999999</v>
      </c>
      <c r="BI17">
        <v>106865.0053</v>
      </c>
      <c r="BJ17">
        <v>461774.01439999999</v>
      </c>
      <c r="BK17">
        <v>565735.00959999999</v>
      </c>
      <c r="BL17">
        <v>607196.00890000002</v>
      </c>
      <c r="BM17">
        <v>169499.20500000002</v>
      </c>
      <c r="BN17">
        <v>197584.80599999998</v>
      </c>
      <c r="BO17">
        <v>710718.00799999991</v>
      </c>
      <c r="BP17">
        <v>72360.013000000006</v>
      </c>
      <c r="BQ17">
        <v>340640.00699999998</v>
      </c>
      <c r="BR17">
        <v>146500</v>
      </c>
      <c r="BS17">
        <v>151301.079</v>
      </c>
      <c r="BT17">
        <v>186870.02000000002</v>
      </c>
      <c r="BU17">
        <v>135100.02729999999</v>
      </c>
      <c r="BV17">
        <v>86866.005999999994</v>
      </c>
      <c r="BX17">
        <v>1.7049999999999998</v>
      </c>
      <c r="BY17">
        <v>1.302</v>
      </c>
      <c r="BZ17">
        <v>2.2070000000000003</v>
      </c>
      <c r="CA17">
        <v>2.8039999999999998</v>
      </c>
      <c r="CB17">
        <v>3.1040000000000001</v>
      </c>
      <c r="CC17">
        <v>2.9039999999999999</v>
      </c>
      <c r="CD17">
        <v>4.5030000000000001</v>
      </c>
      <c r="CE17">
        <v>2.3039999999999998</v>
      </c>
      <c r="CF17">
        <v>4.0049999999999999</v>
      </c>
      <c r="CG17">
        <v>7.2050000000000001</v>
      </c>
      <c r="CH17">
        <v>2.2999999999999998</v>
      </c>
      <c r="CI17">
        <v>4.9050000000000002</v>
      </c>
      <c r="CJ17">
        <v>5.2050000000000001</v>
      </c>
      <c r="CK17">
        <v>2.585</v>
      </c>
      <c r="CL17">
        <v>1.8540000000000001</v>
      </c>
      <c r="CM17">
        <v>1.8049999999999999</v>
      </c>
      <c r="CN17">
        <v>1.9149999999999998</v>
      </c>
      <c r="CO17">
        <v>2.6759999999999997</v>
      </c>
      <c r="CP17">
        <v>2.004</v>
      </c>
      <c r="CQ17">
        <v>1.444</v>
      </c>
      <c r="CR17">
        <v>4.0000000000000001E-3</v>
      </c>
      <c r="CS17">
        <v>2E-3</v>
      </c>
      <c r="CT17">
        <v>5.0000000000000001E-3</v>
      </c>
      <c r="CU17">
        <v>1.1919999999999999</v>
      </c>
      <c r="CV17">
        <v>1.2569999999999999</v>
      </c>
      <c r="CW17">
        <v>1.88</v>
      </c>
      <c r="CX17">
        <v>2.4500000000000002</v>
      </c>
      <c r="CY17">
        <v>2.5149999999999997</v>
      </c>
      <c r="CZ17">
        <v>2.5139999999999998</v>
      </c>
      <c r="DA17">
        <v>3.0949999999999998</v>
      </c>
      <c r="DB17">
        <v>2.113</v>
      </c>
      <c r="DC17">
        <v>2.02</v>
      </c>
      <c r="DD17">
        <v>2.1640000000000001</v>
      </c>
      <c r="DE17">
        <v>3.1339999999999999</v>
      </c>
      <c r="DF17">
        <v>2.254</v>
      </c>
      <c r="DG17">
        <v>2.113</v>
      </c>
      <c r="DH17">
        <v>7.133</v>
      </c>
      <c r="DI17">
        <v>5.3929999999999998</v>
      </c>
      <c r="DJ17">
        <v>8.2929999999999993</v>
      </c>
      <c r="DK17">
        <v>6.0229999999999997</v>
      </c>
      <c r="DL17">
        <v>3.113</v>
      </c>
      <c r="DM17">
        <v>3.173</v>
      </c>
      <c r="DN17">
        <v>2.984</v>
      </c>
      <c r="DO17">
        <v>2.9380000000000002</v>
      </c>
      <c r="DP17">
        <v>2.2230000000000003</v>
      </c>
      <c r="DQ17">
        <v>3.4419999999999997</v>
      </c>
      <c r="DR17">
        <v>2.9019999999999997</v>
      </c>
      <c r="DS17">
        <v>4.3419999999999996</v>
      </c>
      <c r="DT17">
        <v>3.3769999999999998</v>
      </c>
      <c r="DU17">
        <v>5.7249999999999996</v>
      </c>
      <c r="DV17">
        <v>4.0049999999999999</v>
      </c>
      <c r="DW17">
        <v>6.9930000000000003</v>
      </c>
      <c r="DX17">
        <v>6.976</v>
      </c>
      <c r="DY17">
        <v>3.0000000000000001E-3</v>
      </c>
      <c r="DZ17">
        <v>4.43</v>
      </c>
      <c r="EA17">
        <v>8.0419999999999998</v>
      </c>
      <c r="EB17">
        <v>3.714</v>
      </c>
      <c r="EC17">
        <v>2.0919999999999996</v>
      </c>
      <c r="ED17">
        <v>8.2929999999999993</v>
      </c>
      <c r="EE17">
        <v>6.992</v>
      </c>
      <c r="EF17">
        <v>5.2169999999999996</v>
      </c>
      <c r="EG17">
        <v>4.0000000000000001E-3</v>
      </c>
      <c r="EH17">
        <v>3.6640000000000001</v>
      </c>
      <c r="EI17">
        <v>3.2040000000000002</v>
      </c>
      <c r="EJ17">
        <v>5.5</v>
      </c>
      <c r="EK17">
        <v>3.46</v>
      </c>
      <c r="EL17">
        <v>4.0000000000000001E-3</v>
      </c>
      <c r="EM17">
        <v>5.0000000000000001E-3</v>
      </c>
      <c r="EN17">
        <v>5.0000000000000001E-3</v>
      </c>
      <c r="EO17">
        <v>4.0000000000000001E-3</v>
      </c>
      <c r="EP17">
        <v>4.03</v>
      </c>
      <c r="EQ17">
        <v>9.34</v>
      </c>
      <c r="ER17">
        <v>5.0000000000000001E-3</v>
      </c>
      <c r="ES17">
        <v>5.0000000000000001E-3</v>
      </c>
      <c r="ET17">
        <v>5.37</v>
      </c>
      <c r="EU17">
        <v>7.43</v>
      </c>
      <c r="EV17">
        <v>3.76</v>
      </c>
      <c r="EW17">
        <v>5.0000000000000001E-3</v>
      </c>
      <c r="EX17">
        <v>2.38</v>
      </c>
      <c r="EY17">
        <v>1.35</v>
      </c>
      <c r="EZ17">
        <v>1.55</v>
      </c>
      <c r="FA17">
        <v>1.0900000000000001</v>
      </c>
      <c r="FB17">
        <v>1.1869999999999998</v>
      </c>
      <c r="FC17">
        <v>0.84499999999999997</v>
      </c>
      <c r="FD17">
        <v>1.944</v>
      </c>
      <c r="FE17">
        <v>1.0740000000000001</v>
      </c>
      <c r="FF17">
        <v>3.2519999999999998</v>
      </c>
      <c r="FG17">
        <v>1.6929999999999998</v>
      </c>
      <c r="FH17">
        <v>2.1640000000000001</v>
      </c>
      <c r="FI17">
        <v>2.2829999999999999</v>
      </c>
      <c r="FJ17">
        <v>2.1819999999999999</v>
      </c>
      <c r="FK17">
        <v>0</v>
      </c>
      <c r="FL17">
        <v>3.79</v>
      </c>
      <c r="FM17">
        <v>4.3449999999999998</v>
      </c>
      <c r="FN17">
        <v>0.06</v>
      </c>
      <c r="FO17">
        <v>5.2460000000000004</v>
      </c>
      <c r="FP17">
        <v>0</v>
      </c>
      <c r="FQ17">
        <v>4.6039999999999992</v>
      </c>
      <c r="FR17">
        <v>1.8949999999999998</v>
      </c>
      <c r="FS17">
        <v>4.5569999999999995</v>
      </c>
      <c r="FT17">
        <v>5.92</v>
      </c>
      <c r="FU17">
        <v>9654515.5499999933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DY48"/>
  <sheetViews>
    <sheetView tabSelected="1" zoomScale="60" zoomScaleNormal="60" workbookViewId="0">
      <pane xSplit="1" topLeftCell="DH1" activePane="topRight" state="frozen"/>
      <selection pane="topRight" activeCell="DW30" sqref="DW30"/>
    </sheetView>
  </sheetViews>
  <sheetFormatPr defaultColWidth="9.54296875" defaultRowHeight="14.5" x14ac:dyDescent="0.35"/>
  <cols>
    <col min="1" max="1" width="52.54296875" customWidth="1"/>
    <col min="2" max="2" width="10.1796875" bestFit="1" customWidth="1"/>
    <col min="3" max="5" width="13.453125" bestFit="1" customWidth="1"/>
    <col min="6" max="6" width="19.1796875" bestFit="1" customWidth="1"/>
    <col min="7" max="14" width="13.453125" bestFit="1" customWidth="1"/>
    <col min="15" max="15" width="22" bestFit="1" customWidth="1"/>
    <col min="16" max="16" width="12.81640625" bestFit="1" customWidth="1"/>
    <col min="17" max="25" width="13.453125" bestFit="1" customWidth="1"/>
    <col min="26" max="26" width="12.81640625" bestFit="1" customWidth="1"/>
    <col min="27" max="68" width="13.453125" bestFit="1" customWidth="1"/>
    <col min="69" max="69" width="13.453125" style="19" bestFit="1" customWidth="1"/>
    <col min="70" max="72" width="11.1796875" bestFit="1" customWidth="1"/>
    <col min="73" max="73" width="10.1796875" bestFit="1" customWidth="1"/>
    <col min="74" max="77" width="11.1796875" bestFit="1" customWidth="1"/>
    <col min="78" max="81" width="13.453125" bestFit="1" customWidth="1"/>
    <col min="82" max="82" width="15.1796875" customWidth="1"/>
    <col min="83" max="83" width="13.453125" bestFit="1" customWidth="1"/>
    <col min="84" max="84" width="11.1796875" bestFit="1" customWidth="1"/>
    <col min="85" max="85" width="12.81640625" bestFit="1" customWidth="1"/>
    <col min="86" max="86" width="11.1796875" bestFit="1" customWidth="1"/>
    <col min="87" max="87" width="12.81640625" bestFit="1" customWidth="1"/>
    <col min="88" max="88" width="10.1796875" bestFit="1" customWidth="1"/>
    <col min="89" max="89" width="13.1796875" bestFit="1" customWidth="1"/>
    <col min="90" max="90" width="11.26953125" bestFit="1" customWidth="1"/>
    <col min="91" max="91" width="11.81640625" bestFit="1" customWidth="1"/>
    <col min="92" max="92" width="12.1796875" bestFit="1" customWidth="1"/>
    <col min="93" max="94" width="12.7265625" bestFit="1" customWidth="1"/>
    <col min="95" max="95" width="12" bestFit="1" customWidth="1"/>
    <col min="96" max="96" width="10.54296875" bestFit="1" customWidth="1"/>
    <col min="97" max="97" width="12.54296875" bestFit="1" customWidth="1"/>
    <col min="98" max="98" width="12" bestFit="1" customWidth="1"/>
    <col min="99" max="99" width="12.26953125" bestFit="1" customWidth="1"/>
    <col min="100" max="100" width="12.7265625" bestFit="1" customWidth="1"/>
    <col min="101" max="101" width="11.453125" bestFit="1" customWidth="1"/>
    <col min="102" max="103" width="12.26953125" bestFit="1" customWidth="1"/>
    <col min="104" max="105" width="10.81640625" bestFit="1" customWidth="1"/>
    <col min="106" max="106" width="11.453125" bestFit="1" customWidth="1"/>
    <col min="107" max="107" width="12.7265625" bestFit="1" customWidth="1"/>
    <col min="108" max="108" width="10.81640625" bestFit="1" customWidth="1"/>
    <col min="109" max="110" width="12.26953125" bestFit="1" customWidth="1"/>
    <col min="111" max="111" width="10.7265625" bestFit="1" customWidth="1"/>
    <col min="112" max="112" width="12.7265625" bestFit="1" customWidth="1"/>
    <col min="113" max="113" width="10.81640625" bestFit="1" customWidth="1"/>
    <col min="114" max="115" width="12.26953125" bestFit="1" customWidth="1"/>
    <col min="116" max="116" width="12.7265625" bestFit="1" customWidth="1"/>
    <col min="117" max="117" width="12.26953125" bestFit="1" customWidth="1"/>
    <col min="118" max="120" width="12.7265625" bestFit="1" customWidth="1"/>
    <col min="121" max="121" width="12.54296875" customWidth="1"/>
    <col min="122" max="122" width="15.26953125" customWidth="1"/>
    <col min="123" max="125" width="16" customWidth="1"/>
    <col min="126" max="126" width="17.7265625" customWidth="1"/>
    <col min="127" max="127" width="12.54296875" bestFit="1" customWidth="1"/>
  </cols>
  <sheetData>
    <row r="1" spans="1:129" s="5" customFormat="1" x14ac:dyDescent="0.35">
      <c r="A1" s="6" t="s">
        <v>1064</v>
      </c>
      <c r="B1" s="8">
        <v>41647.625347222223</v>
      </c>
      <c r="C1" s="8">
        <v>41771.573263888888</v>
      </c>
      <c r="D1" s="8">
        <v>41843.403124999997</v>
      </c>
      <c r="E1" s="8">
        <v>41900.410069444442</v>
      </c>
      <c r="F1" s="8">
        <v>41964.479513888888</v>
      </c>
      <c r="G1" s="8">
        <v>42032.472569444442</v>
      </c>
      <c r="H1" s="8">
        <v>42058.527430555558</v>
      </c>
      <c r="I1" s="8">
        <v>42122.555902777778</v>
      </c>
      <c r="J1" s="8">
        <v>42138.414236111108</v>
      </c>
      <c r="K1" s="8">
        <v>42151.566319444442</v>
      </c>
      <c r="L1" s="8">
        <v>42207.430902777778</v>
      </c>
      <c r="M1" s="8">
        <v>42229.562847222223</v>
      </c>
      <c r="N1" s="8">
        <v>42262.441319444442</v>
      </c>
      <c r="O1" s="8">
        <v>42291.489930555559</v>
      </c>
      <c r="P1" s="8">
        <v>42332.458680555559</v>
      </c>
      <c r="Q1" s="8">
        <v>42354.486458333333</v>
      </c>
      <c r="R1" s="8">
        <v>42389.489930555559</v>
      </c>
      <c r="S1" s="8">
        <v>42418.500347222223</v>
      </c>
      <c r="T1" s="8">
        <v>42452.535069444442</v>
      </c>
      <c r="U1" s="8">
        <v>42489.448263888888</v>
      </c>
      <c r="V1" s="8">
        <v>42516.521180555559</v>
      </c>
      <c r="W1" s="8">
        <v>42543.385763888888</v>
      </c>
      <c r="X1" s="8">
        <v>42572.423958333333</v>
      </c>
      <c r="Y1" s="8">
        <v>42607.396180555559</v>
      </c>
      <c r="Z1" s="8">
        <v>42627.420486111114</v>
      </c>
      <c r="AA1" s="8">
        <v>42661.646180555559</v>
      </c>
      <c r="AB1" s="8">
        <v>42699.375347222223</v>
      </c>
      <c r="AC1" s="8">
        <v>42725.399652777778</v>
      </c>
      <c r="AD1" s="8">
        <v>42762.535069444442</v>
      </c>
      <c r="AE1" s="8">
        <v>42788.604513888888</v>
      </c>
      <c r="AF1" s="8">
        <v>42823.524652777778</v>
      </c>
      <c r="AG1" s="8">
        <v>42852.705208333333</v>
      </c>
      <c r="AH1" s="8">
        <v>42879.392708333333</v>
      </c>
      <c r="AI1" s="8">
        <v>42907.587152777778</v>
      </c>
      <c r="AJ1" s="8">
        <v>42941.597569444442</v>
      </c>
      <c r="AK1" s="8">
        <v>42989.611458333333</v>
      </c>
      <c r="AL1" s="8">
        <v>43062.625347222223</v>
      </c>
      <c r="AM1" s="8">
        <v>43111.660069444442</v>
      </c>
      <c r="AN1" s="8">
        <v>43153.531597222223</v>
      </c>
      <c r="AO1" s="8">
        <v>43181.538541666669</v>
      </c>
      <c r="AP1" s="8">
        <v>43208.538541666669</v>
      </c>
      <c r="AQ1" s="8">
        <v>43228.680902777778</v>
      </c>
      <c r="AR1" s="8">
        <v>43257.489930555559</v>
      </c>
      <c r="AS1" s="8">
        <v>43300.458680555559</v>
      </c>
      <c r="AT1" s="8">
        <v>43356.594097222223</v>
      </c>
      <c r="AU1" s="8">
        <v>43432.392708333333</v>
      </c>
      <c r="AV1" s="8">
        <v>43474.566319444442</v>
      </c>
      <c r="AW1" s="8">
        <v>43509.642708333333</v>
      </c>
      <c r="AX1" s="8">
        <v>43537.625347222223</v>
      </c>
      <c r="AY1" s="8">
        <v>43571.732986111114</v>
      </c>
      <c r="AZ1" s="8">
        <v>43606.715624999997</v>
      </c>
      <c r="BA1" s="8">
        <v>43635.677430555559</v>
      </c>
      <c r="BB1" s="8">
        <v>43669.604513888888</v>
      </c>
      <c r="BC1" s="8">
        <v>43704.705208333333</v>
      </c>
      <c r="BD1" s="8">
        <v>43734.455208333333</v>
      </c>
      <c r="BE1" s="8">
        <v>43760.517708333333</v>
      </c>
      <c r="BF1" s="8">
        <v>43788.507291666669</v>
      </c>
      <c r="BG1" s="8">
        <v>43815.465624999997</v>
      </c>
      <c r="BH1" s="8">
        <v>43853.573958333334</v>
      </c>
      <c r="BI1" s="8">
        <v>43878.517708333333</v>
      </c>
      <c r="BJ1" s="8">
        <v>43964.479513888888</v>
      </c>
      <c r="BK1" s="8">
        <v>43992.521180555559</v>
      </c>
      <c r="BL1" s="8">
        <v>44337.625347222223</v>
      </c>
      <c r="BM1" s="8">
        <v>44369.597569444442</v>
      </c>
      <c r="BN1" s="8">
        <v>44680.500347222223</v>
      </c>
      <c r="BO1" s="8">
        <v>44708.552430555559</v>
      </c>
      <c r="BP1" s="8">
        <v>44803.528124999997</v>
      </c>
      <c r="BQ1" s="29">
        <v>44994</v>
      </c>
      <c r="BR1" s="8">
        <v>45005.510763888888</v>
      </c>
      <c r="BS1" s="8">
        <v>45009.476041666669</v>
      </c>
      <c r="BT1" s="8">
        <v>45016</v>
      </c>
      <c r="BU1" s="8">
        <v>45021</v>
      </c>
      <c r="BV1" s="8">
        <v>45030</v>
      </c>
      <c r="BW1" s="8">
        <v>45036</v>
      </c>
      <c r="BX1" s="8">
        <v>45044</v>
      </c>
      <c r="BY1" s="8">
        <v>45058</v>
      </c>
      <c r="BZ1" s="8">
        <v>45070</v>
      </c>
      <c r="CA1" s="8">
        <v>45084</v>
      </c>
      <c r="CB1" s="8">
        <v>45099</v>
      </c>
      <c r="CC1" s="31">
        <v>45113</v>
      </c>
      <c r="CD1" s="31">
        <v>45126</v>
      </c>
      <c r="CE1" s="31">
        <v>45140</v>
      </c>
      <c r="CF1" s="31">
        <v>45148</v>
      </c>
      <c r="CG1" s="31">
        <v>45153</v>
      </c>
      <c r="CH1" s="31">
        <v>45161</v>
      </c>
      <c r="CI1" s="32">
        <v>45168</v>
      </c>
      <c r="CJ1" s="32">
        <v>45175</v>
      </c>
      <c r="CK1" s="32">
        <v>45182</v>
      </c>
      <c r="CL1" s="32">
        <v>45189</v>
      </c>
      <c r="CM1" s="32">
        <v>45197</v>
      </c>
      <c r="CN1" s="32">
        <v>45203</v>
      </c>
      <c r="CO1" s="32">
        <v>45209</v>
      </c>
      <c r="CP1" s="32">
        <v>45216</v>
      </c>
      <c r="CQ1" s="32">
        <v>45222</v>
      </c>
      <c r="CR1" s="32">
        <v>45232</v>
      </c>
      <c r="CS1" s="32">
        <v>45240</v>
      </c>
      <c r="CT1" s="32">
        <v>45247</v>
      </c>
      <c r="CU1" s="32">
        <v>45252</v>
      </c>
      <c r="CV1" s="32">
        <v>45259</v>
      </c>
      <c r="CW1" s="32">
        <v>45264</v>
      </c>
      <c r="CX1" s="32">
        <v>45274</v>
      </c>
      <c r="CY1" s="32">
        <v>45278</v>
      </c>
      <c r="CZ1" s="32">
        <v>45296</v>
      </c>
      <c r="DA1" s="32">
        <v>45299</v>
      </c>
      <c r="DB1" s="32">
        <v>45309</v>
      </c>
      <c r="DC1" s="32">
        <v>45316</v>
      </c>
      <c r="DD1" s="32">
        <v>45324</v>
      </c>
      <c r="DE1" s="32">
        <v>45330</v>
      </c>
      <c r="DF1" s="32">
        <v>45338</v>
      </c>
      <c r="DG1" s="32">
        <v>45343</v>
      </c>
      <c r="DH1" s="32">
        <v>45349</v>
      </c>
      <c r="DI1" s="32">
        <v>45358</v>
      </c>
      <c r="DJ1" s="32">
        <v>45363</v>
      </c>
      <c r="DK1" s="33" t="s">
        <v>1065</v>
      </c>
      <c r="DL1" s="33" t="s">
        <v>1066</v>
      </c>
      <c r="DM1" s="33" t="s">
        <v>1067</v>
      </c>
      <c r="DN1" s="33" t="s">
        <v>1068</v>
      </c>
      <c r="DO1" s="33" t="s">
        <v>1069</v>
      </c>
      <c r="DP1" s="33" t="s">
        <v>1070</v>
      </c>
      <c r="DQ1" s="33" t="s">
        <v>1071</v>
      </c>
      <c r="DR1" s="33" t="s">
        <v>1072</v>
      </c>
      <c r="DS1" s="33" t="s">
        <v>1073</v>
      </c>
      <c r="DT1" s="33" t="s">
        <v>1074</v>
      </c>
      <c r="DU1" s="33" t="s">
        <v>1075</v>
      </c>
      <c r="DV1" s="33" t="s">
        <v>1251</v>
      </c>
      <c r="DW1" s="33" t="s">
        <v>1250</v>
      </c>
    </row>
    <row r="2" spans="1:129" s="6" customFormat="1" x14ac:dyDescent="0.35">
      <c r="A2" s="5"/>
      <c r="B2" s="5" t="s">
        <v>1076</v>
      </c>
      <c r="C2" s="5" t="s">
        <v>1077</v>
      </c>
      <c r="D2" s="5" t="s">
        <v>1078</v>
      </c>
      <c r="E2" s="5" t="s">
        <v>1079</v>
      </c>
      <c r="F2" s="5" t="s">
        <v>1080</v>
      </c>
      <c r="G2" s="5" t="s">
        <v>1081</v>
      </c>
      <c r="H2" s="5" t="s">
        <v>1082</v>
      </c>
      <c r="I2" s="5" t="s">
        <v>1083</v>
      </c>
      <c r="J2" s="5" t="s">
        <v>1084</v>
      </c>
      <c r="K2" s="5" t="s">
        <v>1085</v>
      </c>
      <c r="L2" s="5" t="s">
        <v>1086</v>
      </c>
      <c r="M2" s="5" t="s">
        <v>1087</v>
      </c>
      <c r="N2" s="5" t="s">
        <v>1088</v>
      </c>
      <c r="O2" s="5" t="s">
        <v>1089</v>
      </c>
      <c r="P2" s="5" t="s">
        <v>1090</v>
      </c>
      <c r="Q2" s="5" t="s">
        <v>1091</v>
      </c>
      <c r="R2" s="5" t="s">
        <v>1092</v>
      </c>
      <c r="S2" s="5" t="s">
        <v>1093</v>
      </c>
      <c r="T2" s="5" t="s">
        <v>1094</v>
      </c>
      <c r="U2" s="5" t="s">
        <v>1095</v>
      </c>
      <c r="V2" s="5" t="s">
        <v>1096</v>
      </c>
      <c r="W2" s="5" t="s">
        <v>1097</v>
      </c>
      <c r="X2" s="5" t="s">
        <v>1098</v>
      </c>
      <c r="Y2" s="5" t="s">
        <v>1099</v>
      </c>
      <c r="Z2" s="5" t="s">
        <v>1100</v>
      </c>
      <c r="AA2" s="5" t="s">
        <v>1101</v>
      </c>
      <c r="AB2" s="5" t="s">
        <v>1102</v>
      </c>
      <c r="AC2" s="5" t="s">
        <v>1103</v>
      </c>
      <c r="AD2" s="5" t="s">
        <v>1104</v>
      </c>
      <c r="AE2" s="5" t="s">
        <v>1105</v>
      </c>
      <c r="AF2" s="5" t="s">
        <v>1106</v>
      </c>
      <c r="AG2" s="5" t="s">
        <v>1107</v>
      </c>
      <c r="AH2" s="5" t="s">
        <v>1108</v>
      </c>
      <c r="AI2" s="5" t="s">
        <v>1109</v>
      </c>
      <c r="AJ2" s="5" t="s">
        <v>1110</v>
      </c>
      <c r="AK2" s="5" t="s">
        <v>1111</v>
      </c>
      <c r="AL2" s="5" t="s">
        <v>1112</v>
      </c>
      <c r="AM2" s="5" t="s">
        <v>1113</v>
      </c>
      <c r="AN2" s="5" t="s">
        <v>1114</v>
      </c>
      <c r="AO2" s="5" t="s">
        <v>1115</v>
      </c>
      <c r="AP2" s="5" t="s">
        <v>1116</v>
      </c>
      <c r="AQ2" s="5" t="s">
        <v>1117</v>
      </c>
      <c r="AR2" s="5" t="s">
        <v>1118</v>
      </c>
      <c r="AS2" s="5" t="s">
        <v>1119</v>
      </c>
      <c r="AT2" s="5" t="s">
        <v>1120</v>
      </c>
      <c r="AU2" s="5" t="s">
        <v>1121</v>
      </c>
      <c r="AV2" s="5" t="s">
        <v>1122</v>
      </c>
      <c r="AW2" s="5" t="s">
        <v>1123</v>
      </c>
      <c r="AX2" s="5" t="s">
        <v>1124</v>
      </c>
      <c r="AY2" s="5" t="s">
        <v>1125</v>
      </c>
      <c r="AZ2" s="5" t="s">
        <v>1126</v>
      </c>
      <c r="BA2" s="5" t="s">
        <v>1127</v>
      </c>
      <c r="BB2" s="5" t="s">
        <v>1128</v>
      </c>
      <c r="BC2" s="5" t="s">
        <v>1129</v>
      </c>
      <c r="BD2" s="5" t="s">
        <v>1130</v>
      </c>
      <c r="BE2" s="5" t="s">
        <v>1131</v>
      </c>
      <c r="BF2" s="5" t="s">
        <v>1132</v>
      </c>
      <c r="BG2" s="5" t="s">
        <v>1133</v>
      </c>
      <c r="BH2" s="5" t="s">
        <v>1134</v>
      </c>
      <c r="BI2" s="5" t="s">
        <v>1135</v>
      </c>
      <c r="BJ2" s="5" t="s">
        <v>1136</v>
      </c>
      <c r="BK2" s="5" t="s">
        <v>1137</v>
      </c>
      <c r="BL2" s="5" t="s">
        <v>1138</v>
      </c>
      <c r="BM2" s="5" t="s">
        <v>1139</v>
      </c>
      <c r="BN2" s="5" t="s">
        <v>1140</v>
      </c>
      <c r="BO2" s="5" t="s">
        <v>1141</v>
      </c>
      <c r="BP2" s="5" t="s">
        <v>1142</v>
      </c>
      <c r="BQ2" s="18" t="s">
        <v>1143</v>
      </c>
      <c r="BR2" s="5" t="s">
        <v>1144</v>
      </c>
      <c r="BS2" s="5" t="s">
        <v>1145</v>
      </c>
      <c r="BT2" s="5" t="s">
        <v>1146</v>
      </c>
      <c r="BU2" s="5" t="s">
        <v>1147</v>
      </c>
      <c r="BV2" s="5" t="s">
        <v>1148</v>
      </c>
      <c r="BW2" s="5" t="s">
        <v>1149</v>
      </c>
      <c r="BX2" s="5" t="s">
        <v>1150</v>
      </c>
      <c r="BY2" s="16" t="s">
        <v>1151</v>
      </c>
      <c r="BZ2" s="16" t="s">
        <v>1152</v>
      </c>
      <c r="CA2" s="16" t="s">
        <v>1153</v>
      </c>
      <c r="CB2" s="16" t="s">
        <v>1154</v>
      </c>
      <c r="CC2" s="33" t="s">
        <v>1155</v>
      </c>
      <c r="CD2" s="33" t="s">
        <v>1156</v>
      </c>
      <c r="CE2" s="33" t="s">
        <v>1157</v>
      </c>
      <c r="CF2" s="33" t="s">
        <v>1158</v>
      </c>
      <c r="CG2" s="33" t="s">
        <v>1159</v>
      </c>
      <c r="CH2" s="33" t="s">
        <v>1160</v>
      </c>
      <c r="CI2" s="34" t="s">
        <v>1161</v>
      </c>
      <c r="CJ2" s="34" t="s">
        <v>1162</v>
      </c>
      <c r="CK2" s="34" t="s">
        <v>1163</v>
      </c>
      <c r="CL2" s="34" t="s">
        <v>1164</v>
      </c>
      <c r="CM2" s="34" t="s">
        <v>1165</v>
      </c>
      <c r="CN2" s="34" t="s">
        <v>1166</v>
      </c>
      <c r="CO2" s="34" t="s">
        <v>1167</v>
      </c>
      <c r="CP2" s="34" t="s">
        <v>1168</v>
      </c>
      <c r="CQ2" s="34" t="s">
        <v>1169</v>
      </c>
      <c r="CR2" s="34" t="s">
        <v>1170</v>
      </c>
      <c r="CS2" s="34" t="s">
        <v>1171</v>
      </c>
      <c r="CT2" s="34" t="s">
        <v>1172</v>
      </c>
      <c r="CU2" s="34" t="s">
        <v>1173</v>
      </c>
      <c r="CV2" s="34" t="s">
        <v>1174</v>
      </c>
      <c r="CW2" s="34" t="s">
        <v>1175</v>
      </c>
      <c r="CX2" s="34" t="s">
        <v>1176</v>
      </c>
      <c r="CY2" s="34" t="s">
        <v>1177</v>
      </c>
      <c r="CZ2" s="34" t="s">
        <v>1178</v>
      </c>
      <c r="DA2" s="34" t="s">
        <v>1179</v>
      </c>
      <c r="DB2" s="34" t="s">
        <v>1180</v>
      </c>
      <c r="DC2" s="34" t="s">
        <v>1181</v>
      </c>
      <c r="DD2" s="34" t="s">
        <v>1182</v>
      </c>
      <c r="DE2" s="34" t="s">
        <v>1183</v>
      </c>
      <c r="DF2" s="34" t="s">
        <v>1184</v>
      </c>
      <c r="DG2" s="34" t="s">
        <v>1185</v>
      </c>
      <c r="DH2" s="34" t="s">
        <v>1186</v>
      </c>
      <c r="DI2" s="34" t="s">
        <v>1187</v>
      </c>
      <c r="DJ2" s="34" t="s">
        <v>1188</v>
      </c>
      <c r="DK2" s="33" t="s">
        <v>1189</v>
      </c>
      <c r="DL2" s="33" t="s">
        <v>1190</v>
      </c>
      <c r="DM2" s="33" t="s">
        <v>1191</v>
      </c>
      <c r="DN2" s="33" t="s">
        <v>1192</v>
      </c>
      <c r="DO2" s="33" t="s">
        <v>1193</v>
      </c>
      <c r="DP2" s="33" t="s">
        <v>1194</v>
      </c>
      <c r="DQ2" s="33" t="s">
        <v>1195</v>
      </c>
      <c r="DR2" s="33" t="s">
        <v>1196</v>
      </c>
      <c r="DS2" s="33" t="s">
        <v>1197</v>
      </c>
      <c r="DT2" s="33" t="s">
        <v>1198</v>
      </c>
      <c r="DU2" s="33" t="s">
        <v>1199</v>
      </c>
      <c r="DV2" s="33" t="s">
        <v>1249</v>
      </c>
      <c r="DW2" s="42">
        <v>45471</v>
      </c>
    </row>
    <row r="3" spans="1:129" x14ac:dyDescent="0.35">
      <c r="A3" s="10" t="s">
        <v>54</v>
      </c>
      <c r="B3">
        <v>10</v>
      </c>
      <c r="C3">
        <v>101</v>
      </c>
      <c r="D3">
        <v>5702</v>
      </c>
      <c r="E3">
        <v>12000</v>
      </c>
      <c r="F3">
        <v>2</v>
      </c>
      <c r="G3">
        <v>227</v>
      </c>
      <c r="H3">
        <v>90</v>
      </c>
      <c r="I3">
        <v>7102</v>
      </c>
      <c r="J3">
        <v>2912</v>
      </c>
      <c r="K3">
        <v>7980</v>
      </c>
      <c r="L3">
        <v>1601</v>
      </c>
      <c r="M3">
        <v>1067</v>
      </c>
      <c r="N3">
        <v>690</v>
      </c>
      <c r="Q3">
        <v>139</v>
      </c>
      <c r="R3">
        <v>2</v>
      </c>
      <c r="S3">
        <v>2</v>
      </c>
      <c r="T3">
        <v>394</v>
      </c>
      <c r="U3">
        <v>288</v>
      </c>
      <c r="V3">
        <v>1801</v>
      </c>
      <c r="W3">
        <v>1602</v>
      </c>
      <c r="X3">
        <v>3101</v>
      </c>
      <c r="Y3">
        <v>1</v>
      </c>
      <c r="Z3">
        <v>14050</v>
      </c>
      <c r="AA3">
        <v>2249</v>
      </c>
      <c r="AB3">
        <v>4811</v>
      </c>
      <c r="AC3">
        <v>27370</v>
      </c>
      <c r="AD3">
        <v>2915</v>
      </c>
      <c r="AE3">
        <v>400</v>
      </c>
      <c r="AF3">
        <v>1469</v>
      </c>
      <c r="AG3">
        <v>968</v>
      </c>
      <c r="AH3">
        <v>566</v>
      </c>
      <c r="AI3">
        <v>1</v>
      </c>
      <c r="AK3">
        <v>365</v>
      </c>
      <c r="AL3">
        <v>232</v>
      </c>
      <c r="AM3">
        <v>140</v>
      </c>
      <c r="AN3">
        <v>860</v>
      </c>
      <c r="AO3">
        <v>71</v>
      </c>
      <c r="AP3">
        <v>448</v>
      </c>
      <c r="AQ3">
        <v>318</v>
      </c>
      <c r="AR3">
        <v>296</v>
      </c>
      <c r="AS3">
        <v>155</v>
      </c>
      <c r="AT3">
        <v>38</v>
      </c>
      <c r="AU3">
        <v>51</v>
      </c>
      <c r="AV3">
        <v>275</v>
      </c>
      <c r="AW3">
        <v>861</v>
      </c>
      <c r="AX3">
        <v>489</v>
      </c>
      <c r="AY3">
        <v>601</v>
      </c>
      <c r="AZ3">
        <v>3</v>
      </c>
      <c r="BA3">
        <v>2</v>
      </c>
      <c r="BB3">
        <v>1</v>
      </c>
      <c r="BC3">
        <v>6</v>
      </c>
      <c r="BD3">
        <v>4</v>
      </c>
      <c r="BE3">
        <v>431</v>
      </c>
      <c r="BF3">
        <v>3</v>
      </c>
      <c r="BH3">
        <v>31</v>
      </c>
      <c r="BI3">
        <v>121</v>
      </c>
      <c r="BJ3">
        <v>1490</v>
      </c>
      <c r="BK3">
        <v>1</v>
      </c>
      <c r="BL3">
        <v>221</v>
      </c>
      <c r="BM3">
        <v>98</v>
      </c>
      <c r="BN3">
        <v>113</v>
      </c>
      <c r="BO3">
        <v>133</v>
      </c>
      <c r="BP3">
        <v>1400</v>
      </c>
      <c r="BR3" s="17"/>
      <c r="BS3" s="17"/>
      <c r="BT3" s="17"/>
      <c r="BU3" s="17"/>
      <c r="BV3" s="17"/>
      <c r="BW3" s="17"/>
      <c r="BX3" s="17"/>
      <c r="BY3" s="17"/>
      <c r="BZ3">
        <v>314</v>
      </c>
      <c r="CA3">
        <v>220</v>
      </c>
      <c r="CB3">
        <v>77</v>
      </c>
      <c r="CC3" s="35">
        <v>230</v>
      </c>
      <c r="CD3" s="35">
        <v>305</v>
      </c>
      <c r="CE3" s="35">
        <v>315</v>
      </c>
      <c r="CF3" s="35">
        <v>413</v>
      </c>
      <c r="CG3" s="35">
        <v>542</v>
      </c>
      <c r="CH3" s="35">
        <v>764</v>
      </c>
      <c r="CI3" s="36">
        <v>1318</v>
      </c>
      <c r="CJ3" s="36">
        <v>1218</v>
      </c>
      <c r="CK3" s="36">
        <v>3738</v>
      </c>
      <c r="CL3" s="36">
        <v>7180</v>
      </c>
      <c r="CM3" s="36">
        <v>9600</v>
      </c>
      <c r="CN3" s="36">
        <v>5598</v>
      </c>
      <c r="CO3" s="36">
        <v>23900</v>
      </c>
      <c r="CP3" s="36">
        <v>13529</v>
      </c>
      <c r="CQ3" s="36">
        <v>1507</v>
      </c>
      <c r="CR3" s="37">
        <v>630</v>
      </c>
      <c r="CS3" s="36">
        <v>117</v>
      </c>
      <c r="CT3" s="36">
        <v>334</v>
      </c>
      <c r="CU3" s="36">
        <v>754</v>
      </c>
      <c r="CV3" s="36">
        <v>1026</v>
      </c>
      <c r="CW3" s="36">
        <v>2150</v>
      </c>
      <c r="CX3" s="36">
        <v>4360</v>
      </c>
      <c r="CY3" s="36">
        <v>27917</v>
      </c>
      <c r="CZ3" s="35">
        <v>4000</v>
      </c>
      <c r="DA3" s="36">
        <v>2200</v>
      </c>
      <c r="DB3" s="36">
        <v>1400</v>
      </c>
      <c r="DC3" s="36">
        <v>1376</v>
      </c>
      <c r="DD3" s="36">
        <v>3204</v>
      </c>
      <c r="DE3" s="36">
        <v>2300</v>
      </c>
      <c r="DF3" s="35">
        <v>1680</v>
      </c>
      <c r="DG3" s="36"/>
      <c r="DH3" s="36">
        <v>1400</v>
      </c>
      <c r="DI3" s="36">
        <v>1719</v>
      </c>
      <c r="DJ3" s="36">
        <v>1100</v>
      </c>
      <c r="DK3" s="35"/>
      <c r="DL3" s="35"/>
      <c r="DM3" s="35"/>
      <c r="DN3" s="35"/>
      <c r="DO3" s="35"/>
      <c r="DP3" s="35"/>
      <c r="DQ3" s="35">
        <v>540</v>
      </c>
      <c r="DR3" s="35"/>
      <c r="DS3" s="35"/>
      <c r="DT3" s="35"/>
      <c r="DU3" s="35">
        <f>37+19</f>
        <v>56</v>
      </c>
      <c r="DV3" s="35">
        <v>19</v>
      </c>
      <c r="DW3" s="35"/>
    </row>
    <row r="4" spans="1:129" x14ac:dyDescent="0.35">
      <c r="A4" s="10" t="s">
        <v>205</v>
      </c>
      <c r="B4">
        <v>29</v>
      </c>
      <c r="C4">
        <v>1</v>
      </c>
      <c r="D4">
        <v>1</v>
      </c>
      <c r="E4">
        <v>10</v>
      </c>
      <c r="F4">
        <v>120</v>
      </c>
      <c r="G4">
        <v>1</v>
      </c>
      <c r="H4">
        <v>140</v>
      </c>
      <c r="I4">
        <v>11</v>
      </c>
      <c r="J4">
        <v>11</v>
      </c>
      <c r="K4">
        <v>10</v>
      </c>
      <c r="L4">
        <v>1</v>
      </c>
      <c r="M4">
        <v>1</v>
      </c>
      <c r="N4">
        <v>99</v>
      </c>
      <c r="P4">
        <v>20</v>
      </c>
      <c r="R4">
        <v>31</v>
      </c>
      <c r="T4">
        <v>99</v>
      </c>
      <c r="U4">
        <v>20</v>
      </c>
      <c r="V4">
        <v>1</v>
      </c>
      <c r="W4">
        <v>1</v>
      </c>
      <c r="Y4">
        <v>1</v>
      </c>
      <c r="Z4">
        <v>2600</v>
      </c>
      <c r="AA4">
        <v>29</v>
      </c>
      <c r="AB4">
        <v>77</v>
      </c>
      <c r="AC4">
        <v>190</v>
      </c>
      <c r="AD4">
        <v>23</v>
      </c>
      <c r="AE4">
        <v>201</v>
      </c>
      <c r="AF4">
        <v>89</v>
      </c>
      <c r="AG4">
        <v>77</v>
      </c>
      <c r="AH4">
        <v>29</v>
      </c>
      <c r="AJ4">
        <v>29</v>
      </c>
      <c r="AK4">
        <v>1</v>
      </c>
      <c r="AL4">
        <v>490</v>
      </c>
      <c r="AM4">
        <v>2</v>
      </c>
      <c r="AN4">
        <v>151</v>
      </c>
      <c r="AO4">
        <v>1</v>
      </c>
      <c r="AQ4">
        <v>23</v>
      </c>
      <c r="AR4">
        <v>62</v>
      </c>
      <c r="AS4">
        <v>116</v>
      </c>
      <c r="AT4">
        <v>63</v>
      </c>
      <c r="AU4">
        <v>23</v>
      </c>
      <c r="AV4">
        <v>16</v>
      </c>
      <c r="AW4">
        <v>1</v>
      </c>
      <c r="AX4">
        <v>1</v>
      </c>
      <c r="AY4">
        <v>30</v>
      </c>
      <c r="AZ4">
        <v>1</v>
      </c>
      <c r="BA4">
        <v>2</v>
      </c>
      <c r="BB4">
        <v>71</v>
      </c>
      <c r="BC4">
        <v>1</v>
      </c>
      <c r="BD4">
        <v>2</v>
      </c>
      <c r="BF4">
        <v>62</v>
      </c>
      <c r="BG4">
        <v>39</v>
      </c>
      <c r="BH4">
        <v>51</v>
      </c>
      <c r="BI4">
        <v>1</v>
      </c>
      <c r="BJ4">
        <v>1</v>
      </c>
      <c r="BL4">
        <v>59</v>
      </c>
      <c r="BM4">
        <v>19</v>
      </c>
      <c r="BO4">
        <v>57</v>
      </c>
      <c r="BP4">
        <v>1</v>
      </c>
      <c r="BR4" s="17"/>
      <c r="BS4" s="17"/>
      <c r="BT4" s="17"/>
      <c r="BU4" s="17"/>
      <c r="BV4" s="17"/>
      <c r="BW4" s="17"/>
      <c r="BX4" s="17"/>
      <c r="BY4" s="17"/>
      <c r="CC4" s="35"/>
      <c r="CD4" s="35"/>
      <c r="CE4" s="35"/>
      <c r="CF4" s="35"/>
      <c r="CG4" s="35"/>
      <c r="CH4" s="35"/>
      <c r="CI4" s="36"/>
      <c r="CJ4" s="36"/>
      <c r="CK4" s="36"/>
      <c r="CL4" s="36"/>
      <c r="CM4" s="36"/>
      <c r="CN4" s="35"/>
      <c r="CO4" s="35"/>
      <c r="CP4" s="35"/>
      <c r="CQ4" s="35"/>
      <c r="CR4" s="36"/>
      <c r="CS4" s="36"/>
      <c r="CT4" s="35"/>
      <c r="CU4" s="35"/>
      <c r="CV4" s="35"/>
      <c r="CW4" s="35"/>
      <c r="CX4" s="35"/>
      <c r="CY4" s="35"/>
      <c r="CZ4" s="35"/>
      <c r="DA4" s="36"/>
      <c r="DB4" s="36"/>
      <c r="DC4" s="35"/>
      <c r="DD4" s="35"/>
      <c r="DE4" s="35"/>
      <c r="DF4" s="35"/>
      <c r="DG4" s="36"/>
      <c r="DH4" s="36"/>
      <c r="DI4" s="36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Y4">
        <f>DW13/DW14*100</f>
        <v>8.9185401392218857</v>
      </c>
    </row>
    <row r="5" spans="1:129" x14ac:dyDescent="0.35">
      <c r="A5" s="10" t="s">
        <v>39</v>
      </c>
      <c r="B5">
        <v>2199</v>
      </c>
      <c r="C5">
        <v>906</v>
      </c>
      <c r="D5">
        <v>2774</v>
      </c>
      <c r="E5">
        <v>1749</v>
      </c>
      <c r="F5">
        <v>6848</v>
      </c>
      <c r="G5">
        <v>858</v>
      </c>
      <c r="H5">
        <v>523</v>
      </c>
      <c r="I5">
        <v>4101</v>
      </c>
      <c r="J5">
        <v>1928</v>
      </c>
      <c r="K5">
        <v>2815</v>
      </c>
      <c r="L5">
        <v>12351</v>
      </c>
      <c r="M5">
        <v>31390</v>
      </c>
      <c r="N5">
        <v>64300</v>
      </c>
      <c r="O5">
        <v>825</v>
      </c>
      <c r="P5">
        <v>1366</v>
      </c>
      <c r="Q5">
        <v>1309</v>
      </c>
      <c r="R5">
        <v>1856</v>
      </c>
      <c r="S5">
        <v>12290</v>
      </c>
      <c r="T5">
        <v>5100</v>
      </c>
      <c r="U5">
        <v>1983</v>
      </c>
      <c r="V5">
        <v>6271</v>
      </c>
      <c r="W5">
        <v>5624</v>
      </c>
      <c r="X5">
        <v>10780</v>
      </c>
      <c r="Y5">
        <v>9231</v>
      </c>
      <c r="Z5">
        <v>9661</v>
      </c>
      <c r="AA5">
        <v>1158</v>
      </c>
      <c r="AB5">
        <v>1170</v>
      </c>
      <c r="AC5">
        <v>3670</v>
      </c>
      <c r="AD5">
        <v>820</v>
      </c>
      <c r="AE5">
        <v>3645</v>
      </c>
      <c r="AF5">
        <v>2050</v>
      </c>
      <c r="AG5">
        <v>789</v>
      </c>
      <c r="AH5">
        <v>609</v>
      </c>
      <c r="AI5">
        <v>181</v>
      </c>
      <c r="AJ5">
        <v>117</v>
      </c>
      <c r="AK5">
        <v>2</v>
      </c>
      <c r="AL5">
        <v>595</v>
      </c>
      <c r="AM5">
        <v>2272</v>
      </c>
      <c r="AN5">
        <v>1463</v>
      </c>
      <c r="AO5">
        <v>291</v>
      </c>
      <c r="AP5">
        <v>1424</v>
      </c>
      <c r="AQ5">
        <v>271</v>
      </c>
      <c r="AR5">
        <v>148</v>
      </c>
      <c r="AS5">
        <v>205</v>
      </c>
      <c r="AT5">
        <v>1434</v>
      </c>
      <c r="AU5">
        <v>594</v>
      </c>
      <c r="AV5">
        <v>301</v>
      </c>
      <c r="AW5">
        <v>553</v>
      </c>
      <c r="AX5">
        <v>365</v>
      </c>
      <c r="AY5">
        <v>1522</v>
      </c>
      <c r="AZ5">
        <v>458</v>
      </c>
      <c r="BA5">
        <v>435</v>
      </c>
      <c r="BB5">
        <v>300</v>
      </c>
      <c r="BC5">
        <v>76</v>
      </c>
      <c r="BD5">
        <v>146</v>
      </c>
      <c r="BE5">
        <v>8133</v>
      </c>
      <c r="BF5">
        <v>1009</v>
      </c>
      <c r="BG5">
        <v>419</v>
      </c>
      <c r="BH5">
        <v>270</v>
      </c>
      <c r="BI5">
        <v>1061</v>
      </c>
      <c r="BJ5">
        <v>180</v>
      </c>
      <c r="BK5">
        <v>481</v>
      </c>
      <c r="BL5">
        <v>160</v>
      </c>
      <c r="BM5">
        <v>44</v>
      </c>
      <c r="BN5">
        <v>144</v>
      </c>
      <c r="BO5">
        <v>282</v>
      </c>
      <c r="BP5">
        <v>15930</v>
      </c>
      <c r="BR5" s="17"/>
      <c r="BS5" s="17"/>
      <c r="BT5" s="17"/>
      <c r="BU5" s="17"/>
      <c r="BV5" s="17"/>
      <c r="BW5" s="17"/>
      <c r="BX5" s="17"/>
      <c r="BY5" s="17"/>
      <c r="BZ5">
        <v>147</v>
      </c>
      <c r="CA5">
        <v>183</v>
      </c>
      <c r="CB5">
        <v>678</v>
      </c>
      <c r="CC5" s="35">
        <v>130</v>
      </c>
      <c r="CD5" s="35">
        <v>303</v>
      </c>
      <c r="CE5" s="35">
        <v>324</v>
      </c>
      <c r="CF5" s="35">
        <v>340</v>
      </c>
      <c r="CG5" s="35">
        <v>481</v>
      </c>
      <c r="CH5" s="35">
        <v>1045</v>
      </c>
      <c r="CI5" s="36">
        <v>1713</v>
      </c>
      <c r="CJ5" s="36">
        <v>2456</v>
      </c>
      <c r="CK5" s="36">
        <v>16918</v>
      </c>
      <c r="CL5" s="36">
        <v>18196</v>
      </c>
      <c r="CM5" s="36">
        <v>7296</v>
      </c>
      <c r="CN5" s="36">
        <v>4276</v>
      </c>
      <c r="CO5" s="36">
        <v>9290</v>
      </c>
      <c r="CP5" s="36">
        <v>3585</v>
      </c>
      <c r="CQ5" s="36">
        <v>4113</v>
      </c>
      <c r="CR5" s="36">
        <v>3000</v>
      </c>
      <c r="CS5" s="36">
        <v>3835</v>
      </c>
      <c r="CT5" s="36">
        <v>5501</v>
      </c>
      <c r="CU5" s="37">
        <v>9244</v>
      </c>
      <c r="CV5" s="37">
        <v>5198</v>
      </c>
      <c r="CW5" s="36">
        <v>1614</v>
      </c>
      <c r="CX5" s="36">
        <v>4011</v>
      </c>
      <c r="CY5" s="36">
        <v>1547</v>
      </c>
      <c r="CZ5" s="35">
        <v>1000</v>
      </c>
      <c r="DA5" s="36">
        <v>2044</v>
      </c>
      <c r="DB5" s="36">
        <v>209</v>
      </c>
      <c r="DC5" s="36"/>
      <c r="DD5" s="36">
        <v>1557</v>
      </c>
      <c r="DE5" s="36"/>
      <c r="DF5" s="35"/>
      <c r="DG5" s="36">
        <v>18</v>
      </c>
      <c r="DH5" s="36"/>
      <c r="DI5" s="36">
        <v>150</v>
      </c>
      <c r="DJ5" s="35"/>
      <c r="DK5" s="35">
        <f>900+38+190</f>
        <v>1128</v>
      </c>
      <c r="DL5" s="35">
        <f>18+18+560</f>
        <v>596</v>
      </c>
      <c r="DM5" s="35">
        <f>19+19</f>
        <v>38</v>
      </c>
      <c r="DN5" s="35">
        <v>19</v>
      </c>
      <c r="DO5" s="35">
        <v>550</v>
      </c>
      <c r="DP5" s="35">
        <f>19+58+58+19+310</f>
        <v>464</v>
      </c>
      <c r="DQ5" s="35">
        <v>5230</v>
      </c>
      <c r="DR5" s="35">
        <f>19+94</f>
        <v>113</v>
      </c>
      <c r="DS5" s="35">
        <f>160+18</f>
        <v>178</v>
      </c>
      <c r="DT5" s="35">
        <f>38+19</f>
        <v>57</v>
      </c>
      <c r="DU5" s="35">
        <f>37+300+56+19+410+19</f>
        <v>841</v>
      </c>
      <c r="DV5" s="35">
        <v>708</v>
      </c>
      <c r="DW5" s="35">
        <f>37+310+18+180</f>
        <v>545</v>
      </c>
    </row>
    <row r="6" spans="1:129" x14ac:dyDescent="0.35">
      <c r="A6" s="10" t="s">
        <v>258</v>
      </c>
      <c r="BE6">
        <v>1</v>
      </c>
      <c r="BJ6">
        <v>1</v>
      </c>
      <c r="BM6">
        <v>1</v>
      </c>
      <c r="BR6" s="17"/>
      <c r="BS6" s="17"/>
      <c r="BT6" s="17"/>
      <c r="BU6" s="17"/>
      <c r="BV6" s="17"/>
      <c r="BW6" s="17"/>
      <c r="BX6" s="17"/>
      <c r="BY6" s="17"/>
      <c r="CC6" s="35"/>
      <c r="CD6" s="35"/>
      <c r="CE6" s="35"/>
      <c r="CF6" s="35"/>
      <c r="CG6" s="35"/>
      <c r="CH6" s="35"/>
      <c r="CI6" s="36"/>
      <c r="CJ6" s="36"/>
      <c r="CK6" s="36"/>
      <c r="CL6" s="36"/>
      <c r="CM6" s="36"/>
      <c r="CN6" s="35"/>
      <c r="CO6" s="35"/>
      <c r="CP6" s="36"/>
      <c r="CQ6" s="36"/>
      <c r="CR6" s="36"/>
      <c r="CS6" s="36"/>
      <c r="CT6" s="35"/>
      <c r="CU6" s="35"/>
      <c r="CV6" s="35"/>
      <c r="CW6" s="35"/>
      <c r="CX6" s="35"/>
      <c r="CY6" s="35"/>
      <c r="CZ6" s="35"/>
      <c r="DA6" s="36"/>
      <c r="DB6" s="36"/>
      <c r="DC6" s="35"/>
      <c r="DD6" s="35"/>
      <c r="DE6" s="35"/>
      <c r="DF6" s="35"/>
      <c r="DG6" s="36"/>
      <c r="DH6" s="36"/>
      <c r="DI6" s="36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</row>
    <row r="7" spans="1:129" x14ac:dyDescent="0.35">
      <c r="A7" s="10" t="s">
        <v>46</v>
      </c>
      <c r="B7">
        <v>1</v>
      </c>
      <c r="C7">
        <v>132</v>
      </c>
      <c r="D7">
        <v>111</v>
      </c>
      <c r="F7">
        <v>330</v>
      </c>
      <c r="G7">
        <v>12</v>
      </c>
      <c r="H7">
        <v>2</v>
      </c>
      <c r="I7">
        <v>739</v>
      </c>
      <c r="J7">
        <v>58</v>
      </c>
      <c r="K7">
        <v>359</v>
      </c>
      <c r="L7">
        <v>2168</v>
      </c>
      <c r="M7">
        <v>1870</v>
      </c>
      <c r="N7">
        <v>392</v>
      </c>
      <c r="O7">
        <v>120</v>
      </c>
      <c r="P7">
        <v>120</v>
      </c>
      <c r="Q7">
        <v>38</v>
      </c>
      <c r="R7">
        <v>11</v>
      </c>
      <c r="S7">
        <v>101</v>
      </c>
      <c r="U7">
        <v>51</v>
      </c>
      <c r="W7">
        <v>191</v>
      </c>
      <c r="X7">
        <v>193</v>
      </c>
      <c r="Y7">
        <v>1821</v>
      </c>
      <c r="Z7">
        <v>14401</v>
      </c>
      <c r="AA7">
        <v>880</v>
      </c>
      <c r="AB7">
        <v>319</v>
      </c>
      <c r="AC7">
        <v>1100</v>
      </c>
      <c r="AD7">
        <v>107</v>
      </c>
      <c r="AE7">
        <v>550</v>
      </c>
      <c r="AF7">
        <v>469</v>
      </c>
      <c r="AG7">
        <v>490</v>
      </c>
      <c r="AH7">
        <v>328</v>
      </c>
      <c r="AI7">
        <v>677</v>
      </c>
      <c r="AJ7">
        <v>1190</v>
      </c>
      <c r="AK7">
        <v>1472</v>
      </c>
      <c r="AL7">
        <v>527</v>
      </c>
      <c r="AM7">
        <v>116</v>
      </c>
      <c r="AN7">
        <v>150</v>
      </c>
      <c r="AO7">
        <v>141</v>
      </c>
      <c r="AP7">
        <v>139</v>
      </c>
      <c r="AQ7">
        <v>865</v>
      </c>
      <c r="AR7">
        <v>1970</v>
      </c>
      <c r="AS7">
        <v>1364</v>
      </c>
      <c r="AT7">
        <v>1528</v>
      </c>
      <c r="AU7">
        <v>1446</v>
      </c>
      <c r="AV7">
        <v>79</v>
      </c>
      <c r="AW7">
        <v>340</v>
      </c>
      <c r="AX7">
        <v>152</v>
      </c>
      <c r="AY7">
        <v>78</v>
      </c>
      <c r="AZ7">
        <v>57</v>
      </c>
      <c r="BA7">
        <v>1102</v>
      </c>
      <c r="BB7">
        <v>213</v>
      </c>
      <c r="BC7">
        <v>232</v>
      </c>
      <c r="BD7">
        <v>183</v>
      </c>
      <c r="BE7">
        <v>5811</v>
      </c>
      <c r="BF7">
        <v>1</v>
      </c>
      <c r="BG7">
        <v>670</v>
      </c>
      <c r="BH7">
        <v>118</v>
      </c>
      <c r="BJ7">
        <v>22</v>
      </c>
      <c r="BK7">
        <v>41</v>
      </c>
      <c r="BL7">
        <v>590</v>
      </c>
      <c r="BM7">
        <v>271</v>
      </c>
      <c r="BN7">
        <v>1711</v>
      </c>
      <c r="BO7">
        <v>5</v>
      </c>
      <c r="BP7">
        <v>1509</v>
      </c>
      <c r="BR7" s="17"/>
      <c r="BS7" s="17"/>
      <c r="BT7" s="17"/>
      <c r="BU7" s="17"/>
      <c r="BV7" s="17"/>
      <c r="BW7" s="17"/>
      <c r="BX7" s="17"/>
      <c r="BY7" s="17"/>
      <c r="CA7">
        <v>54</v>
      </c>
      <c r="CB7">
        <v>1200</v>
      </c>
      <c r="CC7" s="35">
        <v>710</v>
      </c>
      <c r="CD7" s="35">
        <v>170</v>
      </c>
      <c r="CE7" s="35">
        <v>69</v>
      </c>
      <c r="CF7" s="35">
        <v>58</v>
      </c>
      <c r="CG7" s="35">
        <v>50</v>
      </c>
      <c r="CH7" s="35">
        <v>54</v>
      </c>
      <c r="CI7" s="36">
        <v>958</v>
      </c>
      <c r="CJ7" s="36">
        <v>1148</v>
      </c>
      <c r="CK7" s="36">
        <v>2108</v>
      </c>
      <c r="CL7" s="36">
        <v>1388</v>
      </c>
      <c r="CM7" s="36">
        <v>3151</v>
      </c>
      <c r="CN7" s="36">
        <v>2820</v>
      </c>
      <c r="CO7" s="36">
        <v>1547</v>
      </c>
      <c r="CP7" s="36"/>
      <c r="CQ7" s="36">
        <v>20</v>
      </c>
      <c r="CR7" s="36"/>
      <c r="CS7" s="36">
        <v>100</v>
      </c>
      <c r="CT7" s="36">
        <v>10</v>
      </c>
      <c r="CU7" s="35"/>
      <c r="CV7" s="36">
        <v>49</v>
      </c>
      <c r="CW7" s="36">
        <v>20</v>
      </c>
      <c r="CX7" s="36">
        <v>1036</v>
      </c>
      <c r="CY7" s="36">
        <v>56</v>
      </c>
      <c r="CZ7" s="35"/>
      <c r="DA7" s="36">
        <v>18</v>
      </c>
      <c r="DB7" s="36">
        <v>36</v>
      </c>
      <c r="DC7" s="35"/>
      <c r="DD7" s="35"/>
      <c r="DE7" s="35"/>
      <c r="DF7" s="35"/>
      <c r="DG7" s="36"/>
      <c r="DH7" s="36"/>
      <c r="DI7" s="36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>
        <v>57</v>
      </c>
      <c r="DU7" s="35">
        <v>74</v>
      </c>
      <c r="DV7" s="35">
        <v>94</v>
      </c>
      <c r="DW7" s="35">
        <v>92</v>
      </c>
      <c r="DX7" s="35"/>
    </row>
    <row r="8" spans="1:129" x14ac:dyDescent="0.35">
      <c r="A8" s="10" t="s">
        <v>50</v>
      </c>
      <c r="B8">
        <v>58</v>
      </c>
      <c r="C8">
        <v>360</v>
      </c>
      <c r="D8">
        <v>131</v>
      </c>
      <c r="E8">
        <v>210</v>
      </c>
      <c r="F8">
        <v>149</v>
      </c>
      <c r="G8">
        <v>151</v>
      </c>
      <c r="H8">
        <v>188</v>
      </c>
      <c r="I8">
        <v>270</v>
      </c>
      <c r="J8">
        <v>749</v>
      </c>
      <c r="K8">
        <v>260</v>
      </c>
      <c r="L8">
        <v>290</v>
      </c>
      <c r="M8">
        <v>290</v>
      </c>
      <c r="N8">
        <v>390</v>
      </c>
      <c r="O8">
        <v>230</v>
      </c>
      <c r="P8">
        <v>350</v>
      </c>
      <c r="Q8">
        <v>39</v>
      </c>
      <c r="R8">
        <v>181</v>
      </c>
      <c r="T8">
        <v>489</v>
      </c>
      <c r="U8">
        <v>570</v>
      </c>
      <c r="V8">
        <v>980</v>
      </c>
      <c r="W8">
        <v>190</v>
      </c>
      <c r="X8">
        <v>380</v>
      </c>
      <c r="Z8">
        <v>190</v>
      </c>
      <c r="AA8">
        <v>140</v>
      </c>
      <c r="AB8">
        <v>115</v>
      </c>
      <c r="AF8">
        <v>79</v>
      </c>
      <c r="AH8">
        <v>2</v>
      </c>
      <c r="AI8">
        <v>110</v>
      </c>
      <c r="AJ8">
        <v>19</v>
      </c>
      <c r="AK8">
        <v>1</v>
      </c>
      <c r="AM8">
        <v>2</v>
      </c>
      <c r="AN8">
        <v>29</v>
      </c>
      <c r="AO8">
        <v>49</v>
      </c>
      <c r="AP8">
        <v>77</v>
      </c>
      <c r="AQ8">
        <v>1</v>
      </c>
      <c r="AR8">
        <v>77</v>
      </c>
      <c r="AS8">
        <v>314</v>
      </c>
      <c r="AT8">
        <v>380</v>
      </c>
      <c r="AU8">
        <v>84</v>
      </c>
      <c r="AV8">
        <v>10</v>
      </c>
      <c r="AX8">
        <v>12</v>
      </c>
      <c r="AY8">
        <v>160</v>
      </c>
      <c r="AZ8">
        <v>190</v>
      </c>
      <c r="BA8">
        <v>350</v>
      </c>
      <c r="BB8">
        <v>678</v>
      </c>
      <c r="BC8">
        <v>401</v>
      </c>
      <c r="BD8">
        <v>47</v>
      </c>
      <c r="BE8">
        <v>370</v>
      </c>
      <c r="BF8">
        <v>2</v>
      </c>
      <c r="BI8">
        <v>79</v>
      </c>
      <c r="BJ8">
        <v>59</v>
      </c>
      <c r="BK8">
        <v>79</v>
      </c>
      <c r="BL8">
        <v>60</v>
      </c>
      <c r="BM8">
        <v>2</v>
      </c>
      <c r="BN8">
        <v>13</v>
      </c>
      <c r="BO8">
        <v>38</v>
      </c>
      <c r="BP8">
        <v>150</v>
      </c>
      <c r="BR8" s="17"/>
      <c r="BS8" s="17"/>
      <c r="BT8" s="17"/>
      <c r="BU8" s="17"/>
      <c r="BV8" s="17"/>
      <c r="BW8" s="17"/>
      <c r="BX8" s="17"/>
      <c r="BY8" s="17"/>
      <c r="BZ8">
        <v>520</v>
      </c>
      <c r="CA8">
        <v>550</v>
      </c>
      <c r="CB8">
        <v>2700</v>
      </c>
      <c r="CC8" s="35">
        <v>4200</v>
      </c>
      <c r="CD8" s="35">
        <v>3900</v>
      </c>
      <c r="CE8" s="35">
        <v>1300</v>
      </c>
      <c r="CF8" s="35">
        <v>1100</v>
      </c>
      <c r="CG8" s="35">
        <v>560</v>
      </c>
      <c r="CH8" s="35">
        <v>280</v>
      </c>
      <c r="CI8" s="36">
        <v>680</v>
      </c>
      <c r="CJ8" s="36">
        <v>750</v>
      </c>
      <c r="CK8" s="36">
        <v>1300</v>
      </c>
      <c r="CL8" s="36">
        <v>510</v>
      </c>
      <c r="CM8" s="36">
        <v>240</v>
      </c>
      <c r="CN8" s="36">
        <v>11</v>
      </c>
      <c r="CO8" s="36">
        <v>57</v>
      </c>
      <c r="CP8" s="36"/>
      <c r="CQ8" s="36">
        <v>33</v>
      </c>
      <c r="CR8" s="36">
        <v>210</v>
      </c>
      <c r="CS8" s="36">
        <v>149</v>
      </c>
      <c r="CT8" s="36">
        <v>410</v>
      </c>
      <c r="CU8" s="36">
        <v>429</v>
      </c>
      <c r="CV8" s="36">
        <v>424</v>
      </c>
      <c r="CW8" s="36">
        <v>570</v>
      </c>
      <c r="CX8" s="36">
        <v>830</v>
      </c>
      <c r="CY8" s="36">
        <v>200</v>
      </c>
      <c r="CZ8" s="35">
        <v>250</v>
      </c>
      <c r="DA8" s="36">
        <v>200</v>
      </c>
      <c r="DB8" s="36">
        <v>91</v>
      </c>
      <c r="DC8" s="36"/>
      <c r="DD8" s="35"/>
      <c r="DE8" s="36"/>
      <c r="DF8" s="35"/>
      <c r="DG8" s="36">
        <v>54</v>
      </c>
      <c r="DH8" s="36">
        <v>94</v>
      </c>
      <c r="DI8" s="36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</row>
    <row r="9" spans="1:129" x14ac:dyDescent="0.35">
      <c r="A9" s="10" t="s">
        <v>223</v>
      </c>
      <c r="C9">
        <v>60</v>
      </c>
      <c r="D9">
        <v>1</v>
      </c>
      <c r="E9">
        <v>19</v>
      </c>
      <c r="F9">
        <v>1</v>
      </c>
      <c r="G9">
        <v>1</v>
      </c>
      <c r="H9">
        <v>1</v>
      </c>
      <c r="I9">
        <v>96</v>
      </c>
      <c r="J9">
        <v>1</v>
      </c>
      <c r="K9">
        <v>40</v>
      </c>
      <c r="N9">
        <v>99</v>
      </c>
      <c r="P9">
        <v>20</v>
      </c>
      <c r="Q9">
        <v>19</v>
      </c>
      <c r="S9">
        <v>1</v>
      </c>
      <c r="U9">
        <v>19</v>
      </c>
      <c r="V9">
        <v>100</v>
      </c>
      <c r="W9">
        <v>1</v>
      </c>
      <c r="X9">
        <v>2</v>
      </c>
      <c r="Z9">
        <v>2</v>
      </c>
      <c r="AA9">
        <v>77</v>
      </c>
      <c r="AB9">
        <v>220</v>
      </c>
      <c r="AC9">
        <v>480</v>
      </c>
      <c r="AE9">
        <v>68</v>
      </c>
      <c r="AF9">
        <v>69</v>
      </c>
      <c r="AG9">
        <v>67</v>
      </c>
      <c r="AI9">
        <v>62</v>
      </c>
      <c r="AK9">
        <v>69</v>
      </c>
      <c r="AL9">
        <v>19</v>
      </c>
      <c r="AN9">
        <v>10</v>
      </c>
      <c r="AP9">
        <v>39</v>
      </c>
      <c r="AQ9">
        <v>10</v>
      </c>
      <c r="AU9">
        <v>2</v>
      </c>
      <c r="AW9">
        <v>8</v>
      </c>
      <c r="AX9">
        <v>10</v>
      </c>
      <c r="AY9">
        <v>29</v>
      </c>
      <c r="AZ9">
        <v>10</v>
      </c>
      <c r="BB9">
        <v>1</v>
      </c>
      <c r="BC9">
        <v>4</v>
      </c>
      <c r="BD9">
        <v>2</v>
      </c>
      <c r="BE9">
        <v>1</v>
      </c>
      <c r="BF9">
        <v>8</v>
      </c>
      <c r="BH9">
        <v>4</v>
      </c>
      <c r="BI9">
        <v>1</v>
      </c>
      <c r="BJ9">
        <v>1</v>
      </c>
      <c r="BK9">
        <v>1</v>
      </c>
      <c r="BO9">
        <v>19</v>
      </c>
      <c r="BP9">
        <v>1</v>
      </c>
      <c r="BR9" s="17"/>
      <c r="BS9" s="17"/>
      <c r="BT9" s="17"/>
      <c r="BU9" s="17"/>
      <c r="BV9" s="17"/>
      <c r="BW9" s="17"/>
      <c r="BX9" s="17"/>
      <c r="BY9" s="17"/>
      <c r="CC9" s="35">
        <v>19</v>
      </c>
      <c r="CD9" s="35"/>
      <c r="CE9" s="35">
        <v>50</v>
      </c>
      <c r="CF9" s="35"/>
      <c r="CG9" s="35">
        <v>20</v>
      </c>
      <c r="CH9" s="35">
        <v>14</v>
      </c>
      <c r="CI9" s="36">
        <v>55</v>
      </c>
      <c r="CJ9" s="36">
        <v>91</v>
      </c>
      <c r="CK9" s="36">
        <v>132</v>
      </c>
      <c r="CL9" s="36">
        <v>38</v>
      </c>
      <c r="CM9" s="36">
        <v>19</v>
      </c>
      <c r="CN9" s="36"/>
      <c r="CO9" s="36">
        <v>19</v>
      </c>
      <c r="CP9" s="36"/>
      <c r="CQ9" s="36"/>
      <c r="CR9" s="36">
        <v>12</v>
      </c>
      <c r="CS9" s="36">
        <v>10</v>
      </c>
      <c r="CT9" s="36">
        <v>15</v>
      </c>
      <c r="CU9" s="36"/>
      <c r="CV9" s="36">
        <v>4</v>
      </c>
      <c r="CW9" s="36">
        <v>12</v>
      </c>
      <c r="CX9" s="36">
        <v>38</v>
      </c>
      <c r="CY9" s="36"/>
      <c r="CZ9" s="35"/>
      <c r="DA9" s="36"/>
      <c r="DB9" s="36"/>
      <c r="DC9" s="35"/>
      <c r="DD9" s="35"/>
      <c r="DE9" s="35"/>
      <c r="DF9" s="35"/>
      <c r="DG9" s="36"/>
      <c r="DH9" s="36"/>
      <c r="DI9" s="36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</row>
    <row r="10" spans="1:129" x14ac:dyDescent="0.35">
      <c r="A10" s="10" t="s">
        <v>1061</v>
      </c>
      <c r="B10">
        <v>400</v>
      </c>
      <c r="D10">
        <v>690</v>
      </c>
      <c r="E10">
        <v>6700</v>
      </c>
      <c r="G10">
        <v>21</v>
      </c>
      <c r="H10">
        <v>35</v>
      </c>
      <c r="R10">
        <v>12</v>
      </c>
      <c r="U10">
        <v>11</v>
      </c>
      <c r="V10">
        <v>54</v>
      </c>
      <c r="AF10">
        <v>27</v>
      </c>
      <c r="AG10">
        <v>31</v>
      </c>
      <c r="AH10">
        <v>6</v>
      </c>
      <c r="AK10">
        <v>12</v>
      </c>
      <c r="AL10">
        <v>43</v>
      </c>
      <c r="AN10">
        <v>1</v>
      </c>
      <c r="AY10">
        <v>140</v>
      </c>
      <c r="AZ10">
        <v>72</v>
      </c>
      <c r="BN10">
        <v>3700</v>
      </c>
      <c r="BO10">
        <v>11000</v>
      </c>
      <c r="BP10">
        <v>940</v>
      </c>
      <c r="BR10">
        <v>19000</v>
      </c>
      <c r="BS10">
        <v>76000</v>
      </c>
      <c r="BT10">
        <v>52000</v>
      </c>
      <c r="BU10">
        <v>65000</v>
      </c>
      <c r="BV10">
        <v>78000</v>
      </c>
      <c r="BW10">
        <v>72000</v>
      </c>
      <c r="BX10">
        <v>84000</v>
      </c>
      <c r="BY10">
        <v>130000</v>
      </c>
      <c r="BZ10">
        <v>84000</v>
      </c>
      <c r="CA10">
        <v>100000</v>
      </c>
      <c r="CB10">
        <v>79000</v>
      </c>
      <c r="CC10" s="35">
        <v>62000</v>
      </c>
      <c r="CD10" s="35">
        <v>39000</v>
      </c>
      <c r="CE10" s="35">
        <v>15000</v>
      </c>
      <c r="CF10" s="35">
        <v>5700</v>
      </c>
      <c r="CG10" s="35">
        <v>5000</v>
      </c>
      <c r="CH10" s="35">
        <v>330</v>
      </c>
      <c r="CI10" s="36">
        <v>3500</v>
      </c>
      <c r="CJ10" s="36">
        <v>2000</v>
      </c>
      <c r="CK10" s="36">
        <v>2400</v>
      </c>
      <c r="CL10" s="36">
        <v>1900</v>
      </c>
      <c r="CM10" s="36">
        <v>1600</v>
      </c>
      <c r="CN10" s="36">
        <v>260</v>
      </c>
      <c r="CO10" s="36">
        <v>660</v>
      </c>
      <c r="CP10" s="36">
        <v>680</v>
      </c>
      <c r="CQ10" s="36">
        <v>810</v>
      </c>
      <c r="CR10" s="36">
        <v>690</v>
      </c>
      <c r="CS10" s="36">
        <v>1000</v>
      </c>
      <c r="CT10" s="36">
        <v>3000</v>
      </c>
      <c r="CU10" s="36">
        <v>1300</v>
      </c>
      <c r="CV10" s="36">
        <v>1600</v>
      </c>
      <c r="CW10" s="36">
        <v>3600</v>
      </c>
      <c r="CX10" s="36">
        <v>9500</v>
      </c>
      <c r="CY10" s="36">
        <v>13000</v>
      </c>
      <c r="CZ10" s="35">
        <v>59000</v>
      </c>
      <c r="DA10" s="36">
        <v>55000</v>
      </c>
      <c r="DB10" s="36">
        <v>88000</v>
      </c>
      <c r="DC10" s="36">
        <v>110000</v>
      </c>
      <c r="DD10" s="36">
        <v>110000</v>
      </c>
      <c r="DE10" s="35">
        <v>120000</v>
      </c>
      <c r="DF10" s="35">
        <v>110000</v>
      </c>
      <c r="DG10" s="36">
        <v>74000</v>
      </c>
      <c r="DH10" s="36">
        <v>110000</v>
      </c>
      <c r="DI10" s="36">
        <v>94000</v>
      </c>
      <c r="DJ10" s="36">
        <v>85000</v>
      </c>
      <c r="DK10" s="35">
        <v>83000</v>
      </c>
      <c r="DL10" s="35">
        <v>73000</v>
      </c>
      <c r="DM10" s="35">
        <v>87000</v>
      </c>
      <c r="DN10" s="35">
        <v>100000</v>
      </c>
      <c r="DO10" s="35">
        <v>91000</v>
      </c>
      <c r="DP10" s="35">
        <v>97000</v>
      </c>
      <c r="DQ10" s="35">
        <v>140000</v>
      </c>
      <c r="DR10" s="35">
        <v>100000</v>
      </c>
      <c r="DS10" s="35">
        <v>85000</v>
      </c>
      <c r="DT10" s="35">
        <v>93000</v>
      </c>
      <c r="DU10" s="35">
        <v>95000</v>
      </c>
      <c r="DV10" s="35">
        <v>83000</v>
      </c>
      <c r="DW10" s="35">
        <v>78000</v>
      </c>
      <c r="DY10">
        <f>DW10/DW14*100</f>
        <v>90.343653358351574</v>
      </c>
    </row>
    <row r="11" spans="1:129" x14ac:dyDescent="0.35">
      <c r="A11" s="10" t="s">
        <v>104</v>
      </c>
      <c r="C11">
        <v>1</v>
      </c>
      <c r="G11">
        <v>1</v>
      </c>
      <c r="H11">
        <v>1</v>
      </c>
      <c r="I11">
        <v>11</v>
      </c>
      <c r="J11">
        <v>2</v>
      </c>
      <c r="N11">
        <v>99</v>
      </c>
      <c r="O11">
        <v>39</v>
      </c>
      <c r="P11">
        <v>39</v>
      </c>
      <c r="Q11">
        <v>19</v>
      </c>
      <c r="R11">
        <v>11</v>
      </c>
      <c r="S11">
        <v>99</v>
      </c>
      <c r="T11">
        <v>1</v>
      </c>
      <c r="U11">
        <v>49</v>
      </c>
      <c r="W11">
        <v>97</v>
      </c>
      <c r="Z11">
        <v>290</v>
      </c>
      <c r="AB11">
        <v>10</v>
      </c>
      <c r="AG11">
        <v>10</v>
      </c>
      <c r="AN11">
        <v>2</v>
      </c>
      <c r="AO11">
        <v>1</v>
      </c>
      <c r="AQ11">
        <v>2</v>
      </c>
      <c r="AR11">
        <v>1</v>
      </c>
      <c r="AS11">
        <v>1</v>
      </c>
      <c r="AT11">
        <v>1</v>
      </c>
      <c r="AU11">
        <v>6</v>
      </c>
      <c r="AV11">
        <v>15</v>
      </c>
      <c r="AW11">
        <v>12</v>
      </c>
      <c r="AX11">
        <v>20</v>
      </c>
      <c r="AY11">
        <v>2</v>
      </c>
      <c r="AZ11">
        <v>10</v>
      </c>
      <c r="BA11">
        <v>1</v>
      </c>
      <c r="BC11">
        <v>1</v>
      </c>
      <c r="BD11">
        <v>2</v>
      </c>
      <c r="BE11">
        <v>58</v>
      </c>
      <c r="BF11">
        <v>4</v>
      </c>
      <c r="BH11">
        <v>6</v>
      </c>
      <c r="BI11">
        <v>1</v>
      </c>
      <c r="BJ11">
        <v>20</v>
      </c>
      <c r="BK11">
        <v>20</v>
      </c>
      <c r="BL11">
        <v>1</v>
      </c>
      <c r="BM11">
        <v>38</v>
      </c>
      <c r="BN11">
        <v>31</v>
      </c>
      <c r="BO11">
        <v>1</v>
      </c>
      <c r="BP11">
        <v>19</v>
      </c>
      <c r="BR11" s="17"/>
      <c r="BS11" s="17"/>
      <c r="BT11" s="17"/>
      <c r="BU11" s="17"/>
      <c r="BV11" s="17"/>
      <c r="BW11" s="17"/>
      <c r="BX11" s="17"/>
      <c r="BY11" s="17"/>
      <c r="CB11">
        <v>1</v>
      </c>
      <c r="CC11" s="35"/>
      <c r="CD11" s="35"/>
      <c r="CE11" s="35"/>
      <c r="CF11" s="35">
        <v>18</v>
      </c>
      <c r="CG11" s="35">
        <v>4</v>
      </c>
      <c r="CH11" s="35">
        <v>12</v>
      </c>
      <c r="CI11" s="36">
        <v>11</v>
      </c>
      <c r="CJ11" s="36">
        <v>19</v>
      </c>
      <c r="CK11" s="36">
        <v>19</v>
      </c>
      <c r="CL11" s="36"/>
      <c r="CM11" s="36"/>
      <c r="CN11" s="36"/>
      <c r="CO11" s="36"/>
      <c r="CP11" s="36">
        <v>19</v>
      </c>
      <c r="CQ11" s="36">
        <v>7</v>
      </c>
      <c r="CR11" s="36">
        <v>89</v>
      </c>
      <c r="CS11" s="36">
        <v>33</v>
      </c>
      <c r="CT11" s="36">
        <v>5</v>
      </c>
      <c r="CU11" s="36"/>
      <c r="CV11" s="36"/>
      <c r="CW11" s="36">
        <v>8</v>
      </c>
      <c r="CX11" s="35"/>
      <c r="CY11" s="36"/>
      <c r="CZ11" s="35"/>
      <c r="DA11" s="36">
        <v>18</v>
      </c>
      <c r="DB11" s="36"/>
      <c r="DC11" s="35"/>
      <c r="DD11" s="35"/>
      <c r="DE11" s="35">
        <v>19</v>
      </c>
      <c r="DF11" s="35"/>
      <c r="DG11" s="36"/>
      <c r="DH11" s="36"/>
      <c r="DI11" s="36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>
        <v>37</v>
      </c>
      <c r="DV11" s="35"/>
      <c r="DW11" s="35"/>
    </row>
    <row r="12" spans="1:129" x14ac:dyDescent="0.35">
      <c r="A12" s="10" t="s">
        <v>1062</v>
      </c>
      <c r="F12">
        <v>1</v>
      </c>
      <c r="G12">
        <v>1</v>
      </c>
      <c r="H12">
        <v>3</v>
      </c>
      <c r="L12">
        <v>99</v>
      </c>
      <c r="M12">
        <v>11000</v>
      </c>
      <c r="W12">
        <v>1</v>
      </c>
      <c r="Z12">
        <v>1</v>
      </c>
      <c r="AI12">
        <v>410</v>
      </c>
      <c r="AK12">
        <v>1</v>
      </c>
      <c r="AL12">
        <v>1</v>
      </c>
      <c r="AR12">
        <v>60</v>
      </c>
      <c r="AS12">
        <v>45</v>
      </c>
      <c r="AU12">
        <v>16</v>
      </c>
      <c r="AV12">
        <v>55</v>
      </c>
      <c r="AX12">
        <v>200</v>
      </c>
      <c r="AY12">
        <v>1</v>
      </c>
      <c r="AZ12">
        <v>10</v>
      </c>
      <c r="BA12">
        <v>160</v>
      </c>
      <c r="BC12">
        <v>1</v>
      </c>
      <c r="BD12">
        <v>12</v>
      </c>
      <c r="BE12">
        <v>521</v>
      </c>
      <c r="BK12">
        <v>3110</v>
      </c>
      <c r="BL12">
        <v>3</v>
      </c>
      <c r="BM12">
        <v>120</v>
      </c>
      <c r="BN12">
        <v>62</v>
      </c>
      <c r="BO12">
        <v>167</v>
      </c>
      <c r="BP12">
        <v>410</v>
      </c>
      <c r="BR12" s="17"/>
      <c r="BS12" s="17"/>
      <c r="BT12" s="17"/>
      <c r="BU12" s="17"/>
      <c r="BV12" s="17"/>
      <c r="BW12" s="17"/>
      <c r="BX12" s="17"/>
      <c r="BY12" s="17"/>
      <c r="CC12" s="35"/>
      <c r="CD12" s="35"/>
      <c r="CE12" s="35"/>
      <c r="CF12" s="35"/>
      <c r="CG12" s="35"/>
      <c r="CH12" s="35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5"/>
      <c r="CU12" s="35"/>
      <c r="CV12" s="35"/>
      <c r="CW12" s="36"/>
      <c r="CX12" s="35"/>
      <c r="CY12" s="36"/>
      <c r="CZ12" s="35"/>
      <c r="DA12" s="36"/>
      <c r="DB12" s="36"/>
      <c r="DC12" s="35"/>
      <c r="DD12" s="35"/>
      <c r="DE12" s="35"/>
      <c r="DF12" s="35"/>
      <c r="DG12" s="36"/>
      <c r="DH12" s="36"/>
      <c r="DI12" s="36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</row>
    <row r="13" spans="1:129" x14ac:dyDescent="0.35">
      <c r="A13" s="10" t="s">
        <v>1063</v>
      </c>
      <c r="B13">
        <v>9001</v>
      </c>
      <c r="C13">
        <v>2803</v>
      </c>
      <c r="D13">
        <v>1300</v>
      </c>
      <c r="E13">
        <v>600</v>
      </c>
      <c r="F13">
        <v>780</v>
      </c>
      <c r="G13">
        <v>18</v>
      </c>
      <c r="H13">
        <v>50</v>
      </c>
      <c r="I13">
        <v>75</v>
      </c>
      <c r="K13">
        <v>461</v>
      </c>
      <c r="L13">
        <v>520</v>
      </c>
      <c r="P13">
        <v>13000</v>
      </c>
      <c r="Q13">
        <v>20000</v>
      </c>
      <c r="R13">
        <v>120000</v>
      </c>
      <c r="S13">
        <v>210000</v>
      </c>
      <c r="T13">
        <v>139000</v>
      </c>
      <c r="U13">
        <v>132000</v>
      </c>
      <c r="V13">
        <v>81000</v>
      </c>
      <c r="W13">
        <v>3200</v>
      </c>
      <c r="X13">
        <v>2000</v>
      </c>
      <c r="Y13">
        <v>1</v>
      </c>
      <c r="Z13">
        <v>3300</v>
      </c>
      <c r="AA13">
        <v>490</v>
      </c>
      <c r="AB13">
        <v>3000</v>
      </c>
      <c r="AC13">
        <v>29000</v>
      </c>
      <c r="AD13">
        <v>91000</v>
      </c>
      <c r="AE13">
        <v>68000</v>
      </c>
      <c r="AF13">
        <v>111000</v>
      </c>
      <c r="AG13">
        <v>128107</v>
      </c>
      <c r="AH13">
        <v>60400</v>
      </c>
      <c r="AI13">
        <v>36501</v>
      </c>
      <c r="AJ13">
        <v>15850</v>
      </c>
      <c r="AK13">
        <v>5501</v>
      </c>
      <c r="AL13">
        <v>5502</v>
      </c>
      <c r="AM13">
        <v>136500</v>
      </c>
      <c r="AN13">
        <v>140002</v>
      </c>
      <c r="AO13">
        <v>191002</v>
      </c>
      <c r="AP13">
        <v>74800</v>
      </c>
      <c r="AQ13">
        <v>26500</v>
      </c>
      <c r="AR13">
        <v>27300</v>
      </c>
      <c r="AS13">
        <v>10460</v>
      </c>
      <c r="AT13">
        <v>1901</v>
      </c>
      <c r="AU13">
        <v>110001</v>
      </c>
      <c r="AV13">
        <v>46401</v>
      </c>
      <c r="AW13">
        <v>41102</v>
      </c>
      <c r="AX13">
        <v>34001</v>
      </c>
      <c r="AY13">
        <v>84000</v>
      </c>
      <c r="AZ13">
        <v>15000</v>
      </c>
      <c r="BA13">
        <v>32100</v>
      </c>
      <c r="BB13">
        <v>13800</v>
      </c>
      <c r="BC13">
        <v>6221</v>
      </c>
      <c r="BD13">
        <v>4101</v>
      </c>
      <c r="BE13">
        <v>30501</v>
      </c>
      <c r="BF13">
        <v>25000</v>
      </c>
      <c r="BG13">
        <v>200000</v>
      </c>
      <c r="BH13">
        <v>103064</v>
      </c>
      <c r="BI13">
        <v>52601</v>
      </c>
      <c r="BJ13">
        <v>230000</v>
      </c>
      <c r="BK13">
        <v>282002</v>
      </c>
      <c r="BL13">
        <v>306102</v>
      </c>
      <c r="BM13">
        <v>84901</v>
      </c>
      <c r="BN13">
        <v>95801</v>
      </c>
      <c r="BO13">
        <v>359000</v>
      </c>
      <c r="BP13">
        <v>40000</v>
      </c>
      <c r="BR13">
        <v>161575</v>
      </c>
      <c r="BS13">
        <v>64800</v>
      </c>
      <c r="BT13">
        <v>50301</v>
      </c>
      <c r="BU13">
        <v>53550</v>
      </c>
      <c r="BV13">
        <v>56870</v>
      </c>
      <c r="BW13">
        <v>46000</v>
      </c>
      <c r="BX13">
        <v>21000</v>
      </c>
      <c r="BY13">
        <v>3500</v>
      </c>
      <c r="BZ13">
        <v>3410</v>
      </c>
      <c r="CA13">
        <v>550</v>
      </c>
      <c r="CB13">
        <v>3210</v>
      </c>
      <c r="CC13" s="35">
        <v>9500</v>
      </c>
      <c r="CD13" s="35">
        <v>12440</v>
      </c>
      <c r="CE13" s="35">
        <v>1500</v>
      </c>
      <c r="CF13" s="35">
        <v>2362</v>
      </c>
      <c r="CG13" s="35">
        <v>1557</v>
      </c>
      <c r="CH13" s="35">
        <v>798</v>
      </c>
      <c r="CI13" s="36">
        <v>981</v>
      </c>
      <c r="CJ13" s="36">
        <v>842</v>
      </c>
      <c r="CK13" s="36">
        <v>9526</v>
      </c>
      <c r="CL13" s="36">
        <v>11220</v>
      </c>
      <c r="CM13" s="36">
        <v>5120</v>
      </c>
      <c r="CN13" s="36">
        <v>11340</v>
      </c>
      <c r="CO13" s="36">
        <v>6400</v>
      </c>
      <c r="CP13" s="36">
        <v>3550</v>
      </c>
      <c r="CQ13" s="36">
        <v>4850</v>
      </c>
      <c r="CR13" s="36">
        <v>12085</v>
      </c>
      <c r="CS13" s="36">
        <v>290</v>
      </c>
      <c r="CT13" s="36">
        <v>1575</v>
      </c>
      <c r="CU13" s="36">
        <v>11679</v>
      </c>
      <c r="CV13" s="36">
        <v>12975</v>
      </c>
      <c r="CW13" s="36">
        <v>12040</v>
      </c>
      <c r="CX13" s="36">
        <v>25770</v>
      </c>
      <c r="CY13" s="36">
        <v>78500</v>
      </c>
      <c r="CZ13" s="35">
        <v>31840</v>
      </c>
      <c r="DA13" s="36">
        <v>35670</v>
      </c>
      <c r="DB13" s="36">
        <v>67000</v>
      </c>
      <c r="DC13" s="36">
        <v>34000</v>
      </c>
      <c r="DD13" s="36">
        <v>5970</v>
      </c>
      <c r="DE13" s="35">
        <v>7000</v>
      </c>
      <c r="DF13" s="35">
        <v>11100</v>
      </c>
      <c r="DG13" s="36">
        <v>1600</v>
      </c>
      <c r="DH13" s="36">
        <v>360</v>
      </c>
      <c r="DI13" s="36">
        <v>8220</v>
      </c>
      <c r="DJ13" s="36">
        <v>10900</v>
      </c>
      <c r="DK13" s="35">
        <f>27000+3800</f>
        <v>30800</v>
      </c>
      <c r="DL13" s="35">
        <f>19000+5300+130</f>
        <v>24430</v>
      </c>
      <c r="DM13" s="35">
        <f>9900+3400</f>
        <v>13300</v>
      </c>
      <c r="DN13" s="35">
        <f>4400+9700</f>
        <v>14100</v>
      </c>
      <c r="DO13" s="35">
        <f>13000+23000+2600</f>
        <v>38600</v>
      </c>
      <c r="DP13" s="35">
        <f>14000+11000</f>
        <v>25000</v>
      </c>
      <c r="DQ13" s="35">
        <v>17200</v>
      </c>
      <c r="DR13" s="35">
        <f>470+9000+280+300+680</f>
        <v>10730</v>
      </c>
      <c r="DS13" s="35">
        <f>7400+620</f>
        <v>8020</v>
      </c>
      <c r="DT13" s="35">
        <f>300+3000+5900+230+340</f>
        <v>9770</v>
      </c>
      <c r="DU13" s="35">
        <f>1100+910+6600+56</f>
        <v>8666</v>
      </c>
      <c r="DV13" s="35">
        <v>9720</v>
      </c>
      <c r="DW13" s="35">
        <f>1100+6600</f>
        <v>7700</v>
      </c>
    </row>
    <row r="14" spans="1:129" x14ac:dyDescent="0.35">
      <c r="A14" s="10" t="s">
        <v>1200</v>
      </c>
      <c r="B14" s="11">
        <f t="shared" ref="B14:BM14" si="0">SUM(B3:B13)</f>
        <v>11698</v>
      </c>
      <c r="C14" s="11">
        <f t="shared" si="0"/>
        <v>4364</v>
      </c>
      <c r="D14" s="11">
        <f t="shared" si="0"/>
        <v>10710</v>
      </c>
      <c r="E14" s="11">
        <f t="shared" si="0"/>
        <v>21288</v>
      </c>
      <c r="F14" s="11">
        <f t="shared" si="0"/>
        <v>8231</v>
      </c>
      <c r="G14" s="11">
        <f t="shared" si="0"/>
        <v>1291</v>
      </c>
      <c r="H14" s="11">
        <f t="shared" si="0"/>
        <v>1033</v>
      </c>
      <c r="I14" s="11">
        <f t="shared" si="0"/>
        <v>12405</v>
      </c>
      <c r="J14" s="11">
        <f t="shared" si="0"/>
        <v>5661</v>
      </c>
      <c r="K14" s="11">
        <f t="shared" si="0"/>
        <v>11925</v>
      </c>
      <c r="L14" s="11">
        <f t="shared" si="0"/>
        <v>17030</v>
      </c>
      <c r="M14" s="11">
        <f t="shared" si="0"/>
        <v>45618</v>
      </c>
      <c r="N14" s="11">
        <f t="shared" si="0"/>
        <v>66069</v>
      </c>
      <c r="O14" s="11">
        <f t="shared" si="0"/>
        <v>1214</v>
      </c>
      <c r="P14" s="11">
        <f t="shared" si="0"/>
        <v>14915</v>
      </c>
      <c r="Q14" s="11">
        <f t="shared" si="0"/>
        <v>21563</v>
      </c>
      <c r="R14" s="11">
        <f t="shared" si="0"/>
        <v>122104</v>
      </c>
      <c r="S14" s="11">
        <f t="shared" si="0"/>
        <v>222493</v>
      </c>
      <c r="T14" s="11">
        <f t="shared" si="0"/>
        <v>145083</v>
      </c>
      <c r="U14" s="11">
        <f t="shared" si="0"/>
        <v>134991</v>
      </c>
      <c r="V14" s="11">
        <f t="shared" si="0"/>
        <v>90207</v>
      </c>
      <c r="W14" s="11">
        <f t="shared" si="0"/>
        <v>10907</v>
      </c>
      <c r="X14" s="11">
        <f t="shared" si="0"/>
        <v>16456</v>
      </c>
      <c r="Y14" s="11">
        <f t="shared" si="0"/>
        <v>11055</v>
      </c>
      <c r="Z14" s="11">
        <f t="shared" si="0"/>
        <v>44495</v>
      </c>
      <c r="AA14" s="11">
        <f t="shared" si="0"/>
        <v>5023</v>
      </c>
      <c r="AB14" s="11">
        <f t="shared" si="0"/>
        <v>9722</v>
      </c>
      <c r="AC14" s="11">
        <f t="shared" si="0"/>
        <v>61810</v>
      </c>
      <c r="AD14" s="11">
        <f t="shared" si="0"/>
        <v>94865</v>
      </c>
      <c r="AE14" s="11">
        <f t="shared" si="0"/>
        <v>72864</v>
      </c>
      <c r="AF14" s="11">
        <f t="shared" si="0"/>
        <v>115252</v>
      </c>
      <c r="AG14" s="11">
        <f t="shared" si="0"/>
        <v>130539</v>
      </c>
      <c r="AH14" s="11">
        <f t="shared" si="0"/>
        <v>61940</v>
      </c>
      <c r="AI14" s="11">
        <f t="shared" si="0"/>
        <v>37942</v>
      </c>
      <c r="AJ14" s="11">
        <f t="shared" si="0"/>
        <v>17205</v>
      </c>
      <c r="AK14" s="11">
        <f t="shared" si="0"/>
        <v>7424</v>
      </c>
      <c r="AL14" s="11">
        <f t="shared" si="0"/>
        <v>7409</v>
      </c>
      <c r="AM14" s="11">
        <f t="shared" si="0"/>
        <v>139032</v>
      </c>
      <c r="AN14" s="11">
        <f t="shared" si="0"/>
        <v>142668</v>
      </c>
      <c r="AO14" s="11">
        <f t="shared" si="0"/>
        <v>191556</v>
      </c>
      <c r="AP14" s="11">
        <f t="shared" si="0"/>
        <v>76927</v>
      </c>
      <c r="AQ14" s="11">
        <f t="shared" si="0"/>
        <v>27990</v>
      </c>
      <c r="AR14" s="11">
        <f t="shared" si="0"/>
        <v>29914</v>
      </c>
      <c r="AS14" s="11">
        <f t="shared" si="0"/>
        <v>12660</v>
      </c>
      <c r="AT14" s="11">
        <f t="shared" si="0"/>
        <v>5345</v>
      </c>
      <c r="AU14" s="11">
        <f t="shared" si="0"/>
        <v>112223</v>
      </c>
      <c r="AV14" s="11">
        <f t="shared" si="0"/>
        <v>47152</v>
      </c>
      <c r="AW14" s="11">
        <f t="shared" si="0"/>
        <v>42877</v>
      </c>
      <c r="AX14" s="11">
        <f t="shared" si="0"/>
        <v>35250</v>
      </c>
      <c r="AY14" s="11">
        <f t="shared" si="0"/>
        <v>86563</v>
      </c>
      <c r="AZ14" s="11">
        <f t="shared" si="0"/>
        <v>15811</v>
      </c>
      <c r="BA14" s="11">
        <f t="shared" si="0"/>
        <v>34152</v>
      </c>
      <c r="BB14" s="11">
        <f t="shared" si="0"/>
        <v>15064</v>
      </c>
      <c r="BC14" s="11">
        <f t="shared" si="0"/>
        <v>6943</v>
      </c>
      <c r="BD14" s="11">
        <f t="shared" si="0"/>
        <v>4499</v>
      </c>
      <c r="BE14" s="11">
        <f t="shared" si="0"/>
        <v>45827</v>
      </c>
      <c r="BF14" s="11">
        <f t="shared" si="0"/>
        <v>26089</v>
      </c>
      <c r="BG14" s="11">
        <f t="shared" si="0"/>
        <v>201128</v>
      </c>
      <c r="BH14" s="11">
        <f t="shared" si="0"/>
        <v>103544</v>
      </c>
      <c r="BI14" s="11">
        <f t="shared" si="0"/>
        <v>53865</v>
      </c>
      <c r="BJ14" s="11">
        <f t="shared" si="0"/>
        <v>231774</v>
      </c>
      <c r="BK14" s="11">
        <f t="shared" si="0"/>
        <v>285735</v>
      </c>
      <c r="BL14" s="11">
        <f t="shared" si="0"/>
        <v>307196</v>
      </c>
      <c r="BM14" s="11">
        <f t="shared" si="0"/>
        <v>85494</v>
      </c>
      <c r="BN14" s="11">
        <f t="shared" ref="BN14:CE14" si="1">SUM(BN3:BN13)</f>
        <v>101575</v>
      </c>
      <c r="BO14" s="11">
        <f t="shared" si="1"/>
        <v>370702</v>
      </c>
      <c r="BP14" s="11">
        <f t="shared" si="1"/>
        <v>60360</v>
      </c>
      <c r="BQ14" s="20"/>
      <c r="BR14" s="11">
        <f t="shared" si="1"/>
        <v>180575</v>
      </c>
      <c r="BS14" s="11">
        <f t="shared" si="1"/>
        <v>140800</v>
      </c>
      <c r="BT14" s="11">
        <f t="shared" si="1"/>
        <v>102301</v>
      </c>
      <c r="BU14" s="11">
        <f t="shared" si="1"/>
        <v>118550</v>
      </c>
      <c r="BV14" s="11">
        <f t="shared" si="1"/>
        <v>134870</v>
      </c>
      <c r="BW14" s="11">
        <f t="shared" si="1"/>
        <v>118000</v>
      </c>
      <c r="BX14" s="11">
        <f t="shared" si="1"/>
        <v>105000</v>
      </c>
      <c r="BY14" s="11">
        <f t="shared" si="1"/>
        <v>133500</v>
      </c>
      <c r="BZ14" s="11">
        <f t="shared" si="1"/>
        <v>88391</v>
      </c>
      <c r="CA14" s="11">
        <f t="shared" si="1"/>
        <v>101557</v>
      </c>
      <c r="CB14" s="11">
        <f t="shared" si="1"/>
        <v>86866</v>
      </c>
      <c r="CC14" s="35">
        <f t="shared" si="1"/>
        <v>76789</v>
      </c>
      <c r="CD14" s="35">
        <f t="shared" si="1"/>
        <v>56118</v>
      </c>
      <c r="CE14" s="35">
        <f t="shared" si="1"/>
        <v>18558</v>
      </c>
      <c r="CF14" s="35">
        <f t="shared" ref="CF14:DB14" si="2">SUM(CF3:CF13)</f>
        <v>9991</v>
      </c>
      <c r="CG14" s="35">
        <f t="shared" si="2"/>
        <v>8214</v>
      </c>
      <c r="CH14" s="35">
        <f t="shared" si="2"/>
        <v>3297</v>
      </c>
      <c r="CI14" s="36">
        <f t="shared" si="2"/>
        <v>9216</v>
      </c>
      <c r="CJ14" s="36">
        <f t="shared" si="2"/>
        <v>8524</v>
      </c>
      <c r="CK14" s="36">
        <f t="shared" si="2"/>
        <v>36141</v>
      </c>
      <c r="CL14" s="36">
        <f t="shared" si="2"/>
        <v>40432</v>
      </c>
      <c r="CM14" s="36">
        <f t="shared" si="2"/>
        <v>27026</v>
      </c>
      <c r="CN14" s="36">
        <f t="shared" si="2"/>
        <v>24305</v>
      </c>
      <c r="CO14" s="36">
        <f t="shared" si="2"/>
        <v>41873</v>
      </c>
      <c r="CP14" s="36">
        <f t="shared" si="2"/>
        <v>21363</v>
      </c>
      <c r="CQ14" s="36">
        <f t="shared" si="2"/>
        <v>11340</v>
      </c>
      <c r="CR14" s="36">
        <f t="shared" si="2"/>
        <v>16716</v>
      </c>
      <c r="CS14" s="36">
        <f t="shared" si="2"/>
        <v>5534</v>
      </c>
      <c r="CT14" s="36">
        <f t="shared" si="2"/>
        <v>10850</v>
      </c>
      <c r="CU14" s="36">
        <f t="shared" si="2"/>
        <v>23406</v>
      </c>
      <c r="CV14" s="36">
        <f t="shared" si="2"/>
        <v>21276</v>
      </c>
      <c r="CW14" s="36">
        <f t="shared" si="2"/>
        <v>20014</v>
      </c>
      <c r="CX14" s="36">
        <f t="shared" si="2"/>
        <v>45545</v>
      </c>
      <c r="CY14" s="36">
        <f t="shared" si="2"/>
        <v>121220</v>
      </c>
      <c r="CZ14" s="36">
        <f t="shared" si="2"/>
        <v>96090</v>
      </c>
      <c r="DA14" s="36">
        <f t="shared" si="2"/>
        <v>95150</v>
      </c>
      <c r="DB14" s="36">
        <f t="shared" si="2"/>
        <v>156736</v>
      </c>
      <c r="DC14" s="36">
        <f>SUM(DC3:DC13)</f>
        <v>145376</v>
      </c>
      <c r="DD14" s="36">
        <f>SUM(DD3:DD13)</f>
        <v>120731</v>
      </c>
      <c r="DE14" s="36">
        <f t="shared" ref="DE14:DJ14" si="3">SUM(DE3:DE13)</f>
        <v>129319</v>
      </c>
      <c r="DF14" s="36">
        <f t="shared" si="3"/>
        <v>122780</v>
      </c>
      <c r="DG14" s="36">
        <f t="shared" si="3"/>
        <v>75672</v>
      </c>
      <c r="DH14" s="36">
        <f t="shared" si="3"/>
        <v>111854</v>
      </c>
      <c r="DI14" s="36">
        <f t="shared" si="3"/>
        <v>104089</v>
      </c>
      <c r="DJ14" s="36">
        <f t="shared" si="3"/>
        <v>97000</v>
      </c>
      <c r="DK14" s="35">
        <f>SUM(DK3:DK13)</f>
        <v>114928</v>
      </c>
      <c r="DL14" s="35">
        <f>SUM(DL3:DL13)</f>
        <v>98026</v>
      </c>
      <c r="DM14" s="35">
        <f>SUM(DM4:DM13)</f>
        <v>100338</v>
      </c>
      <c r="DN14" s="35">
        <f>SUM(DN4:DN13)</f>
        <v>114119</v>
      </c>
      <c r="DO14" s="35">
        <f>SUM(DO3:DO13)</f>
        <v>130150</v>
      </c>
      <c r="DP14" s="35">
        <f>SUM(DP4:DP13)</f>
        <v>122464</v>
      </c>
      <c r="DQ14" s="35">
        <f>SUM(DQ4:DQ13)</f>
        <v>162430</v>
      </c>
      <c r="DR14" s="35">
        <f t="shared" ref="DR14:DW14" si="4">SUM(DR3:DR13)</f>
        <v>110843</v>
      </c>
      <c r="DS14" s="35">
        <f t="shared" si="4"/>
        <v>93198</v>
      </c>
      <c r="DT14" s="35">
        <f t="shared" si="4"/>
        <v>102884</v>
      </c>
      <c r="DU14" s="35">
        <f t="shared" si="4"/>
        <v>104674</v>
      </c>
      <c r="DV14" s="35">
        <f t="shared" si="4"/>
        <v>93541</v>
      </c>
      <c r="DW14" s="35">
        <f t="shared" si="4"/>
        <v>86337</v>
      </c>
    </row>
    <row r="15" spans="1:129" x14ac:dyDescent="0.35">
      <c r="A15" s="10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20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6"/>
      <c r="CN15" s="36"/>
      <c r="CO15" s="35"/>
      <c r="CP15" s="35"/>
      <c r="CQ15" s="35"/>
      <c r="CR15" s="38"/>
      <c r="CS15" s="35"/>
      <c r="CT15" s="35"/>
      <c r="CU15" s="35"/>
      <c r="CV15" s="35"/>
      <c r="CW15" s="35"/>
      <c r="CX15" s="35"/>
      <c r="CY15" s="36"/>
      <c r="CZ15" s="35"/>
      <c r="DA15" s="35"/>
      <c r="DB15" s="35"/>
      <c r="DC15" s="35"/>
      <c r="DD15" s="35"/>
      <c r="DE15" s="35"/>
      <c r="DF15" s="35"/>
      <c r="DG15" s="35"/>
      <c r="DH15" s="36"/>
      <c r="DI15" s="36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</row>
    <row r="16" spans="1:129" s="24" customFormat="1" x14ac:dyDescent="0.35">
      <c r="A16" s="23" t="s">
        <v>1201</v>
      </c>
      <c r="BQ16" s="25"/>
    </row>
    <row r="17" spans="1:127" s="22" customFormat="1" x14ac:dyDescent="0.35">
      <c r="A17" s="21" t="s">
        <v>54</v>
      </c>
      <c r="C17" s="22">
        <f t="shared" ref="C17:AH17" si="5">(C3-B3)/(C$2-B$2)</f>
        <v>0.7583333333333333</v>
      </c>
      <c r="D17" s="22">
        <f t="shared" si="5"/>
        <v>91.819672131147541</v>
      </c>
      <c r="E17" s="22">
        <f t="shared" si="5"/>
        <v>101.58064516129032</v>
      </c>
      <c r="F17" s="22">
        <f t="shared" si="5"/>
        <v>-196.68852459016392</v>
      </c>
      <c r="G17" s="22">
        <f t="shared" si="5"/>
        <v>3.6885245901639343</v>
      </c>
      <c r="H17" s="22">
        <f t="shared" si="5"/>
        <v>-4.419354838709677</v>
      </c>
      <c r="I17" s="22">
        <f t="shared" si="5"/>
        <v>118.84745762711864</v>
      </c>
      <c r="J17" s="22">
        <f t="shared" si="5"/>
        <v>-97.441860465116278</v>
      </c>
      <c r="K17" s="22">
        <f t="shared" si="5"/>
        <v>389.84615384615387</v>
      </c>
      <c r="L17" s="22">
        <f t="shared" si="5"/>
        <v>-182.25714285714287</v>
      </c>
      <c r="M17" s="22">
        <f t="shared" si="5"/>
        <v>-17.225806451612904</v>
      </c>
      <c r="N17" s="22">
        <f t="shared" si="5"/>
        <v>-12.161290322580646</v>
      </c>
      <c r="O17" s="22">
        <f t="shared" si="5"/>
        <v>-23</v>
      </c>
      <c r="P17" s="22">
        <f t="shared" si="5"/>
        <v>0</v>
      </c>
      <c r="Q17" s="22">
        <f t="shared" si="5"/>
        <v>4.6333333333333337</v>
      </c>
      <c r="R17" s="22">
        <f t="shared" si="5"/>
        <v>-4.419354838709677</v>
      </c>
      <c r="S17" s="22">
        <f t="shared" si="5"/>
        <v>0</v>
      </c>
      <c r="T17" s="22">
        <f t="shared" si="5"/>
        <v>13.517241379310345</v>
      </c>
      <c r="U17" s="22">
        <f t="shared" si="5"/>
        <v>-3.4193548387096775</v>
      </c>
      <c r="V17" s="22">
        <f t="shared" si="5"/>
        <v>50.43333333333333</v>
      </c>
      <c r="W17" s="22">
        <f t="shared" si="5"/>
        <v>-6.419354838709677</v>
      </c>
      <c r="X17" s="22">
        <f t="shared" si="5"/>
        <v>49.966666666666669</v>
      </c>
      <c r="Y17" s="22">
        <f t="shared" si="5"/>
        <v>-100</v>
      </c>
      <c r="Z17" s="22">
        <f t="shared" si="5"/>
        <v>453.19354838709677</v>
      </c>
      <c r="AA17" s="22">
        <f t="shared" si="5"/>
        <v>-393.36666666666667</v>
      </c>
      <c r="AB17" s="22">
        <f t="shared" si="5"/>
        <v>82.645161290322577</v>
      </c>
      <c r="AC17" s="22">
        <f t="shared" si="5"/>
        <v>751.9666666666667</v>
      </c>
      <c r="AD17" s="22">
        <f t="shared" si="5"/>
        <v>-788.87096774193549</v>
      </c>
      <c r="AE17" s="22">
        <f t="shared" si="5"/>
        <v>-81.129032258064512</v>
      </c>
      <c r="AF17" s="22">
        <f t="shared" si="5"/>
        <v>38.178571428571431</v>
      </c>
      <c r="AG17" s="22">
        <f t="shared" si="5"/>
        <v>-16.161290322580644</v>
      </c>
      <c r="AH17" s="22">
        <f t="shared" si="5"/>
        <v>-13.4</v>
      </c>
      <c r="AI17" s="22">
        <f t="shared" ref="AI17:BP17" si="6">(AI3-AH3)/(AI$2-AH$2)</f>
        <v>-18.225806451612904</v>
      </c>
      <c r="AJ17" s="22">
        <f t="shared" si="6"/>
        <v>-3.3333333333333333E-2</v>
      </c>
      <c r="AK17" s="22">
        <f t="shared" si="6"/>
        <v>5.887096774193548</v>
      </c>
      <c r="AL17" s="22">
        <f t="shared" si="6"/>
        <v>-2.180327868852459</v>
      </c>
      <c r="AM17" s="22">
        <f t="shared" si="6"/>
        <v>-1.5081967213114753</v>
      </c>
      <c r="AN17" s="22">
        <f t="shared" si="6"/>
        <v>23.225806451612904</v>
      </c>
      <c r="AO17" s="22">
        <f t="shared" si="6"/>
        <v>-28.178571428571427</v>
      </c>
      <c r="AP17" s="22">
        <f t="shared" si="6"/>
        <v>12.161290322580646</v>
      </c>
      <c r="AQ17" s="22">
        <f t="shared" si="6"/>
        <v>-4.333333333333333</v>
      </c>
      <c r="AR17" s="22">
        <f t="shared" si="6"/>
        <v>-0.70967741935483875</v>
      </c>
      <c r="AS17" s="22">
        <f t="shared" si="6"/>
        <v>-4.7</v>
      </c>
      <c r="AT17" s="22">
        <f t="shared" si="6"/>
        <v>-3.774193548387097</v>
      </c>
      <c r="AU17" s="22">
        <f t="shared" si="6"/>
        <v>0.14130434782608695</v>
      </c>
      <c r="AV17" s="22">
        <f t="shared" si="6"/>
        <v>3.6721311475409837</v>
      </c>
      <c r="AW17" s="22">
        <f t="shared" si="6"/>
        <v>18.903225806451612</v>
      </c>
      <c r="AX17" s="22">
        <f t="shared" si="6"/>
        <v>-13.285714285714286</v>
      </c>
      <c r="AY17" s="22">
        <f t="shared" si="6"/>
        <v>3.6129032258064515</v>
      </c>
      <c r="AZ17" s="22">
        <f t="shared" si="6"/>
        <v>-19.933333333333334</v>
      </c>
      <c r="BA17" s="22">
        <f t="shared" si="6"/>
        <v>-3.2258064516129031E-2</v>
      </c>
      <c r="BB17" s="22">
        <f t="shared" si="6"/>
        <v>-3.3333333333333333E-2</v>
      </c>
      <c r="BC17" s="22">
        <f t="shared" si="6"/>
        <v>0.16129032258064516</v>
      </c>
      <c r="BD17" s="22">
        <f t="shared" si="6"/>
        <v>-6.4516129032258063E-2</v>
      </c>
      <c r="BE17" s="22">
        <f t="shared" si="6"/>
        <v>14.233333333333333</v>
      </c>
      <c r="BF17" s="22">
        <f t="shared" si="6"/>
        <v>-13.806451612903226</v>
      </c>
      <c r="BG17" s="22">
        <f t="shared" si="6"/>
        <v>-0.1</v>
      </c>
      <c r="BH17" s="22">
        <f t="shared" si="6"/>
        <v>1</v>
      </c>
      <c r="BI17" s="22">
        <f t="shared" si="6"/>
        <v>2.903225806451613</v>
      </c>
      <c r="BJ17" s="22">
        <f t="shared" si="6"/>
        <v>15.21111111111111</v>
      </c>
      <c r="BK17" s="22">
        <f t="shared" si="6"/>
        <v>-48.032258064516128</v>
      </c>
      <c r="BL17" s="22">
        <f t="shared" si="6"/>
        <v>0.6586826347305389</v>
      </c>
      <c r="BM17" s="22">
        <f t="shared" si="6"/>
        <v>-3.967741935483871</v>
      </c>
      <c r="BN17" s="22">
        <f t="shared" si="6"/>
        <v>4.9342105263157895E-2</v>
      </c>
      <c r="BO17" s="22">
        <f t="shared" si="6"/>
        <v>0.66666666666666663</v>
      </c>
      <c r="BP17" s="22">
        <f t="shared" si="6"/>
        <v>13.771739130434783</v>
      </c>
      <c r="BR17" s="26"/>
      <c r="BS17" s="26"/>
      <c r="BT17" s="26"/>
      <c r="BU17" s="26"/>
      <c r="BV17" s="26"/>
      <c r="BW17" s="26"/>
      <c r="BX17" s="26"/>
      <c r="BY17" s="26"/>
      <c r="BZ17" s="22">
        <f t="shared" ref="BZ17:CM17" si="7">(BZ3-BY3)/(BZ$2-BY$2)</f>
        <v>26.166666666666668</v>
      </c>
      <c r="CA17" s="22">
        <f t="shared" si="7"/>
        <v>-6.7142857142857144</v>
      </c>
      <c r="CB17" s="22">
        <f t="shared" si="7"/>
        <v>-9.5333333333333332</v>
      </c>
      <c r="CC17" s="22">
        <f t="shared" si="7"/>
        <v>10.928571428571429</v>
      </c>
      <c r="CD17" s="22">
        <f t="shared" si="7"/>
        <v>5.7692307692307692</v>
      </c>
      <c r="CE17" s="22">
        <f t="shared" si="7"/>
        <v>0.7142857142857143</v>
      </c>
      <c r="CF17" s="22">
        <f t="shared" si="7"/>
        <v>12.25</v>
      </c>
      <c r="CG17" s="22">
        <f t="shared" si="7"/>
        <v>25.8</v>
      </c>
      <c r="CH17" s="22">
        <f t="shared" si="7"/>
        <v>27.75</v>
      </c>
      <c r="CI17" s="22">
        <f t="shared" si="7"/>
        <v>79.142857142857139</v>
      </c>
      <c r="CJ17" s="22">
        <f t="shared" si="7"/>
        <v>-14.285714285714286</v>
      </c>
      <c r="CK17" s="22">
        <f t="shared" si="7"/>
        <v>360</v>
      </c>
      <c r="CL17" s="22">
        <f t="shared" si="7"/>
        <v>491.71428571428572</v>
      </c>
      <c r="CM17" s="22">
        <f t="shared" si="7"/>
        <v>302.5</v>
      </c>
      <c r="CN17" s="22">
        <f>(CN5-CM3)/(CN$2-CM$2)</f>
        <v>-887.33333333333337</v>
      </c>
      <c r="CO17" s="22">
        <f t="shared" ref="CO17:DI17" si="8">(CO3-CN5)/(CO$2-CN$2)</f>
        <v>3270.6666666666665</v>
      </c>
      <c r="CP17" s="22">
        <f t="shared" si="8"/>
        <v>605.57142857142856</v>
      </c>
      <c r="CQ17" s="22">
        <f t="shared" si="8"/>
        <v>-346.33333333333331</v>
      </c>
      <c r="CR17" s="22">
        <f t="shared" si="8"/>
        <v>-348.3</v>
      </c>
      <c r="CS17" s="22">
        <f t="shared" si="8"/>
        <v>-360.375</v>
      </c>
      <c r="CT17" s="22">
        <f t="shared" si="8"/>
        <v>-500.14285714285717</v>
      </c>
      <c r="CU17" s="22">
        <f t="shared" si="8"/>
        <v>-949.4</v>
      </c>
      <c r="CV17" s="22">
        <f t="shared" si="8"/>
        <v>-1174</v>
      </c>
      <c r="CW17" s="22">
        <f t="shared" si="8"/>
        <v>-609.6</v>
      </c>
      <c r="CX17" s="22">
        <f t="shared" si="8"/>
        <v>274.60000000000002</v>
      </c>
      <c r="CY17" s="22">
        <f t="shared" si="8"/>
        <v>5976.5</v>
      </c>
      <c r="CZ17" s="22">
        <f t="shared" si="8"/>
        <v>136.27777777777777</v>
      </c>
      <c r="DA17" s="22">
        <f t="shared" si="8"/>
        <v>400</v>
      </c>
      <c r="DB17" s="22">
        <f t="shared" si="8"/>
        <v>-64.400000000000006</v>
      </c>
      <c r="DC17" s="22">
        <f t="shared" si="8"/>
        <v>166.71428571428572</v>
      </c>
      <c r="DD17" s="22">
        <f t="shared" si="8"/>
        <v>400.5</v>
      </c>
      <c r="DE17" s="22">
        <f t="shared" si="8"/>
        <v>123.83333333333333</v>
      </c>
      <c r="DF17" s="22">
        <f t="shared" si="8"/>
        <v>210</v>
      </c>
      <c r="DG17" s="22">
        <f t="shared" si="8"/>
        <v>0</v>
      </c>
      <c r="DH17" s="22">
        <f t="shared" si="8"/>
        <v>230.33333333333334</v>
      </c>
      <c r="DI17" s="22">
        <f t="shared" si="8"/>
        <v>191</v>
      </c>
      <c r="DJ17" s="27">
        <f>(DJ3-DI5)/(DJ$2-DI$2)</f>
        <v>190</v>
      </c>
      <c r="DM17" s="22">
        <f t="shared" ref="DM17" si="9">(DM3-DL5)/(DM$2-DL$2)</f>
        <v>-74.5</v>
      </c>
      <c r="DN17" s="22">
        <f t="shared" ref="DN17" si="10">(DN3-DM5)/(DN$2-DM$2)</f>
        <v>-5.4285714285714288</v>
      </c>
      <c r="DO17" s="22">
        <f t="shared" ref="DO17" si="11">(DO3-DN5)/(DO$2-DN$2)</f>
        <v>-3.1666666666666665</v>
      </c>
      <c r="DP17" s="22">
        <f t="shared" ref="DP17:DQ17" si="12">(DP3-DO5)/(DP$2-DO$2)</f>
        <v>-45.833333333333336</v>
      </c>
      <c r="DQ17" s="22">
        <f t="shared" si="12"/>
        <v>8.4444444444444446</v>
      </c>
      <c r="DR17" s="22">
        <f t="shared" ref="DR17" si="13">(DR3-DQ5)/(DR$2-DQ$2)</f>
        <v>-1046</v>
      </c>
      <c r="DS17" s="22">
        <f t="shared" ref="DS17" si="14">(DS3-DR5)/(DS$2-DR$2)</f>
        <v>-12.555555555555555</v>
      </c>
      <c r="DT17" s="22">
        <f t="shared" ref="DT17" si="15">(DT3-DS5)/(DT$2-DS$2)</f>
        <v>-13.692307692307692</v>
      </c>
      <c r="DU17" s="22">
        <f t="shared" ref="DU17" si="16">(DU3-DT5)/(DU$2-DT$2)</f>
        <v>-0.125</v>
      </c>
      <c r="DV17" s="22">
        <f>(DV3-DU5)/(DV$2-DU$2)</f>
        <v>-102.75</v>
      </c>
      <c r="DW17" s="22">
        <f>(DW3-DV5)/(DW$2-DV$2)</f>
        <v>-101.14285714285714</v>
      </c>
    </row>
    <row r="18" spans="1:127" s="22" customFormat="1" x14ac:dyDescent="0.35">
      <c r="A18" s="21" t="s">
        <v>205</v>
      </c>
      <c r="C18" s="22">
        <f t="shared" ref="C18:AH18" si="17">(C4-B4)/(C$2-B$2)</f>
        <v>-0.23333333333333334</v>
      </c>
      <c r="D18" s="22">
        <f t="shared" si="17"/>
        <v>0</v>
      </c>
      <c r="E18" s="22">
        <f t="shared" si="17"/>
        <v>0.14516129032258066</v>
      </c>
      <c r="F18" s="22">
        <f t="shared" si="17"/>
        <v>1.8032786885245902</v>
      </c>
      <c r="G18" s="22">
        <f t="shared" si="17"/>
        <v>-1.9508196721311475</v>
      </c>
      <c r="H18" s="22">
        <f t="shared" si="17"/>
        <v>4.4838709677419351</v>
      </c>
      <c r="I18" s="22">
        <f t="shared" si="17"/>
        <v>-2.1864406779661016</v>
      </c>
      <c r="J18" s="22">
        <f t="shared" si="17"/>
        <v>0</v>
      </c>
      <c r="K18" s="22">
        <f t="shared" si="17"/>
        <v>-7.6923076923076927E-2</v>
      </c>
      <c r="L18" s="22">
        <f t="shared" si="17"/>
        <v>-0.25714285714285712</v>
      </c>
      <c r="M18" s="22">
        <f t="shared" si="17"/>
        <v>0</v>
      </c>
      <c r="N18" s="22">
        <f t="shared" si="17"/>
        <v>3.161290322580645</v>
      </c>
      <c r="O18" s="22">
        <f t="shared" si="17"/>
        <v>-3.3</v>
      </c>
      <c r="P18" s="22">
        <f t="shared" si="17"/>
        <v>0.64516129032258063</v>
      </c>
      <c r="Q18" s="22">
        <f t="shared" si="17"/>
        <v>-0.66666666666666663</v>
      </c>
      <c r="R18" s="22">
        <f t="shared" si="17"/>
        <v>1</v>
      </c>
      <c r="S18" s="22">
        <f t="shared" si="17"/>
        <v>-1</v>
      </c>
      <c r="T18" s="22">
        <f t="shared" si="17"/>
        <v>3.4137931034482758</v>
      </c>
      <c r="U18" s="22">
        <f t="shared" si="17"/>
        <v>-2.5483870967741935</v>
      </c>
      <c r="V18" s="22">
        <f t="shared" si="17"/>
        <v>-0.6333333333333333</v>
      </c>
      <c r="W18" s="22">
        <f t="shared" si="17"/>
        <v>0</v>
      </c>
      <c r="X18" s="22">
        <f t="shared" si="17"/>
        <v>-3.3333333333333333E-2</v>
      </c>
      <c r="Y18" s="22">
        <f t="shared" si="17"/>
        <v>3.2258064516129031E-2</v>
      </c>
      <c r="Z18" s="22">
        <f t="shared" si="17"/>
        <v>83.838709677419359</v>
      </c>
      <c r="AA18" s="22">
        <f t="shared" si="17"/>
        <v>-85.7</v>
      </c>
      <c r="AB18" s="22">
        <f t="shared" si="17"/>
        <v>1.5483870967741935</v>
      </c>
      <c r="AC18" s="22">
        <f t="shared" si="17"/>
        <v>3.7666666666666666</v>
      </c>
      <c r="AD18" s="22">
        <f t="shared" si="17"/>
        <v>-5.387096774193548</v>
      </c>
      <c r="AE18" s="22">
        <f t="shared" si="17"/>
        <v>5.741935483870968</v>
      </c>
      <c r="AF18" s="22">
        <f t="shared" si="17"/>
        <v>-4</v>
      </c>
      <c r="AG18" s="22">
        <f t="shared" si="17"/>
        <v>-0.38709677419354838</v>
      </c>
      <c r="AH18" s="22">
        <f t="shared" si="17"/>
        <v>-1.6</v>
      </c>
      <c r="AI18" s="22">
        <f t="shared" ref="AI18:BP18" si="18">(AI4-AH4)/(AI$2-AH$2)</f>
        <v>-0.93548387096774188</v>
      </c>
      <c r="AJ18" s="22">
        <f t="shared" si="18"/>
        <v>0.96666666666666667</v>
      </c>
      <c r="AK18" s="22">
        <f t="shared" si="18"/>
        <v>-0.45161290322580644</v>
      </c>
      <c r="AL18" s="22">
        <f t="shared" si="18"/>
        <v>8.0163934426229506</v>
      </c>
      <c r="AM18" s="22">
        <f t="shared" si="18"/>
        <v>-8</v>
      </c>
      <c r="AN18" s="22">
        <f t="shared" si="18"/>
        <v>4.806451612903226</v>
      </c>
      <c r="AO18" s="22">
        <f t="shared" si="18"/>
        <v>-5.3571428571428568</v>
      </c>
      <c r="AP18" s="22">
        <f t="shared" si="18"/>
        <v>-3.2258064516129031E-2</v>
      </c>
      <c r="AQ18" s="22">
        <f t="shared" si="18"/>
        <v>0.76666666666666672</v>
      </c>
      <c r="AR18" s="22">
        <f t="shared" si="18"/>
        <v>1.2580645161290323</v>
      </c>
      <c r="AS18" s="22">
        <f t="shared" si="18"/>
        <v>1.8</v>
      </c>
      <c r="AT18" s="22">
        <f t="shared" si="18"/>
        <v>-1.7096774193548387</v>
      </c>
      <c r="AU18" s="22">
        <f t="shared" si="18"/>
        <v>-0.43478260869565216</v>
      </c>
      <c r="AV18" s="22">
        <f t="shared" si="18"/>
        <v>-0.11475409836065574</v>
      </c>
      <c r="AW18" s="22">
        <f t="shared" si="18"/>
        <v>-0.4838709677419355</v>
      </c>
      <c r="AX18" s="22">
        <f t="shared" si="18"/>
        <v>0</v>
      </c>
      <c r="AY18" s="22">
        <f t="shared" si="18"/>
        <v>0.93548387096774188</v>
      </c>
      <c r="AZ18" s="22">
        <f t="shared" si="18"/>
        <v>-0.96666666666666667</v>
      </c>
      <c r="BA18" s="22">
        <f t="shared" si="18"/>
        <v>3.2258064516129031E-2</v>
      </c>
      <c r="BB18" s="22">
        <f t="shared" si="18"/>
        <v>2.2999999999999998</v>
      </c>
      <c r="BC18" s="22">
        <f t="shared" si="18"/>
        <v>-2.2580645161290325</v>
      </c>
      <c r="BD18" s="22">
        <f t="shared" si="18"/>
        <v>3.2258064516129031E-2</v>
      </c>
      <c r="BE18" s="22">
        <f t="shared" si="18"/>
        <v>-6.6666666666666666E-2</v>
      </c>
      <c r="BF18" s="22">
        <f t="shared" si="18"/>
        <v>2</v>
      </c>
      <c r="BG18" s="22">
        <f t="shared" si="18"/>
        <v>-0.76666666666666672</v>
      </c>
      <c r="BH18" s="22">
        <f t="shared" si="18"/>
        <v>0.38709677419354838</v>
      </c>
      <c r="BI18" s="22">
        <f t="shared" si="18"/>
        <v>-1.6129032258064515</v>
      </c>
      <c r="BJ18" s="22">
        <f t="shared" si="18"/>
        <v>0</v>
      </c>
      <c r="BK18" s="22">
        <f t="shared" si="18"/>
        <v>-3.2258064516129031E-2</v>
      </c>
      <c r="BL18" s="22">
        <f t="shared" si="18"/>
        <v>0.17664670658682635</v>
      </c>
      <c r="BM18" s="22">
        <f t="shared" si="18"/>
        <v>-1.2903225806451613</v>
      </c>
      <c r="BN18" s="22">
        <f t="shared" si="18"/>
        <v>-6.25E-2</v>
      </c>
      <c r="BO18" s="22">
        <f t="shared" si="18"/>
        <v>1.9</v>
      </c>
      <c r="BP18" s="22">
        <f t="shared" si="18"/>
        <v>-0.60869565217391308</v>
      </c>
      <c r="BR18" s="26"/>
      <c r="BS18" s="26"/>
      <c r="BT18" s="26"/>
      <c r="BU18" s="26"/>
      <c r="BV18" s="26"/>
      <c r="BW18" s="26"/>
      <c r="BX18" s="26"/>
      <c r="BY18" s="26"/>
      <c r="BZ18" s="22">
        <f t="shared" ref="BZ18:CM18" si="19">(BZ4-BY4)/(BZ$2-BY$2)</f>
        <v>0</v>
      </c>
      <c r="CA18" s="22">
        <f t="shared" si="19"/>
        <v>0</v>
      </c>
      <c r="CB18" s="22">
        <f t="shared" si="19"/>
        <v>0</v>
      </c>
      <c r="CC18" s="22">
        <f t="shared" si="19"/>
        <v>0</v>
      </c>
      <c r="CD18" s="22">
        <f t="shared" si="19"/>
        <v>0</v>
      </c>
      <c r="CE18" s="22">
        <f t="shared" si="19"/>
        <v>0</v>
      </c>
      <c r="CF18" s="22">
        <f t="shared" si="19"/>
        <v>0</v>
      </c>
      <c r="CG18" s="22">
        <f t="shared" si="19"/>
        <v>0</v>
      </c>
      <c r="CH18" s="22">
        <f t="shared" si="19"/>
        <v>0</v>
      </c>
      <c r="CI18" s="22">
        <f t="shared" si="19"/>
        <v>0</v>
      </c>
      <c r="CJ18" s="22">
        <f t="shared" si="19"/>
        <v>0</v>
      </c>
      <c r="CK18" s="22">
        <f t="shared" si="19"/>
        <v>0</v>
      </c>
      <c r="CL18" s="22">
        <f t="shared" si="19"/>
        <v>0</v>
      </c>
      <c r="CM18" s="22">
        <f t="shared" si="19"/>
        <v>0</v>
      </c>
      <c r="CN18" s="22">
        <f t="shared" ref="CN18:DL18" si="20">(CN4-CM4)/(CN$2-CM$2)</f>
        <v>0</v>
      </c>
      <c r="CO18" s="22">
        <f t="shared" si="20"/>
        <v>0</v>
      </c>
      <c r="CP18" s="22">
        <f t="shared" si="20"/>
        <v>0</v>
      </c>
      <c r="CQ18" s="22">
        <f t="shared" si="20"/>
        <v>0</v>
      </c>
      <c r="CR18" s="22">
        <f t="shared" si="20"/>
        <v>0</v>
      </c>
      <c r="CS18" s="22">
        <f t="shared" si="20"/>
        <v>0</v>
      </c>
      <c r="CT18" s="22">
        <f t="shared" si="20"/>
        <v>0</v>
      </c>
      <c r="CU18" s="22">
        <f t="shared" si="20"/>
        <v>0</v>
      </c>
      <c r="CV18" s="22">
        <f t="shared" si="20"/>
        <v>0</v>
      </c>
      <c r="CW18" s="22">
        <f t="shared" si="20"/>
        <v>0</v>
      </c>
      <c r="CX18" s="22">
        <f t="shared" si="20"/>
        <v>0</v>
      </c>
      <c r="CY18" s="22">
        <f t="shared" si="20"/>
        <v>0</v>
      </c>
      <c r="CZ18" s="22">
        <f t="shared" si="20"/>
        <v>0</v>
      </c>
      <c r="DA18" s="22">
        <f t="shared" si="20"/>
        <v>0</v>
      </c>
      <c r="DB18" s="22">
        <f t="shared" si="20"/>
        <v>0</v>
      </c>
      <c r="DC18" s="22">
        <f t="shared" si="20"/>
        <v>0</v>
      </c>
      <c r="DD18" s="22">
        <f t="shared" si="20"/>
        <v>0</v>
      </c>
      <c r="DE18" s="22">
        <f t="shared" si="20"/>
        <v>0</v>
      </c>
      <c r="DF18" s="22">
        <f t="shared" si="20"/>
        <v>0</v>
      </c>
      <c r="DG18" s="22">
        <f t="shared" si="20"/>
        <v>0</v>
      </c>
      <c r="DH18" s="22">
        <f t="shared" si="20"/>
        <v>0</v>
      </c>
      <c r="DI18" s="22">
        <f t="shared" si="20"/>
        <v>0</v>
      </c>
      <c r="DJ18" s="22">
        <f t="shared" si="20"/>
        <v>0</v>
      </c>
      <c r="DK18" s="22">
        <f t="shared" si="20"/>
        <v>0</v>
      </c>
      <c r="DL18" s="22">
        <f t="shared" si="20"/>
        <v>0</v>
      </c>
      <c r="DM18" s="22">
        <f t="shared" ref="DM18:DM24" si="21">(DM4-DL4)/(DM$2-DL$2)</f>
        <v>0</v>
      </c>
      <c r="DN18" s="22">
        <f t="shared" ref="DN18:DN24" si="22">(DN4-DM4)/(DN$2-DM$2)</f>
        <v>0</v>
      </c>
      <c r="DO18" s="22">
        <f t="shared" ref="DO18:DO23" si="23">(DO4-DN4)/(DO$2-DN$2)</f>
        <v>0</v>
      </c>
      <c r="DP18" s="22">
        <f t="shared" ref="DP18:DQ18" si="24">(DP4-DO4)/(DP$2-DO$2)</f>
        <v>0</v>
      </c>
      <c r="DQ18" s="22">
        <f t="shared" si="24"/>
        <v>0</v>
      </c>
      <c r="DR18" s="22">
        <f t="shared" ref="DR18:DR23" si="25">(DR4-DQ4)/(DR$2-DQ$2)</f>
        <v>0</v>
      </c>
      <c r="DS18" s="22">
        <f t="shared" ref="DS18" si="26">(DS4-DR4)/(DS$2-DR$2)</f>
        <v>0</v>
      </c>
      <c r="DT18" s="22">
        <f t="shared" ref="DT18:DT23" si="27">(DT4-DS4)/(DT$2-DS$2)</f>
        <v>0</v>
      </c>
      <c r="DU18" s="22">
        <f t="shared" ref="DU18" si="28">(DU4-DT4)/(DU$2-DT$2)</f>
        <v>0</v>
      </c>
      <c r="DV18" s="22">
        <f t="shared" ref="DV18:DV24" si="29">(DV4-DU4)/(DV$2-DU$2)</f>
        <v>0</v>
      </c>
      <c r="DW18" s="22">
        <f>(DW4-DV4)/(DW$2-DV$2)</f>
        <v>0</v>
      </c>
    </row>
    <row r="19" spans="1:127" s="22" customFormat="1" x14ac:dyDescent="0.35">
      <c r="A19" s="21" t="s">
        <v>39</v>
      </c>
      <c r="C19" s="27">
        <f>(C5-B5)/(C$2-B$2)</f>
        <v>-10.775</v>
      </c>
      <c r="D19" s="22">
        <f t="shared" ref="D19:AH19" si="30">(D5-C5)/(D$2-C$2)</f>
        <v>30.622950819672131</v>
      </c>
      <c r="E19" s="22">
        <f t="shared" si="30"/>
        <v>-16.532258064516128</v>
      </c>
      <c r="F19" s="22">
        <f t="shared" si="30"/>
        <v>83.590163934426229</v>
      </c>
      <c r="G19" s="22">
        <f t="shared" si="30"/>
        <v>-98.196721311475414</v>
      </c>
      <c r="H19" s="22">
        <f t="shared" si="30"/>
        <v>-10.806451612903226</v>
      </c>
      <c r="I19" s="22">
        <f t="shared" si="30"/>
        <v>60.644067796610166</v>
      </c>
      <c r="J19" s="22">
        <f t="shared" si="30"/>
        <v>-50.534883720930232</v>
      </c>
      <c r="K19" s="22">
        <f t="shared" si="30"/>
        <v>68.230769230769226</v>
      </c>
      <c r="L19" s="22">
        <f t="shared" si="30"/>
        <v>272.45714285714286</v>
      </c>
      <c r="M19" s="22">
        <f t="shared" si="30"/>
        <v>614.16129032258061</v>
      </c>
      <c r="N19" s="22">
        <f t="shared" si="30"/>
        <v>1061.6129032258063</v>
      </c>
      <c r="O19" s="22">
        <f t="shared" si="30"/>
        <v>-2115.8333333333335</v>
      </c>
      <c r="P19" s="22">
        <f t="shared" si="30"/>
        <v>17.451612903225808</v>
      </c>
      <c r="Q19" s="22">
        <f t="shared" si="30"/>
        <v>-1.9</v>
      </c>
      <c r="R19" s="22">
        <f t="shared" si="30"/>
        <v>17.64516129032258</v>
      </c>
      <c r="S19" s="22">
        <f t="shared" si="30"/>
        <v>336.58064516129031</v>
      </c>
      <c r="T19" s="22">
        <f t="shared" si="30"/>
        <v>-247.93103448275863</v>
      </c>
      <c r="U19" s="22">
        <f t="shared" si="30"/>
        <v>-100.54838709677419</v>
      </c>
      <c r="V19" s="22">
        <f t="shared" si="30"/>
        <v>142.93333333333334</v>
      </c>
      <c r="W19" s="22">
        <f t="shared" si="30"/>
        <v>-20.870967741935484</v>
      </c>
      <c r="X19" s="22">
        <f t="shared" si="30"/>
        <v>171.86666666666667</v>
      </c>
      <c r="Y19" s="22">
        <f t="shared" si="30"/>
        <v>-49.967741935483872</v>
      </c>
      <c r="Z19" s="22">
        <f t="shared" si="30"/>
        <v>13.870967741935484</v>
      </c>
      <c r="AA19" s="22">
        <f t="shared" si="30"/>
        <v>-283.43333333333334</v>
      </c>
      <c r="AB19" s="22">
        <f t="shared" si="30"/>
        <v>0.38709677419354838</v>
      </c>
      <c r="AC19" s="22">
        <f t="shared" si="30"/>
        <v>83.333333333333329</v>
      </c>
      <c r="AD19" s="22">
        <f t="shared" si="30"/>
        <v>-91.935483870967744</v>
      </c>
      <c r="AE19" s="22">
        <f t="shared" si="30"/>
        <v>91.129032258064512</v>
      </c>
      <c r="AF19" s="22">
        <f t="shared" si="30"/>
        <v>-56.964285714285715</v>
      </c>
      <c r="AG19" s="22">
        <f t="shared" si="30"/>
        <v>-40.677419354838712</v>
      </c>
      <c r="AH19" s="22">
        <f t="shared" si="30"/>
        <v>-6</v>
      </c>
      <c r="AI19" s="22">
        <f t="shared" ref="AI19:BP19" si="31">(AI5-AH5)/(AI$2-AH$2)</f>
        <v>-13.806451612903226</v>
      </c>
      <c r="AJ19" s="22">
        <f t="shared" si="31"/>
        <v>-2.1333333333333333</v>
      </c>
      <c r="AK19" s="22">
        <f t="shared" si="31"/>
        <v>-1.8548387096774193</v>
      </c>
      <c r="AL19" s="22">
        <f t="shared" si="31"/>
        <v>9.721311475409836</v>
      </c>
      <c r="AM19" s="22">
        <f t="shared" si="31"/>
        <v>27.491803278688526</v>
      </c>
      <c r="AN19" s="22">
        <f t="shared" si="31"/>
        <v>-26.096774193548388</v>
      </c>
      <c r="AO19" s="22">
        <f t="shared" si="31"/>
        <v>-41.857142857142854</v>
      </c>
      <c r="AP19" s="22">
        <f t="shared" si="31"/>
        <v>36.548387096774192</v>
      </c>
      <c r="AQ19" s="22">
        <f t="shared" si="31"/>
        <v>-38.43333333333333</v>
      </c>
      <c r="AR19" s="22">
        <f t="shared" si="31"/>
        <v>-3.967741935483871</v>
      </c>
      <c r="AS19" s="22">
        <f t="shared" si="31"/>
        <v>1.9</v>
      </c>
      <c r="AT19" s="22">
        <f t="shared" si="31"/>
        <v>39.645161290322584</v>
      </c>
      <c r="AU19" s="22">
        <f t="shared" si="31"/>
        <v>-9.1304347826086953</v>
      </c>
      <c r="AV19" s="22">
        <f t="shared" si="31"/>
        <v>-4.8032786885245899</v>
      </c>
      <c r="AW19" s="22">
        <f t="shared" si="31"/>
        <v>8.129032258064516</v>
      </c>
      <c r="AX19" s="22">
        <f t="shared" si="31"/>
        <v>-6.7142857142857144</v>
      </c>
      <c r="AY19" s="22">
        <f t="shared" si="31"/>
        <v>37.322580645161288</v>
      </c>
      <c r="AZ19" s="22">
        <f t="shared" si="31"/>
        <v>-35.466666666666669</v>
      </c>
      <c r="BA19" s="22">
        <f t="shared" si="31"/>
        <v>-0.74193548387096775</v>
      </c>
      <c r="BB19" s="22">
        <f t="shared" si="31"/>
        <v>-4.5</v>
      </c>
      <c r="BC19" s="22">
        <f t="shared" si="31"/>
        <v>-7.225806451612903</v>
      </c>
      <c r="BD19" s="22">
        <f t="shared" si="31"/>
        <v>2.2580645161290325</v>
      </c>
      <c r="BE19" s="22">
        <f t="shared" si="31"/>
        <v>266.23333333333335</v>
      </c>
      <c r="BF19" s="22">
        <f t="shared" si="31"/>
        <v>-229.80645161290323</v>
      </c>
      <c r="BG19" s="22">
        <f t="shared" si="31"/>
        <v>-19.666666666666668</v>
      </c>
      <c r="BH19" s="22">
        <f t="shared" si="31"/>
        <v>-4.806451612903226</v>
      </c>
      <c r="BI19" s="22">
        <f t="shared" si="31"/>
        <v>25.516129032258064</v>
      </c>
      <c r="BJ19" s="22">
        <f t="shared" si="31"/>
        <v>-9.7888888888888896</v>
      </c>
      <c r="BK19" s="22">
        <f t="shared" si="31"/>
        <v>9.7096774193548381</v>
      </c>
      <c r="BL19" s="22">
        <f t="shared" si="31"/>
        <v>-0.96107784431137722</v>
      </c>
      <c r="BM19" s="22">
        <f t="shared" si="31"/>
        <v>-3.7419354838709675</v>
      </c>
      <c r="BN19" s="22">
        <f t="shared" si="31"/>
        <v>0.32894736842105265</v>
      </c>
      <c r="BO19" s="22">
        <f t="shared" si="31"/>
        <v>4.5999999999999996</v>
      </c>
      <c r="BP19" s="22">
        <f t="shared" si="31"/>
        <v>170.08695652173913</v>
      </c>
      <c r="BR19" s="26"/>
      <c r="BS19" s="26"/>
      <c r="BT19" s="26"/>
      <c r="BU19" s="26"/>
      <c r="BV19" s="26"/>
      <c r="BW19" s="26"/>
      <c r="BX19" s="26"/>
      <c r="BY19" s="26"/>
      <c r="BZ19" s="22">
        <f t="shared" ref="BZ19:CM19" si="32">(BZ5-BY5)/(BZ$2-BY$2)</f>
        <v>12.25</v>
      </c>
      <c r="CA19" s="22">
        <f t="shared" si="32"/>
        <v>2.5714285714285716</v>
      </c>
      <c r="CB19" s="22">
        <f t="shared" si="32"/>
        <v>33</v>
      </c>
      <c r="CC19" s="22">
        <f t="shared" si="32"/>
        <v>-39.142857142857146</v>
      </c>
      <c r="CD19" s="22">
        <f t="shared" si="32"/>
        <v>13.307692307692308</v>
      </c>
      <c r="CE19" s="22">
        <f t="shared" si="32"/>
        <v>1.5</v>
      </c>
      <c r="CF19" s="22">
        <f t="shared" si="32"/>
        <v>2</v>
      </c>
      <c r="CG19" s="22">
        <f t="shared" si="32"/>
        <v>28.2</v>
      </c>
      <c r="CH19" s="22">
        <f t="shared" si="32"/>
        <v>70.5</v>
      </c>
      <c r="CI19" s="22">
        <f t="shared" si="32"/>
        <v>95.428571428571431</v>
      </c>
      <c r="CJ19" s="22">
        <f t="shared" si="32"/>
        <v>106.14285714285714</v>
      </c>
      <c r="CK19" s="22">
        <f t="shared" si="32"/>
        <v>2066</v>
      </c>
      <c r="CL19" s="22">
        <f t="shared" si="32"/>
        <v>182.57142857142858</v>
      </c>
      <c r="CM19" s="22">
        <f t="shared" si="32"/>
        <v>-1362.5</v>
      </c>
      <c r="CN19" s="22">
        <f t="shared" ref="CN19:DK19" si="33">(CN5-CM5)/(CN$2-CM$2)</f>
        <v>-503.33333333333331</v>
      </c>
      <c r="CO19" s="22">
        <f t="shared" si="33"/>
        <v>835.66666666666663</v>
      </c>
      <c r="CP19" s="22">
        <f t="shared" si="33"/>
        <v>-815</v>
      </c>
      <c r="CQ19" s="22">
        <f t="shared" si="33"/>
        <v>88</v>
      </c>
      <c r="CR19" s="22">
        <f t="shared" si="33"/>
        <v>-111.3</v>
      </c>
      <c r="CS19" s="22">
        <f t="shared" si="33"/>
        <v>104.375</v>
      </c>
      <c r="CT19" s="22">
        <f t="shared" si="33"/>
        <v>238</v>
      </c>
      <c r="CU19" s="22">
        <f t="shared" si="33"/>
        <v>748.6</v>
      </c>
      <c r="CV19" s="22">
        <f t="shared" si="33"/>
        <v>-578</v>
      </c>
      <c r="CW19" s="22">
        <f t="shared" si="33"/>
        <v>-716.8</v>
      </c>
      <c r="CX19" s="22">
        <f t="shared" si="33"/>
        <v>239.7</v>
      </c>
      <c r="CY19" s="22">
        <f t="shared" si="33"/>
        <v>-616</v>
      </c>
      <c r="CZ19" s="22">
        <f t="shared" si="33"/>
        <v>-30.388888888888889</v>
      </c>
      <c r="DA19" s="22">
        <f t="shared" si="33"/>
        <v>348</v>
      </c>
      <c r="DB19" s="22">
        <f t="shared" si="33"/>
        <v>-183.5</v>
      </c>
      <c r="DC19" s="22">
        <f t="shared" si="33"/>
        <v>-29.857142857142858</v>
      </c>
      <c r="DD19" s="22">
        <f t="shared" si="33"/>
        <v>194.625</v>
      </c>
      <c r="DE19" s="22">
        <f t="shared" si="33"/>
        <v>-259.5</v>
      </c>
      <c r="DF19" s="22">
        <f t="shared" si="33"/>
        <v>0</v>
      </c>
      <c r="DG19" s="22">
        <f t="shared" si="33"/>
        <v>3.6</v>
      </c>
      <c r="DH19" s="22">
        <f t="shared" si="33"/>
        <v>-3</v>
      </c>
      <c r="DI19" s="22">
        <f t="shared" si="33"/>
        <v>16.666666666666668</v>
      </c>
      <c r="DJ19" s="22">
        <f t="shared" si="33"/>
        <v>-30</v>
      </c>
      <c r="DK19" s="22">
        <f t="shared" si="33"/>
        <v>112.8</v>
      </c>
      <c r="DL19" s="27">
        <f>(DL5-DK5)/(DL$2-DK$2)</f>
        <v>-88.666666666666671</v>
      </c>
      <c r="DM19" s="22">
        <f t="shared" si="21"/>
        <v>-69.75</v>
      </c>
      <c r="DN19" s="27">
        <f>(DN5-DM5)/(DN$2-DM$2)</f>
        <v>-2.7142857142857144</v>
      </c>
      <c r="DO19" s="22">
        <f t="shared" si="23"/>
        <v>88.5</v>
      </c>
      <c r="DP19" s="27">
        <f>(DP5-DO5)/(DP$2-DO$2)</f>
        <v>-7.166666666666667</v>
      </c>
      <c r="DQ19" s="27">
        <f>(DQ5-DP5)/(DQ$2-DP$2)</f>
        <v>529.55555555555554</v>
      </c>
      <c r="DR19" s="22">
        <f t="shared" si="25"/>
        <v>-1023.4</v>
      </c>
      <c r="DS19" s="27">
        <f>(DS5-DR5)/(DS$2-DR$2)</f>
        <v>7.2222222222222223</v>
      </c>
      <c r="DT19" s="22">
        <f t="shared" si="27"/>
        <v>-9.3076923076923084</v>
      </c>
      <c r="DU19" s="27">
        <f>(DU5-DT5)/(DU$2-DT$2)</f>
        <v>98</v>
      </c>
      <c r="DV19" s="27">
        <f t="shared" si="29"/>
        <v>-16.625</v>
      </c>
      <c r="DW19" s="27">
        <f>(DW5-DV5)/(DW$2-DV$2)</f>
        <v>-23.285714285714285</v>
      </c>
    </row>
    <row r="20" spans="1:127" s="22" customFormat="1" x14ac:dyDescent="0.35">
      <c r="A20" s="21" t="s">
        <v>258</v>
      </c>
      <c r="C20" s="22">
        <f t="shared" ref="C20:AH20" si="34">(C6-B6)/(C$2-B$2)</f>
        <v>0</v>
      </c>
      <c r="D20" s="22">
        <f t="shared" si="34"/>
        <v>0</v>
      </c>
      <c r="E20" s="22">
        <f t="shared" si="34"/>
        <v>0</v>
      </c>
      <c r="F20" s="22">
        <f t="shared" si="34"/>
        <v>0</v>
      </c>
      <c r="G20" s="22">
        <f t="shared" si="34"/>
        <v>0</v>
      </c>
      <c r="H20" s="22">
        <f t="shared" si="34"/>
        <v>0</v>
      </c>
      <c r="I20" s="22">
        <f t="shared" si="34"/>
        <v>0</v>
      </c>
      <c r="J20" s="22">
        <f t="shared" si="34"/>
        <v>0</v>
      </c>
      <c r="K20" s="22">
        <f t="shared" si="34"/>
        <v>0</v>
      </c>
      <c r="L20" s="22">
        <f t="shared" si="34"/>
        <v>0</v>
      </c>
      <c r="M20" s="22">
        <f t="shared" si="34"/>
        <v>0</v>
      </c>
      <c r="N20" s="22">
        <f t="shared" si="34"/>
        <v>0</v>
      </c>
      <c r="O20" s="22">
        <f t="shared" si="34"/>
        <v>0</v>
      </c>
      <c r="P20" s="22">
        <f t="shared" si="34"/>
        <v>0</v>
      </c>
      <c r="Q20" s="22">
        <f t="shared" si="34"/>
        <v>0</v>
      </c>
      <c r="R20" s="22">
        <f t="shared" si="34"/>
        <v>0</v>
      </c>
      <c r="S20" s="22">
        <f t="shared" si="34"/>
        <v>0</v>
      </c>
      <c r="T20" s="22">
        <f t="shared" si="34"/>
        <v>0</v>
      </c>
      <c r="U20" s="22">
        <f t="shared" si="34"/>
        <v>0</v>
      </c>
      <c r="V20" s="22">
        <f t="shared" si="34"/>
        <v>0</v>
      </c>
      <c r="W20" s="22">
        <f t="shared" si="34"/>
        <v>0</v>
      </c>
      <c r="X20" s="22">
        <f t="shared" si="34"/>
        <v>0</v>
      </c>
      <c r="Y20" s="22">
        <f t="shared" si="34"/>
        <v>0</v>
      </c>
      <c r="Z20" s="22">
        <f t="shared" si="34"/>
        <v>0</v>
      </c>
      <c r="AA20" s="22">
        <f t="shared" si="34"/>
        <v>0</v>
      </c>
      <c r="AB20" s="22">
        <f t="shared" si="34"/>
        <v>0</v>
      </c>
      <c r="AC20" s="22">
        <f t="shared" si="34"/>
        <v>0</v>
      </c>
      <c r="AD20" s="22">
        <f t="shared" si="34"/>
        <v>0</v>
      </c>
      <c r="AE20" s="22">
        <f t="shared" si="34"/>
        <v>0</v>
      </c>
      <c r="AF20" s="22">
        <f t="shared" si="34"/>
        <v>0</v>
      </c>
      <c r="AG20" s="22">
        <f t="shared" si="34"/>
        <v>0</v>
      </c>
      <c r="AH20" s="22">
        <f t="shared" si="34"/>
        <v>0</v>
      </c>
      <c r="AI20" s="22">
        <f t="shared" ref="AI20:BP20" si="35">(AI6-AH6)/(AI$2-AH$2)</f>
        <v>0</v>
      </c>
      <c r="AJ20" s="22">
        <f t="shared" si="35"/>
        <v>0</v>
      </c>
      <c r="AK20" s="22">
        <f t="shared" si="35"/>
        <v>0</v>
      </c>
      <c r="AL20" s="22">
        <f t="shared" si="35"/>
        <v>0</v>
      </c>
      <c r="AM20" s="22">
        <f t="shared" si="35"/>
        <v>0</v>
      </c>
      <c r="AN20" s="22">
        <f t="shared" si="35"/>
        <v>0</v>
      </c>
      <c r="AO20" s="22">
        <f t="shared" si="35"/>
        <v>0</v>
      </c>
      <c r="AP20" s="22">
        <f t="shared" si="35"/>
        <v>0</v>
      </c>
      <c r="AQ20" s="22">
        <f t="shared" si="35"/>
        <v>0</v>
      </c>
      <c r="AR20" s="22">
        <f t="shared" si="35"/>
        <v>0</v>
      </c>
      <c r="AS20" s="22">
        <f t="shared" si="35"/>
        <v>0</v>
      </c>
      <c r="AT20" s="22">
        <f t="shared" si="35"/>
        <v>0</v>
      </c>
      <c r="AU20" s="22">
        <f t="shared" si="35"/>
        <v>0</v>
      </c>
      <c r="AV20" s="22">
        <f t="shared" si="35"/>
        <v>0</v>
      </c>
      <c r="AW20" s="22">
        <f t="shared" si="35"/>
        <v>0</v>
      </c>
      <c r="AX20" s="22">
        <f t="shared" si="35"/>
        <v>0</v>
      </c>
      <c r="AY20" s="22">
        <f t="shared" si="35"/>
        <v>0</v>
      </c>
      <c r="AZ20" s="22">
        <f t="shared" si="35"/>
        <v>0</v>
      </c>
      <c r="BA20" s="22">
        <f t="shared" si="35"/>
        <v>0</v>
      </c>
      <c r="BB20" s="22">
        <f t="shared" si="35"/>
        <v>0</v>
      </c>
      <c r="BC20" s="22">
        <f t="shared" si="35"/>
        <v>0</v>
      </c>
      <c r="BD20" s="22">
        <f t="shared" si="35"/>
        <v>0</v>
      </c>
      <c r="BE20" s="22">
        <f t="shared" si="35"/>
        <v>3.3333333333333333E-2</v>
      </c>
      <c r="BF20" s="22">
        <f t="shared" si="35"/>
        <v>-3.2258064516129031E-2</v>
      </c>
      <c r="BG20" s="22">
        <f t="shared" si="35"/>
        <v>0</v>
      </c>
      <c r="BH20" s="22">
        <f t="shared" si="35"/>
        <v>0</v>
      </c>
      <c r="BI20" s="22">
        <f t="shared" si="35"/>
        <v>0</v>
      </c>
      <c r="BJ20" s="22">
        <f t="shared" si="35"/>
        <v>1.1111111111111112E-2</v>
      </c>
      <c r="BK20" s="22">
        <f t="shared" si="35"/>
        <v>-3.2258064516129031E-2</v>
      </c>
      <c r="BL20" s="22">
        <f t="shared" si="35"/>
        <v>0</v>
      </c>
      <c r="BM20" s="22">
        <f t="shared" si="35"/>
        <v>3.2258064516129031E-2</v>
      </c>
      <c r="BN20" s="22">
        <f t="shared" si="35"/>
        <v>-3.2894736842105261E-3</v>
      </c>
      <c r="BO20" s="22">
        <f t="shared" si="35"/>
        <v>0</v>
      </c>
      <c r="BP20" s="22">
        <f t="shared" si="35"/>
        <v>0</v>
      </c>
      <c r="BR20" s="26"/>
      <c r="BS20" s="26"/>
      <c r="BT20" s="26"/>
      <c r="BU20" s="26"/>
      <c r="BV20" s="26"/>
      <c r="BW20" s="26"/>
      <c r="BX20" s="26"/>
      <c r="BY20" s="26"/>
      <c r="BZ20" s="22">
        <f t="shared" ref="BZ20:CM20" si="36">(BZ6-BY6)/(BZ$2-BY$2)</f>
        <v>0</v>
      </c>
      <c r="CA20" s="22">
        <f t="shared" si="36"/>
        <v>0</v>
      </c>
      <c r="CB20" s="22">
        <f t="shared" si="36"/>
        <v>0</v>
      </c>
      <c r="CC20" s="22">
        <f t="shared" si="36"/>
        <v>0</v>
      </c>
      <c r="CD20" s="22">
        <f t="shared" si="36"/>
        <v>0</v>
      </c>
      <c r="CE20" s="22">
        <f t="shared" si="36"/>
        <v>0</v>
      </c>
      <c r="CF20" s="22">
        <f t="shared" si="36"/>
        <v>0</v>
      </c>
      <c r="CG20" s="22">
        <f t="shared" si="36"/>
        <v>0</v>
      </c>
      <c r="CH20" s="22">
        <f t="shared" si="36"/>
        <v>0</v>
      </c>
      <c r="CI20" s="22">
        <f t="shared" si="36"/>
        <v>0</v>
      </c>
      <c r="CJ20" s="22">
        <f t="shared" si="36"/>
        <v>0</v>
      </c>
      <c r="CK20" s="22">
        <f t="shared" si="36"/>
        <v>0</v>
      </c>
      <c r="CL20" s="22">
        <f t="shared" si="36"/>
        <v>0</v>
      </c>
      <c r="CM20" s="22">
        <f t="shared" si="36"/>
        <v>0</v>
      </c>
      <c r="CN20" s="22">
        <f t="shared" ref="CN20:DL20" si="37">(CN6-CM6)/(CN$2-CM$2)</f>
        <v>0</v>
      </c>
      <c r="CO20" s="22">
        <f t="shared" si="37"/>
        <v>0</v>
      </c>
      <c r="CP20" s="22">
        <f t="shared" si="37"/>
        <v>0</v>
      </c>
      <c r="CQ20" s="22">
        <f t="shared" si="37"/>
        <v>0</v>
      </c>
      <c r="CR20" s="22">
        <f t="shared" si="37"/>
        <v>0</v>
      </c>
      <c r="CS20" s="22">
        <f t="shared" si="37"/>
        <v>0</v>
      </c>
      <c r="CT20" s="22">
        <f t="shared" si="37"/>
        <v>0</v>
      </c>
      <c r="CU20" s="22">
        <f t="shared" si="37"/>
        <v>0</v>
      </c>
      <c r="CV20" s="22">
        <f t="shared" si="37"/>
        <v>0</v>
      </c>
      <c r="CW20" s="22">
        <f t="shared" si="37"/>
        <v>0</v>
      </c>
      <c r="CX20" s="22">
        <f t="shared" si="37"/>
        <v>0</v>
      </c>
      <c r="CY20" s="22">
        <f t="shared" si="37"/>
        <v>0</v>
      </c>
      <c r="CZ20" s="22">
        <f t="shared" si="37"/>
        <v>0</v>
      </c>
      <c r="DA20" s="22">
        <f t="shared" si="37"/>
        <v>0</v>
      </c>
      <c r="DB20" s="22">
        <f t="shared" si="37"/>
        <v>0</v>
      </c>
      <c r="DC20" s="22">
        <f t="shared" si="37"/>
        <v>0</v>
      </c>
      <c r="DD20" s="22">
        <f t="shared" si="37"/>
        <v>0</v>
      </c>
      <c r="DE20" s="22">
        <f t="shared" si="37"/>
        <v>0</v>
      </c>
      <c r="DF20" s="22">
        <f t="shared" si="37"/>
        <v>0</v>
      </c>
      <c r="DG20" s="22">
        <f t="shared" si="37"/>
        <v>0</v>
      </c>
      <c r="DH20" s="22">
        <f t="shared" si="37"/>
        <v>0</v>
      </c>
      <c r="DI20" s="22">
        <f t="shared" si="37"/>
        <v>0</v>
      </c>
      <c r="DJ20" s="22">
        <f t="shared" si="37"/>
        <v>0</v>
      </c>
      <c r="DK20" s="22">
        <f t="shared" si="37"/>
        <v>0</v>
      </c>
      <c r="DL20" s="22">
        <f t="shared" si="37"/>
        <v>0</v>
      </c>
      <c r="DM20" s="22">
        <f t="shared" si="21"/>
        <v>0</v>
      </c>
      <c r="DN20" s="22">
        <f t="shared" si="22"/>
        <v>0</v>
      </c>
      <c r="DO20" s="22">
        <f t="shared" si="23"/>
        <v>0</v>
      </c>
      <c r="DP20" s="22">
        <f t="shared" ref="DP20:DQ23" si="38">(DP6-DO6)/(DP$2-DO$2)</f>
        <v>0</v>
      </c>
      <c r="DQ20" s="22">
        <f t="shared" si="38"/>
        <v>0</v>
      </c>
      <c r="DR20" s="22">
        <f t="shared" si="25"/>
        <v>0</v>
      </c>
      <c r="DS20" s="22">
        <f t="shared" ref="DS20:DS23" si="39">(DS6-DR6)/(DS$2-DR$2)</f>
        <v>0</v>
      </c>
      <c r="DT20" s="22">
        <f t="shared" si="27"/>
        <v>0</v>
      </c>
      <c r="DU20" s="22">
        <f t="shared" ref="DU20:DU23" si="40">(DU6-DT6)/(DU$2-DT$2)</f>
        <v>0</v>
      </c>
      <c r="DV20" s="22">
        <f t="shared" si="29"/>
        <v>0</v>
      </c>
      <c r="DW20" s="22">
        <f>(DW6-DV6)/(DW$2-DV$2)</f>
        <v>0</v>
      </c>
    </row>
    <row r="21" spans="1:127" s="22" customFormat="1" x14ac:dyDescent="0.35">
      <c r="A21" s="21" t="s">
        <v>46</v>
      </c>
      <c r="C21" s="22">
        <f t="shared" ref="C21:AH21" si="41">(C7-B7)/(C$2-B$2)</f>
        <v>1.0916666666666666</v>
      </c>
      <c r="D21" s="22">
        <f t="shared" si="41"/>
        <v>-0.34426229508196721</v>
      </c>
      <c r="E21" s="22">
        <f t="shared" si="41"/>
        <v>-1.7903225806451613</v>
      </c>
      <c r="F21" s="22">
        <f t="shared" si="41"/>
        <v>5.4098360655737707</v>
      </c>
      <c r="G21" s="22">
        <f t="shared" si="41"/>
        <v>-5.2131147540983607</v>
      </c>
      <c r="H21" s="22">
        <f t="shared" si="41"/>
        <v>-0.32258064516129031</v>
      </c>
      <c r="I21" s="22">
        <f t="shared" si="41"/>
        <v>12.491525423728813</v>
      </c>
      <c r="J21" s="22">
        <f t="shared" si="41"/>
        <v>-15.837209302325581</v>
      </c>
      <c r="K21" s="22">
        <f t="shared" si="41"/>
        <v>23.153846153846153</v>
      </c>
      <c r="L21" s="22">
        <f t="shared" si="41"/>
        <v>51.685714285714283</v>
      </c>
      <c r="M21" s="22">
        <f t="shared" si="41"/>
        <v>-9.612903225806452</v>
      </c>
      <c r="N21" s="22">
        <f t="shared" si="41"/>
        <v>-47.677419354838712</v>
      </c>
      <c r="O21" s="22">
        <f t="shared" si="41"/>
        <v>-9.0666666666666664</v>
      </c>
      <c r="P21" s="22">
        <f t="shared" si="41"/>
        <v>0</v>
      </c>
      <c r="Q21" s="22">
        <f t="shared" si="41"/>
        <v>-2.7333333333333334</v>
      </c>
      <c r="R21" s="22">
        <f t="shared" si="41"/>
        <v>-0.87096774193548387</v>
      </c>
      <c r="S21" s="22">
        <f t="shared" si="41"/>
        <v>2.903225806451613</v>
      </c>
      <c r="T21" s="22">
        <f t="shared" si="41"/>
        <v>-3.4827586206896552</v>
      </c>
      <c r="U21" s="22">
        <f t="shared" si="41"/>
        <v>1.6451612903225807</v>
      </c>
      <c r="V21" s="22">
        <f t="shared" si="41"/>
        <v>-1.7</v>
      </c>
      <c r="W21" s="22">
        <f t="shared" si="41"/>
        <v>6.161290322580645</v>
      </c>
      <c r="X21" s="22">
        <f t="shared" si="41"/>
        <v>6.6666666666666666E-2</v>
      </c>
      <c r="Y21" s="22">
        <f t="shared" si="41"/>
        <v>52.516129032258064</v>
      </c>
      <c r="Z21" s="22">
        <f t="shared" si="41"/>
        <v>405.80645161290323</v>
      </c>
      <c r="AA21" s="22">
        <f t="shared" si="41"/>
        <v>-450.7</v>
      </c>
      <c r="AB21" s="22">
        <f t="shared" si="41"/>
        <v>-18.096774193548388</v>
      </c>
      <c r="AC21" s="22">
        <f t="shared" si="41"/>
        <v>26.033333333333335</v>
      </c>
      <c r="AD21" s="22">
        <f t="shared" si="41"/>
        <v>-32.032258064516128</v>
      </c>
      <c r="AE21" s="22">
        <f t="shared" si="41"/>
        <v>14.290322580645162</v>
      </c>
      <c r="AF21" s="22">
        <f t="shared" si="41"/>
        <v>-2.8928571428571428</v>
      </c>
      <c r="AG21" s="22">
        <f t="shared" si="41"/>
        <v>0.67741935483870963</v>
      </c>
      <c r="AH21" s="22">
        <f t="shared" si="41"/>
        <v>-5.4</v>
      </c>
      <c r="AI21" s="22">
        <f t="shared" ref="AI21:BP21" si="42">(AI7-AH7)/(AI$2-AH$2)</f>
        <v>11.258064516129032</v>
      </c>
      <c r="AJ21" s="22">
        <f t="shared" si="42"/>
        <v>17.100000000000001</v>
      </c>
      <c r="AK21" s="22">
        <f t="shared" si="42"/>
        <v>4.5483870967741939</v>
      </c>
      <c r="AL21" s="22">
        <f t="shared" si="42"/>
        <v>-15.491803278688524</v>
      </c>
      <c r="AM21" s="22">
        <f t="shared" si="42"/>
        <v>-6.7377049180327866</v>
      </c>
      <c r="AN21" s="22">
        <f t="shared" si="42"/>
        <v>1.096774193548387</v>
      </c>
      <c r="AO21" s="22">
        <f t="shared" si="42"/>
        <v>-0.32142857142857145</v>
      </c>
      <c r="AP21" s="22">
        <f t="shared" si="42"/>
        <v>-6.4516129032258063E-2</v>
      </c>
      <c r="AQ21" s="22">
        <f t="shared" si="42"/>
        <v>24.2</v>
      </c>
      <c r="AR21" s="22">
        <f t="shared" si="42"/>
        <v>35.645161290322584</v>
      </c>
      <c r="AS21" s="22">
        <f t="shared" si="42"/>
        <v>-20.2</v>
      </c>
      <c r="AT21" s="22">
        <f t="shared" si="42"/>
        <v>5.290322580645161</v>
      </c>
      <c r="AU21" s="22">
        <f t="shared" si="42"/>
        <v>-0.89130434782608692</v>
      </c>
      <c r="AV21" s="22">
        <f t="shared" si="42"/>
        <v>-22.409836065573771</v>
      </c>
      <c r="AW21" s="22">
        <f t="shared" si="42"/>
        <v>8.4193548387096779</v>
      </c>
      <c r="AX21" s="22">
        <f t="shared" si="42"/>
        <v>-6.7142857142857144</v>
      </c>
      <c r="AY21" s="22">
        <f t="shared" si="42"/>
        <v>-2.3870967741935485</v>
      </c>
      <c r="AZ21" s="22">
        <f t="shared" si="42"/>
        <v>-0.7</v>
      </c>
      <c r="BA21" s="22">
        <f t="shared" si="42"/>
        <v>33.70967741935484</v>
      </c>
      <c r="BB21" s="22">
        <f t="shared" si="42"/>
        <v>-29.633333333333333</v>
      </c>
      <c r="BC21" s="22">
        <f t="shared" si="42"/>
        <v>0.61290322580645162</v>
      </c>
      <c r="BD21" s="22">
        <f t="shared" si="42"/>
        <v>-1.5806451612903225</v>
      </c>
      <c r="BE21" s="22">
        <f t="shared" si="42"/>
        <v>187.6</v>
      </c>
      <c r="BF21" s="22">
        <f t="shared" si="42"/>
        <v>-187.41935483870967</v>
      </c>
      <c r="BG21" s="22">
        <f t="shared" si="42"/>
        <v>22.3</v>
      </c>
      <c r="BH21" s="22">
        <f t="shared" si="42"/>
        <v>-17.806451612903224</v>
      </c>
      <c r="BI21" s="22">
        <f t="shared" si="42"/>
        <v>-3.806451612903226</v>
      </c>
      <c r="BJ21" s="22">
        <f t="shared" si="42"/>
        <v>0.24444444444444444</v>
      </c>
      <c r="BK21" s="22">
        <f t="shared" si="42"/>
        <v>0.61290322580645162</v>
      </c>
      <c r="BL21" s="22">
        <f t="shared" si="42"/>
        <v>1.6437125748502994</v>
      </c>
      <c r="BM21" s="22">
        <f t="shared" si="42"/>
        <v>-10.290322580645162</v>
      </c>
      <c r="BN21" s="22">
        <f t="shared" si="42"/>
        <v>4.7368421052631575</v>
      </c>
      <c r="BO21" s="22">
        <f t="shared" si="42"/>
        <v>-56.866666666666667</v>
      </c>
      <c r="BP21" s="22">
        <f t="shared" si="42"/>
        <v>16.347826086956523</v>
      </c>
      <c r="BR21" s="26"/>
      <c r="BS21" s="26"/>
      <c r="BT21" s="26"/>
      <c r="BU21" s="26"/>
      <c r="BV21" s="26"/>
      <c r="BW21" s="26"/>
      <c r="BX21" s="26"/>
      <c r="BY21" s="26"/>
      <c r="BZ21" s="22">
        <f t="shared" ref="BZ21:CM21" si="43">(BZ7-BY7)/(BZ$2-BY$2)</f>
        <v>0</v>
      </c>
      <c r="CA21" s="22">
        <f t="shared" si="43"/>
        <v>3.8571428571428572</v>
      </c>
      <c r="CB21" s="22">
        <f t="shared" si="43"/>
        <v>76.400000000000006</v>
      </c>
      <c r="CC21" s="22">
        <f t="shared" si="43"/>
        <v>-35</v>
      </c>
      <c r="CD21" s="22">
        <f t="shared" si="43"/>
        <v>-41.53846153846154</v>
      </c>
      <c r="CE21" s="22">
        <f t="shared" si="43"/>
        <v>-7.2142857142857144</v>
      </c>
      <c r="CF21" s="22">
        <f t="shared" si="43"/>
        <v>-1.375</v>
      </c>
      <c r="CG21" s="22">
        <f t="shared" si="43"/>
        <v>-1.6</v>
      </c>
      <c r="CH21" s="22">
        <f t="shared" si="43"/>
        <v>0.5</v>
      </c>
      <c r="CI21" s="22">
        <f t="shared" si="43"/>
        <v>129.14285714285714</v>
      </c>
      <c r="CJ21" s="22">
        <f t="shared" si="43"/>
        <v>27.142857142857142</v>
      </c>
      <c r="CK21" s="22">
        <f t="shared" si="43"/>
        <v>137.14285714285714</v>
      </c>
      <c r="CL21" s="22">
        <f t="shared" si="43"/>
        <v>-102.85714285714286</v>
      </c>
      <c r="CM21" s="22">
        <f t="shared" si="43"/>
        <v>220.375</v>
      </c>
      <c r="CN21" s="22">
        <f t="shared" ref="CN21:DL21" si="44">(CN7-CM7)/(CN$2-CM$2)</f>
        <v>-55.166666666666664</v>
      </c>
      <c r="CO21" s="22">
        <f t="shared" si="44"/>
        <v>-212.16666666666666</v>
      </c>
      <c r="CP21" s="22">
        <f t="shared" si="44"/>
        <v>-221</v>
      </c>
      <c r="CQ21" s="22">
        <f t="shared" si="44"/>
        <v>3.3333333333333335</v>
      </c>
      <c r="CR21" s="22">
        <f t="shared" si="44"/>
        <v>-2</v>
      </c>
      <c r="CS21" s="22">
        <f t="shared" si="44"/>
        <v>12.5</v>
      </c>
      <c r="CT21" s="22">
        <f t="shared" si="44"/>
        <v>-12.857142857142858</v>
      </c>
      <c r="CU21" s="22">
        <f t="shared" si="44"/>
        <v>-2</v>
      </c>
      <c r="CV21" s="22">
        <f t="shared" si="44"/>
        <v>7</v>
      </c>
      <c r="CW21" s="22">
        <f t="shared" si="44"/>
        <v>-5.8</v>
      </c>
      <c r="CX21" s="22">
        <f t="shared" si="44"/>
        <v>101.6</v>
      </c>
      <c r="CY21" s="22">
        <f t="shared" si="44"/>
        <v>-245</v>
      </c>
      <c r="CZ21" s="22">
        <f t="shared" si="44"/>
        <v>-3.1111111111111112</v>
      </c>
      <c r="DA21" s="22">
        <f t="shared" si="44"/>
        <v>6</v>
      </c>
      <c r="DB21" s="22">
        <f t="shared" si="44"/>
        <v>1.8</v>
      </c>
      <c r="DC21" s="22">
        <f t="shared" si="44"/>
        <v>-5.1428571428571432</v>
      </c>
      <c r="DD21" s="22">
        <f t="shared" si="44"/>
        <v>0</v>
      </c>
      <c r="DE21" s="22">
        <f t="shared" si="44"/>
        <v>0</v>
      </c>
      <c r="DF21" s="22">
        <f t="shared" si="44"/>
        <v>0</v>
      </c>
      <c r="DG21" s="22">
        <f t="shared" si="44"/>
        <v>0</v>
      </c>
      <c r="DH21" s="22">
        <f t="shared" si="44"/>
        <v>0</v>
      </c>
      <c r="DI21" s="22">
        <f t="shared" si="44"/>
        <v>0</v>
      </c>
      <c r="DJ21" s="22">
        <f t="shared" si="44"/>
        <v>0</v>
      </c>
      <c r="DK21" s="22">
        <f t="shared" si="44"/>
        <v>0</v>
      </c>
      <c r="DL21" s="22">
        <f t="shared" si="44"/>
        <v>0</v>
      </c>
      <c r="DM21" s="22">
        <f t="shared" si="21"/>
        <v>0</v>
      </c>
      <c r="DN21" s="22">
        <f t="shared" si="22"/>
        <v>0</v>
      </c>
      <c r="DO21" s="22">
        <f t="shared" si="23"/>
        <v>0</v>
      </c>
      <c r="DP21" s="22">
        <f t="shared" si="38"/>
        <v>0</v>
      </c>
      <c r="DQ21" s="22">
        <f t="shared" si="38"/>
        <v>0</v>
      </c>
      <c r="DR21" s="22">
        <f t="shared" si="25"/>
        <v>0</v>
      </c>
      <c r="DS21" s="22">
        <f t="shared" si="39"/>
        <v>0</v>
      </c>
      <c r="DT21" s="22">
        <f t="shared" si="27"/>
        <v>4.384615384615385</v>
      </c>
      <c r="DU21" s="22">
        <f t="shared" si="40"/>
        <v>2.125</v>
      </c>
      <c r="DV21" s="22">
        <f t="shared" si="29"/>
        <v>2.5</v>
      </c>
      <c r="DW21" s="22">
        <f>(DW7-DV7)/(DW$2-DV$2)</f>
        <v>-0.2857142857142857</v>
      </c>
    </row>
    <row r="22" spans="1:127" s="22" customFormat="1" x14ac:dyDescent="0.35">
      <c r="A22" s="21" t="s">
        <v>50</v>
      </c>
      <c r="C22" s="22">
        <f t="shared" ref="C22:AH22" si="45">(C8-B8)/(C$2-B$2)</f>
        <v>2.5166666666666666</v>
      </c>
      <c r="D22" s="22">
        <f t="shared" si="45"/>
        <v>-3.7540983606557377</v>
      </c>
      <c r="E22" s="22">
        <f t="shared" si="45"/>
        <v>1.2741935483870968</v>
      </c>
      <c r="F22" s="22">
        <f t="shared" si="45"/>
        <v>-1</v>
      </c>
      <c r="G22" s="22">
        <f t="shared" si="45"/>
        <v>3.2786885245901641E-2</v>
      </c>
      <c r="H22" s="22">
        <f t="shared" si="45"/>
        <v>1.1935483870967742</v>
      </c>
      <c r="I22" s="22">
        <f t="shared" si="45"/>
        <v>1.3898305084745763</v>
      </c>
      <c r="J22" s="22">
        <f t="shared" si="45"/>
        <v>11.13953488372093</v>
      </c>
      <c r="K22" s="22">
        <f t="shared" si="45"/>
        <v>-37.615384615384613</v>
      </c>
      <c r="L22" s="22">
        <f t="shared" si="45"/>
        <v>0.8571428571428571</v>
      </c>
      <c r="M22" s="22">
        <f t="shared" si="45"/>
        <v>0</v>
      </c>
      <c r="N22" s="22">
        <f t="shared" si="45"/>
        <v>3.225806451612903</v>
      </c>
      <c r="O22" s="22">
        <f t="shared" si="45"/>
        <v>-5.333333333333333</v>
      </c>
      <c r="P22" s="22">
        <f t="shared" si="45"/>
        <v>3.870967741935484</v>
      </c>
      <c r="Q22" s="22">
        <f t="shared" si="45"/>
        <v>-10.366666666666667</v>
      </c>
      <c r="R22" s="22">
        <f t="shared" si="45"/>
        <v>4.580645161290323</v>
      </c>
      <c r="S22" s="22">
        <f t="shared" si="45"/>
        <v>-5.838709677419355</v>
      </c>
      <c r="T22" s="22">
        <f t="shared" si="45"/>
        <v>16.862068965517242</v>
      </c>
      <c r="U22" s="22">
        <f t="shared" si="45"/>
        <v>2.6129032258064515</v>
      </c>
      <c r="V22" s="22">
        <f t="shared" si="45"/>
        <v>13.666666666666666</v>
      </c>
      <c r="W22" s="22">
        <f t="shared" si="45"/>
        <v>-25.483870967741936</v>
      </c>
      <c r="X22" s="22">
        <f t="shared" si="45"/>
        <v>6.333333333333333</v>
      </c>
      <c r="Y22" s="22">
        <f t="shared" si="45"/>
        <v>-12.258064516129032</v>
      </c>
      <c r="Z22" s="22">
        <f t="shared" si="45"/>
        <v>6.129032258064516</v>
      </c>
      <c r="AA22" s="22">
        <f t="shared" si="45"/>
        <v>-1.6666666666666667</v>
      </c>
      <c r="AB22" s="22">
        <f t="shared" si="45"/>
        <v>-0.80645161290322576</v>
      </c>
      <c r="AC22" s="22">
        <f t="shared" si="45"/>
        <v>-3.8333333333333335</v>
      </c>
      <c r="AD22" s="22">
        <f t="shared" si="45"/>
        <v>0</v>
      </c>
      <c r="AE22" s="22">
        <f t="shared" si="45"/>
        <v>0</v>
      </c>
      <c r="AF22" s="22">
        <f t="shared" si="45"/>
        <v>2.8214285714285716</v>
      </c>
      <c r="AG22" s="22">
        <f t="shared" si="45"/>
        <v>-2.5483870967741935</v>
      </c>
      <c r="AH22" s="22">
        <f t="shared" si="45"/>
        <v>6.6666666666666666E-2</v>
      </c>
      <c r="AI22" s="22">
        <f t="shared" ref="AI22:BP22" si="46">(AI8-AH8)/(AI$2-AH$2)</f>
        <v>3.4838709677419355</v>
      </c>
      <c r="AJ22" s="22">
        <f t="shared" si="46"/>
        <v>-3.0333333333333332</v>
      </c>
      <c r="AK22" s="22">
        <f t="shared" si="46"/>
        <v>-0.29032258064516131</v>
      </c>
      <c r="AL22" s="22">
        <f t="shared" si="46"/>
        <v>-1.6393442622950821E-2</v>
      </c>
      <c r="AM22" s="22">
        <f t="shared" si="46"/>
        <v>3.2786885245901641E-2</v>
      </c>
      <c r="AN22" s="22">
        <f t="shared" si="46"/>
        <v>0.87096774193548387</v>
      </c>
      <c r="AO22" s="22">
        <f t="shared" si="46"/>
        <v>0.7142857142857143</v>
      </c>
      <c r="AP22" s="22">
        <f t="shared" si="46"/>
        <v>0.90322580645161288</v>
      </c>
      <c r="AQ22" s="22">
        <f t="shared" si="46"/>
        <v>-2.5333333333333332</v>
      </c>
      <c r="AR22" s="22">
        <f t="shared" si="46"/>
        <v>2.4516129032258065</v>
      </c>
      <c r="AS22" s="22">
        <f t="shared" si="46"/>
        <v>7.9</v>
      </c>
      <c r="AT22" s="22">
        <f t="shared" si="46"/>
        <v>2.129032258064516</v>
      </c>
      <c r="AU22" s="22">
        <f t="shared" si="46"/>
        <v>-3.2173913043478262</v>
      </c>
      <c r="AV22" s="22">
        <f t="shared" si="46"/>
        <v>-1.2131147540983607</v>
      </c>
      <c r="AW22" s="22">
        <f t="shared" si="46"/>
        <v>-0.32258064516129031</v>
      </c>
      <c r="AX22" s="22">
        <f t="shared" si="46"/>
        <v>0.42857142857142855</v>
      </c>
      <c r="AY22" s="22">
        <f t="shared" si="46"/>
        <v>4.774193548387097</v>
      </c>
      <c r="AZ22" s="22">
        <f t="shared" si="46"/>
        <v>1</v>
      </c>
      <c r="BA22" s="22">
        <f t="shared" si="46"/>
        <v>5.161290322580645</v>
      </c>
      <c r="BB22" s="22">
        <f t="shared" si="46"/>
        <v>10.933333333333334</v>
      </c>
      <c r="BC22" s="22">
        <f t="shared" si="46"/>
        <v>-8.935483870967742</v>
      </c>
      <c r="BD22" s="22">
        <f t="shared" si="46"/>
        <v>-11.419354838709678</v>
      </c>
      <c r="BE22" s="22">
        <f t="shared" si="46"/>
        <v>10.766666666666667</v>
      </c>
      <c r="BF22" s="22">
        <f t="shared" si="46"/>
        <v>-11.870967741935484</v>
      </c>
      <c r="BG22" s="22">
        <f t="shared" si="46"/>
        <v>-6.6666666666666666E-2</v>
      </c>
      <c r="BH22" s="22">
        <f t="shared" si="46"/>
        <v>0</v>
      </c>
      <c r="BI22" s="22">
        <f t="shared" si="46"/>
        <v>2.5483870967741935</v>
      </c>
      <c r="BJ22" s="22">
        <f t="shared" si="46"/>
        <v>-0.22222222222222221</v>
      </c>
      <c r="BK22" s="22">
        <f t="shared" si="46"/>
        <v>0.64516129032258063</v>
      </c>
      <c r="BL22" s="22">
        <f t="shared" si="46"/>
        <v>-5.6886227544910177E-2</v>
      </c>
      <c r="BM22" s="22">
        <f t="shared" si="46"/>
        <v>-1.8709677419354838</v>
      </c>
      <c r="BN22" s="22">
        <f t="shared" si="46"/>
        <v>3.6184210526315791E-2</v>
      </c>
      <c r="BO22" s="22">
        <f t="shared" si="46"/>
        <v>0.83333333333333337</v>
      </c>
      <c r="BP22" s="22">
        <f t="shared" si="46"/>
        <v>1.2173913043478262</v>
      </c>
      <c r="BR22" s="26"/>
      <c r="BS22" s="26"/>
      <c r="BT22" s="26"/>
      <c r="BU22" s="26"/>
      <c r="BV22" s="26"/>
      <c r="BW22" s="26"/>
      <c r="BX22" s="26"/>
      <c r="BY22" s="26"/>
      <c r="BZ22" s="22">
        <f t="shared" ref="BZ22:CM22" si="47">(BZ8-BY8)/(BZ$2-BY$2)</f>
        <v>43.333333333333336</v>
      </c>
      <c r="CA22" s="22">
        <f t="shared" si="47"/>
        <v>2.1428571428571428</v>
      </c>
      <c r="CB22" s="22">
        <f t="shared" si="47"/>
        <v>143.33333333333334</v>
      </c>
      <c r="CC22" s="22">
        <f t="shared" si="47"/>
        <v>107.14285714285714</v>
      </c>
      <c r="CD22" s="22">
        <f t="shared" si="47"/>
        <v>-23.076923076923077</v>
      </c>
      <c r="CE22" s="22">
        <f t="shared" si="47"/>
        <v>-185.71428571428572</v>
      </c>
      <c r="CF22" s="22">
        <f t="shared" si="47"/>
        <v>-25</v>
      </c>
      <c r="CG22" s="22">
        <f t="shared" si="47"/>
        <v>-108</v>
      </c>
      <c r="CH22" s="22">
        <f t="shared" si="47"/>
        <v>-35</v>
      </c>
      <c r="CI22" s="22">
        <f t="shared" si="47"/>
        <v>57.142857142857146</v>
      </c>
      <c r="CJ22" s="22">
        <f t="shared" si="47"/>
        <v>10</v>
      </c>
      <c r="CK22" s="22">
        <f t="shared" si="47"/>
        <v>78.571428571428569</v>
      </c>
      <c r="CL22" s="22">
        <f t="shared" si="47"/>
        <v>-112.85714285714286</v>
      </c>
      <c r="CM22" s="22">
        <f t="shared" si="47"/>
        <v>-33.75</v>
      </c>
      <c r="CN22" s="22">
        <f t="shared" ref="CN22:DL22" si="48">(CN8-CM8)/(CN$2-CM$2)</f>
        <v>-38.166666666666664</v>
      </c>
      <c r="CO22" s="22">
        <f t="shared" si="48"/>
        <v>7.666666666666667</v>
      </c>
      <c r="CP22" s="22">
        <f t="shared" si="48"/>
        <v>-8.1428571428571423</v>
      </c>
      <c r="CQ22" s="22">
        <f t="shared" si="48"/>
        <v>5.5</v>
      </c>
      <c r="CR22" s="22">
        <f t="shared" si="48"/>
        <v>17.7</v>
      </c>
      <c r="CS22" s="22">
        <f t="shared" si="48"/>
        <v>-7.625</v>
      </c>
      <c r="CT22" s="22">
        <f t="shared" si="48"/>
        <v>37.285714285714285</v>
      </c>
      <c r="CU22" s="22">
        <f t="shared" si="48"/>
        <v>3.8</v>
      </c>
      <c r="CV22" s="22">
        <f t="shared" si="48"/>
        <v>-0.7142857142857143</v>
      </c>
      <c r="CW22" s="22">
        <f t="shared" si="48"/>
        <v>29.2</v>
      </c>
      <c r="CX22" s="22">
        <f t="shared" si="48"/>
        <v>26</v>
      </c>
      <c r="CY22" s="22">
        <f t="shared" si="48"/>
        <v>-157.5</v>
      </c>
      <c r="CZ22" s="22">
        <f t="shared" si="48"/>
        <v>2.7777777777777777</v>
      </c>
      <c r="DA22" s="22">
        <f t="shared" si="48"/>
        <v>-16.666666666666668</v>
      </c>
      <c r="DB22" s="22">
        <f t="shared" si="48"/>
        <v>-10.9</v>
      </c>
      <c r="DC22" s="22">
        <f t="shared" si="48"/>
        <v>-13</v>
      </c>
      <c r="DD22" s="22">
        <f t="shared" si="48"/>
        <v>0</v>
      </c>
      <c r="DE22" s="22">
        <f t="shared" si="48"/>
        <v>0</v>
      </c>
      <c r="DF22" s="22">
        <f t="shared" si="48"/>
        <v>0</v>
      </c>
      <c r="DG22" s="22">
        <f t="shared" si="48"/>
        <v>10.8</v>
      </c>
      <c r="DH22" s="22">
        <f t="shared" si="48"/>
        <v>6.666666666666667</v>
      </c>
      <c r="DI22" s="22">
        <f t="shared" si="48"/>
        <v>-10.444444444444445</v>
      </c>
      <c r="DJ22" s="22">
        <f t="shared" si="48"/>
        <v>0</v>
      </c>
      <c r="DK22" s="22">
        <f t="shared" si="48"/>
        <v>0</v>
      </c>
      <c r="DL22" s="22">
        <f t="shared" si="48"/>
        <v>0</v>
      </c>
      <c r="DM22" s="22">
        <f t="shared" si="21"/>
        <v>0</v>
      </c>
      <c r="DN22" s="22">
        <f t="shared" si="22"/>
        <v>0</v>
      </c>
      <c r="DO22" s="22">
        <f t="shared" si="23"/>
        <v>0</v>
      </c>
      <c r="DP22" s="22">
        <f t="shared" si="38"/>
        <v>0</v>
      </c>
      <c r="DQ22" s="22">
        <f t="shared" si="38"/>
        <v>0</v>
      </c>
      <c r="DR22" s="22">
        <f t="shared" si="25"/>
        <v>0</v>
      </c>
      <c r="DS22" s="22">
        <f t="shared" si="39"/>
        <v>0</v>
      </c>
      <c r="DT22" s="22">
        <f t="shared" si="27"/>
        <v>0</v>
      </c>
      <c r="DU22" s="22">
        <f t="shared" si="40"/>
        <v>0</v>
      </c>
      <c r="DV22" s="22">
        <f t="shared" si="29"/>
        <v>0</v>
      </c>
      <c r="DW22" s="22">
        <f>(DW8-DV8)/(DW$2-DV$2)</f>
        <v>0</v>
      </c>
    </row>
    <row r="23" spans="1:127" s="22" customFormat="1" ht="13.5" customHeight="1" x14ac:dyDescent="0.35">
      <c r="A23" s="21" t="s">
        <v>223</v>
      </c>
      <c r="C23" s="22">
        <f t="shared" ref="C23:AH24" si="49">(C9-B9)/(C$2-B$2)</f>
        <v>0.5</v>
      </c>
      <c r="D23" s="22">
        <f t="shared" si="49"/>
        <v>-0.96721311475409832</v>
      </c>
      <c r="E23" s="22">
        <f t="shared" si="49"/>
        <v>0.29032258064516131</v>
      </c>
      <c r="F23" s="22">
        <f t="shared" si="49"/>
        <v>-0.29508196721311475</v>
      </c>
      <c r="G23" s="22">
        <f t="shared" si="49"/>
        <v>0</v>
      </c>
      <c r="H23" s="22">
        <f t="shared" si="49"/>
        <v>0</v>
      </c>
      <c r="I23" s="22">
        <f t="shared" si="49"/>
        <v>1.6101694915254237</v>
      </c>
      <c r="J23" s="22">
        <f t="shared" si="49"/>
        <v>-2.2093023255813953</v>
      </c>
      <c r="K23" s="22">
        <f t="shared" si="49"/>
        <v>3</v>
      </c>
      <c r="L23" s="22">
        <f t="shared" si="49"/>
        <v>-1.1428571428571428</v>
      </c>
      <c r="M23" s="22">
        <f t="shared" si="49"/>
        <v>0</v>
      </c>
      <c r="N23" s="22">
        <f t="shared" si="49"/>
        <v>3.193548387096774</v>
      </c>
      <c r="O23" s="22">
        <f t="shared" si="49"/>
        <v>-3.3</v>
      </c>
      <c r="P23" s="22">
        <f t="shared" si="49"/>
        <v>0.64516129032258063</v>
      </c>
      <c r="Q23" s="22">
        <f t="shared" si="49"/>
        <v>-3.3333333333333333E-2</v>
      </c>
      <c r="R23" s="22">
        <f t="shared" si="49"/>
        <v>-0.61290322580645162</v>
      </c>
      <c r="S23" s="22">
        <f t="shared" si="49"/>
        <v>3.2258064516129031E-2</v>
      </c>
      <c r="T23" s="22">
        <f t="shared" si="49"/>
        <v>-3.4482758620689655E-2</v>
      </c>
      <c r="U23" s="22">
        <f t="shared" si="49"/>
        <v>0.61290322580645162</v>
      </c>
      <c r="V23" s="22">
        <f t="shared" si="49"/>
        <v>2.7</v>
      </c>
      <c r="W23" s="22">
        <f t="shared" si="49"/>
        <v>-3.193548387096774</v>
      </c>
      <c r="X23" s="22">
        <f t="shared" si="49"/>
        <v>3.3333333333333333E-2</v>
      </c>
      <c r="Y23" s="22">
        <f t="shared" si="49"/>
        <v>-6.4516129032258063E-2</v>
      </c>
      <c r="Z23" s="22">
        <f t="shared" si="49"/>
        <v>6.4516129032258063E-2</v>
      </c>
      <c r="AA23" s="22">
        <f t="shared" si="49"/>
        <v>2.5</v>
      </c>
      <c r="AB23" s="22">
        <f t="shared" si="49"/>
        <v>4.612903225806452</v>
      </c>
      <c r="AC23" s="22">
        <f t="shared" si="49"/>
        <v>8.6666666666666661</v>
      </c>
      <c r="AD23" s="22">
        <f t="shared" si="49"/>
        <v>-15.483870967741936</v>
      </c>
      <c r="AE23" s="22">
        <f t="shared" si="49"/>
        <v>2.193548387096774</v>
      </c>
      <c r="AF23" s="22">
        <f t="shared" si="49"/>
        <v>3.5714285714285712E-2</v>
      </c>
      <c r="AG23" s="22">
        <f t="shared" si="49"/>
        <v>-6.4516129032258063E-2</v>
      </c>
      <c r="AH23" s="22">
        <f t="shared" si="49"/>
        <v>-2.2333333333333334</v>
      </c>
      <c r="AI23" s="22">
        <f t="shared" ref="AI23:BP23" si="50">(AI9-AH9)/(AI$2-AH$2)</f>
        <v>2</v>
      </c>
      <c r="AJ23" s="22">
        <f t="shared" si="50"/>
        <v>-2.0666666666666669</v>
      </c>
      <c r="AK23" s="22">
        <f t="shared" si="50"/>
        <v>1.1129032258064515</v>
      </c>
      <c r="AL23" s="22">
        <f t="shared" si="50"/>
        <v>-0.81967213114754101</v>
      </c>
      <c r="AM23" s="22">
        <f t="shared" si="50"/>
        <v>-0.31147540983606559</v>
      </c>
      <c r="AN23" s="22">
        <f t="shared" si="50"/>
        <v>0.32258064516129031</v>
      </c>
      <c r="AO23" s="22">
        <f t="shared" si="50"/>
        <v>-0.35714285714285715</v>
      </c>
      <c r="AP23" s="22">
        <f t="shared" si="50"/>
        <v>1.2580645161290323</v>
      </c>
      <c r="AQ23" s="22">
        <f t="shared" si="50"/>
        <v>-0.96666666666666667</v>
      </c>
      <c r="AR23" s="22">
        <f t="shared" si="50"/>
        <v>-0.32258064516129031</v>
      </c>
      <c r="AS23" s="22">
        <f t="shared" si="50"/>
        <v>0</v>
      </c>
      <c r="AT23" s="22">
        <f t="shared" si="50"/>
        <v>0</v>
      </c>
      <c r="AU23" s="22">
        <f t="shared" si="50"/>
        <v>2.1739130434782608E-2</v>
      </c>
      <c r="AV23" s="22">
        <f t="shared" si="50"/>
        <v>-3.2786885245901641E-2</v>
      </c>
      <c r="AW23" s="22">
        <f t="shared" si="50"/>
        <v>0.25806451612903225</v>
      </c>
      <c r="AX23" s="22">
        <f t="shared" si="50"/>
        <v>7.1428571428571425E-2</v>
      </c>
      <c r="AY23" s="22">
        <f t="shared" si="50"/>
        <v>0.61290322580645162</v>
      </c>
      <c r="AZ23" s="22">
        <f t="shared" si="50"/>
        <v>-0.6333333333333333</v>
      </c>
      <c r="BA23" s="22">
        <f t="shared" si="50"/>
        <v>-0.32258064516129031</v>
      </c>
      <c r="BB23" s="22">
        <f t="shared" si="50"/>
        <v>3.3333333333333333E-2</v>
      </c>
      <c r="BC23" s="22">
        <f t="shared" si="50"/>
        <v>9.6774193548387094E-2</v>
      </c>
      <c r="BD23" s="22">
        <f t="shared" si="50"/>
        <v>-6.4516129032258063E-2</v>
      </c>
      <c r="BE23" s="22">
        <f t="shared" si="50"/>
        <v>-3.3333333333333333E-2</v>
      </c>
      <c r="BF23" s="22">
        <f t="shared" si="50"/>
        <v>0.22580645161290322</v>
      </c>
      <c r="BG23" s="22">
        <f t="shared" si="50"/>
        <v>-0.26666666666666666</v>
      </c>
      <c r="BH23" s="22">
        <f t="shared" si="50"/>
        <v>0.12903225806451613</v>
      </c>
      <c r="BI23" s="22">
        <f t="shared" si="50"/>
        <v>-9.6774193548387094E-2</v>
      </c>
      <c r="BJ23" s="22">
        <f t="shared" si="50"/>
        <v>0</v>
      </c>
      <c r="BK23" s="22">
        <f t="shared" si="50"/>
        <v>0</v>
      </c>
      <c r="BL23" s="22">
        <f t="shared" si="50"/>
        <v>-2.9940119760479044E-3</v>
      </c>
      <c r="BM23" s="22">
        <f t="shared" si="50"/>
        <v>0</v>
      </c>
      <c r="BN23" s="22">
        <f t="shared" si="50"/>
        <v>0</v>
      </c>
      <c r="BO23" s="22">
        <f t="shared" si="50"/>
        <v>0.6333333333333333</v>
      </c>
      <c r="BP23" s="22">
        <f t="shared" si="50"/>
        <v>-0.19565217391304349</v>
      </c>
      <c r="BR23" s="26"/>
      <c r="BS23" s="26"/>
      <c r="BT23" s="26"/>
      <c r="BU23" s="26"/>
      <c r="BV23" s="26"/>
      <c r="BW23" s="26"/>
      <c r="BX23" s="26"/>
      <c r="BY23" s="26"/>
      <c r="BZ23" s="22">
        <f t="shared" ref="BZ23:CM23" si="51">(BZ9-BY9)/(BZ$2-BY$2)</f>
        <v>0</v>
      </c>
      <c r="CA23" s="22">
        <f t="shared" si="51"/>
        <v>0</v>
      </c>
      <c r="CB23" s="22">
        <f t="shared" si="51"/>
        <v>0</v>
      </c>
      <c r="CC23" s="22">
        <f t="shared" si="51"/>
        <v>1.3571428571428572</v>
      </c>
      <c r="CD23" s="22">
        <f t="shared" si="51"/>
        <v>-1.4615384615384615</v>
      </c>
      <c r="CE23" s="22">
        <f t="shared" si="51"/>
        <v>3.5714285714285716</v>
      </c>
      <c r="CF23" s="22">
        <f t="shared" si="51"/>
        <v>-6.25</v>
      </c>
      <c r="CG23" s="22">
        <f t="shared" si="51"/>
        <v>4</v>
      </c>
      <c r="CH23" s="22">
        <f t="shared" si="51"/>
        <v>-0.75</v>
      </c>
      <c r="CI23" s="22">
        <f t="shared" si="51"/>
        <v>5.8571428571428568</v>
      </c>
      <c r="CJ23" s="22">
        <f t="shared" si="51"/>
        <v>5.1428571428571432</v>
      </c>
      <c r="CK23" s="22">
        <f t="shared" si="51"/>
        <v>5.8571428571428568</v>
      </c>
      <c r="CL23" s="22">
        <f t="shared" si="51"/>
        <v>-13.428571428571429</v>
      </c>
      <c r="CM23" s="22">
        <f t="shared" si="51"/>
        <v>-2.375</v>
      </c>
      <c r="CN23" s="22">
        <f t="shared" ref="CN23:DL23" si="52">(CN9-CM9)/(CN$2-CM$2)</f>
        <v>-3.1666666666666665</v>
      </c>
      <c r="CO23" s="27">
        <f>(CO9-CN9)/(CO$2-CN$2)</f>
        <v>3.1666666666666665</v>
      </c>
      <c r="CP23" s="22">
        <f t="shared" si="52"/>
        <v>-2.7142857142857144</v>
      </c>
      <c r="CQ23" s="22">
        <f t="shared" si="52"/>
        <v>0</v>
      </c>
      <c r="CR23" s="22">
        <f t="shared" si="52"/>
        <v>1.2</v>
      </c>
      <c r="CS23" s="22">
        <f t="shared" si="52"/>
        <v>-0.25</v>
      </c>
      <c r="CT23" s="22">
        <f t="shared" si="52"/>
        <v>0.7142857142857143</v>
      </c>
      <c r="CU23" s="22">
        <f t="shared" si="52"/>
        <v>-3</v>
      </c>
      <c r="CV23" s="22">
        <f t="shared" si="52"/>
        <v>0.5714285714285714</v>
      </c>
      <c r="CW23" s="22">
        <f t="shared" si="52"/>
        <v>1.6</v>
      </c>
      <c r="CX23" s="22">
        <f t="shared" si="52"/>
        <v>2.6</v>
      </c>
      <c r="CY23" s="22">
        <f t="shared" si="52"/>
        <v>-9.5</v>
      </c>
      <c r="CZ23" s="22">
        <f t="shared" si="52"/>
        <v>0</v>
      </c>
      <c r="DA23" s="22">
        <f t="shared" si="52"/>
        <v>0</v>
      </c>
      <c r="DB23" s="22">
        <f t="shared" si="52"/>
        <v>0</v>
      </c>
      <c r="DC23" s="22">
        <f t="shared" si="52"/>
        <v>0</v>
      </c>
      <c r="DD23" s="22">
        <f t="shared" si="52"/>
        <v>0</v>
      </c>
      <c r="DE23" s="22">
        <f t="shared" si="52"/>
        <v>0</v>
      </c>
      <c r="DF23" s="22">
        <f t="shared" si="52"/>
        <v>0</v>
      </c>
      <c r="DG23" s="22">
        <f t="shared" si="52"/>
        <v>0</v>
      </c>
      <c r="DH23" s="22">
        <f t="shared" si="52"/>
        <v>0</v>
      </c>
      <c r="DI23" s="22">
        <f t="shared" si="52"/>
        <v>0</v>
      </c>
      <c r="DJ23" s="22">
        <f t="shared" si="52"/>
        <v>0</v>
      </c>
      <c r="DK23" s="22">
        <f t="shared" si="52"/>
        <v>0</v>
      </c>
      <c r="DL23" s="22">
        <f t="shared" si="52"/>
        <v>0</v>
      </c>
      <c r="DM23" s="22">
        <f t="shared" si="21"/>
        <v>0</v>
      </c>
      <c r="DN23" s="22">
        <f t="shared" si="22"/>
        <v>0</v>
      </c>
      <c r="DO23" s="22">
        <f t="shared" si="23"/>
        <v>0</v>
      </c>
      <c r="DP23" s="22">
        <f t="shared" si="38"/>
        <v>0</v>
      </c>
      <c r="DQ23" s="22">
        <f t="shared" si="38"/>
        <v>0</v>
      </c>
      <c r="DR23" s="22">
        <f t="shared" si="25"/>
        <v>0</v>
      </c>
      <c r="DS23" s="22">
        <f t="shared" si="39"/>
        <v>0</v>
      </c>
      <c r="DT23" s="22">
        <f t="shared" si="27"/>
        <v>0</v>
      </c>
      <c r="DU23" s="22">
        <f t="shared" si="40"/>
        <v>0</v>
      </c>
      <c r="DV23" s="22">
        <f t="shared" si="29"/>
        <v>0</v>
      </c>
      <c r="DW23" s="22">
        <f>(DW9-DV9)/(DW$2-DV$2)</f>
        <v>0</v>
      </c>
    </row>
    <row r="24" spans="1:127" s="22" customFormat="1" x14ac:dyDescent="0.35">
      <c r="A24" s="21" t="s">
        <v>1061</v>
      </c>
      <c r="C24" s="27">
        <f>(C10-B10)/(C2-B2)</f>
        <v>-3.3333333333333335</v>
      </c>
      <c r="D24" s="27">
        <f>(D10-C10)/(D$2-C$2)</f>
        <v>11.311475409836065</v>
      </c>
      <c r="E24" s="22">
        <f t="shared" ref="E24:AH24" si="53">(E10-D10)/(E$2-D$2)</f>
        <v>96.935483870967744</v>
      </c>
      <c r="F24" s="22">
        <f t="shared" si="53"/>
        <v>-109.8360655737705</v>
      </c>
      <c r="G24" s="22">
        <f t="shared" si="49"/>
        <v>0.34426229508196721</v>
      </c>
      <c r="H24" s="22">
        <f t="shared" si="53"/>
        <v>0.45161290322580644</v>
      </c>
      <c r="I24" s="22">
        <f t="shared" si="53"/>
        <v>-0.59322033898305082</v>
      </c>
      <c r="J24" s="22">
        <f t="shared" si="53"/>
        <v>0</v>
      </c>
      <c r="K24" s="22">
        <f t="shared" si="53"/>
        <v>0</v>
      </c>
      <c r="L24" s="22">
        <f t="shared" si="53"/>
        <v>0</v>
      </c>
      <c r="M24" s="22">
        <f t="shared" si="53"/>
        <v>0</v>
      </c>
      <c r="N24" s="22">
        <f t="shared" si="53"/>
        <v>0</v>
      </c>
      <c r="O24" s="22">
        <f t="shared" si="53"/>
        <v>0</v>
      </c>
      <c r="P24" s="22">
        <f t="shared" si="53"/>
        <v>0</v>
      </c>
      <c r="Q24" s="22">
        <f t="shared" si="53"/>
        <v>0</v>
      </c>
      <c r="R24" s="22">
        <f t="shared" si="53"/>
        <v>0.38709677419354838</v>
      </c>
      <c r="S24" s="22">
        <f t="shared" si="53"/>
        <v>-0.38709677419354838</v>
      </c>
      <c r="T24" s="22">
        <f t="shared" si="53"/>
        <v>0</v>
      </c>
      <c r="U24" s="22">
        <f t="shared" si="53"/>
        <v>0.35483870967741937</v>
      </c>
      <c r="V24" s="22">
        <f t="shared" si="53"/>
        <v>1.4333333333333333</v>
      </c>
      <c r="W24" s="22">
        <f t="shared" si="53"/>
        <v>-1.7419354838709677</v>
      </c>
      <c r="X24" s="22">
        <f t="shared" si="53"/>
        <v>0</v>
      </c>
      <c r="Y24" s="22">
        <f t="shared" si="53"/>
        <v>0</v>
      </c>
      <c r="Z24" s="22">
        <f t="shared" si="53"/>
        <v>0</v>
      </c>
      <c r="AA24" s="22">
        <f t="shared" si="53"/>
        <v>0</v>
      </c>
      <c r="AB24" s="22">
        <f t="shared" si="53"/>
        <v>0</v>
      </c>
      <c r="AC24" s="22">
        <f t="shared" si="53"/>
        <v>0</v>
      </c>
      <c r="AD24" s="22">
        <f t="shared" si="53"/>
        <v>0</v>
      </c>
      <c r="AE24" s="22">
        <f t="shared" si="53"/>
        <v>0</v>
      </c>
      <c r="AF24" s="22">
        <f t="shared" si="53"/>
        <v>0.9642857142857143</v>
      </c>
      <c r="AG24" s="22">
        <f t="shared" si="53"/>
        <v>0.12903225806451613</v>
      </c>
      <c r="AH24" s="22">
        <f t="shared" si="53"/>
        <v>-0.83333333333333337</v>
      </c>
      <c r="AI24" s="22">
        <f t="shared" ref="AI24:BO24" si="54">(AI10-AH10)/(AI$2-AH$2)</f>
        <v>-0.19354838709677419</v>
      </c>
      <c r="AJ24" s="22">
        <f t="shared" si="54"/>
        <v>0</v>
      </c>
      <c r="AK24" s="22">
        <f t="shared" si="54"/>
        <v>0.19354838709677419</v>
      </c>
      <c r="AL24" s="22">
        <f t="shared" si="54"/>
        <v>0.50819672131147542</v>
      </c>
      <c r="AM24" s="22">
        <f t="shared" si="54"/>
        <v>-0.70491803278688525</v>
      </c>
      <c r="AN24" s="22">
        <f t="shared" si="54"/>
        <v>3.2258064516129031E-2</v>
      </c>
      <c r="AO24" s="22">
        <f t="shared" si="54"/>
        <v>-3.5714285714285712E-2</v>
      </c>
      <c r="AP24" s="22">
        <f t="shared" si="54"/>
        <v>0</v>
      </c>
      <c r="AQ24" s="22">
        <f t="shared" si="54"/>
        <v>0</v>
      </c>
      <c r="AR24" s="22">
        <f t="shared" si="54"/>
        <v>0</v>
      </c>
      <c r="AS24" s="22">
        <f t="shared" si="54"/>
        <v>0</v>
      </c>
      <c r="AT24" s="22">
        <f t="shared" si="54"/>
        <v>0</v>
      </c>
      <c r="AU24" s="22">
        <f t="shared" si="54"/>
        <v>0</v>
      </c>
      <c r="AV24" s="22">
        <f t="shared" si="54"/>
        <v>0</v>
      </c>
      <c r="AW24" s="22">
        <f t="shared" si="54"/>
        <v>0</v>
      </c>
      <c r="AX24" s="22">
        <f t="shared" si="54"/>
        <v>0</v>
      </c>
      <c r="AY24" s="22">
        <f t="shared" si="54"/>
        <v>4.5161290322580649</v>
      </c>
      <c r="AZ24" s="22">
        <f t="shared" si="54"/>
        <v>-2.2666666666666666</v>
      </c>
      <c r="BA24" s="22">
        <f t="shared" si="54"/>
        <v>-2.3225806451612905</v>
      </c>
      <c r="BB24" s="22">
        <f t="shared" si="54"/>
        <v>0</v>
      </c>
      <c r="BC24" s="22">
        <f t="shared" si="54"/>
        <v>0</v>
      </c>
      <c r="BD24" s="22">
        <f t="shared" si="54"/>
        <v>0</v>
      </c>
      <c r="BE24" s="22">
        <f t="shared" si="54"/>
        <v>0</v>
      </c>
      <c r="BF24" s="22">
        <f t="shared" si="54"/>
        <v>0</v>
      </c>
      <c r="BG24" s="22">
        <f t="shared" si="54"/>
        <v>0</v>
      </c>
      <c r="BH24" s="22">
        <f t="shared" si="54"/>
        <v>0</v>
      </c>
      <c r="BI24" s="22">
        <f t="shared" si="54"/>
        <v>0</v>
      </c>
      <c r="BJ24" s="22">
        <f t="shared" si="54"/>
        <v>0</v>
      </c>
      <c r="BK24" s="22">
        <f t="shared" si="54"/>
        <v>0</v>
      </c>
      <c r="BL24" s="22">
        <f t="shared" si="54"/>
        <v>0</v>
      </c>
      <c r="BM24" s="22">
        <f t="shared" si="54"/>
        <v>0</v>
      </c>
      <c r="BN24" s="22">
        <f t="shared" si="54"/>
        <v>12.171052631578947</v>
      </c>
      <c r="BO24" s="22">
        <f t="shared" si="54"/>
        <v>243.33333333333334</v>
      </c>
      <c r="BP24" s="27">
        <f>(BP10-BO10)/(BP$2-BO$2)</f>
        <v>-109.34782608695652</v>
      </c>
      <c r="BQ24" s="27">
        <f>(BQ10-BP10)/(BQ$2-BP$2)</f>
        <v>-4.2727272727272725</v>
      </c>
      <c r="BR24" s="27"/>
      <c r="BS24" s="27">
        <f>(BS10-BR10)/(BS2-BR2)</f>
        <v>14250</v>
      </c>
      <c r="BT24" s="22">
        <f t="shared" ref="BT24:BY24" si="55">(BT10-BS10)/(BT$2-BS$2)</f>
        <v>-3428.5714285714284</v>
      </c>
      <c r="BU24" s="22">
        <f t="shared" si="55"/>
        <v>2600</v>
      </c>
      <c r="BV24" s="22">
        <f t="shared" si="55"/>
        <v>1444.4444444444443</v>
      </c>
      <c r="BW24" s="22">
        <f t="shared" si="55"/>
        <v>-1000</v>
      </c>
      <c r="BX24" s="22">
        <f t="shared" si="55"/>
        <v>1500</v>
      </c>
      <c r="BY24" s="22">
        <f t="shared" si="55"/>
        <v>3285.7142857142858</v>
      </c>
      <c r="BZ24" s="22">
        <f t="shared" ref="BZ24:CM24" si="56">(BZ10-BY10)/(BZ$2-BY$2)</f>
        <v>-3833.3333333333335</v>
      </c>
      <c r="CA24" s="22">
        <f t="shared" si="56"/>
        <v>1142.8571428571429</v>
      </c>
      <c r="CB24" s="22">
        <f t="shared" si="56"/>
        <v>-1400</v>
      </c>
      <c r="CC24" s="22">
        <f t="shared" si="56"/>
        <v>-1214.2857142857142</v>
      </c>
      <c r="CD24" s="22">
        <f t="shared" si="56"/>
        <v>-1769.2307692307693</v>
      </c>
      <c r="CE24" s="22">
        <f t="shared" si="56"/>
        <v>-1714.2857142857142</v>
      </c>
      <c r="CF24" s="22">
        <f t="shared" si="56"/>
        <v>-1162.5</v>
      </c>
      <c r="CG24" s="22">
        <f t="shared" si="56"/>
        <v>-140</v>
      </c>
      <c r="CH24" s="22">
        <f t="shared" si="56"/>
        <v>-583.75</v>
      </c>
      <c r="CI24" s="22">
        <f t="shared" si="56"/>
        <v>452.85714285714283</v>
      </c>
      <c r="CJ24" s="22">
        <f t="shared" si="56"/>
        <v>-214.28571428571428</v>
      </c>
      <c r="CK24" s="22">
        <f t="shared" si="56"/>
        <v>57.142857142857146</v>
      </c>
      <c r="CL24" s="22">
        <f t="shared" si="56"/>
        <v>-71.428571428571431</v>
      </c>
      <c r="CM24" s="22">
        <f t="shared" si="56"/>
        <v>-37.5</v>
      </c>
      <c r="CN24" s="22">
        <f t="shared" ref="CN24:DJ24" si="57">(CN10-CM10)/(CN$2-CM$2)</f>
        <v>-223.33333333333334</v>
      </c>
      <c r="CO24" s="27">
        <f>(CO10-CN10)/(CO$2-CN$2)</f>
        <v>66.666666666666671</v>
      </c>
      <c r="CP24" s="22">
        <f t="shared" si="57"/>
        <v>2.8571428571428572</v>
      </c>
      <c r="CQ24" s="22">
        <f t="shared" si="57"/>
        <v>21.666666666666668</v>
      </c>
      <c r="CR24" s="22">
        <f t="shared" si="57"/>
        <v>-12</v>
      </c>
      <c r="CS24" s="22">
        <f t="shared" si="57"/>
        <v>38.75</v>
      </c>
      <c r="CT24" s="22">
        <f t="shared" si="57"/>
        <v>285.71428571428572</v>
      </c>
      <c r="CU24" s="22">
        <f t="shared" si="57"/>
        <v>-340</v>
      </c>
      <c r="CV24" s="27">
        <f t="shared" si="57"/>
        <v>42.857142857142854</v>
      </c>
      <c r="CW24" s="22">
        <f t="shared" si="57"/>
        <v>400</v>
      </c>
      <c r="CX24" s="22">
        <f t="shared" si="57"/>
        <v>590</v>
      </c>
      <c r="CY24" s="22">
        <f t="shared" si="57"/>
        <v>875</v>
      </c>
      <c r="CZ24" s="22">
        <f t="shared" si="57"/>
        <v>2555.5555555555557</v>
      </c>
      <c r="DA24" s="22">
        <f t="shared" si="57"/>
        <v>-1333.3333333333333</v>
      </c>
      <c r="DB24" s="22">
        <f t="shared" si="57"/>
        <v>3300</v>
      </c>
      <c r="DC24" s="22">
        <f t="shared" si="57"/>
        <v>3142.8571428571427</v>
      </c>
      <c r="DD24" s="22">
        <f t="shared" si="57"/>
        <v>0</v>
      </c>
      <c r="DE24" s="22">
        <f t="shared" si="57"/>
        <v>1666.6666666666667</v>
      </c>
      <c r="DF24" s="22">
        <f t="shared" si="57"/>
        <v>-1250</v>
      </c>
      <c r="DG24" s="22">
        <f t="shared" si="57"/>
        <v>-7200</v>
      </c>
      <c r="DH24" s="22">
        <f t="shared" si="57"/>
        <v>6000</v>
      </c>
      <c r="DI24" s="22">
        <f t="shared" si="57"/>
        <v>-1777.7777777777778</v>
      </c>
      <c r="DJ24" s="22">
        <f t="shared" si="57"/>
        <v>-1800</v>
      </c>
      <c r="DK24" s="27">
        <f>(DK10-DJ10)/(DK$2-DJ$2)</f>
        <v>-200</v>
      </c>
      <c r="DL24" s="27">
        <f>(DL10-DK10)/(DL$2-DK$2)</f>
        <v>-1666.6666666666667</v>
      </c>
      <c r="DM24" s="22">
        <f t="shared" si="21"/>
        <v>1750</v>
      </c>
      <c r="DN24" s="22">
        <f t="shared" si="22"/>
        <v>1857.1428571428571</v>
      </c>
      <c r="DO24" s="27">
        <f t="shared" ref="DO24:DU24" si="58">(DO10-DN10)/(DO$2-DN$2)</f>
        <v>-1500</v>
      </c>
      <c r="DP24" s="27">
        <f t="shared" si="58"/>
        <v>500</v>
      </c>
      <c r="DQ24" s="27">
        <f t="shared" si="58"/>
        <v>4777.7777777777774</v>
      </c>
      <c r="DR24" s="27">
        <f t="shared" si="58"/>
        <v>-8000</v>
      </c>
      <c r="DS24" s="27">
        <f t="shared" si="58"/>
        <v>-1666.6666666666667</v>
      </c>
      <c r="DT24" s="27">
        <f t="shared" si="58"/>
        <v>615.38461538461536</v>
      </c>
      <c r="DU24" s="27">
        <f t="shared" si="58"/>
        <v>250</v>
      </c>
      <c r="DV24" s="27">
        <f t="shared" si="29"/>
        <v>-1500</v>
      </c>
      <c r="DW24" s="27">
        <f>(DW10-DV10)/(DW$2-DV$2)</f>
        <v>-714.28571428571433</v>
      </c>
    </row>
    <row r="25" spans="1:127" s="22" customFormat="1" x14ac:dyDescent="0.35">
      <c r="A25" s="21"/>
      <c r="BP25" s="27"/>
      <c r="BQ25" s="27"/>
      <c r="BR25" s="27"/>
      <c r="BS25" s="27"/>
      <c r="CO25" s="27"/>
      <c r="CV25" s="27"/>
      <c r="DK25" s="27"/>
      <c r="DL25" s="27"/>
      <c r="DO25" s="27"/>
      <c r="DP25" s="27"/>
      <c r="DQ25" s="27"/>
      <c r="DR25" s="27"/>
      <c r="DS25" s="27"/>
      <c r="DT25" s="27"/>
      <c r="DU25" s="27"/>
      <c r="DV25" s="27"/>
      <c r="DW25" s="27"/>
    </row>
    <row r="26" spans="1:127" s="22" customFormat="1" x14ac:dyDescent="0.35">
      <c r="A26" s="21" t="s">
        <v>104</v>
      </c>
      <c r="C26" s="22">
        <f t="shared" ref="C26:AH26" si="59">(C11-B11)/(C$2-B$2)</f>
        <v>8.3333333333333332E-3</v>
      </c>
      <c r="D26" s="22">
        <f t="shared" si="59"/>
        <v>-1.6393442622950821E-2</v>
      </c>
      <c r="E26" s="22">
        <f t="shared" si="59"/>
        <v>0</v>
      </c>
      <c r="F26" s="22">
        <f t="shared" si="59"/>
        <v>0</v>
      </c>
      <c r="G26" s="22">
        <f>(G11-F11)/(G$2-F$2)</f>
        <v>1.6393442622950821E-2</v>
      </c>
      <c r="H26" s="22">
        <f t="shared" si="59"/>
        <v>0</v>
      </c>
      <c r="I26" s="22">
        <f t="shared" si="59"/>
        <v>0.16949152542372881</v>
      </c>
      <c r="J26" s="22">
        <f t="shared" si="59"/>
        <v>-0.20930232558139536</v>
      </c>
      <c r="K26" s="22">
        <f t="shared" si="59"/>
        <v>-0.15384615384615385</v>
      </c>
      <c r="L26" s="22">
        <f t="shared" si="59"/>
        <v>0</v>
      </c>
      <c r="M26" s="22">
        <f t="shared" si="59"/>
        <v>0</v>
      </c>
      <c r="N26" s="22">
        <f t="shared" si="59"/>
        <v>3.193548387096774</v>
      </c>
      <c r="O26" s="22">
        <f t="shared" si="59"/>
        <v>-2</v>
      </c>
      <c r="P26" s="22">
        <f t="shared" si="59"/>
        <v>0</v>
      </c>
      <c r="Q26" s="22">
        <f t="shared" si="59"/>
        <v>-0.66666666666666663</v>
      </c>
      <c r="R26" s="22">
        <f t="shared" si="59"/>
        <v>-0.25806451612903225</v>
      </c>
      <c r="S26" s="22">
        <f t="shared" si="59"/>
        <v>2.838709677419355</v>
      </c>
      <c r="T26" s="22">
        <f t="shared" si="59"/>
        <v>-3.3793103448275863</v>
      </c>
      <c r="U26" s="22">
        <f t="shared" si="59"/>
        <v>1.5483870967741935</v>
      </c>
      <c r="V26" s="22">
        <f t="shared" si="59"/>
        <v>-1.6333333333333333</v>
      </c>
      <c r="W26" s="22">
        <f t="shared" si="59"/>
        <v>3.129032258064516</v>
      </c>
      <c r="X26" s="22">
        <f t="shared" si="59"/>
        <v>-3.2333333333333334</v>
      </c>
      <c r="Y26" s="22">
        <f t="shared" si="59"/>
        <v>0</v>
      </c>
      <c r="Z26" s="22">
        <f t="shared" si="59"/>
        <v>9.3548387096774199</v>
      </c>
      <c r="AA26" s="22">
        <f t="shared" si="59"/>
        <v>-9.6666666666666661</v>
      </c>
      <c r="AB26" s="22">
        <f t="shared" si="59"/>
        <v>0.32258064516129031</v>
      </c>
      <c r="AC26" s="22">
        <f t="shared" si="59"/>
        <v>-0.33333333333333331</v>
      </c>
      <c r="AD26" s="22">
        <f t="shared" si="59"/>
        <v>0</v>
      </c>
      <c r="AE26" s="22">
        <f t="shared" si="59"/>
        <v>0</v>
      </c>
      <c r="AF26" s="22">
        <f t="shared" si="59"/>
        <v>0</v>
      </c>
      <c r="AG26" s="22">
        <f t="shared" si="59"/>
        <v>0.32258064516129031</v>
      </c>
      <c r="AH26" s="22">
        <f t="shared" si="59"/>
        <v>-0.33333333333333331</v>
      </c>
      <c r="AI26" s="22">
        <f t="shared" ref="AI26:BP26" si="60">(AI11-AH11)/(AI$2-AH$2)</f>
        <v>0</v>
      </c>
      <c r="AJ26" s="22">
        <f t="shared" si="60"/>
        <v>0</v>
      </c>
      <c r="AK26" s="22">
        <f t="shared" si="60"/>
        <v>0</v>
      </c>
      <c r="AL26" s="22">
        <f t="shared" si="60"/>
        <v>0</v>
      </c>
      <c r="AM26" s="22">
        <f t="shared" si="60"/>
        <v>0</v>
      </c>
      <c r="AN26" s="22">
        <f t="shared" si="60"/>
        <v>6.4516129032258063E-2</v>
      </c>
      <c r="AO26" s="22">
        <f t="shared" si="60"/>
        <v>-3.5714285714285712E-2</v>
      </c>
      <c r="AP26" s="22">
        <f t="shared" si="60"/>
        <v>-3.2258064516129031E-2</v>
      </c>
      <c r="AQ26" s="22">
        <f t="shared" si="60"/>
        <v>6.6666666666666666E-2</v>
      </c>
      <c r="AR26" s="22">
        <f t="shared" si="60"/>
        <v>-3.2258064516129031E-2</v>
      </c>
      <c r="AS26" s="22">
        <f t="shared" si="60"/>
        <v>0</v>
      </c>
      <c r="AT26" s="22">
        <f t="shared" si="60"/>
        <v>0</v>
      </c>
      <c r="AU26" s="22">
        <f t="shared" si="60"/>
        <v>5.434782608695652E-2</v>
      </c>
      <c r="AV26" s="22">
        <f t="shared" si="60"/>
        <v>0.14754098360655737</v>
      </c>
      <c r="AW26" s="22">
        <f t="shared" si="60"/>
        <v>-9.6774193548387094E-2</v>
      </c>
      <c r="AX26" s="22">
        <f t="shared" si="60"/>
        <v>0.2857142857142857</v>
      </c>
      <c r="AY26" s="22">
        <f t="shared" si="60"/>
        <v>-0.58064516129032262</v>
      </c>
      <c r="AZ26" s="22">
        <f t="shared" si="60"/>
        <v>0.26666666666666666</v>
      </c>
      <c r="BA26" s="22">
        <f t="shared" si="60"/>
        <v>-0.29032258064516131</v>
      </c>
      <c r="BB26" s="22">
        <f t="shared" si="60"/>
        <v>-3.3333333333333333E-2</v>
      </c>
      <c r="BC26" s="22">
        <f t="shared" si="60"/>
        <v>3.2258064516129031E-2</v>
      </c>
      <c r="BD26" s="22">
        <f t="shared" si="60"/>
        <v>3.2258064516129031E-2</v>
      </c>
      <c r="BE26" s="22">
        <f t="shared" si="60"/>
        <v>1.8666666666666667</v>
      </c>
      <c r="BF26" s="22">
        <f t="shared" si="60"/>
        <v>-1.7419354838709677</v>
      </c>
      <c r="BG26" s="22">
        <f t="shared" si="60"/>
        <v>-0.13333333333333333</v>
      </c>
      <c r="BH26" s="22">
        <f t="shared" si="60"/>
        <v>0.19354838709677419</v>
      </c>
      <c r="BI26" s="22">
        <f t="shared" si="60"/>
        <v>-0.16129032258064516</v>
      </c>
      <c r="BJ26" s="22">
        <f t="shared" si="60"/>
        <v>0.21111111111111111</v>
      </c>
      <c r="BK26" s="22">
        <f t="shared" si="60"/>
        <v>0</v>
      </c>
      <c r="BL26" s="22">
        <f t="shared" si="60"/>
        <v>-5.6886227544910177E-2</v>
      </c>
      <c r="BM26" s="22">
        <f t="shared" si="60"/>
        <v>1.1935483870967742</v>
      </c>
      <c r="BN26" s="22">
        <f t="shared" si="60"/>
        <v>-2.3026315789473683E-2</v>
      </c>
      <c r="BO26" s="22">
        <f t="shared" si="60"/>
        <v>-1</v>
      </c>
      <c r="BP26" s="22">
        <f t="shared" si="60"/>
        <v>0.19565217391304349</v>
      </c>
      <c r="BR26" s="26"/>
      <c r="BS26" s="26"/>
      <c r="BT26" s="26"/>
      <c r="BU26" s="26"/>
      <c r="BV26" s="26"/>
      <c r="BW26" s="26"/>
      <c r="BX26" s="26"/>
      <c r="BY26" s="26"/>
      <c r="BZ26" s="22">
        <f t="shared" ref="BZ26:CM26" si="61">(BZ11-BY11)/(BZ$2-BY$2)</f>
        <v>0</v>
      </c>
      <c r="CA26" s="22">
        <f t="shared" si="61"/>
        <v>0</v>
      </c>
      <c r="CB26" s="22">
        <f t="shared" si="61"/>
        <v>6.6666666666666666E-2</v>
      </c>
      <c r="CC26" s="22">
        <f t="shared" si="61"/>
        <v>-7.1428571428571425E-2</v>
      </c>
      <c r="CD26" s="22">
        <f t="shared" si="61"/>
        <v>0</v>
      </c>
      <c r="CE26" s="22">
        <f t="shared" si="61"/>
        <v>0</v>
      </c>
      <c r="CF26" s="22">
        <f t="shared" si="61"/>
        <v>2.25</v>
      </c>
      <c r="CG26" s="22">
        <f t="shared" si="61"/>
        <v>-2.8</v>
      </c>
      <c r="CH26" s="22">
        <f t="shared" si="61"/>
        <v>1</v>
      </c>
      <c r="CI26" s="22">
        <f t="shared" si="61"/>
        <v>-0.14285714285714285</v>
      </c>
      <c r="CJ26" s="22">
        <f t="shared" si="61"/>
        <v>1.1428571428571428</v>
      </c>
      <c r="CK26" s="22">
        <f t="shared" si="61"/>
        <v>0</v>
      </c>
      <c r="CL26" s="22">
        <f t="shared" si="61"/>
        <v>-2.7142857142857144</v>
      </c>
      <c r="CM26" s="22">
        <f t="shared" si="61"/>
        <v>0</v>
      </c>
      <c r="CN26" s="22">
        <f t="shared" ref="CN26:DL26" si="62">(CN11-CM11)/(CN$2-CM$2)</f>
        <v>0</v>
      </c>
      <c r="CO26" s="22">
        <f t="shared" si="62"/>
        <v>0</v>
      </c>
      <c r="CP26" s="22">
        <f t="shared" si="62"/>
        <v>2.7142857142857144</v>
      </c>
      <c r="CQ26" s="22">
        <f t="shared" si="62"/>
        <v>-2</v>
      </c>
      <c r="CR26" s="22">
        <f t="shared" si="62"/>
        <v>8.1999999999999993</v>
      </c>
      <c r="CS26" s="22">
        <f t="shared" si="62"/>
        <v>-7</v>
      </c>
      <c r="CT26" s="22">
        <f t="shared" si="62"/>
        <v>-4</v>
      </c>
      <c r="CU26" s="22">
        <f t="shared" si="62"/>
        <v>-1</v>
      </c>
      <c r="CV26" s="22">
        <f t="shared" si="62"/>
        <v>0</v>
      </c>
      <c r="CW26" s="22">
        <f t="shared" si="62"/>
        <v>1.6</v>
      </c>
      <c r="CX26" s="22">
        <f t="shared" si="62"/>
        <v>-0.8</v>
      </c>
      <c r="CY26" s="22">
        <f t="shared" si="62"/>
        <v>0</v>
      </c>
      <c r="CZ26" s="22">
        <f t="shared" si="62"/>
        <v>0</v>
      </c>
      <c r="DA26" s="22">
        <f t="shared" si="62"/>
        <v>6</v>
      </c>
      <c r="DB26" s="22">
        <f t="shared" si="62"/>
        <v>-1.8</v>
      </c>
      <c r="DC26" s="22">
        <f t="shared" si="62"/>
        <v>0</v>
      </c>
      <c r="DD26" s="22">
        <f t="shared" si="62"/>
        <v>0</v>
      </c>
      <c r="DE26" s="22">
        <f t="shared" si="62"/>
        <v>3.1666666666666665</v>
      </c>
      <c r="DF26" s="22">
        <f t="shared" si="62"/>
        <v>-2.375</v>
      </c>
      <c r="DG26" s="22">
        <f t="shared" si="62"/>
        <v>0</v>
      </c>
      <c r="DH26" s="22">
        <f t="shared" si="62"/>
        <v>0</v>
      </c>
      <c r="DI26" s="22">
        <f t="shared" si="62"/>
        <v>0</v>
      </c>
      <c r="DJ26" s="22">
        <f t="shared" si="62"/>
        <v>0</v>
      </c>
      <c r="DK26" s="22">
        <f t="shared" si="62"/>
        <v>0</v>
      </c>
      <c r="DL26" s="22">
        <f t="shared" si="62"/>
        <v>0</v>
      </c>
      <c r="DM26" s="22">
        <f t="shared" ref="DM26:DQ28" si="63">(DM11-DL11)/(DM$2-DL$2)</f>
        <v>0</v>
      </c>
      <c r="DN26" s="22">
        <f t="shared" si="63"/>
        <v>0</v>
      </c>
      <c r="DO26" s="22">
        <f t="shared" si="63"/>
        <v>0</v>
      </c>
      <c r="DP26" s="22">
        <f t="shared" si="63"/>
        <v>0</v>
      </c>
      <c r="DQ26" s="22">
        <f t="shared" si="63"/>
        <v>0</v>
      </c>
      <c r="DR26" s="22">
        <f t="shared" ref="DR26:DR28" si="64">(DR11-DQ11)/(DR$2-DQ$2)</f>
        <v>0</v>
      </c>
      <c r="DS26" s="22">
        <f t="shared" ref="DS26:DS28" si="65">(DS11-DR11)/(DS$2-DR$2)</f>
        <v>0</v>
      </c>
      <c r="DT26" s="22">
        <f t="shared" ref="DT26:DT28" si="66">(DT11-DS11)/(DT$2-DS$2)</f>
        <v>0</v>
      </c>
      <c r="DU26" s="22">
        <f t="shared" ref="DU26:DU28" si="67">(DU11-DT11)/(DU$2-DT$2)</f>
        <v>4.625</v>
      </c>
      <c r="DV26" s="22">
        <f>(DV11-DU11)/(DV$2-DU$2)</f>
        <v>-4.625</v>
      </c>
      <c r="DW26" s="22">
        <f>(DW11-DV11)/(DW$2-DV$2)</f>
        <v>0</v>
      </c>
    </row>
    <row r="27" spans="1:127" s="22" customFormat="1" x14ac:dyDescent="0.35">
      <c r="A27" s="21" t="s">
        <v>1062</v>
      </c>
      <c r="C27" s="22">
        <f t="shared" ref="C27:AH27" si="68">(C12-B12)/(C$2-B$2)</f>
        <v>0</v>
      </c>
      <c r="D27" s="22">
        <f t="shared" si="68"/>
        <v>0</v>
      </c>
      <c r="E27" s="22">
        <f t="shared" si="68"/>
        <v>0</v>
      </c>
      <c r="F27" s="22">
        <f t="shared" si="68"/>
        <v>1.6393442622950821E-2</v>
      </c>
      <c r="G27" s="22">
        <f>(G12-F12)/(G$2-F$2)</f>
        <v>0</v>
      </c>
      <c r="H27" s="22">
        <f t="shared" si="68"/>
        <v>6.4516129032258063E-2</v>
      </c>
      <c r="I27" s="22">
        <f t="shared" si="68"/>
        <v>-5.0847457627118647E-2</v>
      </c>
      <c r="J27" s="22">
        <f t="shared" si="68"/>
        <v>0</v>
      </c>
      <c r="K27" s="22">
        <f t="shared" si="68"/>
        <v>0</v>
      </c>
      <c r="L27" s="22">
        <f t="shared" si="68"/>
        <v>2.8285714285714287</v>
      </c>
      <c r="M27" s="22">
        <f t="shared" si="68"/>
        <v>351.64516129032256</v>
      </c>
      <c r="N27" s="22">
        <f t="shared" si="68"/>
        <v>-354.83870967741933</v>
      </c>
      <c r="O27" s="22">
        <f t="shared" si="68"/>
        <v>0</v>
      </c>
      <c r="P27" s="22">
        <f t="shared" si="68"/>
        <v>0</v>
      </c>
      <c r="Q27" s="22">
        <f t="shared" si="68"/>
        <v>0</v>
      </c>
      <c r="R27" s="22">
        <f t="shared" si="68"/>
        <v>0</v>
      </c>
      <c r="S27" s="22">
        <f t="shared" si="68"/>
        <v>0</v>
      </c>
      <c r="T27" s="22">
        <f t="shared" si="68"/>
        <v>0</v>
      </c>
      <c r="U27" s="22">
        <f t="shared" si="68"/>
        <v>0</v>
      </c>
      <c r="V27" s="22">
        <f t="shared" si="68"/>
        <v>0</v>
      </c>
      <c r="W27" s="22">
        <f t="shared" si="68"/>
        <v>3.2258064516129031E-2</v>
      </c>
      <c r="X27" s="22">
        <f t="shared" si="68"/>
        <v>-3.3333333333333333E-2</v>
      </c>
      <c r="Y27" s="22">
        <f t="shared" si="68"/>
        <v>0</v>
      </c>
      <c r="Z27" s="22">
        <f t="shared" si="68"/>
        <v>3.2258064516129031E-2</v>
      </c>
      <c r="AA27" s="22">
        <f t="shared" si="68"/>
        <v>-3.3333333333333333E-2</v>
      </c>
      <c r="AB27" s="22">
        <f t="shared" si="68"/>
        <v>0</v>
      </c>
      <c r="AC27" s="22">
        <f t="shared" si="68"/>
        <v>0</v>
      </c>
      <c r="AD27" s="22">
        <f t="shared" si="68"/>
        <v>0</v>
      </c>
      <c r="AE27" s="22">
        <f t="shared" si="68"/>
        <v>0</v>
      </c>
      <c r="AF27" s="22">
        <f t="shared" si="68"/>
        <v>0</v>
      </c>
      <c r="AG27" s="22">
        <f t="shared" si="68"/>
        <v>0</v>
      </c>
      <c r="AH27" s="22">
        <f t="shared" si="68"/>
        <v>0</v>
      </c>
      <c r="AI27" s="22">
        <f t="shared" ref="AI27:BP27" si="69">(AI12-AH12)/(AI$2-AH$2)</f>
        <v>13.225806451612904</v>
      </c>
      <c r="AJ27" s="22">
        <f t="shared" si="69"/>
        <v>-13.666666666666666</v>
      </c>
      <c r="AK27" s="22">
        <f t="shared" si="69"/>
        <v>1.6129032258064516E-2</v>
      </c>
      <c r="AL27" s="22">
        <f t="shared" si="69"/>
        <v>0</v>
      </c>
      <c r="AM27" s="22">
        <f t="shared" si="69"/>
        <v>-1.6393442622950821E-2</v>
      </c>
      <c r="AN27" s="22">
        <f t="shared" si="69"/>
        <v>0</v>
      </c>
      <c r="AO27" s="22">
        <f t="shared" si="69"/>
        <v>0</v>
      </c>
      <c r="AP27" s="22">
        <f t="shared" si="69"/>
        <v>0</v>
      </c>
      <c r="AQ27" s="22">
        <f t="shared" si="69"/>
        <v>0</v>
      </c>
      <c r="AR27" s="22">
        <f t="shared" si="69"/>
        <v>1.935483870967742</v>
      </c>
      <c r="AS27" s="22">
        <f t="shared" si="69"/>
        <v>-0.5</v>
      </c>
      <c r="AT27" s="22">
        <f t="shared" si="69"/>
        <v>-1.4516129032258065</v>
      </c>
      <c r="AU27" s="22">
        <f t="shared" si="69"/>
        <v>0.17391304347826086</v>
      </c>
      <c r="AV27" s="22">
        <f t="shared" si="69"/>
        <v>0.63934426229508201</v>
      </c>
      <c r="AW27" s="22">
        <f t="shared" si="69"/>
        <v>-1.7741935483870968</v>
      </c>
      <c r="AX27" s="22">
        <f t="shared" si="69"/>
        <v>7.1428571428571432</v>
      </c>
      <c r="AY27" s="22">
        <f t="shared" si="69"/>
        <v>-6.419354838709677</v>
      </c>
      <c r="AZ27" s="22">
        <f t="shared" si="69"/>
        <v>0.3</v>
      </c>
      <c r="BA27" s="22">
        <f t="shared" si="69"/>
        <v>4.838709677419355</v>
      </c>
      <c r="BB27" s="22">
        <f t="shared" si="69"/>
        <v>-5.333333333333333</v>
      </c>
      <c r="BC27" s="22">
        <f t="shared" si="69"/>
        <v>3.2258064516129031E-2</v>
      </c>
      <c r="BD27" s="22">
        <f t="shared" si="69"/>
        <v>0.35483870967741937</v>
      </c>
      <c r="BE27" s="22">
        <f t="shared" si="69"/>
        <v>16.966666666666665</v>
      </c>
      <c r="BF27" s="22">
        <f t="shared" si="69"/>
        <v>-16.806451612903224</v>
      </c>
      <c r="BG27" s="22">
        <f t="shared" si="69"/>
        <v>0</v>
      </c>
      <c r="BH27" s="22">
        <f t="shared" si="69"/>
        <v>0</v>
      </c>
      <c r="BI27" s="22">
        <f t="shared" si="69"/>
        <v>0</v>
      </c>
      <c r="BJ27" s="22">
        <f t="shared" si="69"/>
        <v>0</v>
      </c>
      <c r="BK27" s="22">
        <f t="shared" si="69"/>
        <v>100.3225806451613</v>
      </c>
      <c r="BL27" s="22">
        <f t="shared" si="69"/>
        <v>-9.3023952095808387</v>
      </c>
      <c r="BM27" s="22">
        <f t="shared" si="69"/>
        <v>3.774193548387097</v>
      </c>
      <c r="BN27" s="22">
        <f t="shared" si="69"/>
        <v>-0.19078947368421054</v>
      </c>
      <c r="BO27" s="22">
        <f t="shared" si="69"/>
        <v>3.5</v>
      </c>
      <c r="BP27" s="22">
        <f t="shared" si="69"/>
        <v>2.6413043478260869</v>
      </c>
      <c r="BR27" s="26"/>
      <c r="BS27" s="26"/>
      <c r="BT27" s="26"/>
      <c r="BU27" s="26"/>
      <c r="BV27" s="26"/>
      <c r="BW27" s="26"/>
      <c r="BX27" s="26"/>
      <c r="BY27" s="26"/>
      <c r="BZ27" s="22">
        <f t="shared" ref="BZ27:CM27" si="70">(BZ12-BY12)/(BZ$2-BY$2)</f>
        <v>0</v>
      </c>
      <c r="CA27" s="22">
        <f t="shared" si="70"/>
        <v>0</v>
      </c>
      <c r="CB27" s="22">
        <f t="shared" si="70"/>
        <v>0</v>
      </c>
      <c r="CC27" s="22">
        <f t="shared" si="70"/>
        <v>0</v>
      </c>
      <c r="CD27" s="22">
        <f t="shared" si="70"/>
        <v>0</v>
      </c>
      <c r="CE27" s="22">
        <f t="shared" si="70"/>
        <v>0</v>
      </c>
      <c r="CF27" s="22">
        <f t="shared" si="70"/>
        <v>0</v>
      </c>
      <c r="CG27" s="22">
        <f t="shared" si="70"/>
        <v>0</v>
      </c>
      <c r="CH27" s="22">
        <f t="shared" si="70"/>
        <v>0</v>
      </c>
      <c r="CI27" s="22">
        <f t="shared" si="70"/>
        <v>0</v>
      </c>
      <c r="CJ27" s="22">
        <f t="shared" si="70"/>
        <v>0</v>
      </c>
      <c r="CK27" s="22">
        <f t="shared" si="70"/>
        <v>0</v>
      </c>
      <c r="CL27" s="22">
        <f t="shared" si="70"/>
        <v>0</v>
      </c>
      <c r="CM27" s="22">
        <f t="shared" si="70"/>
        <v>0</v>
      </c>
      <c r="CN27" s="22">
        <f t="shared" ref="CN27:DL27" si="71">(CN12-CM12)/(CN$2-CM$2)</f>
        <v>0</v>
      </c>
      <c r="CO27" s="22">
        <f t="shared" si="71"/>
        <v>0</v>
      </c>
      <c r="CP27" s="22">
        <f t="shared" si="71"/>
        <v>0</v>
      </c>
      <c r="CQ27" s="22">
        <f t="shared" si="71"/>
        <v>0</v>
      </c>
      <c r="CR27" s="22">
        <f t="shared" si="71"/>
        <v>0</v>
      </c>
      <c r="CS27" s="22">
        <f t="shared" si="71"/>
        <v>0</v>
      </c>
      <c r="CT27" s="22">
        <f t="shared" si="71"/>
        <v>0</v>
      </c>
      <c r="CU27" s="22">
        <f t="shared" si="71"/>
        <v>0</v>
      </c>
      <c r="CV27" s="22">
        <f t="shared" si="71"/>
        <v>0</v>
      </c>
      <c r="CW27" s="22">
        <f t="shared" si="71"/>
        <v>0</v>
      </c>
      <c r="CX27" s="22">
        <f t="shared" si="71"/>
        <v>0</v>
      </c>
      <c r="CY27" s="22">
        <f t="shared" si="71"/>
        <v>0</v>
      </c>
      <c r="CZ27" s="22">
        <f t="shared" si="71"/>
        <v>0</v>
      </c>
      <c r="DA27" s="22">
        <f t="shared" si="71"/>
        <v>0</v>
      </c>
      <c r="DB27" s="22">
        <f t="shared" si="71"/>
        <v>0</v>
      </c>
      <c r="DC27" s="22">
        <f t="shared" si="71"/>
        <v>0</v>
      </c>
      <c r="DD27" s="22">
        <f t="shared" si="71"/>
        <v>0</v>
      </c>
      <c r="DE27" s="22">
        <f t="shared" si="71"/>
        <v>0</v>
      </c>
      <c r="DF27" s="22">
        <f t="shared" si="71"/>
        <v>0</v>
      </c>
      <c r="DG27" s="22">
        <f t="shared" si="71"/>
        <v>0</v>
      </c>
      <c r="DH27" s="22">
        <f t="shared" si="71"/>
        <v>0</v>
      </c>
      <c r="DI27" s="22">
        <f t="shared" si="71"/>
        <v>0</v>
      </c>
      <c r="DJ27" s="22">
        <f t="shared" si="71"/>
        <v>0</v>
      </c>
      <c r="DK27" s="22">
        <f t="shared" si="71"/>
        <v>0</v>
      </c>
      <c r="DL27" s="22">
        <f t="shared" si="71"/>
        <v>0</v>
      </c>
      <c r="DM27" s="22">
        <f t="shared" si="63"/>
        <v>0</v>
      </c>
      <c r="DN27" s="22">
        <f t="shared" si="63"/>
        <v>0</v>
      </c>
      <c r="DO27" s="22">
        <f t="shared" si="63"/>
        <v>0</v>
      </c>
      <c r="DP27" s="22">
        <f t="shared" si="63"/>
        <v>0</v>
      </c>
      <c r="DQ27" s="22">
        <f t="shared" si="63"/>
        <v>0</v>
      </c>
      <c r="DR27" s="22">
        <f t="shared" si="64"/>
        <v>0</v>
      </c>
      <c r="DS27" s="22">
        <f t="shared" si="65"/>
        <v>0</v>
      </c>
      <c r="DT27" s="22">
        <f t="shared" si="66"/>
        <v>0</v>
      </c>
      <c r="DU27" s="22">
        <f t="shared" si="67"/>
        <v>0</v>
      </c>
      <c r="DV27" s="22">
        <f>(DV12-DU12)/(DV$2-DU$2)</f>
        <v>0</v>
      </c>
      <c r="DW27" s="22">
        <f>(DW12-DV12)/(DW$2-DV$2)</f>
        <v>0</v>
      </c>
    </row>
    <row r="28" spans="1:127" s="22" customFormat="1" x14ac:dyDescent="0.35">
      <c r="A28" s="21" t="s">
        <v>1063</v>
      </c>
      <c r="C28" s="22">
        <f t="shared" ref="C28:AH28" si="72">(C13-B13)/(C$2-B$2)</f>
        <v>-51.65</v>
      </c>
      <c r="D28" s="22">
        <f t="shared" si="72"/>
        <v>-24.639344262295083</v>
      </c>
      <c r="E28" s="22">
        <f t="shared" si="72"/>
        <v>-11.290322580645162</v>
      </c>
      <c r="F28" s="22">
        <f t="shared" si="72"/>
        <v>2.9508196721311477</v>
      </c>
      <c r="G28" s="22">
        <f>(G13-F13)/(G$2-F$2)</f>
        <v>-12.491803278688524</v>
      </c>
      <c r="H28" s="22">
        <f t="shared" si="72"/>
        <v>1.032258064516129</v>
      </c>
      <c r="I28" s="22">
        <f t="shared" si="72"/>
        <v>0.42372881355932202</v>
      </c>
      <c r="J28" s="22">
        <f t="shared" si="72"/>
        <v>-1.7441860465116279</v>
      </c>
      <c r="K28" s="22">
        <f t="shared" si="72"/>
        <v>35.46153846153846</v>
      </c>
      <c r="L28" s="22">
        <f t="shared" si="72"/>
        <v>1.6857142857142857</v>
      </c>
      <c r="M28" s="22">
        <f t="shared" si="72"/>
        <v>-16.774193548387096</v>
      </c>
      <c r="N28" s="22">
        <f t="shared" si="72"/>
        <v>0</v>
      </c>
      <c r="O28" s="22">
        <f t="shared" si="72"/>
        <v>0</v>
      </c>
      <c r="P28" s="22">
        <f t="shared" si="72"/>
        <v>419.35483870967744</v>
      </c>
      <c r="Q28" s="22">
        <f t="shared" si="72"/>
        <v>233.33333333333334</v>
      </c>
      <c r="R28" s="22">
        <f t="shared" si="72"/>
        <v>3225.8064516129034</v>
      </c>
      <c r="S28" s="22">
        <f t="shared" si="72"/>
        <v>2903.2258064516127</v>
      </c>
      <c r="T28" s="22">
        <f t="shared" si="72"/>
        <v>-2448.2758620689656</v>
      </c>
      <c r="U28" s="22">
        <f t="shared" si="72"/>
        <v>-225.80645161290323</v>
      </c>
      <c r="V28" s="22">
        <f t="shared" si="72"/>
        <v>-1700</v>
      </c>
      <c r="W28" s="22">
        <f t="shared" si="72"/>
        <v>-2509.6774193548385</v>
      </c>
      <c r="X28" s="22">
        <f t="shared" si="72"/>
        <v>-40</v>
      </c>
      <c r="Y28" s="22">
        <f t="shared" si="72"/>
        <v>-64.483870967741936</v>
      </c>
      <c r="Z28" s="22">
        <f t="shared" si="72"/>
        <v>106.41935483870968</v>
      </c>
      <c r="AA28" s="22">
        <f t="shared" si="72"/>
        <v>-93.666666666666671</v>
      </c>
      <c r="AB28" s="22">
        <f t="shared" si="72"/>
        <v>80.967741935483872</v>
      </c>
      <c r="AC28" s="22">
        <f t="shared" si="72"/>
        <v>866.66666666666663</v>
      </c>
      <c r="AD28" s="22">
        <f t="shared" si="72"/>
        <v>2000</v>
      </c>
      <c r="AE28" s="22">
        <f t="shared" si="72"/>
        <v>-741.93548387096769</v>
      </c>
      <c r="AF28" s="22">
        <f t="shared" si="72"/>
        <v>1535.7142857142858</v>
      </c>
      <c r="AG28" s="22">
        <f t="shared" si="72"/>
        <v>551.83870967741939</v>
      </c>
      <c r="AH28" s="22">
        <f t="shared" si="72"/>
        <v>-2256.9</v>
      </c>
      <c r="AI28" s="22">
        <f t="shared" ref="AI28:BP28" si="73">(AI13-AH13)/(AI$2-AH$2)</f>
        <v>-770.93548387096769</v>
      </c>
      <c r="AJ28" s="22">
        <f t="shared" si="73"/>
        <v>-688.36666666666667</v>
      </c>
      <c r="AK28" s="22">
        <f t="shared" si="73"/>
        <v>-166.91935483870967</v>
      </c>
      <c r="AL28" s="22">
        <f t="shared" si="73"/>
        <v>1.6393442622950821E-2</v>
      </c>
      <c r="AM28" s="22">
        <f t="shared" si="73"/>
        <v>2147.5081967213114</v>
      </c>
      <c r="AN28" s="22">
        <f t="shared" si="73"/>
        <v>112.96774193548387</v>
      </c>
      <c r="AO28" s="22">
        <f t="shared" si="73"/>
        <v>1821.4285714285713</v>
      </c>
      <c r="AP28" s="22">
        <f t="shared" si="73"/>
        <v>-3748.4516129032259</v>
      </c>
      <c r="AQ28" s="22">
        <f t="shared" si="73"/>
        <v>-1610</v>
      </c>
      <c r="AR28" s="22">
        <f t="shared" si="73"/>
        <v>25.806451612903224</v>
      </c>
      <c r="AS28" s="22">
        <f t="shared" si="73"/>
        <v>-561.33333333333337</v>
      </c>
      <c r="AT28" s="22">
        <f t="shared" si="73"/>
        <v>-276.09677419354841</v>
      </c>
      <c r="AU28" s="22">
        <f t="shared" si="73"/>
        <v>1175</v>
      </c>
      <c r="AV28" s="22">
        <f t="shared" si="73"/>
        <v>-1042.622950819672</v>
      </c>
      <c r="AW28" s="22">
        <f t="shared" si="73"/>
        <v>-170.93548387096774</v>
      </c>
      <c r="AX28" s="22">
        <f t="shared" si="73"/>
        <v>-253.60714285714286</v>
      </c>
      <c r="AY28" s="22">
        <f t="shared" si="73"/>
        <v>1612.8709677419354</v>
      </c>
      <c r="AZ28" s="22">
        <f t="shared" si="73"/>
        <v>-2300</v>
      </c>
      <c r="BA28" s="22">
        <f t="shared" si="73"/>
        <v>551.61290322580646</v>
      </c>
      <c r="BB28" s="22">
        <f t="shared" si="73"/>
        <v>-610</v>
      </c>
      <c r="BC28" s="22">
        <f t="shared" si="73"/>
        <v>-244.48387096774192</v>
      </c>
      <c r="BD28" s="22">
        <f t="shared" si="73"/>
        <v>-68.387096774193552</v>
      </c>
      <c r="BE28" s="22">
        <f t="shared" si="73"/>
        <v>880</v>
      </c>
      <c r="BF28" s="22">
        <f t="shared" si="73"/>
        <v>-177.45161290322579</v>
      </c>
      <c r="BG28" s="22">
        <f t="shared" si="73"/>
        <v>5833.333333333333</v>
      </c>
      <c r="BH28" s="22">
        <f t="shared" si="73"/>
        <v>-3126.9677419354839</v>
      </c>
      <c r="BI28" s="22">
        <f t="shared" si="73"/>
        <v>-1627.8387096774193</v>
      </c>
      <c r="BJ28" s="22">
        <f t="shared" si="73"/>
        <v>1971.1</v>
      </c>
      <c r="BK28" s="22">
        <f t="shared" si="73"/>
        <v>1677.483870967742</v>
      </c>
      <c r="BL28" s="22">
        <f t="shared" si="73"/>
        <v>72.155688622754496</v>
      </c>
      <c r="BM28" s="22">
        <f t="shared" si="73"/>
        <v>-7135.5161290322585</v>
      </c>
      <c r="BN28" s="22">
        <f t="shared" si="73"/>
        <v>35.85526315789474</v>
      </c>
      <c r="BO28" s="22">
        <f t="shared" si="73"/>
        <v>8773.2999999999993</v>
      </c>
      <c r="BP28" s="22">
        <f t="shared" si="73"/>
        <v>-3467.391304347826</v>
      </c>
      <c r="BR28" s="26"/>
      <c r="BS28" s="26"/>
      <c r="BT28" s="26"/>
      <c r="BU28" s="26"/>
      <c r="BV28" s="26"/>
      <c r="BW28" s="26"/>
      <c r="BX28" s="26"/>
      <c r="BY28" s="26"/>
      <c r="BZ28" s="22">
        <f t="shared" ref="BZ28:CM28" si="74">(BZ13-BY13)/(BZ$2-BY$2)</f>
        <v>-7.5</v>
      </c>
      <c r="CA28" s="22">
        <f t="shared" si="74"/>
        <v>-204.28571428571428</v>
      </c>
      <c r="CB28" s="22">
        <f t="shared" si="74"/>
        <v>177.33333333333334</v>
      </c>
      <c r="CC28" s="22">
        <f t="shared" si="74"/>
        <v>449.28571428571428</v>
      </c>
      <c r="CD28" s="22">
        <f t="shared" si="74"/>
        <v>226.15384615384616</v>
      </c>
      <c r="CE28" s="22">
        <f t="shared" si="74"/>
        <v>-781.42857142857144</v>
      </c>
      <c r="CF28" s="22">
        <f t="shared" si="74"/>
        <v>107.75</v>
      </c>
      <c r="CG28" s="22">
        <f t="shared" si="74"/>
        <v>-161</v>
      </c>
      <c r="CH28" s="22">
        <f t="shared" si="74"/>
        <v>-94.875</v>
      </c>
      <c r="CI28" s="22">
        <f t="shared" si="74"/>
        <v>26.142857142857142</v>
      </c>
      <c r="CJ28" s="22">
        <f t="shared" si="74"/>
        <v>-19.857142857142858</v>
      </c>
      <c r="CK28" s="22">
        <f t="shared" si="74"/>
        <v>1240.5714285714287</v>
      </c>
      <c r="CL28" s="22">
        <f t="shared" si="74"/>
        <v>242</v>
      </c>
      <c r="CM28" s="22">
        <f t="shared" si="74"/>
        <v>-762.5</v>
      </c>
      <c r="CN28" s="22">
        <f t="shared" ref="CN28:DL28" si="75">(CN13-CM13)/(CN$2-CM$2)</f>
        <v>1036.6666666666667</v>
      </c>
      <c r="CO28" s="22">
        <f t="shared" si="75"/>
        <v>-823.33333333333337</v>
      </c>
      <c r="CP28" s="22">
        <f t="shared" si="75"/>
        <v>-407.14285714285717</v>
      </c>
      <c r="CQ28" s="22">
        <f t="shared" si="75"/>
        <v>216.66666666666666</v>
      </c>
      <c r="CR28" s="22">
        <f t="shared" si="75"/>
        <v>723.5</v>
      </c>
      <c r="CS28" s="22">
        <f t="shared" si="75"/>
        <v>-1474.375</v>
      </c>
      <c r="CT28" s="22">
        <f t="shared" si="75"/>
        <v>183.57142857142858</v>
      </c>
      <c r="CU28" s="22">
        <f t="shared" si="75"/>
        <v>2020.8</v>
      </c>
      <c r="CV28" s="22">
        <f t="shared" si="75"/>
        <v>185.14285714285714</v>
      </c>
      <c r="CW28" s="22">
        <f t="shared" si="75"/>
        <v>-187</v>
      </c>
      <c r="CX28" s="22">
        <f t="shared" si="75"/>
        <v>1373</v>
      </c>
      <c r="CY28" s="22">
        <f t="shared" si="75"/>
        <v>13182.5</v>
      </c>
      <c r="CZ28" s="22">
        <f t="shared" si="75"/>
        <v>-2592.2222222222222</v>
      </c>
      <c r="DA28" s="22">
        <f t="shared" si="75"/>
        <v>1276.6666666666667</v>
      </c>
      <c r="DB28" s="22">
        <f t="shared" si="75"/>
        <v>3133</v>
      </c>
      <c r="DC28" s="22">
        <f t="shared" si="75"/>
        <v>-4714.2857142857147</v>
      </c>
      <c r="DD28" s="22">
        <f t="shared" si="75"/>
        <v>-3503.75</v>
      </c>
      <c r="DE28" s="22">
        <f t="shared" si="75"/>
        <v>171.66666666666666</v>
      </c>
      <c r="DF28" s="22">
        <f t="shared" si="75"/>
        <v>512.5</v>
      </c>
      <c r="DG28" s="22">
        <f t="shared" si="75"/>
        <v>-1900</v>
      </c>
      <c r="DH28" s="22">
        <f t="shared" si="75"/>
        <v>-206.66666666666666</v>
      </c>
      <c r="DI28" s="22">
        <f t="shared" si="75"/>
        <v>873.33333333333337</v>
      </c>
      <c r="DJ28" s="22">
        <f t="shared" si="75"/>
        <v>536</v>
      </c>
      <c r="DK28" s="22">
        <f t="shared" si="75"/>
        <v>1990</v>
      </c>
      <c r="DL28" s="22">
        <f t="shared" si="75"/>
        <v>-1061.6666666666667</v>
      </c>
      <c r="DM28" s="22">
        <f t="shared" si="63"/>
        <v>-1391.25</v>
      </c>
      <c r="DN28" s="22">
        <f t="shared" si="63"/>
        <v>114.28571428571429</v>
      </c>
      <c r="DO28" s="22">
        <f t="shared" si="63"/>
        <v>4083.3333333333335</v>
      </c>
      <c r="DP28" s="22">
        <f t="shared" si="63"/>
        <v>-1133.3333333333333</v>
      </c>
      <c r="DQ28" s="22">
        <f t="shared" si="63"/>
        <v>-866.66666666666663</v>
      </c>
      <c r="DR28" s="22">
        <f t="shared" si="64"/>
        <v>-1294</v>
      </c>
      <c r="DS28" s="22">
        <f t="shared" si="65"/>
        <v>-301.11111111111109</v>
      </c>
      <c r="DT28" s="22">
        <f t="shared" si="66"/>
        <v>134.61538461538461</v>
      </c>
      <c r="DU28" s="22">
        <f t="shared" si="67"/>
        <v>-138</v>
      </c>
      <c r="DV28" s="22">
        <f>(DV13-DU13)/(DV$2-DU$2)</f>
        <v>131.75</v>
      </c>
      <c r="DW28" s="22">
        <f>(DW13-DV13)/(DW$2-DV$2)</f>
        <v>-288.57142857142856</v>
      </c>
    </row>
    <row r="29" spans="1:127" x14ac:dyDescent="0.35">
      <c r="A29" s="10"/>
    </row>
    <row r="30" spans="1:127" x14ac:dyDescent="0.35">
      <c r="A30" s="10" t="s">
        <v>1202</v>
      </c>
      <c r="BZ30">
        <v>0</v>
      </c>
      <c r="CA30">
        <v>21</v>
      </c>
      <c r="CB30">
        <v>29</v>
      </c>
      <c r="CC30">
        <v>19</v>
      </c>
      <c r="CD30">
        <v>19</v>
      </c>
      <c r="CE30">
        <v>29</v>
      </c>
      <c r="CF30">
        <v>21</v>
      </c>
      <c r="CG30">
        <v>31</v>
      </c>
      <c r="CH30">
        <v>21</v>
      </c>
      <c r="CI30">
        <v>60</v>
      </c>
      <c r="CJ30">
        <v>66</v>
      </c>
      <c r="CK30">
        <v>126</v>
      </c>
      <c r="CL30">
        <v>99</v>
      </c>
      <c r="CM30">
        <v>86</v>
      </c>
      <c r="CN30">
        <v>276</v>
      </c>
      <c r="CO30">
        <v>137</v>
      </c>
      <c r="CW30">
        <v>475</v>
      </c>
      <c r="CX30">
        <v>169</v>
      </c>
      <c r="CY30">
        <v>26</v>
      </c>
      <c r="CZ30">
        <v>33</v>
      </c>
      <c r="DA30">
        <v>35</v>
      </c>
      <c r="DB30">
        <v>49</v>
      </c>
      <c r="DC30">
        <v>68</v>
      </c>
      <c r="DD30">
        <v>55</v>
      </c>
      <c r="DE30">
        <v>39</v>
      </c>
      <c r="DF30">
        <v>63</v>
      </c>
      <c r="DG30">
        <v>74</v>
      </c>
      <c r="DH30">
        <v>202</v>
      </c>
      <c r="DI30">
        <v>280</v>
      </c>
      <c r="DJ30">
        <v>61</v>
      </c>
      <c r="DK30">
        <v>40</v>
      </c>
      <c r="DL30">
        <v>34</v>
      </c>
      <c r="DM30">
        <v>42</v>
      </c>
      <c r="DN30">
        <v>45</v>
      </c>
      <c r="DO30">
        <v>42</v>
      </c>
      <c r="DP30">
        <v>31</v>
      </c>
      <c r="DQ30">
        <v>25</v>
      </c>
      <c r="DR30">
        <v>29</v>
      </c>
      <c r="DS30">
        <v>43</v>
      </c>
      <c r="DT30">
        <v>34</v>
      </c>
      <c r="DU30">
        <v>39</v>
      </c>
      <c r="DV30">
        <v>46</v>
      </c>
      <c r="DW30" s="43">
        <v>17168</v>
      </c>
    </row>
    <row r="31" spans="1:127" x14ac:dyDescent="0.35">
      <c r="A31" s="10" t="s">
        <v>1203</v>
      </c>
      <c r="F31" s="9" t="s">
        <v>1204</v>
      </c>
      <c r="O31" s="9" t="s">
        <v>1205</v>
      </c>
      <c r="BU31">
        <v>1.6</v>
      </c>
      <c r="BV31">
        <v>1.6</v>
      </c>
      <c r="BW31">
        <v>1.6</v>
      </c>
      <c r="BX31">
        <v>1.6</v>
      </c>
      <c r="BY31">
        <v>1.8</v>
      </c>
      <c r="BZ31">
        <v>1.8</v>
      </c>
      <c r="CA31">
        <v>1.8</v>
      </c>
      <c r="CB31">
        <v>1.9</v>
      </c>
      <c r="CC31" s="11">
        <v>1.7</v>
      </c>
      <c r="CD31" s="11">
        <v>1.6</v>
      </c>
      <c r="CE31" s="11">
        <v>1.6</v>
      </c>
      <c r="CF31" s="11">
        <v>1.6</v>
      </c>
      <c r="CG31" s="11">
        <v>1.7</v>
      </c>
      <c r="CH31">
        <v>1.6</v>
      </c>
      <c r="CI31" s="11">
        <v>1.5</v>
      </c>
      <c r="CJ31">
        <v>1.5</v>
      </c>
      <c r="CK31">
        <v>1.5</v>
      </c>
      <c r="CL31">
        <v>1.5</v>
      </c>
      <c r="CM31">
        <v>1.3</v>
      </c>
      <c r="CN31">
        <v>1.3</v>
      </c>
      <c r="CO31">
        <v>1.2</v>
      </c>
      <c r="CP31">
        <v>1.2</v>
      </c>
      <c r="CQ31">
        <v>1.2</v>
      </c>
      <c r="CR31">
        <v>1.1000000000000001</v>
      </c>
      <c r="CS31">
        <v>1.1000000000000001</v>
      </c>
      <c r="CT31">
        <v>1</v>
      </c>
      <c r="CU31">
        <v>0.95</v>
      </c>
      <c r="CV31">
        <v>0.86</v>
      </c>
      <c r="CW31">
        <v>0.88</v>
      </c>
      <c r="CX31">
        <v>0.76</v>
      </c>
      <c r="CY31">
        <v>0.84</v>
      </c>
      <c r="CZ31">
        <v>1.2</v>
      </c>
      <c r="DA31">
        <v>1.2</v>
      </c>
      <c r="DB31">
        <v>1.5</v>
      </c>
      <c r="DC31">
        <v>1.6</v>
      </c>
      <c r="DD31">
        <v>2.1</v>
      </c>
      <c r="DE31">
        <v>2.2000000000000002</v>
      </c>
      <c r="DF31">
        <v>2.2000000000000002</v>
      </c>
      <c r="DG31">
        <v>2</v>
      </c>
      <c r="DH31">
        <v>2.2999999999999998</v>
      </c>
      <c r="DI31">
        <v>2.3199999999999998</v>
      </c>
      <c r="DJ31">
        <v>2.06</v>
      </c>
      <c r="DK31">
        <v>2.31</v>
      </c>
      <c r="DL31">
        <v>2.57</v>
      </c>
      <c r="DM31">
        <v>2.64</v>
      </c>
      <c r="DN31">
        <v>2.37</v>
      </c>
      <c r="DO31">
        <v>2.25</v>
      </c>
      <c r="DP31">
        <v>2.34</v>
      </c>
      <c r="DQ31">
        <v>2.92</v>
      </c>
      <c r="DR31">
        <v>2.4300000000000002</v>
      </c>
      <c r="DS31">
        <v>2.3199999999999998</v>
      </c>
      <c r="DT31">
        <v>0.38</v>
      </c>
      <c r="DU31">
        <v>2.2400000000000002</v>
      </c>
      <c r="DV31">
        <v>2.16</v>
      </c>
      <c r="DW31">
        <v>2.08</v>
      </c>
    </row>
    <row r="32" spans="1:127" x14ac:dyDescent="0.35">
      <c r="A32" s="10" t="s">
        <v>1248</v>
      </c>
      <c r="F32" s="9"/>
      <c r="O32" s="9"/>
      <c r="CC32" s="11"/>
      <c r="CD32" s="11"/>
      <c r="CE32" s="11"/>
      <c r="CF32" s="11"/>
      <c r="CG32" s="11"/>
      <c r="CI32" s="11"/>
      <c r="CZ32">
        <v>2E-3</v>
      </c>
      <c r="DB32">
        <v>6.0000000000000001E-3</v>
      </c>
      <c r="DC32">
        <v>2E-3</v>
      </c>
      <c r="DD32">
        <v>2E-3</v>
      </c>
      <c r="DE32">
        <v>2E-3</v>
      </c>
      <c r="DF32">
        <v>2E-3</v>
      </c>
      <c r="DG32">
        <v>1.0999999999999999E-2</v>
      </c>
      <c r="DH32">
        <v>3.5000000000000003E-2</v>
      </c>
      <c r="DI32">
        <v>2E-3</v>
      </c>
      <c r="DJ32">
        <v>2E-3</v>
      </c>
      <c r="DK32">
        <v>2E-3</v>
      </c>
      <c r="DL32">
        <v>2E-3</v>
      </c>
      <c r="DM32">
        <v>2E-3</v>
      </c>
      <c r="DN32">
        <v>2E-3</v>
      </c>
      <c r="DO32">
        <v>2E-3</v>
      </c>
      <c r="DP32">
        <v>2E-3</v>
      </c>
      <c r="DQ32">
        <v>2E-3</v>
      </c>
      <c r="DR32">
        <v>1.0999999999999999E-2</v>
      </c>
      <c r="DS32">
        <v>1.6E-2</v>
      </c>
      <c r="DT32">
        <v>1.9E-2</v>
      </c>
      <c r="DU32">
        <v>3.3000000000000002E-2</v>
      </c>
      <c r="DV32">
        <v>4.2999999999999997E-2</v>
      </c>
      <c r="DW32">
        <v>5.8999999999999997E-2</v>
      </c>
    </row>
    <row r="33" spans="1:127" x14ac:dyDescent="0.35">
      <c r="A33" s="10" t="s">
        <v>1206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 s="11">
        <v>6.6000000000000003E-2</v>
      </c>
      <c r="CD33" s="11">
        <v>0.218</v>
      </c>
      <c r="CE33" s="11">
        <v>0.36</v>
      </c>
      <c r="CF33" s="11">
        <v>0.51</v>
      </c>
      <c r="CG33" s="11">
        <v>0.55000000000000004</v>
      </c>
      <c r="CH33">
        <v>0.67</v>
      </c>
      <c r="CI33" s="11">
        <v>0.67</v>
      </c>
      <c r="CJ33">
        <v>0.62</v>
      </c>
      <c r="CK33">
        <v>0.56000000000000005</v>
      </c>
      <c r="CL33">
        <v>0.53</v>
      </c>
      <c r="CM33">
        <v>0.48</v>
      </c>
      <c r="CN33">
        <v>0.48</v>
      </c>
      <c r="CO33">
        <v>0.44</v>
      </c>
      <c r="CP33">
        <v>0.39</v>
      </c>
      <c r="CQ33">
        <v>0.39</v>
      </c>
      <c r="CR33">
        <v>0.35</v>
      </c>
      <c r="CS33">
        <v>0.27</v>
      </c>
      <c r="CT33">
        <v>0.16</v>
      </c>
      <c r="CU33">
        <v>8.3000000000000004E-2</v>
      </c>
      <c r="CV33">
        <v>8.6999999999999994E-2</v>
      </c>
      <c r="CW33">
        <v>6.8000000000000005E-2</v>
      </c>
      <c r="CX33">
        <v>2E-3</v>
      </c>
      <c r="CY33">
        <v>2E-3</v>
      </c>
      <c r="CZ33">
        <v>2E-3</v>
      </c>
      <c r="DA33">
        <v>2E-3</v>
      </c>
      <c r="DB33">
        <v>1.4999999999999999E-2</v>
      </c>
      <c r="DC33">
        <v>2E-3</v>
      </c>
      <c r="DD33">
        <v>5.0000000000000001E-3</v>
      </c>
      <c r="DE33">
        <v>5.0000000000000001E-3</v>
      </c>
      <c r="DF33">
        <v>7.0000000000000001E-3</v>
      </c>
      <c r="DG33">
        <v>9.5000000000000001E-2</v>
      </c>
      <c r="DH33">
        <v>5.7000000000000002E-2</v>
      </c>
      <c r="DI33">
        <v>2E-3</v>
      </c>
      <c r="DJ33">
        <v>2E-3</v>
      </c>
      <c r="DK33">
        <v>2E-3</v>
      </c>
      <c r="DL33">
        <v>2E-3</v>
      </c>
      <c r="DM33">
        <v>2E-3</v>
      </c>
      <c r="DN33">
        <v>2E-3</v>
      </c>
      <c r="DO33">
        <v>3.0000000000000001E-3</v>
      </c>
      <c r="DP33">
        <v>2E-3</v>
      </c>
      <c r="DQ33">
        <v>2E-3</v>
      </c>
      <c r="DR33">
        <v>1.2E-2</v>
      </c>
      <c r="DS33">
        <v>1.6E-2</v>
      </c>
      <c r="DT33">
        <v>2E-3</v>
      </c>
      <c r="DU33">
        <v>3.3000000000000002E-2</v>
      </c>
      <c r="DV33">
        <v>4.2999999999999997E-2</v>
      </c>
      <c r="DW33">
        <v>0.06</v>
      </c>
    </row>
    <row r="34" spans="1:127" x14ac:dyDescent="0.35">
      <c r="A34" s="10" t="s">
        <v>1207</v>
      </c>
      <c r="BU34">
        <f t="shared" ref="BU34:CD34" si="76">BU33/BU31</f>
        <v>0</v>
      </c>
      <c r="BV34">
        <f t="shared" si="76"/>
        <v>0</v>
      </c>
      <c r="BW34">
        <f t="shared" si="76"/>
        <v>0</v>
      </c>
      <c r="BX34">
        <f t="shared" si="76"/>
        <v>0</v>
      </c>
      <c r="BY34">
        <f t="shared" si="76"/>
        <v>0</v>
      </c>
      <c r="BZ34">
        <f t="shared" si="76"/>
        <v>0</v>
      </c>
      <c r="CA34">
        <f t="shared" si="76"/>
        <v>0</v>
      </c>
      <c r="CB34">
        <f t="shared" si="76"/>
        <v>0</v>
      </c>
      <c r="CC34">
        <f t="shared" si="76"/>
        <v>3.8823529411764708E-2</v>
      </c>
      <c r="CD34">
        <f t="shared" si="76"/>
        <v>0.13624999999999998</v>
      </c>
      <c r="CE34">
        <f t="shared" ref="CE34:DH34" si="77">CE33/CE31</f>
        <v>0.22499999999999998</v>
      </c>
      <c r="CF34">
        <f t="shared" si="77"/>
        <v>0.31874999999999998</v>
      </c>
      <c r="CG34">
        <f t="shared" si="77"/>
        <v>0.3235294117647059</v>
      </c>
      <c r="CH34">
        <f t="shared" si="77"/>
        <v>0.41875000000000001</v>
      </c>
      <c r="CI34">
        <f t="shared" si="77"/>
        <v>0.44666666666666671</v>
      </c>
      <c r="CJ34">
        <f t="shared" si="77"/>
        <v>0.41333333333333333</v>
      </c>
      <c r="CK34">
        <f t="shared" si="77"/>
        <v>0.37333333333333335</v>
      </c>
      <c r="CL34">
        <f t="shared" si="77"/>
        <v>0.35333333333333333</v>
      </c>
      <c r="CM34">
        <f t="shared" si="77"/>
        <v>0.3692307692307692</v>
      </c>
      <c r="CN34">
        <f t="shared" si="77"/>
        <v>0.3692307692307692</v>
      </c>
      <c r="CO34">
        <f t="shared" si="77"/>
        <v>0.3666666666666667</v>
      </c>
      <c r="CP34">
        <f t="shared" si="77"/>
        <v>0.32500000000000001</v>
      </c>
      <c r="CQ34">
        <f t="shared" si="77"/>
        <v>0.32500000000000001</v>
      </c>
      <c r="CR34">
        <f t="shared" si="77"/>
        <v>0.31818181818181812</v>
      </c>
      <c r="CS34">
        <f t="shared" si="77"/>
        <v>0.24545454545454545</v>
      </c>
      <c r="CT34">
        <f t="shared" si="77"/>
        <v>0.16</v>
      </c>
      <c r="CU34">
        <f t="shared" si="77"/>
        <v>8.7368421052631581E-2</v>
      </c>
      <c r="CV34">
        <f t="shared" si="77"/>
        <v>0.10116279069767441</v>
      </c>
      <c r="CW34">
        <f t="shared" si="77"/>
        <v>7.7272727272727285E-2</v>
      </c>
      <c r="CX34">
        <f t="shared" si="77"/>
        <v>2.631578947368421E-3</v>
      </c>
      <c r="CY34">
        <f t="shared" si="77"/>
        <v>2.3809523809523812E-3</v>
      </c>
      <c r="CZ34">
        <f t="shared" si="77"/>
        <v>1.6666666666666668E-3</v>
      </c>
      <c r="DA34">
        <f t="shared" si="77"/>
        <v>1.6666666666666668E-3</v>
      </c>
      <c r="DB34">
        <f t="shared" si="77"/>
        <v>0.01</v>
      </c>
      <c r="DC34">
        <f t="shared" si="77"/>
        <v>1.25E-3</v>
      </c>
      <c r="DD34">
        <f t="shared" si="77"/>
        <v>2.3809523809523807E-3</v>
      </c>
      <c r="DE34">
        <f t="shared" si="77"/>
        <v>2.2727272727272726E-3</v>
      </c>
      <c r="DF34">
        <f t="shared" si="77"/>
        <v>3.1818181818181815E-3</v>
      </c>
      <c r="DG34">
        <f t="shared" si="77"/>
        <v>4.7500000000000001E-2</v>
      </c>
      <c r="DH34">
        <f t="shared" si="77"/>
        <v>2.4782608695652176E-2</v>
      </c>
      <c r="DI34">
        <f>DI33/DI31</f>
        <v>8.6206896551724148E-4</v>
      </c>
      <c r="DJ34">
        <f>DJ33/DJ31</f>
        <v>9.7087378640776695E-4</v>
      </c>
      <c r="DK34">
        <f>DK33/DK31</f>
        <v>8.658008658008658E-4</v>
      </c>
      <c r="DL34">
        <f t="shared" ref="DL34" si="78">DL33/DL31</f>
        <v>7.7821011673151756E-4</v>
      </c>
      <c r="DM34">
        <f>DM33/DM31</f>
        <v>7.5757575757575758E-4</v>
      </c>
      <c r="DN34">
        <f t="shared" ref="DN34:DQ34" si="79">DN33/DN31</f>
        <v>8.438818565400844E-4</v>
      </c>
      <c r="DO34">
        <f t="shared" si="79"/>
        <v>1.3333333333333333E-3</v>
      </c>
      <c r="DP34">
        <f>DP33/DP31</f>
        <v>8.5470085470085481E-4</v>
      </c>
      <c r="DQ34">
        <f t="shared" si="79"/>
        <v>6.8493150684931507E-4</v>
      </c>
      <c r="DR34">
        <f t="shared" ref="DR34:DW34" si="80">DR33/DR31</f>
        <v>4.9382716049382715E-3</v>
      </c>
      <c r="DS34">
        <f t="shared" si="80"/>
        <v>6.8965517241379318E-3</v>
      </c>
      <c r="DT34">
        <f t="shared" si="80"/>
        <v>5.263157894736842E-3</v>
      </c>
      <c r="DU34">
        <f t="shared" si="80"/>
        <v>1.4732142857142857E-2</v>
      </c>
      <c r="DV34">
        <f t="shared" si="80"/>
        <v>1.9907407407407405E-2</v>
      </c>
      <c r="DW34">
        <f t="shared" si="80"/>
        <v>2.8846153846153844E-2</v>
      </c>
    </row>
    <row r="35" spans="1:127" x14ac:dyDescent="0.35">
      <c r="A35" s="10" t="s">
        <v>1208</v>
      </c>
      <c r="BU35">
        <v>3.4000000000000002E-2</v>
      </c>
      <c r="BV35">
        <v>3.2000000000000001E-2</v>
      </c>
      <c r="BW35">
        <v>3.1E-2</v>
      </c>
      <c r="BX35">
        <v>3.4000000000000002E-2</v>
      </c>
      <c r="BY35">
        <v>4.2000000000000003E-2</v>
      </c>
      <c r="BZ35">
        <v>4.7E-2</v>
      </c>
      <c r="CA35">
        <v>5.1999999999999998E-2</v>
      </c>
      <c r="CB35">
        <v>4.9000000000000002E-2</v>
      </c>
      <c r="CC35" s="11">
        <v>4.3999999999999997E-2</v>
      </c>
      <c r="CD35" s="11">
        <v>4.4999999999999998E-2</v>
      </c>
      <c r="CE35" s="11">
        <v>4.5999999999999999E-2</v>
      </c>
      <c r="CF35" s="11">
        <v>4.5999999999999999E-2</v>
      </c>
      <c r="CG35" s="11">
        <v>4.9000000000000002E-2</v>
      </c>
      <c r="CH35">
        <v>3.5999999999999997E-2</v>
      </c>
      <c r="CI35" s="11">
        <v>0.04</v>
      </c>
      <c r="CJ35">
        <v>3.7999999999999999E-2</v>
      </c>
      <c r="CK35">
        <v>3.6999999999999998E-2</v>
      </c>
      <c r="CL35">
        <v>0.04</v>
      </c>
      <c r="CM35">
        <v>3.3000000000000002E-2</v>
      </c>
      <c r="CN35">
        <v>3.3000000000000002E-2</v>
      </c>
      <c r="CO35">
        <v>0.03</v>
      </c>
      <c r="CP35">
        <v>2.5999999999999999E-2</v>
      </c>
      <c r="CQ35">
        <v>3.3000000000000002E-2</v>
      </c>
      <c r="CR35">
        <v>2.3E-2</v>
      </c>
      <c r="CS35">
        <v>2.5999999999999999E-2</v>
      </c>
      <c r="CT35">
        <v>3.5999999999999997E-2</v>
      </c>
      <c r="CU35">
        <v>2.7E-2</v>
      </c>
      <c r="CV35">
        <v>2.5999999999999999E-2</v>
      </c>
      <c r="CW35">
        <v>2.3E-2</v>
      </c>
      <c r="CX35">
        <v>3.3000000000000002E-2</v>
      </c>
      <c r="CY35">
        <v>2.7E-2</v>
      </c>
      <c r="CZ35">
        <v>2.5000000000000001E-2</v>
      </c>
      <c r="DA35">
        <v>2.7E-2</v>
      </c>
      <c r="DB35">
        <v>0.03</v>
      </c>
      <c r="DC35">
        <v>3.2000000000000001E-2</v>
      </c>
      <c r="DD35">
        <v>7.6999999999999999E-2</v>
      </c>
      <c r="DE35">
        <v>0.08</v>
      </c>
      <c r="DF35">
        <v>4.4999999999999998E-2</v>
      </c>
      <c r="DG35">
        <v>4.2000000000000003E-2</v>
      </c>
      <c r="DH35">
        <v>7.6999999999999999E-2</v>
      </c>
      <c r="DI35">
        <v>7.8E-2</v>
      </c>
      <c r="DJ35">
        <v>5.7000000000000002E-2</v>
      </c>
      <c r="DK35">
        <v>6.5000000000000002E-2</v>
      </c>
      <c r="DL35">
        <v>6.3E-2</v>
      </c>
      <c r="DM35">
        <v>6.4000000000000001E-2</v>
      </c>
      <c r="DN35">
        <v>6.2E-2</v>
      </c>
      <c r="DO35">
        <v>5.2999999999999999E-2</v>
      </c>
      <c r="DP35">
        <v>5.8000000000000003E-2</v>
      </c>
      <c r="DQ35">
        <v>7.0000000000000007E-2</v>
      </c>
      <c r="DR35">
        <v>6.2E-2</v>
      </c>
      <c r="DS35">
        <v>5.2999999999999999E-2</v>
      </c>
      <c r="DT35">
        <v>1.4E-2</v>
      </c>
      <c r="DU35">
        <v>5.2999999999999999E-2</v>
      </c>
      <c r="DV35">
        <v>5.1999999999999998E-2</v>
      </c>
      <c r="DW35">
        <v>5.1999999999999998E-2</v>
      </c>
    </row>
    <row r="36" spans="1:127" x14ac:dyDescent="0.35">
      <c r="A36" s="10" t="s">
        <v>1209</v>
      </c>
      <c r="BU36">
        <v>0.01</v>
      </c>
      <c r="BV36">
        <v>8.0000000000000002E-3</v>
      </c>
      <c r="BW36">
        <v>7.0000000000000001E-3</v>
      </c>
      <c r="BX36">
        <v>8.9999999999999993E-3</v>
      </c>
      <c r="BY36">
        <v>6.0000000000000001E-3</v>
      </c>
      <c r="BZ36">
        <v>5.0000000000000001E-3</v>
      </c>
      <c r="CA36">
        <v>6.0000000000000001E-3</v>
      </c>
      <c r="CB36">
        <v>6.0000000000000001E-3</v>
      </c>
      <c r="CC36" s="11">
        <v>5.0000000000000001E-3</v>
      </c>
      <c r="CD36" s="11">
        <v>7.0000000000000001E-3</v>
      </c>
      <c r="CE36" s="11">
        <v>6.0000000000000001E-3</v>
      </c>
      <c r="CF36" s="11">
        <v>6.0000000000000001E-3</v>
      </c>
      <c r="CG36" s="11">
        <v>7.0000000000000001E-3</v>
      </c>
      <c r="CH36">
        <v>5.0000000000000001E-3</v>
      </c>
      <c r="CI36" s="11">
        <v>5.0000000000000001E-3</v>
      </c>
      <c r="CJ36">
        <v>5.0000000000000001E-3</v>
      </c>
      <c r="CK36">
        <v>4.0000000000000001E-3</v>
      </c>
      <c r="CL36">
        <v>5.0000000000000001E-3</v>
      </c>
      <c r="CM36">
        <v>5.0000000000000001E-3</v>
      </c>
      <c r="CN36">
        <v>7.0000000000000001E-3</v>
      </c>
      <c r="CO36">
        <v>7.0000000000000001E-3</v>
      </c>
      <c r="CP36">
        <v>6.0000000000000001E-3</v>
      </c>
      <c r="CQ36">
        <v>7.0000000000000001E-3</v>
      </c>
      <c r="CR36">
        <v>4.0000000000000001E-3</v>
      </c>
      <c r="CS36">
        <v>6.0000000000000001E-3</v>
      </c>
      <c r="CT36">
        <v>8.0000000000000002E-3</v>
      </c>
      <c r="CU36">
        <v>8.9999999999999993E-3</v>
      </c>
      <c r="CV36">
        <v>6.0000000000000001E-3</v>
      </c>
      <c r="CW36">
        <v>7.0000000000000001E-3</v>
      </c>
      <c r="CX36">
        <v>4.0000000000000001E-3</v>
      </c>
      <c r="CY36">
        <v>4.0000000000000001E-3</v>
      </c>
      <c r="CZ36">
        <v>5.0000000000000001E-3</v>
      </c>
      <c r="DA36">
        <v>5.0000000000000001E-3</v>
      </c>
      <c r="DB36">
        <v>6.0000000000000001E-3</v>
      </c>
      <c r="DC36">
        <v>6.0000000000000001E-3</v>
      </c>
      <c r="DD36">
        <v>4.0000000000000001E-3</v>
      </c>
      <c r="DE36">
        <v>7.0000000000000001E-3</v>
      </c>
      <c r="DF36">
        <v>6.0000000000000001E-3</v>
      </c>
      <c r="DG36">
        <v>5.0000000000000001E-3</v>
      </c>
      <c r="DH36">
        <v>6.0000000000000001E-3</v>
      </c>
      <c r="DI36">
        <v>6.0000000000000001E-3</v>
      </c>
      <c r="DJ36">
        <v>7.0000000000000001E-3</v>
      </c>
      <c r="DK36">
        <v>1.7999999999999999E-2</v>
      </c>
      <c r="DL36">
        <v>5.0000000000000001E-3</v>
      </c>
      <c r="DM36">
        <v>5.0000000000000001E-3</v>
      </c>
      <c r="DN36">
        <v>4.0000000000000001E-3</v>
      </c>
      <c r="DO36">
        <v>6.0000000000000001E-3</v>
      </c>
      <c r="DP36">
        <v>4.0000000000000001E-3</v>
      </c>
      <c r="DQ36">
        <v>8.9999999999999993E-3</v>
      </c>
      <c r="DR36">
        <v>4.0000000000000001E-3</v>
      </c>
      <c r="DS36">
        <v>3.0000000000000001E-3</v>
      </c>
      <c r="DT36">
        <v>3.0000000000000001E-3</v>
      </c>
      <c r="DU36">
        <v>3.0000000000000001E-3</v>
      </c>
      <c r="DV36">
        <v>4.0000000000000001E-3</v>
      </c>
      <c r="DW36">
        <v>3.0000000000000001E-3</v>
      </c>
    </row>
    <row r="37" spans="1:127" x14ac:dyDescent="0.35">
      <c r="A37" s="10" t="s">
        <v>1210</v>
      </c>
      <c r="BU37">
        <v>11</v>
      </c>
      <c r="BV37">
        <v>15</v>
      </c>
      <c r="BW37">
        <v>18</v>
      </c>
      <c r="BX37">
        <v>7.3</v>
      </c>
      <c r="BY37">
        <v>12</v>
      </c>
      <c r="BZ37">
        <v>8</v>
      </c>
      <c r="CB37">
        <v>11</v>
      </c>
      <c r="CC37" s="11">
        <v>11</v>
      </c>
      <c r="CD37" s="11">
        <v>11</v>
      </c>
      <c r="CE37" s="11">
        <v>6.4</v>
      </c>
      <c r="CF37" s="11">
        <v>6.4</v>
      </c>
      <c r="CG37" s="11">
        <v>11</v>
      </c>
      <c r="CH37" s="11">
        <v>11</v>
      </c>
      <c r="CI37" s="11">
        <v>10</v>
      </c>
      <c r="CJ37">
        <v>9.9</v>
      </c>
      <c r="CK37">
        <v>7.7</v>
      </c>
      <c r="CL37">
        <v>6.2</v>
      </c>
      <c r="CM37">
        <v>9.5</v>
      </c>
      <c r="CN37">
        <v>12</v>
      </c>
      <c r="CO37">
        <v>11</v>
      </c>
      <c r="CP37" s="30">
        <v>7.3</v>
      </c>
      <c r="CQ37">
        <v>10</v>
      </c>
      <c r="CR37">
        <v>11</v>
      </c>
      <c r="CS37">
        <v>8.9</v>
      </c>
      <c r="CT37">
        <v>11</v>
      </c>
      <c r="CU37">
        <v>12</v>
      </c>
      <c r="CV37">
        <v>14</v>
      </c>
      <c r="CX37">
        <v>9.6999999999999993</v>
      </c>
      <c r="CY37">
        <v>11</v>
      </c>
      <c r="CZ37">
        <v>7.4</v>
      </c>
      <c r="DA37">
        <v>12</v>
      </c>
      <c r="DB37">
        <v>13</v>
      </c>
      <c r="DC37">
        <v>11</v>
      </c>
      <c r="DD37">
        <v>13</v>
      </c>
      <c r="DE37">
        <v>14</v>
      </c>
      <c r="DF37">
        <v>18</v>
      </c>
      <c r="DG37">
        <v>18</v>
      </c>
      <c r="DH37">
        <v>18</v>
      </c>
      <c r="DI37">
        <v>20</v>
      </c>
      <c r="DJ37">
        <v>18</v>
      </c>
      <c r="DK37">
        <v>11</v>
      </c>
      <c r="DL37">
        <v>14</v>
      </c>
      <c r="DM37">
        <v>11</v>
      </c>
      <c r="DN37">
        <v>17</v>
      </c>
      <c r="DO37">
        <v>16</v>
      </c>
      <c r="DQ37">
        <v>19</v>
      </c>
      <c r="DR37">
        <v>11</v>
      </c>
      <c r="DS37">
        <v>15</v>
      </c>
      <c r="DT37">
        <v>4.2</v>
      </c>
      <c r="DU37">
        <v>19</v>
      </c>
      <c r="DV37">
        <v>18</v>
      </c>
      <c r="DW37">
        <v>14</v>
      </c>
    </row>
    <row r="48" spans="1:127" x14ac:dyDescent="0.35">
      <c r="CD48" s="11" t="s">
        <v>1211</v>
      </c>
      <c r="CE48" s="11"/>
    </row>
  </sheetData>
  <phoneticPr fontId="26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E3:E20"/>
  <sheetViews>
    <sheetView workbookViewId="0">
      <selection activeCell="J19" sqref="J19"/>
    </sheetView>
  </sheetViews>
  <sheetFormatPr defaultRowHeight="14.5" x14ac:dyDescent="0.35"/>
  <sheetData>
    <row r="3" spans="5:5" x14ac:dyDescent="0.35">
      <c r="E3">
        <v>30</v>
      </c>
    </row>
    <row r="4" spans="5:5" x14ac:dyDescent="0.35">
      <c r="E4">
        <v>5</v>
      </c>
    </row>
    <row r="5" spans="5:5" x14ac:dyDescent="0.35">
      <c r="E5">
        <v>10</v>
      </c>
    </row>
    <row r="6" spans="5:5" x14ac:dyDescent="0.35">
      <c r="E6">
        <v>160</v>
      </c>
    </row>
    <row r="7" spans="5:5" x14ac:dyDescent="0.35">
      <c r="E7">
        <v>10</v>
      </c>
    </row>
    <row r="8" spans="5:5" x14ac:dyDescent="0.35">
      <c r="E8">
        <v>5</v>
      </c>
    </row>
    <row r="9" spans="5:5" x14ac:dyDescent="0.35">
      <c r="E9">
        <v>49</v>
      </c>
    </row>
    <row r="10" spans="5:5" x14ac:dyDescent="0.35">
      <c r="E10">
        <v>450</v>
      </c>
    </row>
    <row r="11" spans="5:5" x14ac:dyDescent="0.35">
      <c r="E11">
        <v>440</v>
      </c>
    </row>
    <row r="12" spans="5:5" x14ac:dyDescent="0.35">
      <c r="E12">
        <v>1100</v>
      </c>
    </row>
    <row r="13" spans="5:5" x14ac:dyDescent="0.35">
      <c r="E13">
        <v>2800</v>
      </c>
    </row>
    <row r="14" spans="5:5" x14ac:dyDescent="0.35">
      <c r="E14">
        <v>120</v>
      </c>
    </row>
    <row r="15" spans="5:5" x14ac:dyDescent="0.35">
      <c r="E15">
        <v>100</v>
      </c>
    </row>
    <row r="16" spans="5:5" x14ac:dyDescent="0.35">
      <c r="E16">
        <v>74</v>
      </c>
    </row>
    <row r="17" spans="5:5" x14ac:dyDescent="0.35">
      <c r="E17">
        <v>79</v>
      </c>
    </row>
    <row r="18" spans="5:5" x14ac:dyDescent="0.35">
      <c r="E18">
        <v>5</v>
      </c>
    </row>
    <row r="19" spans="5:5" x14ac:dyDescent="0.35">
      <c r="E19">
        <v>64</v>
      </c>
    </row>
    <row r="20" spans="5:5" x14ac:dyDescent="0.35">
      <c r="E20">
        <f>SUM(E3:E19)</f>
        <v>5501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H5"/>
  <sheetViews>
    <sheetView workbookViewId="0">
      <selection activeCell="I11" sqref="I11"/>
    </sheetView>
  </sheetViews>
  <sheetFormatPr defaultRowHeight="14.5" x14ac:dyDescent="0.35"/>
  <cols>
    <col min="1" max="1" width="10.54296875" bestFit="1" customWidth="1"/>
  </cols>
  <sheetData>
    <row r="1" spans="1:8" x14ac:dyDescent="0.35">
      <c r="A1" s="19" t="s">
        <v>1064</v>
      </c>
      <c r="B1" s="19" t="s">
        <v>1212</v>
      </c>
      <c r="C1" s="19" t="s">
        <v>1203</v>
      </c>
    </row>
    <row r="2" spans="1:8" x14ac:dyDescent="0.35">
      <c r="A2" s="8">
        <v>43111</v>
      </c>
      <c r="B2">
        <v>0.01</v>
      </c>
      <c r="C2">
        <v>0.34</v>
      </c>
    </row>
    <row r="3" spans="1:8" x14ac:dyDescent="0.35">
      <c r="A3" s="8">
        <v>43153</v>
      </c>
      <c r="B3">
        <v>0.01</v>
      </c>
      <c r="C3">
        <v>0.38</v>
      </c>
      <c r="H3">
        <v>29794</v>
      </c>
    </row>
    <row r="4" spans="1:8" x14ac:dyDescent="0.35">
      <c r="A4" s="8">
        <v>43182</v>
      </c>
      <c r="B4">
        <v>0.02</v>
      </c>
      <c r="C4">
        <v>0.44</v>
      </c>
      <c r="H4">
        <v>24273</v>
      </c>
    </row>
    <row r="5" spans="1:8" x14ac:dyDescent="0.35">
      <c r="A5" s="8">
        <v>43208</v>
      </c>
      <c r="B5">
        <v>0.03</v>
      </c>
      <c r="C5" t="s">
        <v>1213</v>
      </c>
      <c r="H5">
        <f>H3-H4</f>
        <v>5521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U22"/>
  <sheetViews>
    <sheetView zoomScale="70" zoomScaleNormal="70" workbookViewId="0">
      <selection activeCell="Q40" sqref="Q40"/>
    </sheetView>
  </sheetViews>
  <sheetFormatPr defaultColWidth="9.1796875" defaultRowHeight="13" x14ac:dyDescent="0.3"/>
  <cols>
    <col min="1" max="1" width="13" style="13" customWidth="1"/>
    <col min="2" max="3" width="14" style="13" bestFit="1" customWidth="1"/>
    <col min="4" max="5" width="11.54296875" style="13" bestFit="1" customWidth="1"/>
    <col min="6" max="7" width="10.54296875" style="13" bestFit="1" customWidth="1"/>
    <col min="8" max="11" width="10.453125" style="13" bestFit="1" customWidth="1"/>
    <col min="12" max="13" width="9.453125" style="13" bestFit="1" customWidth="1"/>
    <col min="14" max="15" width="10.1796875" style="13" bestFit="1" customWidth="1"/>
    <col min="16" max="17" width="10.453125" style="13" bestFit="1" customWidth="1"/>
    <col min="18" max="19" width="10.1796875" style="13" bestFit="1" customWidth="1"/>
    <col min="20" max="20" width="9.1796875" style="13" bestFit="1" customWidth="1"/>
    <col min="21" max="16384" width="9.1796875" style="13"/>
  </cols>
  <sheetData>
    <row r="1" spans="1:21" x14ac:dyDescent="0.3">
      <c r="A1" s="12"/>
      <c r="B1" s="12"/>
      <c r="C1" s="12"/>
      <c r="D1" s="13" t="s">
        <v>1214</v>
      </c>
    </row>
    <row r="2" spans="1:21" x14ac:dyDescent="0.3">
      <c r="A2" s="12"/>
      <c r="B2" s="12"/>
      <c r="C2" s="12"/>
      <c r="D2" s="13">
        <v>462.5</v>
      </c>
      <c r="E2" s="13">
        <v>462.4</v>
      </c>
      <c r="F2" s="13">
        <v>462.5</v>
      </c>
      <c r="G2" s="13">
        <v>462.4</v>
      </c>
      <c r="H2" s="13">
        <v>462.5</v>
      </c>
      <c r="I2" s="13">
        <v>462.4</v>
      </c>
      <c r="J2" s="13">
        <v>462.5</v>
      </c>
      <c r="K2" s="13">
        <v>462.4</v>
      </c>
      <c r="L2" s="13">
        <v>462.5</v>
      </c>
      <c r="M2" s="13">
        <v>462.4</v>
      </c>
      <c r="N2" s="13">
        <v>462.5</v>
      </c>
      <c r="O2" s="13">
        <v>462.4</v>
      </c>
      <c r="P2" s="13">
        <v>462.5</v>
      </c>
      <c r="Q2" s="13">
        <v>462.4</v>
      </c>
      <c r="R2" s="13">
        <v>462.5</v>
      </c>
      <c r="S2" s="13">
        <v>462.4</v>
      </c>
      <c r="T2" s="13">
        <v>462.5</v>
      </c>
      <c r="U2" s="13">
        <v>462.4</v>
      </c>
    </row>
    <row r="3" spans="1:21" x14ac:dyDescent="0.3">
      <c r="A3" s="15" t="s">
        <v>1215</v>
      </c>
      <c r="B3" s="15" t="s">
        <v>1216</v>
      </c>
      <c r="C3" s="15" t="s">
        <v>1217</v>
      </c>
      <c r="D3" s="14">
        <v>45148</v>
      </c>
      <c r="E3" s="14">
        <v>45148</v>
      </c>
      <c r="F3" s="14">
        <v>45153</v>
      </c>
      <c r="G3" s="14">
        <v>45153</v>
      </c>
      <c r="H3" s="14">
        <v>45161</v>
      </c>
      <c r="I3" s="14">
        <v>45161</v>
      </c>
      <c r="J3" s="14">
        <v>45168</v>
      </c>
      <c r="K3" s="14">
        <v>45168</v>
      </c>
      <c r="L3" s="14">
        <v>45175</v>
      </c>
      <c r="M3" s="14">
        <v>45175</v>
      </c>
      <c r="N3" s="14">
        <v>45182</v>
      </c>
      <c r="O3" s="14">
        <v>45182</v>
      </c>
      <c r="P3" s="14">
        <v>45189</v>
      </c>
      <c r="Q3" s="14">
        <v>45189</v>
      </c>
      <c r="R3" s="14">
        <v>45197</v>
      </c>
      <c r="S3" s="14">
        <v>45197</v>
      </c>
      <c r="T3" s="14">
        <v>45203</v>
      </c>
      <c r="U3" s="14">
        <v>45203</v>
      </c>
    </row>
    <row r="4" spans="1:21" x14ac:dyDescent="0.3">
      <c r="A4" s="13" t="s">
        <v>54</v>
      </c>
    </row>
    <row r="5" spans="1:21" x14ac:dyDescent="0.3">
      <c r="A5" s="13" t="s">
        <v>205</v>
      </c>
    </row>
    <row r="6" spans="1:21" x14ac:dyDescent="0.3">
      <c r="A6" s="13" t="s">
        <v>39</v>
      </c>
    </row>
    <row r="7" spans="1:21" x14ac:dyDescent="0.3">
      <c r="A7" s="13" t="s">
        <v>258</v>
      </c>
    </row>
    <row r="8" spans="1:21" x14ac:dyDescent="0.3">
      <c r="A8" s="13" t="s">
        <v>46</v>
      </c>
    </row>
    <row r="9" spans="1:21" x14ac:dyDescent="0.3">
      <c r="A9" s="13" t="s">
        <v>50</v>
      </c>
    </row>
    <row r="10" spans="1:21" x14ac:dyDescent="0.3">
      <c r="A10" s="13" t="s">
        <v>223</v>
      </c>
    </row>
    <row r="11" spans="1:21" x14ac:dyDescent="0.3">
      <c r="A11" s="13" t="s">
        <v>52</v>
      </c>
      <c r="B11" s="13" t="s">
        <v>361</v>
      </c>
      <c r="C11" s="13" t="s">
        <v>1061</v>
      </c>
      <c r="D11" s="13">
        <v>2.4681000000000002</v>
      </c>
      <c r="E11" s="13">
        <v>2.42</v>
      </c>
      <c r="F11" s="13">
        <v>2.16</v>
      </c>
      <c r="G11" s="13">
        <v>1.65</v>
      </c>
      <c r="H11" s="13">
        <v>7.4999999999999997E-2</v>
      </c>
      <c r="I11" s="13">
        <v>0.188</v>
      </c>
      <c r="J11" s="13">
        <v>1.5077</v>
      </c>
      <c r="K11" s="13">
        <v>0.71399999999999997</v>
      </c>
      <c r="L11" s="13">
        <v>0.874</v>
      </c>
      <c r="M11" s="13">
        <v>0.57799999999999996</v>
      </c>
      <c r="N11" s="13">
        <v>1.0287999999999999</v>
      </c>
      <c r="O11" s="13">
        <v>0.58709999999999996</v>
      </c>
      <c r="P11" s="13">
        <v>0.80410000000000004</v>
      </c>
      <c r="Q11" s="13">
        <v>1.3813</v>
      </c>
      <c r="R11" s="13">
        <v>0.70099999999999996</v>
      </c>
      <c r="S11" s="13">
        <v>0.59450000000000003</v>
      </c>
      <c r="T11" s="13">
        <v>0.1143</v>
      </c>
      <c r="U11" s="13">
        <v>0.40139999999999998</v>
      </c>
    </row>
    <row r="12" spans="1:21" x14ac:dyDescent="0.3">
      <c r="A12" s="13" t="s">
        <v>104</v>
      </c>
    </row>
    <row r="13" spans="1:21" x14ac:dyDescent="0.3">
      <c r="A13" s="13" t="s">
        <v>1062</v>
      </c>
    </row>
    <row r="14" spans="1:21" x14ac:dyDescent="0.3">
      <c r="A14" s="13" t="s">
        <v>1063</v>
      </c>
      <c r="B14" s="13" t="s">
        <v>96</v>
      </c>
      <c r="C14" s="13" t="s">
        <v>1218</v>
      </c>
      <c r="D14" s="13">
        <v>2E-3</v>
      </c>
      <c r="E14" s="13">
        <v>1.2999999999999999E-3</v>
      </c>
      <c r="F14" s="13">
        <v>1.5E-3</v>
      </c>
      <c r="G14" s="13">
        <v>1.4E-3</v>
      </c>
      <c r="H14" s="13">
        <v>2.9999999999999997E-4</v>
      </c>
      <c r="I14" s="13">
        <v>1E-4</v>
      </c>
      <c r="J14" s="13">
        <v>2.0000000000000001E-4</v>
      </c>
      <c r="K14" s="13">
        <v>5.9999999999999995E-4</v>
      </c>
      <c r="L14" s="13">
        <v>1E-4</v>
      </c>
      <c r="M14" s="13">
        <v>3.0000000000000001E-3</v>
      </c>
      <c r="N14" s="13">
        <v>4.8999999999999998E-3</v>
      </c>
      <c r="O14" s="13">
        <v>1.1999999999999999E-3</v>
      </c>
      <c r="Q14" s="13">
        <v>2.3E-3</v>
      </c>
      <c r="S14" s="13">
        <v>0.10199999999999999</v>
      </c>
      <c r="T14" s="13">
        <v>6.9999999999999999E-4</v>
      </c>
      <c r="U14" s="13">
        <v>1.1000000000000001E-3</v>
      </c>
    </row>
    <row r="15" spans="1:21" x14ac:dyDescent="0.3">
      <c r="A15" s="13" t="s">
        <v>1063</v>
      </c>
      <c r="B15" s="13" t="s">
        <v>96</v>
      </c>
      <c r="C15" s="13" t="s">
        <v>158</v>
      </c>
      <c r="D15" s="13">
        <v>4.0000000000000002E-4</v>
      </c>
      <c r="E15" s="13">
        <v>1.2999999999999999E-3</v>
      </c>
      <c r="F15" s="13">
        <v>8.9999999999999998E-4</v>
      </c>
      <c r="G15" s="13">
        <v>1E-4</v>
      </c>
      <c r="H15" s="13">
        <v>8.0000000000000004E-4</v>
      </c>
      <c r="I15" s="13">
        <v>2.0000000000000001E-4</v>
      </c>
      <c r="J15" s="13">
        <v>1E-3</v>
      </c>
      <c r="K15" s="13">
        <v>1E-3</v>
      </c>
      <c r="L15" s="13">
        <v>6.9999999999999999E-4</v>
      </c>
      <c r="M15" s="13">
        <v>1.1000000000000001E-3</v>
      </c>
      <c r="N15" s="13">
        <v>6.1000000000000004E-3</v>
      </c>
      <c r="O15" s="13">
        <v>2.29E-2</v>
      </c>
      <c r="P15" s="13">
        <v>1.2500000000000001E-2</v>
      </c>
      <c r="Q15" s="13">
        <v>8.8999999999999999E-3</v>
      </c>
      <c r="R15" s="13">
        <v>5.6899999999999997E-3</v>
      </c>
      <c r="S15" s="13">
        <v>5.5999999999999999E-3</v>
      </c>
      <c r="T15" s="13">
        <v>1.41E-2</v>
      </c>
      <c r="U15" s="13">
        <v>7.3000000000000001E-3</v>
      </c>
    </row>
    <row r="16" spans="1:21" x14ac:dyDescent="0.3">
      <c r="A16" s="13" t="s">
        <v>1063</v>
      </c>
      <c r="B16" s="13" t="s">
        <v>96</v>
      </c>
      <c r="C16" s="13" t="s">
        <v>1219</v>
      </c>
      <c r="D16" s="13">
        <v>1E-3</v>
      </c>
    </row>
    <row r="17" spans="1:19" x14ac:dyDescent="0.3">
      <c r="A17" s="13" t="s">
        <v>1063</v>
      </c>
      <c r="B17" s="13" t="s">
        <v>96</v>
      </c>
      <c r="C17" s="13" t="s">
        <v>1220</v>
      </c>
      <c r="D17" s="13">
        <v>4.0000000000000002E-4</v>
      </c>
    </row>
    <row r="18" spans="1:19" x14ac:dyDescent="0.3">
      <c r="A18" s="13" t="s">
        <v>1063</v>
      </c>
      <c r="B18" s="13" t="s">
        <v>96</v>
      </c>
      <c r="C18" s="13" t="s">
        <v>98</v>
      </c>
      <c r="D18" s="13">
        <v>9.7999999999999997E-3</v>
      </c>
      <c r="G18" s="13">
        <v>2.9999999999999997E-4</v>
      </c>
      <c r="I18" s="13">
        <v>5.0000000000000001E-4</v>
      </c>
      <c r="L18" s="13">
        <v>1.5E-3</v>
      </c>
      <c r="Q18" s="13">
        <v>1.5E-3</v>
      </c>
    </row>
    <row r="19" spans="1:19" x14ac:dyDescent="0.3">
      <c r="A19" s="13" t="s">
        <v>1063</v>
      </c>
      <c r="B19" s="13" t="s">
        <v>96</v>
      </c>
      <c r="C19" s="13" t="s">
        <v>1221</v>
      </c>
      <c r="E19" s="13">
        <v>2.0000000000000001E-4</v>
      </c>
      <c r="F19" s="13">
        <v>2.0000000000000001E-4</v>
      </c>
      <c r="L19" s="13">
        <v>1E-4</v>
      </c>
      <c r="M19" s="13">
        <v>1E-4</v>
      </c>
      <c r="N19" s="13">
        <v>1.9E-3</v>
      </c>
      <c r="O19" s="13">
        <v>1.1299999999999999E-2</v>
      </c>
      <c r="P19" s="13">
        <v>4.0000000000000002E-4</v>
      </c>
      <c r="R19" s="13">
        <v>2.0000000000000001E-4</v>
      </c>
    </row>
    <row r="20" spans="1:19" x14ac:dyDescent="0.3">
      <c r="A20" s="13" t="s">
        <v>1063</v>
      </c>
      <c r="B20" s="13" t="s">
        <v>150</v>
      </c>
      <c r="C20" s="13" t="s">
        <v>1222</v>
      </c>
      <c r="F20" s="13">
        <v>1E-4</v>
      </c>
      <c r="H20" s="13">
        <v>2.9999999999999997E-4</v>
      </c>
      <c r="I20" s="13">
        <v>2.0000000000000001E-4</v>
      </c>
      <c r="N20" s="13">
        <v>5.4000000000000003E-3</v>
      </c>
      <c r="P20" s="13">
        <v>1.17E-2</v>
      </c>
      <c r="Q20" s="13">
        <v>1.72E-2</v>
      </c>
      <c r="R20" s="13">
        <v>3.2000000000000002E-3</v>
      </c>
      <c r="S20" s="13">
        <v>3.7000000000000002E-3</v>
      </c>
    </row>
    <row r="21" spans="1:19" x14ac:dyDescent="0.3">
      <c r="A21" s="13" t="s">
        <v>1063</v>
      </c>
      <c r="B21" s="13" t="s">
        <v>1223</v>
      </c>
      <c r="C21" s="13" t="s">
        <v>1224</v>
      </c>
      <c r="M21" s="13">
        <v>5.0000000000000001E-4</v>
      </c>
    </row>
    <row r="22" spans="1:19" x14ac:dyDescent="0.3">
      <c r="B22" s="28"/>
      <c r="C22" s="13" t="s">
        <v>1225</v>
      </c>
      <c r="R22" s="13">
        <v>1E-4</v>
      </c>
      <c r="S22" s="13">
        <v>1E-4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1721"/>
  <sheetViews>
    <sheetView workbookViewId="0"/>
  </sheetViews>
  <sheetFormatPr defaultRowHeight="15" customHeight="1" x14ac:dyDescent="0.35"/>
  <cols>
    <col min="1" max="1" width="19.1796875" customWidth="1"/>
    <col min="11" max="11" width="16" customWidth="1"/>
    <col min="14" max="14" width="22.1796875" customWidth="1"/>
    <col min="16" max="16" width="19.1796875" customWidth="1"/>
    <col min="22" max="22" width="20" customWidth="1"/>
    <col min="23" max="24" width="21.54296875" customWidth="1"/>
    <col min="25" max="25" width="19.453125" customWidth="1"/>
  </cols>
  <sheetData>
    <row r="1" spans="1:30" ht="15" customHeigh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1060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ht="15" customHeight="1" x14ac:dyDescent="0.35">
      <c r="A2" s="1">
        <v>45099.562847222223</v>
      </c>
      <c r="B2">
        <v>462</v>
      </c>
      <c r="C2" t="s">
        <v>29</v>
      </c>
      <c r="D2">
        <v>5</v>
      </c>
      <c r="E2" t="s">
        <v>30</v>
      </c>
      <c r="F2">
        <v>81816</v>
      </c>
      <c r="G2" t="s">
        <v>31</v>
      </c>
      <c r="H2" t="s">
        <v>32</v>
      </c>
      <c r="I2">
        <v>112983</v>
      </c>
      <c r="J2">
        <v>1</v>
      </c>
      <c r="K2" s="1">
        <v>45099.562847222223</v>
      </c>
      <c r="L2">
        <v>0.2</v>
      </c>
      <c r="M2">
        <v>659</v>
      </c>
      <c r="N2" t="s">
        <v>53</v>
      </c>
      <c r="O2" t="s">
        <v>34</v>
      </c>
      <c r="P2">
        <v>1</v>
      </c>
      <c r="R2">
        <v>4</v>
      </c>
      <c r="S2" t="s">
        <v>35</v>
      </c>
      <c r="T2" t="s">
        <v>36</v>
      </c>
      <c r="U2" t="s">
        <v>37</v>
      </c>
      <c r="V2" t="s">
        <v>38</v>
      </c>
      <c r="W2" t="s">
        <v>54</v>
      </c>
      <c r="X2" t="s">
        <v>54</v>
      </c>
      <c r="Y2" t="s">
        <v>55</v>
      </c>
      <c r="Z2" t="s">
        <v>56</v>
      </c>
      <c r="AA2" t="s">
        <v>57</v>
      </c>
      <c r="AB2" t="s">
        <v>58</v>
      </c>
      <c r="AD2" s="2" t="s">
        <v>44</v>
      </c>
    </row>
    <row r="3" spans="1:30" ht="15" customHeight="1" x14ac:dyDescent="0.35">
      <c r="A3" s="1">
        <v>45099.562847222223</v>
      </c>
      <c r="B3">
        <v>462</v>
      </c>
      <c r="C3" t="s">
        <v>29</v>
      </c>
      <c r="D3">
        <v>5</v>
      </c>
      <c r="E3" t="s">
        <v>30</v>
      </c>
      <c r="F3">
        <v>81816</v>
      </c>
      <c r="G3" t="s">
        <v>31</v>
      </c>
      <c r="H3" t="s">
        <v>32</v>
      </c>
      <c r="I3">
        <v>112983</v>
      </c>
      <c r="J3">
        <v>1</v>
      </c>
      <c r="K3" s="1">
        <v>45099.562847222223</v>
      </c>
      <c r="L3">
        <v>0.2</v>
      </c>
      <c r="M3">
        <v>622.08000000000004</v>
      </c>
      <c r="N3" t="s">
        <v>84</v>
      </c>
      <c r="O3" t="s">
        <v>34</v>
      </c>
      <c r="P3">
        <v>75</v>
      </c>
      <c r="R3">
        <v>4</v>
      </c>
      <c r="S3" t="s">
        <v>35</v>
      </c>
      <c r="T3" t="s">
        <v>36</v>
      </c>
      <c r="U3" t="s">
        <v>37</v>
      </c>
      <c r="V3" t="s">
        <v>38</v>
      </c>
      <c r="W3" t="s">
        <v>54</v>
      </c>
      <c r="X3" t="s">
        <v>54</v>
      </c>
      <c r="Y3" t="s">
        <v>85</v>
      </c>
      <c r="Z3" t="s">
        <v>86</v>
      </c>
      <c r="AA3" t="s">
        <v>87</v>
      </c>
      <c r="AB3" t="s">
        <v>88</v>
      </c>
      <c r="AD3" s="2" t="s">
        <v>44</v>
      </c>
    </row>
    <row r="4" spans="1:30" ht="15" customHeight="1" x14ac:dyDescent="0.35">
      <c r="A4" s="1">
        <v>45099.562847222223</v>
      </c>
      <c r="B4">
        <v>462</v>
      </c>
      <c r="C4" t="s">
        <v>29</v>
      </c>
      <c r="D4">
        <v>5</v>
      </c>
      <c r="E4" t="s">
        <v>30</v>
      </c>
      <c r="F4">
        <v>81816</v>
      </c>
      <c r="G4" t="s">
        <v>31</v>
      </c>
      <c r="H4" t="s">
        <v>32</v>
      </c>
      <c r="I4">
        <v>112983</v>
      </c>
      <c r="J4">
        <v>1</v>
      </c>
      <c r="K4" s="1">
        <v>45099.562847222223</v>
      </c>
      <c r="L4">
        <v>0.2</v>
      </c>
      <c r="M4">
        <v>622.05999999999995</v>
      </c>
      <c r="N4" t="s">
        <v>89</v>
      </c>
      <c r="O4" t="s">
        <v>34</v>
      </c>
      <c r="P4">
        <v>1</v>
      </c>
      <c r="R4">
        <v>4</v>
      </c>
      <c r="S4" t="s">
        <v>35</v>
      </c>
      <c r="T4" t="s">
        <v>36</v>
      </c>
      <c r="U4" t="s">
        <v>37</v>
      </c>
      <c r="V4" t="s">
        <v>38</v>
      </c>
      <c r="W4" t="s">
        <v>54</v>
      </c>
      <c r="X4" t="s">
        <v>54</v>
      </c>
      <c r="Y4" t="s">
        <v>90</v>
      </c>
      <c r="Z4" t="s">
        <v>91</v>
      </c>
      <c r="AA4" t="s">
        <v>92</v>
      </c>
      <c r="AB4" t="s">
        <v>93</v>
      </c>
      <c r="AD4" s="2" t="s">
        <v>44</v>
      </c>
    </row>
    <row r="5" spans="1:30" ht="15" customHeight="1" x14ac:dyDescent="0.35">
      <c r="A5" s="1">
        <v>44708.552430555559</v>
      </c>
      <c r="B5">
        <v>462</v>
      </c>
      <c r="C5" t="s">
        <v>29</v>
      </c>
      <c r="D5">
        <v>5</v>
      </c>
      <c r="E5" t="s">
        <v>30</v>
      </c>
      <c r="F5">
        <v>81615</v>
      </c>
      <c r="G5" t="s">
        <v>254</v>
      </c>
      <c r="H5" t="s">
        <v>32</v>
      </c>
      <c r="I5">
        <v>107425</v>
      </c>
      <c r="J5">
        <v>1</v>
      </c>
      <c r="K5" s="1">
        <v>44708.552430555559</v>
      </c>
      <c r="L5">
        <v>0.2</v>
      </c>
      <c r="M5">
        <v>622.15</v>
      </c>
      <c r="N5" t="s">
        <v>260</v>
      </c>
      <c r="O5" t="s">
        <v>34</v>
      </c>
      <c r="P5">
        <v>1</v>
      </c>
      <c r="R5">
        <v>4</v>
      </c>
      <c r="S5" t="s">
        <v>255</v>
      </c>
      <c r="T5" t="s">
        <v>36</v>
      </c>
      <c r="U5" t="s">
        <v>37</v>
      </c>
      <c r="V5" t="s">
        <v>49</v>
      </c>
      <c r="W5" t="s">
        <v>54</v>
      </c>
      <c r="X5" t="s">
        <v>54</v>
      </c>
      <c r="AD5" s="2" t="s">
        <v>44</v>
      </c>
    </row>
    <row r="6" spans="1:30" ht="15" customHeight="1" x14ac:dyDescent="0.35">
      <c r="A6" s="1">
        <v>44803.528124999997</v>
      </c>
      <c r="B6">
        <v>462</v>
      </c>
      <c r="C6" t="s">
        <v>29</v>
      </c>
      <c r="D6">
        <v>5</v>
      </c>
      <c r="E6" t="s">
        <v>30</v>
      </c>
      <c r="F6">
        <v>81727</v>
      </c>
      <c r="G6" t="s">
        <v>170</v>
      </c>
      <c r="H6" t="s">
        <v>32</v>
      </c>
      <c r="I6">
        <v>108790</v>
      </c>
      <c r="J6">
        <v>1</v>
      </c>
      <c r="K6" s="1">
        <v>44803.528124999997</v>
      </c>
      <c r="L6">
        <v>0.2</v>
      </c>
      <c r="M6">
        <v>622.08000000000004</v>
      </c>
      <c r="N6" t="s">
        <v>84</v>
      </c>
      <c r="O6" t="s">
        <v>34</v>
      </c>
      <c r="P6">
        <v>1</v>
      </c>
      <c r="R6">
        <v>4</v>
      </c>
      <c r="S6" t="s">
        <v>171</v>
      </c>
      <c r="T6" t="s">
        <v>36</v>
      </c>
      <c r="U6" t="s">
        <v>37</v>
      </c>
      <c r="V6" t="s">
        <v>38</v>
      </c>
      <c r="W6" t="s">
        <v>54</v>
      </c>
      <c r="X6" t="s">
        <v>54</v>
      </c>
      <c r="Y6" t="s">
        <v>85</v>
      </c>
      <c r="Z6" t="s">
        <v>86</v>
      </c>
      <c r="AA6" t="s">
        <v>87</v>
      </c>
      <c r="AB6" t="s">
        <v>88</v>
      </c>
      <c r="AD6" s="2" t="s">
        <v>44</v>
      </c>
    </row>
    <row r="7" spans="1:30" ht="15" customHeight="1" x14ac:dyDescent="0.35">
      <c r="A7" s="1">
        <v>44803.528124999997</v>
      </c>
      <c r="B7">
        <v>462</v>
      </c>
      <c r="C7" t="s">
        <v>29</v>
      </c>
      <c r="D7">
        <v>5</v>
      </c>
      <c r="E7" t="s">
        <v>30</v>
      </c>
      <c r="F7">
        <v>81727</v>
      </c>
      <c r="G7" t="s">
        <v>170</v>
      </c>
      <c r="H7" t="s">
        <v>32</v>
      </c>
      <c r="I7">
        <v>108790</v>
      </c>
      <c r="J7">
        <v>1</v>
      </c>
      <c r="K7" s="1">
        <v>44803.528124999997</v>
      </c>
      <c r="L7">
        <v>0.2</v>
      </c>
      <c r="M7">
        <v>622.05999999999995</v>
      </c>
      <c r="N7" t="s">
        <v>89</v>
      </c>
      <c r="O7" t="s">
        <v>34</v>
      </c>
      <c r="P7">
        <v>510</v>
      </c>
      <c r="R7">
        <v>4</v>
      </c>
      <c r="S7" t="s">
        <v>171</v>
      </c>
      <c r="T7" t="s">
        <v>36</v>
      </c>
      <c r="U7" t="s">
        <v>37</v>
      </c>
      <c r="V7" t="s">
        <v>38</v>
      </c>
      <c r="W7" t="s">
        <v>54</v>
      </c>
      <c r="X7" t="s">
        <v>54</v>
      </c>
      <c r="Y7" t="s">
        <v>90</v>
      </c>
      <c r="Z7" t="s">
        <v>91</v>
      </c>
      <c r="AA7" t="s">
        <v>92</v>
      </c>
      <c r="AB7" t="s">
        <v>93</v>
      </c>
      <c r="AD7" s="2" t="s">
        <v>44</v>
      </c>
    </row>
    <row r="8" spans="1:30" ht="15" customHeight="1" x14ac:dyDescent="0.35">
      <c r="A8" s="1">
        <v>44803.528124999997</v>
      </c>
      <c r="B8">
        <v>462</v>
      </c>
      <c r="C8" t="s">
        <v>29</v>
      </c>
      <c r="D8">
        <v>5</v>
      </c>
      <c r="E8" t="s">
        <v>30</v>
      </c>
      <c r="F8">
        <v>81727</v>
      </c>
      <c r="G8" t="s">
        <v>170</v>
      </c>
      <c r="H8" t="s">
        <v>32</v>
      </c>
      <c r="I8">
        <v>108790</v>
      </c>
      <c r="J8">
        <v>1</v>
      </c>
      <c r="K8" s="1">
        <v>44803.528124999997</v>
      </c>
      <c r="L8">
        <v>0.2</v>
      </c>
      <c r="M8">
        <v>622.07000000000005</v>
      </c>
      <c r="N8" t="s">
        <v>191</v>
      </c>
      <c r="O8" t="s">
        <v>34</v>
      </c>
      <c r="P8">
        <v>19</v>
      </c>
      <c r="R8">
        <v>4</v>
      </c>
      <c r="S8" t="s">
        <v>171</v>
      </c>
      <c r="T8" t="s">
        <v>36</v>
      </c>
      <c r="U8" t="s">
        <v>37</v>
      </c>
      <c r="V8" t="s">
        <v>38</v>
      </c>
      <c r="W8" t="s">
        <v>54</v>
      </c>
      <c r="X8" t="s">
        <v>54</v>
      </c>
      <c r="Y8" t="s">
        <v>90</v>
      </c>
      <c r="Z8" t="s">
        <v>192</v>
      </c>
      <c r="AA8" t="s">
        <v>193</v>
      </c>
      <c r="AB8" t="s">
        <v>194</v>
      </c>
      <c r="AD8" s="2" t="s">
        <v>44</v>
      </c>
    </row>
    <row r="9" spans="1:30" ht="15" customHeight="1" x14ac:dyDescent="0.35">
      <c r="A9" s="1">
        <v>44803.528124999997</v>
      </c>
      <c r="B9">
        <v>462</v>
      </c>
      <c r="C9" t="s">
        <v>29</v>
      </c>
      <c r="D9">
        <v>5</v>
      </c>
      <c r="E9" t="s">
        <v>30</v>
      </c>
      <c r="F9">
        <v>81727</v>
      </c>
      <c r="G9" t="s">
        <v>170</v>
      </c>
      <c r="H9" t="s">
        <v>32</v>
      </c>
      <c r="I9">
        <v>108790</v>
      </c>
      <c r="J9">
        <v>1</v>
      </c>
      <c r="K9" s="1">
        <v>44803.528124999997</v>
      </c>
      <c r="L9">
        <v>0.2</v>
      </c>
      <c r="M9">
        <v>659</v>
      </c>
      <c r="N9" t="s">
        <v>53</v>
      </c>
      <c r="O9" t="s">
        <v>34</v>
      </c>
      <c r="P9">
        <v>870</v>
      </c>
      <c r="R9">
        <v>4</v>
      </c>
      <c r="S9" t="s">
        <v>171</v>
      </c>
      <c r="T9" t="s">
        <v>36</v>
      </c>
      <c r="U9" t="s">
        <v>37</v>
      </c>
      <c r="V9" t="s">
        <v>38</v>
      </c>
      <c r="W9" t="s">
        <v>54</v>
      </c>
      <c r="X9" t="s">
        <v>54</v>
      </c>
      <c r="Y9" t="s">
        <v>55</v>
      </c>
      <c r="Z9" t="s">
        <v>56</v>
      </c>
      <c r="AA9" t="s">
        <v>57</v>
      </c>
      <c r="AB9" t="s">
        <v>58</v>
      </c>
      <c r="AD9" s="2" t="s">
        <v>44</v>
      </c>
    </row>
    <row r="10" spans="1:30" ht="15" customHeight="1" x14ac:dyDescent="0.35">
      <c r="A10" s="1">
        <v>44708.552430555559</v>
      </c>
      <c r="B10">
        <v>462</v>
      </c>
      <c r="C10" t="s">
        <v>29</v>
      </c>
      <c r="D10">
        <v>5</v>
      </c>
      <c r="E10" t="s">
        <v>30</v>
      </c>
      <c r="F10">
        <v>81615</v>
      </c>
      <c r="G10" t="s">
        <v>254</v>
      </c>
      <c r="H10" t="s">
        <v>32</v>
      </c>
      <c r="I10">
        <v>107425</v>
      </c>
      <c r="J10">
        <v>1</v>
      </c>
      <c r="K10" s="1">
        <v>44708.552430555559</v>
      </c>
      <c r="L10">
        <v>0.2</v>
      </c>
      <c r="M10">
        <v>622.05999999999995</v>
      </c>
      <c r="N10" t="s">
        <v>89</v>
      </c>
      <c r="O10" t="s">
        <v>34</v>
      </c>
      <c r="P10">
        <v>1</v>
      </c>
      <c r="R10">
        <v>4</v>
      </c>
      <c r="S10" t="s">
        <v>255</v>
      </c>
      <c r="T10" t="s">
        <v>36</v>
      </c>
      <c r="U10" t="s">
        <v>37</v>
      </c>
      <c r="V10" t="s">
        <v>38</v>
      </c>
      <c r="W10" t="s">
        <v>54</v>
      </c>
      <c r="X10" t="s">
        <v>54</v>
      </c>
      <c r="Y10" t="s">
        <v>90</v>
      </c>
      <c r="Z10" t="s">
        <v>91</v>
      </c>
      <c r="AA10" t="s">
        <v>92</v>
      </c>
      <c r="AB10" t="s">
        <v>93</v>
      </c>
      <c r="AD10" s="2" t="s">
        <v>44</v>
      </c>
    </row>
    <row r="11" spans="1:30" ht="15" customHeight="1" x14ac:dyDescent="0.35">
      <c r="A11" s="1">
        <v>44708.552430555559</v>
      </c>
      <c r="B11">
        <v>462</v>
      </c>
      <c r="C11" t="s">
        <v>29</v>
      </c>
      <c r="D11">
        <v>5</v>
      </c>
      <c r="E11" t="s">
        <v>30</v>
      </c>
      <c r="F11">
        <v>81615</v>
      </c>
      <c r="G11" t="s">
        <v>254</v>
      </c>
      <c r="H11" t="s">
        <v>32</v>
      </c>
      <c r="I11">
        <v>107425</v>
      </c>
      <c r="J11">
        <v>1</v>
      </c>
      <c r="K11" s="1">
        <v>44708.552430555559</v>
      </c>
      <c r="L11">
        <v>0.2</v>
      </c>
      <c r="M11">
        <v>659</v>
      </c>
      <c r="N11" t="s">
        <v>53</v>
      </c>
      <c r="O11" t="s">
        <v>34</v>
      </c>
      <c r="P11">
        <v>130</v>
      </c>
      <c r="R11">
        <v>4</v>
      </c>
      <c r="S11" t="s">
        <v>255</v>
      </c>
      <c r="T11" t="s">
        <v>36</v>
      </c>
      <c r="U11" t="s">
        <v>37</v>
      </c>
      <c r="V11" t="s">
        <v>38</v>
      </c>
      <c r="W11" t="s">
        <v>54</v>
      </c>
      <c r="X11" t="s">
        <v>54</v>
      </c>
      <c r="Y11" t="s">
        <v>55</v>
      </c>
      <c r="Z11" t="s">
        <v>56</v>
      </c>
      <c r="AA11" t="s">
        <v>57</v>
      </c>
      <c r="AB11" t="s">
        <v>58</v>
      </c>
      <c r="AD11" s="2" t="s">
        <v>44</v>
      </c>
    </row>
    <row r="12" spans="1:30" ht="15" customHeight="1" x14ac:dyDescent="0.35">
      <c r="A12" s="1">
        <v>44708.552430555559</v>
      </c>
      <c r="B12">
        <v>462</v>
      </c>
      <c r="C12" t="s">
        <v>29</v>
      </c>
      <c r="D12">
        <v>5</v>
      </c>
      <c r="E12" t="s">
        <v>30</v>
      </c>
      <c r="F12">
        <v>81615</v>
      </c>
      <c r="G12" t="s">
        <v>254</v>
      </c>
      <c r="H12" t="s">
        <v>32</v>
      </c>
      <c r="I12">
        <v>107425</v>
      </c>
      <c r="J12">
        <v>1</v>
      </c>
      <c r="K12" s="1">
        <v>44708.552430555559</v>
      </c>
      <c r="L12">
        <v>0.2</v>
      </c>
      <c r="M12">
        <v>622.08000000000004</v>
      </c>
      <c r="N12" t="s">
        <v>84</v>
      </c>
      <c r="O12" t="s">
        <v>34</v>
      </c>
      <c r="P12">
        <v>1</v>
      </c>
      <c r="R12">
        <v>4</v>
      </c>
      <c r="S12" t="s">
        <v>255</v>
      </c>
      <c r="T12" t="s">
        <v>36</v>
      </c>
      <c r="U12" t="s">
        <v>37</v>
      </c>
      <c r="V12" t="s">
        <v>38</v>
      </c>
      <c r="W12" t="s">
        <v>54</v>
      </c>
      <c r="X12" t="s">
        <v>54</v>
      </c>
      <c r="Y12" t="s">
        <v>85</v>
      </c>
      <c r="Z12" t="s">
        <v>86</v>
      </c>
      <c r="AA12" t="s">
        <v>87</v>
      </c>
      <c r="AB12" t="s">
        <v>88</v>
      </c>
      <c r="AD12" s="2" t="s">
        <v>44</v>
      </c>
    </row>
    <row r="13" spans="1:30" ht="15" customHeight="1" x14ac:dyDescent="0.35">
      <c r="A13" s="1">
        <v>44680.500347222223</v>
      </c>
      <c r="B13">
        <v>462</v>
      </c>
      <c r="C13" t="s">
        <v>29</v>
      </c>
      <c r="D13">
        <v>5</v>
      </c>
      <c r="E13" t="s">
        <v>30</v>
      </c>
      <c r="F13">
        <v>81612</v>
      </c>
      <c r="G13" t="s">
        <v>254</v>
      </c>
      <c r="H13" t="s">
        <v>32</v>
      </c>
      <c r="I13">
        <v>107006</v>
      </c>
      <c r="J13">
        <v>1</v>
      </c>
      <c r="K13" s="1">
        <v>44680.500347222223</v>
      </c>
      <c r="L13">
        <v>0.2</v>
      </c>
      <c r="M13">
        <v>622.08000000000004</v>
      </c>
      <c r="N13" t="s">
        <v>84</v>
      </c>
      <c r="O13" t="s">
        <v>34</v>
      </c>
      <c r="P13">
        <v>92</v>
      </c>
      <c r="R13">
        <v>4</v>
      </c>
      <c r="S13" t="s">
        <v>273</v>
      </c>
      <c r="T13" t="s">
        <v>36</v>
      </c>
      <c r="U13" t="s">
        <v>37</v>
      </c>
      <c r="V13" t="s">
        <v>38</v>
      </c>
      <c r="W13" t="s">
        <v>54</v>
      </c>
      <c r="X13" t="s">
        <v>54</v>
      </c>
      <c r="Y13" t="s">
        <v>85</v>
      </c>
      <c r="Z13" t="s">
        <v>86</v>
      </c>
      <c r="AA13" t="s">
        <v>87</v>
      </c>
      <c r="AB13" t="s">
        <v>88</v>
      </c>
      <c r="AD13" s="2" t="s">
        <v>44</v>
      </c>
    </row>
    <row r="14" spans="1:30" ht="15" customHeight="1" x14ac:dyDescent="0.35">
      <c r="A14" s="1">
        <v>44680.500347222223</v>
      </c>
      <c r="B14">
        <v>462</v>
      </c>
      <c r="C14" t="s">
        <v>29</v>
      </c>
      <c r="D14">
        <v>5</v>
      </c>
      <c r="E14" t="s">
        <v>30</v>
      </c>
      <c r="F14">
        <v>81612</v>
      </c>
      <c r="G14" t="s">
        <v>254</v>
      </c>
      <c r="H14" t="s">
        <v>32</v>
      </c>
      <c r="I14">
        <v>107006</v>
      </c>
      <c r="J14">
        <v>1</v>
      </c>
      <c r="K14" s="1">
        <v>44680.500347222223</v>
      </c>
      <c r="L14">
        <v>0.2</v>
      </c>
      <c r="M14">
        <v>622.05999999999995</v>
      </c>
      <c r="N14" t="s">
        <v>89</v>
      </c>
      <c r="O14" t="s">
        <v>34</v>
      </c>
      <c r="P14">
        <v>21</v>
      </c>
      <c r="R14">
        <v>4</v>
      </c>
      <c r="S14" t="s">
        <v>273</v>
      </c>
      <c r="T14" t="s">
        <v>36</v>
      </c>
      <c r="U14" t="s">
        <v>37</v>
      </c>
      <c r="V14" t="s">
        <v>38</v>
      </c>
      <c r="W14" t="s">
        <v>54</v>
      </c>
      <c r="X14" t="s">
        <v>54</v>
      </c>
      <c r="Y14" t="s">
        <v>90</v>
      </c>
      <c r="Z14" t="s">
        <v>91</v>
      </c>
      <c r="AA14" t="s">
        <v>92</v>
      </c>
      <c r="AB14" t="s">
        <v>93</v>
      </c>
      <c r="AD14" s="2" t="s">
        <v>44</v>
      </c>
    </row>
    <row r="15" spans="1:30" ht="15" customHeight="1" x14ac:dyDescent="0.35">
      <c r="A15" s="1">
        <v>44369.597569444442</v>
      </c>
      <c r="B15">
        <v>462</v>
      </c>
      <c r="C15" t="s">
        <v>29</v>
      </c>
      <c r="D15">
        <v>5</v>
      </c>
      <c r="E15" t="s">
        <v>30</v>
      </c>
      <c r="F15">
        <v>81408</v>
      </c>
      <c r="G15" t="s">
        <v>278</v>
      </c>
      <c r="H15" t="s">
        <v>32</v>
      </c>
      <c r="I15">
        <v>102679</v>
      </c>
      <c r="J15">
        <v>1</v>
      </c>
      <c r="K15" s="1">
        <v>44369.597569444442</v>
      </c>
      <c r="L15">
        <v>0.2</v>
      </c>
      <c r="M15">
        <v>622.08000000000004</v>
      </c>
      <c r="N15" t="s">
        <v>84</v>
      </c>
      <c r="O15" t="s">
        <v>34</v>
      </c>
      <c r="P15">
        <v>1</v>
      </c>
      <c r="R15">
        <v>4</v>
      </c>
      <c r="S15" t="s">
        <v>279</v>
      </c>
      <c r="T15" t="s">
        <v>36</v>
      </c>
      <c r="U15" t="s">
        <v>37</v>
      </c>
      <c r="V15" t="s">
        <v>38</v>
      </c>
      <c r="W15" t="s">
        <v>54</v>
      </c>
      <c r="X15" t="s">
        <v>54</v>
      </c>
      <c r="Y15" t="s">
        <v>85</v>
      </c>
      <c r="Z15" t="s">
        <v>86</v>
      </c>
      <c r="AA15" t="s">
        <v>87</v>
      </c>
      <c r="AB15" t="s">
        <v>88</v>
      </c>
      <c r="AD15" s="2" t="s">
        <v>44</v>
      </c>
    </row>
    <row r="16" spans="1:30" ht="15" customHeight="1" x14ac:dyDescent="0.35">
      <c r="A16" s="1">
        <v>44369.597569444442</v>
      </c>
      <c r="B16">
        <v>462</v>
      </c>
      <c r="C16" t="s">
        <v>29</v>
      </c>
      <c r="D16">
        <v>5</v>
      </c>
      <c r="E16" t="s">
        <v>30</v>
      </c>
      <c r="F16">
        <v>81408</v>
      </c>
      <c r="G16" t="s">
        <v>278</v>
      </c>
      <c r="H16" t="s">
        <v>32</v>
      </c>
      <c r="I16">
        <v>102679</v>
      </c>
      <c r="J16">
        <v>1</v>
      </c>
      <c r="K16" s="1">
        <v>44369.597569444442</v>
      </c>
      <c r="L16">
        <v>0.2</v>
      </c>
      <c r="M16">
        <v>622.05999999999995</v>
      </c>
      <c r="N16" t="s">
        <v>89</v>
      </c>
      <c r="O16" t="s">
        <v>34</v>
      </c>
      <c r="P16">
        <v>96</v>
      </c>
      <c r="R16">
        <v>4</v>
      </c>
      <c r="S16" t="s">
        <v>279</v>
      </c>
      <c r="T16" t="s">
        <v>36</v>
      </c>
      <c r="U16" t="s">
        <v>37</v>
      </c>
      <c r="V16" t="s">
        <v>38</v>
      </c>
      <c r="W16" t="s">
        <v>54</v>
      </c>
      <c r="X16" t="s">
        <v>54</v>
      </c>
      <c r="Y16" t="s">
        <v>90</v>
      </c>
      <c r="Z16" t="s">
        <v>91</v>
      </c>
      <c r="AA16" t="s">
        <v>92</v>
      </c>
      <c r="AB16" t="s">
        <v>93</v>
      </c>
      <c r="AD16" s="2" t="s">
        <v>44</v>
      </c>
    </row>
    <row r="17" spans="1:30" ht="15" customHeight="1" x14ac:dyDescent="0.35">
      <c r="A17" s="1">
        <v>44369.597569444442</v>
      </c>
      <c r="B17">
        <v>462</v>
      </c>
      <c r="C17" t="s">
        <v>29</v>
      </c>
      <c r="D17">
        <v>5</v>
      </c>
      <c r="E17" t="s">
        <v>30</v>
      </c>
      <c r="F17">
        <v>81408</v>
      </c>
      <c r="G17" t="s">
        <v>278</v>
      </c>
      <c r="H17" t="s">
        <v>32</v>
      </c>
      <c r="I17">
        <v>102679</v>
      </c>
      <c r="J17">
        <v>1</v>
      </c>
      <c r="K17" s="1">
        <v>44369.597569444442</v>
      </c>
      <c r="L17">
        <v>0.2</v>
      </c>
      <c r="M17">
        <v>659</v>
      </c>
      <c r="N17" t="s">
        <v>53</v>
      </c>
      <c r="O17" t="s">
        <v>34</v>
      </c>
      <c r="P17">
        <v>1</v>
      </c>
      <c r="R17">
        <v>4</v>
      </c>
      <c r="S17" t="s">
        <v>279</v>
      </c>
      <c r="T17" t="s">
        <v>36</v>
      </c>
      <c r="U17" t="s">
        <v>37</v>
      </c>
      <c r="V17" t="s">
        <v>38</v>
      </c>
      <c r="W17" t="s">
        <v>54</v>
      </c>
      <c r="X17" t="s">
        <v>54</v>
      </c>
      <c r="Y17" t="s">
        <v>55</v>
      </c>
      <c r="Z17" t="s">
        <v>56</v>
      </c>
      <c r="AA17" t="s">
        <v>57</v>
      </c>
      <c r="AB17" t="s">
        <v>58</v>
      </c>
      <c r="AD17" s="2" t="s">
        <v>44</v>
      </c>
    </row>
    <row r="18" spans="1:30" ht="15" customHeight="1" x14ac:dyDescent="0.35">
      <c r="A18" s="1">
        <v>44337.625347222223</v>
      </c>
      <c r="B18">
        <v>462</v>
      </c>
      <c r="C18" t="s">
        <v>29</v>
      </c>
      <c r="D18">
        <v>5</v>
      </c>
      <c r="E18" t="s">
        <v>30</v>
      </c>
      <c r="F18">
        <v>81218</v>
      </c>
      <c r="G18" t="s">
        <v>254</v>
      </c>
      <c r="H18" t="s">
        <v>32</v>
      </c>
      <c r="I18">
        <v>102245</v>
      </c>
      <c r="J18">
        <v>1</v>
      </c>
      <c r="K18" s="1">
        <v>44337.625347222223</v>
      </c>
      <c r="L18">
        <v>0.2</v>
      </c>
      <c r="M18">
        <v>622.05999999999995</v>
      </c>
      <c r="N18" t="s">
        <v>89</v>
      </c>
      <c r="O18" t="s">
        <v>34</v>
      </c>
      <c r="P18">
        <v>220</v>
      </c>
      <c r="R18">
        <v>4</v>
      </c>
      <c r="S18" t="s">
        <v>289</v>
      </c>
      <c r="T18" t="s">
        <v>36</v>
      </c>
      <c r="U18" t="s">
        <v>37</v>
      </c>
      <c r="V18" t="s">
        <v>38</v>
      </c>
      <c r="W18" t="s">
        <v>54</v>
      </c>
      <c r="X18" t="s">
        <v>54</v>
      </c>
      <c r="Y18" t="s">
        <v>90</v>
      </c>
      <c r="Z18" t="s">
        <v>91</v>
      </c>
      <c r="AA18" t="s">
        <v>92</v>
      </c>
      <c r="AB18" t="s">
        <v>93</v>
      </c>
      <c r="AD18" s="2" t="s">
        <v>44</v>
      </c>
    </row>
    <row r="19" spans="1:30" ht="15" customHeight="1" x14ac:dyDescent="0.35">
      <c r="A19" s="1">
        <v>44337.625347222223</v>
      </c>
      <c r="B19">
        <v>462</v>
      </c>
      <c r="C19" t="s">
        <v>29</v>
      </c>
      <c r="D19">
        <v>5</v>
      </c>
      <c r="E19" t="s">
        <v>30</v>
      </c>
      <c r="F19">
        <v>81218</v>
      </c>
      <c r="G19" t="s">
        <v>254</v>
      </c>
      <c r="H19" t="s">
        <v>32</v>
      </c>
      <c r="I19">
        <v>102245</v>
      </c>
      <c r="J19">
        <v>1</v>
      </c>
      <c r="K19" s="1">
        <v>44337.625347222223</v>
      </c>
      <c r="L19">
        <v>0.2</v>
      </c>
      <c r="M19">
        <v>622.03</v>
      </c>
      <c r="N19" t="s">
        <v>290</v>
      </c>
      <c r="O19" t="s">
        <v>34</v>
      </c>
      <c r="P19">
        <v>1</v>
      </c>
      <c r="R19">
        <v>4</v>
      </c>
      <c r="S19" t="s">
        <v>289</v>
      </c>
      <c r="T19" t="s">
        <v>36</v>
      </c>
      <c r="U19" t="s">
        <v>37</v>
      </c>
      <c r="V19" t="s">
        <v>38</v>
      </c>
      <c r="W19" t="s">
        <v>54</v>
      </c>
      <c r="X19" t="s">
        <v>54</v>
      </c>
      <c r="Y19" t="s">
        <v>291</v>
      </c>
      <c r="Z19" t="s">
        <v>292</v>
      </c>
      <c r="AA19" t="s">
        <v>293</v>
      </c>
      <c r="AB19" t="s">
        <v>294</v>
      </c>
      <c r="AD19" s="2" t="s">
        <v>44</v>
      </c>
    </row>
    <row r="20" spans="1:30" ht="15" customHeight="1" x14ac:dyDescent="0.35">
      <c r="A20" s="1">
        <v>43992.521180555559</v>
      </c>
      <c r="B20">
        <v>462</v>
      </c>
      <c r="C20" t="s">
        <v>29</v>
      </c>
      <c r="D20">
        <v>5</v>
      </c>
      <c r="E20" t="s">
        <v>30</v>
      </c>
      <c r="F20">
        <v>80228</v>
      </c>
      <c r="G20" t="s">
        <v>305</v>
      </c>
      <c r="H20" t="s">
        <v>32</v>
      </c>
      <c r="I20">
        <v>97371</v>
      </c>
      <c r="J20">
        <v>1</v>
      </c>
      <c r="K20" s="1">
        <v>43992.521180555559</v>
      </c>
      <c r="L20">
        <v>0.2</v>
      </c>
      <c r="M20">
        <v>622.03</v>
      </c>
      <c r="N20" t="s">
        <v>290</v>
      </c>
      <c r="O20" t="s">
        <v>34</v>
      </c>
      <c r="P20">
        <v>1</v>
      </c>
      <c r="R20">
        <v>4</v>
      </c>
      <c r="S20" t="s">
        <v>306</v>
      </c>
      <c r="T20" t="s">
        <v>36</v>
      </c>
      <c r="U20" t="s">
        <v>37</v>
      </c>
      <c r="V20" t="s">
        <v>38</v>
      </c>
      <c r="W20" t="s">
        <v>54</v>
      </c>
      <c r="X20" t="s">
        <v>54</v>
      </c>
      <c r="Y20" t="s">
        <v>291</v>
      </c>
      <c r="Z20" t="s">
        <v>292</v>
      </c>
      <c r="AA20" t="s">
        <v>293</v>
      </c>
      <c r="AB20" t="s">
        <v>294</v>
      </c>
      <c r="AD20" s="2" t="s">
        <v>44</v>
      </c>
    </row>
    <row r="21" spans="1:30" ht="15" customHeight="1" x14ac:dyDescent="0.35">
      <c r="A21" s="1">
        <v>43964.479513888888</v>
      </c>
      <c r="B21">
        <v>462</v>
      </c>
      <c r="C21" t="s">
        <v>29</v>
      </c>
      <c r="D21">
        <v>5</v>
      </c>
      <c r="E21" t="s">
        <v>30</v>
      </c>
      <c r="F21">
        <v>80112</v>
      </c>
      <c r="G21" t="s">
        <v>311</v>
      </c>
      <c r="H21" t="s">
        <v>32</v>
      </c>
      <c r="I21">
        <v>97026</v>
      </c>
      <c r="J21">
        <v>1</v>
      </c>
      <c r="K21" s="1">
        <v>43964.479513888888</v>
      </c>
      <c r="L21">
        <v>0.2</v>
      </c>
      <c r="M21">
        <v>622.05999999999995</v>
      </c>
      <c r="N21" t="s">
        <v>89</v>
      </c>
      <c r="O21" t="s">
        <v>34</v>
      </c>
      <c r="P21">
        <v>1200</v>
      </c>
      <c r="R21">
        <v>4</v>
      </c>
      <c r="S21" t="s">
        <v>312</v>
      </c>
      <c r="T21" t="s">
        <v>36</v>
      </c>
      <c r="U21" t="s">
        <v>37</v>
      </c>
      <c r="V21" t="s">
        <v>38</v>
      </c>
      <c r="W21" t="s">
        <v>54</v>
      </c>
      <c r="X21" t="s">
        <v>54</v>
      </c>
      <c r="Y21" t="s">
        <v>90</v>
      </c>
      <c r="Z21" t="s">
        <v>91</v>
      </c>
      <c r="AA21" t="s">
        <v>92</v>
      </c>
      <c r="AB21" t="s">
        <v>93</v>
      </c>
      <c r="AD21" s="2" t="s">
        <v>44</v>
      </c>
    </row>
    <row r="22" spans="1:30" ht="15" customHeight="1" x14ac:dyDescent="0.35">
      <c r="A22" s="1">
        <v>43964.479513888888</v>
      </c>
      <c r="B22">
        <v>462</v>
      </c>
      <c r="C22" t="s">
        <v>29</v>
      </c>
      <c r="D22">
        <v>5</v>
      </c>
      <c r="E22" t="s">
        <v>30</v>
      </c>
      <c r="F22">
        <v>80112</v>
      </c>
      <c r="G22" t="s">
        <v>311</v>
      </c>
      <c r="H22" t="s">
        <v>32</v>
      </c>
      <c r="I22">
        <v>97026</v>
      </c>
      <c r="J22">
        <v>1</v>
      </c>
      <c r="K22" s="1">
        <v>43964.479513888888</v>
      </c>
      <c r="L22">
        <v>0.2</v>
      </c>
      <c r="M22">
        <v>659</v>
      </c>
      <c r="N22" t="s">
        <v>53</v>
      </c>
      <c r="O22" t="s">
        <v>34</v>
      </c>
      <c r="P22">
        <v>290</v>
      </c>
      <c r="R22">
        <v>4</v>
      </c>
      <c r="S22" t="s">
        <v>312</v>
      </c>
      <c r="T22" t="s">
        <v>36</v>
      </c>
      <c r="U22" t="s">
        <v>37</v>
      </c>
      <c r="V22" t="s">
        <v>38</v>
      </c>
      <c r="W22" t="s">
        <v>54</v>
      </c>
      <c r="X22" t="s">
        <v>54</v>
      </c>
      <c r="Y22" t="s">
        <v>55</v>
      </c>
      <c r="Z22" t="s">
        <v>56</v>
      </c>
      <c r="AA22" t="s">
        <v>57</v>
      </c>
      <c r="AB22" t="s">
        <v>58</v>
      </c>
      <c r="AD22" s="2" t="s">
        <v>44</v>
      </c>
    </row>
    <row r="23" spans="1:30" ht="15" customHeight="1" x14ac:dyDescent="0.35">
      <c r="A23" s="1">
        <v>43878.517708333333</v>
      </c>
      <c r="B23">
        <v>462</v>
      </c>
      <c r="C23" t="s">
        <v>29</v>
      </c>
      <c r="D23">
        <v>5</v>
      </c>
      <c r="E23" t="s">
        <v>30</v>
      </c>
      <c r="F23">
        <v>80101</v>
      </c>
      <c r="G23" t="s">
        <v>313</v>
      </c>
      <c r="H23" t="s">
        <v>32</v>
      </c>
      <c r="I23">
        <v>95877</v>
      </c>
      <c r="J23">
        <v>1</v>
      </c>
      <c r="K23" s="1">
        <v>43878.517708333333</v>
      </c>
      <c r="L23">
        <v>0.2</v>
      </c>
      <c r="M23">
        <v>622.08000000000004</v>
      </c>
      <c r="N23" t="s">
        <v>84</v>
      </c>
      <c r="O23" t="s">
        <v>34</v>
      </c>
      <c r="P23">
        <v>120</v>
      </c>
      <c r="R23">
        <v>4</v>
      </c>
      <c r="S23" t="s">
        <v>314</v>
      </c>
      <c r="T23" t="s">
        <v>36</v>
      </c>
      <c r="U23" t="s">
        <v>37</v>
      </c>
      <c r="V23" t="s">
        <v>38</v>
      </c>
      <c r="W23" t="s">
        <v>54</v>
      </c>
      <c r="X23" t="s">
        <v>54</v>
      </c>
      <c r="Y23" t="s">
        <v>85</v>
      </c>
      <c r="Z23" t="s">
        <v>86</v>
      </c>
      <c r="AA23" t="s">
        <v>87</v>
      </c>
      <c r="AB23" t="s">
        <v>88</v>
      </c>
      <c r="AD23" s="2" t="s">
        <v>44</v>
      </c>
    </row>
    <row r="24" spans="1:30" ht="15" customHeight="1" x14ac:dyDescent="0.35">
      <c r="A24" s="1">
        <v>43878.517708333333</v>
      </c>
      <c r="B24">
        <v>462</v>
      </c>
      <c r="C24" t="s">
        <v>29</v>
      </c>
      <c r="D24">
        <v>5</v>
      </c>
      <c r="E24" t="s">
        <v>30</v>
      </c>
      <c r="F24">
        <v>80101</v>
      </c>
      <c r="G24" t="s">
        <v>313</v>
      </c>
      <c r="H24" t="s">
        <v>32</v>
      </c>
      <c r="I24">
        <v>95877</v>
      </c>
      <c r="J24">
        <v>1</v>
      </c>
      <c r="K24" s="1">
        <v>43878.517708333333</v>
      </c>
      <c r="L24">
        <v>0.2</v>
      </c>
      <c r="M24">
        <v>622.05999999999995</v>
      </c>
      <c r="N24" t="s">
        <v>89</v>
      </c>
      <c r="O24" t="s">
        <v>34</v>
      </c>
      <c r="P24">
        <v>1</v>
      </c>
      <c r="R24">
        <v>4</v>
      </c>
      <c r="S24" t="s">
        <v>314</v>
      </c>
      <c r="T24" t="s">
        <v>36</v>
      </c>
      <c r="U24" t="s">
        <v>37</v>
      </c>
      <c r="V24" t="s">
        <v>38</v>
      </c>
      <c r="W24" t="s">
        <v>54</v>
      </c>
      <c r="X24" t="s">
        <v>54</v>
      </c>
      <c r="Y24" t="s">
        <v>90</v>
      </c>
      <c r="Z24" t="s">
        <v>91</v>
      </c>
      <c r="AA24" t="s">
        <v>92</v>
      </c>
      <c r="AB24" t="s">
        <v>93</v>
      </c>
      <c r="AD24" s="2" t="s">
        <v>44</v>
      </c>
    </row>
    <row r="25" spans="1:30" ht="15" customHeight="1" x14ac:dyDescent="0.35">
      <c r="A25" s="1">
        <v>43853.573958333334</v>
      </c>
      <c r="B25">
        <v>462</v>
      </c>
      <c r="C25" t="s">
        <v>29</v>
      </c>
      <c r="D25">
        <v>5</v>
      </c>
      <c r="E25" t="s">
        <v>30</v>
      </c>
      <c r="F25">
        <v>80043</v>
      </c>
      <c r="G25" t="s">
        <v>319</v>
      </c>
      <c r="H25" t="s">
        <v>32</v>
      </c>
      <c r="I25">
        <v>95489</v>
      </c>
      <c r="J25">
        <v>1</v>
      </c>
      <c r="K25" s="1">
        <v>43853.573958333334</v>
      </c>
      <c r="L25">
        <v>0.2</v>
      </c>
      <c r="M25">
        <v>622.05999999999995</v>
      </c>
      <c r="N25" t="s">
        <v>89</v>
      </c>
      <c r="O25" t="s">
        <v>34</v>
      </c>
      <c r="P25">
        <v>31</v>
      </c>
      <c r="R25">
        <v>4</v>
      </c>
      <c r="S25" t="s">
        <v>320</v>
      </c>
      <c r="T25" t="s">
        <v>36</v>
      </c>
      <c r="U25" t="s">
        <v>37</v>
      </c>
      <c r="V25" t="s">
        <v>38</v>
      </c>
      <c r="W25" t="s">
        <v>54</v>
      </c>
      <c r="X25" t="s">
        <v>54</v>
      </c>
      <c r="Y25" t="s">
        <v>90</v>
      </c>
      <c r="Z25" t="s">
        <v>91</v>
      </c>
      <c r="AA25" t="s">
        <v>92</v>
      </c>
      <c r="AB25" t="s">
        <v>93</v>
      </c>
      <c r="AD25" s="2" t="s">
        <v>44</v>
      </c>
    </row>
    <row r="26" spans="1:30" ht="15" customHeight="1" x14ac:dyDescent="0.35">
      <c r="A26" s="1">
        <v>43788.507291666669</v>
      </c>
      <c r="B26">
        <v>462</v>
      </c>
      <c r="C26" t="s">
        <v>29</v>
      </c>
      <c r="D26">
        <v>5</v>
      </c>
      <c r="E26" t="s">
        <v>30</v>
      </c>
      <c r="F26">
        <v>79977</v>
      </c>
      <c r="G26" t="s">
        <v>325</v>
      </c>
      <c r="H26" t="s">
        <v>32</v>
      </c>
      <c r="I26">
        <v>94607</v>
      </c>
      <c r="J26">
        <v>1</v>
      </c>
      <c r="K26" s="1">
        <v>43788.507291666669</v>
      </c>
      <c r="L26">
        <v>0.2</v>
      </c>
      <c r="M26">
        <v>622.08000000000004</v>
      </c>
      <c r="N26" t="s">
        <v>84</v>
      </c>
      <c r="O26" t="s">
        <v>34</v>
      </c>
      <c r="P26">
        <v>1</v>
      </c>
      <c r="R26">
        <v>4</v>
      </c>
      <c r="S26" t="s">
        <v>326</v>
      </c>
      <c r="T26" t="s">
        <v>36</v>
      </c>
      <c r="U26" t="s">
        <v>37</v>
      </c>
      <c r="V26" t="s">
        <v>38</v>
      </c>
      <c r="W26" t="s">
        <v>54</v>
      </c>
      <c r="X26" t="s">
        <v>54</v>
      </c>
      <c r="Y26" t="s">
        <v>85</v>
      </c>
      <c r="Z26" t="s">
        <v>86</v>
      </c>
      <c r="AA26" t="s">
        <v>87</v>
      </c>
      <c r="AB26" t="s">
        <v>88</v>
      </c>
      <c r="AD26" s="2" t="s">
        <v>44</v>
      </c>
    </row>
    <row r="27" spans="1:30" ht="15" customHeight="1" x14ac:dyDescent="0.35">
      <c r="A27" s="1">
        <v>43788.507291666669</v>
      </c>
      <c r="B27">
        <v>462</v>
      </c>
      <c r="C27" t="s">
        <v>29</v>
      </c>
      <c r="D27">
        <v>5</v>
      </c>
      <c r="E27" t="s">
        <v>30</v>
      </c>
      <c r="F27">
        <v>79977</v>
      </c>
      <c r="G27" t="s">
        <v>325</v>
      </c>
      <c r="H27" t="s">
        <v>32</v>
      </c>
      <c r="I27">
        <v>94607</v>
      </c>
      <c r="J27">
        <v>1</v>
      </c>
      <c r="K27" s="1">
        <v>43788.507291666669</v>
      </c>
      <c r="L27">
        <v>0.2</v>
      </c>
      <c r="M27">
        <v>622.05999999999995</v>
      </c>
      <c r="N27" t="s">
        <v>89</v>
      </c>
      <c r="O27" t="s">
        <v>34</v>
      </c>
      <c r="P27">
        <v>1</v>
      </c>
      <c r="R27">
        <v>4</v>
      </c>
      <c r="S27" t="s">
        <v>326</v>
      </c>
      <c r="T27" t="s">
        <v>36</v>
      </c>
      <c r="U27" t="s">
        <v>37</v>
      </c>
      <c r="V27" t="s">
        <v>38</v>
      </c>
      <c r="W27" t="s">
        <v>54</v>
      </c>
      <c r="X27" t="s">
        <v>54</v>
      </c>
      <c r="Y27" t="s">
        <v>90</v>
      </c>
      <c r="Z27" t="s">
        <v>91</v>
      </c>
      <c r="AA27" t="s">
        <v>92</v>
      </c>
      <c r="AB27" t="s">
        <v>93</v>
      </c>
      <c r="AD27" s="2" t="s">
        <v>44</v>
      </c>
    </row>
    <row r="28" spans="1:30" ht="15" customHeight="1" x14ac:dyDescent="0.35">
      <c r="A28" s="1">
        <v>43788.507291666669</v>
      </c>
      <c r="B28">
        <v>462</v>
      </c>
      <c r="C28" t="s">
        <v>29</v>
      </c>
      <c r="D28">
        <v>5</v>
      </c>
      <c r="E28" t="s">
        <v>30</v>
      </c>
      <c r="F28">
        <v>79977</v>
      </c>
      <c r="G28" t="s">
        <v>325</v>
      </c>
      <c r="H28" t="s">
        <v>32</v>
      </c>
      <c r="I28">
        <v>94607</v>
      </c>
      <c r="J28">
        <v>1</v>
      </c>
      <c r="K28" s="1">
        <v>43788.507291666669</v>
      </c>
      <c r="L28">
        <v>0.2</v>
      </c>
      <c r="M28">
        <v>659</v>
      </c>
      <c r="N28" t="s">
        <v>53</v>
      </c>
      <c r="O28" t="s">
        <v>34</v>
      </c>
      <c r="P28">
        <v>1</v>
      </c>
      <c r="R28">
        <v>4</v>
      </c>
      <c r="S28" t="s">
        <v>326</v>
      </c>
      <c r="T28" t="s">
        <v>36</v>
      </c>
      <c r="U28" t="s">
        <v>37</v>
      </c>
      <c r="V28" t="s">
        <v>38</v>
      </c>
      <c r="W28" t="s">
        <v>54</v>
      </c>
      <c r="X28" t="s">
        <v>54</v>
      </c>
      <c r="Y28" t="s">
        <v>55</v>
      </c>
      <c r="Z28" t="s">
        <v>56</v>
      </c>
      <c r="AA28" t="s">
        <v>57</v>
      </c>
      <c r="AB28" t="s">
        <v>58</v>
      </c>
      <c r="AD28" s="2" t="s">
        <v>44</v>
      </c>
    </row>
    <row r="29" spans="1:30" ht="15" customHeight="1" x14ac:dyDescent="0.35">
      <c r="A29" s="1">
        <v>43760.517708333333</v>
      </c>
      <c r="B29">
        <v>462</v>
      </c>
      <c r="C29" t="s">
        <v>29</v>
      </c>
      <c r="D29">
        <v>5</v>
      </c>
      <c r="E29" t="s">
        <v>30</v>
      </c>
      <c r="F29">
        <v>79873</v>
      </c>
      <c r="G29" t="s">
        <v>333</v>
      </c>
      <c r="H29" t="s">
        <v>32</v>
      </c>
      <c r="I29">
        <v>94201</v>
      </c>
      <c r="J29">
        <v>1</v>
      </c>
      <c r="K29" s="1">
        <v>43760.517708333333</v>
      </c>
      <c r="L29">
        <v>0.2</v>
      </c>
      <c r="M29">
        <v>622.08000000000004</v>
      </c>
      <c r="N29" t="s">
        <v>84</v>
      </c>
      <c r="O29" t="s">
        <v>34</v>
      </c>
      <c r="P29">
        <v>1</v>
      </c>
      <c r="R29">
        <v>4</v>
      </c>
      <c r="S29" t="s">
        <v>334</v>
      </c>
      <c r="T29" t="s">
        <v>36</v>
      </c>
      <c r="U29" t="s">
        <v>37</v>
      </c>
      <c r="V29" t="s">
        <v>38</v>
      </c>
      <c r="W29" t="s">
        <v>54</v>
      </c>
      <c r="X29" t="s">
        <v>54</v>
      </c>
      <c r="Y29" t="s">
        <v>85</v>
      </c>
      <c r="Z29" t="s">
        <v>86</v>
      </c>
      <c r="AA29" t="s">
        <v>87</v>
      </c>
      <c r="AB29" t="s">
        <v>88</v>
      </c>
      <c r="AD29" s="2" t="s">
        <v>44</v>
      </c>
    </row>
    <row r="30" spans="1:30" ht="15" customHeight="1" x14ac:dyDescent="0.35">
      <c r="A30" s="1">
        <v>43760.517708333333</v>
      </c>
      <c r="B30">
        <v>462</v>
      </c>
      <c r="C30" t="s">
        <v>29</v>
      </c>
      <c r="D30">
        <v>5</v>
      </c>
      <c r="E30" t="s">
        <v>30</v>
      </c>
      <c r="F30">
        <v>79873</v>
      </c>
      <c r="G30" t="s">
        <v>333</v>
      </c>
      <c r="H30" t="s">
        <v>32</v>
      </c>
      <c r="I30">
        <v>94201</v>
      </c>
      <c r="J30">
        <v>1</v>
      </c>
      <c r="K30" s="1">
        <v>43760.517708333333</v>
      </c>
      <c r="L30">
        <v>0.2</v>
      </c>
      <c r="M30">
        <v>622.03</v>
      </c>
      <c r="N30" t="s">
        <v>290</v>
      </c>
      <c r="O30" t="s">
        <v>34</v>
      </c>
      <c r="P30">
        <v>140</v>
      </c>
      <c r="R30">
        <v>4</v>
      </c>
      <c r="S30" t="s">
        <v>334</v>
      </c>
      <c r="T30" t="s">
        <v>36</v>
      </c>
      <c r="U30" t="s">
        <v>37</v>
      </c>
      <c r="V30" t="s">
        <v>38</v>
      </c>
      <c r="W30" t="s">
        <v>54</v>
      </c>
      <c r="X30" t="s">
        <v>54</v>
      </c>
      <c r="Y30" t="s">
        <v>291</v>
      </c>
      <c r="Z30" t="s">
        <v>292</v>
      </c>
      <c r="AA30" t="s">
        <v>293</v>
      </c>
      <c r="AB30" t="s">
        <v>294</v>
      </c>
      <c r="AD30" s="2" t="s">
        <v>44</v>
      </c>
    </row>
    <row r="31" spans="1:30" ht="15" customHeight="1" x14ac:dyDescent="0.35">
      <c r="A31" s="1">
        <v>43760.517708333333</v>
      </c>
      <c r="B31">
        <v>462</v>
      </c>
      <c r="C31" t="s">
        <v>29</v>
      </c>
      <c r="D31">
        <v>5</v>
      </c>
      <c r="E31" t="s">
        <v>30</v>
      </c>
      <c r="F31">
        <v>79873</v>
      </c>
      <c r="G31" t="s">
        <v>333</v>
      </c>
      <c r="H31" t="s">
        <v>32</v>
      </c>
      <c r="I31">
        <v>94201</v>
      </c>
      <c r="J31">
        <v>1</v>
      </c>
      <c r="K31" s="1">
        <v>43760.517708333333</v>
      </c>
      <c r="L31">
        <v>0.2</v>
      </c>
      <c r="M31">
        <v>622.11</v>
      </c>
      <c r="N31" t="s">
        <v>335</v>
      </c>
      <c r="O31" t="s">
        <v>34</v>
      </c>
      <c r="P31">
        <v>290</v>
      </c>
      <c r="R31">
        <v>4</v>
      </c>
      <c r="S31" t="s">
        <v>334</v>
      </c>
      <c r="T31" t="s">
        <v>36</v>
      </c>
      <c r="U31" t="s">
        <v>37</v>
      </c>
      <c r="V31" t="s">
        <v>38</v>
      </c>
      <c r="W31" t="s">
        <v>54</v>
      </c>
      <c r="X31" t="s">
        <v>54</v>
      </c>
      <c r="Y31" t="s">
        <v>90</v>
      </c>
      <c r="Z31" t="s">
        <v>336</v>
      </c>
      <c r="AA31" t="s">
        <v>337</v>
      </c>
      <c r="AB31" t="s">
        <v>338</v>
      </c>
      <c r="AD31" s="2" t="s">
        <v>44</v>
      </c>
    </row>
    <row r="32" spans="1:30" ht="15" customHeight="1" x14ac:dyDescent="0.35">
      <c r="A32" s="1">
        <v>43734.455208333333</v>
      </c>
      <c r="B32">
        <v>462</v>
      </c>
      <c r="C32" t="s">
        <v>29</v>
      </c>
      <c r="D32">
        <v>5</v>
      </c>
      <c r="E32" t="s">
        <v>30</v>
      </c>
      <c r="F32">
        <v>79811</v>
      </c>
      <c r="G32" t="s">
        <v>340</v>
      </c>
      <c r="H32" t="s">
        <v>32</v>
      </c>
      <c r="I32">
        <v>93867</v>
      </c>
      <c r="J32">
        <v>1</v>
      </c>
      <c r="K32" s="1">
        <v>43734.455208333333</v>
      </c>
      <c r="L32">
        <v>0.2</v>
      </c>
      <c r="M32">
        <v>622.03</v>
      </c>
      <c r="N32" t="s">
        <v>290</v>
      </c>
      <c r="O32" t="s">
        <v>34</v>
      </c>
      <c r="P32">
        <v>1</v>
      </c>
      <c r="R32">
        <v>4</v>
      </c>
      <c r="S32" t="s">
        <v>341</v>
      </c>
      <c r="T32" t="s">
        <v>36</v>
      </c>
      <c r="U32" t="s">
        <v>37</v>
      </c>
      <c r="V32" t="s">
        <v>38</v>
      </c>
      <c r="W32" t="s">
        <v>54</v>
      </c>
      <c r="X32" t="s">
        <v>54</v>
      </c>
      <c r="Y32" t="s">
        <v>291</v>
      </c>
      <c r="Z32" t="s">
        <v>292</v>
      </c>
      <c r="AA32" t="s">
        <v>293</v>
      </c>
      <c r="AB32" t="s">
        <v>294</v>
      </c>
      <c r="AD32" s="2" t="s">
        <v>44</v>
      </c>
    </row>
    <row r="33" spans="1:30" ht="15" customHeight="1" x14ac:dyDescent="0.35">
      <c r="A33" s="1">
        <v>43734.455208333333</v>
      </c>
      <c r="B33">
        <v>462</v>
      </c>
      <c r="C33" t="s">
        <v>29</v>
      </c>
      <c r="D33">
        <v>5</v>
      </c>
      <c r="E33" t="s">
        <v>30</v>
      </c>
      <c r="F33">
        <v>79811</v>
      </c>
      <c r="G33" t="s">
        <v>340</v>
      </c>
      <c r="H33" t="s">
        <v>32</v>
      </c>
      <c r="I33">
        <v>93867</v>
      </c>
      <c r="J33">
        <v>1</v>
      </c>
      <c r="K33" s="1">
        <v>43734.455208333333</v>
      </c>
      <c r="L33">
        <v>0.2</v>
      </c>
      <c r="M33">
        <v>622.09</v>
      </c>
      <c r="N33" t="s">
        <v>342</v>
      </c>
      <c r="O33" t="s">
        <v>34</v>
      </c>
      <c r="P33">
        <v>2</v>
      </c>
      <c r="R33">
        <v>4</v>
      </c>
      <c r="S33" t="s">
        <v>341</v>
      </c>
      <c r="T33" t="s">
        <v>36</v>
      </c>
      <c r="U33" t="s">
        <v>37</v>
      </c>
      <c r="V33" t="s">
        <v>38</v>
      </c>
      <c r="W33" t="s">
        <v>54</v>
      </c>
      <c r="X33" t="s">
        <v>54</v>
      </c>
      <c r="Y33" t="s">
        <v>85</v>
      </c>
      <c r="Z33" t="s">
        <v>86</v>
      </c>
      <c r="AA33" t="s">
        <v>87</v>
      </c>
      <c r="AB33" t="s">
        <v>343</v>
      </c>
      <c r="AD33" s="2" t="s">
        <v>44</v>
      </c>
    </row>
    <row r="34" spans="1:30" ht="15" customHeight="1" x14ac:dyDescent="0.35">
      <c r="A34" s="1">
        <v>43734.455208333333</v>
      </c>
      <c r="B34">
        <v>462</v>
      </c>
      <c r="C34" t="s">
        <v>29</v>
      </c>
      <c r="D34">
        <v>5</v>
      </c>
      <c r="E34" t="s">
        <v>30</v>
      </c>
      <c r="F34">
        <v>79811</v>
      </c>
      <c r="G34" t="s">
        <v>340</v>
      </c>
      <c r="H34" t="s">
        <v>32</v>
      </c>
      <c r="I34">
        <v>93867</v>
      </c>
      <c r="J34">
        <v>1</v>
      </c>
      <c r="K34" s="1">
        <v>43734.455208333333</v>
      </c>
      <c r="L34">
        <v>0.2</v>
      </c>
      <c r="M34">
        <v>622.11</v>
      </c>
      <c r="N34" t="s">
        <v>335</v>
      </c>
      <c r="O34" t="s">
        <v>34</v>
      </c>
      <c r="P34">
        <v>1</v>
      </c>
      <c r="R34">
        <v>4</v>
      </c>
      <c r="S34" t="s">
        <v>341</v>
      </c>
      <c r="T34" t="s">
        <v>36</v>
      </c>
      <c r="U34" t="s">
        <v>37</v>
      </c>
      <c r="V34" t="s">
        <v>38</v>
      </c>
      <c r="W34" t="s">
        <v>54</v>
      </c>
      <c r="X34" t="s">
        <v>54</v>
      </c>
      <c r="Y34" t="s">
        <v>90</v>
      </c>
      <c r="Z34" t="s">
        <v>336</v>
      </c>
      <c r="AA34" t="s">
        <v>337</v>
      </c>
      <c r="AB34" t="s">
        <v>338</v>
      </c>
      <c r="AD34" s="2" t="s">
        <v>44</v>
      </c>
    </row>
    <row r="35" spans="1:30" ht="15" customHeight="1" x14ac:dyDescent="0.35">
      <c r="A35" s="1">
        <v>43704.705208333333</v>
      </c>
      <c r="B35">
        <v>462</v>
      </c>
      <c r="C35" t="s">
        <v>29</v>
      </c>
      <c r="D35">
        <v>5</v>
      </c>
      <c r="E35" t="s">
        <v>30</v>
      </c>
      <c r="F35">
        <v>79796</v>
      </c>
      <c r="G35" t="s">
        <v>254</v>
      </c>
      <c r="H35" t="s">
        <v>32</v>
      </c>
      <c r="I35">
        <v>93443</v>
      </c>
      <c r="J35">
        <v>1</v>
      </c>
      <c r="K35" s="1">
        <v>43704.705208333333</v>
      </c>
      <c r="L35">
        <v>0.2</v>
      </c>
      <c r="M35">
        <v>622.03</v>
      </c>
      <c r="N35" t="s">
        <v>290</v>
      </c>
      <c r="O35" t="s">
        <v>34</v>
      </c>
      <c r="P35">
        <v>6</v>
      </c>
      <c r="R35">
        <v>4</v>
      </c>
      <c r="S35" t="s">
        <v>345</v>
      </c>
      <c r="T35" t="s">
        <v>36</v>
      </c>
      <c r="U35" t="s">
        <v>37</v>
      </c>
      <c r="V35" t="s">
        <v>38</v>
      </c>
      <c r="W35" t="s">
        <v>54</v>
      </c>
      <c r="X35" t="s">
        <v>54</v>
      </c>
      <c r="Y35" t="s">
        <v>291</v>
      </c>
      <c r="Z35" t="s">
        <v>292</v>
      </c>
      <c r="AA35" t="s">
        <v>293</v>
      </c>
      <c r="AB35" t="s">
        <v>294</v>
      </c>
      <c r="AD35" s="2" t="s">
        <v>44</v>
      </c>
    </row>
    <row r="36" spans="1:30" ht="15" customHeight="1" x14ac:dyDescent="0.35">
      <c r="A36" s="1">
        <v>43669.604513888888</v>
      </c>
      <c r="B36">
        <v>462</v>
      </c>
      <c r="C36" t="s">
        <v>29</v>
      </c>
      <c r="D36">
        <v>5</v>
      </c>
      <c r="E36" t="s">
        <v>30</v>
      </c>
      <c r="F36">
        <v>79692</v>
      </c>
      <c r="G36" t="s">
        <v>254</v>
      </c>
      <c r="H36" t="s">
        <v>32</v>
      </c>
      <c r="I36">
        <v>92967</v>
      </c>
      <c r="J36">
        <v>1</v>
      </c>
      <c r="K36" s="1">
        <v>43669.604513888888</v>
      </c>
      <c r="L36">
        <v>0.2</v>
      </c>
      <c r="M36">
        <v>622.02</v>
      </c>
      <c r="N36" t="s">
        <v>351</v>
      </c>
      <c r="O36" t="s">
        <v>34</v>
      </c>
      <c r="P36">
        <v>1</v>
      </c>
      <c r="R36">
        <v>4</v>
      </c>
      <c r="S36" t="s">
        <v>350</v>
      </c>
      <c r="T36" t="s">
        <v>36</v>
      </c>
      <c r="U36" t="s">
        <v>37</v>
      </c>
      <c r="V36" t="s">
        <v>38</v>
      </c>
      <c r="W36" t="s">
        <v>54</v>
      </c>
      <c r="X36" t="s">
        <v>54</v>
      </c>
      <c r="Y36" t="s">
        <v>291</v>
      </c>
      <c r="Z36" t="s">
        <v>292</v>
      </c>
      <c r="AA36" t="s">
        <v>293</v>
      </c>
      <c r="AB36" t="s">
        <v>352</v>
      </c>
      <c r="AD36" s="2" t="s">
        <v>44</v>
      </c>
    </row>
    <row r="37" spans="1:30" ht="15" customHeight="1" x14ac:dyDescent="0.35">
      <c r="A37" s="1">
        <v>43356.594097222223</v>
      </c>
      <c r="B37">
        <v>462</v>
      </c>
      <c r="C37" t="s">
        <v>29</v>
      </c>
      <c r="D37">
        <v>5</v>
      </c>
      <c r="E37" t="s">
        <v>30</v>
      </c>
      <c r="F37">
        <v>79678</v>
      </c>
      <c r="G37" t="s">
        <v>278</v>
      </c>
      <c r="H37" t="s">
        <v>32</v>
      </c>
      <c r="I37">
        <v>88971</v>
      </c>
      <c r="J37">
        <v>1</v>
      </c>
      <c r="K37" s="1">
        <v>43356.594097222223</v>
      </c>
      <c r="L37">
        <v>0.2</v>
      </c>
      <c r="M37">
        <v>622.08000000000004</v>
      </c>
      <c r="N37" t="s">
        <v>84</v>
      </c>
      <c r="O37" t="s">
        <v>34</v>
      </c>
      <c r="P37">
        <v>10</v>
      </c>
      <c r="R37">
        <v>4</v>
      </c>
      <c r="S37" t="s">
        <v>353</v>
      </c>
      <c r="T37" t="s">
        <v>36</v>
      </c>
      <c r="U37" t="s">
        <v>37</v>
      </c>
      <c r="V37" t="s">
        <v>38</v>
      </c>
      <c r="W37" t="s">
        <v>54</v>
      </c>
      <c r="X37" t="s">
        <v>54</v>
      </c>
      <c r="Y37" t="s">
        <v>85</v>
      </c>
      <c r="Z37" t="s">
        <v>86</v>
      </c>
      <c r="AA37" t="s">
        <v>87</v>
      </c>
      <c r="AB37" t="s">
        <v>88</v>
      </c>
      <c r="AD37" s="2" t="s">
        <v>44</v>
      </c>
    </row>
    <row r="38" spans="1:30" ht="15" customHeight="1" x14ac:dyDescent="0.35">
      <c r="A38" s="1">
        <v>43356.594097222223</v>
      </c>
      <c r="B38">
        <v>462</v>
      </c>
      <c r="C38" t="s">
        <v>29</v>
      </c>
      <c r="D38">
        <v>5</v>
      </c>
      <c r="E38" t="s">
        <v>30</v>
      </c>
      <c r="F38">
        <v>79678</v>
      </c>
      <c r="G38" t="s">
        <v>278</v>
      </c>
      <c r="H38" t="s">
        <v>32</v>
      </c>
      <c r="I38">
        <v>88971</v>
      </c>
      <c r="J38">
        <v>1</v>
      </c>
      <c r="K38" s="1">
        <v>43356.594097222223</v>
      </c>
      <c r="L38">
        <v>0.2</v>
      </c>
      <c r="M38">
        <v>622.05999999999995</v>
      </c>
      <c r="N38" t="s">
        <v>89</v>
      </c>
      <c r="O38" t="s">
        <v>34</v>
      </c>
      <c r="P38">
        <v>27</v>
      </c>
      <c r="R38">
        <v>4</v>
      </c>
      <c r="S38" t="s">
        <v>353</v>
      </c>
      <c r="T38" t="s">
        <v>36</v>
      </c>
      <c r="U38" t="s">
        <v>37</v>
      </c>
      <c r="V38" t="s">
        <v>38</v>
      </c>
      <c r="W38" t="s">
        <v>54</v>
      </c>
      <c r="X38" t="s">
        <v>54</v>
      </c>
      <c r="Y38" t="s">
        <v>90</v>
      </c>
      <c r="Z38" t="s">
        <v>91</v>
      </c>
      <c r="AA38" t="s">
        <v>92</v>
      </c>
      <c r="AB38" t="s">
        <v>93</v>
      </c>
      <c r="AD38" s="2" t="s">
        <v>44</v>
      </c>
    </row>
    <row r="39" spans="1:30" ht="15" customHeight="1" x14ac:dyDescent="0.35">
      <c r="A39" s="1">
        <v>43356.594097222223</v>
      </c>
      <c r="B39">
        <v>462</v>
      </c>
      <c r="C39" t="s">
        <v>29</v>
      </c>
      <c r="D39">
        <v>5</v>
      </c>
      <c r="E39" t="s">
        <v>30</v>
      </c>
      <c r="F39">
        <v>79678</v>
      </c>
      <c r="G39" t="s">
        <v>278</v>
      </c>
      <c r="H39" t="s">
        <v>32</v>
      </c>
      <c r="I39">
        <v>88971</v>
      </c>
      <c r="J39">
        <v>1</v>
      </c>
      <c r="K39" s="1">
        <v>43356.594097222223</v>
      </c>
      <c r="L39">
        <v>0.2</v>
      </c>
      <c r="M39">
        <v>659</v>
      </c>
      <c r="N39" t="s">
        <v>53</v>
      </c>
      <c r="O39" t="s">
        <v>34</v>
      </c>
      <c r="P39">
        <v>1</v>
      </c>
      <c r="R39">
        <v>4</v>
      </c>
      <c r="S39" t="s">
        <v>353</v>
      </c>
      <c r="T39" t="s">
        <v>36</v>
      </c>
      <c r="U39" t="s">
        <v>37</v>
      </c>
      <c r="V39" t="s">
        <v>38</v>
      </c>
      <c r="W39" t="s">
        <v>54</v>
      </c>
      <c r="X39" t="s">
        <v>54</v>
      </c>
      <c r="Y39" t="s">
        <v>55</v>
      </c>
      <c r="Z39" t="s">
        <v>56</v>
      </c>
      <c r="AA39" t="s">
        <v>57</v>
      </c>
      <c r="AB39" t="s">
        <v>58</v>
      </c>
      <c r="AD39" s="2" t="s">
        <v>44</v>
      </c>
    </row>
    <row r="40" spans="1:30" ht="15" customHeight="1" x14ac:dyDescent="0.35">
      <c r="A40" s="1">
        <v>43635.677430555559</v>
      </c>
      <c r="B40">
        <v>462</v>
      </c>
      <c r="C40" t="s">
        <v>29</v>
      </c>
      <c r="D40">
        <v>5</v>
      </c>
      <c r="E40" t="s">
        <v>30</v>
      </c>
      <c r="F40">
        <v>79548</v>
      </c>
      <c r="G40" t="s">
        <v>278</v>
      </c>
      <c r="H40" t="s">
        <v>32</v>
      </c>
      <c r="I40">
        <v>92499</v>
      </c>
      <c r="J40">
        <v>1</v>
      </c>
      <c r="K40" s="1">
        <v>43635.677430555559</v>
      </c>
      <c r="L40">
        <v>0.2</v>
      </c>
      <c r="M40">
        <v>622.08000000000004</v>
      </c>
      <c r="N40" t="s">
        <v>84</v>
      </c>
      <c r="O40" t="s">
        <v>34</v>
      </c>
      <c r="P40">
        <v>1</v>
      </c>
      <c r="R40">
        <v>4</v>
      </c>
      <c r="S40" t="s">
        <v>357</v>
      </c>
      <c r="T40" t="s">
        <v>36</v>
      </c>
      <c r="U40" t="s">
        <v>37</v>
      </c>
      <c r="V40" t="s">
        <v>38</v>
      </c>
      <c r="W40" t="s">
        <v>54</v>
      </c>
      <c r="X40" t="s">
        <v>54</v>
      </c>
      <c r="Y40" t="s">
        <v>85</v>
      </c>
      <c r="Z40" t="s">
        <v>86</v>
      </c>
      <c r="AA40" t="s">
        <v>87</v>
      </c>
      <c r="AB40" t="s">
        <v>88</v>
      </c>
      <c r="AD40" s="2" t="s">
        <v>44</v>
      </c>
    </row>
    <row r="41" spans="1:30" ht="15" customHeight="1" x14ac:dyDescent="0.35">
      <c r="A41" s="1">
        <v>43635.677430555559</v>
      </c>
      <c r="B41">
        <v>462</v>
      </c>
      <c r="C41" t="s">
        <v>29</v>
      </c>
      <c r="D41">
        <v>5</v>
      </c>
      <c r="E41" t="s">
        <v>30</v>
      </c>
      <c r="F41">
        <v>79548</v>
      </c>
      <c r="G41" t="s">
        <v>278</v>
      </c>
      <c r="H41" t="s">
        <v>32</v>
      </c>
      <c r="I41">
        <v>92499</v>
      </c>
      <c r="J41">
        <v>1</v>
      </c>
      <c r="K41" s="1">
        <v>43635.677430555559</v>
      </c>
      <c r="L41">
        <v>0.2</v>
      </c>
      <c r="M41">
        <v>622.03</v>
      </c>
      <c r="N41" t="s">
        <v>290</v>
      </c>
      <c r="O41" t="s">
        <v>34</v>
      </c>
      <c r="P41">
        <v>1</v>
      </c>
      <c r="R41">
        <v>4</v>
      </c>
      <c r="S41" t="s">
        <v>357</v>
      </c>
      <c r="T41" t="s">
        <v>36</v>
      </c>
      <c r="U41" t="s">
        <v>37</v>
      </c>
      <c r="V41" t="s">
        <v>38</v>
      </c>
      <c r="W41" t="s">
        <v>54</v>
      </c>
      <c r="X41" t="s">
        <v>54</v>
      </c>
      <c r="Y41" t="s">
        <v>291</v>
      </c>
      <c r="Z41" t="s">
        <v>292</v>
      </c>
      <c r="AA41" t="s">
        <v>293</v>
      </c>
      <c r="AB41" t="s">
        <v>294</v>
      </c>
      <c r="AD41" s="2" t="s">
        <v>44</v>
      </c>
    </row>
    <row r="42" spans="1:30" ht="15" customHeight="1" x14ac:dyDescent="0.35">
      <c r="A42" s="1">
        <v>43571.732986111114</v>
      </c>
      <c r="B42">
        <v>462</v>
      </c>
      <c r="C42" t="s">
        <v>29</v>
      </c>
      <c r="D42">
        <v>5</v>
      </c>
      <c r="E42" t="s">
        <v>30</v>
      </c>
      <c r="F42">
        <v>79503</v>
      </c>
      <c r="G42" t="s">
        <v>358</v>
      </c>
      <c r="H42" t="s">
        <v>32</v>
      </c>
      <c r="I42">
        <v>91686</v>
      </c>
      <c r="J42">
        <v>1</v>
      </c>
      <c r="K42" s="1">
        <v>43571.732986111114</v>
      </c>
      <c r="L42">
        <v>0.2</v>
      </c>
      <c r="M42">
        <v>622.08000000000004</v>
      </c>
      <c r="N42" t="s">
        <v>84</v>
      </c>
      <c r="O42" t="s">
        <v>34</v>
      </c>
      <c r="P42">
        <v>210</v>
      </c>
      <c r="R42">
        <v>4</v>
      </c>
      <c r="S42" t="s">
        <v>360</v>
      </c>
      <c r="T42" t="s">
        <v>36</v>
      </c>
      <c r="U42" t="s">
        <v>37</v>
      </c>
      <c r="V42" t="s">
        <v>38</v>
      </c>
      <c r="W42" t="s">
        <v>54</v>
      </c>
      <c r="X42" t="s">
        <v>54</v>
      </c>
      <c r="Y42" t="s">
        <v>85</v>
      </c>
      <c r="Z42" t="s">
        <v>86</v>
      </c>
      <c r="AA42" t="s">
        <v>87</v>
      </c>
      <c r="AB42" t="s">
        <v>88</v>
      </c>
      <c r="AD42" s="2" t="s">
        <v>44</v>
      </c>
    </row>
    <row r="43" spans="1:30" ht="15" customHeight="1" x14ac:dyDescent="0.35">
      <c r="A43" s="1">
        <v>43571.732986111114</v>
      </c>
      <c r="B43">
        <v>462</v>
      </c>
      <c r="C43" t="s">
        <v>29</v>
      </c>
      <c r="D43">
        <v>5</v>
      </c>
      <c r="E43" t="s">
        <v>30</v>
      </c>
      <c r="F43">
        <v>79503</v>
      </c>
      <c r="G43" t="s">
        <v>358</v>
      </c>
      <c r="H43" t="s">
        <v>32</v>
      </c>
      <c r="I43">
        <v>91686</v>
      </c>
      <c r="J43">
        <v>1</v>
      </c>
      <c r="K43" s="1">
        <v>43571.732986111114</v>
      </c>
      <c r="L43">
        <v>0.2</v>
      </c>
      <c r="M43">
        <v>622.05999999999995</v>
      </c>
      <c r="N43" t="s">
        <v>89</v>
      </c>
      <c r="O43" t="s">
        <v>34</v>
      </c>
      <c r="P43">
        <v>360</v>
      </c>
      <c r="R43">
        <v>4</v>
      </c>
      <c r="S43" t="s">
        <v>360</v>
      </c>
      <c r="T43" t="s">
        <v>36</v>
      </c>
      <c r="U43" t="s">
        <v>37</v>
      </c>
      <c r="V43" t="s">
        <v>38</v>
      </c>
      <c r="W43" t="s">
        <v>54</v>
      </c>
      <c r="X43" t="s">
        <v>54</v>
      </c>
      <c r="Y43" t="s">
        <v>90</v>
      </c>
      <c r="Z43" t="s">
        <v>91</v>
      </c>
      <c r="AA43" t="s">
        <v>92</v>
      </c>
      <c r="AB43" t="s">
        <v>93</v>
      </c>
      <c r="AD43" s="2" t="s">
        <v>44</v>
      </c>
    </row>
    <row r="44" spans="1:30" ht="15" customHeight="1" x14ac:dyDescent="0.35">
      <c r="A44" s="1">
        <v>43571.732986111114</v>
      </c>
      <c r="B44">
        <v>462</v>
      </c>
      <c r="C44" t="s">
        <v>29</v>
      </c>
      <c r="D44">
        <v>5</v>
      </c>
      <c r="E44" t="s">
        <v>30</v>
      </c>
      <c r="F44">
        <v>79503</v>
      </c>
      <c r="G44" t="s">
        <v>358</v>
      </c>
      <c r="H44" t="s">
        <v>32</v>
      </c>
      <c r="I44">
        <v>91686</v>
      </c>
      <c r="J44">
        <v>1</v>
      </c>
      <c r="K44" s="1">
        <v>43571.732986111114</v>
      </c>
      <c r="L44">
        <v>0.2</v>
      </c>
      <c r="M44">
        <v>659</v>
      </c>
      <c r="N44" t="s">
        <v>53</v>
      </c>
      <c r="O44" t="s">
        <v>34</v>
      </c>
      <c r="P44">
        <v>29</v>
      </c>
      <c r="R44">
        <v>4</v>
      </c>
      <c r="S44" t="s">
        <v>360</v>
      </c>
      <c r="T44" t="s">
        <v>36</v>
      </c>
      <c r="U44" t="s">
        <v>37</v>
      </c>
      <c r="V44" t="s">
        <v>38</v>
      </c>
      <c r="W44" t="s">
        <v>54</v>
      </c>
      <c r="X44" t="s">
        <v>54</v>
      </c>
      <c r="Y44" t="s">
        <v>55</v>
      </c>
      <c r="Z44" t="s">
        <v>56</v>
      </c>
      <c r="AA44" t="s">
        <v>57</v>
      </c>
      <c r="AB44" t="s">
        <v>58</v>
      </c>
      <c r="AD44" s="2" t="s">
        <v>44</v>
      </c>
    </row>
    <row r="45" spans="1:30" ht="15" customHeight="1" x14ac:dyDescent="0.35">
      <c r="A45" s="1">
        <v>43571.732986111114</v>
      </c>
      <c r="B45">
        <v>462</v>
      </c>
      <c r="C45" t="s">
        <v>29</v>
      </c>
      <c r="D45">
        <v>5</v>
      </c>
      <c r="E45" t="s">
        <v>30</v>
      </c>
      <c r="F45">
        <v>79503</v>
      </c>
      <c r="G45" t="s">
        <v>358</v>
      </c>
      <c r="H45" t="s">
        <v>32</v>
      </c>
      <c r="I45">
        <v>91686</v>
      </c>
      <c r="J45">
        <v>1</v>
      </c>
      <c r="K45" s="1">
        <v>43571.732986111114</v>
      </c>
      <c r="L45">
        <v>0.2</v>
      </c>
      <c r="M45">
        <v>622.02</v>
      </c>
      <c r="N45" t="s">
        <v>351</v>
      </c>
      <c r="O45" t="s">
        <v>34</v>
      </c>
      <c r="P45">
        <v>1</v>
      </c>
      <c r="R45">
        <v>4</v>
      </c>
      <c r="S45" t="s">
        <v>360</v>
      </c>
      <c r="T45" t="s">
        <v>36</v>
      </c>
      <c r="U45" t="s">
        <v>37</v>
      </c>
      <c r="V45" t="s">
        <v>38</v>
      </c>
      <c r="W45" t="s">
        <v>54</v>
      </c>
      <c r="X45" t="s">
        <v>54</v>
      </c>
      <c r="Y45" t="s">
        <v>291</v>
      </c>
      <c r="Z45" t="s">
        <v>292</v>
      </c>
      <c r="AA45" t="s">
        <v>293</v>
      </c>
      <c r="AB45" t="s">
        <v>352</v>
      </c>
      <c r="AD45" s="2" t="s">
        <v>44</v>
      </c>
    </row>
    <row r="46" spans="1:30" ht="15" customHeight="1" x14ac:dyDescent="0.35">
      <c r="A46" s="1">
        <v>43571.732986111114</v>
      </c>
      <c r="B46">
        <v>462</v>
      </c>
      <c r="C46" t="s">
        <v>29</v>
      </c>
      <c r="D46">
        <v>5</v>
      </c>
      <c r="E46" t="s">
        <v>30</v>
      </c>
      <c r="F46">
        <v>79503</v>
      </c>
      <c r="G46" t="s">
        <v>358</v>
      </c>
      <c r="H46" t="s">
        <v>32</v>
      </c>
      <c r="I46">
        <v>91686</v>
      </c>
      <c r="J46">
        <v>1</v>
      </c>
      <c r="K46" s="1">
        <v>43571.732986111114</v>
      </c>
      <c r="L46">
        <v>0.2</v>
      </c>
      <c r="M46">
        <v>622.11</v>
      </c>
      <c r="N46" t="s">
        <v>335</v>
      </c>
      <c r="O46" t="s">
        <v>34</v>
      </c>
      <c r="P46">
        <v>1</v>
      </c>
      <c r="R46">
        <v>4</v>
      </c>
      <c r="S46" t="s">
        <v>360</v>
      </c>
      <c r="T46" t="s">
        <v>36</v>
      </c>
      <c r="U46" t="s">
        <v>37</v>
      </c>
      <c r="V46" t="s">
        <v>38</v>
      </c>
      <c r="W46" t="s">
        <v>54</v>
      </c>
      <c r="X46" t="s">
        <v>54</v>
      </c>
      <c r="Y46" t="s">
        <v>90</v>
      </c>
      <c r="Z46" t="s">
        <v>336</v>
      </c>
      <c r="AA46" t="s">
        <v>337</v>
      </c>
      <c r="AB46" t="s">
        <v>338</v>
      </c>
      <c r="AD46" s="2" t="s">
        <v>44</v>
      </c>
    </row>
    <row r="47" spans="1:30" ht="15" customHeight="1" x14ac:dyDescent="0.35">
      <c r="A47" s="1">
        <v>43537.625347222223</v>
      </c>
      <c r="B47">
        <v>462</v>
      </c>
      <c r="C47" t="s">
        <v>29</v>
      </c>
      <c r="D47">
        <v>5</v>
      </c>
      <c r="E47" t="s">
        <v>30</v>
      </c>
      <c r="F47">
        <v>79485</v>
      </c>
      <c r="G47" t="s">
        <v>278</v>
      </c>
      <c r="H47" t="s">
        <v>32</v>
      </c>
      <c r="I47">
        <v>91223</v>
      </c>
      <c r="J47">
        <v>1</v>
      </c>
      <c r="K47" s="1">
        <v>43537.625347222223</v>
      </c>
      <c r="L47">
        <v>0.2</v>
      </c>
      <c r="M47">
        <v>622.05999999999995</v>
      </c>
      <c r="N47" t="s">
        <v>89</v>
      </c>
      <c r="O47" t="s">
        <v>34</v>
      </c>
      <c r="P47">
        <v>88</v>
      </c>
      <c r="R47">
        <v>4</v>
      </c>
      <c r="S47" t="s">
        <v>370</v>
      </c>
      <c r="T47" t="s">
        <v>36</v>
      </c>
      <c r="U47" t="s">
        <v>37</v>
      </c>
      <c r="V47" t="s">
        <v>38</v>
      </c>
      <c r="W47" t="s">
        <v>54</v>
      </c>
      <c r="X47" t="s">
        <v>54</v>
      </c>
      <c r="Y47" t="s">
        <v>90</v>
      </c>
      <c r="Z47" t="s">
        <v>91</v>
      </c>
      <c r="AA47" t="s">
        <v>92</v>
      </c>
      <c r="AB47" t="s">
        <v>93</v>
      </c>
      <c r="AD47" s="2" t="s">
        <v>44</v>
      </c>
    </row>
    <row r="48" spans="1:30" ht="15" customHeight="1" x14ac:dyDescent="0.35">
      <c r="A48" s="1">
        <v>43537.625347222223</v>
      </c>
      <c r="B48">
        <v>462</v>
      </c>
      <c r="C48" t="s">
        <v>29</v>
      </c>
      <c r="D48">
        <v>5</v>
      </c>
      <c r="E48" t="s">
        <v>30</v>
      </c>
      <c r="F48">
        <v>79485</v>
      </c>
      <c r="G48" t="s">
        <v>278</v>
      </c>
      <c r="H48" t="s">
        <v>32</v>
      </c>
      <c r="I48">
        <v>91223</v>
      </c>
      <c r="J48">
        <v>1</v>
      </c>
      <c r="K48" s="1">
        <v>43537.625347222223</v>
      </c>
      <c r="L48">
        <v>0.2</v>
      </c>
      <c r="M48">
        <v>622.03</v>
      </c>
      <c r="N48" t="s">
        <v>290</v>
      </c>
      <c r="O48" t="s">
        <v>34</v>
      </c>
      <c r="P48">
        <v>1</v>
      </c>
      <c r="R48">
        <v>4</v>
      </c>
      <c r="S48" t="s">
        <v>370</v>
      </c>
      <c r="T48" t="s">
        <v>36</v>
      </c>
      <c r="U48" t="s">
        <v>37</v>
      </c>
      <c r="V48" t="s">
        <v>38</v>
      </c>
      <c r="W48" t="s">
        <v>54</v>
      </c>
      <c r="X48" t="s">
        <v>54</v>
      </c>
      <c r="Y48" t="s">
        <v>291</v>
      </c>
      <c r="Z48" t="s">
        <v>292</v>
      </c>
      <c r="AA48" t="s">
        <v>293</v>
      </c>
      <c r="AB48" t="s">
        <v>294</v>
      </c>
      <c r="AD48" s="2" t="s">
        <v>44</v>
      </c>
    </row>
    <row r="49" spans="1:30" ht="15" customHeight="1" x14ac:dyDescent="0.35">
      <c r="A49" s="1">
        <v>43537.625347222223</v>
      </c>
      <c r="B49">
        <v>462</v>
      </c>
      <c r="C49" t="s">
        <v>29</v>
      </c>
      <c r="D49">
        <v>5</v>
      </c>
      <c r="E49" t="s">
        <v>30</v>
      </c>
      <c r="F49">
        <v>79485</v>
      </c>
      <c r="G49" t="s">
        <v>278</v>
      </c>
      <c r="H49" t="s">
        <v>32</v>
      </c>
      <c r="I49">
        <v>91223</v>
      </c>
      <c r="J49">
        <v>1</v>
      </c>
      <c r="K49" s="1">
        <v>43537.625347222223</v>
      </c>
      <c r="L49">
        <v>0.2</v>
      </c>
      <c r="M49">
        <v>659</v>
      </c>
      <c r="N49" t="s">
        <v>53</v>
      </c>
      <c r="O49" t="s">
        <v>34</v>
      </c>
      <c r="P49">
        <v>400</v>
      </c>
      <c r="R49">
        <v>4</v>
      </c>
      <c r="S49" t="s">
        <v>370</v>
      </c>
      <c r="T49" t="s">
        <v>36</v>
      </c>
      <c r="U49" t="s">
        <v>37</v>
      </c>
      <c r="V49" t="s">
        <v>38</v>
      </c>
      <c r="W49" t="s">
        <v>54</v>
      </c>
      <c r="X49" t="s">
        <v>54</v>
      </c>
      <c r="Y49" t="s">
        <v>55</v>
      </c>
      <c r="Z49" t="s">
        <v>56</v>
      </c>
      <c r="AA49" t="s">
        <v>57</v>
      </c>
      <c r="AB49" t="s">
        <v>58</v>
      </c>
      <c r="AD49" s="2" t="s">
        <v>44</v>
      </c>
    </row>
    <row r="50" spans="1:30" ht="15" customHeight="1" x14ac:dyDescent="0.35">
      <c r="A50" s="1">
        <v>43432.392708333333</v>
      </c>
      <c r="B50">
        <v>462</v>
      </c>
      <c r="C50" t="s">
        <v>29</v>
      </c>
      <c r="D50">
        <v>5</v>
      </c>
      <c r="E50" t="s">
        <v>30</v>
      </c>
      <c r="F50">
        <v>79464</v>
      </c>
      <c r="G50" t="s">
        <v>254</v>
      </c>
      <c r="H50" t="s">
        <v>32</v>
      </c>
      <c r="I50">
        <v>89949</v>
      </c>
      <c r="J50">
        <v>1</v>
      </c>
      <c r="K50" s="1">
        <v>43432.392708333333</v>
      </c>
      <c r="L50">
        <v>0.2</v>
      </c>
      <c r="M50">
        <v>622.08000000000004</v>
      </c>
      <c r="N50" t="s">
        <v>84</v>
      </c>
      <c r="O50" t="s">
        <v>34</v>
      </c>
      <c r="P50">
        <v>16</v>
      </c>
      <c r="R50">
        <v>4</v>
      </c>
      <c r="S50" t="s">
        <v>371</v>
      </c>
      <c r="T50" t="s">
        <v>36</v>
      </c>
      <c r="U50" t="s">
        <v>37</v>
      </c>
      <c r="V50" t="s">
        <v>38</v>
      </c>
      <c r="W50" t="s">
        <v>54</v>
      </c>
      <c r="X50" t="s">
        <v>54</v>
      </c>
      <c r="Y50" t="s">
        <v>85</v>
      </c>
      <c r="Z50" t="s">
        <v>86</v>
      </c>
      <c r="AA50" t="s">
        <v>87</v>
      </c>
      <c r="AB50" t="s">
        <v>88</v>
      </c>
      <c r="AD50" s="2" t="s">
        <v>44</v>
      </c>
    </row>
    <row r="51" spans="1:30" ht="15" customHeight="1" x14ac:dyDescent="0.35">
      <c r="A51" s="1">
        <v>43432.392708333333</v>
      </c>
      <c r="B51">
        <v>462</v>
      </c>
      <c r="C51" t="s">
        <v>29</v>
      </c>
      <c r="D51">
        <v>5</v>
      </c>
      <c r="E51" t="s">
        <v>30</v>
      </c>
      <c r="F51">
        <v>79464</v>
      </c>
      <c r="G51" t="s">
        <v>254</v>
      </c>
      <c r="H51" t="s">
        <v>32</v>
      </c>
      <c r="I51">
        <v>89949</v>
      </c>
      <c r="J51">
        <v>1</v>
      </c>
      <c r="K51" s="1">
        <v>43432.392708333333</v>
      </c>
      <c r="L51">
        <v>0.2</v>
      </c>
      <c r="M51">
        <v>622.05999999999995</v>
      </c>
      <c r="N51" t="s">
        <v>89</v>
      </c>
      <c r="O51" t="s">
        <v>34</v>
      </c>
      <c r="P51">
        <v>33</v>
      </c>
      <c r="R51">
        <v>4</v>
      </c>
      <c r="S51" t="s">
        <v>371</v>
      </c>
      <c r="T51" t="s">
        <v>36</v>
      </c>
      <c r="U51" t="s">
        <v>37</v>
      </c>
      <c r="V51" t="s">
        <v>38</v>
      </c>
      <c r="W51" t="s">
        <v>54</v>
      </c>
      <c r="X51" t="s">
        <v>54</v>
      </c>
      <c r="Y51" t="s">
        <v>90</v>
      </c>
      <c r="Z51" t="s">
        <v>91</v>
      </c>
      <c r="AA51" t="s">
        <v>92</v>
      </c>
      <c r="AB51" t="s">
        <v>93</v>
      </c>
      <c r="AD51" s="2" t="s">
        <v>44</v>
      </c>
    </row>
    <row r="52" spans="1:30" ht="15" customHeight="1" x14ac:dyDescent="0.35">
      <c r="A52" s="1">
        <v>43432.392708333333</v>
      </c>
      <c r="B52">
        <v>462</v>
      </c>
      <c r="C52" t="s">
        <v>29</v>
      </c>
      <c r="D52">
        <v>5</v>
      </c>
      <c r="E52" t="s">
        <v>30</v>
      </c>
      <c r="F52">
        <v>79464</v>
      </c>
      <c r="G52" t="s">
        <v>254</v>
      </c>
      <c r="H52" t="s">
        <v>32</v>
      </c>
      <c r="I52">
        <v>89949</v>
      </c>
      <c r="J52">
        <v>1</v>
      </c>
      <c r="K52" s="1">
        <v>43432.392708333333</v>
      </c>
      <c r="L52">
        <v>0.2</v>
      </c>
      <c r="M52">
        <v>659</v>
      </c>
      <c r="N52" t="s">
        <v>53</v>
      </c>
      <c r="O52" t="s">
        <v>34</v>
      </c>
      <c r="P52">
        <v>2</v>
      </c>
      <c r="R52">
        <v>4</v>
      </c>
      <c r="S52" t="s">
        <v>371</v>
      </c>
      <c r="T52" t="s">
        <v>36</v>
      </c>
      <c r="U52" t="s">
        <v>37</v>
      </c>
      <c r="V52" t="s">
        <v>38</v>
      </c>
      <c r="W52" t="s">
        <v>54</v>
      </c>
      <c r="X52" t="s">
        <v>54</v>
      </c>
      <c r="Y52" t="s">
        <v>55</v>
      </c>
      <c r="Z52" t="s">
        <v>56</v>
      </c>
      <c r="AA52" t="s">
        <v>57</v>
      </c>
      <c r="AB52" t="s">
        <v>58</v>
      </c>
      <c r="AD52" s="2" t="s">
        <v>44</v>
      </c>
    </row>
    <row r="53" spans="1:30" ht="15" customHeight="1" x14ac:dyDescent="0.35">
      <c r="A53" s="1">
        <v>43509.642708333333</v>
      </c>
      <c r="B53">
        <v>462</v>
      </c>
      <c r="C53" t="s">
        <v>29</v>
      </c>
      <c r="D53">
        <v>5</v>
      </c>
      <c r="E53" t="s">
        <v>30</v>
      </c>
      <c r="F53">
        <v>79444</v>
      </c>
      <c r="G53" t="s">
        <v>254</v>
      </c>
      <c r="H53" t="s">
        <v>32</v>
      </c>
      <c r="I53">
        <v>90876</v>
      </c>
      <c r="J53">
        <v>1</v>
      </c>
      <c r="K53" s="1">
        <v>43509.642708333333</v>
      </c>
      <c r="L53">
        <v>0.2</v>
      </c>
      <c r="M53">
        <v>622.08000000000004</v>
      </c>
      <c r="N53" t="s">
        <v>84</v>
      </c>
      <c r="O53" t="s">
        <v>34</v>
      </c>
      <c r="P53">
        <v>41</v>
      </c>
      <c r="R53">
        <v>4</v>
      </c>
      <c r="S53" t="s">
        <v>374</v>
      </c>
      <c r="T53" t="s">
        <v>36</v>
      </c>
      <c r="U53" t="s">
        <v>37</v>
      </c>
      <c r="V53" t="s">
        <v>38</v>
      </c>
      <c r="W53" t="s">
        <v>54</v>
      </c>
      <c r="X53" t="s">
        <v>54</v>
      </c>
      <c r="Y53" t="s">
        <v>85</v>
      </c>
      <c r="Z53" t="s">
        <v>86</v>
      </c>
      <c r="AA53" t="s">
        <v>87</v>
      </c>
      <c r="AB53" t="s">
        <v>88</v>
      </c>
      <c r="AD53" s="2" t="s">
        <v>44</v>
      </c>
    </row>
    <row r="54" spans="1:30" ht="15" customHeight="1" x14ac:dyDescent="0.35">
      <c r="A54" s="1">
        <v>43509.642708333333</v>
      </c>
      <c r="B54">
        <v>462</v>
      </c>
      <c r="C54" t="s">
        <v>29</v>
      </c>
      <c r="D54">
        <v>5</v>
      </c>
      <c r="E54" t="s">
        <v>30</v>
      </c>
      <c r="F54">
        <v>79444</v>
      </c>
      <c r="G54" t="s">
        <v>254</v>
      </c>
      <c r="H54" t="s">
        <v>32</v>
      </c>
      <c r="I54">
        <v>90876</v>
      </c>
      <c r="J54">
        <v>1</v>
      </c>
      <c r="K54" s="1">
        <v>43509.642708333333</v>
      </c>
      <c r="L54">
        <v>0.2</v>
      </c>
      <c r="M54">
        <v>659</v>
      </c>
      <c r="N54" t="s">
        <v>53</v>
      </c>
      <c r="O54" t="s">
        <v>34</v>
      </c>
      <c r="P54">
        <v>580</v>
      </c>
      <c r="R54">
        <v>4</v>
      </c>
      <c r="S54" t="s">
        <v>374</v>
      </c>
      <c r="T54" t="s">
        <v>36</v>
      </c>
      <c r="U54" t="s">
        <v>37</v>
      </c>
      <c r="V54" t="s">
        <v>38</v>
      </c>
      <c r="W54" t="s">
        <v>54</v>
      </c>
      <c r="X54" t="s">
        <v>54</v>
      </c>
      <c r="Y54" t="s">
        <v>55</v>
      </c>
      <c r="Z54" t="s">
        <v>56</v>
      </c>
      <c r="AA54" t="s">
        <v>57</v>
      </c>
      <c r="AB54" t="s">
        <v>58</v>
      </c>
      <c r="AD54" s="2" t="s">
        <v>44</v>
      </c>
    </row>
    <row r="55" spans="1:30" ht="15" customHeight="1" x14ac:dyDescent="0.35">
      <c r="A55" s="1">
        <v>43509.642708333333</v>
      </c>
      <c r="B55">
        <v>462</v>
      </c>
      <c r="C55" t="s">
        <v>29</v>
      </c>
      <c r="D55">
        <v>5</v>
      </c>
      <c r="E55" t="s">
        <v>30</v>
      </c>
      <c r="F55">
        <v>79444</v>
      </c>
      <c r="G55" t="s">
        <v>254</v>
      </c>
      <c r="H55" t="s">
        <v>32</v>
      </c>
      <c r="I55">
        <v>90876</v>
      </c>
      <c r="J55">
        <v>1</v>
      </c>
      <c r="K55" s="1">
        <v>43509.642708333333</v>
      </c>
      <c r="L55">
        <v>0.2</v>
      </c>
      <c r="M55">
        <v>622.05999999999995</v>
      </c>
      <c r="N55" t="s">
        <v>89</v>
      </c>
      <c r="O55" t="s">
        <v>34</v>
      </c>
      <c r="P55">
        <v>240</v>
      </c>
      <c r="R55">
        <v>4</v>
      </c>
      <c r="S55" t="s">
        <v>374</v>
      </c>
      <c r="T55" t="s">
        <v>36</v>
      </c>
      <c r="U55" t="s">
        <v>37</v>
      </c>
      <c r="V55" t="s">
        <v>38</v>
      </c>
      <c r="W55" t="s">
        <v>54</v>
      </c>
      <c r="X55" t="s">
        <v>54</v>
      </c>
      <c r="Y55" t="s">
        <v>90</v>
      </c>
      <c r="Z55" t="s">
        <v>91</v>
      </c>
      <c r="AA55" t="s">
        <v>92</v>
      </c>
      <c r="AB55" t="s">
        <v>93</v>
      </c>
      <c r="AD55" s="2" t="s">
        <v>44</v>
      </c>
    </row>
    <row r="56" spans="1:30" ht="15" customHeight="1" x14ac:dyDescent="0.35">
      <c r="A56" s="1">
        <v>43606.715624999997</v>
      </c>
      <c r="B56">
        <v>462</v>
      </c>
      <c r="C56" t="s">
        <v>29</v>
      </c>
      <c r="D56">
        <v>5</v>
      </c>
      <c r="E56" t="s">
        <v>30</v>
      </c>
      <c r="F56">
        <v>79315</v>
      </c>
      <c r="G56" t="s">
        <v>278</v>
      </c>
      <c r="H56" t="s">
        <v>32</v>
      </c>
      <c r="I56">
        <v>92050</v>
      </c>
      <c r="J56">
        <v>1</v>
      </c>
      <c r="K56" s="1">
        <v>43606.715624999997</v>
      </c>
      <c r="L56">
        <v>0.2</v>
      </c>
      <c r="M56">
        <v>659</v>
      </c>
      <c r="N56" t="s">
        <v>53</v>
      </c>
      <c r="O56" t="s">
        <v>34</v>
      </c>
      <c r="P56">
        <v>1</v>
      </c>
      <c r="R56">
        <v>4</v>
      </c>
      <c r="S56" t="s">
        <v>377</v>
      </c>
      <c r="T56" t="s">
        <v>36</v>
      </c>
      <c r="U56" t="s">
        <v>37</v>
      </c>
      <c r="V56" t="s">
        <v>38</v>
      </c>
      <c r="W56" t="s">
        <v>54</v>
      </c>
      <c r="X56" t="s">
        <v>54</v>
      </c>
      <c r="Y56" t="s">
        <v>55</v>
      </c>
      <c r="Z56" t="s">
        <v>56</v>
      </c>
      <c r="AA56" t="s">
        <v>57</v>
      </c>
      <c r="AB56" t="s">
        <v>58</v>
      </c>
      <c r="AD56" s="2" t="s">
        <v>44</v>
      </c>
    </row>
    <row r="57" spans="1:30" ht="15" customHeight="1" x14ac:dyDescent="0.35">
      <c r="A57" s="1">
        <v>43606.715624999997</v>
      </c>
      <c r="B57">
        <v>462</v>
      </c>
      <c r="C57" t="s">
        <v>29</v>
      </c>
      <c r="D57">
        <v>5</v>
      </c>
      <c r="E57" t="s">
        <v>30</v>
      </c>
      <c r="F57">
        <v>79315</v>
      </c>
      <c r="G57" t="s">
        <v>278</v>
      </c>
      <c r="H57" t="s">
        <v>32</v>
      </c>
      <c r="I57">
        <v>92050</v>
      </c>
      <c r="J57">
        <v>1</v>
      </c>
      <c r="K57" s="1">
        <v>43606.715624999997</v>
      </c>
      <c r="L57">
        <v>0.2</v>
      </c>
      <c r="M57">
        <v>622.05999999999995</v>
      </c>
      <c r="N57" t="s">
        <v>89</v>
      </c>
      <c r="O57" t="s">
        <v>34</v>
      </c>
      <c r="P57">
        <v>1</v>
      </c>
      <c r="R57">
        <v>4</v>
      </c>
      <c r="S57" t="s">
        <v>377</v>
      </c>
      <c r="T57" t="s">
        <v>36</v>
      </c>
      <c r="U57" t="s">
        <v>37</v>
      </c>
      <c r="V57" t="s">
        <v>38</v>
      </c>
      <c r="W57" t="s">
        <v>54</v>
      </c>
      <c r="X57" t="s">
        <v>54</v>
      </c>
      <c r="Y57" t="s">
        <v>90</v>
      </c>
      <c r="Z57" t="s">
        <v>91</v>
      </c>
      <c r="AA57" t="s">
        <v>92</v>
      </c>
      <c r="AB57" t="s">
        <v>93</v>
      </c>
      <c r="AD57" s="2" t="s">
        <v>44</v>
      </c>
    </row>
    <row r="58" spans="1:30" ht="15" customHeight="1" x14ac:dyDescent="0.35">
      <c r="A58" s="1">
        <v>43606.715624999997</v>
      </c>
      <c r="B58">
        <v>462</v>
      </c>
      <c r="C58" t="s">
        <v>29</v>
      </c>
      <c r="D58">
        <v>5</v>
      </c>
      <c r="E58" t="s">
        <v>30</v>
      </c>
      <c r="F58">
        <v>79315</v>
      </c>
      <c r="G58" t="s">
        <v>278</v>
      </c>
      <c r="H58" t="s">
        <v>32</v>
      </c>
      <c r="I58">
        <v>92050</v>
      </c>
      <c r="J58">
        <v>1</v>
      </c>
      <c r="K58" s="1">
        <v>43606.715624999997</v>
      </c>
      <c r="L58">
        <v>0.2</v>
      </c>
      <c r="M58">
        <v>622.08000000000004</v>
      </c>
      <c r="N58" t="s">
        <v>84</v>
      </c>
      <c r="O58" t="s">
        <v>34</v>
      </c>
      <c r="P58">
        <v>1</v>
      </c>
      <c r="R58">
        <v>4</v>
      </c>
      <c r="S58" t="s">
        <v>377</v>
      </c>
      <c r="T58" t="s">
        <v>36</v>
      </c>
      <c r="U58" t="s">
        <v>37</v>
      </c>
      <c r="V58" t="s">
        <v>38</v>
      </c>
      <c r="W58" t="s">
        <v>54</v>
      </c>
      <c r="X58" t="s">
        <v>54</v>
      </c>
      <c r="Y58" t="s">
        <v>85</v>
      </c>
      <c r="Z58" t="s">
        <v>86</v>
      </c>
      <c r="AA58" t="s">
        <v>87</v>
      </c>
      <c r="AB58" t="s">
        <v>88</v>
      </c>
      <c r="AD58" s="2" t="s">
        <v>44</v>
      </c>
    </row>
    <row r="59" spans="1:30" ht="15" customHeight="1" x14ac:dyDescent="0.35">
      <c r="A59" s="1">
        <v>43474.566319444442</v>
      </c>
      <c r="B59">
        <v>462</v>
      </c>
      <c r="C59" t="s">
        <v>29</v>
      </c>
      <c r="D59">
        <v>5</v>
      </c>
      <c r="E59" t="s">
        <v>30</v>
      </c>
      <c r="F59">
        <v>79272</v>
      </c>
      <c r="G59" t="s">
        <v>378</v>
      </c>
      <c r="H59" t="s">
        <v>32</v>
      </c>
      <c r="I59">
        <v>90431</v>
      </c>
      <c r="J59">
        <v>1</v>
      </c>
      <c r="K59" s="1">
        <v>43474.566319444442</v>
      </c>
      <c r="L59">
        <v>0.2</v>
      </c>
      <c r="M59">
        <v>622.08000000000004</v>
      </c>
      <c r="N59" t="s">
        <v>84</v>
      </c>
      <c r="O59" t="s">
        <v>34</v>
      </c>
      <c r="P59">
        <v>190</v>
      </c>
      <c r="R59">
        <v>4</v>
      </c>
      <c r="S59" t="s">
        <v>379</v>
      </c>
      <c r="T59" t="s">
        <v>36</v>
      </c>
      <c r="U59" t="s">
        <v>37</v>
      </c>
      <c r="V59" t="s">
        <v>38</v>
      </c>
      <c r="W59" t="s">
        <v>54</v>
      </c>
      <c r="X59" t="s">
        <v>54</v>
      </c>
      <c r="Y59" t="s">
        <v>85</v>
      </c>
      <c r="Z59" t="s">
        <v>86</v>
      </c>
      <c r="AA59" t="s">
        <v>87</v>
      </c>
      <c r="AB59" t="s">
        <v>88</v>
      </c>
      <c r="AD59" s="2" t="s">
        <v>44</v>
      </c>
    </row>
    <row r="60" spans="1:30" ht="15" customHeight="1" x14ac:dyDescent="0.35">
      <c r="A60" s="1">
        <v>43474.566319444442</v>
      </c>
      <c r="B60">
        <v>462</v>
      </c>
      <c r="C60" t="s">
        <v>29</v>
      </c>
      <c r="D60">
        <v>5</v>
      </c>
      <c r="E60" t="s">
        <v>30</v>
      </c>
      <c r="F60">
        <v>79272</v>
      </c>
      <c r="G60" t="s">
        <v>378</v>
      </c>
      <c r="H60" t="s">
        <v>32</v>
      </c>
      <c r="I60">
        <v>90431</v>
      </c>
      <c r="J60">
        <v>1</v>
      </c>
      <c r="K60" s="1">
        <v>43474.566319444442</v>
      </c>
      <c r="L60">
        <v>0.2</v>
      </c>
      <c r="M60">
        <v>659</v>
      </c>
      <c r="N60" t="s">
        <v>53</v>
      </c>
      <c r="O60" t="s">
        <v>34</v>
      </c>
      <c r="P60">
        <v>85</v>
      </c>
      <c r="R60">
        <v>4</v>
      </c>
      <c r="S60" t="s">
        <v>379</v>
      </c>
      <c r="T60" t="s">
        <v>36</v>
      </c>
      <c r="U60" t="s">
        <v>37</v>
      </c>
      <c r="V60" t="s">
        <v>38</v>
      </c>
      <c r="W60" t="s">
        <v>54</v>
      </c>
      <c r="X60" t="s">
        <v>54</v>
      </c>
      <c r="Y60" t="s">
        <v>55</v>
      </c>
      <c r="Z60" t="s">
        <v>56</v>
      </c>
      <c r="AA60" t="s">
        <v>57</v>
      </c>
      <c r="AB60" t="s">
        <v>58</v>
      </c>
      <c r="AD60" s="2" t="s">
        <v>44</v>
      </c>
    </row>
    <row r="61" spans="1:30" ht="15" customHeight="1" x14ac:dyDescent="0.35">
      <c r="A61" s="1">
        <v>43300.458680555559</v>
      </c>
      <c r="B61">
        <v>462</v>
      </c>
      <c r="C61" t="s">
        <v>29</v>
      </c>
      <c r="D61">
        <v>5</v>
      </c>
      <c r="E61" t="s">
        <v>30</v>
      </c>
      <c r="F61">
        <v>79038</v>
      </c>
      <c r="G61" t="s">
        <v>254</v>
      </c>
      <c r="H61" t="s">
        <v>32</v>
      </c>
      <c r="I61">
        <v>88225</v>
      </c>
      <c r="J61">
        <v>1</v>
      </c>
      <c r="K61" s="1">
        <v>43300.458680555559</v>
      </c>
      <c r="L61">
        <v>0.2</v>
      </c>
      <c r="M61">
        <v>622.02</v>
      </c>
      <c r="N61" t="s">
        <v>351</v>
      </c>
      <c r="O61" t="s">
        <v>34</v>
      </c>
      <c r="P61">
        <v>6</v>
      </c>
      <c r="R61">
        <v>4</v>
      </c>
      <c r="S61" t="s">
        <v>392</v>
      </c>
      <c r="T61" t="s">
        <v>36</v>
      </c>
      <c r="U61" t="s">
        <v>37</v>
      </c>
      <c r="V61" t="s">
        <v>38</v>
      </c>
      <c r="W61" t="s">
        <v>54</v>
      </c>
      <c r="X61" t="s">
        <v>54</v>
      </c>
      <c r="Y61" t="s">
        <v>291</v>
      </c>
      <c r="Z61" t="s">
        <v>292</v>
      </c>
      <c r="AA61" t="s">
        <v>293</v>
      </c>
      <c r="AB61" t="s">
        <v>352</v>
      </c>
      <c r="AD61" s="2" t="s">
        <v>44</v>
      </c>
    </row>
    <row r="62" spans="1:30" ht="15" customHeight="1" x14ac:dyDescent="0.35">
      <c r="A62" s="1">
        <v>43300.458680555559</v>
      </c>
      <c r="B62">
        <v>462</v>
      </c>
      <c r="C62" t="s">
        <v>29</v>
      </c>
      <c r="D62">
        <v>5</v>
      </c>
      <c r="E62" t="s">
        <v>30</v>
      </c>
      <c r="F62">
        <v>79038</v>
      </c>
      <c r="G62" t="s">
        <v>254</v>
      </c>
      <c r="H62" t="s">
        <v>32</v>
      </c>
      <c r="I62">
        <v>88225</v>
      </c>
      <c r="J62">
        <v>1</v>
      </c>
      <c r="K62" s="1">
        <v>43300.458680555559</v>
      </c>
      <c r="L62">
        <v>0.2</v>
      </c>
      <c r="M62">
        <v>622.05999999999995</v>
      </c>
      <c r="N62" t="s">
        <v>89</v>
      </c>
      <c r="O62" t="s">
        <v>34</v>
      </c>
      <c r="P62">
        <v>93</v>
      </c>
      <c r="R62">
        <v>4</v>
      </c>
      <c r="S62" t="s">
        <v>392</v>
      </c>
      <c r="T62" t="s">
        <v>36</v>
      </c>
      <c r="U62" t="s">
        <v>37</v>
      </c>
      <c r="V62" t="s">
        <v>38</v>
      </c>
      <c r="W62" t="s">
        <v>54</v>
      </c>
      <c r="X62" t="s">
        <v>54</v>
      </c>
      <c r="Y62" t="s">
        <v>90</v>
      </c>
      <c r="Z62" t="s">
        <v>91</v>
      </c>
      <c r="AA62" t="s">
        <v>92</v>
      </c>
      <c r="AB62" t="s">
        <v>93</v>
      </c>
      <c r="AD62" s="2" t="s">
        <v>44</v>
      </c>
    </row>
    <row r="63" spans="1:30" ht="15" customHeight="1" x14ac:dyDescent="0.35">
      <c r="A63" s="1">
        <v>43300.458680555559</v>
      </c>
      <c r="B63">
        <v>462</v>
      </c>
      <c r="C63" t="s">
        <v>29</v>
      </c>
      <c r="D63">
        <v>5</v>
      </c>
      <c r="E63" t="s">
        <v>30</v>
      </c>
      <c r="F63">
        <v>79038</v>
      </c>
      <c r="G63" t="s">
        <v>254</v>
      </c>
      <c r="H63" t="s">
        <v>32</v>
      </c>
      <c r="I63">
        <v>88225</v>
      </c>
      <c r="J63">
        <v>1</v>
      </c>
      <c r="K63" s="1">
        <v>43300.458680555559</v>
      </c>
      <c r="L63">
        <v>0.2</v>
      </c>
      <c r="M63">
        <v>622.08000000000004</v>
      </c>
      <c r="N63" t="s">
        <v>84</v>
      </c>
      <c r="O63" t="s">
        <v>34</v>
      </c>
      <c r="P63">
        <v>33</v>
      </c>
      <c r="R63">
        <v>4</v>
      </c>
      <c r="S63" t="s">
        <v>392</v>
      </c>
      <c r="T63" t="s">
        <v>36</v>
      </c>
      <c r="U63" t="s">
        <v>37</v>
      </c>
      <c r="V63" t="s">
        <v>38</v>
      </c>
      <c r="W63" t="s">
        <v>54</v>
      </c>
      <c r="X63" t="s">
        <v>54</v>
      </c>
      <c r="Y63" t="s">
        <v>85</v>
      </c>
      <c r="Z63" t="s">
        <v>86</v>
      </c>
      <c r="AA63" t="s">
        <v>87</v>
      </c>
      <c r="AB63" t="s">
        <v>88</v>
      </c>
      <c r="AD63" s="2" t="s">
        <v>44</v>
      </c>
    </row>
    <row r="64" spans="1:30" ht="15" customHeight="1" x14ac:dyDescent="0.35">
      <c r="A64" s="1">
        <v>43300.458680555559</v>
      </c>
      <c r="B64">
        <v>462</v>
      </c>
      <c r="C64" t="s">
        <v>29</v>
      </c>
      <c r="D64">
        <v>5</v>
      </c>
      <c r="E64" t="s">
        <v>30</v>
      </c>
      <c r="F64">
        <v>79038</v>
      </c>
      <c r="G64" t="s">
        <v>254</v>
      </c>
      <c r="H64" t="s">
        <v>32</v>
      </c>
      <c r="I64">
        <v>88225</v>
      </c>
      <c r="J64">
        <v>1</v>
      </c>
      <c r="K64" s="1">
        <v>43300.458680555559</v>
      </c>
      <c r="L64">
        <v>0.2</v>
      </c>
      <c r="M64">
        <v>659</v>
      </c>
      <c r="N64" t="s">
        <v>53</v>
      </c>
      <c r="O64" t="s">
        <v>34</v>
      </c>
      <c r="P64">
        <v>23</v>
      </c>
      <c r="R64">
        <v>4</v>
      </c>
      <c r="S64" t="s">
        <v>392</v>
      </c>
      <c r="T64" t="s">
        <v>36</v>
      </c>
      <c r="U64" t="s">
        <v>37</v>
      </c>
      <c r="V64" t="s">
        <v>38</v>
      </c>
      <c r="W64" t="s">
        <v>54</v>
      </c>
      <c r="X64" t="s">
        <v>54</v>
      </c>
      <c r="Y64" t="s">
        <v>55</v>
      </c>
      <c r="Z64" t="s">
        <v>56</v>
      </c>
      <c r="AA64" t="s">
        <v>57</v>
      </c>
      <c r="AB64" t="s">
        <v>58</v>
      </c>
      <c r="AD64" s="2" t="s">
        <v>44</v>
      </c>
    </row>
    <row r="65" spans="1:30" ht="15" customHeight="1" x14ac:dyDescent="0.35">
      <c r="A65" s="1">
        <v>43257.489930555559</v>
      </c>
      <c r="B65">
        <v>462</v>
      </c>
      <c r="C65" t="s">
        <v>29</v>
      </c>
      <c r="D65">
        <v>5</v>
      </c>
      <c r="E65" t="s">
        <v>30</v>
      </c>
      <c r="F65">
        <v>79014</v>
      </c>
      <c r="G65" t="s">
        <v>319</v>
      </c>
      <c r="H65" t="s">
        <v>32</v>
      </c>
      <c r="I65">
        <v>87660</v>
      </c>
      <c r="J65">
        <v>1</v>
      </c>
      <c r="K65" s="1">
        <v>43257.489930555559</v>
      </c>
      <c r="L65">
        <v>0.2</v>
      </c>
      <c r="M65">
        <v>622.08000000000004</v>
      </c>
      <c r="N65" t="s">
        <v>84</v>
      </c>
      <c r="O65" t="s">
        <v>34</v>
      </c>
      <c r="P65">
        <v>43</v>
      </c>
      <c r="R65">
        <v>4</v>
      </c>
      <c r="S65" t="s">
        <v>395</v>
      </c>
      <c r="T65" t="s">
        <v>36</v>
      </c>
      <c r="U65" t="s">
        <v>37</v>
      </c>
      <c r="V65" t="s">
        <v>38</v>
      </c>
      <c r="W65" t="s">
        <v>54</v>
      </c>
      <c r="X65" t="s">
        <v>54</v>
      </c>
      <c r="Y65" t="s">
        <v>85</v>
      </c>
      <c r="Z65" t="s">
        <v>86</v>
      </c>
      <c r="AA65" t="s">
        <v>87</v>
      </c>
      <c r="AB65" t="s">
        <v>88</v>
      </c>
      <c r="AD65" s="2" t="s">
        <v>44</v>
      </c>
    </row>
    <row r="66" spans="1:30" ht="15" customHeight="1" x14ac:dyDescent="0.35">
      <c r="A66" s="1">
        <v>43257.489930555559</v>
      </c>
      <c r="B66">
        <v>462</v>
      </c>
      <c r="C66" t="s">
        <v>29</v>
      </c>
      <c r="D66">
        <v>5</v>
      </c>
      <c r="E66" t="s">
        <v>30</v>
      </c>
      <c r="F66">
        <v>79014</v>
      </c>
      <c r="G66" t="s">
        <v>319</v>
      </c>
      <c r="H66" t="s">
        <v>32</v>
      </c>
      <c r="I66">
        <v>87660</v>
      </c>
      <c r="J66">
        <v>1</v>
      </c>
      <c r="K66" s="1">
        <v>43257.489930555559</v>
      </c>
      <c r="L66">
        <v>0.2</v>
      </c>
      <c r="M66">
        <v>622.05999999999995</v>
      </c>
      <c r="N66" t="s">
        <v>89</v>
      </c>
      <c r="O66" t="s">
        <v>34</v>
      </c>
      <c r="P66">
        <v>190</v>
      </c>
      <c r="R66">
        <v>4</v>
      </c>
      <c r="S66" t="s">
        <v>395</v>
      </c>
      <c r="T66" t="s">
        <v>36</v>
      </c>
      <c r="U66" t="s">
        <v>37</v>
      </c>
      <c r="V66" t="s">
        <v>38</v>
      </c>
      <c r="W66" t="s">
        <v>54</v>
      </c>
      <c r="X66" t="s">
        <v>54</v>
      </c>
      <c r="Y66" t="s">
        <v>90</v>
      </c>
      <c r="Z66" t="s">
        <v>91</v>
      </c>
      <c r="AA66" t="s">
        <v>92</v>
      </c>
      <c r="AB66" t="s">
        <v>93</v>
      </c>
      <c r="AD66" s="2" t="s">
        <v>44</v>
      </c>
    </row>
    <row r="67" spans="1:30" ht="15" customHeight="1" x14ac:dyDescent="0.35">
      <c r="A67" s="1">
        <v>43257.489930555559</v>
      </c>
      <c r="B67">
        <v>462</v>
      </c>
      <c r="C67" t="s">
        <v>29</v>
      </c>
      <c r="D67">
        <v>5</v>
      </c>
      <c r="E67" t="s">
        <v>30</v>
      </c>
      <c r="F67">
        <v>79014</v>
      </c>
      <c r="G67" t="s">
        <v>319</v>
      </c>
      <c r="H67" t="s">
        <v>32</v>
      </c>
      <c r="I67">
        <v>87660</v>
      </c>
      <c r="J67">
        <v>1</v>
      </c>
      <c r="K67" s="1">
        <v>43257.489930555559</v>
      </c>
      <c r="L67">
        <v>0.2</v>
      </c>
      <c r="M67">
        <v>622.03</v>
      </c>
      <c r="N67" t="s">
        <v>290</v>
      </c>
      <c r="O67" t="s">
        <v>34</v>
      </c>
      <c r="P67">
        <v>1</v>
      </c>
      <c r="R67">
        <v>4</v>
      </c>
      <c r="S67" t="s">
        <v>395</v>
      </c>
      <c r="T67" t="s">
        <v>36</v>
      </c>
      <c r="U67" t="s">
        <v>37</v>
      </c>
      <c r="V67" t="s">
        <v>38</v>
      </c>
      <c r="W67" t="s">
        <v>54</v>
      </c>
      <c r="X67" t="s">
        <v>54</v>
      </c>
      <c r="Y67" t="s">
        <v>291</v>
      </c>
      <c r="Z67" t="s">
        <v>292</v>
      </c>
      <c r="AA67" t="s">
        <v>293</v>
      </c>
      <c r="AB67" t="s">
        <v>294</v>
      </c>
      <c r="AD67" s="2" t="s">
        <v>44</v>
      </c>
    </row>
    <row r="68" spans="1:30" ht="15" customHeight="1" x14ac:dyDescent="0.35">
      <c r="A68" s="1">
        <v>43257.489930555559</v>
      </c>
      <c r="B68">
        <v>462</v>
      </c>
      <c r="C68" t="s">
        <v>29</v>
      </c>
      <c r="D68">
        <v>5</v>
      </c>
      <c r="E68" t="s">
        <v>30</v>
      </c>
      <c r="F68">
        <v>79014</v>
      </c>
      <c r="G68" t="s">
        <v>319</v>
      </c>
      <c r="H68" t="s">
        <v>32</v>
      </c>
      <c r="I68">
        <v>87660</v>
      </c>
      <c r="J68">
        <v>1</v>
      </c>
      <c r="K68" s="1">
        <v>43257.489930555559</v>
      </c>
      <c r="L68">
        <v>0.2</v>
      </c>
      <c r="M68">
        <v>659</v>
      </c>
      <c r="N68" t="s">
        <v>53</v>
      </c>
      <c r="O68" t="s">
        <v>34</v>
      </c>
      <c r="P68">
        <v>62</v>
      </c>
      <c r="R68">
        <v>4</v>
      </c>
      <c r="S68" t="s">
        <v>395</v>
      </c>
      <c r="T68" t="s">
        <v>36</v>
      </c>
      <c r="U68" t="s">
        <v>37</v>
      </c>
      <c r="V68" t="s">
        <v>38</v>
      </c>
      <c r="W68" t="s">
        <v>54</v>
      </c>
      <c r="X68" t="s">
        <v>54</v>
      </c>
      <c r="Y68" t="s">
        <v>55</v>
      </c>
      <c r="Z68" t="s">
        <v>56</v>
      </c>
      <c r="AA68" t="s">
        <v>57</v>
      </c>
      <c r="AB68" t="s">
        <v>58</v>
      </c>
      <c r="AD68" s="2" t="s">
        <v>44</v>
      </c>
    </row>
    <row r="69" spans="1:30" ht="15" customHeight="1" x14ac:dyDescent="0.35">
      <c r="A69" s="1">
        <v>43228.680902777778</v>
      </c>
      <c r="B69">
        <v>462</v>
      </c>
      <c r="C69" t="s">
        <v>29</v>
      </c>
      <c r="D69">
        <v>5</v>
      </c>
      <c r="E69" t="s">
        <v>30</v>
      </c>
      <c r="F69">
        <v>78971</v>
      </c>
      <c r="G69" t="s">
        <v>254</v>
      </c>
      <c r="H69" t="s">
        <v>32</v>
      </c>
      <c r="I69">
        <v>87297</v>
      </c>
      <c r="J69">
        <v>1</v>
      </c>
      <c r="K69" s="1">
        <v>43228.680902777778</v>
      </c>
      <c r="L69">
        <v>0.2</v>
      </c>
      <c r="M69">
        <v>622.08000000000004</v>
      </c>
      <c r="N69" t="s">
        <v>84</v>
      </c>
      <c r="O69" t="s">
        <v>34</v>
      </c>
      <c r="P69">
        <v>74</v>
      </c>
      <c r="R69">
        <v>4</v>
      </c>
      <c r="S69" t="s">
        <v>398</v>
      </c>
      <c r="T69" t="s">
        <v>36</v>
      </c>
      <c r="U69" t="s">
        <v>37</v>
      </c>
      <c r="V69" t="s">
        <v>38</v>
      </c>
      <c r="W69" t="s">
        <v>54</v>
      </c>
      <c r="X69" t="s">
        <v>54</v>
      </c>
      <c r="Y69" t="s">
        <v>85</v>
      </c>
      <c r="Z69" t="s">
        <v>86</v>
      </c>
      <c r="AA69" t="s">
        <v>87</v>
      </c>
      <c r="AB69" t="s">
        <v>88</v>
      </c>
      <c r="AD69" s="2" t="s">
        <v>44</v>
      </c>
    </row>
    <row r="70" spans="1:30" ht="15" customHeight="1" x14ac:dyDescent="0.35">
      <c r="A70" s="1">
        <v>43228.680902777778</v>
      </c>
      <c r="B70">
        <v>462</v>
      </c>
      <c r="C70" t="s">
        <v>29</v>
      </c>
      <c r="D70">
        <v>5</v>
      </c>
      <c r="E70" t="s">
        <v>30</v>
      </c>
      <c r="F70">
        <v>78971</v>
      </c>
      <c r="G70" t="s">
        <v>254</v>
      </c>
      <c r="H70" t="s">
        <v>32</v>
      </c>
      <c r="I70">
        <v>87297</v>
      </c>
      <c r="J70">
        <v>1</v>
      </c>
      <c r="K70" s="1">
        <v>43228.680902777778</v>
      </c>
      <c r="L70">
        <v>0.2</v>
      </c>
      <c r="M70">
        <v>622.05999999999995</v>
      </c>
      <c r="N70" t="s">
        <v>89</v>
      </c>
      <c r="O70" t="s">
        <v>34</v>
      </c>
      <c r="P70">
        <v>54</v>
      </c>
      <c r="R70">
        <v>4</v>
      </c>
      <c r="S70" t="s">
        <v>398</v>
      </c>
      <c r="T70" t="s">
        <v>36</v>
      </c>
      <c r="U70" t="s">
        <v>37</v>
      </c>
      <c r="V70" t="s">
        <v>38</v>
      </c>
      <c r="W70" t="s">
        <v>54</v>
      </c>
      <c r="X70" t="s">
        <v>54</v>
      </c>
      <c r="Y70" t="s">
        <v>90</v>
      </c>
      <c r="Z70" t="s">
        <v>91</v>
      </c>
      <c r="AA70" t="s">
        <v>92</v>
      </c>
      <c r="AB70" t="s">
        <v>93</v>
      </c>
      <c r="AD70" s="2" t="s">
        <v>44</v>
      </c>
    </row>
    <row r="71" spans="1:30" ht="15" customHeight="1" x14ac:dyDescent="0.35">
      <c r="A71" s="1">
        <v>43228.680902777778</v>
      </c>
      <c r="B71">
        <v>462</v>
      </c>
      <c r="C71" t="s">
        <v>29</v>
      </c>
      <c r="D71">
        <v>5</v>
      </c>
      <c r="E71" t="s">
        <v>30</v>
      </c>
      <c r="F71">
        <v>78971</v>
      </c>
      <c r="G71" t="s">
        <v>254</v>
      </c>
      <c r="H71" t="s">
        <v>32</v>
      </c>
      <c r="I71">
        <v>87297</v>
      </c>
      <c r="J71">
        <v>1</v>
      </c>
      <c r="K71" s="1">
        <v>43228.680902777778</v>
      </c>
      <c r="L71">
        <v>0.2</v>
      </c>
      <c r="M71">
        <v>622.03</v>
      </c>
      <c r="N71" t="s">
        <v>290</v>
      </c>
      <c r="O71" t="s">
        <v>34</v>
      </c>
      <c r="P71">
        <v>190</v>
      </c>
      <c r="R71">
        <v>4</v>
      </c>
      <c r="S71" t="s">
        <v>398</v>
      </c>
      <c r="T71" t="s">
        <v>36</v>
      </c>
      <c r="U71" t="s">
        <v>37</v>
      </c>
      <c r="V71" t="s">
        <v>38</v>
      </c>
      <c r="W71" t="s">
        <v>54</v>
      </c>
      <c r="X71" t="s">
        <v>54</v>
      </c>
      <c r="Y71" t="s">
        <v>291</v>
      </c>
      <c r="Z71" t="s">
        <v>292</v>
      </c>
      <c r="AA71" t="s">
        <v>293</v>
      </c>
      <c r="AB71" t="s">
        <v>294</v>
      </c>
      <c r="AD71" s="2" t="s">
        <v>44</v>
      </c>
    </row>
    <row r="72" spans="1:30" ht="15" customHeight="1" x14ac:dyDescent="0.35">
      <c r="A72" s="1">
        <v>43208.538541666669</v>
      </c>
      <c r="B72">
        <v>462</v>
      </c>
      <c r="C72" t="s">
        <v>29</v>
      </c>
      <c r="D72">
        <v>5</v>
      </c>
      <c r="E72" t="s">
        <v>30</v>
      </c>
      <c r="F72">
        <v>78958</v>
      </c>
      <c r="G72" t="s">
        <v>254</v>
      </c>
      <c r="H72" t="s">
        <v>32</v>
      </c>
      <c r="I72">
        <v>87016</v>
      </c>
      <c r="J72">
        <v>1</v>
      </c>
      <c r="K72" s="1">
        <v>43208.538541666669</v>
      </c>
      <c r="L72">
        <v>0.2</v>
      </c>
      <c r="M72">
        <v>622.05999999999995</v>
      </c>
      <c r="N72" t="s">
        <v>89</v>
      </c>
      <c r="O72" t="s">
        <v>34</v>
      </c>
      <c r="P72">
        <v>58</v>
      </c>
      <c r="R72">
        <v>4</v>
      </c>
      <c r="S72" t="s">
        <v>402</v>
      </c>
      <c r="T72" t="s">
        <v>36</v>
      </c>
      <c r="U72" t="s">
        <v>37</v>
      </c>
      <c r="V72" t="s">
        <v>38</v>
      </c>
      <c r="W72" t="s">
        <v>54</v>
      </c>
      <c r="X72" t="s">
        <v>54</v>
      </c>
      <c r="Y72" t="s">
        <v>90</v>
      </c>
      <c r="Z72" t="s">
        <v>91</v>
      </c>
      <c r="AA72" t="s">
        <v>92</v>
      </c>
      <c r="AB72" t="s">
        <v>93</v>
      </c>
      <c r="AD72" s="2" t="s">
        <v>44</v>
      </c>
    </row>
    <row r="73" spans="1:30" ht="15" customHeight="1" x14ac:dyDescent="0.35">
      <c r="A73" s="1">
        <v>43208.538541666669</v>
      </c>
      <c r="B73">
        <v>462</v>
      </c>
      <c r="C73" t="s">
        <v>29</v>
      </c>
      <c r="D73">
        <v>5</v>
      </c>
      <c r="E73" t="s">
        <v>30</v>
      </c>
      <c r="F73">
        <v>78958</v>
      </c>
      <c r="G73" t="s">
        <v>254</v>
      </c>
      <c r="H73" t="s">
        <v>32</v>
      </c>
      <c r="I73">
        <v>87016</v>
      </c>
      <c r="J73">
        <v>1</v>
      </c>
      <c r="K73" s="1">
        <v>43208.538541666669</v>
      </c>
      <c r="L73">
        <v>0.2</v>
      </c>
      <c r="M73">
        <v>622.03</v>
      </c>
      <c r="N73" t="s">
        <v>290</v>
      </c>
      <c r="O73" t="s">
        <v>34</v>
      </c>
      <c r="P73">
        <v>390</v>
      </c>
      <c r="R73">
        <v>4</v>
      </c>
      <c r="S73" t="s">
        <v>402</v>
      </c>
      <c r="T73" t="s">
        <v>36</v>
      </c>
      <c r="U73" t="s">
        <v>37</v>
      </c>
      <c r="V73" t="s">
        <v>38</v>
      </c>
      <c r="W73" t="s">
        <v>54</v>
      </c>
      <c r="X73" t="s">
        <v>54</v>
      </c>
      <c r="Y73" t="s">
        <v>291</v>
      </c>
      <c r="Z73" t="s">
        <v>292</v>
      </c>
      <c r="AA73" t="s">
        <v>293</v>
      </c>
      <c r="AB73" t="s">
        <v>294</v>
      </c>
      <c r="AD73" s="2" t="s">
        <v>44</v>
      </c>
    </row>
    <row r="74" spans="1:30" ht="15" customHeight="1" x14ac:dyDescent="0.35">
      <c r="A74" s="1">
        <v>43181.538541666669</v>
      </c>
      <c r="B74">
        <v>462</v>
      </c>
      <c r="C74" t="s">
        <v>29</v>
      </c>
      <c r="D74">
        <v>5</v>
      </c>
      <c r="E74" t="s">
        <v>30</v>
      </c>
      <c r="F74">
        <v>78948</v>
      </c>
      <c r="G74" t="s">
        <v>278</v>
      </c>
      <c r="H74" t="s">
        <v>32</v>
      </c>
      <c r="I74">
        <v>86575</v>
      </c>
      <c r="J74">
        <v>1</v>
      </c>
      <c r="K74" s="1">
        <v>43181.538541666669</v>
      </c>
      <c r="L74">
        <v>0.2</v>
      </c>
      <c r="M74">
        <v>622.05999999999995</v>
      </c>
      <c r="N74" t="s">
        <v>89</v>
      </c>
      <c r="O74" t="s">
        <v>34</v>
      </c>
      <c r="P74">
        <v>1</v>
      </c>
      <c r="R74">
        <v>4</v>
      </c>
      <c r="S74" t="s">
        <v>403</v>
      </c>
      <c r="T74" t="s">
        <v>36</v>
      </c>
      <c r="U74" t="s">
        <v>37</v>
      </c>
      <c r="V74" t="s">
        <v>38</v>
      </c>
      <c r="W74" t="s">
        <v>54</v>
      </c>
      <c r="X74" t="s">
        <v>54</v>
      </c>
      <c r="Y74" t="s">
        <v>90</v>
      </c>
      <c r="Z74" t="s">
        <v>91</v>
      </c>
      <c r="AA74" t="s">
        <v>92</v>
      </c>
      <c r="AB74" t="s">
        <v>93</v>
      </c>
      <c r="AD74" s="2" t="s">
        <v>44</v>
      </c>
    </row>
    <row r="75" spans="1:30" ht="15" customHeight="1" x14ac:dyDescent="0.35">
      <c r="A75" s="1">
        <v>43181.538541666669</v>
      </c>
      <c r="B75">
        <v>462</v>
      </c>
      <c r="C75" t="s">
        <v>29</v>
      </c>
      <c r="D75">
        <v>5</v>
      </c>
      <c r="E75" t="s">
        <v>30</v>
      </c>
      <c r="F75">
        <v>78948</v>
      </c>
      <c r="G75" t="s">
        <v>278</v>
      </c>
      <c r="H75" t="s">
        <v>32</v>
      </c>
      <c r="I75">
        <v>86575</v>
      </c>
      <c r="J75">
        <v>1</v>
      </c>
      <c r="K75" s="1">
        <v>43181.538541666669</v>
      </c>
      <c r="L75">
        <v>0.2</v>
      </c>
      <c r="M75">
        <v>622.03</v>
      </c>
      <c r="N75" t="s">
        <v>290</v>
      </c>
      <c r="O75" t="s">
        <v>34</v>
      </c>
      <c r="P75">
        <v>68</v>
      </c>
      <c r="R75">
        <v>4</v>
      </c>
      <c r="S75" t="s">
        <v>403</v>
      </c>
      <c r="T75" t="s">
        <v>36</v>
      </c>
      <c r="U75" t="s">
        <v>37</v>
      </c>
      <c r="V75" t="s">
        <v>38</v>
      </c>
      <c r="W75" t="s">
        <v>54</v>
      </c>
      <c r="X75" t="s">
        <v>54</v>
      </c>
      <c r="Y75" t="s">
        <v>291</v>
      </c>
      <c r="Z75" t="s">
        <v>292</v>
      </c>
      <c r="AA75" t="s">
        <v>293</v>
      </c>
      <c r="AB75" t="s">
        <v>294</v>
      </c>
      <c r="AD75" s="2" t="s">
        <v>44</v>
      </c>
    </row>
    <row r="76" spans="1:30" ht="15" customHeight="1" x14ac:dyDescent="0.35">
      <c r="A76" s="1">
        <v>43181.538541666669</v>
      </c>
      <c r="B76">
        <v>462</v>
      </c>
      <c r="C76" t="s">
        <v>29</v>
      </c>
      <c r="D76">
        <v>5</v>
      </c>
      <c r="E76" t="s">
        <v>30</v>
      </c>
      <c r="F76">
        <v>78948</v>
      </c>
      <c r="G76" t="s">
        <v>278</v>
      </c>
      <c r="H76" t="s">
        <v>32</v>
      </c>
      <c r="I76">
        <v>86575</v>
      </c>
      <c r="J76">
        <v>1</v>
      </c>
      <c r="K76" s="1">
        <v>43181.538541666669</v>
      </c>
      <c r="L76">
        <v>0.2</v>
      </c>
      <c r="M76">
        <v>659</v>
      </c>
      <c r="N76" t="s">
        <v>53</v>
      </c>
      <c r="O76" t="s">
        <v>34</v>
      </c>
      <c r="P76">
        <v>1</v>
      </c>
      <c r="R76">
        <v>4</v>
      </c>
      <c r="S76" t="s">
        <v>403</v>
      </c>
      <c r="T76" t="s">
        <v>36</v>
      </c>
      <c r="U76" t="s">
        <v>37</v>
      </c>
      <c r="V76" t="s">
        <v>38</v>
      </c>
      <c r="W76" t="s">
        <v>54</v>
      </c>
      <c r="X76" t="s">
        <v>54</v>
      </c>
      <c r="Y76" t="s">
        <v>55</v>
      </c>
      <c r="Z76" t="s">
        <v>56</v>
      </c>
      <c r="AA76" t="s">
        <v>57</v>
      </c>
      <c r="AB76" t="s">
        <v>58</v>
      </c>
      <c r="AD76" s="2" t="s">
        <v>44</v>
      </c>
    </row>
    <row r="77" spans="1:30" ht="15" customHeight="1" x14ac:dyDescent="0.35">
      <c r="A77" s="1">
        <v>43181.538541666669</v>
      </c>
      <c r="B77">
        <v>462</v>
      </c>
      <c r="C77" t="s">
        <v>29</v>
      </c>
      <c r="D77">
        <v>5</v>
      </c>
      <c r="E77" t="s">
        <v>30</v>
      </c>
      <c r="F77">
        <v>78948</v>
      </c>
      <c r="G77" t="s">
        <v>278</v>
      </c>
      <c r="H77" t="s">
        <v>32</v>
      </c>
      <c r="I77">
        <v>86575</v>
      </c>
      <c r="J77">
        <v>1</v>
      </c>
      <c r="K77" s="1">
        <v>43181.538541666669</v>
      </c>
      <c r="L77">
        <v>0.2</v>
      </c>
      <c r="M77">
        <v>622.02</v>
      </c>
      <c r="N77" t="s">
        <v>351</v>
      </c>
      <c r="O77" t="s">
        <v>34</v>
      </c>
      <c r="P77">
        <v>1</v>
      </c>
      <c r="R77">
        <v>4</v>
      </c>
      <c r="S77" t="s">
        <v>403</v>
      </c>
      <c r="T77" t="s">
        <v>36</v>
      </c>
      <c r="U77" t="s">
        <v>37</v>
      </c>
      <c r="V77" t="s">
        <v>38</v>
      </c>
      <c r="W77" t="s">
        <v>54</v>
      </c>
      <c r="X77" t="s">
        <v>54</v>
      </c>
      <c r="Y77" t="s">
        <v>291</v>
      </c>
      <c r="Z77" t="s">
        <v>292</v>
      </c>
      <c r="AA77" t="s">
        <v>293</v>
      </c>
      <c r="AB77" t="s">
        <v>352</v>
      </c>
      <c r="AD77" s="2" t="s">
        <v>44</v>
      </c>
    </row>
    <row r="78" spans="1:30" ht="15" customHeight="1" x14ac:dyDescent="0.35">
      <c r="A78" s="1">
        <v>43153.531597222223</v>
      </c>
      <c r="B78">
        <v>462</v>
      </c>
      <c r="C78" t="s">
        <v>29</v>
      </c>
      <c r="D78">
        <v>5</v>
      </c>
      <c r="E78" t="s">
        <v>30</v>
      </c>
      <c r="F78">
        <v>78902</v>
      </c>
      <c r="G78" t="s">
        <v>410</v>
      </c>
      <c r="H78" t="s">
        <v>32</v>
      </c>
      <c r="I78">
        <v>86296</v>
      </c>
      <c r="J78">
        <v>1</v>
      </c>
      <c r="K78" s="1">
        <v>43153.531597222223</v>
      </c>
      <c r="L78">
        <v>0.2</v>
      </c>
      <c r="M78">
        <v>622.05999999999995</v>
      </c>
      <c r="N78" t="s">
        <v>89</v>
      </c>
      <c r="O78" t="s">
        <v>34</v>
      </c>
      <c r="P78">
        <v>150</v>
      </c>
      <c r="R78">
        <v>4</v>
      </c>
      <c r="S78" t="s">
        <v>411</v>
      </c>
      <c r="T78" t="s">
        <v>36</v>
      </c>
      <c r="U78" t="s">
        <v>37</v>
      </c>
      <c r="V78" t="s">
        <v>38</v>
      </c>
      <c r="W78" t="s">
        <v>54</v>
      </c>
      <c r="X78" t="s">
        <v>54</v>
      </c>
      <c r="Y78" t="s">
        <v>90</v>
      </c>
      <c r="Z78" t="s">
        <v>91</v>
      </c>
      <c r="AA78" t="s">
        <v>92</v>
      </c>
      <c r="AB78" t="s">
        <v>93</v>
      </c>
      <c r="AD78" s="2" t="s">
        <v>44</v>
      </c>
    </row>
    <row r="79" spans="1:30" ht="15" customHeight="1" x14ac:dyDescent="0.35">
      <c r="A79" s="1">
        <v>43153.531597222223</v>
      </c>
      <c r="B79">
        <v>462</v>
      </c>
      <c r="C79" t="s">
        <v>29</v>
      </c>
      <c r="D79">
        <v>5</v>
      </c>
      <c r="E79" t="s">
        <v>30</v>
      </c>
      <c r="F79">
        <v>78902</v>
      </c>
      <c r="G79" t="s">
        <v>410</v>
      </c>
      <c r="H79" t="s">
        <v>32</v>
      </c>
      <c r="I79">
        <v>86296</v>
      </c>
      <c r="J79">
        <v>1</v>
      </c>
      <c r="K79" s="1">
        <v>43153.531597222223</v>
      </c>
      <c r="L79">
        <v>0.2</v>
      </c>
      <c r="M79">
        <v>659</v>
      </c>
      <c r="N79" t="s">
        <v>53</v>
      </c>
      <c r="O79" t="s">
        <v>34</v>
      </c>
      <c r="P79">
        <v>710</v>
      </c>
      <c r="R79">
        <v>4</v>
      </c>
      <c r="S79" t="s">
        <v>411</v>
      </c>
      <c r="T79" t="s">
        <v>36</v>
      </c>
      <c r="U79" t="s">
        <v>37</v>
      </c>
      <c r="V79" t="s">
        <v>38</v>
      </c>
      <c r="W79" t="s">
        <v>54</v>
      </c>
      <c r="X79" t="s">
        <v>54</v>
      </c>
      <c r="Y79" t="s">
        <v>55</v>
      </c>
      <c r="Z79" t="s">
        <v>56</v>
      </c>
      <c r="AA79" t="s">
        <v>57</v>
      </c>
      <c r="AB79" t="s">
        <v>58</v>
      </c>
      <c r="AD79" s="2" t="s">
        <v>44</v>
      </c>
    </row>
    <row r="80" spans="1:30" ht="15" customHeight="1" x14ac:dyDescent="0.35">
      <c r="A80" s="1">
        <v>43111.660069444442</v>
      </c>
      <c r="B80">
        <v>462</v>
      </c>
      <c r="C80" t="s">
        <v>29</v>
      </c>
      <c r="D80">
        <v>5</v>
      </c>
      <c r="E80" t="s">
        <v>30</v>
      </c>
      <c r="F80">
        <v>78870</v>
      </c>
      <c r="G80" t="s">
        <v>424</v>
      </c>
      <c r="H80" t="s">
        <v>32</v>
      </c>
      <c r="I80">
        <v>85725</v>
      </c>
      <c r="J80">
        <v>1</v>
      </c>
      <c r="K80" s="1">
        <v>43111.660069444442</v>
      </c>
      <c r="L80">
        <v>0.2</v>
      </c>
      <c r="M80">
        <v>659</v>
      </c>
      <c r="N80" t="s">
        <v>53</v>
      </c>
      <c r="O80" t="s">
        <v>34</v>
      </c>
      <c r="P80">
        <v>140</v>
      </c>
      <c r="R80">
        <v>4</v>
      </c>
      <c r="S80" t="s">
        <v>425</v>
      </c>
      <c r="T80" t="s">
        <v>36</v>
      </c>
      <c r="U80" t="s">
        <v>37</v>
      </c>
      <c r="V80" t="s">
        <v>38</v>
      </c>
      <c r="W80" t="s">
        <v>54</v>
      </c>
      <c r="X80" t="s">
        <v>54</v>
      </c>
      <c r="Y80" t="s">
        <v>55</v>
      </c>
      <c r="Z80" t="s">
        <v>56</v>
      </c>
      <c r="AA80" t="s">
        <v>57</v>
      </c>
      <c r="AB80" t="s">
        <v>58</v>
      </c>
      <c r="AD80" s="2" t="s">
        <v>44</v>
      </c>
    </row>
    <row r="81" spans="1:30" ht="15" customHeight="1" x14ac:dyDescent="0.35">
      <c r="A81" s="1">
        <v>43062.625347222223</v>
      </c>
      <c r="B81">
        <v>462</v>
      </c>
      <c r="C81" t="s">
        <v>29</v>
      </c>
      <c r="D81">
        <v>5</v>
      </c>
      <c r="E81" t="s">
        <v>30</v>
      </c>
      <c r="F81">
        <v>78819</v>
      </c>
      <c r="G81" t="s">
        <v>428</v>
      </c>
      <c r="H81" t="s">
        <v>32</v>
      </c>
      <c r="I81">
        <v>85139</v>
      </c>
      <c r="J81">
        <v>1</v>
      </c>
      <c r="K81" s="1">
        <v>43062.625347222223</v>
      </c>
      <c r="L81">
        <v>0.2</v>
      </c>
      <c r="M81">
        <v>622.05999999999995</v>
      </c>
      <c r="N81" t="s">
        <v>89</v>
      </c>
      <c r="O81" t="s">
        <v>34</v>
      </c>
      <c r="P81">
        <v>230</v>
      </c>
      <c r="R81">
        <v>4</v>
      </c>
      <c r="S81" t="s">
        <v>429</v>
      </c>
      <c r="T81" t="s">
        <v>36</v>
      </c>
      <c r="U81" t="s">
        <v>37</v>
      </c>
      <c r="V81" t="s">
        <v>38</v>
      </c>
      <c r="W81" t="s">
        <v>54</v>
      </c>
      <c r="X81" t="s">
        <v>54</v>
      </c>
      <c r="Y81" t="s">
        <v>90</v>
      </c>
      <c r="Z81" t="s">
        <v>91</v>
      </c>
      <c r="AA81" t="s">
        <v>92</v>
      </c>
      <c r="AB81" t="s">
        <v>93</v>
      </c>
      <c r="AD81" s="2" t="s">
        <v>44</v>
      </c>
    </row>
    <row r="82" spans="1:30" ht="15" customHeight="1" x14ac:dyDescent="0.35">
      <c r="A82" s="1">
        <v>43062.625347222223</v>
      </c>
      <c r="B82">
        <v>462</v>
      </c>
      <c r="C82" t="s">
        <v>29</v>
      </c>
      <c r="D82">
        <v>5</v>
      </c>
      <c r="E82" t="s">
        <v>30</v>
      </c>
      <c r="F82">
        <v>78819</v>
      </c>
      <c r="G82" t="s">
        <v>428</v>
      </c>
      <c r="H82" t="s">
        <v>32</v>
      </c>
      <c r="I82">
        <v>85139</v>
      </c>
      <c r="J82">
        <v>1</v>
      </c>
      <c r="K82" s="1">
        <v>43062.625347222223</v>
      </c>
      <c r="L82">
        <v>0.2</v>
      </c>
      <c r="M82">
        <v>659</v>
      </c>
      <c r="N82" t="s">
        <v>53</v>
      </c>
      <c r="O82" t="s">
        <v>34</v>
      </c>
      <c r="P82">
        <v>1</v>
      </c>
      <c r="R82">
        <v>4</v>
      </c>
      <c r="S82" t="s">
        <v>429</v>
      </c>
      <c r="T82" t="s">
        <v>36</v>
      </c>
      <c r="U82" t="s">
        <v>37</v>
      </c>
      <c r="V82" t="s">
        <v>38</v>
      </c>
      <c r="W82" t="s">
        <v>54</v>
      </c>
      <c r="X82" t="s">
        <v>54</v>
      </c>
      <c r="Y82" t="s">
        <v>55</v>
      </c>
      <c r="Z82" t="s">
        <v>56</v>
      </c>
      <c r="AA82" t="s">
        <v>57</v>
      </c>
      <c r="AB82" t="s">
        <v>58</v>
      </c>
      <c r="AD82" s="2" t="s">
        <v>44</v>
      </c>
    </row>
    <row r="83" spans="1:30" ht="15" customHeight="1" x14ac:dyDescent="0.35">
      <c r="A83" s="1">
        <v>43062.625347222223</v>
      </c>
      <c r="B83">
        <v>462</v>
      </c>
      <c r="C83" t="s">
        <v>29</v>
      </c>
      <c r="D83">
        <v>5</v>
      </c>
      <c r="E83" t="s">
        <v>30</v>
      </c>
      <c r="F83">
        <v>78819</v>
      </c>
      <c r="G83" t="s">
        <v>428</v>
      </c>
      <c r="H83" t="s">
        <v>32</v>
      </c>
      <c r="I83">
        <v>85139</v>
      </c>
      <c r="J83">
        <v>1</v>
      </c>
      <c r="K83" s="1">
        <v>43062.625347222223</v>
      </c>
      <c r="L83">
        <v>0.2</v>
      </c>
      <c r="M83">
        <v>622.02</v>
      </c>
      <c r="N83" t="s">
        <v>351</v>
      </c>
      <c r="O83" t="s">
        <v>34</v>
      </c>
      <c r="P83">
        <v>1</v>
      </c>
      <c r="R83">
        <v>4</v>
      </c>
      <c r="S83" t="s">
        <v>429</v>
      </c>
      <c r="T83" t="s">
        <v>36</v>
      </c>
      <c r="U83" t="s">
        <v>37</v>
      </c>
      <c r="V83" t="s">
        <v>38</v>
      </c>
      <c r="W83" t="s">
        <v>54</v>
      </c>
      <c r="X83" t="s">
        <v>54</v>
      </c>
      <c r="Y83" t="s">
        <v>291</v>
      </c>
      <c r="Z83" t="s">
        <v>292</v>
      </c>
      <c r="AA83" t="s">
        <v>293</v>
      </c>
      <c r="AB83" t="s">
        <v>352</v>
      </c>
      <c r="AD83" s="2" t="s">
        <v>44</v>
      </c>
    </row>
    <row r="84" spans="1:30" ht="15" customHeight="1" x14ac:dyDescent="0.35">
      <c r="A84" s="1">
        <v>42989.611458333333</v>
      </c>
      <c r="B84">
        <v>462</v>
      </c>
      <c r="C84" t="s">
        <v>29</v>
      </c>
      <c r="D84">
        <v>5</v>
      </c>
      <c r="E84" t="s">
        <v>30</v>
      </c>
      <c r="F84">
        <v>78713</v>
      </c>
      <c r="G84" t="s">
        <v>434</v>
      </c>
      <c r="H84" t="s">
        <v>32</v>
      </c>
      <c r="I84">
        <v>84326</v>
      </c>
      <c r="J84">
        <v>1</v>
      </c>
      <c r="K84" s="1">
        <v>42989.611458333333</v>
      </c>
      <c r="L84">
        <v>0.2</v>
      </c>
      <c r="M84">
        <v>659</v>
      </c>
      <c r="N84" t="s">
        <v>53</v>
      </c>
      <c r="O84" t="s">
        <v>34</v>
      </c>
      <c r="P84">
        <v>180</v>
      </c>
      <c r="R84">
        <v>4</v>
      </c>
      <c r="S84" t="s">
        <v>435</v>
      </c>
      <c r="T84" t="s">
        <v>36</v>
      </c>
      <c r="U84" t="s">
        <v>37</v>
      </c>
      <c r="V84" t="s">
        <v>38</v>
      </c>
      <c r="W84" t="s">
        <v>54</v>
      </c>
      <c r="X84" t="s">
        <v>54</v>
      </c>
      <c r="Y84" t="s">
        <v>55</v>
      </c>
      <c r="Z84" t="s">
        <v>56</v>
      </c>
      <c r="AA84" t="s">
        <v>57</v>
      </c>
      <c r="AB84" t="s">
        <v>58</v>
      </c>
      <c r="AD84" s="2" t="s">
        <v>44</v>
      </c>
    </row>
    <row r="85" spans="1:30" ht="15" customHeight="1" x14ac:dyDescent="0.35">
      <c r="A85" s="1">
        <v>42989.611458333333</v>
      </c>
      <c r="B85">
        <v>462</v>
      </c>
      <c r="C85" t="s">
        <v>29</v>
      </c>
      <c r="D85">
        <v>5</v>
      </c>
      <c r="E85" t="s">
        <v>30</v>
      </c>
      <c r="F85">
        <v>78713</v>
      </c>
      <c r="G85" t="s">
        <v>434</v>
      </c>
      <c r="H85" t="s">
        <v>32</v>
      </c>
      <c r="I85">
        <v>84326</v>
      </c>
      <c r="J85">
        <v>1</v>
      </c>
      <c r="K85" s="1">
        <v>42989.611458333333</v>
      </c>
      <c r="L85">
        <v>0.2</v>
      </c>
      <c r="M85">
        <v>622.02</v>
      </c>
      <c r="N85" t="s">
        <v>351</v>
      </c>
      <c r="O85" t="s">
        <v>34</v>
      </c>
      <c r="P85">
        <v>16</v>
      </c>
      <c r="R85">
        <v>4</v>
      </c>
      <c r="S85" t="s">
        <v>435</v>
      </c>
      <c r="T85" t="s">
        <v>36</v>
      </c>
      <c r="U85" t="s">
        <v>37</v>
      </c>
      <c r="V85" t="s">
        <v>38</v>
      </c>
      <c r="W85" t="s">
        <v>54</v>
      </c>
      <c r="X85" t="s">
        <v>54</v>
      </c>
      <c r="Y85" t="s">
        <v>291</v>
      </c>
      <c r="Z85" t="s">
        <v>292</v>
      </c>
      <c r="AA85" t="s">
        <v>293</v>
      </c>
      <c r="AB85" t="s">
        <v>352</v>
      </c>
      <c r="AD85" s="2" t="s">
        <v>44</v>
      </c>
    </row>
    <row r="86" spans="1:30" ht="15" customHeight="1" x14ac:dyDescent="0.35">
      <c r="A86" s="1">
        <v>42989.611458333333</v>
      </c>
      <c r="B86">
        <v>462</v>
      </c>
      <c r="C86" t="s">
        <v>29</v>
      </c>
      <c r="D86">
        <v>5</v>
      </c>
      <c r="E86" t="s">
        <v>30</v>
      </c>
      <c r="F86">
        <v>78713</v>
      </c>
      <c r="G86" t="s">
        <v>434</v>
      </c>
      <c r="H86" t="s">
        <v>32</v>
      </c>
      <c r="I86">
        <v>84326</v>
      </c>
      <c r="J86">
        <v>1</v>
      </c>
      <c r="K86" s="1">
        <v>42989.611458333333</v>
      </c>
      <c r="L86">
        <v>0.2</v>
      </c>
      <c r="M86">
        <v>622.03</v>
      </c>
      <c r="N86" t="s">
        <v>290</v>
      </c>
      <c r="O86" t="s">
        <v>34</v>
      </c>
      <c r="P86">
        <v>1</v>
      </c>
      <c r="R86">
        <v>4</v>
      </c>
      <c r="S86" t="s">
        <v>435</v>
      </c>
      <c r="T86" t="s">
        <v>36</v>
      </c>
      <c r="U86" t="s">
        <v>37</v>
      </c>
      <c r="V86" t="s">
        <v>38</v>
      </c>
      <c r="W86" t="s">
        <v>54</v>
      </c>
      <c r="X86" t="s">
        <v>54</v>
      </c>
      <c r="Y86" t="s">
        <v>291</v>
      </c>
      <c r="Z86" t="s">
        <v>292</v>
      </c>
      <c r="AA86" t="s">
        <v>293</v>
      </c>
      <c r="AB86" t="s">
        <v>294</v>
      </c>
      <c r="AD86" s="2" t="s">
        <v>44</v>
      </c>
    </row>
    <row r="87" spans="1:30" ht="15" customHeight="1" x14ac:dyDescent="0.35">
      <c r="A87" s="1">
        <v>42989.611458333333</v>
      </c>
      <c r="B87">
        <v>462</v>
      </c>
      <c r="C87" t="s">
        <v>29</v>
      </c>
      <c r="D87">
        <v>5</v>
      </c>
      <c r="E87" t="s">
        <v>30</v>
      </c>
      <c r="F87">
        <v>78713</v>
      </c>
      <c r="G87" t="s">
        <v>434</v>
      </c>
      <c r="H87" t="s">
        <v>32</v>
      </c>
      <c r="I87">
        <v>84326</v>
      </c>
      <c r="J87">
        <v>1</v>
      </c>
      <c r="K87" s="1">
        <v>42989.611458333333</v>
      </c>
      <c r="L87">
        <v>0.2</v>
      </c>
      <c r="M87">
        <v>622.05999999999995</v>
      </c>
      <c r="N87" t="s">
        <v>89</v>
      </c>
      <c r="O87" t="s">
        <v>34</v>
      </c>
      <c r="P87">
        <v>77</v>
      </c>
      <c r="R87">
        <v>4</v>
      </c>
      <c r="S87" t="s">
        <v>435</v>
      </c>
      <c r="T87" t="s">
        <v>36</v>
      </c>
      <c r="U87" t="s">
        <v>37</v>
      </c>
      <c r="V87" t="s">
        <v>38</v>
      </c>
      <c r="W87" t="s">
        <v>54</v>
      </c>
      <c r="X87" t="s">
        <v>54</v>
      </c>
      <c r="Y87" t="s">
        <v>90</v>
      </c>
      <c r="Z87" t="s">
        <v>91</v>
      </c>
      <c r="AA87" t="s">
        <v>92</v>
      </c>
      <c r="AB87" t="s">
        <v>93</v>
      </c>
      <c r="AD87" s="2" t="s">
        <v>44</v>
      </c>
    </row>
    <row r="88" spans="1:30" ht="15" customHeight="1" x14ac:dyDescent="0.35">
      <c r="A88" s="1">
        <v>42989.611458333333</v>
      </c>
      <c r="B88">
        <v>462</v>
      </c>
      <c r="C88" t="s">
        <v>29</v>
      </c>
      <c r="D88">
        <v>5</v>
      </c>
      <c r="E88" t="s">
        <v>30</v>
      </c>
      <c r="F88">
        <v>78713</v>
      </c>
      <c r="G88" t="s">
        <v>434</v>
      </c>
      <c r="H88" t="s">
        <v>32</v>
      </c>
      <c r="I88">
        <v>84326</v>
      </c>
      <c r="J88">
        <v>1</v>
      </c>
      <c r="K88" s="1">
        <v>42989.611458333333</v>
      </c>
      <c r="L88">
        <v>0.2</v>
      </c>
      <c r="M88">
        <v>622.08000000000004</v>
      </c>
      <c r="N88" t="s">
        <v>84</v>
      </c>
      <c r="O88" t="s">
        <v>34</v>
      </c>
      <c r="P88">
        <v>91</v>
      </c>
      <c r="R88">
        <v>4</v>
      </c>
      <c r="S88" t="s">
        <v>435</v>
      </c>
      <c r="T88" t="s">
        <v>36</v>
      </c>
      <c r="U88" t="s">
        <v>37</v>
      </c>
      <c r="V88" t="s">
        <v>38</v>
      </c>
      <c r="W88" t="s">
        <v>54</v>
      </c>
      <c r="X88" t="s">
        <v>54</v>
      </c>
      <c r="Y88" t="s">
        <v>85</v>
      </c>
      <c r="Z88" t="s">
        <v>86</v>
      </c>
      <c r="AA88" t="s">
        <v>87</v>
      </c>
      <c r="AB88" t="s">
        <v>88</v>
      </c>
      <c r="AD88" s="2" t="s">
        <v>44</v>
      </c>
    </row>
    <row r="89" spans="1:30" ht="15" customHeight="1" x14ac:dyDescent="0.35">
      <c r="A89" s="1">
        <v>42607.396180555559</v>
      </c>
      <c r="B89">
        <v>462</v>
      </c>
      <c r="C89" t="s">
        <v>29</v>
      </c>
      <c r="D89">
        <v>5</v>
      </c>
      <c r="E89" t="s">
        <v>30</v>
      </c>
      <c r="F89">
        <v>78676</v>
      </c>
      <c r="G89" t="s">
        <v>439</v>
      </c>
      <c r="H89" t="s">
        <v>32</v>
      </c>
      <c r="I89">
        <v>79755</v>
      </c>
      <c r="J89">
        <v>1</v>
      </c>
      <c r="K89" s="1">
        <v>42607.396180555559</v>
      </c>
      <c r="L89">
        <v>0.2</v>
      </c>
      <c r="M89">
        <v>659</v>
      </c>
      <c r="N89" t="s">
        <v>53</v>
      </c>
      <c r="O89" t="s">
        <v>34</v>
      </c>
      <c r="P89">
        <v>1</v>
      </c>
      <c r="R89">
        <v>4</v>
      </c>
      <c r="S89" t="s">
        <v>440</v>
      </c>
      <c r="T89" t="s">
        <v>36</v>
      </c>
      <c r="U89" t="s">
        <v>37</v>
      </c>
      <c r="V89" t="s">
        <v>38</v>
      </c>
      <c r="W89" t="s">
        <v>54</v>
      </c>
      <c r="X89" t="s">
        <v>54</v>
      </c>
      <c r="Y89" t="s">
        <v>55</v>
      </c>
      <c r="Z89" t="s">
        <v>56</v>
      </c>
      <c r="AA89" t="s">
        <v>57</v>
      </c>
      <c r="AB89" t="s">
        <v>58</v>
      </c>
      <c r="AD89" s="2" t="s">
        <v>44</v>
      </c>
    </row>
    <row r="90" spans="1:30" ht="15" customHeight="1" x14ac:dyDescent="0.35">
      <c r="A90" s="1">
        <v>42762.535069444442</v>
      </c>
      <c r="B90">
        <v>462</v>
      </c>
      <c r="C90" t="s">
        <v>29</v>
      </c>
      <c r="D90">
        <v>5</v>
      </c>
      <c r="E90" t="s">
        <v>30</v>
      </c>
      <c r="F90">
        <v>78651</v>
      </c>
      <c r="G90" t="s">
        <v>441</v>
      </c>
      <c r="H90" t="s">
        <v>32</v>
      </c>
      <c r="I90">
        <v>82141</v>
      </c>
      <c r="J90">
        <v>1</v>
      </c>
      <c r="K90" s="1">
        <v>42762.535069444442</v>
      </c>
      <c r="L90">
        <v>0.2</v>
      </c>
      <c r="M90">
        <v>622.05999999999995</v>
      </c>
      <c r="N90" t="s">
        <v>89</v>
      </c>
      <c r="O90" t="s">
        <v>34</v>
      </c>
      <c r="P90">
        <v>180</v>
      </c>
      <c r="R90">
        <v>4</v>
      </c>
      <c r="S90" t="s">
        <v>442</v>
      </c>
      <c r="T90" t="s">
        <v>36</v>
      </c>
      <c r="U90" t="s">
        <v>37</v>
      </c>
      <c r="V90" t="s">
        <v>38</v>
      </c>
      <c r="W90" t="s">
        <v>54</v>
      </c>
      <c r="X90" t="s">
        <v>54</v>
      </c>
      <c r="Y90" t="s">
        <v>90</v>
      </c>
      <c r="Z90" t="s">
        <v>91</v>
      </c>
      <c r="AA90" t="s">
        <v>92</v>
      </c>
      <c r="AB90" t="s">
        <v>93</v>
      </c>
      <c r="AD90" s="2" t="s">
        <v>44</v>
      </c>
    </row>
    <row r="91" spans="1:30" ht="15" customHeight="1" x14ac:dyDescent="0.35">
      <c r="A91" s="1">
        <v>42762.535069444442</v>
      </c>
      <c r="B91">
        <v>462</v>
      </c>
      <c r="C91" t="s">
        <v>29</v>
      </c>
      <c r="D91">
        <v>5</v>
      </c>
      <c r="E91" t="s">
        <v>30</v>
      </c>
      <c r="F91">
        <v>78651</v>
      </c>
      <c r="G91" t="s">
        <v>441</v>
      </c>
      <c r="H91" t="s">
        <v>32</v>
      </c>
      <c r="I91">
        <v>82141</v>
      </c>
      <c r="J91">
        <v>1</v>
      </c>
      <c r="K91" s="1">
        <v>42762.535069444442</v>
      </c>
      <c r="L91">
        <v>0.2</v>
      </c>
      <c r="M91">
        <v>622.08000000000004</v>
      </c>
      <c r="N91" t="s">
        <v>84</v>
      </c>
      <c r="O91" t="s">
        <v>34</v>
      </c>
      <c r="P91">
        <v>35</v>
      </c>
      <c r="R91">
        <v>4</v>
      </c>
      <c r="S91" t="s">
        <v>442</v>
      </c>
      <c r="T91" t="s">
        <v>36</v>
      </c>
      <c r="U91" t="s">
        <v>37</v>
      </c>
      <c r="V91" t="s">
        <v>38</v>
      </c>
      <c r="W91" t="s">
        <v>54</v>
      </c>
      <c r="X91" t="s">
        <v>54</v>
      </c>
      <c r="Y91" t="s">
        <v>85</v>
      </c>
      <c r="Z91" t="s">
        <v>86</v>
      </c>
      <c r="AA91" t="s">
        <v>87</v>
      </c>
      <c r="AB91" t="s">
        <v>88</v>
      </c>
      <c r="AD91" s="2" t="s">
        <v>44</v>
      </c>
    </row>
    <row r="92" spans="1:30" ht="15" customHeight="1" x14ac:dyDescent="0.35">
      <c r="A92" s="1">
        <v>42762.535069444442</v>
      </c>
      <c r="B92">
        <v>462</v>
      </c>
      <c r="C92" t="s">
        <v>29</v>
      </c>
      <c r="D92">
        <v>5</v>
      </c>
      <c r="E92" t="s">
        <v>30</v>
      </c>
      <c r="F92">
        <v>78651</v>
      </c>
      <c r="G92" t="s">
        <v>441</v>
      </c>
      <c r="H92" t="s">
        <v>32</v>
      </c>
      <c r="I92">
        <v>82141</v>
      </c>
      <c r="J92">
        <v>1</v>
      </c>
      <c r="K92" s="1">
        <v>42762.535069444442</v>
      </c>
      <c r="L92">
        <v>0.2</v>
      </c>
      <c r="M92">
        <v>659</v>
      </c>
      <c r="N92" t="s">
        <v>53</v>
      </c>
      <c r="O92" t="s">
        <v>34</v>
      </c>
      <c r="P92">
        <v>2700</v>
      </c>
      <c r="R92">
        <v>4</v>
      </c>
      <c r="S92" t="s">
        <v>442</v>
      </c>
      <c r="T92" t="s">
        <v>36</v>
      </c>
      <c r="U92" t="s">
        <v>37</v>
      </c>
      <c r="V92" t="s">
        <v>38</v>
      </c>
      <c r="W92" t="s">
        <v>54</v>
      </c>
      <c r="X92" t="s">
        <v>54</v>
      </c>
      <c r="Y92" t="s">
        <v>55</v>
      </c>
      <c r="Z92" t="s">
        <v>56</v>
      </c>
      <c r="AA92" t="s">
        <v>57</v>
      </c>
      <c r="AB92" t="s">
        <v>58</v>
      </c>
      <c r="AD92" s="2" t="s">
        <v>44</v>
      </c>
    </row>
    <row r="93" spans="1:30" ht="15" customHeight="1" x14ac:dyDescent="0.35">
      <c r="A93" s="1">
        <v>42907.587152777778</v>
      </c>
      <c r="B93">
        <v>462</v>
      </c>
      <c r="C93" t="s">
        <v>29</v>
      </c>
      <c r="D93">
        <v>5</v>
      </c>
      <c r="E93" t="s">
        <v>30</v>
      </c>
      <c r="F93">
        <v>78590</v>
      </c>
      <c r="G93" t="s">
        <v>254</v>
      </c>
      <c r="H93" t="s">
        <v>32</v>
      </c>
      <c r="I93">
        <v>83525</v>
      </c>
      <c r="J93">
        <v>1</v>
      </c>
      <c r="K93" s="1">
        <v>42907.587152777778</v>
      </c>
      <c r="L93">
        <v>0.2</v>
      </c>
      <c r="M93">
        <v>622.08000000000004</v>
      </c>
      <c r="N93" t="s">
        <v>84</v>
      </c>
      <c r="O93" t="s">
        <v>34</v>
      </c>
      <c r="P93">
        <v>1</v>
      </c>
      <c r="R93">
        <v>4</v>
      </c>
      <c r="S93" t="s">
        <v>446</v>
      </c>
      <c r="T93" t="s">
        <v>36</v>
      </c>
      <c r="U93" t="s">
        <v>37</v>
      </c>
      <c r="V93" t="s">
        <v>38</v>
      </c>
      <c r="W93" t="s">
        <v>54</v>
      </c>
      <c r="X93" t="s">
        <v>54</v>
      </c>
      <c r="Y93" t="s">
        <v>85</v>
      </c>
      <c r="Z93" t="s">
        <v>86</v>
      </c>
      <c r="AA93" t="s">
        <v>87</v>
      </c>
      <c r="AB93" t="s">
        <v>88</v>
      </c>
      <c r="AD93" s="2" t="s">
        <v>44</v>
      </c>
    </row>
    <row r="94" spans="1:30" ht="15" customHeight="1" x14ac:dyDescent="0.35">
      <c r="A94" s="1">
        <v>42852.705208333333</v>
      </c>
      <c r="B94">
        <v>462</v>
      </c>
      <c r="C94" t="s">
        <v>29</v>
      </c>
      <c r="D94">
        <v>5</v>
      </c>
      <c r="E94" t="s">
        <v>30</v>
      </c>
      <c r="F94">
        <v>78543</v>
      </c>
      <c r="G94" t="s">
        <v>319</v>
      </c>
      <c r="H94" t="s">
        <v>32</v>
      </c>
      <c r="I94">
        <v>82925</v>
      </c>
      <c r="J94">
        <v>1</v>
      </c>
      <c r="K94" s="1">
        <v>42852.705208333333</v>
      </c>
      <c r="L94">
        <v>0.2</v>
      </c>
      <c r="M94">
        <v>622.08000000000004</v>
      </c>
      <c r="N94" t="s">
        <v>84</v>
      </c>
      <c r="O94" t="s">
        <v>34</v>
      </c>
      <c r="P94">
        <v>380</v>
      </c>
      <c r="R94">
        <v>4</v>
      </c>
      <c r="S94" t="s">
        <v>454</v>
      </c>
      <c r="T94" t="s">
        <v>36</v>
      </c>
      <c r="U94" t="s">
        <v>37</v>
      </c>
      <c r="V94" t="s">
        <v>38</v>
      </c>
      <c r="W94" t="s">
        <v>54</v>
      </c>
      <c r="X94" t="s">
        <v>54</v>
      </c>
      <c r="Y94" t="s">
        <v>85</v>
      </c>
      <c r="Z94" t="s">
        <v>86</v>
      </c>
      <c r="AA94" t="s">
        <v>87</v>
      </c>
      <c r="AB94" t="s">
        <v>88</v>
      </c>
      <c r="AD94" s="2" t="s">
        <v>44</v>
      </c>
    </row>
    <row r="95" spans="1:30" ht="15" customHeight="1" x14ac:dyDescent="0.35">
      <c r="A95" s="1">
        <v>42852.705208333333</v>
      </c>
      <c r="B95">
        <v>462</v>
      </c>
      <c r="C95" t="s">
        <v>29</v>
      </c>
      <c r="D95">
        <v>5</v>
      </c>
      <c r="E95" t="s">
        <v>30</v>
      </c>
      <c r="F95">
        <v>78543</v>
      </c>
      <c r="G95" t="s">
        <v>319</v>
      </c>
      <c r="H95" t="s">
        <v>32</v>
      </c>
      <c r="I95">
        <v>82925</v>
      </c>
      <c r="J95">
        <v>1</v>
      </c>
      <c r="K95" s="1">
        <v>42852.705208333333</v>
      </c>
      <c r="L95">
        <v>0.2</v>
      </c>
      <c r="M95">
        <v>622.05999999999995</v>
      </c>
      <c r="N95" t="s">
        <v>89</v>
      </c>
      <c r="O95" t="s">
        <v>34</v>
      </c>
      <c r="P95">
        <v>58</v>
      </c>
      <c r="R95">
        <v>4</v>
      </c>
      <c r="S95" t="s">
        <v>454</v>
      </c>
      <c r="T95" t="s">
        <v>36</v>
      </c>
      <c r="U95" t="s">
        <v>37</v>
      </c>
      <c r="V95" t="s">
        <v>38</v>
      </c>
      <c r="W95" t="s">
        <v>54</v>
      </c>
      <c r="X95" t="s">
        <v>54</v>
      </c>
      <c r="Y95" t="s">
        <v>90</v>
      </c>
      <c r="Z95" t="s">
        <v>91</v>
      </c>
      <c r="AA95" t="s">
        <v>92</v>
      </c>
      <c r="AB95" t="s">
        <v>93</v>
      </c>
      <c r="AD95" s="2" t="s">
        <v>44</v>
      </c>
    </row>
    <row r="96" spans="1:30" ht="15" customHeight="1" x14ac:dyDescent="0.35">
      <c r="A96" s="1">
        <v>42852.705208333333</v>
      </c>
      <c r="B96">
        <v>462</v>
      </c>
      <c r="C96" t="s">
        <v>29</v>
      </c>
      <c r="D96">
        <v>5</v>
      </c>
      <c r="E96" t="s">
        <v>30</v>
      </c>
      <c r="F96">
        <v>78543</v>
      </c>
      <c r="G96" t="s">
        <v>319</v>
      </c>
      <c r="H96" t="s">
        <v>32</v>
      </c>
      <c r="I96">
        <v>82925</v>
      </c>
      <c r="J96">
        <v>1</v>
      </c>
      <c r="K96" s="1">
        <v>42852.705208333333</v>
      </c>
      <c r="L96">
        <v>0.2</v>
      </c>
      <c r="M96">
        <v>659</v>
      </c>
      <c r="N96" t="s">
        <v>53</v>
      </c>
      <c r="O96" t="s">
        <v>34</v>
      </c>
      <c r="P96">
        <v>530</v>
      </c>
      <c r="R96">
        <v>4</v>
      </c>
      <c r="S96" t="s">
        <v>454</v>
      </c>
      <c r="T96" t="s">
        <v>36</v>
      </c>
      <c r="U96" t="s">
        <v>37</v>
      </c>
      <c r="V96" t="s">
        <v>38</v>
      </c>
      <c r="W96" t="s">
        <v>54</v>
      </c>
      <c r="X96" t="s">
        <v>54</v>
      </c>
      <c r="Y96" t="s">
        <v>55</v>
      </c>
      <c r="Z96" t="s">
        <v>56</v>
      </c>
      <c r="AA96" t="s">
        <v>57</v>
      </c>
      <c r="AB96" t="s">
        <v>58</v>
      </c>
      <c r="AD96" s="2" t="s">
        <v>44</v>
      </c>
    </row>
    <row r="97" spans="1:30" ht="15" customHeight="1" x14ac:dyDescent="0.35">
      <c r="A97" s="1">
        <v>42627.420486111114</v>
      </c>
      <c r="B97">
        <v>462</v>
      </c>
      <c r="C97" t="s">
        <v>29</v>
      </c>
      <c r="D97">
        <v>5</v>
      </c>
      <c r="E97" t="s">
        <v>30</v>
      </c>
      <c r="F97">
        <v>78523</v>
      </c>
      <c r="G97" t="s">
        <v>254</v>
      </c>
      <c r="H97" t="s">
        <v>32</v>
      </c>
      <c r="I97">
        <v>80070</v>
      </c>
      <c r="J97">
        <v>1</v>
      </c>
      <c r="K97" s="1">
        <v>42627.420486111114</v>
      </c>
      <c r="L97">
        <v>0.2</v>
      </c>
      <c r="M97">
        <v>622.05999999999995</v>
      </c>
      <c r="N97" t="s">
        <v>89</v>
      </c>
      <c r="O97" t="s">
        <v>34</v>
      </c>
      <c r="P97">
        <v>670</v>
      </c>
      <c r="R97">
        <v>4</v>
      </c>
      <c r="S97" t="s">
        <v>457</v>
      </c>
      <c r="T97" t="s">
        <v>36</v>
      </c>
      <c r="U97" t="s">
        <v>37</v>
      </c>
      <c r="V97" t="s">
        <v>38</v>
      </c>
      <c r="W97" t="s">
        <v>54</v>
      </c>
      <c r="X97" t="s">
        <v>54</v>
      </c>
      <c r="Y97" t="s">
        <v>90</v>
      </c>
      <c r="Z97" t="s">
        <v>91</v>
      </c>
      <c r="AA97" t="s">
        <v>92</v>
      </c>
      <c r="AB97" t="s">
        <v>93</v>
      </c>
      <c r="AD97" s="2" t="s">
        <v>44</v>
      </c>
    </row>
    <row r="98" spans="1:30" ht="15" customHeight="1" x14ac:dyDescent="0.35">
      <c r="A98" s="1">
        <v>42627.420486111114</v>
      </c>
      <c r="B98">
        <v>462</v>
      </c>
      <c r="C98" t="s">
        <v>29</v>
      </c>
      <c r="D98">
        <v>5</v>
      </c>
      <c r="E98" t="s">
        <v>30</v>
      </c>
      <c r="F98">
        <v>78523</v>
      </c>
      <c r="G98" t="s">
        <v>254</v>
      </c>
      <c r="H98" t="s">
        <v>32</v>
      </c>
      <c r="I98">
        <v>80070</v>
      </c>
      <c r="J98">
        <v>1</v>
      </c>
      <c r="K98" s="1">
        <v>42627.420486111114</v>
      </c>
      <c r="L98">
        <v>0.2</v>
      </c>
      <c r="M98">
        <v>622.08000000000004</v>
      </c>
      <c r="N98" t="s">
        <v>84</v>
      </c>
      <c r="O98" t="s">
        <v>34</v>
      </c>
      <c r="P98">
        <v>380</v>
      </c>
      <c r="R98">
        <v>4</v>
      </c>
      <c r="S98" t="s">
        <v>457</v>
      </c>
      <c r="T98" t="s">
        <v>36</v>
      </c>
      <c r="U98" t="s">
        <v>37</v>
      </c>
      <c r="V98" t="s">
        <v>38</v>
      </c>
      <c r="W98" t="s">
        <v>54</v>
      </c>
      <c r="X98" t="s">
        <v>54</v>
      </c>
      <c r="Y98" t="s">
        <v>85</v>
      </c>
      <c r="Z98" t="s">
        <v>86</v>
      </c>
      <c r="AA98" t="s">
        <v>87</v>
      </c>
      <c r="AB98" t="s">
        <v>88</v>
      </c>
      <c r="AD98" s="2" t="s">
        <v>44</v>
      </c>
    </row>
    <row r="99" spans="1:30" ht="15" customHeight="1" x14ac:dyDescent="0.35">
      <c r="A99" s="1">
        <v>42627.420486111114</v>
      </c>
      <c r="B99">
        <v>462</v>
      </c>
      <c r="C99" t="s">
        <v>29</v>
      </c>
      <c r="D99">
        <v>5</v>
      </c>
      <c r="E99" t="s">
        <v>30</v>
      </c>
      <c r="F99">
        <v>78523</v>
      </c>
      <c r="G99" t="s">
        <v>254</v>
      </c>
      <c r="H99" t="s">
        <v>32</v>
      </c>
      <c r="I99">
        <v>80070</v>
      </c>
      <c r="J99">
        <v>1</v>
      </c>
      <c r="K99" s="1">
        <v>42627.420486111114</v>
      </c>
      <c r="L99">
        <v>0.2</v>
      </c>
      <c r="M99">
        <v>659</v>
      </c>
      <c r="N99" t="s">
        <v>53</v>
      </c>
      <c r="O99" t="s">
        <v>34</v>
      </c>
      <c r="P99">
        <v>13000</v>
      </c>
      <c r="R99">
        <v>4</v>
      </c>
      <c r="S99" t="s">
        <v>457</v>
      </c>
      <c r="T99" t="s">
        <v>36</v>
      </c>
      <c r="U99" t="s">
        <v>37</v>
      </c>
      <c r="V99" t="s">
        <v>38</v>
      </c>
      <c r="W99" t="s">
        <v>54</v>
      </c>
      <c r="X99" t="s">
        <v>54</v>
      </c>
      <c r="Y99" t="s">
        <v>55</v>
      </c>
      <c r="Z99" t="s">
        <v>56</v>
      </c>
      <c r="AA99" t="s">
        <v>57</v>
      </c>
      <c r="AB99" t="s">
        <v>58</v>
      </c>
      <c r="AD99" s="2" t="s">
        <v>44</v>
      </c>
    </row>
    <row r="100" spans="1:30" ht="15" customHeight="1" x14ac:dyDescent="0.35">
      <c r="A100" s="1">
        <v>42699.375347222223</v>
      </c>
      <c r="B100">
        <v>462</v>
      </c>
      <c r="C100" t="s">
        <v>29</v>
      </c>
      <c r="D100">
        <v>5</v>
      </c>
      <c r="E100" t="s">
        <v>30</v>
      </c>
      <c r="F100">
        <v>78516</v>
      </c>
      <c r="G100" t="s">
        <v>319</v>
      </c>
      <c r="H100" t="s">
        <v>32</v>
      </c>
      <c r="I100">
        <v>81496</v>
      </c>
      <c r="J100">
        <v>1</v>
      </c>
      <c r="K100" s="1">
        <v>42699.375347222223</v>
      </c>
      <c r="L100">
        <v>0.2</v>
      </c>
      <c r="M100">
        <v>622.08000000000004</v>
      </c>
      <c r="N100" t="s">
        <v>84</v>
      </c>
      <c r="O100" t="s">
        <v>34</v>
      </c>
      <c r="P100">
        <v>1</v>
      </c>
      <c r="R100">
        <v>4</v>
      </c>
      <c r="S100" t="s">
        <v>458</v>
      </c>
      <c r="T100" t="s">
        <v>36</v>
      </c>
      <c r="U100" t="s">
        <v>37</v>
      </c>
      <c r="V100" t="s">
        <v>38</v>
      </c>
      <c r="W100" t="s">
        <v>54</v>
      </c>
      <c r="X100" t="s">
        <v>54</v>
      </c>
      <c r="Y100" t="s">
        <v>85</v>
      </c>
      <c r="Z100" t="s">
        <v>86</v>
      </c>
      <c r="AA100" t="s">
        <v>87</v>
      </c>
      <c r="AB100" t="s">
        <v>88</v>
      </c>
      <c r="AD100" s="2" t="s">
        <v>44</v>
      </c>
    </row>
    <row r="101" spans="1:30" ht="15" customHeight="1" x14ac:dyDescent="0.35">
      <c r="A101" s="1">
        <v>42699.375347222223</v>
      </c>
      <c r="B101">
        <v>462</v>
      </c>
      <c r="C101" t="s">
        <v>29</v>
      </c>
      <c r="D101">
        <v>5</v>
      </c>
      <c r="E101" t="s">
        <v>30</v>
      </c>
      <c r="F101">
        <v>78516</v>
      </c>
      <c r="G101" t="s">
        <v>319</v>
      </c>
      <c r="H101" t="s">
        <v>32</v>
      </c>
      <c r="I101">
        <v>81496</v>
      </c>
      <c r="J101">
        <v>1</v>
      </c>
      <c r="K101" s="1">
        <v>42699.375347222223</v>
      </c>
      <c r="L101">
        <v>0.2</v>
      </c>
      <c r="M101">
        <v>622.05999999999995</v>
      </c>
      <c r="N101" t="s">
        <v>89</v>
      </c>
      <c r="O101" t="s">
        <v>34</v>
      </c>
      <c r="P101">
        <v>210</v>
      </c>
      <c r="R101">
        <v>4</v>
      </c>
      <c r="S101" t="s">
        <v>458</v>
      </c>
      <c r="T101" t="s">
        <v>36</v>
      </c>
      <c r="U101" t="s">
        <v>37</v>
      </c>
      <c r="V101" t="s">
        <v>38</v>
      </c>
      <c r="W101" t="s">
        <v>54</v>
      </c>
      <c r="X101" t="s">
        <v>54</v>
      </c>
      <c r="Y101" t="s">
        <v>90</v>
      </c>
      <c r="Z101" t="s">
        <v>91</v>
      </c>
      <c r="AA101" t="s">
        <v>92</v>
      </c>
      <c r="AB101" t="s">
        <v>93</v>
      </c>
      <c r="AD101" s="2" t="s">
        <v>44</v>
      </c>
    </row>
    <row r="102" spans="1:30" ht="15" customHeight="1" x14ac:dyDescent="0.35">
      <c r="A102" s="1">
        <v>42699.375347222223</v>
      </c>
      <c r="B102">
        <v>462</v>
      </c>
      <c r="C102" t="s">
        <v>29</v>
      </c>
      <c r="D102">
        <v>5</v>
      </c>
      <c r="E102" t="s">
        <v>30</v>
      </c>
      <c r="F102">
        <v>78516</v>
      </c>
      <c r="G102" t="s">
        <v>319</v>
      </c>
      <c r="H102" t="s">
        <v>32</v>
      </c>
      <c r="I102">
        <v>81496</v>
      </c>
      <c r="J102">
        <v>1</v>
      </c>
      <c r="K102" s="1">
        <v>42699.375347222223</v>
      </c>
      <c r="L102">
        <v>0.2</v>
      </c>
      <c r="M102">
        <v>659</v>
      </c>
      <c r="N102" t="s">
        <v>53</v>
      </c>
      <c r="O102" t="s">
        <v>34</v>
      </c>
      <c r="P102">
        <v>4600</v>
      </c>
      <c r="R102">
        <v>4</v>
      </c>
      <c r="S102" t="s">
        <v>458</v>
      </c>
      <c r="T102" t="s">
        <v>36</v>
      </c>
      <c r="U102" t="s">
        <v>37</v>
      </c>
      <c r="V102" t="s">
        <v>38</v>
      </c>
      <c r="W102" t="s">
        <v>54</v>
      </c>
      <c r="X102" t="s">
        <v>54</v>
      </c>
      <c r="Y102" t="s">
        <v>55</v>
      </c>
      <c r="Z102" t="s">
        <v>56</v>
      </c>
      <c r="AA102" t="s">
        <v>57</v>
      </c>
      <c r="AB102" t="s">
        <v>58</v>
      </c>
      <c r="AD102" s="2" t="s">
        <v>44</v>
      </c>
    </row>
    <row r="103" spans="1:30" ht="15" customHeight="1" x14ac:dyDescent="0.35">
      <c r="A103" s="1">
        <v>42823.524652777778</v>
      </c>
      <c r="B103">
        <v>462</v>
      </c>
      <c r="C103" t="s">
        <v>29</v>
      </c>
      <c r="D103">
        <v>5</v>
      </c>
      <c r="E103" t="s">
        <v>30</v>
      </c>
      <c r="F103">
        <v>78506</v>
      </c>
      <c r="G103" t="s">
        <v>170</v>
      </c>
      <c r="H103" t="s">
        <v>32</v>
      </c>
      <c r="I103">
        <v>82660</v>
      </c>
      <c r="J103">
        <v>1</v>
      </c>
      <c r="K103" s="1">
        <v>42823.524652777778</v>
      </c>
      <c r="L103">
        <v>0.2</v>
      </c>
      <c r="M103">
        <v>622.08000000000004</v>
      </c>
      <c r="N103" t="s">
        <v>84</v>
      </c>
      <c r="O103" t="s">
        <v>34</v>
      </c>
      <c r="P103">
        <v>79</v>
      </c>
      <c r="R103">
        <v>4</v>
      </c>
      <c r="S103" t="s">
        <v>460</v>
      </c>
      <c r="T103" t="s">
        <v>36</v>
      </c>
      <c r="U103" t="s">
        <v>37</v>
      </c>
      <c r="V103" t="s">
        <v>38</v>
      </c>
      <c r="W103" t="s">
        <v>54</v>
      </c>
      <c r="X103" t="s">
        <v>54</v>
      </c>
      <c r="Y103" t="s">
        <v>85</v>
      </c>
      <c r="Z103" t="s">
        <v>86</v>
      </c>
      <c r="AA103" t="s">
        <v>87</v>
      </c>
      <c r="AB103" t="s">
        <v>88</v>
      </c>
      <c r="AD103" s="2" t="s">
        <v>44</v>
      </c>
    </row>
    <row r="104" spans="1:30" ht="15" customHeight="1" x14ac:dyDescent="0.35">
      <c r="A104" s="1">
        <v>42823.524652777778</v>
      </c>
      <c r="B104">
        <v>462</v>
      </c>
      <c r="C104" t="s">
        <v>29</v>
      </c>
      <c r="D104">
        <v>5</v>
      </c>
      <c r="E104" t="s">
        <v>30</v>
      </c>
      <c r="F104">
        <v>78506</v>
      </c>
      <c r="G104" t="s">
        <v>170</v>
      </c>
      <c r="H104" t="s">
        <v>32</v>
      </c>
      <c r="I104">
        <v>82660</v>
      </c>
      <c r="J104">
        <v>1</v>
      </c>
      <c r="K104" s="1">
        <v>42823.524652777778</v>
      </c>
      <c r="L104">
        <v>0.2</v>
      </c>
      <c r="M104">
        <v>622.05999999999995</v>
      </c>
      <c r="N104" t="s">
        <v>89</v>
      </c>
      <c r="O104" t="s">
        <v>34</v>
      </c>
      <c r="P104">
        <v>290</v>
      </c>
      <c r="R104">
        <v>4</v>
      </c>
      <c r="S104" t="s">
        <v>460</v>
      </c>
      <c r="T104" t="s">
        <v>36</v>
      </c>
      <c r="U104" t="s">
        <v>37</v>
      </c>
      <c r="V104" t="s">
        <v>38</v>
      </c>
      <c r="W104" t="s">
        <v>54</v>
      </c>
      <c r="X104" t="s">
        <v>54</v>
      </c>
      <c r="Y104" t="s">
        <v>90</v>
      </c>
      <c r="Z104" t="s">
        <v>91</v>
      </c>
      <c r="AA104" t="s">
        <v>92</v>
      </c>
      <c r="AB104" t="s">
        <v>93</v>
      </c>
      <c r="AD104" s="2" t="s">
        <v>44</v>
      </c>
    </row>
    <row r="105" spans="1:30" ht="15" customHeight="1" x14ac:dyDescent="0.35">
      <c r="A105" s="1">
        <v>42823.524652777778</v>
      </c>
      <c r="B105">
        <v>462</v>
      </c>
      <c r="C105" t="s">
        <v>29</v>
      </c>
      <c r="D105">
        <v>5</v>
      </c>
      <c r="E105" t="s">
        <v>30</v>
      </c>
      <c r="F105">
        <v>78506</v>
      </c>
      <c r="G105" t="s">
        <v>170</v>
      </c>
      <c r="H105" t="s">
        <v>32</v>
      </c>
      <c r="I105">
        <v>82660</v>
      </c>
      <c r="J105">
        <v>1</v>
      </c>
      <c r="K105" s="1">
        <v>42823.524652777778</v>
      </c>
      <c r="L105">
        <v>0.2</v>
      </c>
      <c r="M105">
        <v>622.03</v>
      </c>
      <c r="N105" t="s">
        <v>290</v>
      </c>
      <c r="O105" t="s">
        <v>34</v>
      </c>
      <c r="P105">
        <v>110</v>
      </c>
      <c r="R105">
        <v>4</v>
      </c>
      <c r="S105" t="s">
        <v>460</v>
      </c>
      <c r="T105" t="s">
        <v>36</v>
      </c>
      <c r="U105" t="s">
        <v>37</v>
      </c>
      <c r="V105" t="s">
        <v>38</v>
      </c>
      <c r="W105" t="s">
        <v>54</v>
      </c>
      <c r="X105" t="s">
        <v>54</v>
      </c>
      <c r="Y105" t="s">
        <v>291</v>
      </c>
      <c r="Z105" t="s">
        <v>292</v>
      </c>
      <c r="AA105" t="s">
        <v>293</v>
      </c>
      <c r="AB105" t="s">
        <v>294</v>
      </c>
      <c r="AD105" s="2" t="s">
        <v>44</v>
      </c>
    </row>
    <row r="106" spans="1:30" ht="15" customHeight="1" x14ac:dyDescent="0.35">
      <c r="A106" s="1">
        <v>42823.524652777778</v>
      </c>
      <c r="B106">
        <v>462</v>
      </c>
      <c r="C106" t="s">
        <v>29</v>
      </c>
      <c r="D106">
        <v>5</v>
      </c>
      <c r="E106" t="s">
        <v>30</v>
      </c>
      <c r="F106">
        <v>78506</v>
      </c>
      <c r="G106" t="s">
        <v>170</v>
      </c>
      <c r="H106" t="s">
        <v>32</v>
      </c>
      <c r="I106">
        <v>82660</v>
      </c>
      <c r="J106">
        <v>1</v>
      </c>
      <c r="K106" s="1">
        <v>42823.524652777778</v>
      </c>
      <c r="L106">
        <v>0.2</v>
      </c>
      <c r="M106">
        <v>659</v>
      </c>
      <c r="N106" t="s">
        <v>53</v>
      </c>
      <c r="O106" t="s">
        <v>34</v>
      </c>
      <c r="P106">
        <v>990</v>
      </c>
      <c r="R106">
        <v>4</v>
      </c>
      <c r="S106" t="s">
        <v>460</v>
      </c>
      <c r="T106" t="s">
        <v>36</v>
      </c>
      <c r="U106" t="s">
        <v>37</v>
      </c>
      <c r="V106" t="s">
        <v>38</v>
      </c>
      <c r="W106" t="s">
        <v>54</v>
      </c>
      <c r="X106" t="s">
        <v>54</v>
      </c>
      <c r="Y106" t="s">
        <v>55</v>
      </c>
      <c r="Z106" t="s">
        <v>56</v>
      </c>
      <c r="AA106" t="s">
        <v>57</v>
      </c>
      <c r="AB106" t="s">
        <v>58</v>
      </c>
      <c r="AD106" s="2" t="s">
        <v>44</v>
      </c>
    </row>
    <row r="107" spans="1:30" ht="15" customHeight="1" x14ac:dyDescent="0.35">
      <c r="A107" s="1">
        <v>42661.646180555559</v>
      </c>
      <c r="B107">
        <v>462</v>
      </c>
      <c r="C107" t="s">
        <v>29</v>
      </c>
      <c r="D107">
        <v>5</v>
      </c>
      <c r="E107" t="s">
        <v>30</v>
      </c>
      <c r="F107">
        <v>78473</v>
      </c>
      <c r="G107" t="s">
        <v>319</v>
      </c>
      <c r="H107" t="s">
        <v>32</v>
      </c>
      <c r="I107">
        <v>80842</v>
      </c>
      <c r="J107">
        <v>1</v>
      </c>
      <c r="K107" s="1">
        <v>42661.646180555559</v>
      </c>
      <c r="L107">
        <v>0.2</v>
      </c>
      <c r="M107">
        <v>659</v>
      </c>
      <c r="N107" t="s">
        <v>53</v>
      </c>
      <c r="O107" t="s">
        <v>34</v>
      </c>
      <c r="P107">
        <v>1700</v>
      </c>
      <c r="R107">
        <v>4</v>
      </c>
      <c r="S107" t="s">
        <v>461</v>
      </c>
      <c r="T107" t="s">
        <v>36</v>
      </c>
      <c r="U107" t="s">
        <v>37</v>
      </c>
      <c r="V107" t="s">
        <v>38</v>
      </c>
      <c r="W107" t="s">
        <v>54</v>
      </c>
      <c r="X107" t="s">
        <v>54</v>
      </c>
      <c r="Y107" t="s">
        <v>55</v>
      </c>
      <c r="Z107" t="s">
        <v>56</v>
      </c>
      <c r="AA107" t="s">
        <v>57</v>
      </c>
      <c r="AB107" t="s">
        <v>58</v>
      </c>
      <c r="AD107" s="2" t="s">
        <v>44</v>
      </c>
    </row>
    <row r="108" spans="1:30" ht="15" customHeight="1" x14ac:dyDescent="0.35">
      <c r="A108" s="1">
        <v>42661.646180555559</v>
      </c>
      <c r="B108">
        <v>462</v>
      </c>
      <c r="C108" t="s">
        <v>29</v>
      </c>
      <c r="D108">
        <v>5</v>
      </c>
      <c r="E108" t="s">
        <v>30</v>
      </c>
      <c r="F108">
        <v>78473</v>
      </c>
      <c r="G108" t="s">
        <v>319</v>
      </c>
      <c r="H108" t="s">
        <v>32</v>
      </c>
      <c r="I108">
        <v>80842</v>
      </c>
      <c r="J108">
        <v>1</v>
      </c>
      <c r="K108" s="1">
        <v>42661.646180555559</v>
      </c>
      <c r="L108">
        <v>0.2</v>
      </c>
      <c r="M108">
        <v>622.08000000000004</v>
      </c>
      <c r="N108" t="s">
        <v>84</v>
      </c>
      <c r="O108" t="s">
        <v>34</v>
      </c>
      <c r="P108">
        <v>39</v>
      </c>
      <c r="R108">
        <v>4</v>
      </c>
      <c r="S108" t="s">
        <v>461</v>
      </c>
      <c r="T108" t="s">
        <v>36</v>
      </c>
      <c r="U108" t="s">
        <v>37</v>
      </c>
      <c r="V108" t="s">
        <v>38</v>
      </c>
      <c r="W108" t="s">
        <v>54</v>
      </c>
      <c r="X108" t="s">
        <v>54</v>
      </c>
      <c r="Y108" t="s">
        <v>85</v>
      </c>
      <c r="Z108" t="s">
        <v>86</v>
      </c>
      <c r="AA108" t="s">
        <v>87</v>
      </c>
      <c r="AB108" t="s">
        <v>88</v>
      </c>
      <c r="AD108" s="2" t="s">
        <v>44</v>
      </c>
    </row>
    <row r="109" spans="1:30" ht="15" customHeight="1" x14ac:dyDescent="0.35">
      <c r="A109" s="1">
        <v>42661.646180555559</v>
      </c>
      <c r="B109">
        <v>462</v>
      </c>
      <c r="C109" t="s">
        <v>29</v>
      </c>
      <c r="D109">
        <v>5</v>
      </c>
      <c r="E109" t="s">
        <v>30</v>
      </c>
      <c r="F109">
        <v>78473</v>
      </c>
      <c r="G109" t="s">
        <v>319</v>
      </c>
      <c r="H109" t="s">
        <v>32</v>
      </c>
      <c r="I109">
        <v>80842</v>
      </c>
      <c r="J109">
        <v>1</v>
      </c>
      <c r="K109" s="1">
        <v>42661.646180555559</v>
      </c>
      <c r="L109">
        <v>0.2</v>
      </c>
      <c r="M109">
        <v>622.05999999999995</v>
      </c>
      <c r="N109" t="s">
        <v>89</v>
      </c>
      <c r="O109" t="s">
        <v>34</v>
      </c>
      <c r="P109">
        <v>510</v>
      </c>
      <c r="R109">
        <v>4</v>
      </c>
      <c r="S109" t="s">
        <v>461</v>
      </c>
      <c r="T109" t="s">
        <v>36</v>
      </c>
      <c r="U109" t="s">
        <v>37</v>
      </c>
      <c r="V109" t="s">
        <v>38</v>
      </c>
      <c r="W109" t="s">
        <v>54</v>
      </c>
      <c r="X109" t="s">
        <v>54</v>
      </c>
      <c r="Y109" t="s">
        <v>90</v>
      </c>
      <c r="Z109" t="s">
        <v>91</v>
      </c>
      <c r="AA109" t="s">
        <v>92</v>
      </c>
      <c r="AB109" t="s">
        <v>93</v>
      </c>
      <c r="AD109" s="2" t="s">
        <v>44</v>
      </c>
    </row>
    <row r="110" spans="1:30" ht="15" customHeight="1" x14ac:dyDescent="0.35">
      <c r="A110" s="1">
        <v>42788.604513888888</v>
      </c>
      <c r="B110">
        <v>462</v>
      </c>
      <c r="C110" t="s">
        <v>29</v>
      </c>
      <c r="D110">
        <v>5</v>
      </c>
      <c r="E110" t="s">
        <v>30</v>
      </c>
      <c r="F110">
        <v>78450</v>
      </c>
      <c r="G110" t="s">
        <v>170</v>
      </c>
      <c r="H110" t="s">
        <v>32</v>
      </c>
      <c r="I110">
        <v>82328</v>
      </c>
      <c r="J110">
        <v>1</v>
      </c>
      <c r="K110" s="1">
        <v>42788.604513888888</v>
      </c>
      <c r="L110">
        <v>0.2</v>
      </c>
      <c r="M110">
        <v>622.05999999999995</v>
      </c>
      <c r="N110" t="s">
        <v>89</v>
      </c>
      <c r="O110" t="s">
        <v>34</v>
      </c>
      <c r="P110">
        <v>260</v>
      </c>
      <c r="R110">
        <v>4</v>
      </c>
      <c r="S110" t="s">
        <v>462</v>
      </c>
      <c r="T110" t="s">
        <v>36</v>
      </c>
      <c r="U110" t="s">
        <v>37</v>
      </c>
      <c r="V110" t="s">
        <v>38</v>
      </c>
      <c r="W110" t="s">
        <v>54</v>
      </c>
      <c r="X110" t="s">
        <v>54</v>
      </c>
      <c r="Y110" t="s">
        <v>90</v>
      </c>
      <c r="Z110" t="s">
        <v>91</v>
      </c>
      <c r="AA110" t="s">
        <v>92</v>
      </c>
      <c r="AB110" t="s">
        <v>93</v>
      </c>
      <c r="AD110" s="2" t="s">
        <v>44</v>
      </c>
    </row>
    <row r="111" spans="1:30" ht="15" customHeight="1" x14ac:dyDescent="0.35">
      <c r="A111" s="1">
        <v>42788.604513888888</v>
      </c>
      <c r="B111">
        <v>462</v>
      </c>
      <c r="C111" t="s">
        <v>29</v>
      </c>
      <c r="D111">
        <v>5</v>
      </c>
      <c r="E111" t="s">
        <v>30</v>
      </c>
      <c r="F111">
        <v>78450</v>
      </c>
      <c r="G111" t="s">
        <v>170</v>
      </c>
      <c r="H111" t="s">
        <v>32</v>
      </c>
      <c r="I111">
        <v>82328</v>
      </c>
      <c r="J111">
        <v>1</v>
      </c>
      <c r="K111" s="1">
        <v>42788.604513888888</v>
      </c>
      <c r="L111">
        <v>0.2</v>
      </c>
      <c r="M111">
        <v>622.08000000000004</v>
      </c>
      <c r="N111" t="s">
        <v>84</v>
      </c>
      <c r="O111" t="s">
        <v>34</v>
      </c>
      <c r="P111">
        <v>140</v>
      </c>
      <c r="R111">
        <v>4</v>
      </c>
      <c r="S111" t="s">
        <v>462</v>
      </c>
      <c r="T111" t="s">
        <v>36</v>
      </c>
      <c r="U111" t="s">
        <v>37</v>
      </c>
      <c r="V111" t="s">
        <v>38</v>
      </c>
      <c r="W111" t="s">
        <v>54</v>
      </c>
      <c r="X111" t="s">
        <v>54</v>
      </c>
      <c r="Y111" t="s">
        <v>85</v>
      </c>
      <c r="Z111" t="s">
        <v>86</v>
      </c>
      <c r="AA111" t="s">
        <v>87</v>
      </c>
      <c r="AB111" t="s">
        <v>88</v>
      </c>
      <c r="AD111" s="2" t="s">
        <v>44</v>
      </c>
    </row>
    <row r="112" spans="1:30" ht="15" customHeight="1" x14ac:dyDescent="0.35">
      <c r="A112" s="1">
        <v>42879.392708333333</v>
      </c>
      <c r="B112">
        <v>462</v>
      </c>
      <c r="C112" t="s">
        <v>29</v>
      </c>
      <c r="D112">
        <v>5</v>
      </c>
      <c r="E112" t="s">
        <v>30</v>
      </c>
      <c r="F112">
        <v>78429</v>
      </c>
      <c r="G112" t="s">
        <v>254</v>
      </c>
      <c r="H112" t="s">
        <v>32</v>
      </c>
      <c r="I112">
        <v>83183</v>
      </c>
      <c r="J112">
        <v>1</v>
      </c>
      <c r="K112" s="1">
        <v>42879.392708333333</v>
      </c>
      <c r="L112">
        <v>0.2</v>
      </c>
      <c r="M112">
        <v>622.08000000000004</v>
      </c>
      <c r="N112" t="s">
        <v>84</v>
      </c>
      <c r="O112" t="s">
        <v>34</v>
      </c>
      <c r="P112">
        <v>340</v>
      </c>
      <c r="R112">
        <v>4</v>
      </c>
      <c r="S112" t="s">
        <v>464</v>
      </c>
      <c r="T112" t="s">
        <v>36</v>
      </c>
      <c r="U112" t="s">
        <v>37</v>
      </c>
      <c r="V112" t="s">
        <v>38</v>
      </c>
      <c r="W112" t="s">
        <v>54</v>
      </c>
      <c r="X112" t="s">
        <v>54</v>
      </c>
      <c r="Y112" t="s">
        <v>85</v>
      </c>
      <c r="Z112" t="s">
        <v>86</v>
      </c>
      <c r="AA112" t="s">
        <v>87</v>
      </c>
      <c r="AB112" t="s">
        <v>88</v>
      </c>
      <c r="AD112" s="2" t="s">
        <v>44</v>
      </c>
    </row>
    <row r="113" spans="1:30" ht="15" customHeight="1" x14ac:dyDescent="0.35">
      <c r="A113" s="1">
        <v>42879.392708333333</v>
      </c>
      <c r="B113">
        <v>462</v>
      </c>
      <c r="C113" t="s">
        <v>29</v>
      </c>
      <c r="D113">
        <v>5</v>
      </c>
      <c r="E113" t="s">
        <v>30</v>
      </c>
      <c r="F113">
        <v>78429</v>
      </c>
      <c r="G113" t="s">
        <v>254</v>
      </c>
      <c r="H113" t="s">
        <v>32</v>
      </c>
      <c r="I113">
        <v>83183</v>
      </c>
      <c r="J113">
        <v>1</v>
      </c>
      <c r="K113" s="1">
        <v>42879.392708333333</v>
      </c>
      <c r="L113">
        <v>0.2</v>
      </c>
      <c r="M113">
        <v>622.05999999999995</v>
      </c>
      <c r="N113" t="s">
        <v>89</v>
      </c>
      <c r="O113" t="s">
        <v>34</v>
      </c>
      <c r="P113">
        <v>56</v>
      </c>
      <c r="R113">
        <v>4</v>
      </c>
      <c r="S113" t="s">
        <v>464</v>
      </c>
      <c r="T113" t="s">
        <v>36</v>
      </c>
      <c r="U113" t="s">
        <v>37</v>
      </c>
      <c r="V113" t="s">
        <v>38</v>
      </c>
      <c r="W113" t="s">
        <v>54</v>
      </c>
      <c r="X113" t="s">
        <v>54</v>
      </c>
      <c r="Y113" t="s">
        <v>90</v>
      </c>
      <c r="Z113" t="s">
        <v>91</v>
      </c>
      <c r="AA113" t="s">
        <v>92</v>
      </c>
      <c r="AB113" t="s">
        <v>93</v>
      </c>
      <c r="AD113" s="2" t="s">
        <v>44</v>
      </c>
    </row>
    <row r="114" spans="1:30" ht="15" customHeight="1" x14ac:dyDescent="0.35">
      <c r="A114" s="1">
        <v>42879.392708333333</v>
      </c>
      <c r="B114">
        <v>462</v>
      </c>
      <c r="C114" t="s">
        <v>29</v>
      </c>
      <c r="D114">
        <v>5</v>
      </c>
      <c r="E114" t="s">
        <v>30</v>
      </c>
      <c r="F114">
        <v>78429</v>
      </c>
      <c r="G114" t="s">
        <v>254</v>
      </c>
      <c r="H114" t="s">
        <v>32</v>
      </c>
      <c r="I114">
        <v>83183</v>
      </c>
      <c r="J114">
        <v>1</v>
      </c>
      <c r="K114" s="1">
        <v>42879.392708333333</v>
      </c>
      <c r="L114">
        <v>0.2</v>
      </c>
      <c r="M114">
        <v>659</v>
      </c>
      <c r="N114" t="s">
        <v>53</v>
      </c>
      <c r="O114" t="s">
        <v>34</v>
      </c>
      <c r="P114">
        <v>170</v>
      </c>
      <c r="R114">
        <v>4</v>
      </c>
      <c r="S114" t="s">
        <v>464</v>
      </c>
      <c r="T114" t="s">
        <v>36</v>
      </c>
      <c r="U114" t="s">
        <v>37</v>
      </c>
      <c r="V114" t="s">
        <v>38</v>
      </c>
      <c r="W114" t="s">
        <v>54</v>
      </c>
      <c r="X114" t="s">
        <v>54</v>
      </c>
      <c r="Y114" t="s">
        <v>55</v>
      </c>
      <c r="Z114" t="s">
        <v>56</v>
      </c>
      <c r="AA114" t="s">
        <v>57</v>
      </c>
      <c r="AB114" t="s">
        <v>58</v>
      </c>
      <c r="AD114" s="2" t="s">
        <v>44</v>
      </c>
    </row>
    <row r="115" spans="1:30" ht="15" customHeight="1" x14ac:dyDescent="0.35">
      <c r="A115" s="1">
        <v>42725.399652777778</v>
      </c>
      <c r="B115">
        <v>462</v>
      </c>
      <c r="C115" t="s">
        <v>29</v>
      </c>
      <c r="D115">
        <v>5</v>
      </c>
      <c r="E115" t="s">
        <v>30</v>
      </c>
      <c r="F115">
        <v>78404</v>
      </c>
      <c r="G115" t="s">
        <v>465</v>
      </c>
      <c r="H115" t="s">
        <v>32</v>
      </c>
      <c r="I115">
        <v>81795</v>
      </c>
      <c r="J115">
        <v>1</v>
      </c>
      <c r="K115" s="1">
        <v>42725.399652777778</v>
      </c>
      <c r="L115">
        <v>0.2</v>
      </c>
      <c r="M115">
        <v>622.05999999999995</v>
      </c>
      <c r="N115" t="s">
        <v>89</v>
      </c>
      <c r="O115" t="s">
        <v>34</v>
      </c>
      <c r="P115">
        <v>1700</v>
      </c>
      <c r="R115">
        <v>4</v>
      </c>
      <c r="S115" t="s">
        <v>466</v>
      </c>
      <c r="T115" t="s">
        <v>36</v>
      </c>
      <c r="U115" t="s">
        <v>37</v>
      </c>
      <c r="V115" t="s">
        <v>38</v>
      </c>
      <c r="W115" t="s">
        <v>54</v>
      </c>
      <c r="X115" t="s">
        <v>54</v>
      </c>
      <c r="Y115" t="s">
        <v>90</v>
      </c>
      <c r="Z115" t="s">
        <v>91</v>
      </c>
      <c r="AA115" t="s">
        <v>92</v>
      </c>
      <c r="AB115" t="s">
        <v>93</v>
      </c>
      <c r="AD115" s="2" t="s">
        <v>44</v>
      </c>
    </row>
    <row r="116" spans="1:30" ht="15" customHeight="1" x14ac:dyDescent="0.35">
      <c r="A116" s="1">
        <v>42725.399652777778</v>
      </c>
      <c r="B116">
        <v>462</v>
      </c>
      <c r="C116" t="s">
        <v>29</v>
      </c>
      <c r="D116">
        <v>5</v>
      </c>
      <c r="E116" t="s">
        <v>30</v>
      </c>
      <c r="F116">
        <v>78404</v>
      </c>
      <c r="G116" t="s">
        <v>465</v>
      </c>
      <c r="H116" t="s">
        <v>32</v>
      </c>
      <c r="I116">
        <v>81795</v>
      </c>
      <c r="J116">
        <v>1</v>
      </c>
      <c r="K116" s="1">
        <v>42725.399652777778</v>
      </c>
      <c r="L116">
        <v>0.2</v>
      </c>
      <c r="M116">
        <v>622.08000000000004</v>
      </c>
      <c r="N116" t="s">
        <v>84</v>
      </c>
      <c r="O116" t="s">
        <v>34</v>
      </c>
      <c r="P116">
        <v>670</v>
      </c>
      <c r="R116">
        <v>4</v>
      </c>
      <c r="S116" t="s">
        <v>466</v>
      </c>
      <c r="T116" t="s">
        <v>36</v>
      </c>
      <c r="U116" t="s">
        <v>37</v>
      </c>
      <c r="V116" t="s">
        <v>38</v>
      </c>
      <c r="W116" t="s">
        <v>54</v>
      </c>
      <c r="X116" t="s">
        <v>54</v>
      </c>
      <c r="Y116" t="s">
        <v>85</v>
      </c>
      <c r="Z116" t="s">
        <v>86</v>
      </c>
      <c r="AA116" t="s">
        <v>87</v>
      </c>
      <c r="AB116" t="s">
        <v>88</v>
      </c>
      <c r="AD116" s="2" t="s">
        <v>44</v>
      </c>
    </row>
    <row r="117" spans="1:30" ht="15" customHeight="1" x14ac:dyDescent="0.35">
      <c r="A117" s="1">
        <v>42725.399652777778</v>
      </c>
      <c r="B117">
        <v>462</v>
      </c>
      <c r="C117" t="s">
        <v>29</v>
      </c>
      <c r="D117">
        <v>5</v>
      </c>
      <c r="E117" t="s">
        <v>30</v>
      </c>
      <c r="F117">
        <v>78404</v>
      </c>
      <c r="G117" t="s">
        <v>465</v>
      </c>
      <c r="H117" t="s">
        <v>32</v>
      </c>
      <c r="I117">
        <v>81795</v>
      </c>
      <c r="J117">
        <v>1</v>
      </c>
      <c r="K117" s="1">
        <v>42725.399652777778</v>
      </c>
      <c r="L117">
        <v>0.2</v>
      </c>
      <c r="M117">
        <v>659</v>
      </c>
      <c r="N117" t="s">
        <v>53</v>
      </c>
      <c r="O117" t="s">
        <v>34</v>
      </c>
      <c r="P117">
        <v>25000</v>
      </c>
      <c r="R117">
        <v>4</v>
      </c>
      <c r="S117" t="s">
        <v>466</v>
      </c>
      <c r="T117" t="s">
        <v>36</v>
      </c>
      <c r="U117" t="s">
        <v>37</v>
      </c>
      <c r="V117" t="s">
        <v>38</v>
      </c>
      <c r="W117" t="s">
        <v>54</v>
      </c>
      <c r="X117" t="s">
        <v>54</v>
      </c>
      <c r="Y117" t="s">
        <v>55</v>
      </c>
      <c r="Z117" t="s">
        <v>56</v>
      </c>
      <c r="AA117" t="s">
        <v>57</v>
      </c>
      <c r="AB117" t="s">
        <v>58</v>
      </c>
      <c r="AD117" s="2" t="s">
        <v>44</v>
      </c>
    </row>
    <row r="118" spans="1:30" ht="15" customHeight="1" x14ac:dyDescent="0.35">
      <c r="A118" s="1">
        <v>42572.423958333333</v>
      </c>
      <c r="B118">
        <v>462</v>
      </c>
      <c r="C118" t="s">
        <v>29</v>
      </c>
      <c r="D118">
        <v>5</v>
      </c>
      <c r="E118" t="s">
        <v>30</v>
      </c>
      <c r="F118">
        <v>77918</v>
      </c>
      <c r="G118" t="s">
        <v>254</v>
      </c>
      <c r="H118" t="s">
        <v>32</v>
      </c>
      <c r="I118">
        <v>79081</v>
      </c>
      <c r="J118">
        <v>1</v>
      </c>
      <c r="K118" s="1">
        <v>42572.423958333333</v>
      </c>
      <c r="L118">
        <v>0.2</v>
      </c>
      <c r="M118">
        <v>622.05999999999995</v>
      </c>
      <c r="N118" t="s">
        <v>89</v>
      </c>
      <c r="O118" t="s">
        <v>34</v>
      </c>
      <c r="P118">
        <v>1</v>
      </c>
      <c r="R118">
        <v>4</v>
      </c>
      <c r="S118" t="s">
        <v>498</v>
      </c>
      <c r="T118" t="s">
        <v>36</v>
      </c>
      <c r="U118" t="s">
        <v>37</v>
      </c>
      <c r="V118" t="s">
        <v>38</v>
      </c>
      <c r="W118" t="s">
        <v>54</v>
      </c>
      <c r="X118" t="s">
        <v>54</v>
      </c>
      <c r="Y118" t="s">
        <v>90</v>
      </c>
      <c r="Z118" t="s">
        <v>91</v>
      </c>
      <c r="AA118" t="s">
        <v>92</v>
      </c>
      <c r="AB118" t="s">
        <v>93</v>
      </c>
      <c r="AD118" s="2" t="s">
        <v>44</v>
      </c>
    </row>
    <row r="119" spans="1:30" ht="15" customHeight="1" x14ac:dyDescent="0.35">
      <c r="A119" s="1">
        <v>42572.423958333333</v>
      </c>
      <c r="B119">
        <v>462</v>
      </c>
      <c r="C119" t="s">
        <v>29</v>
      </c>
      <c r="D119">
        <v>5</v>
      </c>
      <c r="E119" t="s">
        <v>30</v>
      </c>
      <c r="F119">
        <v>77918</v>
      </c>
      <c r="G119" t="s">
        <v>254</v>
      </c>
      <c r="H119" t="s">
        <v>32</v>
      </c>
      <c r="I119">
        <v>79081</v>
      </c>
      <c r="J119">
        <v>1</v>
      </c>
      <c r="K119" s="1">
        <v>42572.423958333333</v>
      </c>
      <c r="L119">
        <v>0.2</v>
      </c>
      <c r="M119">
        <v>659</v>
      </c>
      <c r="N119" t="s">
        <v>53</v>
      </c>
      <c r="O119" t="s">
        <v>34</v>
      </c>
      <c r="P119">
        <v>3100</v>
      </c>
      <c r="R119">
        <v>4</v>
      </c>
      <c r="S119" t="s">
        <v>498</v>
      </c>
      <c r="T119" t="s">
        <v>36</v>
      </c>
      <c r="U119" t="s">
        <v>37</v>
      </c>
      <c r="V119" t="s">
        <v>38</v>
      </c>
      <c r="W119" t="s">
        <v>54</v>
      </c>
      <c r="X119" t="s">
        <v>54</v>
      </c>
      <c r="Y119" t="s">
        <v>55</v>
      </c>
      <c r="Z119" t="s">
        <v>56</v>
      </c>
      <c r="AA119" t="s">
        <v>57</v>
      </c>
      <c r="AB119" t="s">
        <v>58</v>
      </c>
      <c r="AD119" s="2" t="s">
        <v>44</v>
      </c>
    </row>
    <row r="120" spans="1:30" ht="15" customHeight="1" x14ac:dyDescent="0.35">
      <c r="A120" s="1">
        <v>42543.385763888888</v>
      </c>
      <c r="B120">
        <v>462</v>
      </c>
      <c r="C120" t="s">
        <v>29</v>
      </c>
      <c r="D120">
        <v>5</v>
      </c>
      <c r="E120" t="s">
        <v>30</v>
      </c>
      <c r="F120">
        <v>77836</v>
      </c>
      <c r="G120" t="s">
        <v>170</v>
      </c>
      <c r="H120" t="s">
        <v>32</v>
      </c>
      <c r="I120">
        <v>78441</v>
      </c>
      <c r="J120">
        <v>1</v>
      </c>
      <c r="K120" s="1">
        <v>42543.385763888888</v>
      </c>
      <c r="L120">
        <v>0.2</v>
      </c>
      <c r="M120">
        <v>622.08000000000004</v>
      </c>
      <c r="N120" t="s">
        <v>84</v>
      </c>
      <c r="O120" t="s">
        <v>34</v>
      </c>
      <c r="P120">
        <v>1</v>
      </c>
      <c r="R120">
        <v>4</v>
      </c>
      <c r="S120" t="s">
        <v>506</v>
      </c>
      <c r="T120" t="s">
        <v>36</v>
      </c>
      <c r="U120" t="s">
        <v>37</v>
      </c>
      <c r="V120" t="s">
        <v>38</v>
      </c>
      <c r="W120" t="s">
        <v>54</v>
      </c>
      <c r="X120" t="s">
        <v>54</v>
      </c>
      <c r="Y120" t="s">
        <v>85</v>
      </c>
      <c r="Z120" t="s">
        <v>86</v>
      </c>
      <c r="AA120" t="s">
        <v>87</v>
      </c>
      <c r="AB120" t="s">
        <v>88</v>
      </c>
      <c r="AD120" s="2" t="s">
        <v>508</v>
      </c>
    </row>
    <row r="121" spans="1:30" ht="15" customHeight="1" x14ac:dyDescent="0.35">
      <c r="A121" s="1">
        <v>42543.385763888888</v>
      </c>
      <c r="B121">
        <v>462</v>
      </c>
      <c r="C121" t="s">
        <v>29</v>
      </c>
      <c r="D121">
        <v>5</v>
      </c>
      <c r="E121" t="s">
        <v>30</v>
      </c>
      <c r="F121">
        <v>77836</v>
      </c>
      <c r="G121" t="s">
        <v>170</v>
      </c>
      <c r="H121" t="s">
        <v>32</v>
      </c>
      <c r="I121">
        <v>78441</v>
      </c>
      <c r="J121">
        <v>1</v>
      </c>
      <c r="K121" s="1">
        <v>42543.385763888888</v>
      </c>
      <c r="L121">
        <v>0.2</v>
      </c>
      <c r="M121">
        <v>622.05999999999995</v>
      </c>
      <c r="N121" t="s">
        <v>89</v>
      </c>
      <c r="O121" t="s">
        <v>34</v>
      </c>
      <c r="P121">
        <v>1600</v>
      </c>
      <c r="R121">
        <v>4</v>
      </c>
      <c r="S121" t="s">
        <v>506</v>
      </c>
      <c r="T121" t="s">
        <v>36</v>
      </c>
      <c r="U121" t="s">
        <v>37</v>
      </c>
      <c r="V121" t="s">
        <v>38</v>
      </c>
      <c r="W121" t="s">
        <v>54</v>
      </c>
      <c r="X121" t="s">
        <v>54</v>
      </c>
      <c r="Y121" t="s">
        <v>90</v>
      </c>
      <c r="Z121" t="s">
        <v>91</v>
      </c>
      <c r="AA121" t="s">
        <v>92</v>
      </c>
      <c r="AB121" t="s">
        <v>93</v>
      </c>
      <c r="AD121" s="2" t="s">
        <v>508</v>
      </c>
    </row>
    <row r="122" spans="1:30" ht="15" customHeight="1" x14ac:dyDescent="0.35">
      <c r="A122" s="1">
        <v>42543.385763888888</v>
      </c>
      <c r="B122">
        <v>462</v>
      </c>
      <c r="C122" t="s">
        <v>29</v>
      </c>
      <c r="D122">
        <v>5</v>
      </c>
      <c r="E122" t="s">
        <v>30</v>
      </c>
      <c r="F122">
        <v>77836</v>
      </c>
      <c r="G122" t="s">
        <v>170</v>
      </c>
      <c r="H122" t="s">
        <v>32</v>
      </c>
      <c r="I122">
        <v>78441</v>
      </c>
      <c r="J122">
        <v>1</v>
      </c>
      <c r="K122" s="1">
        <v>42543.385763888888</v>
      </c>
      <c r="L122">
        <v>0.2</v>
      </c>
      <c r="M122">
        <v>622.02</v>
      </c>
      <c r="N122" t="s">
        <v>351</v>
      </c>
      <c r="O122" t="s">
        <v>34</v>
      </c>
      <c r="P122">
        <v>1</v>
      </c>
      <c r="R122">
        <v>4</v>
      </c>
      <c r="S122" t="s">
        <v>506</v>
      </c>
      <c r="T122" t="s">
        <v>36</v>
      </c>
      <c r="U122" t="s">
        <v>37</v>
      </c>
      <c r="V122" t="s">
        <v>38</v>
      </c>
      <c r="W122" t="s">
        <v>54</v>
      </c>
      <c r="X122" t="s">
        <v>54</v>
      </c>
      <c r="Y122" t="s">
        <v>291</v>
      </c>
      <c r="Z122" t="s">
        <v>292</v>
      </c>
      <c r="AA122" t="s">
        <v>293</v>
      </c>
      <c r="AB122" t="s">
        <v>352</v>
      </c>
      <c r="AD122" s="2" t="s">
        <v>508</v>
      </c>
    </row>
    <row r="123" spans="1:30" ht="15" customHeight="1" x14ac:dyDescent="0.35">
      <c r="A123" s="1">
        <v>42418.500347222223</v>
      </c>
      <c r="B123">
        <v>462</v>
      </c>
      <c r="C123" t="s">
        <v>29</v>
      </c>
      <c r="D123">
        <v>5</v>
      </c>
      <c r="E123" t="s">
        <v>30</v>
      </c>
      <c r="F123">
        <v>77831</v>
      </c>
      <c r="G123" t="s">
        <v>511</v>
      </c>
      <c r="H123" t="s">
        <v>32</v>
      </c>
      <c r="I123">
        <v>75883</v>
      </c>
      <c r="J123">
        <v>1</v>
      </c>
      <c r="K123" s="1">
        <v>42418.500347222223</v>
      </c>
      <c r="L123">
        <v>0.2</v>
      </c>
      <c r="M123">
        <v>622.08000000000004</v>
      </c>
      <c r="N123" t="s">
        <v>84</v>
      </c>
      <c r="O123" t="s">
        <v>34</v>
      </c>
      <c r="P123">
        <v>1</v>
      </c>
      <c r="R123">
        <v>4</v>
      </c>
      <c r="S123" t="s">
        <v>512</v>
      </c>
      <c r="T123" t="s">
        <v>36</v>
      </c>
      <c r="U123" t="s">
        <v>37</v>
      </c>
      <c r="V123" t="s">
        <v>38</v>
      </c>
      <c r="W123" t="s">
        <v>54</v>
      </c>
      <c r="X123" t="s">
        <v>54</v>
      </c>
      <c r="Y123" t="s">
        <v>85</v>
      </c>
      <c r="Z123" t="s">
        <v>86</v>
      </c>
      <c r="AA123" t="s">
        <v>87</v>
      </c>
      <c r="AB123" t="s">
        <v>88</v>
      </c>
      <c r="AD123" s="2" t="s">
        <v>508</v>
      </c>
    </row>
    <row r="124" spans="1:30" ht="15" customHeight="1" x14ac:dyDescent="0.35">
      <c r="A124" s="1">
        <v>42418.500347222223</v>
      </c>
      <c r="B124">
        <v>462</v>
      </c>
      <c r="C124" t="s">
        <v>29</v>
      </c>
      <c r="D124">
        <v>5</v>
      </c>
      <c r="E124" t="s">
        <v>30</v>
      </c>
      <c r="F124">
        <v>77831</v>
      </c>
      <c r="G124" t="s">
        <v>511</v>
      </c>
      <c r="H124" t="s">
        <v>32</v>
      </c>
      <c r="I124">
        <v>75883</v>
      </c>
      <c r="J124">
        <v>1</v>
      </c>
      <c r="K124" s="1">
        <v>42418.500347222223</v>
      </c>
      <c r="L124">
        <v>0.2</v>
      </c>
      <c r="M124">
        <v>622.05999999999995</v>
      </c>
      <c r="N124" t="s">
        <v>89</v>
      </c>
      <c r="O124" t="s">
        <v>34</v>
      </c>
      <c r="P124">
        <v>1</v>
      </c>
      <c r="R124">
        <v>4</v>
      </c>
      <c r="S124" t="s">
        <v>512</v>
      </c>
      <c r="T124" t="s">
        <v>36</v>
      </c>
      <c r="U124" t="s">
        <v>37</v>
      </c>
      <c r="V124" t="s">
        <v>38</v>
      </c>
      <c r="W124" t="s">
        <v>54</v>
      </c>
      <c r="X124" t="s">
        <v>54</v>
      </c>
      <c r="Y124" t="s">
        <v>90</v>
      </c>
      <c r="Z124" t="s">
        <v>91</v>
      </c>
      <c r="AA124" t="s">
        <v>92</v>
      </c>
      <c r="AB124" t="s">
        <v>93</v>
      </c>
      <c r="AD124" s="2" t="s">
        <v>508</v>
      </c>
    </row>
    <row r="125" spans="1:30" ht="15" customHeight="1" x14ac:dyDescent="0.35">
      <c r="A125" s="1">
        <v>42516.521180555559</v>
      </c>
      <c r="B125">
        <v>462</v>
      </c>
      <c r="C125" t="s">
        <v>29</v>
      </c>
      <c r="D125">
        <v>5</v>
      </c>
      <c r="E125" t="s">
        <v>30</v>
      </c>
      <c r="F125">
        <v>77815</v>
      </c>
      <c r="G125" t="s">
        <v>513</v>
      </c>
      <c r="H125" t="s">
        <v>32</v>
      </c>
      <c r="I125">
        <v>77953</v>
      </c>
      <c r="J125">
        <v>1</v>
      </c>
      <c r="K125" s="1">
        <v>42516.521180555559</v>
      </c>
      <c r="L125">
        <v>0.2</v>
      </c>
      <c r="M125">
        <v>622.05999999999995</v>
      </c>
      <c r="N125" t="s">
        <v>89</v>
      </c>
      <c r="O125" t="s">
        <v>34</v>
      </c>
      <c r="P125">
        <v>1800</v>
      </c>
      <c r="R125">
        <v>4</v>
      </c>
      <c r="S125" t="s">
        <v>514</v>
      </c>
      <c r="T125" t="s">
        <v>36</v>
      </c>
      <c r="U125" t="s">
        <v>37</v>
      </c>
      <c r="V125" t="s">
        <v>38</v>
      </c>
      <c r="W125" t="s">
        <v>54</v>
      </c>
      <c r="X125" t="s">
        <v>54</v>
      </c>
      <c r="Y125" t="s">
        <v>90</v>
      </c>
      <c r="Z125" t="s">
        <v>91</v>
      </c>
      <c r="AA125" t="s">
        <v>92</v>
      </c>
      <c r="AB125" t="s">
        <v>93</v>
      </c>
      <c r="AD125" s="2" t="s">
        <v>508</v>
      </c>
    </row>
    <row r="126" spans="1:30" ht="15" customHeight="1" x14ac:dyDescent="0.35">
      <c r="A126" s="1">
        <v>42516.521180555559</v>
      </c>
      <c r="B126">
        <v>462</v>
      </c>
      <c r="C126" t="s">
        <v>29</v>
      </c>
      <c r="D126">
        <v>5</v>
      </c>
      <c r="E126" t="s">
        <v>30</v>
      </c>
      <c r="F126">
        <v>77815</v>
      </c>
      <c r="G126" t="s">
        <v>513</v>
      </c>
      <c r="H126" t="s">
        <v>32</v>
      </c>
      <c r="I126">
        <v>77953</v>
      </c>
      <c r="J126">
        <v>1</v>
      </c>
      <c r="K126" s="1">
        <v>42516.521180555559</v>
      </c>
      <c r="L126">
        <v>0.2</v>
      </c>
      <c r="M126">
        <v>622.08000000000004</v>
      </c>
      <c r="N126" t="s">
        <v>84</v>
      </c>
      <c r="O126" t="s">
        <v>34</v>
      </c>
      <c r="P126">
        <v>1</v>
      </c>
      <c r="R126">
        <v>4</v>
      </c>
      <c r="S126" t="s">
        <v>514</v>
      </c>
      <c r="T126" t="s">
        <v>36</v>
      </c>
      <c r="U126" t="s">
        <v>37</v>
      </c>
      <c r="V126" t="s">
        <v>38</v>
      </c>
      <c r="W126" t="s">
        <v>54</v>
      </c>
      <c r="X126" t="s">
        <v>54</v>
      </c>
      <c r="Y126" t="s">
        <v>85</v>
      </c>
      <c r="Z126" t="s">
        <v>86</v>
      </c>
      <c r="AA126" t="s">
        <v>87</v>
      </c>
      <c r="AB126" t="s">
        <v>88</v>
      </c>
      <c r="AD126" s="2" t="s">
        <v>508</v>
      </c>
    </row>
    <row r="127" spans="1:30" ht="15" customHeight="1" x14ac:dyDescent="0.35">
      <c r="A127" s="1">
        <v>42489.448263888888</v>
      </c>
      <c r="B127">
        <v>462</v>
      </c>
      <c r="C127" t="s">
        <v>29</v>
      </c>
      <c r="D127">
        <v>5</v>
      </c>
      <c r="E127" t="s">
        <v>30</v>
      </c>
      <c r="F127">
        <v>77810</v>
      </c>
      <c r="G127" t="s">
        <v>515</v>
      </c>
      <c r="H127" t="s">
        <v>32</v>
      </c>
      <c r="I127">
        <v>77340</v>
      </c>
      <c r="J127">
        <v>1</v>
      </c>
      <c r="K127" s="1">
        <v>42489.448263888888</v>
      </c>
      <c r="L127">
        <v>0.2</v>
      </c>
      <c r="M127">
        <v>659</v>
      </c>
      <c r="N127" t="s">
        <v>53</v>
      </c>
      <c r="O127" t="s">
        <v>34</v>
      </c>
      <c r="P127">
        <v>19</v>
      </c>
      <c r="R127">
        <v>4</v>
      </c>
      <c r="S127" t="s">
        <v>516</v>
      </c>
      <c r="T127" t="s">
        <v>36</v>
      </c>
      <c r="U127" t="s">
        <v>37</v>
      </c>
      <c r="V127" t="s">
        <v>38</v>
      </c>
      <c r="W127" t="s">
        <v>54</v>
      </c>
      <c r="X127" t="s">
        <v>54</v>
      </c>
      <c r="Y127" t="s">
        <v>55</v>
      </c>
      <c r="Z127" t="s">
        <v>56</v>
      </c>
      <c r="AA127" t="s">
        <v>57</v>
      </c>
      <c r="AB127" t="s">
        <v>58</v>
      </c>
      <c r="AD127" s="2" t="s">
        <v>508</v>
      </c>
    </row>
    <row r="128" spans="1:30" ht="15" customHeight="1" x14ac:dyDescent="0.35">
      <c r="A128" s="1">
        <v>42489.448263888888</v>
      </c>
      <c r="B128">
        <v>462</v>
      </c>
      <c r="C128" t="s">
        <v>29</v>
      </c>
      <c r="D128">
        <v>5</v>
      </c>
      <c r="E128" t="s">
        <v>30</v>
      </c>
      <c r="F128">
        <v>77810</v>
      </c>
      <c r="G128" t="s">
        <v>515</v>
      </c>
      <c r="H128" t="s">
        <v>32</v>
      </c>
      <c r="I128">
        <v>77340</v>
      </c>
      <c r="J128">
        <v>1</v>
      </c>
      <c r="K128" s="1">
        <v>42489.448263888888</v>
      </c>
      <c r="L128">
        <v>0.2</v>
      </c>
      <c r="M128">
        <v>622.02</v>
      </c>
      <c r="N128" t="s">
        <v>351</v>
      </c>
      <c r="O128" t="s">
        <v>34</v>
      </c>
      <c r="P128">
        <v>220</v>
      </c>
      <c r="R128">
        <v>4</v>
      </c>
      <c r="S128" t="s">
        <v>516</v>
      </c>
      <c r="T128" t="s">
        <v>36</v>
      </c>
      <c r="U128" t="s">
        <v>37</v>
      </c>
      <c r="V128" t="s">
        <v>38</v>
      </c>
      <c r="W128" t="s">
        <v>54</v>
      </c>
      <c r="X128" t="s">
        <v>54</v>
      </c>
      <c r="Y128" t="s">
        <v>291</v>
      </c>
      <c r="Z128" t="s">
        <v>292</v>
      </c>
      <c r="AA128" t="s">
        <v>293</v>
      </c>
      <c r="AB128" t="s">
        <v>352</v>
      </c>
      <c r="AD128" s="2" t="s">
        <v>508</v>
      </c>
    </row>
    <row r="129" spans="1:30" ht="15" customHeight="1" x14ac:dyDescent="0.35">
      <c r="A129" s="1">
        <v>42489.448263888888</v>
      </c>
      <c r="B129">
        <v>462</v>
      </c>
      <c r="C129" t="s">
        <v>29</v>
      </c>
      <c r="D129">
        <v>5</v>
      </c>
      <c r="E129" t="s">
        <v>30</v>
      </c>
      <c r="F129">
        <v>77810</v>
      </c>
      <c r="G129" t="s">
        <v>515</v>
      </c>
      <c r="H129" t="s">
        <v>32</v>
      </c>
      <c r="I129">
        <v>77340</v>
      </c>
      <c r="J129">
        <v>1</v>
      </c>
      <c r="K129" s="1">
        <v>42489.448263888888</v>
      </c>
      <c r="L129">
        <v>0.2</v>
      </c>
      <c r="M129">
        <v>622.05999999999995</v>
      </c>
      <c r="N129" t="s">
        <v>89</v>
      </c>
      <c r="O129" t="s">
        <v>34</v>
      </c>
      <c r="P129">
        <v>29</v>
      </c>
      <c r="R129">
        <v>4</v>
      </c>
      <c r="S129" t="s">
        <v>516</v>
      </c>
      <c r="T129" t="s">
        <v>36</v>
      </c>
      <c r="U129" t="s">
        <v>37</v>
      </c>
      <c r="V129" t="s">
        <v>38</v>
      </c>
      <c r="W129" t="s">
        <v>54</v>
      </c>
      <c r="X129" t="s">
        <v>54</v>
      </c>
      <c r="Y129" t="s">
        <v>90</v>
      </c>
      <c r="Z129" t="s">
        <v>91</v>
      </c>
      <c r="AA129" t="s">
        <v>92</v>
      </c>
      <c r="AB129" t="s">
        <v>93</v>
      </c>
      <c r="AD129" s="2" t="s">
        <v>508</v>
      </c>
    </row>
    <row r="130" spans="1:30" ht="15" customHeight="1" x14ac:dyDescent="0.35">
      <c r="A130" s="1">
        <v>42489.448263888888</v>
      </c>
      <c r="B130">
        <v>462</v>
      </c>
      <c r="C130" t="s">
        <v>29</v>
      </c>
      <c r="D130">
        <v>5</v>
      </c>
      <c r="E130" t="s">
        <v>30</v>
      </c>
      <c r="F130">
        <v>77810</v>
      </c>
      <c r="G130" t="s">
        <v>515</v>
      </c>
      <c r="H130" t="s">
        <v>32</v>
      </c>
      <c r="I130">
        <v>77340</v>
      </c>
      <c r="J130">
        <v>1</v>
      </c>
      <c r="K130" s="1">
        <v>42489.448263888888</v>
      </c>
      <c r="L130">
        <v>0.2</v>
      </c>
      <c r="M130">
        <v>622.07000000000005</v>
      </c>
      <c r="N130" t="s">
        <v>191</v>
      </c>
      <c r="O130" t="s">
        <v>34</v>
      </c>
      <c r="P130">
        <v>19</v>
      </c>
      <c r="R130">
        <v>4</v>
      </c>
      <c r="S130" t="s">
        <v>516</v>
      </c>
      <c r="T130" t="s">
        <v>36</v>
      </c>
      <c r="U130" t="s">
        <v>37</v>
      </c>
      <c r="V130" t="s">
        <v>38</v>
      </c>
      <c r="W130" t="s">
        <v>54</v>
      </c>
      <c r="X130" t="s">
        <v>54</v>
      </c>
      <c r="Y130" t="s">
        <v>90</v>
      </c>
      <c r="Z130" t="s">
        <v>192</v>
      </c>
      <c r="AA130" t="s">
        <v>193</v>
      </c>
      <c r="AB130" t="s">
        <v>194</v>
      </c>
      <c r="AD130" s="2" t="s">
        <v>508</v>
      </c>
    </row>
    <row r="131" spans="1:30" ht="15" customHeight="1" x14ac:dyDescent="0.35">
      <c r="A131" s="1">
        <v>42489.448263888888</v>
      </c>
      <c r="B131">
        <v>462</v>
      </c>
      <c r="C131" t="s">
        <v>29</v>
      </c>
      <c r="D131">
        <v>5</v>
      </c>
      <c r="E131" t="s">
        <v>30</v>
      </c>
      <c r="F131">
        <v>77810</v>
      </c>
      <c r="G131" t="s">
        <v>515</v>
      </c>
      <c r="H131" t="s">
        <v>32</v>
      </c>
      <c r="I131">
        <v>77340</v>
      </c>
      <c r="J131">
        <v>1</v>
      </c>
      <c r="K131" s="1">
        <v>42489.448263888888</v>
      </c>
      <c r="L131">
        <v>0.2</v>
      </c>
      <c r="M131">
        <v>622.08000000000004</v>
      </c>
      <c r="N131" t="s">
        <v>84</v>
      </c>
      <c r="O131" t="s">
        <v>34</v>
      </c>
      <c r="P131">
        <v>1</v>
      </c>
      <c r="R131">
        <v>4</v>
      </c>
      <c r="S131" t="s">
        <v>516</v>
      </c>
      <c r="T131" t="s">
        <v>36</v>
      </c>
      <c r="U131" t="s">
        <v>37</v>
      </c>
      <c r="V131" t="s">
        <v>38</v>
      </c>
      <c r="W131" t="s">
        <v>54</v>
      </c>
      <c r="X131" t="s">
        <v>54</v>
      </c>
      <c r="Y131" t="s">
        <v>85</v>
      </c>
      <c r="Z131" t="s">
        <v>86</v>
      </c>
      <c r="AA131" t="s">
        <v>87</v>
      </c>
      <c r="AB131" t="s">
        <v>88</v>
      </c>
      <c r="AD131" s="2" t="s">
        <v>508</v>
      </c>
    </row>
    <row r="132" spans="1:30" ht="15" customHeight="1" x14ac:dyDescent="0.35">
      <c r="A132" s="1">
        <v>42452.535069444442</v>
      </c>
      <c r="B132">
        <v>462</v>
      </c>
      <c r="C132" t="s">
        <v>29</v>
      </c>
      <c r="D132">
        <v>5</v>
      </c>
      <c r="E132" t="s">
        <v>30</v>
      </c>
      <c r="F132">
        <v>77805</v>
      </c>
      <c r="G132" t="s">
        <v>524</v>
      </c>
      <c r="H132" t="s">
        <v>32</v>
      </c>
      <c r="I132">
        <v>76550</v>
      </c>
      <c r="J132">
        <v>1</v>
      </c>
      <c r="K132" s="1">
        <v>42452.535069444442</v>
      </c>
      <c r="L132">
        <v>0.2</v>
      </c>
      <c r="M132">
        <v>659</v>
      </c>
      <c r="N132" t="s">
        <v>53</v>
      </c>
      <c r="O132" t="s">
        <v>34</v>
      </c>
      <c r="P132">
        <v>390</v>
      </c>
      <c r="R132">
        <v>4</v>
      </c>
      <c r="S132" t="s">
        <v>525</v>
      </c>
      <c r="T132" t="s">
        <v>36</v>
      </c>
      <c r="U132" t="s">
        <v>37</v>
      </c>
      <c r="V132" t="s">
        <v>38</v>
      </c>
      <c r="W132" t="s">
        <v>54</v>
      </c>
      <c r="X132" t="s">
        <v>54</v>
      </c>
      <c r="Y132" t="s">
        <v>55</v>
      </c>
      <c r="Z132" t="s">
        <v>56</v>
      </c>
      <c r="AA132" t="s">
        <v>57</v>
      </c>
      <c r="AB132" t="s">
        <v>58</v>
      </c>
      <c r="AD132" s="2" t="s">
        <v>508</v>
      </c>
    </row>
    <row r="133" spans="1:30" ht="15" customHeight="1" x14ac:dyDescent="0.35">
      <c r="A133" s="1">
        <v>42452.535069444442</v>
      </c>
      <c r="B133">
        <v>462</v>
      </c>
      <c r="C133" t="s">
        <v>29</v>
      </c>
      <c r="D133">
        <v>5</v>
      </c>
      <c r="E133" t="s">
        <v>30</v>
      </c>
      <c r="F133">
        <v>77805</v>
      </c>
      <c r="G133" t="s">
        <v>524</v>
      </c>
      <c r="H133" t="s">
        <v>32</v>
      </c>
      <c r="I133">
        <v>76550</v>
      </c>
      <c r="J133">
        <v>1</v>
      </c>
      <c r="K133" s="1">
        <v>42452.535069444442</v>
      </c>
      <c r="L133">
        <v>0.2</v>
      </c>
      <c r="M133">
        <v>622.02</v>
      </c>
      <c r="N133" t="s">
        <v>351</v>
      </c>
      <c r="O133" t="s">
        <v>34</v>
      </c>
      <c r="P133">
        <v>1</v>
      </c>
      <c r="R133">
        <v>4</v>
      </c>
      <c r="S133" t="s">
        <v>525</v>
      </c>
      <c r="T133" t="s">
        <v>36</v>
      </c>
      <c r="U133" t="s">
        <v>37</v>
      </c>
      <c r="V133" t="s">
        <v>38</v>
      </c>
      <c r="W133" t="s">
        <v>54</v>
      </c>
      <c r="X133" t="s">
        <v>54</v>
      </c>
      <c r="Y133" t="s">
        <v>291</v>
      </c>
      <c r="Z133" t="s">
        <v>292</v>
      </c>
      <c r="AA133" t="s">
        <v>293</v>
      </c>
      <c r="AB133" t="s">
        <v>352</v>
      </c>
      <c r="AD133" s="2" t="s">
        <v>508</v>
      </c>
    </row>
    <row r="134" spans="1:30" ht="15" customHeight="1" x14ac:dyDescent="0.35">
      <c r="A134" s="1">
        <v>42452.535069444442</v>
      </c>
      <c r="B134">
        <v>462</v>
      </c>
      <c r="C134" t="s">
        <v>29</v>
      </c>
      <c r="D134">
        <v>5</v>
      </c>
      <c r="E134" t="s">
        <v>30</v>
      </c>
      <c r="F134">
        <v>77805</v>
      </c>
      <c r="G134" t="s">
        <v>524</v>
      </c>
      <c r="H134" t="s">
        <v>32</v>
      </c>
      <c r="I134">
        <v>76550</v>
      </c>
      <c r="J134">
        <v>1</v>
      </c>
      <c r="K134" s="1">
        <v>42452.535069444442</v>
      </c>
      <c r="L134">
        <v>0.2</v>
      </c>
      <c r="M134">
        <v>622.05999999999995</v>
      </c>
      <c r="N134" t="s">
        <v>89</v>
      </c>
      <c r="O134" t="s">
        <v>34</v>
      </c>
      <c r="P134">
        <v>1</v>
      </c>
      <c r="R134">
        <v>4</v>
      </c>
      <c r="S134" t="s">
        <v>525</v>
      </c>
      <c r="T134" t="s">
        <v>36</v>
      </c>
      <c r="U134" t="s">
        <v>37</v>
      </c>
      <c r="V134" t="s">
        <v>38</v>
      </c>
      <c r="W134" t="s">
        <v>54</v>
      </c>
      <c r="X134" t="s">
        <v>54</v>
      </c>
      <c r="Y134" t="s">
        <v>90</v>
      </c>
      <c r="Z134" t="s">
        <v>91</v>
      </c>
      <c r="AA134" t="s">
        <v>92</v>
      </c>
      <c r="AB134" t="s">
        <v>93</v>
      </c>
      <c r="AD134" s="2" t="s">
        <v>508</v>
      </c>
    </row>
    <row r="135" spans="1:30" ht="15" customHeight="1" x14ac:dyDescent="0.35">
      <c r="A135" s="1">
        <v>42452.535069444442</v>
      </c>
      <c r="B135">
        <v>462</v>
      </c>
      <c r="C135" t="s">
        <v>29</v>
      </c>
      <c r="D135">
        <v>5</v>
      </c>
      <c r="E135" t="s">
        <v>30</v>
      </c>
      <c r="F135">
        <v>77805</v>
      </c>
      <c r="G135" t="s">
        <v>524</v>
      </c>
      <c r="H135" t="s">
        <v>32</v>
      </c>
      <c r="I135">
        <v>76550</v>
      </c>
      <c r="J135">
        <v>1</v>
      </c>
      <c r="K135" s="1">
        <v>42452.535069444442</v>
      </c>
      <c r="L135">
        <v>0.2</v>
      </c>
      <c r="M135">
        <v>622.07000000000005</v>
      </c>
      <c r="N135" t="s">
        <v>191</v>
      </c>
      <c r="O135" t="s">
        <v>34</v>
      </c>
      <c r="P135">
        <v>1</v>
      </c>
      <c r="R135">
        <v>4</v>
      </c>
      <c r="S135" t="s">
        <v>525</v>
      </c>
      <c r="T135" t="s">
        <v>36</v>
      </c>
      <c r="U135" t="s">
        <v>37</v>
      </c>
      <c r="V135" t="s">
        <v>38</v>
      </c>
      <c r="W135" t="s">
        <v>54</v>
      </c>
      <c r="X135" t="s">
        <v>54</v>
      </c>
      <c r="Y135" t="s">
        <v>90</v>
      </c>
      <c r="Z135" t="s">
        <v>192</v>
      </c>
      <c r="AA135" t="s">
        <v>193</v>
      </c>
      <c r="AB135" t="s">
        <v>194</v>
      </c>
      <c r="AD135" s="2" t="s">
        <v>508</v>
      </c>
    </row>
    <row r="136" spans="1:30" ht="15" customHeight="1" x14ac:dyDescent="0.35">
      <c r="A136" s="1">
        <v>42452.535069444442</v>
      </c>
      <c r="B136">
        <v>462</v>
      </c>
      <c r="C136" t="s">
        <v>29</v>
      </c>
      <c r="D136">
        <v>5</v>
      </c>
      <c r="E136" t="s">
        <v>30</v>
      </c>
      <c r="F136">
        <v>77805</v>
      </c>
      <c r="G136" t="s">
        <v>524</v>
      </c>
      <c r="H136" t="s">
        <v>32</v>
      </c>
      <c r="I136">
        <v>76550</v>
      </c>
      <c r="J136">
        <v>1</v>
      </c>
      <c r="K136" s="1">
        <v>42452.535069444442</v>
      </c>
      <c r="L136">
        <v>0.2</v>
      </c>
      <c r="M136">
        <v>622.08000000000004</v>
      </c>
      <c r="N136" t="s">
        <v>84</v>
      </c>
      <c r="O136" t="s">
        <v>34</v>
      </c>
      <c r="P136">
        <v>1</v>
      </c>
      <c r="R136">
        <v>4</v>
      </c>
      <c r="S136" t="s">
        <v>525</v>
      </c>
      <c r="T136" t="s">
        <v>36</v>
      </c>
      <c r="U136" t="s">
        <v>37</v>
      </c>
      <c r="V136" t="s">
        <v>38</v>
      </c>
      <c r="W136" t="s">
        <v>54</v>
      </c>
      <c r="X136" t="s">
        <v>54</v>
      </c>
      <c r="Y136" t="s">
        <v>85</v>
      </c>
      <c r="Z136" t="s">
        <v>86</v>
      </c>
      <c r="AA136" t="s">
        <v>87</v>
      </c>
      <c r="AB136" t="s">
        <v>88</v>
      </c>
      <c r="AD136" s="2" t="s">
        <v>508</v>
      </c>
    </row>
    <row r="137" spans="1:30" ht="15" customHeight="1" x14ac:dyDescent="0.35">
      <c r="A137" s="1">
        <v>42389.489930555559</v>
      </c>
      <c r="B137">
        <v>462</v>
      </c>
      <c r="C137" t="s">
        <v>29</v>
      </c>
      <c r="D137">
        <v>5</v>
      </c>
      <c r="E137" t="s">
        <v>30</v>
      </c>
      <c r="F137">
        <v>77655</v>
      </c>
      <c r="G137" t="s">
        <v>410</v>
      </c>
      <c r="H137" t="s">
        <v>32</v>
      </c>
      <c r="I137">
        <v>75270</v>
      </c>
      <c r="J137">
        <v>1</v>
      </c>
      <c r="K137" s="1">
        <v>42389.489930555559</v>
      </c>
      <c r="L137">
        <v>0.2</v>
      </c>
      <c r="M137">
        <v>622.05999999999995</v>
      </c>
      <c r="N137" t="s">
        <v>89</v>
      </c>
      <c r="O137" t="s">
        <v>34</v>
      </c>
      <c r="P137">
        <v>1</v>
      </c>
      <c r="R137">
        <v>4</v>
      </c>
      <c r="S137" t="s">
        <v>547</v>
      </c>
      <c r="T137" t="s">
        <v>36</v>
      </c>
      <c r="U137" t="s">
        <v>37</v>
      </c>
      <c r="V137" t="s">
        <v>38</v>
      </c>
      <c r="W137" t="s">
        <v>54</v>
      </c>
      <c r="X137" t="s">
        <v>54</v>
      </c>
      <c r="Y137" t="s">
        <v>90</v>
      </c>
      <c r="Z137" t="s">
        <v>91</v>
      </c>
      <c r="AA137" t="s">
        <v>92</v>
      </c>
      <c r="AB137" t="s">
        <v>93</v>
      </c>
      <c r="AD137" s="2" t="s">
        <v>508</v>
      </c>
    </row>
    <row r="138" spans="1:30" ht="15" customHeight="1" x14ac:dyDescent="0.35">
      <c r="A138" s="1">
        <v>42389.489930555559</v>
      </c>
      <c r="B138">
        <v>462</v>
      </c>
      <c r="C138" t="s">
        <v>29</v>
      </c>
      <c r="D138">
        <v>5</v>
      </c>
      <c r="E138" t="s">
        <v>30</v>
      </c>
      <c r="F138">
        <v>77655</v>
      </c>
      <c r="G138" t="s">
        <v>410</v>
      </c>
      <c r="H138" t="s">
        <v>32</v>
      </c>
      <c r="I138">
        <v>75270</v>
      </c>
      <c r="J138">
        <v>1</v>
      </c>
      <c r="K138" s="1">
        <v>42389.489930555559</v>
      </c>
      <c r="L138">
        <v>0.2</v>
      </c>
      <c r="M138">
        <v>622.08000000000004</v>
      </c>
      <c r="N138" t="s">
        <v>84</v>
      </c>
      <c r="O138" t="s">
        <v>34</v>
      </c>
      <c r="P138">
        <v>1</v>
      </c>
      <c r="R138">
        <v>4</v>
      </c>
      <c r="S138" t="s">
        <v>547</v>
      </c>
      <c r="T138" t="s">
        <v>36</v>
      </c>
      <c r="U138" t="s">
        <v>37</v>
      </c>
      <c r="V138" t="s">
        <v>38</v>
      </c>
      <c r="W138" t="s">
        <v>54</v>
      </c>
      <c r="X138" t="s">
        <v>54</v>
      </c>
      <c r="Y138" t="s">
        <v>85</v>
      </c>
      <c r="Z138" t="s">
        <v>86</v>
      </c>
      <c r="AA138" t="s">
        <v>87</v>
      </c>
      <c r="AB138" t="s">
        <v>88</v>
      </c>
      <c r="AD138" s="2" t="s">
        <v>508</v>
      </c>
    </row>
    <row r="139" spans="1:30" ht="15" customHeight="1" x14ac:dyDescent="0.35">
      <c r="A139" s="1">
        <v>42354.486458333333</v>
      </c>
      <c r="B139">
        <v>462</v>
      </c>
      <c r="C139" t="s">
        <v>29</v>
      </c>
      <c r="D139">
        <v>5</v>
      </c>
      <c r="E139" t="s">
        <v>30</v>
      </c>
      <c r="F139">
        <v>77589</v>
      </c>
      <c r="G139" t="s">
        <v>524</v>
      </c>
      <c r="H139" t="s">
        <v>32</v>
      </c>
      <c r="I139">
        <v>74769</v>
      </c>
      <c r="J139">
        <v>1</v>
      </c>
      <c r="K139" s="1">
        <v>42354.486458333333</v>
      </c>
      <c r="L139">
        <v>0.2</v>
      </c>
      <c r="M139">
        <v>622.08000000000004</v>
      </c>
      <c r="N139" t="s">
        <v>84</v>
      </c>
      <c r="O139" t="s">
        <v>34</v>
      </c>
      <c r="P139">
        <v>120</v>
      </c>
      <c r="R139">
        <v>4</v>
      </c>
      <c r="S139" t="s">
        <v>551</v>
      </c>
      <c r="T139" t="s">
        <v>36</v>
      </c>
      <c r="U139" t="s">
        <v>37</v>
      </c>
      <c r="V139" t="s">
        <v>38</v>
      </c>
      <c r="W139" t="s">
        <v>54</v>
      </c>
      <c r="X139" t="s">
        <v>54</v>
      </c>
      <c r="Y139" t="s">
        <v>85</v>
      </c>
      <c r="Z139" t="s">
        <v>86</v>
      </c>
      <c r="AA139" t="s">
        <v>87</v>
      </c>
      <c r="AB139" t="s">
        <v>88</v>
      </c>
      <c r="AD139" s="2" t="s">
        <v>508</v>
      </c>
    </row>
    <row r="140" spans="1:30" ht="15" customHeight="1" x14ac:dyDescent="0.35">
      <c r="A140" s="1">
        <v>42354.486458333333</v>
      </c>
      <c r="B140">
        <v>462</v>
      </c>
      <c r="C140" t="s">
        <v>29</v>
      </c>
      <c r="D140">
        <v>5</v>
      </c>
      <c r="E140" t="s">
        <v>30</v>
      </c>
      <c r="F140">
        <v>77589</v>
      </c>
      <c r="G140" t="s">
        <v>524</v>
      </c>
      <c r="H140" t="s">
        <v>32</v>
      </c>
      <c r="I140">
        <v>74769</v>
      </c>
      <c r="J140">
        <v>1</v>
      </c>
      <c r="K140" s="1">
        <v>42354.486458333333</v>
      </c>
      <c r="L140">
        <v>0.2</v>
      </c>
      <c r="M140">
        <v>622.07000000000005</v>
      </c>
      <c r="N140" t="s">
        <v>191</v>
      </c>
      <c r="O140" t="s">
        <v>34</v>
      </c>
      <c r="P140">
        <v>19</v>
      </c>
      <c r="R140">
        <v>4</v>
      </c>
      <c r="S140" t="s">
        <v>551</v>
      </c>
      <c r="T140" t="s">
        <v>36</v>
      </c>
      <c r="U140" t="s">
        <v>37</v>
      </c>
      <c r="V140" t="s">
        <v>38</v>
      </c>
      <c r="W140" t="s">
        <v>54</v>
      </c>
      <c r="X140" t="s">
        <v>54</v>
      </c>
      <c r="Y140" t="s">
        <v>90</v>
      </c>
      <c r="Z140" t="s">
        <v>192</v>
      </c>
      <c r="AA140" t="s">
        <v>193</v>
      </c>
      <c r="AB140" t="s">
        <v>194</v>
      </c>
      <c r="AD140" s="2" t="s">
        <v>508</v>
      </c>
    </row>
    <row r="141" spans="1:30" ht="15" customHeight="1" x14ac:dyDescent="0.35">
      <c r="A141" s="1">
        <v>42262.441319444442</v>
      </c>
      <c r="B141">
        <v>462</v>
      </c>
      <c r="C141" t="s">
        <v>29</v>
      </c>
      <c r="D141">
        <v>5</v>
      </c>
      <c r="E141" t="s">
        <v>30</v>
      </c>
      <c r="F141">
        <v>77493</v>
      </c>
      <c r="G141" t="s">
        <v>559</v>
      </c>
      <c r="H141" t="s">
        <v>32</v>
      </c>
      <c r="I141">
        <v>72898</v>
      </c>
      <c r="J141">
        <v>1</v>
      </c>
      <c r="K141" s="1">
        <v>42262.441319444442</v>
      </c>
      <c r="L141">
        <v>0.2</v>
      </c>
      <c r="M141">
        <v>659</v>
      </c>
      <c r="N141" t="s">
        <v>53</v>
      </c>
      <c r="O141" t="s">
        <v>34</v>
      </c>
      <c r="P141">
        <v>690</v>
      </c>
      <c r="R141">
        <v>4</v>
      </c>
      <c r="S141" t="s">
        <v>565</v>
      </c>
      <c r="T141" t="s">
        <v>36</v>
      </c>
      <c r="U141" t="s">
        <v>37</v>
      </c>
      <c r="V141" t="s">
        <v>38</v>
      </c>
      <c r="W141" t="s">
        <v>54</v>
      </c>
      <c r="X141" t="s">
        <v>54</v>
      </c>
      <c r="Y141" t="s">
        <v>55</v>
      </c>
      <c r="Z141" t="s">
        <v>56</v>
      </c>
      <c r="AA141" t="s">
        <v>57</v>
      </c>
      <c r="AB141" t="s">
        <v>58</v>
      </c>
      <c r="AD141" s="2" t="s">
        <v>508</v>
      </c>
    </row>
    <row r="142" spans="1:30" ht="15" customHeight="1" x14ac:dyDescent="0.35">
      <c r="A142" s="1">
        <v>42229.562847222223</v>
      </c>
      <c r="B142">
        <v>462</v>
      </c>
      <c r="C142" t="s">
        <v>29</v>
      </c>
      <c r="D142">
        <v>5</v>
      </c>
      <c r="E142" t="s">
        <v>30</v>
      </c>
      <c r="F142">
        <v>77455</v>
      </c>
      <c r="G142" t="s">
        <v>568</v>
      </c>
      <c r="H142" t="s">
        <v>32</v>
      </c>
      <c r="I142">
        <v>72406</v>
      </c>
      <c r="J142">
        <v>1</v>
      </c>
      <c r="K142" s="1">
        <v>42229.562847222223</v>
      </c>
      <c r="L142">
        <v>0.2</v>
      </c>
      <c r="M142">
        <v>659</v>
      </c>
      <c r="N142" t="s">
        <v>53</v>
      </c>
      <c r="O142" t="s">
        <v>34</v>
      </c>
      <c r="P142">
        <v>970</v>
      </c>
      <c r="R142">
        <v>4</v>
      </c>
      <c r="S142" t="s">
        <v>569</v>
      </c>
      <c r="T142" t="s">
        <v>36</v>
      </c>
      <c r="U142" t="s">
        <v>37</v>
      </c>
      <c r="V142" t="s">
        <v>38</v>
      </c>
      <c r="W142" t="s">
        <v>54</v>
      </c>
      <c r="X142" t="s">
        <v>54</v>
      </c>
      <c r="Y142" t="s">
        <v>55</v>
      </c>
      <c r="Z142" t="s">
        <v>56</v>
      </c>
      <c r="AA142" t="s">
        <v>57</v>
      </c>
      <c r="AB142" t="s">
        <v>58</v>
      </c>
      <c r="AD142" s="2" t="s">
        <v>508</v>
      </c>
    </row>
    <row r="143" spans="1:30" ht="15" customHeight="1" x14ac:dyDescent="0.35">
      <c r="A143" s="1">
        <v>42229.562847222223</v>
      </c>
      <c r="B143">
        <v>462</v>
      </c>
      <c r="C143" t="s">
        <v>29</v>
      </c>
      <c r="D143">
        <v>5</v>
      </c>
      <c r="E143" t="s">
        <v>30</v>
      </c>
      <c r="F143">
        <v>77455</v>
      </c>
      <c r="G143" t="s">
        <v>568</v>
      </c>
      <c r="H143" t="s">
        <v>32</v>
      </c>
      <c r="I143">
        <v>72406</v>
      </c>
      <c r="J143">
        <v>1</v>
      </c>
      <c r="K143" s="1">
        <v>42229.562847222223</v>
      </c>
      <c r="L143">
        <v>0.2</v>
      </c>
      <c r="M143">
        <v>622.02</v>
      </c>
      <c r="N143" t="s">
        <v>351</v>
      </c>
      <c r="O143" t="s">
        <v>34</v>
      </c>
      <c r="P143">
        <v>97</v>
      </c>
      <c r="R143">
        <v>4</v>
      </c>
      <c r="S143" t="s">
        <v>569</v>
      </c>
      <c r="T143" t="s">
        <v>36</v>
      </c>
      <c r="U143" t="s">
        <v>37</v>
      </c>
      <c r="V143" t="s">
        <v>38</v>
      </c>
      <c r="W143" t="s">
        <v>54</v>
      </c>
      <c r="X143" t="s">
        <v>54</v>
      </c>
      <c r="Y143" t="s">
        <v>291</v>
      </c>
      <c r="Z143" t="s">
        <v>292</v>
      </c>
      <c r="AA143" t="s">
        <v>293</v>
      </c>
      <c r="AB143" t="s">
        <v>352</v>
      </c>
      <c r="AD143" s="2" t="s">
        <v>508</v>
      </c>
    </row>
    <row r="144" spans="1:30" ht="15" customHeight="1" x14ac:dyDescent="0.35">
      <c r="A144" s="1">
        <v>42207.430902777778</v>
      </c>
      <c r="B144">
        <v>462</v>
      </c>
      <c r="C144" t="s">
        <v>29</v>
      </c>
      <c r="D144">
        <v>5</v>
      </c>
      <c r="E144" t="s">
        <v>30</v>
      </c>
      <c r="F144">
        <v>77439</v>
      </c>
      <c r="G144" t="s">
        <v>568</v>
      </c>
      <c r="H144" t="s">
        <v>32</v>
      </c>
      <c r="I144">
        <v>72027</v>
      </c>
      <c r="J144">
        <v>1</v>
      </c>
      <c r="K144" s="1">
        <v>42207.430902777778</v>
      </c>
      <c r="L144">
        <v>0.2</v>
      </c>
      <c r="M144">
        <v>622.08000000000004</v>
      </c>
      <c r="N144" t="s">
        <v>84</v>
      </c>
      <c r="O144" t="s">
        <v>34</v>
      </c>
      <c r="P144">
        <v>1</v>
      </c>
      <c r="R144">
        <v>4</v>
      </c>
      <c r="S144" t="s">
        <v>572</v>
      </c>
      <c r="T144" t="s">
        <v>36</v>
      </c>
      <c r="U144" t="s">
        <v>37</v>
      </c>
      <c r="V144" t="s">
        <v>38</v>
      </c>
      <c r="W144" t="s">
        <v>54</v>
      </c>
      <c r="X144" t="s">
        <v>54</v>
      </c>
      <c r="Y144" t="s">
        <v>85</v>
      </c>
      <c r="Z144" t="s">
        <v>86</v>
      </c>
      <c r="AA144" t="s">
        <v>87</v>
      </c>
      <c r="AB144" t="s">
        <v>88</v>
      </c>
      <c r="AD144" s="2" t="s">
        <v>508</v>
      </c>
    </row>
    <row r="145" spans="1:30" ht="15" customHeight="1" x14ac:dyDescent="0.35">
      <c r="A145" s="1">
        <v>42207.430902777778</v>
      </c>
      <c r="B145">
        <v>462</v>
      </c>
      <c r="C145" t="s">
        <v>29</v>
      </c>
      <c r="D145">
        <v>5</v>
      </c>
      <c r="E145" t="s">
        <v>30</v>
      </c>
      <c r="F145">
        <v>77439</v>
      </c>
      <c r="G145" t="s">
        <v>568</v>
      </c>
      <c r="H145" t="s">
        <v>32</v>
      </c>
      <c r="I145">
        <v>72027</v>
      </c>
      <c r="J145">
        <v>1</v>
      </c>
      <c r="K145" s="1">
        <v>42207.430902777778</v>
      </c>
      <c r="L145">
        <v>0.2</v>
      </c>
      <c r="M145">
        <v>659</v>
      </c>
      <c r="N145" t="s">
        <v>53</v>
      </c>
      <c r="O145" t="s">
        <v>34</v>
      </c>
      <c r="P145">
        <v>1600</v>
      </c>
      <c r="R145">
        <v>4</v>
      </c>
      <c r="S145" t="s">
        <v>572</v>
      </c>
      <c r="T145" t="s">
        <v>36</v>
      </c>
      <c r="U145" t="s">
        <v>37</v>
      </c>
      <c r="V145" t="s">
        <v>38</v>
      </c>
      <c r="W145" t="s">
        <v>54</v>
      </c>
      <c r="X145" t="s">
        <v>54</v>
      </c>
      <c r="Y145" t="s">
        <v>55</v>
      </c>
      <c r="Z145" t="s">
        <v>56</v>
      </c>
      <c r="AA145" t="s">
        <v>57</v>
      </c>
      <c r="AB145" t="s">
        <v>58</v>
      </c>
      <c r="AD145" s="2" t="s">
        <v>508</v>
      </c>
    </row>
    <row r="146" spans="1:30" ht="15" customHeight="1" x14ac:dyDescent="0.35">
      <c r="A146" s="1">
        <v>42151.566319444442</v>
      </c>
      <c r="B146">
        <v>462</v>
      </c>
      <c r="C146" t="s">
        <v>29</v>
      </c>
      <c r="D146">
        <v>5</v>
      </c>
      <c r="E146" t="s">
        <v>30</v>
      </c>
      <c r="F146">
        <v>77350</v>
      </c>
      <c r="G146" t="s">
        <v>578</v>
      </c>
      <c r="H146" t="s">
        <v>32</v>
      </c>
      <c r="I146">
        <v>71062</v>
      </c>
      <c r="J146">
        <v>1</v>
      </c>
      <c r="K146" s="1">
        <v>42151.566319444442</v>
      </c>
      <c r="L146">
        <v>0.2</v>
      </c>
      <c r="M146">
        <v>622.08000000000004</v>
      </c>
      <c r="N146" t="s">
        <v>84</v>
      </c>
      <c r="O146" t="s">
        <v>34</v>
      </c>
      <c r="P146">
        <v>99</v>
      </c>
      <c r="R146">
        <v>4</v>
      </c>
      <c r="S146" t="s">
        <v>579</v>
      </c>
      <c r="T146" t="s">
        <v>36</v>
      </c>
      <c r="U146" t="s">
        <v>37</v>
      </c>
      <c r="V146" t="s">
        <v>38</v>
      </c>
      <c r="W146" t="s">
        <v>54</v>
      </c>
      <c r="X146" t="s">
        <v>54</v>
      </c>
      <c r="Y146" t="s">
        <v>85</v>
      </c>
      <c r="Z146" t="s">
        <v>86</v>
      </c>
      <c r="AA146" t="s">
        <v>87</v>
      </c>
      <c r="AB146" t="s">
        <v>88</v>
      </c>
      <c r="AD146" s="2" t="s">
        <v>508</v>
      </c>
    </row>
    <row r="147" spans="1:30" ht="15" customHeight="1" x14ac:dyDescent="0.35">
      <c r="A147" s="1">
        <v>42151.566319444442</v>
      </c>
      <c r="B147">
        <v>462</v>
      </c>
      <c r="C147" t="s">
        <v>29</v>
      </c>
      <c r="D147">
        <v>5</v>
      </c>
      <c r="E147" t="s">
        <v>30</v>
      </c>
      <c r="F147">
        <v>77350</v>
      </c>
      <c r="G147" t="s">
        <v>578</v>
      </c>
      <c r="H147" t="s">
        <v>32</v>
      </c>
      <c r="I147">
        <v>71062</v>
      </c>
      <c r="J147">
        <v>1</v>
      </c>
      <c r="K147" s="1">
        <v>42151.566319444442</v>
      </c>
      <c r="L147">
        <v>0.2</v>
      </c>
      <c r="M147">
        <v>622.05999999999995</v>
      </c>
      <c r="N147" t="s">
        <v>89</v>
      </c>
      <c r="O147" t="s">
        <v>34</v>
      </c>
      <c r="P147">
        <v>1</v>
      </c>
      <c r="R147">
        <v>4</v>
      </c>
      <c r="S147" t="s">
        <v>579</v>
      </c>
      <c r="T147" t="s">
        <v>36</v>
      </c>
      <c r="U147" t="s">
        <v>37</v>
      </c>
      <c r="V147" t="s">
        <v>38</v>
      </c>
      <c r="W147" t="s">
        <v>54</v>
      </c>
      <c r="X147" t="s">
        <v>54</v>
      </c>
      <c r="Y147" t="s">
        <v>90</v>
      </c>
      <c r="Z147" t="s">
        <v>91</v>
      </c>
      <c r="AA147" t="s">
        <v>92</v>
      </c>
      <c r="AB147" t="s">
        <v>93</v>
      </c>
      <c r="AD147" s="2" t="s">
        <v>508</v>
      </c>
    </row>
    <row r="148" spans="1:30" ht="15" customHeight="1" x14ac:dyDescent="0.35">
      <c r="A148" s="1">
        <v>42151.566319444442</v>
      </c>
      <c r="B148">
        <v>462</v>
      </c>
      <c r="C148" t="s">
        <v>29</v>
      </c>
      <c r="D148">
        <v>5</v>
      </c>
      <c r="E148" t="s">
        <v>30</v>
      </c>
      <c r="F148">
        <v>77350</v>
      </c>
      <c r="G148" t="s">
        <v>578</v>
      </c>
      <c r="H148" t="s">
        <v>32</v>
      </c>
      <c r="I148">
        <v>71062</v>
      </c>
      <c r="J148">
        <v>1</v>
      </c>
      <c r="K148" s="1">
        <v>42151.566319444442</v>
      </c>
      <c r="L148">
        <v>0.2</v>
      </c>
      <c r="M148">
        <v>659</v>
      </c>
      <c r="N148" t="s">
        <v>53</v>
      </c>
      <c r="O148" t="s">
        <v>34</v>
      </c>
      <c r="P148">
        <v>7700</v>
      </c>
      <c r="R148">
        <v>4</v>
      </c>
      <c r="S148" t="s">
        <v>579</v>
      </c>
      <c r="T148" t="s">
        <v>36</v>
      </c>
      <c r="U148" t="s">
        <v>37</v>
      </c>
      <c r="V148" t="s">
        <v>38</v>
      </c>
      <c r="W148" t="s">
        <v>54</v>
      </c>
      <c r="X148" t="s">
        <v>54</v>
      </c>
      <c r="Y148" t="s">
        <v>55</v>
      </c>
      <c r="Z148" t="s">
        <v>56</v>
      </c>
      <c r="AA148" t="s">
        <v>57</v>
      </c>
      <c r="AB148" t="s">
        <v>58</v>
      </c>
      <c r="AD148" s="2" t="s">
        <v>508</v>
      </c>
    </row>
    <row r="149" spans="1:30" ht="15" customHeight="1" x14ac:dyDescent="0.35">
      <c r="A149" s="1">
        <v>42151.566319444442</v>
      </c>
      <c r="B149">
        <v>462</v>
      </c>
      <c r="C149" t="s">
        <v>29</v>
      </c>
      <c r="D149">
        <v>5</v>
      </c>
      <c r="E149" t="s">
        <v>30</v>
      </c>
      <c r="F149">
        <v>77350</v>
      </c>
      <c r="G149" t="s">
        <v>578</v>
      </c>
      <c r="H149" t="s">
        <v>32</v>
      </c>
      <c r="I149">
        <v>71062</v>
      </c>
      <c r="J149">
        <v>1</v>
      </c>
      <c r="K149" s="1">
        <v>42151.566319444442</v>
      </c>
      <c r="L149">
        <v>0.2</v>
      </c>
      <c r="M149">
        <v>622.02</v>
      </c>
      <c r="N149" t="s">
        <v>351</v>
      </c>
      <c r="O149" t="s">
        <v>34</v>
      </c>
      <c r="P149">
        <v>180</v>
      </c>
      <c r="R149">
        <v>4</v>
      </c>
      <c r="S149" t="s">
        <v>579</v>
      </c>
      <c r="T149" t="s">
        <v>36</v>
      </c>
      <c r="U149" t="s">
        <v>37</v>
      </c>
      <c r="V149" t="s">
        <v>38</v>
      </c>
      <c r="W149" t="s">
        <v>54</v>
      </c>
      <c r="X149" t="s">
        <v>54</v>
      </c>
      <c r="Y149" t="s">
        <v>291</v>
      </c>
      <c r="Z149" t="s">
        <v>292</v>
      </c>
      <c r="AA149" t="s">
        <v>293</v>
      </c>
      <c r="AB149" t="s">
        <v>352</v>
      </c>
      <c r="AD149" s="2" t="s">
        <v>508</v>
      </c>
    </row>
    <row r="150" spans="1:30" ht="15" customHeight="1" x14ac:dyDescent="0.35">
      <c r="A150" s="1">
        <v>42138.414236111108</v>
      </c>
      <c r="B150">
        <v>462</v>
      </c>
      <c r="C150" t="s">
        <v>29</v>
      </c>
      <c r="D150">
        <v>5</v>
      </c>
      <c r="E150" t="s">
        <v>30</v>
      </c>
      <c r="F150">
        <v>77345</v>
      </c>
      <c r="G150" t="s">
        <v>515</v>
      </c>
      <c r="H150" t="s">
        <v>32</v>
      </c>
      <c r="I150">
        <v>70855</v>
      </c>
      <c r="J150">
        <v>1</v>
      </c>
      <c r="K150" s="1">
        <v>42138.414236111108</v>
      </c>
      <c r="L150">
        <v>0.2</v>
      </c>
      <c r="M150">
        <v>622.04</v>
      </c>
      <c r="N150" t="s">
        <v>584</v>
      </c>
      <c r="O150" t="s">
        <v>34</v>
      </c>
      <c r="P150">
        <v>1</v>
      </c>
      <c r="R150">
        <v>4</v>
      </c>
      <c r="S150" t="s">
        <v>583</v>
      </c>
      <c r="T150" t="s">
        <v>36</v>
      </c>
      <c r="U150" t="s">
        <v>37</v>
      </c>
      <c r="V150" t="s">
        <v>38</v>
      </c>
      <c r="W150" t="s">
        <v>54</v>
      </c>
      <c r="X150" t="s">
        <v>54</v>
      </c>
      <c r="Y150" t="s">
        <v>291</v>
      </c>
      <c r="Z150" t="s">
        <v>585</v>
      </c>
      <c r="AA150" t="s">
        <v>586</v>
      </c>
      <c r="AB150" t="s">
        <v>587</v>
      </c>
      <c r="AC150" t="s">
        <v>588</v>
      </c>
      <c r="AD150" s="2" t="s">
        <v>508</v>
      </c>
    </row>
    <row r="151" spans="1:30" ht="15" customHeight="1" x14ac:dyDescent="0.35">
      <c r="A151" s="1">
        <v>42138.414236111108</v>
      </c>
      <c r="B151">
        <v>462</v>
      </c>
      <c r="C151" t="s">
        <v>29</v>
      </c>
      <c r="D151">
        <v>5</v>
      </c>
      <c r="E151" t="s">
        <v>30</v>
      </c>
      <c r="F151">
        <v>77345</v>
      </c>
      <c r="G151" t="s">
        <v>515</v>
      </c>
      <c r="H151" t="s">
        <v>32</v>
      </c>
      <c r="I151">
        <v>70855</v>
      </c>
      <c r="J151">
        <v>1</v>
      </c>
      <c r="K151" s="1">
        <v>42138.414236111108</v>
      </c>
      <c r="L151">
        <v>0.2</v>
      </c>
      <c r="M151">
        <v>659</v>
      </c>
      <c r="N151" t="s">
        <v>53</v>
      </c>
      <c r="O151" t="s">
        <v>34</v>
      </c>
      <c r="P151">
        <v>2800</v>
      </c>
      <c r="R151">
        <v>4</v>
      </c>
      <c r="S151" t="s">
        <v>583</v>
      </c>
      <c r="T151" t="s">
        <v>36</v>
      </c>
      <c r="U151" t="s">
        <v>37</v>
      </c>
      <c r="V151" t="s">
        <v>38</v>
      </c>
      <c r="W151" t="s">
        <v>54</v>
      </c>
      <c r="X151" t="s">
        <v>54</v>
      </c>
      <c r="Y151" t="s">
        <v>55</v>
      </c>
      <c r="Z151" t="s">
        <v>56</v>
      </c>
      <c r="AA151" t="s">
        <v>57</v>
      </c>
      <c r="AB151" t="s">
        <v>58</v>
      </c>
      <c r="AD151" s="2" t="s">
        <v>508</v>
      </c>
    </row>
    <row r="152" spans="1:30" ht="15" customHeight="1" x14ac:dyDescent="0.35">
      <c r="A152" s="1">
        <v>42138.414236111108</v>
      </c>
      <c r="B152">
        <v>462</v>
      </c>
      <c r="C152" t="s">
        <v>29</v>
      </c>
      <c r="D152">
        <v>5</v>
      </c>
      <c r="E152" t="s">
        <v>30</v>
      </c>
      <c r="F152">
        <v>77345</v>
      </c>
      <c r="G152" t="s">
        <v>515</v>
      </c>
      <c r="H152" t="s">
        <v>32</v>
      </c>
      <c r="I152">
        <v>70855</v>
      </c>
      <c r="J152">
        <v>1</v>
      </c>
      <c r="K152" s="1">
        <v>42138.414236111108</v>
      </c>
      <c r="L152">
        <v>0.2</v>
      </c>
      <c r="M152">
        <v>622.04999999999995</v>
      </c>
      <c r="N152" t="s">
        <v>589</v>
      </c>
      <c r="O152" t="s">
        <v>34</v>
      </c>
      <c r="P152">
        <v>1</v>
      </c>
      <c r="R152">
        <v>4</v>
      </c>
      <c r="S152" t="s">
        <v>583</v>
      </c>
      <c r="T152" t="s">
        <v>36</v>
      </c>
      <c r="U152" t="s">
        <v>37</v>
      </c>
      <c r="V152" t="s">
        <v>38</v>
      </c>
      <c r="W152" t="s">
        <v>54</v>
      </c>
      <c r="X152" t="s">
        <v>54</v>
      </c>
      <c r="Y152" t="s">
        <v>291</v>
      </c>
      <c r="Z152" t="s">
        <v>590</v>
      </c>
      <c r="AA152" t="s">
        <v>591</v>
      </c>
      <c r="AB152" t="s">
        <v>592</v>
      </c>
      <c r="AD152" s="2" t="s">
        <v>508</v>
      </c>
    </row>
    <row r="153" spans="1:30" ht="15" customHeight="1" x14ac:dyDescent="0.35">
      <c r="A153" s="1">
        <v>42138.414236111108</v>
      </c>
      <c r="B153">
        <v>462</v>
      </c>
      <c r="C153" t="s">
        <v>29</v>
      </c>
      <c r="D153">
        <v>5</v>
      </c>
      <c r="E153" t="s">
        <v>30</v>
      </c>
      <c r="F153">
        <v>77345</v>
      </c>
      <c r="G153" t="s">
        <v>515</v>
      </c>
      <c r="H153" t="s">
        <v>32</v>
      </c>
      <c r="I153">
        <v>70855</v>
      </c>
      <c r="J153">
        <v>1</v>
      </c>
      <c r="K153" s="1">
        <v>42138.414236111108</v>
      </c>
      <c r="L153">
        <v>0.2</v>
      </c>
      <c r="M153">
        <v>622.02</v>
      </c>
      <c r="N153" t="s">
        <v>351</v>
      </c>
      <c r="O153" t="s">
        <v>34</v>
      </c>
      <c r="P153">
        <v>110</v>
      </c>
      <c r="R153">
        <v>4</v>
      </c>
      <c r="S153" t="s">
        <v>583</v>
      </c>
      <c r="T153" t="s">
        <v>36</v>
      </c>
      <c r="U153" t="s">
        <v>37</v>
      </c>
      <c r="V153" t="s">
        <v>38</v>
      </c>
      <c r="W153" t="s">
        <v>54</v>
      </c>
      <c r="X153" t="s">
        <v>54</v>
      </c>
      <c r="Y153" t="s">
        <v>291</v>
      </c>
      <c r="Z153" t="s">
        <v>292</v>
      </c>
      <c r="AA153" t="s">
        <v>293</v>
      </c>
      <c r="AB153" t="s">
        <v>352</v>
      </c>
      <c r="AD153" s="2" t="s">
        <v>508</v>
      </c>
    </row>
    <row r="154" spans="1:30" ht="15" customHeight="1" x14ac:dyDescent="0.35">
      <c r="A154" s="1">
        <v>42122.555902777778</v>
      </c>
      <c r="B154">
        <v>462</v>
      </c>
      <c r="C154" t="s">
        <v>29</v>
      </c>
      <c r="D154">
        <v>5</v>
      </c>
      <c r="E154" t="s">
        <v>30</v>
      </c>
      <c r="F154">
        <v>77269</v>
      </c>
      <c r="G154" t="s">
        <v>578</v>
      </c>
      <c r="H154" t="s">
        <v>32</v>
      </c>
      <c r="I154">
        <v>70554</v>
      </c>
      <c r="J154">
        <v>1</v>
      </c>
      <c r="K154" s="1">
        <v>42122.555902777778</v>
      </c>
      <c r="L154">
        <v>0.2</v>
      </c>
      <c r="M154">
        <v>622.04999999999995</v>
      </c>
      <c r="N154" t="s">
        <v>589</v>
      </c>
      <c r="O154" t="s">
        <v>34</v>
      </c>
      <c r="P154">
        <v>1</v>
      </c>
      <c r="R154">
        <v>4</v>
      </c>
      <c r="S154" t="s">
        <v>595</v>
      </c>
      <c r="T154" t="s">
        <v>36</v>
      </c>
      <c r="U154" t="s">
        <v>37</v>
      </c>
      <c r="V154" t="s">
        <v>38</v>
      </c>
      <c r="W154" t="s">
        <v>54</v>
      </c>
      <c r="X154" t="s">
        <v>54</v>
      </c>
      <c r="Y154" t="s">
        <v>291</v>
      </c>
      <c r="Z154" t="s">
        <v>590</v>
      </c>
      <c r="AA154" t="s">
        <v>591</v>
      </c>
      <c r="AB154" t="s">
        <v>592</v>
      </c>
      <c r="AD154" s="2" t="s">
        <v>508</v>
      </c>
    </row>
    <row r="155" spans="1:30" ht="15" customHeight="1" x14ac:dyDescent="0.35">
      <c r="A155" s="1">
        <v>42122.555902777778</v>
      </c>
      <c r="B155">
        <v>462</v>
      </c>
      <c r="C155" t="s">
        <v>29</v>
      </c>
      <c r="D155">
        <v>5</v>
      </c>
      <c r="E155" t="s">
        <v>30</v>
      </c>
      <c r="F155">
        <v>77269</v>
      </c>
      <c r="G155" t="s">
        <v>578</v>
      </c>
      <c r="H155" t="s">
        <v>32</v>
      </c>
      <c r="I155">
        <v>70554</v>
      </c>
      <c r="J155">
        <v>1</v>
      </c>
      <c r="K155" s="1">
        <v>42122.555902777778</v>
      </c>
      <c r="L155">
        <v>0.2</v>
      </c>
      <c r="M155">
        <v>622.08000000000004</v>
      </c>
      <c r="N155" t="s">
        <v>84</v>
      </c>
      <c r="O155" t="s">
        <v>34</v>
      </c>
      <c r="P155">
        <v>1</v>
      </c>
      <c r="R155">
        <v>4</v>
      </c>
      <c r="S155" t="s">
        <v>595</v>
      </c>
      <c r="T155" t="s">
        <v>36</v>
      </c>
      <c r="U155" t="s">
        <v>37</v>
      </c>
      <c r="V155" t="s">
        <v>38</v>
      </c>
      <c r="W155" t="s">
        <v>54</v>
      </c>
      <c r="X155" t="s">
        <v>54</v>
      </c>
      <c r="Y155" t="s">
        <v>85</v>
      </c>
      <c r="Z155" t="s">
        <v>86</v>
      </c>
      <c r="AA155" t="s">
        <v>87</v>
      </c>
      <c r="AB155" t="s">
        <v>88</v>
      </c>
      <c r="AD155" s="2" t="s">
        <v>508</v>
      </c>
    </row>
    <row r="156" spans="1:30" ht="15" customHeight="1" x14ac:dyDescent="0.35">
      <c r="A156" s="1">
        <v>42122.555902777778</v>
      </c>
      <c r="B156">
        <v>462</v>
      </c>
      <c r="C156" t="s">
        <v>29</v>
      </c>
      <c r="D156">
        <v>5</v>
      </c>
      <c r="E156" t="s">
        <v>30</v>
      </c>
      <c r="F156">
        <v>77269</v>
      </c>
      <c r="G156" t="s">
        <v>578</v>
      </c>
      <c r="H156" t="s">
        <v>32</v>
      </c>
      <c r="I156">
        <v>70554</v>
      </c>
      <c r="J156">
        <v>1</v>
      </c>
      <c r="K156" s="1">
        <v>42122.555902777778</v>
      </c>
      <c r="L156">
        <v>0.2</v>
      </c>
      <c r="M156">
        <v>659</v>
      </c>
      <c r="N156" t="s">
        <v>53</v>
      </c>
      <c r="O156" t="s">
        <v>34</v>
      </c>
      <c r="P156">
        <v>7100</v>
      </c>
      <c r="R156">
        <v>4</v>
      </c>
      <c r="S156" t="s">
        <v>595</v>
      </c>
      <c r="T156" t="s">
        <v>36</v>
      </c>
      <c r="U156" t="s">
        <v>37</v>
      </c>
      <c r="V156" t="s">
        <v>38</v>
      </c>
      <c r="W156" t="s">
        <v>54</v>
      </c>
      <c r="X156" t="s">
        <v>54</v>
      </c>
      <c r="Y156" t="s">
        <v>55</v>
      </c>
      <c r="Z156" t="s">
        <v>56</v>
      </c>
      <c r="AA156" t="s">
        <v>57</v>
      </c>
      <c r="AB156" t="s">
        <v>58</v>
      </c>
      <c r="AD156" s="2" t="s">
        <v>508</v>
      </c>
    </row>
    <row r="157" spans="1:30" ht="15" customHeight="1" x14ac:dyDescent="0.35">
      <c r="A157" s="1">
        <v>42058.527430555558</v>
      </c>
      <c r="B157">
        <v>462</v>
      </c>
      <c r="C157" t="s">
        <v>29</v>
      </c>
      <c r="D157">
        <v>5</v>
      </c>
      <c r="E157" t="s">
        <v>30</v>
      </c>
      <c r="F157">
        <v>77078</v>
      </c>
      <c r="G157" t="s">
        <v>609</v>
      </c>
      <c r="H157" t="s">
        <v>32</v>
      </c>
      <c r="I157">
        <v>69496</v>
      </c>
      <c r="J157">
        <v>1</v>
      </c>
      <c r="K157" s="1">
        <v>42058.527430555558</v>
      </c>
      <c r="L157">
        <v>0.2</v>
      </c>
      <c r="M157">
        <v>622.08000000000004</v>
      </c>
      <c r="N157" t="s">
        <v>84</v>
      </c>
      <c r="O157" t="s">
        <v>34</v>
      </c>
      <c r="P157">
        <v>76</v>
      </c>
      <c r="R157">
        <v>4</v>
      </c>
      <c r="S157" t="s">
        <v>610</v>
      </c>
      <c r="T157" t="s">
        <v>36</v>
      </c>
      <c r="U157" t="s">
        <v>37</v>
      </c>
      <c r="V157" t="s">
        <v>38</v>
      </c>
      <c r="W157" t="s">
        <v>54</v>
      </c>
      <c r="X157" t="s">
        <v>54</v>
      </c>
      <c r="Y157" t="s">
        <v>85</v>
      </c>
      <c r="Z157" t="s">
        <v>86</v>
      </c>
      <c r="AA157" t="s">
        <v>87</v>
      </c>
      <c r="AB157" t="s">
        <v>88</v>
      </c>
      <c r="AD157" s="2" t="s">
        <v>508</v>
      </c>
    </row>
    <row r="158" spans="1:30" ht="15" customHeight="1" x14ac:dyDescent="0.35">
      <c r="A158" s="1">
        <v>42058.527430555558</v>
      </c>
      <c r="B158">
        <v>462</v>
      </c>
      <c r="C158" t="s">
        <v>29</v>
      </c>
      <c r="D158">
        <v>5</v>
      </c>
      <c r="E158" t="s">
        <v>30</v>
      </c>
      <c r="F158">
        <v>77078</v>
      </c>
      <c r="G158" t="s">
        <v>609</v>
      </c>
      <c r="H158" t="s">
        <v>32</v>
      </c>
      <c r="I158">
        <v>69496</v>
      </c>
      <c r="J158">
        <v>1</v>
      </c>
      <c r="K158" s="1">
        <v>42058.527430555558</v>
      </c>
      <c r="L158">
        <v>0.2</v>
      </c>
      <c r="M158">
        <v>622.04999999999995</v>
      </c>
      <c r="N158" t="s">
        <v>589</v>
      </c>
      <c r="O158" t="s">
        <v>34</v>
      </c>
      <c r="P158">
        <v>1</v>
      </c>
      <c r="R158">
        <v>4</v>
      </c>
      <c r="S158" t="s">
        <v>610</v>
      </c>
      <c r="T158" t="s">
        <v>36</v>
      </c>
      <c r="U158" t="s">
        <v>37</v>
      </c>
      <c r="V158" t="s">
        <v>38</v>
      </c>
      <c r="W158" t="s">
        <v>54</v>
      </c>
      <c r="X158" t="s">
        <v>54</v>
      </c>
      <c r="Y158" t="s">
        <v>291</v>
      </c>
      <c r="Z158" t="s">
        <v>590</v>
      </c>
      <c r="AA158" t="s">
        <v>591</v>
      </c>
      <c r="AB158" t="s">
        <v>592</v>
      </c>
      <c r="AD158" s="2" t="s">
        <v>508</v>
      </c>
    </row>
    <row r="159" spans="1:30" ht="15" customHeight="1" x14ac:dyDescent="0.35">
      <c r="A159" s="1">
        <v>42058.527430555558</v>
      </c>
      <c r="B159">
        <v>462</v>
      </c>
      <c r="C159" t="s">
        <v>29</v>
      </c>
      <c r="D159">
        <v>5</v>
      </c>
      <c r="E159" t="s">
        <v>30</v>
      </c>
      <c r="F159">
        <v>77078</v>
      </c>
      <c r="G159" t="s">
        <v>609</v>
      </c>
      <c r="H159" t="s">
        <v>32</v>
      </c>
      <c r="I159">
        <v>69496</v>
      </c>
      <c r="J159">
        <v>1</v>
      </c>
      <c r="K159" s="1">
        <v>42058.527430555558</v>
      </c>
      <c r="L159">
        <v>0.2</v>
      </c>
      <c r="M159">
        <v>622.02</v>
      </c>
      <c r="N159" t="s">
        <v>351</v>
      </c>
      <c r="O159" t="s">
        <v>34</v>
      </c>
      <c r="P159">
        <v>1</v>
      </c>
      <c r="R159">
        <v>4</v>
      </c>
      <c r="S159" t="s">
        <v>610</v>
      </c>
      <c r="T159" t="s">
        <v>36</v>
      </c>
      <c r="U159" t="s">
        <v>37</v>
      </c>
      <c r="V159" t="s">
        <v>38</v>
      </c>
      <c r="W159" t="s">
        <v>54</v>
      </c>
      <c r="X159" t="s">
        <v>54</v>
      </c>
      <c r="Y159" t="s">
        <v>291</v>
      </c>
      <c r="Z159" t="s">
        <v>292</v>
      </c>
      <c r="AA159" t="s">
        <v>293</v>
      </c>
      <c r="AB159" t="s">
        <v>352</v>
      </c>
      <c r="AD159" s="2" t="s">
        <v>508</v>
      </c>
    </row>
    <row r="160" spans="1:30" ht="15" customHeight="1" x14ac:dyDescent="0.35">
      <c r="A160" s="1">
        <v>42058.527430555558</v>
      </c>
      <c r="B160">
        <v>462</v>
      </c>
      <c r="C160" t="s">
        <v>29</v>
      </c>
      <c r="D160">
        <v>5</v>
      </c>
      <c r="E160" t="s">
        <v>30</v>
      </c>
      <c r="F160">
        <v>77078</v>
      </c>
      <c r="G160" t="s">
        <v>609</v>
      </c>
      <c r="H160" t="s">
        <v>32</v>
      </c>
      <c r="I160">
        <v>69496</v>
      </c>
      <c r="J160">
        <v>1</v>
      </c>
      <c r="K160" s="1">
        <v>42058.527430555558</v>
      </c>
      <c r="L160">
        <v>0.2</v>
      </c>
      <c r="M160">
        <v>622.09</v>
      </c>
      <c r="N160" t="s">
        <v>342</v>
      </c>
      <c r="O160" t="s">
        <v>34</v>
      </c>
      <c r="P160">
        <v>12</v>
      </c>
      <c r="R160">
        <v>4</v>
      </c>
      <c r="S160" t="s">
        <v>610</v>
      </c>
      <c r="T160" t="s">
        <v>36</v>
      </c>
      <c r="U160" t="s">
        <v>37</v>
      </c>
      <c r="V160" t="s">
        <v>38</v>
      </c>
      <c r="W160" t="s">
        <v>54</v>
      </c>
      <c r="X160" t="s">
        <v>54</v>
      </c>
      <c r="Y160" t="s">
        <v>85</v>
      </c>
      <c r="Z160" t="s">
        <v>86</v>
      </c>
      <c r="AA160" t="s">
        <v>87</v>
      </c>
      <c r="AB160" t="s">
        <v>343</v>
      </c>
      <c r="AD160" s="2" t="s">
        <v>508</v>
      </c>
    </row>
    <row r="161" spans="1:30" ht="15" customHeight="1" x14ac:dyDescent="0.35">
      <c r="A161" s="1">
        <v>42032.472569444442</v>
      </c>
      <c r="B161">
        <v>462</v>
      </c>
      <c r="C161" t="s">
        <v>29</v>
      </c>
      <c r="D161">
        <v>5</v>
      </c>
      <c r="E161" t="s">
        <v>30</v>
      </c>
      <c r="F161">
        <v>77029</v>
      </c>
      <c r="G161" t="s">
        <v>621</v>
      </c>
      <c r="H161" t="s">
        <v>32</v>
      </c>
      <c r="I161">
        <v>69044</v>
      </c>
      <c r="J161">
        <v>1</v>
      </c>
      <c r="K161" s="1">
        <v>42032.472569444442</v>
      </c>
      <c r="L161">
        <v>0.2</v>
      </c>
      <c r="M161">
        <v>659</v>
      </c>
      <c r="N161" t="s">
        <v>53</v>
      </c>
      <c r="O161" t="s">
        <v>34</v>
      </c>
      <c r="P161">
        <v>1</v>
      </c>
      <c r="R161">
        <v>4</v>
      </c>
      <c r="S161" t="s">
        <v>622</v>
      </c>
      <c r="T161" t="s">
        <v>36</v>
      </c>
      <c r="U161" t="s">
        <v>37</v>
      </c>
      <c r="V161" t="s">
        <v>38</v>
      </c>
      <c r="W161" t="s">
        <v>54</v>
      </c>
      <c r="X161" t="s">
        <v>54</v>
      </c>
      <c r="Y161" t="s">
        <v>55</v>
      </c>
      <c r="Z161" t="s">
        <v>56</v>
      </c>
      <c r="AA161" t="s">
        <v>57</v>
      </c>
      <c r="AB161" t="s">
        <v>58</v>
      </c>
      <c r="AD161" s="2" t="s">
        <v>508</v>
      </c>
    </row>
    <row r="162" spans="1:30" ht="15" customHeight="1" x14ac:dyDescent="0.35">
      <c r="A162" s="1">
        <v>42032.472569444442</v>
      </c>
      <c r="B162">
        <v>462</v>
      </c>
      <c r="C162" t="s">
        <v>29</v>
      </c>
      <c r="D162">
        <v>5</v>
      </c>
      <c r="E162" t="s">
        <v>30</v>
      </c>
      <c r="F162">
        <v>77029</v>
      </c>
      <c r="G162" t="s">
        <v>621</v>
      </c>
      <c r="H162" t="s">
        <v>32</v>
      </c>
      <c r="I162">
        <v>69044</v>
      </c>
      <c r="J162">
        <v>1</v>
      </c>
      <c r="K162" s="1">
        <v>42032.472569444442</v>
      </c>
      <c r="L162">
        <v>0.2</v>
      </c>
      <c r="M162">
        <v>655</v>
      </c>
      <c r="N162" t="s">
        <v>623</v>
      </c>
      <c r="O162" t="s">
        <v>34</v>
      </c>
      <c r="P162">
        <v>1</v>
      </c>
      <c r="R162">
        <v>4</v>
      </c>
      <c r="S162" t="s">
        <v>622</v>
      </c>
      <c r="T162" t="s">
        <v>36</v>
      </c>
      <c r="U162" t="s">
        <v>37</v>
      </c>
      <c r="V162" t="s">
        <v>38</v>
      </c>
      <c r="W162" t="s">
        <v>54</v>
      </c>
      <c r="X162" t="s">
        <v>54</v>
      </c>
      <c r="Y162" t="s">
        <v>291</v>
      </c>
      <c r="Z162" t="s">
        <v>585</v>
      </c>
      <c r="AA162" t="s">
        <v>624</v>
      </c>
      <c r="AB162" t="s">
        <v>625</v>
      </c>
      <c r="AD162" s="2" t="s">
        <v>508</v>
      </c>
    </row>
    <row r="163" spans="1:30" ht="15" customHeight="1" x14ac:dyDescent="0.35">
      <c r="A163" s="1">
        <v>42032.472569444442</v>
      </c>
      <c r="B163">
        <v>462</v>
      </c>
      <c r="C163" t="s">
        <v>29</v>
      </c>
      <c r="D163">
        <v>5</v>
      </c>
      <c r="E163" t="s">
        <v>30</v>
      </c>
      <c r="F163">
        <v>77029</v>
      </c>
      <c r="G163" t="s">
        <v>621</v>
      </c>
      <c r="H163" t="s">
        <v>32</v>
      </c>
      <c r="I163">
        <v>69044</v>
      </c>
      <c r="J163">
        <v>1</v>
      </c>
      <c r="K163" s="1">
        <v>42032.472569444442</v>
      </c>
      <c r="L163">
        <v>0.2</v>
      </c>
      <c r="M163">
        <v>622.04999999999995</v>
      </c>
      <c r="N163" t="s">
        <v>589</v>
      </c>
      <c r="O163" t="s">
        <v>34</v>
      </c>
      <c r="P163">
        <v>1</v>
      </c>
      <c r="R163">
        <v>4</v>
      </c>
      <c r="S163" t="s">
        <v>622</v>
      </c>
      <c r="T163" t="s">
        <v>36</v>
      </c>
      <c r="U163" t="s">
        <v>37</v>
      </c>
      <c r="V163" t="s">
        <v>38</v>
      </c>
      <c r="W163" t="s">
        <v>54</v>
      </c>
      <c r="X163" t="s">
        <v>54</v>
      </c>
      <c r="Y163" t="s">
        <v>291</v>
      </c>
      <c r="Z163" t="s">
        <v>590</v>
      </c>
      <c r="AA163" t="s">
        <v>591</v>
      </c>
      <c r="AB163" t="s">
        <v>592</v>
      </c>
      <c r="AD163" s="2" t="s">
        <v>508</v>
      </c>
    </row>
    <row r="164" spans="1:30" ht="15" customHeight="1" x14ac:dyDescent="0.35">
      <c r="A164" s="1">
        <v>42032.472569444442</v>
      </c>
      <c r="B164">
        <v>462</v>
      </c>
      <c r="C164" t="s">
        <v>29</v>
      </c>
      <c r="D164">
        <v>5</v>
      </c>
      <c r="E164" t="s">
        <v>30</v>
      </c>
      <c r="F164">
        <v>77029</v>
      </c>
      <c r="G164" t="s">
        <v>621</v>
      </c>
      <c r="H164" t="s">
        <v>32</v>
      </c>
      <c r="I164">
        <v>69044</v>
      </c>
      <c r="J164">
        <v>1</v>
      </c>
      <c r="K164" s="1">
        <v>42032.472569444442</v>
      </c>
      <c r="L164">
        <v>0.2</v>
      </c>
      <c r="M164">
        <v>622.02</v>
      </c>
      <c r="N164" t="s">
        <v>351</v>
      </c>
      <c r="O164" t="s">
        <v>34</v>
      </c>
      <c r="P164">
        <v>1</v>
      </c>
      <c r="R164">
        <v>4</v>
      </c>
      <c r="S164" t="s">
        <v>622</v>
      </c>
      <c r="T164" t="s">
        <v>36</v>
      </c>
      <c r="U164" t="s">
        <v>37</v>
      </c>
      <c r="V164" t="s">
        <v>38</v>
      </c>
      <c r="W164" t="s">
        <v>54</v>
      </c>
      <c r="X164" t="s">
        <v>54</v>
      </c>
      <c r="Y164" t="s">
        <v>291</v>
      </c>
      <c r="Z164" t="s">
        <v>292</v>
      </c>
      <c r="AA164" t="s">
        <v>293</v>
      </c>
      <c r="AB164" t="s">
        <v>352</v>
      </c>
      <c r="AD164" s="2" t="s">
        <v>508</v>
      </c>
    </row>
    <row r="165" spans="1:30" ht="15" customHeight="1" x14ac:dyDescent="0.35">
      <c r="A165" s="1">
        <v>42032.472569444442</v>
      </c>
      <c r="B165">
        <v>462</v>
      </c>
      <c r="C165" t="s">
        <v>29</v>
      </c>
      <c r="D165">
        <v>5</v>
      </c>
      <c r="E165" t="s">
        <v>30</v>
      </c>
      <c r="F165">
        <v>77029</v>
      </c>
      <c r="G165" t="s">
        <v>621</v>
      </c>
      <c r="H165" t="s">
        <v>32</v>
      </c>
      <c r="I165">
        <v>69044</v>
      </c>
      <c r="J165">
        <v>1</v>
      </c>
      <c r="K165" s="1">
        <v>42032.472569444442</v>
      </c>
      <c r="L165">
        <v>0.2</v>
      </c>
      <c r="M165">
        <v>622.09</v>
      </c>
      <c r="N165" t="s">
        <v>342</v>
      </c>
      <c r="O165" t="s">
        <v>34</v>
      </c>
      <c r="P165">
        <v>1</v>
      </c>
      <c r="R165">
        <v>4</v>
      </c>
      <c r="S165" t="s">
        <v>622</v>
      </c>
      <c r="T165" t="s">
        <v>36</v>
      </c>
      <c r="U165" t="s">
        <v>37</v>
      </c>
      <c r="V165" t="s">
        <v>38</v>
      </c>
      <c r="W165" t="s">
        <v>54</v>
      </c>
      <c r="X165" t="s">
        <v>54</v>
      </c>
      <c r="Y165" t="s">
        <v>85</v>
      </c>
      <c r="Z165" t="s">
        <v>86</v>
      </c>
      <c r="AA165" t="s">
        <v>87</v>
      </c>
      <c r="AB165" t="s">
        <v>343</v>
      </c>
      <c r="AD165" s="2" t="s">
        <v>508</v>
      </c>
    </row>
    <row r="166" spans="1:30" ht="15" customHeight="1" x14ac:dyDescent="0.35">
      <c r="A166" s="1">
        <v>42032.472569444442</v>
      </c>
      <c r="B166">
        <v>462</v>
      </c>
      <c r="C166" t="s">
        <v>29</v>
      </c>
      <c r="D166">
        <v>5</v>
      </c>
      <c r="E166" t="s">
        <v>30</v>
      </c>
      <c r="F166">
        <v>77029</v>
      </c>
      <c r="G166" t="s">
        <v>621</v>
      </c>
      <c r="H166" t="s">
        <v>32</v>
      </c>
      <c r="I166">
        <v>69044</v>
      </c>
      <c r="J166">
        <v>1</v>
      </c>
      <c r="K166" s="1">
        <v>42032.472569444442</v>
      </c>
      <c r="L166">
        <v>0.2</v>
      </c>
      <c r="M166">
        <v>622.01</v>
      </c>
      <c r="N166" t="s">
        <v>626</v>
      </c>
      <c r="O166" t="s">
        <v>34</v>
      </c>
      <c r="P166">
        <v>1</v>
      </c>
      <c r="R166">
        <v>4</v>
      </c>
      <c r="S166" t="s">
        <v>622</v>
      </c>
      <c r="T166" t="s">
        <v>36</v>
      </c>
      <c r="U166" t="s">
        <v>37</v>
      </c>
      <c r="V166" t="s">
        <v>38</v>
      </c>
      <c r="W166" t="s">
        <v>54</v>
      </c>
      <c r="X166" t="s">
        <v>54</v>
      </c>
      <c r="Y166" t="s">
        <v>291</v>
      </c>
      <c r="Z166" t="s">
        <v>627</v>
      </c>
      <c r="AA166" t="s">
        <v>628</v>
      </c>
      <c r="AB166" t="s">
        <v>629</v>
      </c>
      <c r="AD166" s="2" t="s">
        <v>508</v>
      </c>
    </row>
    <row r="167" spans="1:30" ht="15" customHeight="1" x14ac:dyDescent="0.35">
      <c r="A167" s="1">
        <v>42032.472569444442</v>
      </c>
      <c r="B167">
        <v>462</v>
      </c>
      <c r="C167" t="s">
        <v>29</v>
      </c>
      <c r="D167">
        <v>5</v>
      </c>
      <c r="E167" t="s">
        <v>30</v>
      </c>
      <c r="F167">
        <v>77029</v>
      </c>
      <c r="G167" t="s">
        <v>621</v>
      </c>
      <c r="H167" t="s">
        <v>32</v>
      </c>
      <c r="I167">
        <v>69044</v>
      </c>
      <c r="J167">
        <v>1</v>
      </c>
      <c r="K167" s="1">
        <v>42032.472569444442</v>
      </c>
      <c r="L167">
        <v>0.2</v>
      </c>
      <c r="M167">
        <v>622.08000000000004</v>
      </c>
      <c r="N167" t="s">
        <v>84</v>
      </c>
      <c r="O167" t="s">
        <v>34</v>
      </c>
      <c r="P167">
        <v>1</v>
      </c>
      <c r="R167">
        <v>4</v>
      </c>
      <c r="S167" t="s">
        <v>622</v>
      </c>
      <c r="T167" t="s">
        <v>36</v>
      </c>
      <c r="U167" t="s">
        <v>37</v>
      </c>
      <c r="V167" t="s">
        <v>38</v>
      </c>
      <c r="W167" t="s">
        <v>54</v>
      </c>
      <c r="X167" t="s">
        <v>54</v>
      </c>
      <c r="Y167" t="s">
        <v>85</v>
      </c>
      <c r="Z167" t="s">
        <v>86</v>
      </c>
      <c r="AA167" t="s">
        <v>87</v>
      </c>
      <c r="AB167" t="s">
        <v>88</v>
      </c>
      <c r="AD167" s="2" t="s">
        <v>508</v>
      </c>
    </row>
    <row r="168" spans="1:30" ht="15" customHeight="1" x14ac:dyDescent="0.35">
      <c r="A168" s="1">
        <v>42032.472569444442</v>
      </c>
      <c r="B168">
        <v>462</v>
      </c>
      <c r="C168" t="s">
        <v>29</v>
      </c>
      <c r="D168">
        <v>5</v>
      </c>
      <c r="E168" t="s">
        <v>30</v>
      </c>
      <c r="F168">
        <v>77029</v>
      </c>
      <c r="G168" t="s">
        <v>621</v>
      </c>
      <c r="H168" t="s">
        <v>32</v>
      </c>
      <c r="I168">
        <v>69044</v>
      </c>
      <c r="J168">
        <v>1</v>
      </c>
      <c r="K168" s="1">
        <v>42032.472569444442</v>
      </c>
      <c r="L168">
        <v>0.2</v>
      </c>
      <c r="M168">
        <v>622.05999999999995</v>
      </c>
      <c r="N168" t="s">
        <v>89</v>
      </c>
      <c r="O168" t="s">
        <v>34</v>
      </c>
      <c r="P168">
        <v>220</v>
      </c>
      <c r="R168">
        <v>4</v>
      </c>
      <c r="S168" t="s">
        <v>622</v>
      </c>
      <c r="T168" t="s">
        <v>36</v>
      </c>
      <c r="U168" t="s">
        <v>37</v>
      </c>
      <c r="V168" t="s">
        <v>38</v>
      </c>
      <c r="W168" t="s">
        <v>54</v>
      </c>
      <c r="X168" t="s">
        <v>54</v>
      </c>
      <c r="Y168" t="s">
        <v>90</v>
      </c>
      <c r="Z168" t="s">
        <v>91</v>
      </c>
      <c r="AA168" t="s">
        <v>92</v>
      </c>
      <c r="AB168" t="s">
        <v>93</v>
      </c>
      <c r="AD168" s="2" t="s">
        <v>508</v>
      </c>
    </row>
    <row r="169" spans="1:30" ht="15" customHeight="1" x14ac:dyDescent="0.35">
      <c r="A169" s="1">
        <v>41964.479513888888</v>
      </c>
      <c r="B169">
        <v>462</v>
      </c>
      <c r="C169" t="s">
        <v>29</v>
      </c>
      <c r="D169">
        <v>5</v>
      </c>
      <c r="E169" t="s">
        <v>30</v>
      </c>
      <c r="F169">
        <v>76894</v>
      </c>
      <c r="G169" t="s">
        <v>170</v>
      </c>
      <c r="H169" t="s">
        <v>32</v>
      </c>
      <c r="I169">
        <v>68102</v>
      </c>
      <c r="J169">
        <v>1</v>
      </c>
      <c r="K169" s="1">
        <v>41964.479513888888</v>
      </c>
      <c r="L169">
        <v>0.2</v>
      </c>
      <c r="M169">
        <v>622.08000000000004</v>
      </c>
      <c r="N169" t="s">
        <v>84</v>
      </c>
      <c r="O169" t="s">
        <v>34</v>
      </c>
      <c r="P169">
        <v>1</v>
      </c>
      <c r="R169">
        <v>4</v>
      </c>
      <c r="S169" t="s">
        <v>637</v>
      </c>
      <c r="T169" t="s">
        <v>36</v>
      </c>
      <c r="U169" t="s">
        <v>37</v>
      </c>
      <c r="V169" t="s">
        <v>38</v>
      </c>
      <c r="W169" t="s">
        <v>54</v>
      </c>
      <c r="X169" t="s">
        <v>54</v>
      </c>
      <c r="Y169" t="s">
        <v>85</v>
      </c>
      <c r="Z169" t="s">
        <v>86</v>
      </c>
      <c r="AA169" t="s">
        <v>87</v>
      </c>
      <c r="AB169" t="s">
        <v>88</v>
      </c>
      <c r="AD169" s="2" t="s">
        <v>508</v>
      </c>
    </row>
    <row r="170" spans="1:30" ht="15" customHeight="1" x14ac:dyDescent="0.35">
      <c r="A170" s="1">
        <v>41964.479513888888</v>
      </c>
      <c r="B170">
        <v>462</v>
      </c>
      <c r="C170" t="s">
        <v>29</v>
      </c>
      <c r="D170">
        <v>5</v>
      </c>
      <c r="E170" t="s">
        <v>30</v>
      </c>
      <c r="F170">
        <v>76894</v>
      </c>
      <c r="G170" t="s">
        <v>170</v>
      </c>
      <c r="H170" t="s">
        <v>32</v>
      </c>
      <c r="I170">
        <v>68102</v>
      </c>
      <c r="J170">
        <v>1</v>
      </c>
      <c r="K170" s="1">
        <v>41964.479513888888</v>
      </c>
      <c r="L170">
        <v>0.2</v>
      </c>
      <c r="M170">
        <v>622.07000000000005</v>
      </c>
      <c r="N170" t="s">
        <v>191</v>
      </c>
      <c r="O170" t="s">
        <v>34</v>
      </c>
      <c r="P170">
        <v>1</v>
      </c>
      <c r="R170">
        <v>4</v>
      </c>
      <c r="S170" t="s">
        <v>637</v>
      </c>
      <c r="T170" t="s">
        <v>36</v>
      </c>
      <c r="U170" t="s">
        <v>37</v>
      </c>
      <c r="V170" t="s">
        <v>38</v>
      </c>
      <c r="W170" t="s">
        <v>54</v>
      </c>
      <c r="X170" t="s">
        <v>54</v>
      </c>
      <c r="Y170" t="s">
        <v>90</v>
      </c>
      <c r="Z170" t="s">
        <v>192</v>
      </c>
      <c r="AA170" t="s">
        <v>193</v>
      </c>
      <c r="AB170" t="s">
        <v>194</v>
      </c>
      <c r="AD170" s="2" t="s">
        <v>508</v>
      </c>
    </row>
    <row r="171" spans="1:30" ht="15" customHeight="1" x14ac:dyDescent="0.35">
      <c r="A171" s="1">
        <v>41900.410069444442</v>
      </c>
      <c r="B171">
        <v>462</v>
      </c>
      <c r="C171" t="s">
        <v>29</v>
      </c>
      <c r="D171">
        <v>5</v>
      </c>
      <c r="E171" t="s">
        <v>30</v>
      </c>
      <c r="F171">
        <v>76856</v>
      </c>
      <c r="G171" t="s">
        <v>170</v>
      </c>
      <c r="H171" t="s">
        <v>32</v>
      </c>
      <c r="I171">
        <v>67041</v>
      </c>
      <c r="J171">
        <v>1</v>
      </c>
      <c r="K171" s="1">
        <v>41900.410069444442</v>
      </c>
      <c r="L171">
        <v>0.2</v>
      </c>
      <c r="M171">
        <v>622.08000000000004</v>
      </c>
      <c r="N171" t="s">
        <v>84</v>
      </c>
      <c r="O171" t="s">
        <v>34</v>
      </c>
      <c r="P171">
        <v>12000</v>
      </c>
      <c r="R171">
        <v>4</v>
      </c>
      <c r="S171" t="s">
        <v>642</v>
      </c>
      <c r="T171" t="s">
        <v>36</v>
      </c>
      <c r="U171" t="s">
        <v>37</v>
      </c>
      <c r="V171" t="s">
        <v>38</v>
      </c>
      <c r="W171" t="s">
        <v>54</v>
      </c>
      <c r="X171" t="s">
        <v>54</v>
      </c>
      <c r="Y171" t="s">
        <v>85</v>
      </c>
      <c r="Z171" t="s">
        <v>86</v>
      </c>
      <c r="AA171" t="s">
        <v>87</v>
      </c>
      <c r="AB171" t="s">
        <v>88</v>
      </c>
      <c r="AD171" s="2" t="s">
        <v>508</v>
      </c>
    </row>
    <row r="172" spans="1:30" ht="15" customHeight="1" x14ac:dyDescent="0.35">
      <c r="A172" s="1">
        <v>41843.403124999997</v>
      </c>
      <c r="B172">
        <v>462</v>
      </c>
      <c r="C172" t="s">
        <v>29</v>
      </c>
      <c r="D172">
        <v>5</v>
      </c>
      <c r="E172" t="s">
        <v>30</v>
      </c>
      <c r="F172">
        <v>76850</v>
      </c>
      <c r="G172" t="s">
        <v>640</v>
      </c>
      <c r="H172" t="s">
        <v>32</v>
      </c>
      <c r="I172">
        <v>66046</v>
      </c>
      <c r="J172">
        <v>1</v>
      </c>
      <c r="K172" s="1">
        <v>41843.403124999997</v>
      </c>
      <c r="L172">
        <v>0.2</v>
      </c>
      <c r="M172">
        <v>622.09</v>
      </c>
      <c r="N172" t="s">
        <v>342</v>
      </c>
      <c r="O172" t="s">
        <v>34</v>
      </c>
      <c r="P172">
        <v>1</v>
      </c>
      <c r="R172">
        <v>4</v>
      </c>
      <c r="S172" t="s">
        <v>643</v>
      </c>
      <c r="T172" t="s">
        <v>36</v>
      </c>
      <c r="U172" t="s">
        <v>37</v>
      </c>
      <c r="V172" t="s">
        <v>38</v>
      </c>
      <c r="W172" t="s">
        <v>54</v>
      </c>
      <c r="X172" t="s">
        <v>54</v>
      </c>
      <c r="Y172" t="s">
        <v>85</v>
      </c>
      <c r="Z172" t="s">
        <v>86</v>
      </c>
      <c r="AA172" t="s">
        <v>87</v>
      </c>
      <c r="AB172" t="s">
        <v>343</v>
      </c>
      <c r="AD172" s="2" t="s">
        <v>508</v>
      </c>
    </row>
    <row r="173" spans="1:30" ht="15" customHeight="1" x14ac:dyDescent="0.35">
      <c r="A173" s="1">
        <v>41843.403124999997</v>
      </c>
      <c r="B173">
        <v>462</v>
      </c>
      <c r="C173" t="s">
        <v>29</v>
      </c>
      <c r="D173">
        <v>5</v>
      </c>
      <c r="E173" t="s">
        <v>30</v>
      </c>
      <c r="F173">
        <v>76850</v>
      </c>
      <c r="G173" t="s">
        <v>640</v>
      </c>
      <c r="H173" t="s">
        <v>32</v>
      </c>
      <c r="I173">
        <v>66046</v>
      </c>
      <c r="J173">
        <v>1</v>
      </c>
      <c r="K173" s="1">
        <v>41843.403124999997</v>
      </c>
      <c r="L173">
        <v>0.2</v>
      </c>
      <c r="M173">
        <v>622.08000000000004</v>
      </c>
      <c r="N173" t="s">
        <v>84</v>
      </c>
      <c r="O173" t="s">
        <v>34</v>
      </c>
      <c r="P173">
        <v>5700</v>
      </c>
      <c r="R173">
        <v>4</v>
      </c>
      <c r="S173" t="s">
        <v>643</v>
      </c>
      <c r="T173" t="s">
        <v>36</v>
      </c>
      <c r="U173" t="s">
        <v>37</v>
      </c>
      <c r="V173" t="s">
        <v>38</v>
      </c>
      <c r="W173" t="s">
        <v>54</v>
      </c>
      <c r="X173" t="s">
        <v>54</v>
      </c>
      <c r="Y173" t="s">
        <v>85</v>
      </c>
      <c r="Z173" t="s">
        <v>86</v>
      </c>
      <c r="AA173" t="s">
        <v>87</v>
      </c>
      <c r="AB173" t="s">
        <v>88</v>
      </c>
      <c r="AD173" s="2" t="s">
        <v>508</v>
      </c>
    </row>
    <row r="174" spans="1:30" ht="15" customHeight="1" x14ac:dyDescent="0.35">
      <c r="A174" s="1">
        <v>41843.403124999997</v>
      </c>
      <c r="B174">
        <v>462</v>
      </c>
      <c r="C174" t="s">
        <v>29</v>
      </c>
      <c r="D174">
        <v>5</v>
      </c>
      <c r="E174" t="s">
        <v>30</v>
      </c>
      <c r="F174">
        <v>76850</v>
      </c>
      <c r="G174" t="s">
        <v>640</v>
      </c>
      <c r="H174" t="s">
        <v>32</v>
      </c>
      <c r="I174">
        <v>66046</v>
      </c>
      <c r="J174">
        <v>1</v>
      </c>
      <c r="K174" s="1">
        <v>41843.403124999997</v>
      </c>
      <c r="L174">
        <v>0.2</v>
      </c>
      <c r="M174">
        <v>622.04999999999995</v>
      </c>
      <c r="N174" t="s">
        <v>589</v>
      </c>
      <c r="O174" t="s">
        <v>34</v>
      </c>
      <c r="P174">
        <v>1</v>
      </c>
      <c r="R174">
        <v>4</v>
      </c>
      <c r="S174" t="s">
        <v>643</v>
      </c>
      <c r="T174" t="s">
        <v>36</v>
      </c>
      <c r="U174" t="s">
        <v>37</v>
      </c>
      <c r="V174" t="s">
        <v>38</v>
      </c>
      <c r="W174" t="s">
        <v>54</v>
      </c>
      <c r="X174" t="s">
        <v>54</v>
      </c>
      <c r="Y174" t="s">
        <v>291</v>
      </c>
      <c r="Z174" t="s">
        <v>590</v>
      </c>
      <c r="AA174" t="s">
        <v>591</v>
      </c>
      <c r="AB174" t="s">
        <v>592</v>
      </c>
      <c r="AD174" s="2" t="s">
        <v>508</v>
      </c>
    </row>
    <row r="175" spans="1:30" ht="15" customHeight="1" x14ac:dyDescent="0.35">
      <c r="A175" s="1">
        <v>41771.573263888888</v>
      </c>
      <c r="B175">
        <v>462</v>
      </c>
      <c r="C175" t="s">
        <v>29</v>
      </c>
      <c r="D175">
        <v>5</v>
      </c>
      <c r="E175" t="s">
        <v>30</v>
      </c>
      <c r="F175">
        <v>76486</v>
      </c>
      <c r="G175" t="s">
        <v>658</v>
      </c>
      <c r="H175" t="s">
        <v>32</v>
      </c>
      <c r="I175">
        <v>64922</v>
      </c>
      <c r="J175">
        <v>1</v>
      </c>
      <c r="K175" s="1">
        <v>41771.573263888888</v>
      </c>
      <c r="L175">
        <v>0.2</v>
      </c>
      <c r="M175">
        <v>622.09</v>
      </c>
      <c r="N175" t="s">
        <v>342</v>
      </c>
      <c r="O175" t="s">
        <v>34</v>
      </c>
      <c r="P175">
        <v>30</v>
      </c>
      <c r="R175">
        <v>4</v>
      </c>
      <c r="S175" t="s">
        <v>659</v>
      </c>
      <c r="T175" t="s">
        <v>36</v>
      </c>
      <c r="U175" t="s">
        <v>37</v>
      </c>
      <c r="V175" t="s">
        <v>38</v>
      </c>
      <c r="W175" t="s">
        <v>54</v>
      </c>
      <c r="X175" t="s">
        <v>54</v>
      </c>
      <c r="Y175" t="s">
        <v>85</v>
      </c>
      <c r="Z175" t="s">
        <v>86</v>
      </c>
      <c r="AA175" t="s">
        <v>87</v>
      </c>
      <c r="AB175" t="s">
        <v>343</v>
      </c>
      <c r="AD175" s="2" t="s">
        <v>660</v>
      </c>
    </row>
    <row r="176" spans="1:30" ht="15" customHeight="1" x14ac:dyDescent="0.35">
      <c r="A176" s="1">
        <v>41771.573263888888</v>
      </c>
      <c r="B176">
        <v>462</v>
      </c>
      <c r="C176" t="s">
        <v>29</v>
      </c>
      <c r="D176">
        <v>5</v>
      </c>
      <c r="E176" t="s">
        <v>30</v>
      </c>
      <c r="F176">
        <v>76486</v>
      </c>
      <c r="G176" t="s">
        <v>658</v>
      </c>
      <c r="H176" t="s">
        <v>32</v>
      </c>
      <c r="I176">
        <v>64922</v>
      </c>
      <c r="J176">
        <v>1</v>
      </c>
      <c r="K176" s="1">
        <v>41771.573263888888</v>
      </c>
      <c r="L176">
        <v>0.2</v>
      </c>
      <c r="M176">
        <v>622.08000000000004</v>
      </c>
      <c r="N176" t="s">
        <v>84</v>
      </c>
      <c r="O176" t="s">
        <v>34</v>
      </c>
      <c r="P176">
        <v>70</v>
      </c>
      <c r="R176">
        <v>4</v>
      </c>
      <c r="S176" t="s">
        <v>659</v>
      </c>
      <c r="T176" t="s">
        <v>36</v>
      </c>
      <c r="U176" t="s">
        <v>37</v>
      </c>
      <c r="V176" t="s">
        <v>38</v>
      </c>
      <c r="W176" t="s">
        <v>54</v>
      </c>
      <c r="X176" t="s">
        <v>54</v>
      </c>
      <c r="Y176" t="s">
        <v>85</v>
      </c>
      <c r="Z176" t="s">
        <v>86</v>
      </c>
      <c r="AA176" t="s">
        <v>87</v>
      </c>
      <c r="AB176" t="s">
        <v>88</v>
      </c>
      <c r="AD176" s="2" t="s">
        <v>660</v>
      </c>
    </row>
    <row r="177" spans="1:30" ht="15" customHeight="1" x14ac:dyDescent="0.35">
      <c r="A177" s="1">
        <v>41771.573263888888</v>
      </c>
      <c r="B177">
        <v>462</v>
      </c>
      <c r="C177" t="s">
        <v>29</v>
      </c>
      <c r="D177">
        <v>5</v>
      </c>
      <c r="E177" t="s">
        <v>30</v>
      </c>
      <c r="F177">
        <v>76486</v>
      </c>
      <c r="G177" t="s">
        <v>658</v>
      </c>
      <c r="H177" t="s">
        <v>32</v>
      </c>
      <c r="I177">
        <v>64922</v>
      </c>
      <c r="J177">
        <v>1</v>
      </c>
      <c r="K177" s="1">
        <v>41771.573263888888</v>
      </c>
      <c r="L177">
        <v>0.2</v>
      </c>
      <c r="M177">
        <v>622.05999999999995</v>
      </c>
      <c r="N177" t="s">
        <v>89</v>
      </c>
      <c r="O177" t="s">
        <v>34</v>
      </c>
      <c r="P177">
        <v>1</v>
      </c>
      <c r="R177">
        <v>4</v>
      </c>
      <c r="S177" t="s">
        <v>659</v>
      </c>
      <c r="T177" t="s">
        <v>36</v>
      </c>
      <c r="U177" t="s">
        <v>37</v>
      </c>
      <c r="V177" t="s">
        <v>38</v>
      </c>
      <c r="W177" t="s">
        <v>54</v>
      </c>
      <c r="X177" t="s">
        <v>54</v>
      </c>
      <c r="Y177" t="s">
        <v>90</v>
      </c>
      <c r="Z177" t="s">
        <v>91</v>
      </c>
      <c r="AA177" t="s">
        <v>92</v>
      </c>
      <c r="AB177" t="s">
        <v>93</v>
      </c>
      <c r="AD177" s="2" t="s">
        <v>660</v>
      </c>
    </row>
    <row r="178" spans="1:30" ht="15" customHeight="1" x14ac:dyDescent="0.35">
      <c r="A178" s="1">
        <v>41647.625347222223</v>
      </c>
      <c r="B178">
        <v>462</v>
      </c>
      <c r="C178" t="s">
        <v>29</v>
      </c>
      <c r="D178">
        <v>5</v>
      </c>
      <c r="E178" t="s">
        <v>30</v>
      </c>
      <c r="F178">
        <v>76274</v>
      </c>
      <c r="G178" t="s">
        <v>673</v>
      </c>
      <c r="H178" t="s">
        <v>32</v>
      </c>
      <c r="I178">
        <v>62982</v>
      </c>
      <c r="J178">
        <v>1</v>
      </c>
      <c r="K178" s="1">
        <v>41647.625347222223</v>
      </c>
      <c r="L178">
        <v>0.2</v>
      </c>
      <c r="M178">
        <v>622.07000000000005</v>
      </c>
      <c r="N178" t="s">
        <v>191</v>
      </c>
      <c r="O178" t="s">
        <v>34</v>
      </c>
      <c r="P178">
        <v>10</v>
      </c>
      <c r="R178">
        <v>4</v>
      </c>
      <c r="S178" t="s">
        <v>674</v>
      </c>
      <c r="T178" t="s">
        <v>36</v>
      </c>
      <c r="U178" t="s">
        <v>37</v>
      </c>
      <c r="V178" t="s">
        <v>38</v>
      </c>
      <c r="W178" t="s">
        <v>54</v>
      </c>
      <c r="X178" t="s">
        <v>54</v>
      </c>
      <c r="Y178" t="s">
        <v>90</v>
      </c>
      <c r="Z178" t="s">
        <v>192</v>
      </c>
      <c r="AA178" t="s">
        <v>193</v>
      </c>
      <c r="AB178" t="s">
        <v>194</v>
      </c>
      <c r="AD178" s="2" t="s">
        <v>660</v>
      </c>
    </row>
    <row r="179" spans="1:30" ht="15" customHeight="1" x14ac:dyDescent="0.35">
      <c r="A179" s="1">
        <v>43788.507291666669</v>
      </c>
      <c r="B179">
        <v>462</v>
      </c>
      <c r="C179" t="s">
        <v>29</v>
      </c>
      <c r="D179">
        <v>5</v>
      </c>
      <c r="E179" t="s">
        <v>30</v>
      </c>
      <c r="F179">
        <v>79977</v>
      </c>
      <c r="G179" t="s">
        <v>325</v>
      </c>
      <c r="H179" t="s">
        <v>32</v>
      </c>
      <c r="I179">
        <v>94607</v>
      </c>
      <c r="J179">
        <v>1</v>
      </c>
      <c r="K179" s="1">
        <v>43788.507291666669</v>
      </c>
      <c r="L179">
        <v>0.2</v>
      </c>
      <c r="M179">
        <v>657.01</v>
      </c>
      <c r="N179" t="s">
        <v>327</v>
      </c>
      <c r="O179" t="s">
        <v>34</v>
      </c>
      <c r="P179">
        <v>62</v>
      </c>
      <c r="R179">
        <v>4</v>
      </c>
      <c r="S179" t="s">
        <v>326</v>
      </c>
      <c r="T179" t="s">
        <v>36</v>
      </c>
      <c r="U179" t="s">
        <v>37</v>
      </c>
      <c r="V179" t="s">
        <v>49</v>
      </c>
      <c r="W179" t="s">
        <v>205</v>
      </c>
      <c r="X179" t="s">
        <v>205</v>
      </c>
      <c r="AD179" s="2" t="s">
        <v>44</v>
      </c>
    </row>
    <row r="180" spans="1:30" ht="15" customHeight="1" x14ac:dyDescent="0.35">
      <c r="A180" s="1">
        <v>43734.455208333333</v>
      </c>
      <c r="B180">
        <v>462</v>
      </c>
      <c r="C180" t="s">
        <v>29</v>
      </c>
      <c r="D180">
        <v>5</v>
      </c>
      <c r="E180" t="s">
        <v>30</v>
      </c>
      <c r="F180">
        <v>79811</v>
      </c>
      <c r="G180" t="s">
        <v>340</v>
      </c>
      <c r="H180" t="s">
        <v>32</v>
      </c>
      <c r="I180">
        <v>93867</v>
      </c>
      <c r="J180">
        <v>1</v>
      </c>
      <c r="K180" s="1">
        <v>43734.455208333333</v>
      </c>
      <c r="L180">
        <v>0.2</v>
      </c>
      <c r="M180">
        <v>657.01</v>
      </c>
      <c r="N180" t="s">
        <v>327</v>
      </c>
      <c r="O180" t="s">
        <v>34</v>
      </c>
      <c r="P180">
        <v>1</v>
      </c>
      <c r="R180">
        <v>4</v>
      </c>
      <c r="S180" t="s">
        <v>341</v>
      </c>
      <c r="T180" t="s">
        <v>36</v>
      </c>
      <c r="U180" t="s">
        <v>37</v>
      </c>
      <c r="V180" t="s">
        <v>49</v>
      </c>
      <c r="W180" t="s">
        <v>205</v>
      </c>
      <c r="X180" t="s">
        <v>205</v>
      </c>
      <c r="AD180" s="2" t="s">
        <v>44</v>
      </c>
    </row>
    <row r="181" spans="1:30" ht="15" customHeight="1" x14ac:dyDescent="0.35">
      <c r="A181" s="1">
        <v>44803.528124999997</v>
      </c>
      <c r="B181">
        <v>462</v>
      </c>
      <c r="C181" t="s">
        <v>29</v>
      </c>
      <c r="D181">
        <v>5</v>
      </c>
      <c r="E181" t="s">
        <v>30</v>
      </c>
      <c r="F181">
        <v>81727</v>
      </c>
      <c r="G181" t="s">
        <v>170</v>
      </c>
      <c r="H181" t="s">
        <v>32</v>
      </c>
      <c r="I181">
        <v>108790</v>
      </c>
      <c r="J181">
        <v>1</v>
      </c>
      <c r="K181" s="1">
        <v>44803.528124999997</v>
      </c>
      <c r="L181">
        <v>0.2</v>
      </c>
      <c r="M181">
        <v>657</v>
      </c>
      <c r="N181" t="s">
        <v>204</v>
      </c>
      <c r="O181" t="s">
        <v>34</v>
      </c>
      <c r="P181">
        <v>1</v>
      </c>
      <c r="R181">
        <v>4</v>
      </c>
      <c r="S181" t="s">
        <v>171</v>
      </c>
      <c r="T181" t="s">
        <v>36</v>
      </c>
      <c r="U181" t="s">
        <v>37</v>
      </c>
      <c r="V181" t="s">
        <v>65</v>
      </c>
      <c r="W181" t="s">
        <v>205</v>
      </c>
      <c r="X181" t="s">
        <v>205</v>
      </c>
      <c r="Y181" t="s">
        <v>206</v>
      </c>
      <c r="Z181" t="s">
        <v>207</v>
      </c>
      <c r="AA181" t="s">
        <v>208</v>
      </c>
      <c r="AB181" t="s">
        <v>209</v>
      </c>
      <c r="AD181" s="2" t="s">
        <v>44</v>
      </c>
    </row>
    <row r="182" spans="1:30" ht="15" customHeight="1" x14ac:dyDescent="0.35">
      <c r="A182" s="1">
        <v>43704.705208333333</v>
      </c>
      <c r="B182">
        <v>462</v>
      </c>
      <c r="C182" t="s">
        <v>29</v>
      </c>
      <c r="D182">
        <v>5</v>
      </c>
      <c r="E182" t="s">
        <v>30</v>
      </c>
      <c r="F182">
        <v>79796</v>
      </c>
      <c r="G182" t="s">
        <v>254</v>
      </c>
      <c r="H182" t="s">
        <v>32</v>
      </c>
      <c r="I182">
        <v>93443</v>
      </c>
      <c r="J182">
        <v>1</v>
      </c>
      <c r="K182" s="1">
        <v>43704.705208333333</v>
      </c>
      <c r="L182">
        <v>0.2</v>
      </c>
      <c r="M182">
        <v>657.01</v>
      </c>
      <c r="N182" t="s">
        <v>327</v>
      </c>
      <c r="O182" t="s">
        <v>34</v>
      </c>
      <c r="P182">
        <v>1</v>
      </c>
      <c r="R182">
        <v>4</v>
      </c>
      <c r="S182" t="s">
        <v>345</v>
      </c>
      <c r="T182" t="s">
        <v>36</v>
      </c>
      <c r="U182" t="s">
        <v>37</v>
      </c>
      <c r="V182" t="s">
        <v>49</v>
      </c>
      <c r="W182" t="s">
        <v>205</v>
      </c>
      <c r="X182" t="s">
        <v>205</v>
      </c>
      <c r="AD182" s="2" t="s">
        <v>44</v>
      </c>
    </row>
    <row r="183" spans="1:30" ht="15" customHeight="1" x14ac:dyDescent="0.35">
      <c r="A183" s="1">
        <v>43669.604513888888</v>
      </c>
      <c r="B183">
        <v>462</v>
      </c>
      <c r="C183" t="s">
        <v>29</v>
      </c>
      <c r="D183">
        <v>5</v>
      </c>
      <c r="E183" t="s">
        <v>30</v>
      </c>
      <c r="F183">
        <v>79692</v>
      </c>
      <c r="G183" t="s">
        <v>254</v>
      </c>
      <c r="H183" t="s">
        <v>32</v>
      </c>
      <c r="I183">
        <v>92967</v>
      </c>
      <c r="J183">
        <v>1</v>
      </c>
      <c r="K183" s="1">
        <v>43669.604513888888</v>
      </c>
      <c r="L183">
        <v>0.2</v>
      </c>
      <c r="M183">
        <v>657.01</v>
      </c>
      <c r="N183" t="s">
        <v>327</v>
      </c>
      <c r="O183" t="s">
        <v>34</v>
      </c>
      <c r="P183">
        <v>63</v>
      </c>
      <c r="R183">
        <v>4</v>
      </c>
      <c r="S183" t="s">
        <v>350</v>
      </c>
      <c r="T183" t="s">
        <v>36</v>
      </c>
      <c r="U183" t="s">
        <v>37</v>
      </c>
      <c r="V183" t="s">
        <v>49</v>
      </c>
      <c r="W183" t="s">
        <v>205</v>
      </c>
      <c r="X183" t="s">
        <v>205</v>
      </c>
      <c r="AD183" s="2" t="s">
        <v>44</v>
      </c>
    </row>
    <row r="184" spans="1:30" ht="15" customHeight="1" x14ac:dyDescent="0.35">
      <c r="A184" s="1">
        <v>43356.594097222223</v>
      </c>
      <c r="B184">
        <v>462</v>
      </c>
      <c r="C184" t="s">
        <v>29</v>
      </c>
      <c r="D184">
        <v>5</v>
      </c>
      <c r="E184" t="s">
        <v>30</v>
      </c>
      <c r="F184">
        <v>79678</v>
      </c>
      <c r="G184" t="s">
        <v>278</v>
      </c>
      <c r="H184" t="s">
        <v>32</v>
      </c>
      <c r="I184">
        <v>88971</v>
      </c>
      <c r="J184">
        <v>1</v>
      </c>
      <c r="K184" s="1">
        <v>43356.594097222223</v>
      </c>
      <c r="L184">
        <v>0.2</v>
      </c>
      <c r="M184">
        <v>657.01</v>
      </c>
      <c r="N184" t="s">
        <v>327</v>
      </c>
      <c r="O184" t="s">
        <v>34</v>
      </c>
      <c r="P184">
        <v>62</v>
      </c>
      <c r="R184">
        <v>4</v>
      </c>
      <c r="S184" t="s">
        <v>353</v>
      </c>
      <c r="T184" t="s">
        <v>36</v>
      </c>
      <c r="U184" t="s">
        <v>37</v>
      </c>
      <c r="V184" t="s">
        <v>49</v>
      </c>
      <c r="W184" t="s">
        <v>205</v>
      </c>
      <c r="X184" t="s">
        <v>205</v>
      </c>
      <c r="AD184" s="2" t="s">
        <v>44</v>
      </c>
    </row>
    <row r="185" spans="1:30" ht="15" customHeight="1" x14ac:dyDescent="0.35">
      <c r="A185" s="1">
        <v>43635.677430555559</v>
      </c>
      <c r="B185">
        <v>462</v>
      </c>
      <c r="C185" t="s">
        <v>29</v>
      </c>
      <c r="D185">
        <v>5</v>
      </c>
      <c r="E185" t="s">
        <v>30</v>
      </c>
      <c r="F185">
        <v>79548</v>
      </c>
      <c r="G185" t="s">
        <v>278</v>
      </c>
      <c r="H185" t="s">
        <v>32</v>
      </c>
      <c r="I185">
        <v>92499</v>
      </c>
      <c r="J185">
        <v>1</v>
      </c>
      <c r="K185" s="1">
        <v>43635.677430555559</v>
      </c>
      <c r="L185">
        <v>0.2</v>
      </c>
      <c r="M185">
        <v>657.01</v>
      </c>
      <c r="N185" t="s">
        <v>327</v>
      </c>
      <c r="O185" t="s">
        <v>34</v>
      </c>
      <c r="P185">
        <v>1</v>
      </c>
      <c r="R185">
        <v>4</v>
      </c>
      <c r="S185" t="s">
        <v>357</v>
      </c>
      <c r="T185" t="s">
        <v>36</v>
      </c>
      <c r="U185" t="s">
        <v>37</v>
      </c>
      <c r="V185" t="s">
        <v>49</v>
      </c>
      <c r="W185" t="s">
        <v>205</v>
      </c>
      <c r="X185" t="s">
        <v>205</v>
      </c>
      <c r="AD185" s="2" t="s">
        <v>44</v>
      </c>
    </row>
    <row r="186" spans="1:30" ht="15" customHeight="1" x14ac:dyDescent="0.35">
      <c r="A186" s="1">
        <v>43571.732986111114</v>
      </c>
      <c r="B186">
        <v>462</v>
      </c>
      <c r="C186" t="s">
        <v>29</v>
      </c>
      <c r="D186">
        <v>5</v>
      </c>
      <c r="E186" t="s">
        <v>30</v>
      </c>
      <c r="F186">
        <v>79503</v>
      </c>
      <c r="G186" t="s">
        <v>358</v>
      </c>
      <c r="H186" t="s">
        <v>32</v>
      </c>
      <c r="I186">
        <v>91686</v>
      </c>
      <c r="J186">
        <v>1</v>
      </c>
      <c r="K186" s="1">
        <v>43571.732986111114</v>
      </c>
      <c r="L186">
        <v>0.2</v>
      </c>
      <c r="M186">
        <v>657.01</v>
      </c>
      <c r="N186" t="s">
        <v>327</v>
      </c>
      <c r="O186" t="s">
        <v>34</v>
      </c>
      <c r="P186">
        <v>1</v>
      </c>
      <c r="R186">
        <v>4</v>
      </c>
      <c r="S186" t="s">
        <v>360</v>
      </c>
      <c r="T186" t="s">
        <v>36</v>
      </c>
      <c r="U186" t="s">
        <v>37</v>
      </c>
      <c r="V186" t="s">
        <v>49</v>
      </c>
      <c r="W186" t="s">
        <v>205</v>
      </c>
      <c r="X186" t="s">
        <v>205</v>
      </c>
      <c r="AD186" s="2" t="s">
        <v>44</v>
      </c>
    </row>
    <row r="187" spans="1:30" ht="15" customHeight="1" x14ac:dyDescent="0.35">
      <c r="A187" s="1">
        <v>43300.458680555559</v>
      </c>
      <c r="B187">
        <v>462</v>
      </c>
      <c r="C187" t="s">
        <v>29</v>
      </c>
      <c r="D187">
        <v>5</v>
      </c>
      <c r="E187" t="s">
        <v>30</v>
      </c>
      <c r="F187">
        <v>79038</v>
      </c>
      <c r="G187" t="s">
        <v>254</v>
      </c>
      <c r="H187" t="s">
        <v>32</v>
      </c>
      <c r="I187">
        <v>88225</v>
      </c>
      <c r="J187">
        <v>1</v>
      </c>
      <c r="K187" s="1">
        <v>43300.458680555559</v>
      </c>
      <c r="L187">
        <v>0.2</v>
      </c>
      <c r="M187">
        <v>657.01</v>
      </c>
      <c r="N187" t="s">
        <v>327</v>
      </c>
      <c r="O187" t="s">
        <v>34</v>
      </c>
      <c r="P187">
        <v>110</v>
      </c>
      <c r="R187">
        <v>4</v>
      </c>
      <c r="S187" t="s">
        <v>392</v>
      </c>
      <c r="T187" t="s">
        <v>36</v>
      </c>
      <c r="U187" t="s">
        <v>37</v>
      </c>
      <c r="V187" t="s">
        <v>49</v>
      </c>
      <c r="W187" t="s">
        <v>205</v>
      </c>
      <c r="X187" t="s">
        <v>205</v>
      </c>
      <c r="AD187" s="2" t="s">
        <v>44</v>
      </c>
    </row>
    <row r="188" spans="1:30" ht="15" customHeight="1" x14ac:dyDescent="0.35">
      <c r="A188" s="1">
        <v>43257.489930555559</v>
      </c>
      <c r="B188">
        <v>462</v>
      </c>
      <c r="C188" t="s">
        <v>29</v>
      </c>
      <c r="D188">
        <v>5</v>
      </c>
      <c r="E188" t="s">
        <v>30</v>
      </c>
      <c r="F188">
        <v>79014</v>
      </c>
      <c r="G188" t="s">
        <v>319</v>
      </c>
      <c r="H188" t="s">
        <v>32</v>
      </c>
      <c r="I188">
        <v>87660</v>
      </c>
      <c r="J188">
        <v>1</v>
      </c>
      <c r="K188" s="1">
        <v>43257.489930555559</v>
      </c>
      <c r="L188">
        <v>0.2</v>
      </c>
      <c r="M188">
        <v>657.01</v>
      </c>
      <c r="N188" t="s">
        <v>327</v>
      </c>
      <c r="O188" t="s">
        <v>34</v>
      </c>
      <c r="P188">
        <v>31</v>
      </c>
      <c r="R188">
        <v>4</v>
      </c>
      <c r="S188" t="s">
        <v>395</v>
      </c>
      <c r="T188" t="s">
        <v>36</v>
      </c>
      <c r="U188" t="s">
        <v>37</v>
      </c>
      <c r="V188" t="s">
        <v>49</v>
      </c>
      <c r="W188" t="s">
        <v>205</v>
      </c>
      <c r="X188" t="s">
        <v>205</v>
      </c>
      <c r="AD188" s="2" t="s">
        <v>44</v>
      </c>
    </row>
    <row r="189" spans="1:30" ht="15" customHeight="1" x14ac:dyDescent="0.35">
      <c r="A189" s="1">
        <v>43153.531597222223</v>
      </c>
      <c r="B189">
        <v>462</v>
      </c>
      <c r="C189" t="s">
        <v>29</v>
      </c>
      <c r="D189">
        <v>5</v>
      </c>
      <c r="E189" t="s">
        <v>30</v>
      </c>
      <c r="F189">
        <v>78902</v>
      </c>
      <c r="G189" t="s">
        <v>410</v>
      </c>
      <c r="H189" t="s">
        <v>32</v>
      </c>
      <c r="I189">
        <v>86296</v>
      </c>
      <c r="J189">
        <v>1</v>
      </c>
      <c r="K189" s="1">
        <v>43153.531597222223</v>
      </c>
      <c r="L189">
        <v>0.2</v>
      </c>
      <c r="M189">
        <v>657.01</v>
      </c>
      <c r="N189" t="s">
        <v>327</v>
      </c>
      <c r="O189" t="s">
        <v>34</v>
      </c>
      <c r="P189">
        <v>150</v>
      </c>
      <c r="R189">
        <v>4</v>
      </c>
      <c r="S189" t="s">
        <v>411</v>
      </c>
      <c r="T189" t="s">
        <v>36</v>
      </c>
      <c r="U189" t="s">
        <v>37</v>
      </c>
      <c r="V189" t="s">
        <v>49</v>
      </c>
      <c r="W189" t="s">
        <v>205</v>
      </c>
      <c r="X189" t="s">
        <v>205</v>
      </c>
      <c r="AD189" s="2" t="s">
        <v>44</v>
      </c>
    </row>
    <row r="190" spans="1:30" ht="15" customHeight="1" x14ac:dyDescent="0.35">
      <c r="A190" s="1">
        <v>44708.552430555559</v>
      </c>
      <c r="B190">
        <v>462</v>
      </c>
      <c r="C190" t="s">
        <v>29</v>
      </c>
      <c r="D190">
        <v>5</v>
      </c>
      <c r="E190" t="s">
        <v>30</v>
      </c>
      <c r="F190">
        <v>81615</v>
      </c>
      <c r="G190" t="s">
        <v>254</v>
      </c>
      <c r="H190" t="s">
        <v>32</v>
      </c>
      <c r="I190">
        <v>107425</v>
      </c>
      <c r="J190">
        <v>1</v>
      </c>
      <c r="K190" s="1">
        <v>44708.552430555559</v>
      </c>
      <c r="L190">
        <v>0.2</v>
      </c>
      <c r="M190">
        <v>657</v>
      </c>
      <c r="N190" t="s">
        <v>204</v>
      </c>
      <c r="O190" t="s">
        <v>34</v>
      </c>
      <c r="P190">
        <v>57</v>
      </c>
      <c r="R190">
        <v>4</v>
      </c>
      <c r="S190" t="s">
        <v>255</v>
      </c>
      <c r="T190" t="s">
        <v>36</v>
      </c>
      <c r="U190" t="s">
        <v>37</v>
      </c>
      <c r="V190" t="s">
        <v>65</v>
      </c>
      <c r="W190" t="s">
        <v>205</v>
      </c>
      <c r="X190" t="s">
        <v>205</v>
      </c>
      <c r="Y190" t="s">
        <v>206</v>
      </c>
      <c r="Z190" t="s">
        <v>207</v>
      </c>
      <c r="AA190" t="s">
        <v>208</v>
      </c>
      <c r="AB190" t="s">
        <v>209</v>
      </c>
      <c r="AD190" s="2" t="s">
        <v>44</v>
      </c>
    </row>
    <row r="191" spans="1:30" ht="15" customHeight="1" x14ac:dyDescent="0.35">
      <c r="A191" s="1">
        <v>43111.660069444442</v>
      </c>
      <c r="B191">
        <v>462</v>
      </c>
      <c r="C191" t="s">
        <v>29</v>
      </c>
      <c r="D191">
        <v>5</v>
      </c>
      <c r="E191" t="s">
        <v>30</v>
      </c>
      <c r="F191">
        <v>78870</v>
      </c>
      <c r="G191" t="s">
        <v>424</v>
      </c>
      <c r="H191" t="s">
        <v>32</v>
      </c>
      <c r="I191">
        <v>85725</v>
      </c>
      <c r="J191">
        <v>1</v>
      </c>
      <c r="K191" s="1">
        <v>43111.660069444442</v>
      </c>
      <c r="L191">
        <v>0.2</v>
      </c>
      <c r="M191">
        <v>657.01</v>
      </c>
      <c r="N191" t="s">
        <v>327</v>
      </c>
      <c r="O191" t="s">
        <v>34</v>
      </c>
      <c r="P191">
        <v>1</v>
      </c>
      <c r="R191">
        <v>4</v>
      </c>
      <c r="S191" t="s">
        <v>425</v>
      </c>
      <c r="T191" t="s">
        <v>36</v>
      </c>
      <c r="U191" t="s">
        <v>37</v>
      </c>
      <c r="V191" t="s">
        <v>49</v>
      </c>
      <c r="W191" t="s">
        <v>205</v>
      </c>
      <c r="X191" t="s">
        <v>205</v>
      </c>
      <c r="AD191" s="2" t="s">
        <v>44</v>
      </c>
    </row>
    <row r="192" spans="1:30" ht="15" customHeight="1" x14ac:dyDescent="0.35">
      <c r="A192" s="1">
        <v>42607.396180555559</v>
      </c>
      <c r="B192">
        <v>462</v>
      </c>
      <c r="C192" t="s">
        <v>29</v>
      </c>
      <c r="D192">
        <v>5</v>
      </c>
      <c r="E192" t="s">
        <v>30</v>
      </c>
      <c r="F192">
        <v>78676</v>
      </c>
      <c r="G192" t="s">
        <v>439</v>
      </c>
      <c r="H192" t="s">
        <v>32</v>
      </c>
      <c r="I192">
        <v>79755</v>
      </c>
      <c r="J192">
        <v>1</v>
      </c>
      <c r="K192" s="1">
        <v>42607.396180555559</v>
      </c>
      <c r="L192">
        <v>0.2</v>
      </c>
      <c r="M192">
        <v>657.01</v>
      </c>
      <c r="N192" t="s">
        <v>327</v>
      </c>
      <c r="O192" t="s">
        <v>34</v>
      </c>
      <c r="P192">
        <v>1</v>
      </c>
      <c r="R192">
        <v>4</v>
      </c>
      <c r="S192" t="s">
        <v>440</v>
      </c>
      <c r="T192" t="s">
        <v>36</v>
      </c>
      <c r="U192" t="s">
        <v>37</v>
      </c>
      <c r="V192" t="s">
        <v>49</v>
      </c>
      <c r="W192" t="s">
        <v>205</v>
      </c>
      <c r="X192" t="s">
        <v>205</v>
      </c>
      <c r="AD192" s="2" t="s">
        <v>44</v>
      </c>
    </row>
    <row r="193" spans="1:30" ht="15" customHeight="1" x14ac:dyDescent="0.35">
      <c r="A193" s="1">
        <v>42627.420486111114</v>
      </c>
      <c r="B193">
        <v>462</v>
      </c>
      <c r="C193" t="s">
        <v>29</v>
      </c>
      <c r="D193">
        <v>5</v>
      </c>
      <c r="E193" t="s">
        <v>30</v>
      </c>
      <c r="F193">
        <v>78523</v>
      </c>
      <c r="G193" t="s">
        <v>254</v>
      </c>
      <c r="H193" t="s">
        <v>32</v>
      </c>
      <c r="I193">
        <v>80070</v>
      </c>
      <c r="J193">
        <v>1</v>
      </c>
      <c r="K193" s="1">
        <v>42627.420486111114</v>
      </c>
      <c r="L193">
        <v>0.2</v>
      </c>
      <c r="M193">
        <v>657.01</v>
      </c>
      <c r="N193" t="s">
        <v>327</v>
      </c>
      <c r="O193" t="s">
        <v>34</v>
      </c>
      <c r="P193">
        <v>2600</v>
      </c>
      <c r="R193">
        <v>4</v>
      </c>
      <c r="S193" t="s">
        <v>457</v>
      </c>
      <c r="T193" t="s">
        <v>36</v>
      </c>
      <c r="U193" t="s">
        <v>37</v>
      </c>
      <c r="V193" t="s">
        <v>49</v>
      </c>
      <c r="W193" t="s">
        <v>205</v>
      </c>
      <c r="X193" t="s">
        <v>205</v>
      </c>
      <c r="AD193" s="2" t="s">
        <v>44</v>
      </c>
    </row>
    <row r="194" spans="1:30" ht="15" customHeight="1" x14ac:dyDescent="0.35">
      <c r="A194" s="1">
        <v>42788.604513888888</v>
      </c>
      <c r="B194">
        <v>462</v>
      </c>
      <c r="C194" t="s">
        <v>29</v>
      </c>
      <c r="D194">
        <v>5</v>
      </c>
      <c r="E194" t="s">
        <v>30</v>
      </c>
      <c r="F194">
        <v>78450</v>
      </c>
      <c r="G194" t="s">
        <v>170</v>
      </c>
      <c r="H194" t="s">
        <v>32</v>
      </c>
      <c r="I194">
        <v>82328</v>
      </c>
      <c r="J194">
        <v>1</v>
      </c>
      <c r="K194" s="1">
        <v>42788.604513888888</v>
      </c>
      <c r="L194">
        <v>0.2</v>
      </c>
      <c r="M194">
        <v>657.01</v>
      </c>
      <c r="N194" t="s">
        <v>327</v>
      </c>
      <c r="O194" t="s">
        <v>34</v>
      </c>
      <c r="P194">
        <v>1</v>
      </c>
      <c r="R194">
        <v>4</v>
      </c>
      <c r="S194" t="s">
        <v>462</v>
      </c>
      <c r="T194" t="s">
        <v>36</v>
      </c>
      <c r="U194" t="s">
        <v>37</v>
      </c>
      <c r="V194" t="s">
        <v>49</v>
      </c>
      <c r="W194" t="s">
        <v>205</v>
      </c>
      <c r="X194" t="s">
        <v>205</v>
      </c>
      <c r="AD194" s="2" t="s">
        <v>44</v>
      </c>
    </row>
    <row r="195" spans="1:30" ht="15" customHeight="1" x14ac:dyDescent="0.35">
      <c r="A195" s="1">
        <v>42543.385763888888</v>
      </c>
      <c r="B195">
        <v>462</v>
      </c>
      <c r="C195" t="s">
        <v>29</v>
      </c>
      <c r="D195">
        <v>5</v>
      </c>
      <c r="E195" t="s">
        <v>30</v>
      </c>
      <c r="F195">
        <v>77836</v>
      </c>
      <c r="G195" t="s">
        <v>170</v>
      </c>
      <c r="H195" t="s">
        <v>32</v>
      </c>
      <c r="I195">
        <v>78441</v>
      </c>
      <c r="J195">
        <v>1</v>
      </c>
      <c r="K195" s="1">
        <v>42543.385763888888</v>
      </c>
      <c r="L195">
        <v>0.2</v>
      </c>
      <c r="M195">
        <v>657.01</v>
      </c>
      <c r="N195" t="s">
        <v>327</v>
      </c>
      <c r="O195" t="s">
        <v>34</v>
      </c>
      <c r="P195">
        <v>1</v>
      </c>
      <c r="R195">
        <v>4</v>
      </c>
      <c r="S195" t="s">
        <v>506</v>
      </c>
      <c r="T195" t="s">
        <v>36</v>
      </c>
      <c r="U195" t="s">
        <v>37</v>
      </c>
      <c r="V195" t="s">
        <v>49</v>
      </c>
      <c r="W195" t="s">
        <v>205</v>
      </c>
      <c r="X195" t="s">
        <v>205</v>
      </c>
      <c r="AD195" s="2" t="s">
        <v>508</v>
      </c>
    </row>
    <row r="196" spans="1:30" ht="15" customHeight="1" x14ac:dyDescent="0.35">
      <c r="A196" s="1">
        <v>42516.521180555559</v>
      </c>
      <c r="B196">
        <v>462</v>
      </c>
      <c r="C196" t="s">
        <v>29</v>
      </c>
      <c r="D196">
        <v>5</v>
      </c>
      <c r="E196" t="s">
        <v>30</v>
      </c>
      <c r="F196">
        <v>77815</v>
      </c>
      <c r="G196" t="s">
        <v>513</v>
      </c>
      <c r="H196" t="s">
        <v>32</v>
      </c>
      <c r="I196">
        <v>77953</v>
      </c>
      <c r="J196">
        <v>1</v>
      </c>
      <c r="K196" s="1">
        <v>42516.521180555559</v>
      </c>
      <c r="L196">
        <v>0.2</v>
      </c>
      <c r="M196">
        <v>657.01</v>
      </c>
      <c r="N196" t="s">
        <v>327</v>
      </c>
      <c r="O196" t="s">
        <v>34</v>
      </c>
      <c r="P196">
        <v>1</v>
      </c>
      <c r="R196">
        <v>4</v>
      </c>
      <c r="S196" t="s">
        <v>514</v>
      </c>
      <c r="T196" t="s">
        <v>36</v>
      </c>
      <c r="U196" t="s">
        <v>37</v>
      </c>
      <c r="V196" t="s">
        <v>49</v>
      </c>
      <c r="W196" t="s">
        <v>205</v>
      </c>
      <c r="X196" t="s">
        <v>205</v>
      </c>
      <c r="AD196" s="2" t="s">
        <v>508</v>
      </c>
    </row>
    <row r="197" spans="1:30" ht="15" customHeight="1" x14ac:dyDescent="0.35">
      <c r="A197" s="1">
        <v>42489.448263888888</v>
      </c>
      <c r="B197">
        <v>462</v>
      </c>
      <c r="C197" t="s">
        <v>29</v>
      </c>
      <c r="D197">
        <v>5</v>
      </c>
      <c r="E197" t="s">
        <v>30</v>
      </c>
      <c r="F197">
        <v>77810</v>
      </c>
      <c r="G197" t="s">
        <v>515</v>
      </c>
      <c r="H197" t="s">
        <v>32</v>
      </c>
      <c r="I197">
        <v>77340</v>
      </c>
      <c r="J197">
        <v>1</v>
      </c>
      <c r="K197" s="1">
        <v>42489.448263888888</v>
      </c>
      <c r="L197">
        <v>0.2</v>
      </c>
      <c r="M197">
        <v>657.01</v>
      </c>
      <c r="N197" t="s">
        <v>327</v>
      </c>
      <c r="O197" t="s">
        <v>34</v>
      </c>
      <c r="P197">
        <v>1</v>
      </c>
      <c r="R197">
        <v>4</v>
      </c>
      <c r="S197" t="s">
        <v>516</v>
      </c>
      <c r="T197" t="s">
        <v>36</v>
      </c>
      <c r="U197" t="s">
        <v>37</v>
      </c>
      <c r="V197" t="s">
        <v>49</v>
      </c>
      <c r="W197" t="s">
        <v>205</v>
      </c>
      <c r="X197" t="s">
        <v>205</v>
      </c>
      <c r="AD197" s="2" t="s">
        <v>508</v>
      </c>
    </row>
    <row r="198" spans="1:30" ht="15" customHeight="1" x14ac:dyDescent="0.35">
      <c r="A198" s="1">
        <v>42389.489930555559</v>
      </c>
      <c r="B198">
        <v>462</v>
      </c>
      <c r="C198" t="s">
        <v>29</v>
      </c>
      <c r="D198">
        <v>5</v>
      </c>
      <c r="E198" t="s">
        <v>30</v>
      </c>
      <c r="F198">
        <v>77655</v>
      </c>
      <c r="G198" t="s">
        <v>410</v>
      </c>
      <c r="H198" t="s">
        <v>32</v>
      </c>
      <c r="I198">
        <v>75270</v>
      </c>
      <c r="J198">
        <v>1</v>
      </c>
      <c r="K198" s="1">
        <v>42389.489930555559</v>
      </c>
      <c r="L198">
        <v>0.2</v>
      </c>
      <c r="M198">
        <v>657.01</v>
      </c>
      <c r="N198" t="s">
        <v>327</v>
      </c>
      <c r="O198" t="s">
        <v>34</v>
      </c>
      <c r="P198">
        <v>1</v>
      </c>
      <c r="R198">
        <v>4</v>
      </c>
      <c r="S198" t="s">
        <v>547</v>
      </c>
      <c r="T198" t="s">
        <v>36</v>
      </c>
      <c r="U198" t="s">
        <v>37</v>
      </c>
      <c r="V198" t="s">
        <v>49</v>
      </c>
      <c r="W198" t="s">
        <v>205</v>
      </c>
      <c r="X198" t="s">
        <v>205</v>
      </c>
      <c r="AD198" s="2" t="s">
        <v>508</v>
      </c>
    </row>
    <row r="199" spans="1:30" ht="15" customHeight="1" x14ac:dyDescent="0.35">
      <c r="A199" s="1">
        <v>42229.562847222223</v>
      </c>
      <c r="B199">
        <v>462</v>
      </c>
      <c r="C199" t="s">
        <v>29</v>
      </c>
      <c r="D199">
        <v>5</v>
      </c>
      <c r="E199" t="s">
        <v>30</v>
      </c>
      <c r="F199">
        <v>77455</v>
      </c>
      <c r="G199" t="s">
        <v>568</v>
      </c>
      <c r="H199" t="s">
        <v>32</v>
      </c>
      <c r="I199">
        <v>72406</v>
      </c>
      <c r="J199">
        <v>1</v>
      </c>
      <c r="K199" s="1">
        <v>42229.562847222223</v>
      </c>
      <c r="L199">
        <v>0.2</v>
      </c>
      <c r="M199">
        <v>657.01</v>
      </c>
      <c r="N199" t="s">
        <v>327</v>
      </c>
      <c r="O199" t="s">
        <v>34</v>
      </c>
      <c r="P199">
        <v>1</v>
      </c>
      <c r="R199">
        <v>4</v>
      </c>
      <c r="S199" t="s">
        <v>569</v>
      </c>
      <c r="T199" t="s">
        <v>36</v>
      </c>
      <c r="U199" t="s">
        <v>37</v>
      </c>
      <c r="V199" t="s">
        <v>49</v>
      </c>
      <c r="W199" t="s">
        <v>205</v>
      </c>
      <c r="X199" t="s">
        <v>205</v>
      </c>
      <c r="AD199" s="2" t="s">
        <v>508</v>
      </c>
    </row>
    <row r="200" spans="1:30" ht="15" customHeight="1" x14ac:dyDescent="0.35">
      <c r="A200" s="1">
        <v>42122.555902777778</v>
      </c>
      <c r="B200">
        <v>462</v>
      </c>
      <c r="C200" t="s">
        <v>29</v>
      </c>
      <c r="D200">
        <v>5</v>
      </c>
      <c r="E200" t="s">
        <v>30</v>
      </c>
      <c r="F200">
        <v>77269</v>
      </c>
      <c r="G200" t="s">
        <v>578</v>
      </c>
      <c r="H200" t="s">
        <v>32</v>
      </c>
      <c r="I200">
        <v>70554</v>
      </c>
      <c r="J200">
        <v>1</v>
      </c>
      <c r="K200" s="1">
        <v>42122.555902777778</v>
      </c>
      <c r="L200">
        <v>0.2</v>
      </c>
      <c r="M200">
        <v>657.01</v>
      </c>
      <c r="N200" t="s">
        <v>327</v>
      </c>
      <c r="O200" t="s">
        <v>34</v>
      </c>
      <c r="P200">
        <v>1</v>
      </c>
      <c r="R200">
        <v>4</v>
      </c>
      <c r="S200" t="s">
        <v>595</v>
      </c>
      <c r="T200" t="s">
        <v>36</v>
      </c>
      <c r="U200" t="s">
        <v>37</v>
      </c>
      <c r="V200" t="s">
        <v>49</v>
      </c>
      <c r="W200" t="s">
        <v>205</v>
      </c>
      <c r="X200" t="s">
        <v>205</v>
      </c>
      <c r="AD200" s="2" t="s">
        <v>508</v>
      </c>
    </row>
    <row r="201" spans="1:30" ht="15" customHeight="1" x14ac:dyDescent="0.35">
      <c r="A201" s="1">
        <v>42989.611458333333</v>
      </c>
      <c r="B201">
        <v>462</v>
      </c>
      <c r="C201" t="s">
        <v>29</v>
      </c>
      <c r="D201">
        <v>5</v>
      </c>
      <c r="E201" t="s">
        <v>30</v>
      </c>
      <c r="F201">
        <v>78713</v>
      </c>
      <c r="G201" t="s">
        <v>434</v>
      </c>
      <c r="H201" t="s">
        <v>32</v>
      </c>
      <c r="I201">
        <v>84326</v>
      </c>
      <c r="J201">
        <v>1</v>
      </c>
      <c r="K201" s="1">
        <v>42989.611458333333</v>
      </c>
      <c r="L201">
        <v>0.2</v>
      </c>
      <c r="M201">
        <v>657.03</v>
      </c>
      <c r="N201" t="s">
        <v>436</v>
      </c>
      <c r="O201" t="s">
        <v>34</v>
      </c>
      <c r="P201">
        <v>1</v>
      </c>
      <c r="R201">
        <v>4</v>
      </c>
      <c r="S201" t="s">
        <v>435</v>
      </c>
      <c r="T201" t="s">
        <v>36</v>
      </c>
      <c r="U201" t="s">
        <v>37</v>
      </c>
      <c r="V201" t="s">
        <v>49</v>
      </c>
      <c r="W201" t="s">
        <v>205</v>
      </c>
      <c r="X201" t="s">
        <v>205</v>
      </c>
      <c r="AD201" s="2" t="s">
        <v>44</v>
      </c>
    </row>
    <row r="202" spans="1:30" ht="15" customHeight="1" x14ac:dyDescent="0.35">
      <c r="A202" s="1">
        <v>42138.414236111108</v>
      </c>
      <c r="B202">
        <v>462</v>
      </c>
      <c r="C202" t="s">
        <v>29</v>
      </c>
      <c r="D202">
        <v>5</v>
      </c>
      <c r="E202" t="s">
        <v>30</v>
      </c>
      <c r="F202">
        <v>77345</v>
      </c>
      <c r="G202" t="s">
        <v>515</v>
      </c>
      <c r="H202" t="s">
        <v>32</v>
      </c>
      <c r="I202">
        <v>70855</v>
      </c>
      <c r="J202">
        <v>1</v>
      </c>
      <c r="K202" s="1">
        <v>42138.414236111108</v>
      </c>
      <c r="L202">
        <v>0.2</v>
      </c>
      <c r="M202">
        <v>657.02</v>
      </c>
      <c r="N202" t="s">
        <v>594</v>
      </c>
      <c r="O202" t="s">
        <v>34</v>
      </c>
      <c r="P202">
        <v>1</v>
      </c>
      <c r="R202">
        <v>4</v>
      </c>
      <c r="S202" t="s">
        <v>583</v>
      </c>
      <c r="T202" t="s">
        <v>36</v>
      </c>
      <c r="U202" t="s">
        <v>37</v>
      </c>
      <c r="V202" t="s">
        <v>49</v>
      </c>
      <c r="W202" t="s">
        <v>205</v>
      </c>
      <c r="X202" t="s">
        <v>205</v>
      </c>
      <c r="AD202" s="2" t="s">
        <v>508</v>
      </c>
    </row>
    <row r="203" spans="1:30" ht="15" customHeight="1" x14ac:dyDescent="0.35">
      <c r="A203" s="1">
        <v>44369.597569444442</v>
      </c>
      <c r="B203">
        <v>462</v>
      </c>
      <c r="C203" t="s">
        <v>29</v>
      </c>
      <c r="D203">
        <v>5</v>
      </c>
      <c r="E203" t="s">
        <v>30</v>
      </c>
      <c r="F203">
        <v>81408</v>
      </c>
      <c r="G203" t="s">
        <v>278</v>
      </c>
      <c r="H203" t="s">
        <v>32</v>
      </c>
      <c r="I203">
        <v>102679</v>
      </c>
      <c r="J203">
        <v>1</v>
      </c>
      <c r="K203" s="1">
        <v>44369.597569444442</v>
      </c>
      <c r="L203">
        <v>0.2</v>
      </c>
      <c r="M203">
        <v>657</v>
      </c>
      <c r="N203" t="s">
        <v>204</v>
      </c>
      <c r="O203" t="s">
        <v>34</v>
      </c>
      <c r="P203">
        <v>19</v>
      </c>
      <c r="R203">
        <v>4</v>
      </c>
      <c r="S203" t="s">
        <v>279</v>
      </c>
      <c r="T203" t="s">
        <v>36</v>
      </c>
      <c r="U203" t="s">
        <v>37</v>
      </c>
      <c r="V203" t="s">
        <v>65</v>
      </c>
      <c r="W203" t="s">
        <v>205</v>
      </c>
      <c r="X203" t="s">
        <v>205</v>
      </c>
      <c r="Y203" t="s">
        <v>206</v>
      </c>
      <c r="Z203" t="s">
        <v>207</v>
      </c>
      <c r="AA203" t="s">
        <v>208</v>
      </c>
      <c r="AB203" t="s">
        <v>209</v>
      </c>
      <c r="AD203" s="2" t="s">
        <v>44</v>
      </c>
    </row>
    <row r="204" spans="1:30" ht="15" customHeight="1" x14ac:dyDescent="0.35">
      <c r="A204" s="1">
        <v>44337.625347222223</v>
      </c>
      <c r="B204">
        <v>462</v>
      </c>
      <c r="C204" t="s">
        <v>29</v>
      </c>
      <c r="D204">
        <v>5</v>
      </c>
      <c r="E204" t="s">
        <v>30</v>
      </c>
      <c r="F204">
        <v>81218</v>
      </c>
      <c r="G204" t="s">
        <v>254</v>
      </c>
      <c r="H204" t="s">
        <v>32</v>
      </c>
      <c r="I204">
        <v>102245</v>
      </c>
      <c r="J204">
        <v>1</v>
      </c>
      <c r="K204" s="1">
        <v>44337.625347222223</v>
      </c>
      <c r="L204">
        <v>0.2</v>
      </c>
      <c r="M204">
        <v>657</v>
      </c>
      <c r="N204" t="s">
        <v>204</v>
      </c>
      <c r="O204" t="s">
        <v>34</v>
      </c>
      <c r="P204">
        <v>59</v>
      </c>
      <c r="R204">
        <v>4</v>
      </c>
      <c r="S204" t="s">
        <v>289</v>
      </c>
      <c r="T204" t="s">
        <v>36</v>
      </c>
      <c r="U204" t="s">
        <v>37</v>
      </c>
      <c r="V204" t="s">
        <v>65</v>
      </c>
      <c r="W204" t="s">
        <v>205</v>
      </c>
      <c r="X204" t="s">
        <v>205</v>
      </c>
      <c r="Y204" t="s">
        <v>206</v>
      </c>
      <c r="Z204" t="s">
        <v>207</v>
      </c>
      <c r="AA204" t="s">
        <v>208</v>
      </c>
      <c r="AB204" t="s">
        <v>209</v>
      </c>
      <c r="AD204" s="2" t="s">
        <v>44</v>
      </c>
    </row>
    <row r="205" spans="1:30" ht="15" customHeight="1" x14ac:dyDescent="0.35">
      <c r="A205" s="1">
        <v>43964.479513888888</v>
      </c>
      <c r="B205">
        <v>462</v>
      </c>
      <c r="C205" t="s">
        <v>29</v>
      </c>
      <c r="D205">
        <v>5</v>
      </c>
      <c r="E205" t="s">
        <v>30</v>
      </c>
      <c r="F205">
        <v>80112</v>
      </c>
      <c r="G205" t="s">
        <v>311</v>
      </c>
      <c r="H205" t="s">
        <v>32</v>
      </c>
      <c r="I205">
        <v>97026</v>
      </c>
      <c r="J205">
        <v>1</v>
      </c>
      <c r="K205" s="1">
        <v>43964.479513888888</v>
      </c>
      <c r="L205">
        <v>0.2</v>
      </c>
      <c r="M205">
        <v>657</v>
      </c>
      <c r="N205" t="s">
        <v>204</v>
      </c>
      <c r="O205" t="s">
        <v>34</v>
      </c>
      <c r="P205">
        <v>1</v>
      </c>
      <c r="R205">
        <v>4</v>
      </c>
      <c r="S205" t="s">
        <v>312</v>
      </c>
      <c r="T205" t="s">
        <v>36</v>
      </c>
      <c r="U205" t="s">
        <v>37</v>
      </c>
      <c r="V205" t="s">
        <v>65</v>
      </c>
      <c r="W205" t="s">
        <v>205</v>
      </c>
      <c r="X205" t="s">
        <v>205</v>
      </c>
      <c r="Y205" t="s">
        <v>206</v>
      </c>
      <c r="Z205" t="s">
        <v>207</v>
      </c>
      <c r="AA205" t="s">
        <v>208</v>
      </c>
      <c r="AB205" t="s">
        <v>209</v>
      </c>
      <c r="AD205" s="2" t="s">
        <v>44</v>
      </c>
    </row>
    <row r="206" spans="1:30" ht="15" customHeight="1" x14ac:dyDescent="0.35">
      <c r="A206" s="1">
        <v>43878.517708333333</v>
      </c>
      <c r="B206">
        <v>462</v>
      </c>
      <c r="C206" t="s">
        <v>29</v>
      </c>
      <c r="D206">
        <v>5</v>
      </c>
      <c r="E206" t="s">
        <v>30</v>
      </c>
      <c r="F206">
        <v>80101</v>
      </c>
      <c r="G206" t="s">
        <v>313</v>
      </c>
      <c r="H206" t="s">
        <v>32</v>
      </c>
      <c r="I206">
        <v>95877</v>
      </c>
      <c r="J206">
        <v>1</v>
      </c>
      <c r="K206" s="1">
        <v>43878.517708333333</v>
      </c>
      <c r="L206">
        <v>0.2</v>
      </c>
      <c r="M206">
        <v>657</v>
      </c>
      <c r="N206" t="s">
        <v>204</v>
      </c>
      <c r="O206" t="s">
        <v>34</v>
      </c>
      <c r="P206">
        <v>1</v>
      </c>
      <c r="R206">
        <v>4</v>
      </c>
      <c r="S206" t="s">
        <v>314</v>
      </c>
      <c r="T206" t="s">
        <v>36</v>
      </c>
      <c r="U206" t="s">
        <v>37</v>
      </c>
      <c r="V206" t="s">
        <v>65</v>
      </c>
      <c r="W206" t="s">
        <v>205</v>
      </c>
      <c r="X206" t="s">
        <v>205</v>
      </c>
      <c r="Y206" t="s">
        <v>206</v>
      </c>
      <c r="Z206" t="s">
        <v>207</v>
      </c>
      <c r="AA206" t="s">
        <v>208</v>
      </c>
      <c r="AB206" t="s">
        <v>209</v>
      </c>
      <c r="AD206" s="2" t="s">
        <v>44</v>
      </c>
    </row>
    <row r="207" spans="1:30" ht="15" customHeight="1" x14ac:dyDescent="0.35">
      <c r="A207" s="1">
        <v>43853.573958333334</v>
      </c>
      <c r="B207">
        <v>462</v>
      </c>
      <c r="C207" t="s">
        <v>29</v>
      </c>
      <c r="D207">
        <v>5</v>
      </c>
      <c r="E207" t="s">
        <v>30</v>
      </c>
      <c r="F207">
        <v>80043</v>
      </c>
      <c r="G207" t="s">
        <v>319</v>
      </c>
      <c r="H207" t="s">
        <v>32</v>
      </c>
      <c r="I207">
        <v>95489</v>
      </c>
      <c r="J207">
        <v>1</v>
      </c>
      <c r="K207" s="1">
        <v>43853.573958333334</v>
      </c>
      <c r="L207">
        <v>0.2</v>
      </c>
      <c r="M207">
        <v>657</v>
      </c>
      <c r="N207" t="s">
        <v>204</v>
      </c>
      <c r="O207" t="s">
        <v>34</v>
      </c>
      <c r="P207">
        <v>51</v>
      </c>
      <c r="R207">
        <v>4</v>
      </c>
      <c r="S207" t="s">
        <v>320</v>
      </c>
      <c r="T207" t="s">
        <v>36</v>
      </c>
      <c r="U207" t="s">
        <v>37</v>
      </c>
      <c r="V207" t="s">
        <v>65</v>
      </c>
      <c r="W207" t="s">
        <v>205</v>
      </c>
      <c r="X207" t="s">
        <v>205</v>
      </c>
      <c r="Y207" t="s">
        <v>206</v>
      </c>
      <c r="Z207" t="s">
        <v>207</v>
      </c>
      <c r="AA207" t="s">
        <v>208</v>
      </c>
      <c r="AB207" t="s">
        <v>209</v>
      </c>
      <c r="AD207" s="2" t="s">
        <v>44</v>
      </c>
    </row>
    <row r="208" spans="1:30" ht="15" customHeight="1" x14ac:dyDescent="0.35">
      <c r="A208" s="1">
        <v>43815.465624999997</v>
      </c>
      <c r="B208">
        <v>462</v>
      </c>
      <c r="C208" t="s">
        <v>29</v>
      </c>
      <c r="D208">
        <v>5</v>
      </c>
      <c r="E208" t="s">
        <v>30</v>
      </c>
      <c r="F208">
        <v>80017</v>
      </c>
      <c r="G208" t="s">
        <v>254</v>
      </c>
      <c r="H208" t="s">
        <v>32</v>
      </c>
      <c r="I208">
        <v>95031</v>
      </c>
      <c r="J208">
        <v>1</v>
      </c>
      <c r="K208" s="1">
        <v>43815.465624999997</v>
      </c>
      <c r="L208">
        <v>0.2</v>
      </c>
      <c r="M208">
        <v>657</v>
      </c>
      <c r="N208" t="s">
        <v>204</v>
      </c>
      <c r="O208" t="s">
        <v>34</v>
      </c>
      <c r="P208">
        <v>39</v>
      </c>
      <c r="R208">
        <v>4</v>
      </c>
      <c r="S208" t="s">
        <v>322</v>
      </c>
      <c r="T208" t="s">
        <v>36</v>
      </c>
      <c r="U208" t="s">
        <v>37</v>
      </c>
      <c r="V208" t="s">
        <v>65</v>
      </c>
      <c r="W208" t="s">
        <v>205</v>
      </c>
      <c r="X208" t="s">
        <v>205</v>
      </c>
      <c r="Y208" t="s">
        <v>206</v>
      </c>
      <c r="Z208" t="s">
        <v>207</v>
      </c>
      <c r="AA208" t="s">
        <v>208</v>
      </c>
      <c r="AB208" t="s">
        <v>209</v>
      </c>
      <c r="AD208" s="2" t="s">
        <v>44</v>
      </c>
    </row>
    <row r="209" spans="1:30" ht="15" customHeight="1" x14ac:dyDescent="0.35">
      <c r="A209" s="1">
        <v>43734.455208333333</v>
      </c>
      <c r="B209">
        <v>462</v>
      </c>
      <c r="C209" t="s">
        <v>29</v>
      </c>
      <c r="D209">
        <v>5</v>
      </c>
      <c r="E209" t="s">
        <v>30</v>
      </c>
      <c r="F209">
        <v>79811</v>
      </c>
      <c r="G209" t="s">
        <v>340</v>
      </c>
      <c r="H209" t="s">
        <v>32</v>
      </c>
      <c r="I209">
        <v>93867</v>
      </c>
      <c r="J209">
        <v>1</v>
      </c>
      <c r="K209" s="1">
        <v>43734.455208333333</v>
      </c>
      <c r="L209">
        <v>0.2</v>
      </c>
      <c r="M209">
        <v>657</v>
      </c>
      <c r="N209" t="s">
        <v>204</v>
      </c>
      <c r="O209" t="s">
        <v>34</v>
      </c>
      <c r="P209">
        <v>1</v>
      </c>
      <c r="R209">
        <v>4</v>
      </c>
      <c r="S209" t="s">
        <v>341</v>
      </c>
      <c r="T209" t="s">
        <v>36</v>
      </c>
      <c r="U209" t="s">
        <v>37</v>
      </c>
      <c r="V209" t="s">
        <v>65</v>
      </c>
      <c r="W209" t="s">
        <v>205</v>
      </c>
      <c r="X209" t="s">
        <v>205</v>
      </c>
      <c r="Y209" t="s">
        <v>206</v>
      </c>
      <c r="Z209" t="s">
        <v>207</v>
      </c>
      <c r="AA209" t="s">
        <v>208</v>
      </c>
      <c r="AB209" t="s">
        <v>209</v>
      </c>
      <c r="AD209" s="2" t="s">
        <v>44</v>
      </c>
    </row>
    <row r="210" spans="1:30" ht="15" customHeight="1" x14ac:dyDescent="0.35">
      <c r="A210" s="1">
        <v>43669.604513888888</v>
      </c>
      <c r="B210">
        <v>462</v>
      </c>
      <c r="C210" t="s">
        <v>29</v>
      </c>
      <c r="D210">
        <v>5</v>
      </c>
      <c r="E210" t="s">
        <v>30</v>
      </c>
      <c r="F210">
        <v>79692</v>
      </c>
      <c r="G210" t="s">
        <v>254</v>
      </c>
      <c r="H210" t="s">
        <v>32</v>
      </c>
      <c r="I210">
        <v>92967</v>
      </c>
      <c r="J210">
        <v>1</v>
      </c>
      <c r="K210" s="1">
        <v>43669.604513888888</v>
      </c>
      <c r="L210">
        <v>0.2</v>
      </c>
      <c r="M210">
        <v>657</v>
      </c>
      <c r="N210" t="s">
        <v>204</v>
      </c>
      <c r="O210" t="s">
        <v>34</v>
      </c>
      <c r="P210">
        <v>8</v>
      </c>
      <c r="R210">
        <v>4</v>
      </c>
      <c r="S210" t="s">
        <v>350</v>
      </c>
      <c r="T210" t="s">
        <v>36</v>
      </c>
      <c r="U210" t="s">
        <v>37</v>
      </c>
      <c r="V210" t="s">
        <v>65</v>
      </c>
      <c r="W210" t="s">
        <v>205</v>
      </c>
      <c r="X210" t="s">
        <v>205</v>
      </c>
      <c r="Y210" t="s">
        <v>206</v>
      </c>
      <c r="Z210" t="s">
        <v>207</v>
      </c>
      <c r="AA210" t="s">
        <v>208</v>
      </c>
      <c r="AB210" t="s">
        <v>209</v>
      </c>
      <c r="AD210" s="2" t="s">
        <v>44</v>
      </c>
    </row>
    <row r="211" spans="1:30" ht="15" customHeight="1" x14ac:dyDescent="0.35">
      <c r="A211" s="1">
        <v>43356.594097222223</v>
      </c>
      <c r="B211">
        <v>462</v>
      </c>
      <c r="C211" t="s">
        <v>29</v>
      </c>
      <c r="D211">
        <v>5</v>
      </c>
      <c r="E211" t="s">
        <v>30</v>
      </c>
      <c r="F211">
        <v>79678</v>
      </c>
      <c r="G211" t="s">
        <v>278</v>
      </c>
      <c r="H211" t="s">
        <v>32</v>
      </c>
      <c r="I211">
        <v>88971</v>
      </c>
      <c r="J211">
        <v>1</v>
      </c>
      <c r="K211" s="1">
        <v>43356.594097222223</v>
      </c>
      <c r="L211">
        <v>0.2</v>
      </c>
      <c r="M211">
        <v>657</v>
      </c>
      <c r="N211" t="s">
        <v>204</v>
      </c>
      <c r="O211" t="s">
        <v>34</v>
      </c>
      <c r="P211">
        <v>1</v>
      </c>
      <c r="R211">
        <v>4</v>
      </c>
      <c r="S211" t="s">
        <v>353</v>
      </c>
      <c r="T211" t="s">
        <v>36</v>
      </c>
      <c r="U211" t="s">
        <v>37</v>
      </c>
      <c r="V211" t="s">
        <v>65</v>
      </c>
      <c r="W211" t="s">
        <v>205</v>
      </c>
      <c r="X211" t="s">
        <v>205</v>
      </c>
      <c r="Y211" t="s">
        <v>206</v>
      </c>
      <c r="Z211" t="s">
        <v>207</v>
      </c>
      <c r="AA211" t="s">
        <v>208</v>
      </c>
      <c r="AB211" t="s">
        <v>209</v>
      </c>
      <c r="AD211" s="2" t="s">
        <v>44</v>
      </c>
    </row>
    <row r="212" spans="1:30" ht="15" customHeight="1" x14ac:dyDescent="0.35">
      <c r="A212" s="1">
        <v>43635.677430555559</v>
      </c>
      <c r="B212">
        <v>462</v>
      </c>
      <c r="C212" t="s">
        <v>29</v>
      </c>
      <c r="D212">
        <v>5</v>
      </c>
      <c r="E212" t="s">
        <v>30</v>
      </c>
      <c r="F212">
        <v>79548</v>
      </c>
      <c r="G212" t="s">
        <v>278</v>
      </c>
      <c r="H212" t="s">
        <v>32</v>
      </c>
      <c r="I212">
        <v>92499</v>
      </c>
      <c r="J212">
        <v>1</v>
      </c>
      <c r="K212" s="1">
        <v>43635.677430555559</v>
      </c>
      <c r="L212">
        <v>0.2</v>
      </c>
      <c r="M212">
        <v>657</v>
      </c>
      <c r="N212" t="s">
        <v>204</v>
      </c>
      <c r="O212" t="s">
        <v>34</v>
      </c>
      <c r="P212">
        <v>1</v>
      </c>
      <c r="R212">
        <v>4</v>
      </c>
      <c r="S212" t="s">
        <v>357</v>
      </c>
      <c r="T212" t="s">
        <v>36</v>
      </c>
      <c r="U212" t="s">
        <v>37</v>
      </c>
      <c r="V212" t="s">
        <v>65</v>
      </c>
      <c r="W212" t="s">
        <v>205</v>
      </c>
      <c r="X212" t="s">
        <v>205</v>
      </c>
      <c r="Y212" t="s">
        <v>206</v>
      </c>
      <c r="Z212" t="s">
        <v>207</v>
      </c>
      <c r="AA212" t="s">
        <v>208</v>
      </c>
      <c r="AB212" t="s">
        <v>209</v>
      </c>
      <c r="AD212" s="2" t="s">
        <v>44</v>
      </c>
    </row>
    <row r="213" spans="1:30" ht="15" customHeight="1" x14ac:dyDescent="0.35">
      <c r="A213" s="1">
        <v>43571.732986111114</v>
      </c>
      <c r="B213">
        <v>462</v>
      </c>
      <c r="C213" t="s">
        <v>29</v>
      </c>
      <c r="D213">
        <v>5</v>
      </c>
      <c r="E213" t="s">
        <v>30</v>
      </c>
      <c r="F213">
        <v>79503</v>
      </c>
      <c r="G213" t="s">
        <v>358</v>
      </c>
      <c r="H213" t="s">
        <v>32</v>
      </c>
      <c r="I213">
        <v>91686</v>
      </c>
      <c r="J213">
        <v>1</v>
      </c>
      <c r="K213" s="1">
        <v>43571.732986111114</v>
      </c>
      <c r="L213">
        <v>0.2</v>
      </c>
      <c r="M213">
        <v>657</v>
      </c>
      <c r="N213" t="s">
        <v>204</v>
      </c>
      <c r="O213" t="s">
        <v>34</v>
      </c>
      <c r="P213">
        <v>29</v>
      </c>
      <c r="R213">
        <v>4</v>
      </c>
      <c r="S213" t="s">
        <v>360</v>
      </c>
      <c r="T213" t="s">
        <v>36</v>
      </c>
      <c r="U213" t="s">
        <v>37</v>
      </c>
      <c r="V213" t="s">
        <v>65</v>
      </c>
      <c r="W213" t="s">
        <v>205</v>
      </c>
      <c r="X213" t="s">
        <v>205</v>
      </c>
      <c r="Y213" t="s">
        <v>206</v>
      </c>
      <c r="Z213" t="s">
        <v>207</v>
      </c>
      <c r="AA213" t="s">
        <v>208</v>
      </c>
      <c r="AB213" t="s">
        <v>209</v>
      </c>
      <c r="AD213" s="2" t="s">
        <v>44</v>
      </c>
    </row>
    <row r="214" spans="1:30" ht="15" customHeight="1" x14ac:dyDescent="0.35">
      <c r="A214" s="1">
        <v>43537.625347222223</v>
      </c>
      <c r="B214">
        <v>462</v>
      </c>
      <c r="C214" t="s">
        <v>29</v>
      </c>
      <c r="D214">
        <v>5</v>
      </c>
      <c r="E214" t="s">
        <v>30</v>
      </c>
      <c r="F214">
        <v>79485</v>
      </c>
      <c r="G214" t="s">
        <v>278</v>
      </c>
      <c r="H214" t="s">
        <v>32</v>
      </c>
      <c r="I214">
        <v>91223</v>
      </c>
      <c r="J214">
        <v>1</v>
      </c>
      <c r="K214" s="1">
        <v>43537.625347222223</v>
      </c>
      <c r="L214">
        <v>0.2</v>
      </c>
      <c r="M214">
        <v>657</v>
      </c>
      <c r="N214" t="s">
        <v>204</v>
      </c>
      <c r="O214" t="s">
        <v>34</v>
      </c>
      <c r="P214">
        <v>1</v>
      </c>
      <c r="R214">
        <v>4</v>
      </c>
      <c r="S214" t="s">
        <v>370</v>
      </c>
      <c r="T214" t="s">
        <v>36</v>
      </c>
      <c r="U214" t="s">
        <v>37</v>
      </c>
      <c r="V214" t="s">
        <v>65</v>
      </c>
      <c r="W214" t="s">
        <v>205</v>
      </c>
      <c r="X214" t="s">
        <v>205</v>
      </c>
      <c r="Y214" t="s">
        <v>206</v>
      </c>
      <c r="Z214" t="s">
        <v>207</v>
      </c>
      <c r="AA214" t="s">
        <v>208</v>
      </c>
      <c r="AB214" t="s">
        <v>209</v>
      </c>
      <c r="AD214" s="2" t="s">
        <v>44</v>
      </c>
    </row>
    <row r="215" spans="1:30" ht="15" customHeight="1" x14ac:dyDescent="0.35">
      <c r="A215" s="1">
        <v>43432.392708333333</v>
      </c>
      <c r="B215">
        <v>462</v>
      </c>
      <c r="C215" t="s">
        <v>29</v>
      </c>
      <c r="D215">
        <v>5</v>
      </c>
      <c r="E215" t="s">
        <v>30</v>
      </c>
      <c r="F215">
        <v>79464</v>
      </c>
      <c r="G215" t="s">
        <v>254</v>
      </c>
      <c r="H215" t="s">
        <v>32</v>
      </c>
      <c r="I215">
        <v>89949</v>
      </c>
      <c r="J215">
        <v>1</v>
      </c>
      <c r="K215" s="1">
        <v>43432.392708333333</v>
      </c>
      <c r="L215">
        <v>0.2</v>
      </c>
      <c r="M215">
        <v>657</v>
      </c>
      <c r="N215" t="s">
        <v>204</v>
      </c>
      <c r="O215" t="s">
        <v>34</v>
      </c>
      <c r="P215">
        <v>23</v>
      </c>
      <c r="R215">
        <v>4</v>
      </c>
      <c r="S215" t="s">
        <v>371</v>
      </c>
      <c r="T215" t="s">
        <v>36</v>
      </c>
      <c r="U215" t="s">
        <v>37</v>
      </c>
      <c r="V215" t="s">
        <v>65</v>
      </c>
      <c r="W215" t="s">
        <v>205</v>
      </c>
      <c r="X215" t="s">
        <v>205</v>
      </c>
      <c r="Y215" t="s">
        <v>206</v>
      </c>
      <c r="Z215" t="s">
        <v>207</v>
      </c>
      <c r="AA215" t="s">
        <v>208</v>
      </c>
      <c r="AB215" t="s">
        <v>209</v>
      </c>
      <c r="AD215" s="2" t="s">
        <v>44</v>
      </c>
    </row>
    <row r="216" spans="1:30" ht="15" customHeight="1" x14ac:dyDescent="0.35">
      <c r="A216" s="1">
        <v>43509.642708333333</v>
      </c>
      <c r="B216">
        <v>462</v>
      </c>
      <c r="C216" t="s">
        <v>29</v>
      </c>
      <c r="D216">
        <v>5</v>
      </c>
      <c r="E216" t="s">
        <v>30</v>
      </c>
      <c r="F216">
        <v>79444</v>
      </c>
      <c r="G216" t="s">
        <v>254</v>
      </c>
      <c r="H216" t="s">
        <v>32</v>
      </c>
      <c r="I216">
        <v>90876</v>
      </c>
      <c r="J216">
        <v>1</v>
      </c>
      <c r="K216" s="1">
        <v>43509.642708333333</v>
      </c>
      <c r="L216">
        <v>0.2</v>
      </c>
      <c r="M216">
        <v>657</v>
      </c>
      <c r="N216" t="s">
        <v>204</v>
      </c>
      <c r="O216" t="s">
        <v>34</v>
      </c>
      <c r="P216">
        <v>1</v>
      </c>
      <c r="R216">
        <v>4</v>
      </c>
      <c r="S216" t="s">
        <v>374</v>
      </c>
      <c r="T216" t="s">
        <v>36</v>
      </c>
      <c r="U216" t="s">
        <v>37</v>
      </c>
      <c r="V216" t="s">
        <v>65</v>
      </c>
      <c r="W216" t="s">
        <v>205</v>
      </c>
      <c r="X216" t="s">
        <v>205</v>
      </c>
      <c r="Y216" t="s">
        <v>206</v>
      </c>
      <c r="Z216" t="s">
        <v>207</v>
      </c>
      <c r="AA216" t="s">
        <v>208</v>
      </c>
      <c r="AB216" t="s">
        <v>209</v>
      </c>
      <c r="AD216" s="2" t="s">
        <v>44</v>
      </c>
    </row>
    <row r="217" spans="1:30" ht="15" customHeight="1" x14ac:dyDescent="0.35">
      <c r="A217" s="1">
        <v>43606.715624999997</v>
      </c>
      <c r="B217">
        <v>462</v>
      </c>
      <c r="C217" t="s">
        <v>29</v>
      </c>
      <c r="D217">
        <v>5</v>
      </c>
      <c r="E217" t="s">
        <v>30</v>
      </c>
      <c r="F217">
        <v>79315</v>
      </c>
      <c r="G217" t="s">
        <v>278</v>
      </c>
      <c r="H217" t="s">
        <v>32</v>
      </c>
      <c r="I217">
        <v>92050</v>
      </c>
      <c r="J217">
        <v>1</v>
      </c>
      <c r="K217" s="1">
        <v>43606.715624999997</v>
      </c>
      <c r="L217">
        <v>0.2</v>
      </c>
      <c r="M217">
        <v>657</v>
      </c>
      <c r="N217" t="s">
        <v>204</v>
      </c>
      <c r="O217" t="s">
        <v>34</v>
      </c>
      <c r="P217">
        <v>1</v>
      </c>
      <c r="R217">
        <v>4</v>
      </c>
      <c r="S217" t="s">
        <v>377</v>
      </c>
      <c r="T217" t="s">
        <v>36</v>
      </c>
      <c r="U217" t="s">
        <v>37</v>
      </c>
      <c r="V217" t="s">
        <v>65</v>
      </c>
      <c r="W217" t="s">
        <v>205</v>
      </c>
      <c r="X217" t="s">
        <v>205</v>
      </c>
      <c r="Y217" t="s">
        <v>206</v>
      </c>
      <c r="Z217" t="s">
        <v>207</v>
      </c>
      <c r="AA217" t="s">
        <v>208</v>
      </c>
      <c r="AB217" t="s">
        <v>209</v>
      </c>
      <c r="AD217" s="2" t="s">
        <v>44</v>
      </c>
    </row>
    <row r="218" spans="1:30" ht="15" customHeight="1" x14ac:dyDescent="0.35">
      <c r="A218" s="1">
        <v>43474.566319444442</v>
      </c>
      <c r="B218">
        <v>462</v>
      </c>
      <c r="C218" t="s">
        <v>29</v>
      </c>
      <c r="D218">
        <v>5</v>
      </c>
      <c r="E218" t="s">
        <v>30</v>
      </c>
      <c r="F218">
        <v>79272</v>
      </c>
      <c r="G218" t="s">
        <v>378</v>
      </c>
      <c r="H218" t="s">
        <v>32</v>
      </c>
      <c r="I218">
        <v>90431</v>
      </c>
      <c r="J218">
        <v>1</v>
      </c>
      <c r="K218" s="1">
        <v>43474.566319444442</v>
      </c>
      <c r="L218">
        <v>0.2</v>
      </c>
      <c r="M218">
        <v>657</v>
      </c>
      <c r="N218" t="s">
        <v>204</v>
      </c>
      <c r="O218" t="s">
        <v>34</v>
      </c>
      <c r="P218">
        <v>16</v>
      </c>
      <c r="R218">
        <v>4</v>
      </c>
      <c r="S218" t="s">
        <v>379</v>
      </c>
      <c r="T218" t="s">
        <v>36</v>
      </c>
      <c r="U218" t="s">
        <v>37</v>
      </c>
      <c r="V218" t="s">
        <v>65</v>
      </c>
      <c r="W218" t="s">
        <v>205</v>
      </c>
      <c r="X218" t="s">
        <v>205</v>
      </c>
      <c r="Y218" t="s">
        <v>206</v>
      </c>
      <c r="Z218" t="s">
        <v>207</v>
      </c>
      <c r="AA218" t="s">
        <v>208</v>
      </c>
      <c r="AB218" t="s">
        <v>209</v>
      </c>
      <c r="AD218" s="2" t="s">
        <v>44</v>
      </c>
    </row>
    <row r="219" spans="1:30" ht="15" customHeight="1" x14ac:dyDescent="0.35">
      <c r="A219" s="1">
        <v>43300.458680555559</v>
      </c>
      <c r="B219">
        <v>462</v>
      </c>
      <c r="C219" t="s">
        <v>29</v>
      </c>
      <c r="D219">
        <v>5</v>
      </c>
      <c r="E219" t="s">
        <v>30</v>
      </c>
      <c r="F219">
        <v>79038</v>
      </c>
      <c r="G219" t="s">
        <v>254</v>
      </c>
      <c r="H219" t="s">
        <v>32</v>
      </c>
      <c r="I219">
        <v>88225</v>
      </c>
      <c r="J219">
        <v>1</v>
      </c>
      <c r="K219" s="1">
        <v>43300.458680555559</v>
      </c>
      <c r="L219">
        <v>0.2</v>
      </c>
      <c r="M219">
        <v>657</v>
      </c>
      <c r="N219" t="s">
        <v>204</v>
      </c>
      <c r="O219" t="s">
        <v>34</v>
      </c>
      <c r="P219">
        <v>6</v>
      </c>
      <c r="R219">
        <v>4</v>
      </c>
      <c r="S219" t="s">
        <v>392</v>
      </c>
      <c r="T219" t="s">
        <v>36</v>
      </c>
      <c r="U219" t="s">
        <v>37</v>
      </c>
      <c r="V219" t="s">
        <v>65</v>
      </c>
      <c r="W219" t="s">
        <v>205</v>
      </c>
      <c r="X219" t="s">
        <v>205</v>
      </c>
      <c r="Y219" t="s">
        <v>206</v>
      </c>
      <c r="Z219" t="s">
        <v>207</v>
      </c>
      <c r="AA219" t="s">
        <v>208</v>
      </c>
      <c r="AB219" t="s">
        <v>209</v>
      </c>
      <c r="AD219" s="2" t="s">
        <v>44</v>
      </c>
    </row>
    <row r="220" spans="1:30" ht="15" customHeight="1" x14ac:dyDescent="0.35">
      <c r="A220" s="1">
        <v>43257.489930555559</v>
      </c>
      <c r="B220">
        <v>462</v>
      </c>
      <c r="C220" t="s">
        <v>29</v>
      </c>
      <c r="D220">
        <v>5</v>
      </c>
      <c r="E220" t="s">
        <v>30</v>
      </c>
      <c r="F220">
        <v>79014</v>
      </c>
      <c r="G220" t="s">
        <v>319</v>
      </c>
      <c r="H220" t="s">
        <v>32</v>
      </c>
      <c r="I220">
        <v>87660</v>
      </c>
      <c r="J220">
        <v>1</v>
      </c>
      <c r="K220" s="1">
        <v>43257.489930555559</v>
      </c>
      <c r="L220">
        <v>0.2</v>
      </c>
      <c r="M220">
        <v>657</v>
      </c>
      <c r="N220" t="s">
        <v>204</v>
      </c>
      <c r="O220" t="s">
        <v>34</v>
      </c>
      <c r="P220">
        <v>31</v>
      </c>
      <c r="R220">
        <v>4</v>
      </c>
      <c r="S220" t="s">
        <v>395</v>
      </c>
      <c r="T220" t="s">
        <v>36</v>
      </c>
      <c r="U220" t="s">
        <v>37</v>
      </c>
      <c r="V220" t="s">
        <v>65</v>
      </c>
      <c r="W220" t="s">
        <v>205</v>
      </c>
      <c r="X220" t="s">
        <v>205</v>
      </c>
      <c r="Y220" t="s">
        <v>206</v>
      </c>
      <c r="Z220" t="s">
        <v>207</v>
      </c>
      <c r="AA220" t="s">
        <v>208</v>
      </c>
      <c r="AB220" t="s">
        <v>209</v>
      </c>
      <c r="AD220" s="2" t="s">
        <v>44</v>
      </c>
    </row>
    <row r="221" spans="1:30" ht="15" customHeight="1" x14ac:dyDescent="0.35">
      <c r="A221" s="1">
        <v>43228.680902777778</v>
      </c>
      <c r="B221">
        <v>462</v>
      </c>
      <c r="C221" t="s">
        <v>29</v>
      </c>
      <c r="D221">
        <v>5</v>
      </c>
      <c r="E221" t="s">
        <v>30</v>
      </c>
      <c r="F221">
        <v>78971</v>
      </c>
      <c r="G221" t="s">
        <v>254</v>
      </c>
      <c r="H221" t="s">
        <v>32</v>
      </c>
      <c r="I221">
        <v>87297</v>
      </c>
      <c r="J221">
        <v>1</v>
      </c>
      <c r="K221" s="1">
        <v>43228.680902777778</v>
      </c>
      <c r="L221">
        <v>0.2</v>
      </c>
      <c r="M221">
        <v>657</v>
      </c>
      <c r="N221" t="s">
        <v>204</v>
      </c>
      <c r="O221" t="s">
        <v>34</v>
      </c>
      <c r="P221">
        <v>23</v>
      </c>
      <c r="R221">
        <v>4</v>
      </c>
      <c r="S221" t="s">
        <v>398</v>
      </c>
      <c r="T221" t="s">
        <v>36</v>
      </c>
      <c r="U221" t="s">
        <v>37</v>
      </c>
      <c r="V221" t="s">
        <v>65</v>
      </c>
      <c r="W221" t="s">
        <v>205</v>
      </c>
      <c r="X221" t="s">
        <v>205</v>
      </c>
      <c r="Y221" t="s">
        <v>206</v>
      </c>
      <c r="Z221" t="s">
        <v>207</v>
      </c>
      <c r="AA221" t="s">
        <v>208</v>
      </c>
      <c r="AB221" t="s">
        <v>209</v>
      </c>
      <c r="AD221" s="2" t="s">
        <v>44</v>
      </c>
    </row>
    <row r="222" spans="1:30" ht="15" customHeight="1" x14ac:dyDescent="0.35">
      <c r="A222" s="1">
        <v>43181.538541666669</v>
      </c>
      <c r="B222">
        <v>462</v>
      </c>
      <c r="C222" t="s">
        <v>29</v>
      </c>
      <c r="D222">
        <v>5</v>
      </c>
      <c r="E222" t="s">
        <v>30</v>
      </c>
      <c r="F222">
        <v>78948</v>
      </c>
      <c r="G222" t="s">
        <v>278</v>
      </c>
      <c r="H222" t="s">
        <v>32</v>
      </c>
      <c r="I222">
        <v>86575</v>
      </c>
      <c r="J222">
        <v>1</v>
      </c>
      <c r="K222" s="1">
        <v>43181.538541666669</v>
      </c>
      <c r="L222">
        <v>0.2</v>
      </c>
      <c r="M222">
        <v>657</v>
      </c>
      <c r="N222" t="s">
        <v>204</v>
      </c>
      <c r="O222" t="s">
        <v>34</v>
      </c>
      <c r="P222">
        <v>1</v>
      </c>
      <c r="R222">
        <v>4</v>
      </c>
      <c r="S222" t="s">
        <v>403</v>
      </c>
      <c r="T222" t="s">
        <v>36</v>
      </c>
      <c r="U222" t="s">
        <v>37</v>
      </c>
      <c r="V222" t="s">
        <v>65</v>
      </c>
      <c r="W222" t="s">
        <v>205</v>
      </c>
      <c r="X222" t="s">
        <v>205</v>
      </c>
      <c r="Y222" t="s">
        <v>206</v>
      </c>
      <c r="Z222" t="s">
        <v>207</v>
      </c>
      <c r="AA222" t="s">
        <v>208</v>
      </c>
      <c r="AB222" t="s">
        <v>209</v>
      </c>
      <c r="AD222" s="2" t="s">
        <v>44</v>
      </c>
    </row>
    <row r="223" spans="1:30" ht="15" customHeight="1" x14ac:dyDescent="0.35">
      <c r="A223" s="1">
        <v>43153.531597222223</v>
      </c>
      <c r="B223">
        <v>462</v>
      </c>
      <c r="C223" t="s">
        <v>29</v>
      </c>
      <c r="D223">
        <v>5</v>
      </c>
      <c r="E223" t="s">
        <v>30</v>
      </c>
      <c r="F223">
        <v>78902</v>
      </c>
      <c r="G223" t="s">
        <v>410</v>
      </c>
      <c r="H223" t="s">
        <v>32</v>
      </c>
      <c r="I223">
        <v>86296</v>
      </c>
      <c r="J223">
        <v>1</v>
      </c>
      <c r="K223" s="1">
        <v>43153.531597222223</v>
      </c>
      <c r="L223">
        <v>0.2</v>
      </c>
      <c r="M223">
        <v>657</v>
      </c>
      <c r="N223" t="s">
        <v>204</v>
      </c>
      <c r="O223" t="s">
        <v>34</v>
      </c>
      <c r="P223">
        <v>1</v>
      </c>
      <c r="R223">
        <v>4</v>
      </c>
      <c r="S223" t="s">
        <v>411</v>
      </c>
      <c r="T223" t="s">
        <v>36</v>
      </c>
      <c r="U223" t="s">
        <v>37</v>
      </c>
      <c r="V223" t="s">
        <v>65</v>
      </c>
      <c r="W223" t="s">
        <v>205</v>
      </c>
      <c r="X223" t="s">
        <v>205</v>
      </c>
      <c r="Y223" t="s">
        <v>206</v>
      </c>
      <c r="Z223" t="s">
        <v>207</v>
      </c>
      <c r="AA223" t="s">
        <v>208</v>
      </c>
      <c r="AB223" t="s">
        <v>209</v>
      </c>
      <c r="AD223" s="2" t="s">
        <v>44</v>
      </c>
    </row>
    <row r="224" spans="1:30" ht="15" customHeight="1" x14ac:dyDescent="0.35">
      <c r="A224" s="1">
        <v>43111.660069444442</v>
      </c>
      <c r="B224">
        <v>462</v>
      </c>
      <c r="C224" t="s">
        <v>29</v>
      </c>
      <c r="D224">
        <v>5</v>
      </c>
      <c r="E224" t="s">
        <v>30</v>
      </c>
      <c r="F224">
        <v>78870</v>
      </c>
      <c r="G224" t="s">
        <v>424</v>
      </c>
      <c r="H224" t="s">
        <v>32</v>
      </c>
      <c r="I224">
        <v>85725</v>
      </c>
      <c r="J224">
        <v>1</v>
      </c>
      <c r="K224" s="1">
        <v>43111.660069444442</v>
      </c>
      <c r="L224">
        <v>0.2</v>
      </c>
      <c r="M224">
        <v>657</v>
      </c>
      <c r="N224" t="s">
        <v>204</v>
      </c>
      <c r="O224" t="s">
        <v>34</v>
      </c>
      <c r="P224">
        <v>1</v>
      </c>
      <c r="R224">
        <v>4</v>
      </c>
      <c r="S224" t="s">
        <v>425</v>
      </c>
      <c r="T224" t="s">
        <v>36</v>
      </c>
      <c r="U224" t="s">
        <v>37</v>
      </c>
      <c r="V224" t="s">
        <v>65</v>
      </c>
      <c r="W224" t="s">
        <v>205</v>
      </c>
      <c r="X224" t="s">
        <v>205</v>
      </c>
      <c r="Y224" t="s">
        <v>206</v>
      </c>
      <c r="Z224" t="s">
        <v>207</v>
      </c>
      <c r="AA224" t="s">
        <v>208</v>
      </c>
      <c r="AB224" t="s">
        <v>209</v>
      </c>
      <c r="AD224" s="2" t="s">
        <v>44</v>
      </c>
    </row>
    <row r="225" spans="1:30" ht="15" customHeight="1" x14ac:dyDescent="0.35">
      <c r="A225" s="1">
        <v>43062.625347222223</v>
      </c>
      <c r="B225">
        <v>462</v>
      </c>
      <c r="C225" t="s">
        <v>29</v>
      </c>
      <c r="D225">
        <v>5</v>
      </c>
      <c r="E225" t="s">
        <v>30</v>
      </c>
      <c r="F225">
        <v>78819</v>
      </c>
      <c r="G225" t="s">
        <v>428</v>
      </c>
      <c r="H225" t="s">
        <v>32</v>
      </c>
      <c r="I225">
        <v>85139</v>
      </c>
      <c r="J225">
        <v>1</v>
      </c>
      <c r="K225" s="1">
        <v>43062.625347222223</v>
      </c>
      <c r="L225">
        <v>0.2</v>
      </c>
      <c r="M225">
        <v>657</v>
      </c>
      <c r="N225" t="s">
        <v>204</v>
      </c>
      <c r="O225" t="s">
        <v>34</v>
      </c>
      <c r="P225">
        <v>490</v>
      </c>
      <c r="R225">
        <v>4</v>
      </c>
      <c r="S225" t="s">
        <v>429</v>
      </c>
      <c r="T225" t="s">
        <v>36</v>
      </c>
      <c r="U225" t="s">
        <v>37</v>
      </c>
      <c r="V225" t="s">
        <v>65</v>
      </c>
      <c r="W225" t="s">
        <v>205</v>
      </c>
      <c r="X225" t="s">
        <v>205</v>
      </c>
      <c r="Y225" t="s">
        <v>206</v>
      </c>
      <c r="Z225" t="s">
        <v>207</v>
      </c>
      <c r="AA225" t="s">
        <v>208</v>
      </c>
      <c r="AB225" t="s">
        <v>209</v>
      </c>
      <c r="AD225" s="2" t="s">
        <v>44</v>
      </c>
    </row>
    <row r="226" spans="1:30" ht="15" customHeight="1" x14ac:dyDescent="0.35">
      <c r="A226" s="1">
        <v>42762.535069444442</v>
      </c>
      <c r="B226">
        <v>462</v>
      </c>
      <c r="C226" t="s">
        <v>29</v>
      </c>
      <c r="D226">
        <v>5</v>
      </c>
      <c r="E226" t="s">
        <v>30</v>
      </c>
      <c r="F226">
        <v>78651</v>
      </c>
      <c r="G226" t="s">
        <v>441</v>
      </c>
      <c r="H226" t="s">
        <v>32</v>
      </c>
      <c r="I226">
        <v>82141</v>
      </c>
      <c r="J226">
        <v>1</v>
      </c>
      <c r="K226" s="1">
        <v>42762.535069444442</v>
      </c>
      <c r="L226">
        <v>0.2</v>
      </c>
      <c r="M226">
        <v>657</v>
      </c>
      <c r="N226" t="s">
        <v>204</v>
      </c>
      <c r="O226" t="s">
        <v>34</v>
      </c>
      <c r="P226">
        <v>23</v>
      </c>
      <c r="R226">
        <v>4</v>
      </c>
      <c r="S226" t="s">
        <v>442</v>
      </c>
      <c r="T226" t="s">
        <v>36</v>
      </c>
      <c r="U226" t="s">
        <v>37</v>
      </c>
      <c r="V226" t="s">
        <v>65</v>
      </c>
      <c r="W226" t="s">
        <v>205</v>
      </c>
      <c r="X226" t="s">
        <v>205</v>
      </c>
      <c r="Y226" t="s">
        <v>206</v>
      </c>
      <c r="Z226" t="s">
        <v>207</v>
      </c>
      <c r="AA226" t="s">
        <v>208</v>
      </c>
      <c r="AB226" t="s">
        <v>209</v>
      </c>
      <c r="AD226" s="2" t="s">
        <v>44</v>
      </c>
    </row>
    <row r="227" spans="1:30" ht="15" customHeight="1" x14ac:dyDescent="0.35">
      <c r="A227" s="1">
        <v>42941.597569444442</v>
      </c>
      <c r="B227">
        <v>462</v>
      </c>
      <c r="C227" t="s">
        <v>29</v>
      </c>
      <c r="D227">
        <v>5</v>
      </c>
      <c r="E227" t="s">
        <v>30</v>
      </c>
      <c r="F227">
        <v>78639</v>
      </c>
      <c r="G227" t="s">
        <v>163</v>
      </c>
      <c r="H227" t="s">
        <v>32</v>
      </c>
      <c r="I227">
        <v>83866</v>
      </c>
      <c r="J227">
        <v>1</v>
      </c>
      <c r="K227" s="1">
        <v>42941.597569444442</v>
      </c>
      <c r="L227">
        <v>0.2</v>
      </c>
      <c r="M227">
        <v>657</v>
      </c>
      <c r="N227" t="s">
        <v>204</v>
      </c>
      <c r="O227" t="s">
        <v>34</v>
      </c>
      <c r="P227">
        <v>29</v>
      </c>
      <c r="R227">
        <v>4</v>
      </c>
      <c r="S227" t="s">
        <v>443</v>
      </c>
      <c r="T227" t="s">
        <v>36</v>
      </c>
      <c r="U227" t="s">
        <v>37</v>
      </c>
      <c r="V227" t="s">
        <v>65</v>
      </c>
      <c r="W227" t="s">
        <v>205</v>
      </c>
      <c r="X227" t="s">
        <v>205</v>
      </c>
      <c r="Y227" t="s">
        <v>206</v>
      </c>
      <c r="Z227" t="s">
        <v>207</v>
      </c>
      <c r="AA227" t="s">
        <v>208</v>
      </c>
      <c r="AB227" t="s">
        <v>209</v>
      </c>
      <c r="AD227" s="2" t="s">
        <v>44</v>
      </c>
    </row>
    <row r="228" spans="1:30" ht="15" customHeight="1" x14ac:dyDescent="0.35">
      <c r="A228" s="1">
        <v>42852.705208333333</v>
      </c>
      <c r="B228">
        <v>462</v>
      </c>
      <c r="C228" t="s">
        <v>29</v>
      </c>
      <c r="D228">
        <v>5</v>
      </c>
      <c r="E228" t="s">
        <v>30</v>
      </c>
      <c r="F228">
        <v>78543</v>
      </c>
      <c r="G228" t="s">
        <v>319</v>
      </c>
      <c r="H228" t="s">
        <v>32</v>
      </c>
      <c r="I228">
        <v>82925</v>
      </c>
      <c r="J228">
        <v>1</v>
      </c>
      <c r="K228" s="1">
        <v>42852.705208333333</v>
      </c>
      <c r="L228">
        <v>0.2</v>
      </c>
      <c r="M228">
        <v>657</v>
      </c>
      <c r="N228" t="s">
        <v>204</v>
      </c>
      <c r="O228" t="s">
        <v>34</v>
      </c>
      <c r="P228">
        <v>77</v>
      </c>
      <c r="R228">
        <v>4</v>
      </c>
      <c r="S228" t="s">
        <v>454</v>
      </c>
      <c r="T228" t="s">
        <v>36</v>
      </c>
      <c r="U228" t="s">
        <v>37</v>
      </c>
      <c r="V228" t="s">
        <v>65</v>
      </c>
      <c r="W228" t="s">
        <v>205</v>
      </c>
      <c r="X228" t="s">
        <v>205</v>
      </c>
      <c r="Y228" t="s">
        <v>206</v>
      </c>
      <c r="Z228" t="s">
        <v>207</v>
      </c>
      <c r="AA228" t="s">
        <v>208</v>
      </c>
      <c r="AB228" t="s">
        <v>209</v>
      </c>
      <c r="AD228" s="2" t="s">
        <v>44</v>
      </c>
    </row>
    <row r="229" spans="1:30" ht="15" customHeight="1" x14ac:dyDescent="0.35">
      <c r="A229" s="1">
        <v>42699.375347222223</v>
      </c>
      <c r="B229">
        <v>462</v>
      </c>
      <c r="C229" t="s">
        <v>29</v>
      </c>
      <c r="D229">
        <v>5</v>
      </c>
      <c r="E229" t="s">
        <v>30</v>
      </c>
      <c r="F229">
        <v>78516</v>
      </c>
      <c r="G229" t="s">
        <v>319</v>
      </c>
      <c r="H229" t="s">
        <v>32</v>
      </c>
      <c r="I229">
        <v>81496</v>
      </c>
      <c r="J229">
        <v>1</v>
      </c>
      <c r="K229" s="1">
        <v>42699.375347222223</v>
      </c>
      <c r="L229">
        <v>0.2</v>
      </c>
      <c r="M229">
        <v>657</v>
      </c>
      <c r="N229" t="s">
        <v>204</v>
      </c>
      <c r="O229" t="s">
        <v>34</v>
      </c>
      <c r="P229">
        <v>77</v>
      </c>
      <c r="R229">
        <v>4</v>
      </c>
      <c r="S229" t="s">
        <v>458</v>
      </c>
      <c r="T229" t="s">
        <v>36</v>
      </c>
      <c r="U229" t="s">
        <v>37</v>
      </c>
      <c r="V229" t="s">
        <v>65</v>
      </c>
      <c r="W229" t="s">
        <v>205</v>
      </c>
      <c r="X229" t="s">
        <v>205</v>
      </c>
      <c r="Y229" t="s">
        <v>206</v>
      </c>
      <c r="Z229" t="s">
        <v>207</v>
      </c>
      <c r="AA229" t="s">
        <v>208</v>
      </c>
      <c r="AB229" t="s">
        <v>209</v>
      </c>
      <c r="AD229" s="2" t="s">
        <v>44</v>
      </c>
    </row>
    <row r="230" spans="1:30" ht="15" customHeight="1" x14ac:dyDescent="0.35">
      <c r="A230" s="1">
        <v>42823.524652777778</v>
      </c>
      <c r="B230">
        <v>462</v>
      </c>
      <c r="C230" t="s">
        <v>29</v>
      </c>
      <c r="D230">
        <v>5</v>
      </c>
      <c r="E230" t="s">
        <v>30</v>
      </c>
      <c r="F230">
        <v>78506</v>
      </c>
      <c r="G230" t="s">
        <v>170</v>
      </c>
      <c r="H230" t="s">
        <v>32</v>
      </c>
      <c r="I230">
        <v>82660</v>
      </c>
      <c r="J230">
        <v>1</v>
      </c>
      <c r="K230" s="1">
        <v>42823.524652777778</v>
      </c>
      <c r="L230">
        <v>0.2</v>
      </c>
      <c r="M230">
        <v>657</v>
      </c>
      <c r="N230" t="s">
        <v>204</v>
      </c>
      <c r="O230" t="s">
        <v>34</v>
      </c>
      <c r="P230">
        <v>89</v>
      </c>
      <c r="R230">
        <v>4</v>
      </c>
      <c r="S230" t="s">
        <v>460</v>
      </c>
      <c r="T230" t="s">
        <v>36</v>
      </c>
      <c r="U230" t="s">
        <v>37</v>
      </c>
      <c r="V230" t="s">
        <v>65</v>
      </c>
      <c r="W230" t="s">
        <v>205</v>
      </c>
      <c r="X230" t="s">
        <v>205</v>
      </c>
      <c r="Y230" t="s">
        <v>206</v>
      </c>
      <c r="Z230" t="s">
        <v>207</v>
      </c>
      <c r="AA230" t="s">
        <v>208</v>
      </c>
      <c r="AB230" t="s">
        <v>209</v>
      </c>
      <c r="AD230" s="2" t="s">
        <v>44</v>
      </c>
    </row>
    <row r="231" spans="1:30" ht="15" customHeight="1" x14ac:dyDescent="0.35">
      <c r="A231" s="1">
        <v>42661.646180555559</v>
      </c>
      <c r="B231">
        <v>462</v>
      </c>
      <c r="C231" t="s">
        <v>29</v>
      </c>
      <c r="D231">
        <v>5</v>
      </c>
      <c r="E231" t="s">
        <v>30</v>
      </c>
      <c r="F231">
        <v>78473</v>
      </c>
      <c r="G231" t="s">
        <v>319</v>
      </c>
      <c r="H231" t="s">
        <v>32</v>
      </c>
      <c r="I231">
        <v>80842</v>
      </c>
      <c r="J231">
        <v>1</v>
      </c>
      <c r="K231" s="1">
        <v>42661.646180555559</v>
      </c>
      <c r="L231">
        <v>0.2</v>
      </c>
      <c r="M231">
        <v>657</v>
      </c>
      <c r="N231" t="s">
        <v>204</v>
      </c>
      <c r="O231" t="s">
        <v>34</v>
      </c>
      <c r="P231">
        <v>29</v>
      </c>
      <c r="R231">
        <v>4</v>
      </c>
      <c r="S231" t="s">
        <v>461</v>
      </c>
      <c r="T231" t="s">
        <v>36</v>
      </c>
      <c r="U231" t="s">
        <v>37</v>
      </c>
      <c r="V231" t="s">
        <v>65</v>
      </c>
      <c r="W231" t="s">
        <v>205</v>
      </c>
      <c r="X231" t="s">
        <v>205</v>
      </c>
      <c r="Y231" t="s">
        <v>206</v>
      </c>
      <c r="Z231" t="s">
        <v>207</v>
      </c>
      <c r="AA231" t="s">
        <v>208</v>
      </c>
      <c r="AB231" t="s">
        <v>209</v>
      </c>
      <c r="AD231" s="2" t="s">
        <v>44</v>
      </c>
    </row>
    <row r="232" spans="1:30" ht="15" customHeight="1" x14ac:dyDescent="0.35">
      <c r="A232" s="1">
        <v>42788.604513888888</v>
      </c>
      <c r="B232">
        <v>462</v>
      </c>
      <c r="C232" t="s">
        <v>29</v>
      </c>
      <c r="D232">
        <v>5</v>
      </c>
      <c r="E232" t="s">
        <v>30</v>
      </c>
      <c r="F232">
        <v>78450</v>
      </c>
      <c r="G232" t="s">
        <v>170</v>
      </c>
      <c r="H232" t="s">
        <v>32</v>
      </c>
      <c r="I232">
        <v>82328</v>
      </c>
      <c r="J232">
        <v>1</v>
      </c>
      <c r="K232" s="1">
        <v>42788.604513888888</v>
      </c>
      <c r="L232">
        <v>0.2</v>
      </c>
      <c r="M232">
        <v>657</v>
      </c>
      <c r="N232" t="s">
        <v>204</v>
      </c>
      <c r="O232" t="s">
        <v>34</v>
      </c>
      <c r="P232">
        <v>200</v>
      </c>
      <c r="R232">
        <v>4</v>
      </c>
      <c r="S232" t="s">
        <v>462</v>
      </c>
      <c r="T232" t="s">
        <v>36</v>
      </c>
      <c r="U232" t="s">
        <v>37</v>
      </c>
      <c r="V232" t="s">
        <v>65</v>
      </c>
      <c r="W232" t="s">
        <v>205</v>
      </c>
      <c r="X232" t="s">
        <v>205</v>
      </c>
      <c r="Y232" t="s">
        <v>206</v>
      </c>
      <c r="Z232" t="s">
        <v>207</v>
      </c>
      <c r="AA232" t="s">
        <v>208</v>
      </c>
      <c r="AB232" t="s">
        <v>209</v>
      </c>
      <c r="AD232" s="2" t="s">
        <v>44</v>
      </c>
    </row>
    <row r="233" spans="1:30" ht="15" customHeight="1" x14ac:dyDescent="0.35">
      <c r="A233" s="1">
        <v>42879.392708333333</v>
      </c>
      <c r="B233">
        <v>462</v>
      </c>
      <c r="C233" t="s">
        <v>29</v>
      </c>
      <c r="D233">
        <v>5</v>
      </c>
      <c r="E233" t="s">
        <v>30</v>
      </c>
      <c r="F233">
        <v>78429</v>
      </c>
      <c r="G233" t="s">
        <v>254</v>
      </c>
      <c r="H233" t="s">
        <v>32</v>
      </c>
      <c r="I233">
        <v>83183</v>
      </c>
      <c r="J233">
        <v>1</v>
      </c>
      <c r="K233" s="1">
        <v>42879.392708333333</v>
      </c>
      <c r="L233">
        <v>0.2</v>
      </c>
      <c r="M233">
        <v>657</v>
      </c>
      <c r="N233" t="s">
        <v>204</v>
      </c>
      <c r="O233" t="s">
        <v>34</v>
      </c>
      <c r="P233">
        <v>29</v>
      </c>
      <c r="R233">
        <v>4</v>
      </c>
      <c r="S233" t="s">
        <v>464</v>
      </c>
      <c r="T233" t="s">
        <v>36</v>
      </c>
      <c r="U233" t="s">
        <v>37</v>
      </c>
      <c r="V233" t="s">
        <v>65</v>
      </c>
      <c r="W233" t="s">
        <v>205</v>
      </c>
      <c r="X233" t="s">
        <v>205</v>
      </c>
      <c r="Y233" t="s">
        <v>206</v>
      </c>
      <c r="Z233" t="s">
        <v>207</v>
      </c>
      <c r="AA233" t="s">
        <v>208</v>
      </c>
      <c r="AB233" t="s">
        <v>209</v>
      </c>
      <c r="AD233" s="2" t="s">
        <v>44</v>
      </c>
    </row>
    <row r="234" spans="1:30" ht="15" customHeight="1" x14ac:dyDescent="0.35">
      <c r="A234" s="1">
        <v>42725.399652777778</v>
      </c>
      <c r="B234">
        <v>462</v>
      </c>
      <c r="C234" t="s">
        <v>29</v>
      </c>
      <c r="D234">
        <v>5</v>
      </c>
      <c r="E234" t="s">
        <v>30</v>
      </c>
      <c r="F234">
        <v>78404</v>
      </c>
      <c r="G234" t="s">
        <v>465</v>
      </c>
      <c r="H234" t="s">
        <v>32</v>
      </c>
      <c r="I234">
        <v>81795</v>
      </c>
      <c r="J234">
        <v>1</v>
      </c>
      <c r="K234" s="1">
        <v>42725.399652777778</v>
      </c>
      <c r="L234">
        <v>0.2</v>
      </c>
      <c r="M234">
        <v>657</v>
      </c>
      <c r="N234" t="s">
        <v>204</v>
      </c>
      <c r="O234" t="s">
        <v>34</v>
      </c>
      <c r="P234">
        <v>190</v>
      </c>
      <c r="R234">
        <v>4</v>
      </c>
      <c r="S234" t="s">
        <v>466</v>
      </c>
      <c r="T234" t="s">
        <v>36</v>
      </c>
      <c r="U234" t="s">
        <v>37</v>
      </c>
      <c r="V234" t="s">
        <v>65</v>
      </c>
      <c r="W234" t="s">
        <v>205</v>
      </c>
      <c r="X234" t="s">
        <v>205</v>
      </c>
      <c r="Y234" t="s">
        <v>206</v>
      </c>
      <c r="Z234" t="s">
        <v>207</v>
      </c>
      <c r="AA234" t="s">
        <v>208</v>
      </c>
      <c r="AB234" t="s">
        <v>209</v>
      </c>
      <c r="AD234" s="2" t="s">
        <v>44</v>
      </c>
    </row>
    <row r="235" spans="1:30" ht="15" customHeight="1" x14ac:dyDescent="0.35">
      <c r="A235" s="1">
        <v>42489.448263888888</v>
      </c>
      <c r="B235">
        <v>462</v>
      </c>
      <c r="C235" t="s">
        <v>29</v>
      </c>
      <c r="D235">
        <v>5</v>
      </c>
      <c r="E235" t="s">
        <v>30</v>
      </c>
      <c r="F235">
        <v>77810</v>
      </c>
      <c r="G235" t="s">
        <v>515</v>
      </c>
      <c r="H235" t="s">
        <v>32</v>
      </c>
      <c r="I235">
        <v>77340</v>
      </c>
      <c r="J235">
        <v>1</v>
      </c>
      <c r="K235" s="1">
        <v>42489.448263888888</v>
      </c>
      <c r="L235">
        <v>0.2</v>
      </c>
      <c r="M235">
        <v>657</v>
      </c>
      <c r="N235" t="s">
        <v>204</v>
      </c>
      <c r="O235" t="s">
        <v>34</v>
      </c>
      <c r="P235">
        <v>19</v>
      </c>
      <c r="R235">
        <v>4</v>
      </c>
      <c r="S235" t="s">
        <v>516</v>
      </c>
      <c r="T235" t="s">
        <v>36</v>
      </c>
      <c r="U235" t="s">
        <v>37</v>
      </c>
      <c r="V235" t="s">
        <v>65</v>
      </c>
      <c r="W235" t="s">
        <v>205</v>
      </c>
      <c r="X235" t="s">
        <v>205</v>
      </c>
      <c r="Y235" t="s">
        <v>206</v>
      </c>
      <c r="Z235" t="s">
        <v>207</v>
      </c>
      <c r="AA235" t="s">
        <v>208</v>
      </c>
      <c r="AB235" t="s">
        <v>209</v>
      </c>
      <c r="AD235" s="2" t="s">
        <v>508</v>
      </c>
    </row>
    <row r="236" spans="1:30" ht="15" customHeight="1" x14ac:dyDescent="0.35">
      <c r="A236" s="1">
        <v>42452.535069444442</v>
      </c>
      <c r="B236">
        <v>462</v>
      </c>
      <c r="C236" t="s">
        <v>29</v>
      </c>
      <c r="D236">
        <v>5</v>
      </c>
      <c r="E236" t="s">
        <v>30</v>
      </c>
      <c r="F236">
        <v>77805</v>
      </c>
      <c r="G236" t="s">
        <v>524</v>
      </c>
      <c r="H236" t="s">
        <v>32</v>
      </c>
      <c r="I236">
        <v>76550</v>
      </c>
      <c r="J236">
        <v>1</v>
      </c>
      <c r="K236" s="1">
        <v>42452.535069444442</v>
      </c>
      <c r="L236">
        <v>0.2</v>
      </c>
      <c r="M236">
        <v>657</v>
      </c>
      <c r="N236" t="s">
        <v>204</v>
      </c>
      <c r="O236" t="s">
        <v>34</v>
      </c>
      <c r="P236">
        <v>99</v>
      </c>
      <c r="R236">
        <v>4</v>
      </c>
      <c r="S236" t="s">
        <v>525</v>
      </c>
      <c r="T236" t="s">
        <v>36</v>
      </c>
      <c r="U236" t="s">
        <v>37</v>
      </c>
      <c r="V236" t="s">
        <v>65</v>
      </c>
      <c r="W236" t="s">
        <v>205</v>
      </c>
      <c r="X236" t="s">
        <v>205</v>
      </c>
      <c r="Y236" t="s">
        <v>206</v>
      </c>
      <c r="Z236" t="s">
        <v>207</v>
      </c>
      <c r="AA236" t="s">
        <v>208</v>
      </c>
      <c r="AB236" t="s">
        <v>209</v>
      </c>
      <c r="AD236" s="2" t="s">
        <v>508</v>
      </c>
    </row>
    <row r="237" spans="1:30" ht="15" customHeight="1" x14ac:dyDescent="0.35">
      <c r="A237" s="1">
        <v>42389.489930555559</v>
      </c>
      <c r="B237">
        <v>462</v>
      </c>
      <c r="C237" t="s">
        <v>29</v>
      </c>
      <c r="D237">
        <v>5</v>
      </c>
      <c r="E237" t="s">
        <v>30</v>
      </c>
      <c r="F237">
        <v>77655</v>
      </c>
      <c r="G237" t="s">
        <v>410</v>
      </c>
      <c r="H237" t="s">
        <v>32</v>
      </c>
      <c r="I237">
        <v>75270</v>
      </c>
      <c r="J237">
        <v>1</v>
      </c>
      <c r="K237" s="1">
        <v>42389.489930555559</v>
      </c>
      <c r="L237">
        <v>0.2</v>
      </c>
      <c r="M237">
        <v>657</v>
      </c>
      <c r="N237" t="s">
        <v>204</v>
      </c>
      <c r="O237" t="s">
        <v>34</v>
      </c>
      <c r="P237">
        <v>30</v>
      </c>
      <c r="R237">
        <v>4</v>
      </c>
      <c r="S237" t="s">
        <v>547</v>
      </c>
      <c r="T237" t="s">
        <v>36</v>
      </c>
      <c r="U237" t="s">
        <v>37</v>
      </c>
      <c r="V237" t="s">
        <v>65</v>
      </c>
      <c r="W237" t="s">
        <v>205</v>
      </c>
      <c r="X237" t="s">
        <v>205</v>
      </c>
      <c r="Y237" t="s">
        <v>206</v>
      </c>
      <c r="Z237" t="s">
        <v>207</v>
      </c>
      <c r="AA237" t="s">
        <v>208</v>
      </c>
      <c r="AB237" t="s">
        <v>209</v>
      </c>
      <c r="AD237" s="2" t="s">
        <v>508</v>
      </c>
    </row>
    <row r="238" spans="1:30" ht="15" customHeight="1" x14ac:dyDescent="0.35">
      <c r="A238" s="1">
        <v>42332.458680555559</v>
      </c>
      <c r="B238">
        <v>462</v>
      </c>
      <c r="C238" t="s">
        <v>29</v>
      </c>
      <c r="D238">
        <v>5</v>
      </c>
      <c r="E238" t="s">
        <v>30</v>
      </c>
      <c r="F238">
        <v>77569</v>
      </c>
      <c r="G238" t="s">
        <v>524</v>
      </c>
      <c r="H238" t="s">
        <v>32</v>
      </c>
      <c r="I238">
        <v>74290</v>
      </c>
      <c r="J238">
        <v>1</v>
      </c>
      <c r="K238" s="1">
        <v>42332.458680555559</v>
      </c>
      <c r="L238">
        <v>0.2</v>
      </c>
      <c r="M238">
        <v>657</v>
      </c>
      <c r="N238" t="s">
        <v>204</v>
      </c>
      <c r="O238" t="s">
        <v>34</v>
      </c>
      <c r="P238">
        <v>20</v>
      </c>
      <c r="R238">
        <v>4</v>
      </c>
      <c r="S238" t="s">
        <v>555</v>
      </c>
      <c r="T238" t="s">
        <v>36</v>
      </c>
      <c r="U238" t="s">
        <v>37</v>
      </c>
      <c r="V238" t="s">
        <v>65</v>
      </c>
      <c r="W238" t="s">
        <v>205</v>
      </c>
      <c r="X238" t="s">
        <v>205</v>
      </c>
      <c r="Y238" t="s">
        <v>206</v>
      </c>
      <c r="Z238" t="s">
        <v>207</v>
      </c>
      <c r="AA238" t="s">
        <v>208</v>
      </c>
      <c r="AB238" t="s">
        <v>209</v>
      </c>
      <c r="AD238" s="2" t="s">
        <v>508</v>
      </c>
    </row>
    <row r="239" spans="1:30" ht="15" customHeight="1" x14ac:dyDescent="0.35">
      <c r="A239" s="1">
        <v>42262.441319444442</v>
      </c>
      <c r="B239">
        <v>462</v>
      </c>
      <c r="C239" t="s">
        <v>29</v>
      </c>
      <c r="D239">
        <v>5</v>
      </c>
      <c r="E239" t="s">
        <v>30</v>
      </c>
      <c r="F239">
        <v>77493</v>
      </c>
      <c r="G239" t="s">
        <v>559</v>
      </c>
      <c r="H239" t="s">
        <v>32</v>
      </c>
      <c r="I239">
        <v>72898</v>
      </c>
      <c r="J239">
        <v>1</v>
      </c>
      <c r="K239" s="1">
        <v>42262.441319444442</v>
      </c>
      <c r="L239">
        <v>0.2</v>
      </c>
      <c r="M239">
        <v>657</v>
      </c>
      <c r="N239" t="s">
        <v>204</v>
      </c>
      <c r="O239" t="s">
        <v>34</v>
      </c>
      <c r="P239">
        <v>99</v>
      </c>
      <c r="R239">
        <v>4</v>
      </c>
      <c r="S239" t="s">
        <v>565</v>
      </c>
      <c r="T239" t="s">
        <v>36</v>
      </c>
      <c r="U239" t="s">
        <v>37</v>
      </c>
      <c r="V239" t="s">
        <v>65</v>
      </c>
      <c r="W239" t="s">
        <v>205</v>
      </c>
      <c r="X239" t="s">
        <v>205</v>
      </c>
      <c r="Y239" t="s">
        <v>206</v>
      </c>
      <c r="Z239" t="s">
        <v>207</v>
      </c>
      <c r="AA239" t="s">
        <v>208</v>
      </c>
      <c r="AB239" t="s">
        <v>209</v>
      </c>
      <c r="AD239" s="2" t="s">
        <v>508</v>
      </c>
    </row>
    <row r="240" spans="1:30" ht="15" customHeight="1" x14ac:dyDescent="0.35">
      <c r="A240" s="1">
        <v>42207.430902777778</v>
      </c>
      <c r="B240">
        <v>462</v>
      </c>
      <c r="C240" t="s">
        <v>29</v>
      </c>
      <c r="D240">
        <v>5</v>
      </c>
      <c r="E240" t="s">
        <v>30</v>
      </c>
      <c r="F240">
        <v>77439</v>
      </c>
      <c r="G240" t="s">
        <v>568</v>
      </c>
      <c r="H240" t="s">
        <v>32</v>
      </c>
      <c r="I240">
        <v>72027</v>
      </c>
      <c r="J240">
        <v>1</v>
      </c>
      <c r="K240" s="1">
        <v>42207.430902777778</v>
      </c>
      <c r="L240">
        <v>0.2</v>
      </c>
      <c r="M240">
        <v>657</v>
      </c>
      <c r="N240" t="s">
        <v>204</v>
      </c>
      <c r="O240" t="s">
        <v>34</v>
      </c>
      <c r="P240">
        <v>1</v>
      </c>
      <c r="R240">
        <v>4</v>
      </c>
      <c r="S240" t="s">
        <v>572</v>
      </c>
      <c r="T240" t="s">
        <v>36</v>
      </c>
      <c r="U240" t="s">
        <v>37</v>
      </c>
      <c r="V240" t="s">
        <v>65</v>
      </c>
      <c r="W240" t="s">
        <v>205</v>
      </c>
      <c r="X240" t="s">
        <v>205</v>
      </c>
      <c r="Y240" t="s">
        <v>206</v>
      </c>
      <c r="Z240" t="s">
        <v>207</v>
      </c>
      <c r="AA240" t="s">
        <v>208</v>
      </c>
      <c r="AB240" t="s">
        <v>209</v>
      </c>
      <c r="AD240" s="2" t="s">
        <v>508</v>
      </c>
    </row>
    <row r="241" spans="1:30" ht="15" customHeight="1" x14ac:dyDescent="0.35">
      <c r="A241" s="1">
        <v>42151.566319444442</v>
      </c>
      <c r="B241">
        <v>462</v>
      </c>
      <c r="C241" t="s">
        <v>29</v>
      </c>
      <c r="D241">
        <v>5</v>
      </c>
      <c r="E241" t="s">
        <v>30</v>
      </c>
      <c r="F241">
        <v>77350</v>
      </c>
      <c r="G241" t="s">
        <v>578</v>
      </c>
      <c r="H241" t="s">
        <v>32</v>
      </c>
      <c r="I241">
        <v>71062</v>
      </c>
      <c r="J241">
        <v>1</v>
      </c>
      <c r="K241" s="1">
        <v>42151.566319444442</v>
      </c>
      <c r="L241">
        <v>0.2</v>
      </c>
      <c r="M241">
        <v>657</v>
      </c>
      <c r="N241" t="s">
        <v>204</v>
      </c>
      <c r="O241" t="s">
        <v>34</v>
      </c>
      <c r="P241">
        <v>10</v>
      </c>
      <c r="R241">
        <v>4</v>
      </c>
      <c r="S241" t="s">
        <v>579</v>
      </c>
      <c r="T241" t="s">
        <v>36</v>
      </c>
      <c r="U241" t="s">
        <v>37</v>
      </c>
      <c r="V241" t="s">
        <v>65</v>
      </c>
      <c r="W241" t="s">
        <v>205</v>
      </c>
      <c r="X241" t="s">
        <v>205</v>
      </c>
      <c r="Y241" t="s">
        <v>206</v>
      </c>
      <c r="Z241" t="s">
        <v>207</v>
      </c>
      <c r="AA241" t="s">
        <v>208</v>
      </c>
      <c r="AB241" t="s">
        <v>209</v>
      </c>
      <c r="AD241" s="2" t="s">
        <v>508</v>
      </c>
    </row>
    <row r="242" spans="1:30" ht="15" customHeight="1" x14ac:dyDescent="0.35">
      <c r="A242" s="1">
        <v>42138.414236111108</v>
      </c>
      <c r="B242">
        <v>462</v>
      </c>
      <c r="C242" t="s">
        <v>29</v>
      </c>
      <c r="D242">
        <v>5</v>
      </c>
      <c r="E242" t="s">
        <v>30</v>
      </c>
      <c r="F242">
        <v>77345</v>
      </c>
      <c r="G242" t="s">
        <v>515</v>
      </c>
      <c r="H242" t="s">
        <v>32</v>
      </c>
      <c r="I242">
        <v>70855</v>
      </c>
      <c r="J242">
        <v>1</v>
      </c>
      <c r="K242" s="1">
        <v>42138.414236111108</v>
      </c>
      <c r="L242">
        <v>0.2</v>
      </c>
      <c r="M242">
        <v>657</v>
      </c>
      <c r="N242" t="s">
        <v>204</v>
      </c>
      <c r="O242" t="s">
        <v>34</v>
      </c>
      <c r="P242">
        <v>10</v>
      </c>
      <c r="R242">
        <v>4</v>
      </c>
      <c r="S242" t="s">
        <v>583</v>
      </c>
      <c r="T242" t="s">
        <v>36</v>
      </c>
      <c r="U242" t="s">
        <v>37</v>
      </c>
      <c r="V242" t="s">
        <v>65</v>
      </c>
      <c r="W242" t="s">
        <v>205</v>
      </c>
      <c r="X242" t="s">
        <v>205</v>
      </c>
      <c r="Y242" t="s">
        <v>206</v>
      </c>
      <c r="Z242" t="s">
        <v>207</v>
      </c>
      <c r="AA242" t="s">
        <v>208</v>
      </c>
      <c r="AB242" t="s">
        <v>209</v>
      </c>
      <c r="AD242" s="2" t="s">
        <v>508</v>
      </c>
    </row>
    <row r="243" spans="1:30" ht="15" customHeight="1" x14ac:dyDescent="0.35">
      <c r="A243" s="1">
        <v>42122.555902777778</v>
      </c>
      <c r="B243">
        <v>462</v>
      </c>
      <c r="C243" t="s">
        <v>29</v>
      </c>
      <c r="D243">
        <v>5</v>
      </c>
      <c r="E243" t="s">
        <v>30</v>
      </c>
      <c r="F243">
        <v>77269</v>
      </c>
      <c r="G243" t="s">
        <v>578</v>
      </c>
      <c r="H243" t="s">
        <v>32</v>
      </c>
      <c r="I243">
        <v>70554</v>
      </c>
      <c r="J243">
        <v>1</v>
      </c>
      <c r="K243" s="1">
        <v>42122.555902777778</v>
      </c>
      <c r="L243">
        <v>0.2</v>
      </c>
      <c r="M243">
        <v>657</v>
      </c>
      <c r="N243" t="s">
        <v>204</v>
      </c>
      <c r="O243" t="s">
        <v>34</v>
      </c>
      <c r="P243">
        <v>10</v>
      </c>
      <c r="R243">
        <v>4</v>
      </c>
      <c r="S243" t="s">
        <v>595</v>
      </c>
      <c r="T243" t="s">
        <v>36</v>
      </c>
      <c r="U243" t="s">
        <v>37</v>
      </c>
      <c r="V243" t="s">
        <v>65</v>
      </c>
      <c r="W243" t="s">
        <v>205</v>
      </c>
      <c r="X243" t="s">
        <v>205</v>
      </c>
      <c r="Y243" t="s">
        <v>206</v>
      </c>
      <c r="Z243" t="s">
        <v>207</v>
      </c>
      <c r="AA243" t="s">
        <v>208</v>
      </c>
      <c r="AB243" t="s">
        <v>209</v>
      </c>
      <c r="AD243" s="2" t="s">
        <v>508</v>
      </c>
    </row>
    <row r="244" spans="1:30" ht="15" customHeight="1" x14ac:dyDescent="0.35">
      <c r="A244" s="1">
        <v>42058.527430555558</v>
      </c>
      <c r="B244">
        <v>462</v>
      </c>
      <c r="C244" t="s">
        <v>29</v>
      </c>
      <c r="D244">
        <v>5</v>
      </c>
      <c r="E244" t="s">
        <v>30</v>
      </c>
      <c r="F244">
        <v>77078</v>
      </c>
      <c r="G244" t="s">
        <v>609</v>
      </c>
      <c r="H244" t="s">
        <v>32</v>
      </c>
      <c r="I244">
        <v>69496</v>
      </c>
      <c r="J244">
        <v>1</v>
      </c>
      <c r="K244" s="1">
        <v>42058.527430555558</v>
      </c>
      <c r="L244">
        <v>0.2</v>
      </c>
      <c r="M244">
        <v>657</v>
      </c>
      <c r="N244" t="s">
        <v>204</v>
      </c>
      <c r="O244" t="s">
        <v>34</v>
      </c>
      <c r="P244">
        <v>140</v>
      </c>
      <c r="R244">
        <v>4</v>
      </c>
      <c r="S244" t="s">
        <v>610</v>
      </c>
      <c r="T244" t="s">
        <v>36</v>
      </c>
      <c r="U244" t="s">
        <v>37</v>
      </c>
      <c r="V244" t="s">
        <v>65</v>
      </c>
      <c r="W244" t="s">
        <v>205</v>
      </c>
      <c r="X244" t="s">
        <v>205</v>
      </c>
      <c r="Y244" t="s">
        <v>206</v>
      </c>
      <c r="Z244" t="s">
        <v>207</v>
      </c>
      <c r="AA244" t="s">
        <v>208</v>
      </c>
      <c r="AB244" t="s">
        <v>209</v>
      </c>
      <c r="AD244" s="2" t="s">
        <v>508</v>
      </c>
    </row>
    <row r="245" spans="1:30" ht="15" customHeight="1" x14ac:dyDescent="0.35">
      <c r="A245" s="1">
        <v>42032.472569444442</v>
      </c>
      <c r="B245">
        <v>462</v>
      </c>
      <c r="C245" t="s">
        <v>29</v>
      </c>
      <c r="D245">
        <v>5</v>
      </c>
      <c r="E245" t="s">
        <v>30</v>
      </c>
      <c r="F245">
        <v>77029</v>
      </c>
      <c r="G245" t="s">
        <v>621</v>
      </c>
      <c r="H245" t="s">
        <v>32</v>
      </c>
      <c r="I245">
        <v>69044</v>
      </c>
      <c r="J245">
        <v>1</v>
      </c>
      <c r="K245" s="1">
        <v>42032.472569444442</v>
      </c>
      <c r="L245">
        <v>0.2</v>
      </c>
      <c r="M245">
        <v>657</v>
      </c>
      <c r="N245" t="s">
        <v>204</v>
      </c>
      <c r="O245" t="s">
        <v>34</v>
      </c>
      <c r="P245">
        <v>1</v>
      </c>
      <c r="R245">
        <v>4</v>
      </c>
      <c r="S245" t="s">
        <v>622</v>
      </c>
      <c r="T245" t="s">
        <v>36</v>
      </c>
      <c r="U245" t="s">
        <v>37</v>
      </c>
      <c r="V245" t="s">
        <v>65</v>
      </c>
      <c r="W245" t="s">
        <v>205</v>
      </c>
      <c r="X245" t="s">
        <v>205</v>
      </c>
      <c r="Y245" t="s">
        <v>206</v>
      </c>
      <c r="Z245" t="s">
        <v>207</v>
      </c>
      <c r="AA245" t="s">
        <v>208</v>
      </c>
      <c r="AB245" t="s">
        <v>209</v>
      </c>
      <c r="AD245" s="2" t="s">
        <v>508</v>
      </c>
    </row>
    <row r="246" spans="1:30" ht="15" customHeight="1" x14ac:dyDescent="0.35">
      <c r="A246" s="1">
        <v>41964.479513888888</v>
      </c>
      <c r="B246">
        <v>462</v>
      </c>
      <c r="C246" t="s">
        <v>29</v>
      </c>
      <c r="D246">
        <v>5</v>
      </c>
      <c r="E246" t="s">
        <v>30</v>
      </c>
      <c r="F246">
        <v>76894</v>
      </c>
      <c r="G246" t="s">
        <v>170</v>
      </c>
      <c r="H246" t="s">
        <v>32</v>
      </c>
      <c r="I246">
        <v>68102</v>
      </c>
      <c r="J246">
        <v>1</v>
      </c>
      <c r="K246" s="1">
        <v>41964.479513888888</v>
      </c>
      <c r="L246">
        <v>0.2</v>
      </c>
      <c r="M246">
        <v>657</v>
      </c>
      <c r="N246" t="s">
        <v>204</v>
      </c>
      <c r="O246" t="s">
        <v>34</v>
      </c>
      <c r="P246">
        <v>120</v>
      </c>
      <c r="R246">
        <v>4</v>
      </c>
      <c r="S246" t="s">
        <v>637</v>
      </c>
      <c r="T246" t="s">
        <v>36</v>
      </c>
      <c r="U246" t="s">
        <v>37</v>
      </c>
      <c r="V246" t="s">
        <v>65</v>
      </c>
      <c r="W246" t="s">
        <v>205</v>
      </c>
      <c r="X246" t="s">
        <v>205</v>
      </c>
      <c r="Y246" t="s">
        <v>206</v>
      </c>
      <c r="Z246" t="s">
        <v>207</v>
      </c>
      <c r="AA246" t="s">
        <v>208</v>
      </c>
      <c r="AB246" t="s">
        <v>209</v>
      </c>
      <c r="AD246" s="2" t="s">
        <v>508</v>
      </c>
    </row>
    <row r="247" spans="1:30" ht="15" customHeight="1" x14ac:dyDescent="0.35">
      <c r="A247" s="1">
        <v>41900.410069444442</v>
      </c>
      <c r="B247">
        <v>462</v>
      </c>
      <c r="C247" t="s">
        <v>29</v>
      </c>
      <c r="D247">
        <v>5</v>
      </c>
      <c r="E247" t="s">
        <v>30</v>
      </c>
      <c r="F247">
        <v>76856</v>
      </c>
      <c r="G247" t="s">
        <v>170</v>
      </c>
      <c r="H247" t="s">
        <v>32</v>
      </c>
      <c r="I247">
        <v>67041</v>
      </c>
      <c r="J247">
        <v>1</v>
      </c>
      <c r="K247" s="1">
        <v>41900.410069444442</v>
      </c>
      <c r="L247">
        <v>0.2</v>
      </c>
      <c r="M247">
        <v>657</v>
      </c>
      <c r="N247" t="s">
        <v>204</v>
      </c>
      <c r="O247" t="s">
        <v>34</v>
      </c>
      <c r="P247">
        <v>10</v>
      </c>
      <c r="R247">
        <v>4</v>
      </c>
      <c r="S247" t="s">
        <v>642</v>
      </c>
      <c r="T247" t="s">
        <v>36</v>
      </c>
      <c r="U247" t="s">
        <v>37</v>
      </c>
      <c r="V247" t="s">
        <v>65</v>
      </c>
      <c r="W247" t="s">
        <v>205</v>
      </c>
      <c r="X247" t="s">
        <v>205</v>
      </c>
      <c r="Y247" t="s">
        <v>206</v>
      </c>
      <c r="Z247" t="s">
        <v>207</v>
      </c>
      <c r="AA247" t="s">
        <v>208</v>
      </c>
      <c r="AB247" t="s">
        <v>209</v>
      </c>
      <c r="AD247" s="2" t="s">
        <v>508</v>
      </c>
    </row>
    <row r="248" spans="1:30" ht="15" customHeight="1" x14ac:dyDescent="0.35">
      <c r="A248" s="1">
        <v>41843.403124999997</v>
      </c>
      <c r="B248">
        <v>462</v>
      </c>
      <c r="C248" t="s">
        <v>29</v>
      </c>
      <c r="D248">
        <v>5</v>
      </c>
      <c r="E248" t="s">
        <v>30</v>
      </c>
      <c r="F248">
        <v>76850</v>
      </c>
      <c r="G248" t="s">
        <v>640</v>
      </c>
      <c r="H248" t="s">
        <v>32</v>
      </c>
      <c r="I248">
        <v>66046</v>
      </c>
      <c r="J248">
        <v>1</v>
      </c>
      <c r="K248" s="1">
        <v>41843.403124999997</v>
      </c>
      <c r="L248">
        <v>0.2</v>
      </c>
      <c r="M248">
        <v>657</v>
      </c>
      <c r="N248" t="s">
        <v>204</v>
      </c>
      <c r="O248" t="s">
        <v>34</v>
      </c>
      <c r="P248">
        <v>1</v>
      </c>
      <c r="R248">
        <v>4</v>
      </c>
      <c r="S248" t="s">
        <v>643</v>
      </c>
      <c r="T248" t="s">
        <v>36</v>
      </c>
      <c r="U248" t="s">
        <v>37</v>
      </c>
      <c r="V248" t="s">
        <v>65</v>
      </c>
      <c r="W248" t="s">
        <v>205</v>
      </c>
      <c r="X248" t="s">
        <v>205</v>
      </c>
      <c r="Y248" t="s">
        <v>206</v>
      </c>
      <c r="Z248" t="s">
        <v>207</v>
      </c>
      <c r="AA248" t="s">
        <v>208</v>
      </c>
      <c r="AB248" t="s">
        <v>209</v>
      </c>
      <c r="AD248" s="2" t="s">
        <v>508</v>
      </c>
    </row>
    <row r="249" spans="1:30" ht="15" customHeight="1" x14ac:dyDescent="0.35">
      <c r="A249" s="1">
        <v>41771.573263888888</v>
      </c>
      <c r="B249">
        <v>462</v>
      </c>
      <c r="C249" t="s">
        <v>29</v>
      </c>
      <c r="D249">
        <v>5</v>
      </c>
      <c r="E249" t="s">
        <v>30</v>
      </c>
      <c r="F249">
        <v>76486</v>
      </c>
      <c r="G249" t="s">
        <v>658</v>
      </c>
      <c r="H249" t="s">
        <v>32</v>
      </c>
      <c r="I249">
        <v>64922</v>
      </c>
      <c r="J249">
        <v>1</v>
      </c>
      <c r="K249" s="1">
        <v>41771.573263888888</v>
      </c>
      <c r="L249">
        <v>0.2</v>
      </c>
      <c r="M249">
        <v>657</v>
      </c>
      <c r="N249" t="s">
        <v>204</v>
      </c>
      <c r="O249" t="s">
        <v>34</v>
      </c>
      <c r="P249">
        <v>1</v>
      </c>
      <c r="R249">
        <v>4</v>
      </c>
      <c r="S249" t="s">
        <v>659</v>
      </c>
      <c r="T249" t="s">
        <v>36</v>
      </c>
      <c r="U249" t="s">
        <v>37</v>
      </c>
      <c r="V249" t="s">
        <v>65</v>
      </c>
      <c r="W249" t="s">
        <v>205</v>
      </c>
      <c r="X249" t="s">
        <v>205</v>
      </c>
      <c r="Y249" t="s">
        <v>206</v>
      </c>
      <c r="Z249" t="s">
        <v>207</v>
      </c>
      <c r="AA249" t="s">
        <v>208</v>
      </c>
      <c r="AB249" t="s">
        <v>209</v>
      </c>
      <c r="AD249" s="2" t="s">
        <v>660</v>
      </c>
    </row>
    <row r="250" spans="1:30" ht="15" customHeight="1" x14ac:dyDescent="0.35">
      <c r="A250" s="1">
        <v>41647.625347222223</v>
      </c>
      <c r="B250">
        <v>462</v>
      </c>
      <c r="C250" t="s">
        <v>29</v>
      </c>
      <c r="D250">
        <v>5</v>
      </c>
      <c r="E250" t="s">
        <v>30</v>
      </c>
      <c r="F250">
        <v>76274</v>
      </c>
      <c r="G250" t="s">
        <v>673</v>
      </c>
      <c r="H250" t="s">
        <v>32</v>
      </c>
      <c r="I250">
        <v>62982</v>
      </c>
      <c r="J250">
        <v>1</v>
      </c>
      <c r="K250" s="1">
        <v>41647.625347222223</v>
      </c>
      <c r="L250">
        <v>0.2</v>
      </c>
      <c r="M250">
        <v>657</v>
      </c>
      <c r="N250" t="s">
        <v>204</v>
      </c>
      <c r="O250" t="s">
        <v>34</v>
      </c>
      <c r="P250">
        <v>29</v>
      </c>
      <c r="R250">
        <v>4</v>
      </c>
      <c r="S250" t="s">
        <v>674</v>
      </c>
      <c r="T250" t="s">
        <v>36</v>
      </c>
      <c r="U250" t="s">
        <v>37</v>
      </c>
      <c r="V250" t="s">
        <v>65</v>
      </c>
      <c r="W250" t="s">
        <v>205</v>
      </c>
      <c r="X250" t="s">
        <v>205</v>
      </c>
      <c r="Y250" t="s">
        <v>206</v>
      </c>
      <c r="Z250" t="s">
        <v>207</v>
      </c>
      <c r="AA250" t="s">
        <v>208</v>
      </c>
      <c r="AB250" t="s">
        <v>209</v>
      </c>
      <c r="AD250" s="2" t="s">
        <v>660</v>
      </c>
    </row>
    <row r="251" spans="1:30" ht="15" customHeight="1" x14ac:dyDescent="0.35">
      <c r="A251" s="1">
        <v>45099.562847222223</v>
      </c>
      <c r="B251">
        <v>462</v>
      </c>
      <c r="C251" t="s">
        <v>29</v>
      </c>
      <c r="D251">
        <v>5</v>
      </c>
      <c r="E251" t="s">
        <v>30</v>
      </c>
      <c r="F251">
        <v>81816</v>
      </c>
      <c r="G251" t="s">
        <v>31</v>
      </c>
      <c r="H251" t="s">
        <v>32</v>
      </c>
      <c r="I251">
        <v>112983</v>
      </c>
      <c r="J251">
        <v>1</v>
      </c>
      <c r="K251" s="1">
        <v>45099.562847222223</v>
      </c>
      <c r="L251">
        <v>0.2</v>
      </c>
      <c r="M251">
        <v>623.12</v>
      </c>
      <c r="N251" t="s">
        <v>33</v>
      </c>
      <c r="O251" t="s">
        <v>34</v>
      </c>
      <c r="P251">
        <v>280</v>
      </c>
      <c r="R251">
        <v>4</v>
      </c>
      <c r="S251" t="s">
        <v>35</v>
      </c>
      <c r="T251" t="s">
        <v>36</v>
      </c>
      <c r="U251" t="s">
        <v>37</v>
      </c>
      <c r="V251" t="s">
        <v>38</v>
      </c>
      <c r="W251" t="s">
        <v>39</v>
      </c>
      <c r="X251" t="s">
        <v>39</v>
      </c>
      <c r="Y251" t="s">
        <v>40</v>
      </c>
      <c r="Z251" t="s">
        <v>41</v>
      </c>
      <c r="AA251" t="s">
        <v>42</v>
      </c>
      <c r="AB251" t="s">
        <v>43</v>
      </c>
      <c r="AD251" s="2" t="s">
        <v>44</v>
      </c>
    </row>
    <row r="252" spans="1:30" ht="15" customHeight="1" x14ac:dyDescent="0.35">
      <c r="A252" s="1">
        <v>45099.562847222223</v>
      </c>
      <c r="B252">
        <v>462</v>
      </c>
      <c r="C252" t="s">
        <v>29</v>
      </c>
      <c r="D252">
        <v>5</v>
      </c>
      <c r="E252" t="s">
        <v>30</v>
      </c>
      <c r="F252">
        <v>81816</v>
      </c>
      <c r="G252" t="s">
        <v>31</v>
      </c>
      <c r="H252" t="s">
        <v>32</v>
      </c>
      <c r="I252">
        <v>112983</v>
      </c>
      <c r="J252">
        <v>1</v>
      </c>
      <c r="K252" s="1">
        <v>45099.562847222223</v>
      </c>
      <c r="L252">
        <v>0.2</v>
      </c>
      <c r="M252">
        <v>623.66999999999996</v>
      </c>
      <c r="N252" t="s">
        <v>47</v>
      </c>
      <c r="O252" t="s">
        <v>34</v>
      </c>
      <c r="P252">
        <v>56</v>
      </c>
      <c r="R252">
        <v>4</v>
      </c>
      <c r="S252" t="s">
        <v>35</v>
      </c>
      <c r="T252" t="s">
        <v>36</v>
      </c>
      <c r="U252" t="s">
        <v>37</v>
      </c>
      <c r="W252" t="s">
        <v>39</v>
      </c>
      <c r="X252" t="s">
        <v>39</v>
      </c>
      <c r="AD252" s="2" t="s">
        <v>44</v>
      </c>
    </row>
    <row r="253" spans="1:30" ht="15" customHeight="1" x14ac:dyDescent="0.35">
      <c r="A253" s="1">
        <v>45099.562847222223</v>
      </c>
      <c r="B253">
        <v>462</v>
      </c>
      <c r="C253" t="s">
        <v>29</v>
      </c>
      <c r="D253">
        <v>5</v>
      </c>
      <c r="E253" t="s">
        <v>30</v>
      </c>
      <c r="F253">
        <v>81816</v>
      </c>
      <c r="G253" t="s">
        <v>31</v>
      </c>
      <c r="H253" t="s">
        <v>32</v>
      </c>
      <c r="I253">
        <v>112983</v>
      </c>
      <c r="J253">
        <v>1</v>
      </c>
      <c r="K253" s="1">
        <v>45099.562847222223</v>
      </c>
      <c r="L253">
        <v>0.2</v>
      </c>
      <c r="M253">
        <v>623.21</v>
      </c>
      <c r="N253" t="s">
        <v>59</v>
      </c>
      <c r="O253" t="s">
        <v>34</v>
      </c>
      <c r="P253">
        <v>150</v>
      </c>
      <c r="R253">
        <v>4</v>
      </c>
      <c r="S253" t="s">
        <v>35</v>
      </c>
      <c r="T253" t="s">
        <v>36</v>
      </c>
      <c r="U253" t="s">
        <v>37</v>
      </c>
      <c r="V253" t="s">
        <v>38</v>
      </c>
      <c r="W253" t="s">
        <v>39</v>
      </c>
      <c r="X253" t="s">
        <v>39</v>
      </c>
      <c r="Y253" t="s">
        <v>40</v>
      </c>
      <c r="Z253" t="s">
        <v>60</v>
      </c>
      <c r="AA253" t="s">
        <v>61</v>
      </c>
      <c r="AB253" t="s">
        <v>62</v>
      </c>
      <c r="AD253" s="2" t="s">
        <v>44</v>
      </c>
    </row>
    <row r="254" spans="1:30" ht="15" customHeight="1" x14ac:dyDescent="0.35">
      <c r="A254" s="1">
        <v>45099.562847222223</v>
      </c>
      <c r="B254">
        <v>462</v>
      </c>
      <c r="C254" t="s">
        <v>29</v>
      </c>
      <c r="D254">
        <v>5</v>
      </c>
      <c r="E254" t="s">
        <v>30</v>
      </c>
      <c r="F254">
        <v>81816</v>
      </c>
      <c r="G254" t="s">
        <v>31</v>
      </c>
      <c r="H254" t="s">
        <v>32</v>
      </c>
      <c r="I254">
        <v>112983</v>
      </c>
      <c r="J254">
        <v>1</v>
      </c>
      <c r="K254" s="1">
        <v>45099.562847222223</v>
      </c>
      <c r="L254">
        <v>0.2</v>
      </c>
      <c r="M254">
        <v>623.38</v>
      </c>
      <c r="N254" t="s">
        <v>63</v>
      </c>
      <c r="O254" t="s">
        <v>34</v>
      </c>
      <c r="P254">
        <v>1</v>
      </c>
      <c r="R254">
        <v>4</v>
      </c>
      <c r="S254" t="s">
        <v>35</v>
      </c>
      <c r="T254" t="s">
        <v>36</v>
      </c>
      <c r="U254" t="s">
        <v>37</v>
      </c>
      <c r="V254" t="s">
        <v>49</v>
      </c>
      <c r="W254" t="s">
        <v>39</v>
      </c>
      <c r="X254" t="s">
        <v>39</v>
      </c>
      <c r="AD254" s="2" t="s">
        <v>44</v>
      </c>
    </row>
    <row r="255" spans="1:30" ht="15" customHeight="1" x14ac:dyDescent="0.35">
      <c r="A255" s="1">
        <v>45099.562847222223</v>
      </c>
      <c r="B255">
        <v>462</v>
      </c>
      <c r="C255" t="s">
        <v>29</v>
      </c>
      <c r="D255">
        <v>5</v>
      </c>
      <c r="E255" t="s">
        <v>30</v>
      </c>
      <c r="F255">
        <v>81816</v>
      </c>
      <c r="G255" t="s">
        <v>31</v>
      </c>
      <c r="H255" t="s">
        <v>32</v>
      </c>
      <c r="I255">
        <v>112983</v>
      </c>
      <c r="J255">
        <v>1</v>
      </c>
      <c r="K255" s="1">
        <v>45099.562847222223</v>
      </c>
      <c r="L255">
        <v>0.2</v>
      </c>
      <c r="M255">
        <v>623.17999999999995</v>
      </c>
      <c r="N255" t="s">
        <v>64</v>
      </c>
      <c r="O255" t="s">
        <v>34</v>
      </c>
      <c r="P255">
        <v>190</v>
      </c>
      <c r="R255">
        <v>4</v>
      </c>
      <c r="S255" t="s">
        <v>35</v>
      </c>
      <c r="T255" t="s">
        <v>36</v>
      </c>
      <c r="U255" t="s">
        <v>37</v>
      </c>
      <c r="V255" t="s">
        <v>65</v>
      </c>
      <c r="W255" t="s">
        <v>39</v>
      </c>
      <c r="X255" t="s">
        <v>39</v>
      </c>
      <c r="Y255" t="s">
        <v>40</v>
      </c>
      <c r="Z255" t="s">
        <v>66</v>
      </c>
      <c r="AD255" s="2" t="s">
        <v>44</v>
      </c>
    </row>
    <row r="256" spans="1:30" ht="15" customHeight="1" x14ac:dyDescent="0.35">
      <c r="A256" s="1">
        <v>45099.562847222223</v>
      </c>
      <c r="B256">
        <v>462</v>
      </c>
      <c r="C256" t="s">
        <v>29</v>
      </c>
      <c r="D256">
        <v>5</v>
      </c>
      <c r="E256" t="s">
        <v>30</v>
      </c>
      <c r="F256">
        <v>81816</v>
      </c>
      <c r="G256" t="s">
        <v>31</v>
      </c>
      <c r="H256" t="s">
        <v>32</v>
      </c>
      <c r="I256">
        <v>112983</v>
      </c>
      <c r="J256">
        <v>1</v>
      </c>
      <c r="K256" s="1">
        <v>45099.562847222223</v>
      </c>
      <c r="L256">
        <v>0.2</v>
      </c>
      <c r="M256">
        <v>623.22</v>
      </c>
      <c r="N256" t="s">
        <v>99</v>
      </c>
      <c r="O256" t="s">
        <v>34</v>
      </c>
      <c r="P256">
        <v>1</v>
      </c>
      <c r="R256">
        <v>4</v>
      </c>
      <c r="S256" t="s">
        <v>35</v>
      </c>
      <c r="T256" t="s">
        <v>36</v>
      </c>
      <c r="U256" t="s">
        <v>37</v>
      </c>
      <c r="V256" t="s">
        <v>38</v>
      </c>
      <c r="W256" t="s">
        <v>39</v>
      </c>
      <c r="X256" t="s">
        <v>39</v>
      </c>
      <c r="Y256" t="s">
        <v>40</v>
      </c>
      <c r="Z256" t="s">
        <v>100</v>
      </c>
      <c r="AA256" t="s">
        <v>101</v>
      </c>
      <c r="AB256" t="s">
        <v>102</v>
      </c>
      <c r="AD256" s="2" t="s">
        <v>44</v>
      </c>
    </row>
    <row r="257" spans="1:30" ht="15" customHeight="1" x14ac:dyDescent="0.35">
      <c r="A257" s="1">
        <v>44803.528124999997</v>
      </c>
      <c r="B257">
        <v>462</v>
      </c>
      <c r="C257" t="s">
        <v>29</v>
      </c>
      <c r="D257">
        <v>5</v>
      </c>
      <c r="E257" t="s">
        <v>30</v>
      </c>
      <c r="F257">
        <v>81727</v>
      </c>
      <c r="G257" t="s">
        <v>170</v>
      </c>
      <c r="H257" t="s">
        <v>32</v>
      </c>
      <c r="I257">
        <v>108790</v>
      </c>
      <c r="J257">
        <v>1</v>
      </c>
      <c r="K257" s="1">
        <v>44803.528124999997</v>
      </c>
      <c r="L257">
        <v>0.2</v>
      </c>
      <c r="M257">
        <v>623.12</v>
      </c>
      <c r="N257" t="s">
        <v>33</v>
      </c>
      <c r="O257" t="s">
        <v>34</v>
      </c>
      <c r="P257">
        <v>57</v>
      </c>
      <c r="R257">
        <v>4</v>
      </c>
      <c r="S257" t="s">
        <v>171</v>
      </c>
      <c r="T257" t="s">
        <v>36</v>
      </c>
      <c r="U257" t="s">
        <v>37</v>
      </c>
      <c r="V257" t="s">
        <v>38</v>
      </c>
      <c r="W257" t="s">
        <v>39</v>
      </c>
      <c r="X257" t="s">
        <v>39</v>
      </c>
      <c r="Y257" t="s">
        <v>40</v>
      </c>
      <c r="Z257" t="s">
        <v>41</v>
      </c>
      <c r="AA257" t="s">
        <v>42</v>
      </c>
      <c r="AB257" t="s">
        <v>43</v>
      </c>
      <c r="AD257" s="2" t="s">
        <v>44</v>
      </c>
    </row>
    <row r="258" spans="1:30" ht="15" customHeight="1" x14ac:dyDescent="0.35">
      <c r="A258" s="1">
        <v>44803.528124999997</v>
      </c>
      <c r="B258">
        <v>462</v>
      </c>
      <c r="C258" t="s">
        <v>29</v>
      </c>
      <c r="D258">
        <v>5</v>
      </c>
      <c r="E258" t="s">
        <v>30</v>
      </c>
      <c r="F258">
        <v>81727</v>
      </c>
      <c r="G258" t="s">
        <v>170</v>
      </c>
      <c r="H258" t="s">
        <v>32</v>
      </c>
      <c r="I258">
        <v>108790</v>
      </c>
      <c r="J258">
        <v>1</v>
      </c>
      <c r="K258" s="1">
        <v>44803.528124999997</v>
      </c>
      <c r="L258">
        <v>0.2</v>
      </c>
      <c r="M258">
        <v>623.04</v>
      </c>
      <c r="N258" t="s">
        <v>174</v>
      </c>
      <c r="O258" t="s">
        <v>34</v>
      </c>
      <c r="P258">
        <v>57</v>
      </c>
      <c r="R258">
        <v>4</v>
      </c>
      <c r="S258" t="s">
        <v>171</v>
      </c>
      <c r="T258" t="s">
        <v>36</v>
      </c>
      <c r="U258" t="s">
        <v>37</v>
      </c>
      <c r="V258" t="s">
        <v>38</v>
      </c>
      <c r="W258" t="s">
        <v>39</v>
      </c>
      <c r="X258" t="s">
        <v>39</v>
      </c>
      <c r="Y258" t="s">
        <v>175</v>
      </c>
      <c r="Z258" t="s">
        <v>176</v>
      </c>
      <c r="AA258" t="s">
        <v>177</v>
      </c>
      <c r="AB258" t="s">
        <v>178</v>
      </c>
      <c r="AD258" s="2" t="s">
        <v>44</v>
      </c>
    </row>
    <row r="259" spans="1:30" ht="15" customHeight="1" x14ac:dyDescent="0.35">
      <c r="A259" s="1">
        <v>44803.528124999997</v>
      </c>
      <c r="B259">
        <v>462</v>
      </c>
      <c r="C259" t="s">
        <v>29</v>
      </c>
      <c r="D259">
        <v>5</v>
      </c>
      <c r="E259" t="s">
        <v>30</v>
      </c>
      <c r="F259">
        <v>81727</v>
      </c>
      <c r="G259" t="s">
        <v>170</v>
      </c>
      <c r="H259" t="s">
        <v>32</v>
      </c>
      <c r="I259">
        <v>108790</v>
      </c>
      <c r="J259">
        <v>1</v>
      </c>
      <c r="K259" s="1">
        <v>44803.528124999997</v>
      </c>
      <c r="L259">
        <v>0.2</v>
      </c>
      <c r="M259">
        <v>623.04999999999995</v>
      </c>
      <c r="N259" t="s">
        <v>179</v>
      </c>
      <c r="O259" t="s">
        <v>34</v>
      </c>
      <c r="P259">
        <v>1</v>
      </c>
      <c r="R259">
        <v>4</v>
      </c>
      <c r="S259" t="s">
        <v>171</v>
      </c>
      <c r="T259" t="s">
        <v>36</v>
      </c>
      <c r="U259" t="s">
        <v>37</v>
      </c>
      <c r="V259" t="s">
        <v>38</v>
      </c>
      <c r="W259" t="s">
        <v>39</v>
      </c>
      <c r="X259" t="s">
        <v>39</v>
      </c>
      <c r="Y259" t="s">
        <v>175</v>
      </c>
      <c r="Z259" t="s">
        <v>176</v>
      </c>
      <c r="AA259" t="s">
        <v>180</v>
      </c>
      <c r="AB259" t="s">
        <v>181</v>
      </c>
      <c r="AD259" s="2" t="s">
        <v>44</v>
      </c>
    </row>
    <row r="260" spans="1:30" ht="15" customHeight="1" x14ac:dyDescent="0.35">
      <c r="A260" s="1">
        <v>44803.528124999997</v>
      </c>
      <c r="B260">
        <v>462</v>
      </c>
      <c r="C260" t="s">
        <v>29</v>
      </c>
      <c r="D260">
        <v>5</v>
      </c>
      <c r="E260" t="s">
        <v>30</v>
      </c>
      <c r="F260">
        <v>81727</v>
      </c>
      <c r="G260" t="s">
        <v>170</v>
      </c>
      <c r="H260" t="s">
        <v>32</v>
      </c>
      <c r="I260">
        <v>108790</v>
      </c>
      <c r="J260">
        <v>1</v>
      </c>
      <c r="K260" s="1">
        <v>44803.528124999997</v>
      </c>
      <c r="L260">
        <v>0.2</v>
      </c>
      <c r="M260">
        <v>650</v>
      </c>
      <c r="N260" t="s">
        <v>182</v>
      </c>
      <c r="O260" t="s">
        <v>34</v>
      </c>
      <c r="P260">
        <v>510</v>
      </c>
      <c r="R260">
        <v>4</v>
      </c>
      <c r="S260" t="s">
        <v>171</v>
      </c>
      <c r="T260" t="s">
        <v>36</v>
      </c>
      <c r="U260" t="s">
        <v>37</v>
      </c>
      <c r="V260" t="s">
        <v>38</v>
      </c>
      <c r="W260" t="s">
        <v>39</v>
      </c>
      <c r="X260" t="s">
        <v>39</v>
      </c>
      <c r="Y260" t="s">
        <v>40</v>
      </c>
      <c r="Z260" t="s">
        <v>60</v>
      </c>
      <c r="AA260" t="s">
        <v>183</v>
      </c>
      <c r="AB260" t="s">
        <v>184</v>
      </c>
      <c r="AD260" s="2" t="s">
        <v>44</v>
      </c>
    </row>
    <row r="261" spans="1:30" ht="15" customHeight="1" x14ac:dyDescent="0.35">
      <c r="A261" s="1">
        <v>44803.528124999997</v>
      </c>
      <c r="B261">
        <v>462</v>
      </c>
      <c r="C261" t="s">
        <v>29</v>
      </c>
      <c r="D261">
        <v>5</v>
      </c>
      <c r="E261" t="s">
        <v>30</v>
      </c>
      <c r="F261">
        <v>81727</v>
      </c>
      <c r="G261" t="s">
        <v>170</v>
      </c>
      <c r="H261" t="s">
        <v>32</v>
      </c>
      <c r="I261">
        <v>108790</v>
      </c>
      <c r="J261">
        <v>1</v>
      </c>
      <c r="K261" s="1">
        <v>44803.528124999997</v>
      </c>
      <c r="L261">
        <v>0.2</v>
      </c>
      <c r="M261">
        <v>623.66</v>
      </c>
      <c r="N261" t="s">
        <v>185</v>
      </c>
      <c r="O261" t="s">
        <v>34</v>
      </c>
      <c r="P261">
        <v>1</v>
      </c>
      <c r="R261">
        <v>4</v>
      </c>
      <c r="S261" t="s">
        <v>171</v>
      </c>
      <c r="T261" t="s">
        <v>36</v>
      </c>
      <c r="U261" t="s">
        <v>37</v>
      </c>
      <c r="W261" t="s">
        <v>39</v>
      </c>
      <c r="X261" t="s">
        <v>39</v>
      </c>
      <c r="AD261" s="2" t="s">
        <v>44</v>
      </c>
    </row>
    <row r="262" spans="1:30" ht="15" customHeight="1" x14ac:dyDescent="0.35">
      <c r="A262" s="1">
        <v>44803.528124999997</v>
      </c>
      <c r="B262">
        <v>462</v>
      </c>
      <c r="C262" t="s">
        <v>29</v>
      </c>
      <c r="D262">
        <v>5</v>
      </c>
      <c r="E262" t="s">
        <v>30</v>
      </c>
      <c r="F262">
        <v>81727</v>
      </c>
      <c r="G262" t="s">
        <v>170</v>
      </c>
      <c r="H262" t="s">
        <v>32</v>
      </c>
      <c r="I262">
        <v>108790</v>
      </c>
      <c r="J262">
        <v>1</v>
      </c>
      <c r="K262" s="1">
        <v>44803.528124999997</v>
      </c>
      <c r="L262">
        <v>0.2</v>
      </c>
      <c r="M262">
        <v>623.59</v>
      </c>
      <c r="N262" t="s">
        <v>195</v>
      </c>
      <c r="O262" t="s">
        <v>34</v>
      </c>
      <c r="P262">
        <v>1</v>
      </c>
      <c r="R262">
        <v>4</v>
      </c>
      <c r="S262" t="s">
        <v>171</v>
      </c>
      <c r="T262" t="s">
        <v>36</v>
      </c>
      <c r="U262" t="s">
        <v>37</v>
      </c>
      <c r="V262" t="s">
        <v>49</v>
      </c>
      <c r="W262" t="s">
        <v>39</v>
      </c>
      <c r="X262" t="s">
        <v>39</v>
      </c>
      <c r="AD262" s="2" t="s">
        <v>44</v>
      </c>
    </row>
    <row r="263" spans="1:30" ht="15" customHeight="1" x14ac:dyDescent="0.35">
      <c r="A263" s="1">
        <v>44803.528124999997</v>
      </c>
      <c r="B263">
        <v>462</v>
      </c>
      <c r="C263" t="s">
        <v>29</v>
      </c>
      <c r="D263">
        <v>5</v>
      </c>
      <c r="E263" t="s">
        <v>30</v>
      </c>
      <c r="F263">
        <v>81727</v>
      </c>
      <c r="G263" t="s">
        <v>170</v>
      </c>
      <c r="H263" t="s">
        <v>32</v>
      </c>
      <c r="I263">
        <v>108790</v>
      </c>
      <c r="J263">
        <v>1</v>
      </c>
      <c r="K263" s="1">
        <v>44803.528124999997</v>
      </c>
      <c r="L263">
        <v>0.2</v>
      </c>
      <c r="M263">
        <v>623.15</v>
      </c>
      <c r="N263" t="s">
        <v>196</v>
      </c>
      <c r="O263" t="s">
        <v>34</v>
      </c>
      <c r="P263">
        <v>14000</v>
      </c>
      <c r="R263">
        <v>4</v>
      </c>
      <c r="S263" t="s">
        <v>171</v>
      </c>
      <c r="T263" t="s">
        <v>36</v>
      </c>
      <c r="U263" t="s">
        <v>37</v>
      </c>
      <c r="V263" t="s">
        <v>38</v>
      </c>
      <c r="W263" t="s">
        <v>39</v>
      </c>
      <c r="X263" t="s">
        <v>39</v>
      </c>
      <c r="Y263" t="s">
        <v>40</v>
      </c>
      <c r="Z263" t="s">
        <v>60</v>
      </c>
      <c r="AA263" t="s">
        <v>197</v>
      </c>
      <c r="AB263" t="s">
        <v>198</v>
      </c>
      <c r="AD263" s="2" t="s">
        <v>44</v>
      </c>
    </row>
    <row r="264" spans="1:30" ht="15" customHeight="1" x14ac:dyDescent="0.35">
      <c r="A264" s="1">
        <v>44803.528124999997</v>
      </c>
      <c r="B264">
        <v>462</v>
      </c>
      <c r="C264" t="s">
        <v>29</v>
      </c>
      <c r="D264">
        <v>5</v>
      </c>
      <c r="E264" t="s">
        <v>30</v>
      </c>
      <c r="F264">
        <v>81727</v>
      </c>
      <c r="G264" t="s">
        <v>170</v>
      </c>
      <c r="H264" t="s">
        <v>32</v>
      </c>
      <c r="I264">
        <v>108790</v>
      </c>
      <c r="J264">
        <v>1</v>
      </c>
      <c r="K264" s="1">
        <v>44803.528124999997</v>
      </c>
      <c r="L264">
        <v>0.2</v>
      </c>
      <c r="M264">
        <v>623.32000000000005</v>
      </c>
      <c r="N264" t="s">
        <v>215</v>
      </c>
      <c r="O264" t="s">
        <v>216</v>
      </c>
      <c r="P264">
        <v>19</v>
      </c>
      <c r="R264">
        <v>4</v>
      </c>
      <c r="S264" t="s">
        <v>171</v>
      </c>
      <c r="T264" t="s">
        <v>36</v>
      </c>
      <c r="U264" t="s">
        <v>37</v>
      </c>
      <c r="V264" t="s">
        <v>38</v>
      </c>
      <c r="W264" t="s">
        <v>39</v>
      </c>
      <c r="X264" t="s">
        <v>39</v>
      </c>
      <c r="Y264" t="s">
        <v>40</v>
      </c>
      <c r="Z264" t="s">
        <v>60</v>
      </c>
      <c r="AA264" t="s">
        <v>61</v>
      </c>
      <c r="AB264" t="s">
        <v>217</v>
      </c>
      <c r="AD264" s="2" t="s">
        <v>44</v>
      </c>
    </row>
    <row r="265" spans="1:30" ht="15" customHeight="1" x14ac:dyDescent="0.35">
      <c r="A265" s="1">
        <v>44803.528124999997</v>
      </c>
      <c r="B265">
        <v>462</v>
      </c>
      <c r="C265" t="s">
        <v>29</v>
      </c>
      <c r="D265">
        <v>5</v>
      </c>
      <c r="E265" t="s">
        <v>30</v>
      </c>
      <c r="F265">
        <v>81727</v>
      </c>
      <c r="G265" t="s">
        <v>170</v>
      </c>
      <c r="H265" t="s">
        <v>32</v>
      </c>
      <c r="I265">
        <v>108790</v>
      </c>
      <c r="J265">
        <v>1</v>
      </c>
      <c r="K265" s="1">
        <v>44803.528124999997</v>
      </c>
      <c r="L265">
        <v>0.2</v>
      </c>
      <c r="M265">
        <v>623.21</v>
      </c>
      <c r="N265" t="s">
        <v>59</v>
      </c>
      <c r="O265" t="s">
        <v>34</v>
      </c>
      <c r="P265">
        <v>510</v>
      </c>
      <c r="R265">
        <v>4</v>
      </c>
      <c r="S265" t="s">
        <v>171</v>
      </c>
      <c r="T265" t="s">
        <v>36</v>
      </c>
      <c r="U265" t="s">
        <v>37</v>
      </c>
      <c r="V265" t="s">
        <v>38</v>
      </c>
      <c r="W265" t="s">
        <v>39</v>
      </c>
      <c r="X265" t="s">
        <v>39</v>
      </c>
      <c r="Y265" t="s">
        <v>40</v>
      </c>
      <c r="Z265" t="s">
        <v>60</v>
      </c>
      <c r="AA265" t="s">
        <v>61</v>
      </c>
      <c r="AB265" t="s">
        <v>62</v>
      </c>
      <c r="AD265" s="2" t="s">
        <v>44</v>
      </c>
    </row>
    <row r="266" spans="1:30" ht="15" customHeight="1" x14ac:dyDescent="0.35">
      <c r="A266" s="1">
        <v>44803.528124999997</v>
      </c>
      <c r="B266">
        <v>462</v>
      </c>
      <c r="C266" t="s">
        <v>29</v>
      </c>
      <c r="D266">
        <v>5</v>
      </c>
      <c r="E266" t="s">
        <v>30</v>
      </c>
      <c r="F266">
        <v>81727</v>
      </c>
      <c r="G266" t="s">
        <v>170</v>
      </c>
      <c r="H266" t="s">
        <v>32</v>
      </c>
      <c r="I266">
        <v>108790</v>
      </c>
      <c r="J266">
        <v>1</v>
      </c>
      <c r="K266" s="1">
        <v>44803.528124999997</v>
      </c>
      <c r="L266">
        <v>0.2</v>
      </c>
      <c r="M266">
        <v>623.25</v>
      </c>
      <c r="N266" t="s">
        <v>219</v>
      </c>
      <c r="O266" t="s">
        <v>34</v>
      </c>
      <c r="P266">
        <v>1</v>
      </c>
      <c r="R266">
        <v>4</v>
      </c>
      <c r="S266" t="s">
        <v>171</v>
      </c>
      <c r="T266" t="s">
        <v>36</v>
      </c>
      <c r="U266" t="s">
        <v>37</v>
      </c>
      <c r="V266" t="s">
        <v>38</v>
      </c>
      <c r="W266" t="s">
        <v>39</v>
      </c>
      <c r="X266" t="s">
        <v>39</v>
      </c>
      <c r="Y266" t="s">
        <v>40</v>
      </c>
      <c r="Z266" t="s">
        <v>100</v>
      </c>
      <c r="AA266" t="s">
        <v>220</v>
      </c>
      <c r="AB266" t="s">
        <v>221</v>
      </c>
      <c r="AD266" s="2" t="s">
        <v>44</v>
      </c>
    </row>
    <row r="267" spans="1:30" ht="15" customHeight="1" x14ac:dyDescent="0.35">
      <c r="A267" s="1">
        <v>44803.528124999997</v>
      </c>
      <c r="B267">
        <v>462</v>
      </c>
      <c r="C267" t="s">
        <v>29</v>
      </c>
      <c r="D267">
        <v>5</v>
      </c>
      <c r="E267" t="s">
        <v>30</v>
      </c>
      <c r="F267">
        <v>81727</v>
      </c>
      <c r="G267" t="s">
        <v>170</v>
      </c>
      <c r="H267" t="s">
        <v>32</v>
      </c>
      <c r="I267">
        <v>108790</v>
      </c>
      <c r="J267">
        <v>1</v>
      </c>
      <c r="K267" s="1">
        <v>44803.528124999997</v>
      </c>
      <c r="L267">
        <v>0.2</v>
      </c>
      <c r="M267">
        <v>623.17999999999995</v>
      </c>
      <c r="N267" t="s">
        <v>64</v>
      </c>
      <c r="O267" t="s">
        <v>34</v>
      </c>
      <c r="P267">
        <v>300</v>
      </c>
      <c r="R267">
        <v>4</v>
      </c>
      <c r="S267" t="s">
        <v>171</v>
      </c>
      <c r="T267" t="s">
        <v>36</v>
      </c>
      <c r="U267" t="s">
        <v>37</v>
      </c>
      <c r="V267" t="s">
        <v>65</v>
      </c>
      <c r="W267" t="s">
        <v>39</v>
      </c>
      <c r="X267" t="s">
        <v>39</v>
      </c>
      <c r="Y267" t="s">
        <v>40</v>
      </c>
      <c r="Z267" t="s">
        <v>66</v>
      </c>
      <c r="AD267" s="2" t="s">
        <v>44</v>
      </c>
    </row>
    <row r="268" spans="1:30" ht="15" customHeight="1" x14ac:dyDescent="0.35">
      <c r="A268" s="1">
        <v>44803.528124999997</v>
      </c>
      <c r="B268">
        <v>462</v>
      </c>
      <c r="C268" t="s">
        <v>29</v>
      </c>
      <c r="D268">
        <v>5</v>
      </c>
      <c r="E268" t="s">
        <v>30</v>
      </c>
      <c r="F268">
        <v>81727</v>
      </c>
      <c r="G268" t="s">
        <v>170</v>
      </c>
      <c r="H268" t="s">
        <v>32</v>
      </c>
      <c r="I268">
        <v>108790</v>
      </c>
      <c r="J268">
        <v>1</v>
      </c>
      <c r="K268" s="1">
        <v>44803.528124999997</v>
      </c>
      <c r="L268">
        <v>0.2</v>
      </c>
      <c r="M268">
        <v>623.24</v>
      </c>
      <c r="N268" t="s">
        <v>228</v>
      </c>
      <c r="O268" t="s">
        <v>34</v>
      </c>
      <c r="P268">
        <v>1</v>
      </c>
      <c r="R268">
        <v>4</v>
      </c>
      <c r="S268" t="s">
        <v>171</v>
      </c>
      <c r="T268" t="s">
        <v>36</v>
      </c>
      <c r="U268" t="s">
        <v>37</v>
      </c>
      <c r="V268" t="s">
        <v>38</v>
      </c>
      <c r="W268" t="s">
        <v>39</v>
      </c>
      <c r="X268" t="s">
        <v>39</v>
      </c>
      <c r="Y268" t="s">
        <v>40</v>
      </c>
      <c r="Z268" t="s">
        <v>60</v>
      </c>
      <c r="AA268" t="s">
        <v>183</v>
      </c>
      <c r="AB268" t="s">
        <v>229</v>
      </c>
      <c r="AD268" s="2" t="s">
        <v>44</v>
      </c>
    </row>
    <row r="269" spans="1:30" ht="15" customHeight="1" x14ac:dyDescent="0.35">
      <c r="A269" s="1">
        <v>44803.528124999997</v>
      </c>
      <c r="B269">
        <v>462</v>
      </c>
      <c r="C269" t="s">
        <v>29</v>
      </c>
      <c r="D269">
        <v>5</v>
      </c>
      <c r="E269" t="s">
        <v>30</v>
      </c>
      <c r="F269">
        <v>81727</v>
      </c>
      <c r="G269" t="s">
        <v>170</v>
      </c>
      <c r="H269" t="s">
        <v>32</v>
      </c>
      <c r="I269">
        <v>108790</v>
      </c>
      <c r="J269">
        <v>1</v>
      </c>
      <c r="K269" s="1">
        <v>44803.528124999997</v>
      </c>
      <c r="L269">
        <v>0.2</v>
      </c>
      <c r="M269">
        <v>623.36</v>
      </c>
      <c r="N269" t="s">
        <v>230</v>
      </c>
      <c r="O269" t="s">
        <v>34</v>
      </c>
      <c r="P269">
        <v>1</v>
      </c>
      <c r="R269">
        <v>4</v>
      </c>
      <c r="S269" t="s">
        <v>171</v>
      </c>
      <c r="T269" t="s">
        <v>36</v>
      </c>
      <c r="U269" t="s">
        <v>37</v>
      </c>
      <c r="V269" t="s">
        <v>38</v>
      </c>
      <c r="W269" t="s">
        <v>39</v>
      </c>
      <c r="X269" t="s">
        <v>39</v>
      </c>
      <c r="Y269" t="s">
        <v>175</v>
      </c>
      <c r="Z269" t="s">
        <v>176</v>
      </c>
      <c r="AA269" t="s">
        <v>180</v>
      </c>
      <c r="AB269" t="s">
        <v>231</v>
      </c>
      <c r="AD269" s="2" t="s">
        <v>44</v>
      </c>
    </row>
    <row r="270" spans="1:30" ht="15" customHeight="1" x14ac:dyDescent="0.35">
      <c r="A270" s="1">
        <v>44803.528124999997</v>
      </c>
      <c r="B270">
        <v>462</v>
      </c>
      <c r="C270" t="s">
        <v>29</v>
      </c>
      <c r="D270">
        <v>5</v>
      </c>
      <c r="E270" t="s">
        <v>30</v>
      </c>
      <c r="F270">
        <v>81727</v>
      </c>
      <c r="G270" t="s">
        <v>170</v>
      </c>
      <c r="H270" t="s">
        <v>32</v>
      </c>
      <c r="I270">
        <v>108790</v>
      </c>
      <c r="J270">
        <v>1</v>
      </c>
      <c r="K270" s="1">
        <v>44803.528124999997</v>
      </c>
      <c r="L270">
        <v>0.2</v>
      </c>
      <c r="M270">
        <v>623.28</v>
      </c>
      <c r="N270" t="s">
        <v>232</v>
      </c>
      <c r="O270" t="s">
        <v>34</v>
      </c>
      <c r="P270">
        <v>1</v>
      </c>
      <c r="R270">
        <v>4</v>
      </c>
      <c r="S270" t="s">
        <v>171</v>
      </c>
      <c r="T270" t="s">
        <v>36</v>
      </c>
      <c r="U270" t="s">
        <v>37</v>
      </c>
      <c r="V270" t="s">
        <v>38</v>
      </c>
      <c r="W270" t="s">
        <v>39</v>
      </c>
      <c r="X270" t="s">
        <v>39</v>
      </c>
      <c r="Y270" t="s">
        <v>175</v>
      </c>
      <c r="Z270" t="s">
        <v>176</v>
      </c>
      <c r="AA270" t="s">
        <v>180</v>
      </c>
      <c r="AB270" t="s">
        <v>233</v>
      </c>
      <c r="AD270" s="2" t="s">
        <v>44</v>
      </c>
    </row>
    <row r="271" spans="1:30" ht="15" customHeight="1" x14ac:dyDescent="0.35">
      <c r="A271" s="1">
        <v>44803.528124999997</v>
      </c>
      <c r="B271">
        <v>462</v>
      </c>
      <c r="C271" t="s">
        <v>29</v>
      </c>
      <c r="D271">
        <v>5</v>
      </c>
      <c r="E271" t="s">
        <v>30</v>
      </c>
      <c r="F271">
        <v>81727</v>
      </c>
      <c r="G271" t="s">
        <v>170</v>
      </c>
      <c r="H271" t="s">
        <v>32</v>
      </c>
      <c r="I271">
        <v>108790</v>
      </c>
      <c r="J271">
        <v>1</v>
      </c>
      <c r="K271" s="1">
        <v>44803.528124999997</v>
      </c>
      <c r="L271">
        <v>0.2</v>
      </c>
      <c r="M271">
        <v>660</v>
      </c>
      <c r="N271" t="s">
        <v>236</v>
      </c>
      <c r="O271" t="s">
        <v>34</v>
      </c>
      <c r="P271">
        <v>470</v>
      </c>
      <c r="R271">
        <v>4</v>
      </c>
      <c r="S271" t="s">
        <v>171</v>
      </c>
      <c r="T271" t="s">
        <v>36</v>
      </c>
      <c r="U271" t="s">
        <v>37</v>
      </c>
      <c r="V271" t="s">
        <v>38</v>
      </c>
      <c r="W271" t="s">
        <v>39</v>
      </c>
      <c r="X271" t="s">
        <v>39</v>
      </c>
      <c r="AD271" s="2" t="s">
        <v>44</v>
      </c>
    </row>
    <row r="272" spans="1:30" ht="15" customHeight="1" x14ac:dyDescent="0.35">
      <c r="A272" s="1">
        <v>44708.552430555559</v>
      </c>
      <c r="B272">
        <v>462</v>
      </c>
      <c r="C272" t="s">
        <v>29</v>
      </c>
      <c r="D272">
        <v>5</v>
      </c>
      <c r="E272" t="s">
        <v>30</v>
      </c>
      <c r="F272">
        <v>81615</v>
      </c>
      <c r="G272" t="s">
        <v>254</v>
      </c>
      <c r="H272" t="s">
        <v>32</v>
      </c>
      <c r="I272">
        <v>107425</v>
      </c>
      <c r="J272">
        <v>1</v>
      </c>
      <c r="K272" s="1">
        <v>44708.552430555559</v>
      </c>
      <c r="L272">
        <v>0.2</v>
      </c>
      <c r="M272">
        <v>623.16</v>
      </c>
      <c r="N272" t="s">
        <v>256</v>
      </c>
      <c r="O272" t="s">
        <v>34</v>
      </c>
      <c r="P272">
        <v>1</v>
      </c>
      <c r="R272">
        <v>4</v>
      </c>
      <c r="S272" t="s">
        <v>255</v>
      </c>
      <c r="T272" t="s">
        <v>36</v>
      </c>
      <c r="U272" t="s">
        <v>37</v>
      </c>
      <c r="V272" t="s">
        <v>38</v>
      </c>
      <c r="W272" t="s">
        <v>39</v>
      </c>
      <c r="X272" t="s">
        <v>39</v>
      </c>
      <c r="Y272" t="s">
        <v>40</v>
      </c>
      <c r="Z272" t="s">
        <v>60</v>
      </c>
      <c r="AA272" t="s">
        <v>197</v>
      </c>
      <c r="AB272" t="s">
        <v>198</v>
      </c>
      <c r="AD272" s="2" t="s">
        <v>44</v>
      </c>
    </row>
    <row r="273" spans="1:30" ht="15" customHeight="1" x14ac:dyDescent="0.35">
      <c r="A273" s="1">
        <v>44708.552430555559</v>
      </c>
      <c r="B273">
        <v>462</v>
      </c>
      <c r="C273" t="s">
        <v>29</v>
      </c>
      <c r="D273">
        <v>5</v>
      </c>
      <c r="E273" t="s">
        <v>30</v>
      </c>
      <c r="F273">
        <v>81615</v>
      </c>
      <c r="G273" t="s">
        <v>254</v>
      </c>
      <c r="H273" t="s">
        <v>32</v>
      </c>
      <c r="I273">
        <v>107425</v>
      </c>
      <c r="J273">
        <v>1</v>
      </c>
      <c r="K273" s="1">
        <v>44708.552430555559</v>
      </c>
      <c r="L273">
        <v>0.2</v>
      </c>
      <c r="M273">
        <v>623.16999999999996</v>
      </c>
      <c r="N273" t="s">
        <v>261</v>
      </c>
      <c r="O273" t="s">
        <v>34</v>
      </c>
      <c r="P273">
        <v>1</v>
      </c>
      <c r="R273">
        <v>4</v>
      </c>
      <c r="S273" t="s">
        <v>255</v>
      </c>
      <c r="T273" t="s">
        <v>36</v>
      </c>
      <c r="U273" t="s">
        <v>37</v>
      </c>
      <c r="V273" t="s">
        <v>38</v>
      </c>
      <c r="W273" t="s">
        <v>39</v>
      </c>
      <c r="X273" t="s">
        <v>39</v>
      </c>
      <c r="Y273" t="s">
        <v>40</v>
      </c>
      <c r="Z273" t="s">
        <v>41</v>
      </c>
      <c r="AA273" t="s">
        <v>262</v>
      </c>
      <c r="AB273" t="s">
        <v>263</v>
      </c>
      <c r="AD273" s="2" t="s">
        <v>44</v>
      </c>
    </row>
    <row r="274" spans="1:30" ht="15" customHeight="1" x14ac:dyDescent="0.35">
      <c r="A274" s="1">
        <v>44708.552430555559</v>
      </c>
      <c r="B274">
        <v>462</v>
      </c>
      <c r="C274" t="s">
        <v>29</v>
      </c>
      <c r="D274">
        <v>5</v>
      </c>
      <c r="E274" t="s">
        <v>30</v>
      </c>
      <c r="F274">
        <v>81615</v>
      </c>
      <c r="G274" t="s">
        <v>254</v>
      </c>
      <c r="H274" t="s">
        <v>32</v>
      </c>
      <c r="I274">
        <v>107425</v>
      </c>
      <c r="J274">
        <v>1</v>
      </c>
      <c r="K274" s="1">
        <v>44708.552430555559</v>
      </c>
      <c r="L274">
        <v>0.2</v>
      </c>
      <c r="M274">
        <v>623.32000000000005</v>
      </c>
      <c r="N274" t="s">
        <v>215</v>
      </c>
      <c r="O274" t="s">
        <v>216</v>
      </c>
      <c r="P274">
        <v>38</v>
      </c>
      <c r="R274">
        <v>4</v>
      </c>
      <c r="S274" t="s">
        <v>255</v>
      </c>
      <c r="T274" t="s">
        <v>36</v>
      </c>
      <c r="U274" t="s">
        <v>37</v>
      </c>
      <c r="V274" t="s">
        <v>38</v>
      </c>
      <c r="W274" t="s">
        <v>39</v>
      </c>
      <c r="X274" t="s">
        <v>39</v>
      </c>
      <c r="Y274" t="s">
        <v>40</v>
      </c>
      <c r="Z274" t="s">
        <v>60</v>
      </c>
      <c r="AA274" t="s">
        <v>61</v>
      </c>
      <c r="AB274" t="s">
        <v>217</v>
      </c>
      <c r="AD274" s="2" t="s">
        <v>44</v>
      </c>
    </row>
    <row r="275" spans="1:30" ht="15" customHeight="1" x14ac:dyDescent="0.35">
      <c r="A275" s="1">
        <v>44708.552430555559</v>
      </c>
      <c r="B275">
        <v>462</v>
      </c>
      <c r="C275" t="s">
        <v>29</v>
      </c>
      <c r="D275">
        <v>5</v>
      </c>
      <c r="E275" t="s">
        <v>30</v>
      </c>
      <c r="F275">
        <v>81615</v>
      </c>
      <c r="G275" t="s">
        <v>254</v>
      </c>
      <c r="H275" t="s">
        <v>32</v>
      </c>
      <c r="I275">
        <v>107425</v>
      </c>
      <c r="J275">
        <v>1</v>
      </c>
      <c r="K275" s="1">
        <v>44708.552430555559</v>
      </c>
      <c r="L275">
        <v>0.2</v>
      </c>
      <c r="M275">
        <v>623.21</v>
      </c>
      <c r="N275" t="s">
        <v>59</v>
      </c>
      <c r="O275" t="s">
        <v>34</v>
      </c>
      <c r="P275">
        <v>130</v>
      </c>
      <c r="R275">
        <v>4</v>
      </c>
      <c r="S275" t="s">
        <v>255</v>
      </c>
      <c r="T275" t="s">
        <v>36</v>
      </c>
      <c r="U275" t="s">
        <v>37</v>
      </c>
      <c r="V275" t="s">
        <v>38</v>
      </c>
      <c r="W275" t="s">
        <v>39</v>
      </c>
      <c r="X275" t="s">
        <v>39</v>
      </c>
      <c r="Y275" t="s">
        <v>40</v>
      </c>
      <c r="Z275" t="s">
        <v>60</v>
      </c>
      <c r="AA275" t="s">
        <v>61</v>
      </c>
      <c r="AB275" t="s">
        <v>62</v>
      </c>
      <c r="AD275" s="2" t="s">
        <v>44</v>
      </c>
    </row>
    <row r="276" spans="1:30" ht="15" customHeight="1" x14ac:dyDescent="0.35">
      <c r="A276" s="1">
        <v>44708.552430555559</v>
      </c>
      <c r="B276">
        <v>462</v>
      </c>
      <c r="C276" t="s">
        <v>29</v>
      </c>
      <c r="D276">
        <v>5</v>
      </c>
      <c r="E276" t="s">
        <v>30</v>
      </c>
      <c r="F276">
        <v>81615</v>
      </c>
      <c r="G276" t="s">
        <v>254</v>
      </c>
      <c r="H276" t="s">
        <v>32</v>
      </c>
      <c r="I276">
        <v>107425</v>
      </c>
      <c r="J276">
        <v>1</v>
      </c>
      <c r="K276" s="1">
        <v>44708.552430555559</v>
      </c>
      <c r="L276">
        <v>0.2</v>
      </c>
      <c r="M276">
        <v>623.24</v>
      </c>
      <c r="N276" t="s">
        <v>228</v>
      </c>
      <c r="O276" t="s">
        <v>34</v>
      </c>
      <c r="P276">
        <v>1</v>
      </c>
      <c r="R276">
        <v>4</v>
      </c>
      <c r="S276" t="s">
        <v>255</v>
      </c>
      <c r="T276" t="s">
        <v>36</v>
      </c>
      <c r="U276" t="s">
        <v>37</v>
      </c>
      <c r="V276" t="s">
        <v>38</v>
      </c>
      <c r="W276" t="s">
        <v>39</v>
      </c>
      <c r="X276" t="s">
        <v>39</v>
      </c>
      <c r="Y276" t="s">
        <v>40</v>
      </c>
      <c r="Z276" t="s">
        <v>60</v>
      </c>
      <c r="AA276" t="s">
        <v>183</v>
      </c>
      <c r="AB276" t="s">
        <v>229</v>
      </c>
      <c r="AD276" s="2" t="s">
        <v>44</v>
      </c>
    </row>
    <row r="277" spans="1:30" ht="15" customHeight="1" x14ac:dyDescent="0.35">
      <c r="A277" s="1">
        <v>44708.552430555559</v>
      </c>
      <c r="B277">
        <v>462</v>
      </c>
      <c r="C277" t="s">
        <v>29</v>
      </c>
      <c r="D277">
        <v>5</v>
      </c>
      <c r="E277" t="s">
        <v>30</v>
      </c>
      <c r="F277">
        <v>81615</v>
      </c>
      <c r="G277" t="s">
        <v>254</v>
      </c>
      <c r="H277" t="s">
        <v>32</v>
      </c>
      <c r="I277">
        <v>107425</v>
      </c>
      <c r="J277">
        <v>1</v>
      </c>
      <c r="K277" s="1">
        <v>44708.552430555559</v>
      </c>
      <c r="L277">
        <v>0.2</v>
      </c>
      <c r="M277">
        <v>623.33000000000004</v>
      </c>
      <c r="N277" t="s">
        <v>270</v>
      </c>
      <c r="O277" t="s">
        <v>34</v>
      </c>
      <c r="P277">
        <v>110</v>
      </c>
      <c r="R277">
        <v>4</v>
      </c>
      <c r="S277" t="s">
        <v>255</v>
      </c>
      <c r="T277" t="s">
        <v>36</v>
      </c>
      <c r="U277" t="s">
        <v>37</v>
      </c>
      <c r="V277" t="s">
        <v>38</v>
      </c>
      <c r="W277" t="s">
        <v>39</v>
      </c>
      <c r="X277" t="s">
        <v>39</v>
      </c>
      <c r="Y277" t="s">
        <v>40</v>
      </c>
      <c r="Z277" t="s">
        <v>60</v>
      </c>
      <c r="AA277" t="s">
        <v>271</v>
      </c>
      <c r="AB277" t="s">
        <v>272</v>
      </c>
      <c r="AD277" s="2" t="s">
        <v>44</v>
      </c>
    </row>
    <row r="278" spans="1:30" ht="15" customHeight="1" x14ac:dyDescent="0.35">
      <c r="A278" s="1">
        <v>44680.500347222223</v>
      </c>
      <c r="B278">
        <v>462</v>
      </c>
      <c r="C278" t="s">
        <v>29</v>
      </c>
      <c r="D278">
        <v>5</v>
      </c>
      <c r="E278" t="s">
        <v>30</v>
      </c>
      <c r="F278">
        <v>81612</v>
      </c>
      <c r="G278" t="s">
        <v>254</v>
      </c>
      <c r="H278" t="s">
        <v>32</v>
      </c>
      <c r="I278">
        <v>107006</v>
      </c>
      <c r="J278">
        <v>1</v>
      </c>
      <c r="K278" s="1">
        <v>44680.500347222223</v>
      </c>
      <c r="L278">
        <v>0.2</v>
      </c>
      <c r="M278">
        <v>623.04</v>
      </c>
      <c r="N278" t="s">
        <v>174</v>
      </c>
      <c r="O278" t="s">
        <v>34</v>
      </c>
      <c r="P278">
        <v>1</v>
      </c>
      <c r="R278">
        <v>4</v>
      </c>
      <c r="S278" t="s">
        <v>273</v>
      </c>
      <c r="T278" t="s">
        <v>36</v>
      </c>
      <c r="U278" t="s">
        <v>37</v>
      </c>
      <c r="V278" t="s">
        <v>38</v>
      </c>
      <c r="W278" t="s">
        <v>39</v>
      </c>
      <c r="X278" t="s">
        <v>39</v>
      </c>
      <c r="Y278" t="s">
        <v>175</v>
      </c>
      <c r="Z278" t="s">
        <v>176</v>
      </c>
      <c r="AA278" t="s">
        <v>177</v>
      </c>
      <c r="AB278" t="s">
        <v>178</v>
      </c>
      <c r="AD278" s="2" t="s">
        <v>44</v>
      </c>
    </row>
    <row r="279" spans="1:30" ht="15" customHeight="1" x14ac:dyDescent="0.35">
      <c r="A279" s="1">
        <v>44680.500347222223</v>
      </c>
      <c r="B279">
        <v>462</v>
      </c>
      <c r="C279" t="s">
        <v>29</v>
      </c>
      <c r="D279">
        <v>5</v>
      </c>
      <c r="E279" t="s">
        <v>30</v>
      </c>
      <c r="F279">
        <v>81612</v>
      </c>
      <c r="G279" t="s">
        <v>254</v>
      </c>
      <c r="H279" t="s">
        <v>32</v>
      </c>
      <c r="I279">
        <v>107006</v>
      </c>
      <c r="J279">
        <v>1</v>
      </c>
      <c r="K279" s="1">
        <v>44680.500347222223</v>
      </c>
      <c r="L279">
        <v>0.2</v>
      </c>
      <c r="M279">
        <v>650</v>
      </c>
      <c r="N279" t="s">
        <v>182</v>
      </c>
      <c r="O279" t="s">
        <v>34</v>
      </c>
      <c r="P279">
        <v>23</v>
      </c>
      <c r="R279">
        <v>4</v>
      </c>
      <c r="S279" t="s">
        <v>273</v>
      </c>
      <c r="T279" t="s">
        <v>36</v>
      </c>
      <c r="U279" t="s">
        <v>37</v>
      </c>
      <c r="V279" t="s">
        <v>38</v>
      </c>
      <c r="W279" t="s">
        <v>39</v>
      </c>
      <c r="X279" t="s">
        <v>39</v>
      </c>
      <c r="Y279" t="s">
        <v>40</v>
      </c>
      <c r="Z279" t="s">
        <v>60</v>
      </c>
      <c r="AA279" t="s">
        <v>183</v>
      </c>
      <c r="AB279" t="s">
        <v>184</v>
      </c>
      <c r="AD279" s="2" t="s">
        <v>44</v>
      </c>
    </row>
    <row r="280" spans="1:30" ht="15" customHeight="1" x14ac:dyDescent="0.35">
      <c r="A280" s="1">
        <v>44680.500347222223</v>
      </c>
      <c r="B280">
        <v>462</v>
      </c>
      <c r="C280" t="s">
        <v>29</v>
      </c>
      <c r="D280">
        <v>5</v>
      </c>
      <c r="E280" t="s">
        <v>30</v>
      </c>
      <c r="F280">
        <v>81612</v>
      </c>
      <c r="G280" t="s">
        <v>254</v>
      </c>
      <c r="H280" t="s">
        <v>32</v>
      </c>
      <c r="I280">
        <v>107006</v>
      </c>
      <c r="J280">
        <v>1</v>
      </c>
      <c r="K280" s="1">
        <v>44680.500347222223</v>
      </c>
      <c r="L280">
        <v>0.2</v>
      </c>
      <c r="M280">
        <v>623.15</v>
      </c>
      <c r="N280" t="s">
        <v>196</v>
      </c>
      <c r="O280" t="s">
        <v>34</v>
      </c>
      <c r="P280">
        <v>1</v>
      </c>
      <c r="R280">
        <v>4</v>
      </c>
      <c r="S280" t="s">
        <v>273</v>
      </c>
      <c r="T280" t="s">
        <v>36</v>
      </c>
      <c r="U280" t="s">
        <v>37</v>
      </c>
      <c r="V280" t="s">
        <v>38</v>
      </c>
      <c r="W280" t="s">
        <v>39</v>
      </c>
      <c r="X280" t="s">
        <v>39</v>
      </c>
      <c r="Y280" t="s">
        <v>40</v>
      </c>
      <c r="Z280" t="s">
        <v>60</v>
      </c>
      <c r="AA280" t="s">
        <v>197</v>
      </c>
      <c r="AB280" t="s">
        <v>198</v>
      </c>
      <c r="AD280" s="2" t="s">
        <v>44</v>
      </c>
    </row>
    <row r="281" spans="1:30" ht="15" customHeight="1" x14ac:dyDescent="0.35">
      <c r="A281" s="1">
        <v>44680.500347222223</v>
      </c>
      <c r="B281">
        <v>462</v>
      </c>
      <c r="C281" t="s">
        <v>29</v>
      </c>
      <c r="D281">
        <v>5</v>
      </c>
      <c r="E281" t="s">
        <v>30</v>
      </c>
      <c r="F281">
        <v>81612</v>
      </c>
      <c r="G281" t="s">
        <v>254</v>
      </c>
      <c r="H281" t="s">
        <v>32</v>
      </c>
      <c r="I281">
        <v>107006</v>
      </c>
      <c r="J281">
        <v>1</v>
      </c>
      <c r="K281" s="1">
        <v>44680.500347222223</v>
      </c>
      <c r="L281">
        <v>0.2</v>
      </c>
      <c r="M281">
        <v>623.16999999999996</v>
      </c>
      <c r="N281" t="s">
        <v>261</v>
      </c>
      <c r="O281" t="s">
        <v>34</v>
      </c>
      <c r="P281">
        <v>31</v>
      </c>
      <c r="R281">
        <v>4</v>
      </c>
      <c r="S281" t="s">
        <v>273</v>
      </c>
      <c r="T281" t="s">
        <v>36</v>
      </c>
      <c r="U281" t="s">
        <v>37</v>
      </c>
      <c r="V281" t="s">
        <v>38</v>
      </c>
      <c r="W281" t="s">
        <v>39</v>
      </c>
      <c r="X281" t="s">
        <v>39</v>
      </c>
      <c r="Y281" t="s">
        <v>40</v>
      </c>
      <c r="Z281" t="s">
        <v>41</v>
      </c>
      <c r="AA281" t="s">
        <v>262</v>
      </c>
      <c r="AB281" t="s">
        <v>263</v>
      </c>
      <c r="AD281" s="2" t="s">
        <v>44</v>
      </c>
    </row>
    <row r="282" spans="1:30" ht="15" customHeight="1" x14ac:dyDescent="0.35">
      <c r="A282" s="1">
        <v>44680.500347222223</v>
      </c>
      <c r="B282">
        <v>462</v>
      </c>
      <c r="C282" t="s">
        <v>29</v>
      </c>
      <c r="D282">
        <v>5</v>
      </c>
      <c r="E282" t="s">
        <v>30</v>
      </c>
      <c r="F282">
        <v>81612</v>
      </c>
      <c r="G282" t="s">
        <v>254</v>
      </c>
      <c r="H282" t="s">
        <v>32</v>
      </c>
      <c r="I282">
        <v>107006</v>
      </c>
      <c r="J282">
        <v>1</v>
      </c>
      <c r="K282" s="1">
        <v>44680.500347222223</v>
      </c>
      <c r="L282">
        <v>0.2</v>
      </c>
      <c r="M282">
        <v>623.21</v>
      </c>
      <c r="N282" t="s">
        <v>59</v>
      </c>
      <c r="O282" t="s">
        <v>34</v>
      </c>
      <c r="P282">
        <v>23</v>
      </c>
      <c r="R282">
        <v>4</v>
      </c>
      <c r="S282" t="s">
        <v>273</v>
      </c>
      <c r="T282" t="s">
        <v>36</v>
      </c>
      <c r="U282" t="s">
        <v>37</v>
      </c>
      <c r="V282" t="s">
        <v>38</v>
      </c>
      <c r="W282" t="s">
        <v>39</v>
      </c>
      <c r="X282" t="s">
        <v>39</v>
      </c>
      <c r="Y282" t="s">
        <v>40</v>
      </c>
      <c r="Z282" t="s">
        <v>60</v>
      </c>
      <c r="AA282" t="s">
        <v>61</v>
      </c>
      <c r="AB282" t="s">
        <v>62</v>
      </c>
      <c r="AD282" s="2" t="s">
        <v>44</v>
      </c>
    </row>
    <row r="283" spans="1:30" ht="15" customHeight="1" x14ac:dyDescent="0.35">
      <c r="A283" s="1">
        <v>44680.500347222223</v>
      </c>
      <c r="B283">
        <v>462</v>
      </c>
      <c r="C283" t="s">
        <v>29</v>
      </c>
      <c r="D283">
        <v>5</v>
      </c>
      <c r="E283" t="s">
        <v>30</v>
      </c>
      <c r="F283">
        <v>81612</v>
      </c>
      <c r="G283" t="s">
        <v>254</v>
      </c>
      <c r="H283" t="s">
        <v>32</v>
      </c>
      <c r="I283">
        <v>107006</v>
      </c>
      <c r="J283">
        <v>1</v>
      </c>
      <c r="K283" s="1">
        <v>44680.500347222223</v>
      </c>
      <c r="L283">
        <v>0.2</v>
      </c>
      <c r="M283">
        <v>623.33000000000004</v>
      </c>
      <c r="N283" t="s">
        <v>270</v>
      </c>
      <c r="O283" t="s">
        <v>34</v>
      </c>
      <c r="P283">
        <v>65</v>
      </c>
      <c r="R283">
        <v>4</v>
      </c>
      <c r="S283" t="s">
        <v>273</v>
      </c>
      <c r="T283" t="s">
        <v>36</v>
      </c>
      <c r="U283" t="s">
        <v>37</v>
      </c>
      <c r="V283" t="s">
        <v>38</v>
      </c>
      <c r="W283" t="s">
        <v>39</v>
      </c>
      <c r="X283" t="s">
        <v>39</v>
      </c>
      <c r="Y283" t="s">
        <v>40</v>
      </c>
      <c r="Z283" t="s">
        <v>60</v>
      </c>
      <c r="AA283" t="s">
        <v>271</v>
      </c>
      <c r="AB283" t="s">
        <v>272</v>
      </c>
      <c r="AD283" s="2" t="s">
        <v>44</v>
      </c>
    </row>
    <row r="284" spans="1:30" ht="15" customHeight="1" x14ac:dyDescent="0.35">
      <c r="A284" s="1">
        <v>44369.597569444442</v>
      </c>
      <c r="B284">
        <v>462</v>
      </c>
      <c r="C284" t="s">
        <v>29</v>
      </c>
      <c r="D284">
        <v>5</v>
      </c>
      <c r="E284" t="s">
        <v>30</v>
      </c>
      <c r="F284">
        <v>81408</v>
      </c>
      <c r="G284" t="s">
        <v>278</v>
      </c>
      <c r="H284" t="s">
        <v>32</v>
      </c>
      <c r="I284">
        <v>102679</v>
      </c>
      <c r="J284">
        <v>1</v>
      </c>
      <c r="K284" s="1">
        <v>44369.597569444442</v>
      </c>
      <c r="L284">
        <v>0.2</v>
      </c>
      <c r="M284">
        <v>623.33000000000004</v>
      </c>
      <c r="N284" t="s">
        <v>270</v>
      </c>
      <c r="O284" t="s">
        <v>34</v>
      </c>
      <c r="P284">
        <v>19</v>
      </c>
      <c r="R284">
        <v>4</v>
      </c>
      <c r="S284" t="s">
        <v>279</v>
      </c>
      <c r="T284" t="s">
        <v>36</v>
      </c>
      <c r="U284" t="s">
        <v>37</v>
      </c>
      <c r="V284" t="s">
        <v>38</v>
      </c>
      <c r="W284" t="s">
        <v>39</v>
      </c>
      <c r="X284" t="s">
        <v>39</v>
      </c>
      <c r="Y284" t="s">
        <v>40</v>
      </c>
      <c r="Z284" t="s">
        <v>60</v>
      </c>
      <c r="AA284" t="s">
        <v>271</v>
      </c>
      <c r="AB284" t="s">
        <v>272</v>
      </c>
      <c r="AD284" s="2" t="s">
        <v>44</v>
      </c>
    </row>
    <row r="285" spans="1:30" ht="15" customHeight="1" x14ac:dyDescent="0.35">
      <c r="A285" s="1">
        <v>44369.597569444442</v>
      </c>
      <c r="B285">
        <v>462</v>
      </c>
      <c r="C285" t="s">
        <v>29</v>
      </c>
      <c r="D285">
        <v>5</v>
      </c>
      <c r="E285" t="s">
        <v>30</v>
      </c>
      <c r="F285">
        <v>81408</v>
      </c>
      <c r="G285" t="s">
        <v>278</v>
      </c>
      <c r="H285" t="s">
        <v>32</v>
      </c>
      <c r="I285">
        <v>102679</v>
      </c>
      <c r="J285">
        <v>1</v>
      </c>
      <c r="K285" s="1">
        <v>44369.597569444442</v>
      </c>
      <c r="L285">
        <v>0.2</v>
      </c>
      <c r="M285">
        <v>623.12</v>
      </c>
      <c r="N285" t="s">
        <v>33</v>
      </c>
      <c r="O285" t="s">
        <v>34</v>
      </c>
      <c r="P285">
        <v>1</v>
      </c>
      <c r="R285">
        <v>4</v>
      </c>
      <c r="S285" t="s">
        <v>279</v>
      </c>
      <c r="T285" t="s">
        <v>36</v>
      </c>
      <c r="U285" t="s">
        <v>37</v>
      </c>
      <c r="V285" t="s">
        <v>38</v>
      </c>
      <c r="W285" t="s">
        <v>39</v>
      </c>
      <c r="X285" t="s">
        <v>39</v>
      </c>
      <c r="Y285" t="s">
        <v>40</v>
      </c>
      <c r="Z285" t="s">
        <v>41</v>
      </c>
      <c r="AA285" t="s">
        <v>42</v>
      </c>
      <c r="AB285" t="s">
        <v>43</v>
      </c>
      <c r="AD285" s="2" t="s">
        <v>44</v>
      </c>
    </row>
    <row r="286" spans="1:30" ht="15" customHeight="1" x14ac:dyDescent="0.35">
      <c r="A286" s="1">
        <v>44369.597569444442</v>
      </c>
      <c r="B286">
        <v>462</v>
      </c>
      <c r="C286" t="s">
        <v>29</v>
      </c>
      <c r="D286">
        <v>5</v>
      </c>
      <c r="E286" t="s">
        <v>30</v>
      </c>
      <c r="F286">
        <v>81408</v>
      </c>
      <c r="G286" t="s">
        <v>278</v>
      </c>
      <c r="H286" t="s">
        <v>32</v>
      </c>
      <c r="I286">
        <v>102679</v>
      </c>
      <c r="J286">
        <v>1</v>
      </c>
      <c r="K286" s="1">
        <v>44369.597569444442</v>
      </c>
      <c r="L286">
        <v>0.2</v>
      </c>
      <c r="M286">
        <v>650</v>
      </c>
      <c r="N286" t="s">
        <v>182</v>
      </c>
      <c r="O286" t="s">
        <v>34</v>
      </c>
      <c r="P286">
        <v>1</v>
      </c>
      <c r="R286">
        <v>4</v>
      </c>
      <c r="S286" t="s">
        <v>279</v>
      </c>
      <c r="T286" t="s">
        <v>36</v>
      </c>
      <c r="U286" t="s">
        <v>37</v>
      </c>
      <c r="V286" t="s">
        <v>38</v>
      </c>
      <c r="W286" t="s">
        <v>39</v>
      </c>
      <c r="X286" t="s">
        <v>39</v>
      </c>
      <c r="Y286" t="s">
        <v>40</v>
      </c>
      <c r="Z286" t="s">
        <v>60</v>
      </c>
      <c r="AA286" t="s">
        <v>183</v>
      </c>
      <c r="AB286" t="s">
        <v>184</v>
      </c>
      <c r="AD286" s="2" t="s">
        <v>44</v>
      </c>
    </row>
    <row r="287" spans="1:30" ht="15" customHeight="1" x14ac:dyDescent="0.35">
      <c r="A287" s="1">
        <v>42699.375347222223</v>
      </c>
      <c r="B287">
        <v>462</v>
      </c>
      <c r="C287" t="s">
        <v>29</v>
      </c>
      <c r="D287">
        <v>5</v>
      </c>
      <c r="E287" t="s">
        <v>30</v>
      </c>
      <c r="F287">
        <v>78516</v>
      </c>
      <c r="G287" t="s">
        <v>319</v>
      </c>
      <c r="H287" t="s">
        <v>32</v>
      </c>
      <c r="I287">
        <v>81496</v>
      </c>
      <c r="J287">
        <v>1</v>
      </c>
      <c r="K287" s="1">
        <v>42699.375347222223</v>
      </c>
      <c r="L287">
        <v>0.2</v>
      </c>
      <c r="M287">
        <v>623.5</v>
      </c>
      <c r="N287" t="s">
        <v>459</v>
      </c>
      <c r="O287" t="s">
        <v>34</v>
      </c>
      <c r="P287">
        <v>58</v>
      </c>
      <c r="R287">
        <v>4</v>
      </c>
      <c r="S287" t="s">
        <v>458</v>
      </c>
      <c r="T287" t="s">
        <v>36</v>
      </c>
      <c r="U287" t="s">
        <v>37</v>
      </c>
      <c r="V287" t="s">
        <v>49</v>
      </c>
      <c r="W287" t="s">
        <v>39</v>
      </c>
      <c r="X287" t="s">
        <v>39</v>
      </c>
      <c r="AD287" s="2" t="s">
        <v>44</v>
      </c>
    </row>
    <row r="288" spans="1:30" ht="15" customHeight="1" x14ac:dyDescent="0.35">
      <c r="A288" s="1">
        <v>44369.597569444442</v>
      </c>
      <c r="B288">
        <v>462</v>
      </c>
      <c r="C288" t="s">
        <v>29</v>
      </c>
      <c r="D288">
        <v>5</v>
      </c>
      <c r="E288" t="s">
        <v>30</v>
      </c>
      <c r="F288">
        <v>81408</v>
      </c>
      <c r="G288" t="s">
        <v>278</v>
      </c>
      <c r="H288" t="s">
        <v>32</v>
      </c>
      <c r="I288">
        <v>102679</v>
      </c>
      <c r="J288">
        <v>1</v>
      </c>
      <c r="K288" s="1">
        <v>44369.597569444442</v>
      </c>
      <c r="L288">
        <v>0.2</v>
      </c>
      <c r="M288">
        <v>623.21</v>
      </c>
      <c r="N288" t="s">
        <v>59</v>
      </c>
      <c r="O288" t="s">
        <v>34</v>
      </c>
      <c r="P288">
        <v>1</v>
      </c>
      <c r="R288">
        <v>4</v>
      </c>
      <c r="S288" t="s">
        <v>279</v>
      </c>
      <c r="T288" t="s">
        <v>36</v>
      </c>
      <c r="U288" t="s">
        <v>37</v>
      </c>
      <c r="V288" t="s">
        <v>38</v>
      </c>
      <c r="W288" t="s">
        <v>39</v>
      </c>
      <c r="X288" t="s">
        <v>39</v>
      </c>
      <c r="Y288" t="s">
        <v>40</v>
      </c>
      <c r="Z288" t="s">
        <v>60</v>
      </c>
      <c r="AA288" t="s">
        <v>61</v>
      </c>
      <c r="AB288" t="s">
        <v>62</v>
      </c>
      <c r="AD288" s="2" t="s">
        <v>44</v>
      </c>
    </row>
    <row r="289" spans="1:30" ht="15" customHeight="1" x14ac:dyDescent="0.35">
      <c r="A289" s="1">
        <v>44369.597569444442</v>
      </c>
      <c r="B289">
        <v>462</v>
      </c>
      <c r="C289" t="s">
        <v>29</v>
      </c>
      <c r="D289">
        <v>5</v>
      </c>
      <c r="E289" t="s">
        <v>30</v>
      </c>
      <c r="F289">
        <v>81408</v>
      </c>
      <c r="G289" t="s">
        <v>278</v>
      </c>
      <c r="H289" t="s">
        <v>32</v>
      </c>
      <c r="I289">
        <v>102679</v>
      </c>
      <c r="J289">
        <v>1</v>
      </c>
      <c r="K289" s="1">
        <v>44369.597569444442</v>
      </c>
      <c r="L289">
        <v>0.2</v>
      </c>
      <c r="M289">
        <v>623.25</v>
      </c>
      <c r="N289" t="s">
        <v>219</v>
      </c>
      <c r="O289" t="s">
        <v>34</v>
      </c>
      <c r="P289">
        <v>1</v>
      </c>
      <c r="R289">
        <v>4</v>
      </c>
      <c r="S289" t="s">
        <v>279</v>
      </c>
      <c r="T289" t="s">
        <v>36</v>
      </c>
      <c r="U289" t="s">
        <v>37</v>
      </c>
      <c r="V289" t="s">
        <v>38</v>
      </c>
      <c r="W289" t="s">
        <v>39</v>
      </c>
      <c r="X289" t="s">
        <v>39</v>
      </c>
      <c r="Y289" t="s">
        <v>40</v>
      </c>
      <c r="Z289" t="s">
        <v>100</v>
      </c>
      <c r="AA289" t="s">
        <v>220</v>
      </c>
      <c r="AB289" t="s">
        <v>221</v>
      </c>
      <c r="AD289" s="2" t="s">
        <v>44</v>
      </c>
    </row>
    <row r="290" spans="1:30" ht="15" customHeight="1" x14ac:dyDescent="0.35">
      <c r="A290" s="1">
        <v>44369.597569444442</v>
      </c>
      <c r="B290">
        <v>462</v>
      </c>
      <c r="C290" t="s">
        <v>29</v>
      </c>
      <c r="D290">
        <v>5</v>
      </c>
      <c r="E290" t="s">
        <v>30</v>
      </c>
      <c r="F290">
        <v>81408</v>
      </c>
      <c r="G290" t="s">
        <v>278</v>
      </c>
      <c r="H290" t="s">
        <v>32</v>
      </c>
      <c r="I290">
        <v>102679</v>
      </c>
      <c r="J290">
        <v>1</v>
      </c>
      <c r="K290" s="1">
        <v>44369.597569444442</v>
      </c>
      <c r="L290">
        <v>0.2</v>
      </c>
      <c r="M290">
        <v>623.28</v>
      </c>
      <c r="N290" t="s">
        <v>232</v>
      </c>
      <c r="O290" t="s">
        <v>34</v>
      </c>
      <c r="P290">
        <v>1</v>
      </c>
      <c r="R290">
        <v>4</v>
      </c>
      <c r="S290" t="s">
        <v>279</v>
      </c>
      <c r="T290" t="s">
        <v>36</v>
      </c>
      <c r="U290" t="s">
        <v>37</v>
      </c>
      <c r="V290" t="s">
        <v>38</v>
      </c>
      <c r="W290" t="s">
        <v>39</v>
      </c>
      <c r="X290" t="s">
        <v>39</v>
      </c>
      <c r="Y290" t="s">
        <v>175</v>
      </c>
      <c r="Z290" t="s">
        <v>176</v>
      </c>
      <c r="AA290" t="s">
        <v>180</v>
      </c>
      <c r="AB290" t="s">
        <v>233</v>
      </c>
      <c r="AD290" s="2" t="s">
        <v>44</v>
      </c>
    </row>
    <row r="291" spans="1:30" ht="15" customHeight="1" x14ac:dyDescent="0.35">
      <c r="A291" s="1">
        <v>42661.646180555559</v>
      </c>
      <c r="B291">
        <v>462</v>
      </c>
      <c r="C291" t="s">
        <v>29</v>
      </c>
      <c r="D291">
        <v>5</v>
      </c>
      <c r="E291" t="s">
        <v>30</v>
      </c>
      <c r="F291">
        <v>78473</v>
      </c>
      <c r="G291" t="s">
        <v>319</v>
      </c>
      <c r="H291" t="s">
        <v>32</v>
      </c>
      <c r="I291">
        <v>80842</v>
      </c>
      <c r="J291">
        <v>1</v>
      </c>
      <c r="K291" s="1">
        <v>42661.646180555559</v>
      </c>
      <c r="L291">
        <v>0.2</v>
      </c>
      <c r="M291">
        <v>623.5</v>
      </c>
      <c r="N291" t="s">
        <v>459</v>
      </c>
      <c r="O291" t="s">
        <v>34</v>
      </c>
      <c r="P291">
        <v>68</v>
      </c>
      <c r="R291">
        <v>4</v>
      </c>
      <c r="S291" t="s">
        <v>461</v>
      </c>
      <c r="T291" t="s">
        <v>36</v>
      </c>
      <c r="U291" t="s">
        <v>37</v>
      </c>
      <c r="V291" t="s">
        <v>49</v>
      </c>
      <c r="W291" t="s">
        <v>39</v>
      </c>
      <c r="X291" t="s">
        <v>39</v>
      </c>
      <c r="AD291" s="2" t="s">
        <v>44</v>
      </c>
    </row>
    <row r="292" spans="1:30" ht="15" customHeight="1" x14ac:dyDescent="0.35">
      <c r="A292" s="1">
        <v>44369.597569444442</v>
      </c>
      <c r="B292">
        <v>462</v>
      </c>
      <c r="C292" t="s">
        <v>29</v>
      </c>
      <c r="D292">
        <v>5</v>
      </c>
      <c r="E292" t="s">
        <v>30</v>
      </c>
      <c r="F292">
        <v>81408</v>
      </c>
      <c r="G292" t="s">
        <v>278</v>
      </c>
      <c r="H292" t="s">
        <v>32</v>
      </c>
      <c r="I292">
        <v>102679</v>
      </c>
      <c r="J292">
        <v>1</v>
      </c>
      <c r="K292" s="1">
        <v>44369.597569444442</v>
      </c>
      <c r="L292">
        <v>0.2</v>
      </c>
      <c r="M292">
        <v>660</v>
      </c>
      <c r="N292" t="s">
        <v>236</v>
      </c>
      <c r="O292" t="s">
        <v>34</v>
      </c>
      <c r="P292">
        <v>19</v>
      </c>
      <c r="R292">
        <v>4</v>
      </c>
      <c r="S292" t="s">
        <v>279</v>
      </c>
      <c r="T292" t="s">
        <v>36</v>
      </c>
      <c r="U292" t="s">
        <v>37</v>
      </c>
      <c r="V292" t="s">
        <v>38</v>
      </c>
      <c r="W292" t="s">
        <v>39</v>
      </c>
      <c r="X292" t="s">
        <v>39</v>
      </c>
      <c r="AD292" s="2" t="s">
        <v>44</v>
      </c>
    </row>
    <row r="293" spans="1:30" ht="15" customHeight="1" x14ac:dyDescent="0.35">
      <c r="A293" s="1">
        <v>42572.423958333333</v>
      </c>
      <c r="B293">
        <v>462</v>
      </c>
      <c r="C293" t="s">
        <v>29</v>
      </c>
      <c r="D293">
        <v>5</v>
      </c>
      <c r="E293" t="s">
        <v>30</v>
      </c>
      <c r="F293">
        <v>77918</v>
      </c>
      <c r="G293" t="s">
        <v>254</v>
      </c>
      <c r="H293" t="s">
        <v>32</v>
      </c>
      <c r="I293">
        <v>79081</v>
      </c>
      <c r="J293">
        <v>1</v>
      </c>
      <c r="K293" s="1">
        <v>42572.423958333333</v>
      </c>
      <c r="L293">
        <v>0.2</v>
      </c>
      <c r="M293">
        <v>623.5</v>
      </c>
      <c r="N293" t="s">
        <v>459</v>
      </c>
      <c r="O293" t="s">
        <v>34</v>
      </c>
      <c r="P293">
        <v>190</v>
      </c>
      <c r="R293">
        <v>4</v>
      </c>
      <c r="S293" t="s">
        <v>498</v>
      </c>
      <c r="T293" t="s">
        <v>36</v>
      </c>
      <c r="U293" t="s">
        <v>37</v>
      </c>
      <c r="V293" t="s">
        <v>49</v>
      </c>
      <c r="W293" t="s">
        <v>39</v>
      </c>
      <c r="X293" t="s">
        <v>39</v>
      </c>
      <c r="AD293" s="2" t="s">
        <v>44</v>
      </c>
    </row>
    <row r="294" spans="1:30" ht="15" customHeight="1" x14ac:dyDescent="0.35">
      <c r="A294" s="1">
        <v>42543.385763888888</v>
      </c>
      <c r="B294">
        <v>462</v>
      </c>
      <c r="C294" t="s">
        <v>29</v>
      </c>
      <c r="D294">
        <v>5</v>
      </c>
      <c r="E294" t="s">
        <v>30</v>
      </c>
      <c r="F294">
        <v>77836</v>
      </c>
      <c r="G294" t="s">
        <v>170</v>
      </c>
      <c r="H294" t="s">
        <v>32</v>
      </c>
      <c r="I294">
        <v>78441</v>
      </c>
      <c r="J294">
        <v>1</v>
      </c>
      <c r="K294" s="1">
        <v>42543.385763888888</v>
      </c>
      <c r="L294">
        <v>0.2</v>
      </c>
      <c r="M294">
        <v>623.5</v>
      </c>
      <c r="N294" t="s">
        <v>459</v>
      </c>
      <c r="O294" t="s">
        <v>34</v>
      </c>
      <c r="P294">
        <v>97</v>
      </c>
      <c r="R294">
        <v>4</v>
      </c>
      <c r="S294" t="s">
        <v>506</v>
      </c>
      <c r="T294" t="s">
        <v>36</v>
      </c>
      <c r="U294" t="s">
        <v>37</v>
      </c>
      <c r="V294" t="s">
        <v>49</v>
      </c>
      <c r="W294" t="s">
        <v>39</v>
      </c>
      <c r="X294" t="s">
        <v>39</v>
      </c>
      <c r="AD294" s="2" t="s">
        <v>508</v>
      </c>
    </row>
    <row r="295" spans="1:30" ht="15" customHeight="1" x14ac:dyDescent="0.35">
      <c r="A295" s="1">
        <v>42418.500347222223</v>
      </c>
      <c r="B295">
        <v>462</v>
      </c>
      <c r="C295" t="s">
        <v>29</v>
      </c>
      <c r="D295">
        <v>5</v>
      </c>
      <c r="E295" t="s">
        <v>30</v>
      </c>
      <c r="F295">
        <v>77831</v>
      </c>
      <c r="G295" t="s">
        <v>511</v>
      </c>
      <c r="H295" t="s">
        <v>32</v>
      </c>
      <c r="I295">
        <v>75883</v>
      </c>
      <c r="J295">
        <v>1</v>
      </c>
      <c r="K295" s="1">
        <v>42418.500347222223</v>
      </c>
      <c r="L295">
        <v>0.2</v>
      </c>
      <c r="M295">
        <v>623.5</v>
      </c>
      <c r="N295" t="s">
        <v>459</v>
      </c>
      <c r="O295" t="s">
        <v>34</v>
      </c>
      <c r="P295">
        <v>99</v>
      </c>
      <c r="R295">
        <v>4</v>
      </c>
      <c r="S295" t="s">
        <v>512</v>
      </c>
      <c r="T295" t="s">
        <v>36</v>
      </c>
      <c r="U295" t="s">
        <v>37</v>
      </c>
      <c r="V295" t="s">
        <v>49</v>
      </c>
      <c r="W295" t="s">
        <v>39</v>
      </c>
      <c r="X295" t="s">
        <v>39</v>
      </c>
      <c r="AD295" s="2" t="s">
        <v>508</v>
      </c>
    </row>
    <row r="296" spans="1:30" ht="15" customHeight="1" x14ac:dyDescent="0.35">
      <c r="A296" s="1">
        <v>44337.625347222223</v>
      </c>
      <c r="B296">
        <v>462</v>
      </c>
      <c r="C296" t="s">
        <v>29</v>
      </c>
      <c r="D296">
        <v>5</v>
      </c>
      <c r="E296" t="s">
        <v>30</v>
      </c>
      <c r="F296">
        <v>81218</v>
      </c>
      <c r="G296" t="s">
        <v>254</v>
      </c>
      <c r="H296" t="s">
        <v>32</v>
      </c>
      <c r="I296">
        <v>102245</v>
      </c>
      <c r="J296">
        <v>1</v>
      </c>
      <c r="K296" s="1">
        <v>44337.625347222223</v>
      </c>
      <c r="L296">
        <v>0.2</v>
      </c>
      <c r="M296">
        <v>623.33000000000004</v>
      </c>
      <c r="N296" t="s">
        <v>270</v>
      </c>
      <c r="O296" t="s">
        <v>34</v>
      </c>
      <c r="P296">
        <v>40</v>
      </c>
      <c r="R296">
        <v>4</v>
      </c>
      <c r="S296" t="s">
        <v>289</v>
      </c>
      <c r="T296" t="s">
        <v>36</v>
      </c>
      <c r="U296" t="s">
        <v>37</v>
      </c>
      <c r="V296" t="s">
        <v>38</v>
      </c>
      <c r="W296" t="s">
        <v>39</v>
      </c>
      <c r="X296" t="s">
        <v>39</v>
      </c>
      <c r="Y296" t="s">
        <v>40</v>
      </c>
      <c r="Z296" t="s">
        <v>60</v>
      </c>
      <c r="AA296" t="s">
        <v>271</v>
      </c>
      <c r="AB296" t="s">
        <v>272</v>
      </c>
      <c r="AD296" s="2" t="s">
        <v>44</v>
      </c>
    </row>
    <row r="297" spans="1:30" ht="15" customHeight="1" x14ac:dyDescent="0.35">
      <c r="A297" s="1">
        <v>42516.521180555559</v>
      </c>
      <c r="B297">
        <v>462</v>
      </c>
      <c r="C297" t="s">
        <v>29</v>
      </c>
      <c r="D297">
        <v>5</v>
      </c>
      <c r="E297" t="s">
        <v>30</v>
      </c>
      <c r="F297">
        <v>77815</v>
      </c>
      <c r="G297" t="s">
        <v>513</v>
      </c>
      <c r="H297" t="s">
        <v>32</v>
      </c>
      <c r="I297">
        <v>77953</v>
      </c>
      <c r="J297">
        <v>1</v>
      </c>
      <c r="K297" s="1">
        <v>42516.521180555559</v>
      </c>
      <c r="L297">
        <v>0.2</v>
      </c>
      <c r="M297">
        <v>623.5</v>
      </c>
      <c r="N297" t="s">
        <v>459</v>
      </c>
      <c r="O297" t="s">
        <v>34</v>
      </c>
      <c r="P297">
        <v>390</v>
      </c>
      <c r="R297">
        <v>4</v>
      </c>
      <c r="S297" t="s">
        <v>514</v>
      </c>
      <c r="T297" t="s">
        <v>36</v>
      </c>
      <c r="U297" t="s">
        <v>37</v>
      </c>
      <c r="V297" t="s">
        <v>49</v>
      </c>
      <c r="W297" t="s">
        <v>39</v>
      </c>
      <c r="X297" t="s">
        <v>39</v>
      </c>
      <c r="AD297" s="2" t="s">
        <v>508</v>
      </c>
    </row>
    <row r="298" spans="1:30" ht="15" customHeight="1" x14ac:dyDescent="0.35">
      <c r="A298" s="1">
        <v>44337.625347222223</v>
      </c>
      <c r="B298">
        <v>462</v>
      </c>
      <c r="C298" t="s">
        <v>29</v>
      </c>
      <c r="D298">
        <v>5</v>
      </c>
      <c r="E298" t="s">
        <v>30</v>
      </c>
      <c r="F298">
        <v>81218</v>
      </c>
      <c r="G298" t="s">
        <v>254</v>
      </c>
      <c r="H298" t="s">
        <v>32</v>
      </c>
      <c r="I298">
        <v>102245</v>
      </c>
      <c r="J298">
        <v>1</v>
      </c>
      <c r="K298" s="1">
        <v>44337.625347222223</v>
      </c>
      <c r="L298">
        <v>0.2</v>
      </c>
      <c r="M298">
        <v>650</v>
      </c>
      <c r="N298" t="s">
        <v>182</v>
      </c>
      <c r="O298" t="s">
        <v>34</v>
      </c>
      <c r="P298">
        <v>79</v>
      </c>
      <c r="R298">
        <v>4</v>
      </c>
      <c r="S298" t="s">
        <v>289</v>
      </c>
      <c r="T298" t="s">
        <v>36</v>
      </c>
      <c r="U298" t="s">
        <v>37</v>
      </c>
      <c r="V298" t="s">
        <v>38</v>
      </c>
      <c r="W298" t="s">
        <v>39</v>
      </c>
      <c r="X298" t="s">
        <v>39</v>
      </c>
      <c r="Y298" t="s">
        <v>40</v>
      </c>
      <c r="Z298" t="s">
        <v>60</v>
      </c>
      <c r="AA298" t="s">
        <v>183</v>
      </c>
      <c r="AB298" t="s">
        <v>184</v>
      </c>
      <c r="AD298" s="2" t="s">
        <v>44</v>
      </c>
    </row>
    <row r="299" spans="1:30" ht="15" customHeight="1" x14ac:dyDescent="0.35">
      <c r="A299" s="1">
        <v>42489.448263888888</v>
      </c>
      <c r="B299">
        <v>462</v>
      </c>
      <c r="C299" t="s">
        <v>29</v>
      </c>
      <c r="D299">
        <v>5</v>
      </c>
      <c r="E299" t="s">
        <v>30</v>
      </c>
      <c r="F299">
        <v>77810</v>
      </c>
      <c r="G299" t="s">
        <v>515</v>
      </c>
      <c r="H299" t="s">
        <v>32</v>
      </c>
      <c r="I299">
        <v>77340</v>
      </c>
      <c r="J299">
        <v>1</v>
      </c>
      <c r="K299" s="1">
        <v>42489.448263888888</v>
      </c>
      <c r="L299">
        <v>0.2</v>
      </c>
      <c r="M299">
        <v>623.5</v>
      </c>
      <c r="N299" t="s">
        <v>459</v>
      </c>
      <c r="O299" t="s">
        <v>34</v>
      </c>
      <c r="P299">
        <v>370</v>
      </c>
      <c r="R299">
        <v>4</v>
      </c>
      <c r="S299" t="s">
        <v>516</v>
      </c>
      <c r="T299" t="s">
        <v>36</v>
      </c>
      <c r="U299" t="s">
        <v>37</v>
      </c>
      <c r="V299" t="s">
        <v>49</v>
      </c>
      <c r="W299" t="s">
        <v>39</v>
      </c>
      <c r="X299" t="s">
        <v>39</v>
      </c>
      <c r="AD299" s="2" t="s">
        <v>508</v>
      </c>
    </row>
    <row r="300" spans="1:30" ht="15" customHeight="1" x14ac:dyDescent="0.35">
      <c r="A300" s="1">
        <v>42332.458680555559</v>
      </c>
      <c r="B300">
        <v>462</v>
      </c>
      <c r="C300" t="s">
        <v>29</v>
      </c>
      <c r="D300">
        <v>5</v>
      </c>
      <c r="E300" t="s">
        <v>30</v>
      </c>
      <c r="F300">
        <v>77569</v>
      </c>
      <c r="G300" t="s">
        <v>524</v>
      </c>
      <c r="H300" t="s">
        <v>32</v>
      </c>
      <c r="I300">
        <v>74290</v>
      </c>
      <c r="J300">
        <v>1</v>
      </c>
      <c r="K300" s="1">
        <v>42332.458680555559</v>
      </c>
      <c r="L300">
        <v>0.2</v>
      </c>
      <c r="M300">
        <v>623.5</v>
      </c>
      <c r="N300" t="s">
        <v>459</v>
      </c>
      <c r="O300" t="s">
        <v>34</v>
      </c>
      <c r="P300">
        <v>39</v>
      </c>
      <c r="R300">
        <v>4</v>
      </c>
      <c r="S300" t="s">
        <v>555</v>
      </c>
      <c r="T300" t="s">
        <v>36</v>
      </c>
      <c r="U300" t="s">
        <v>37</v>
      </c>
      <c r="V300" t="s">
        <v>49</v>
      </c>
      <c r="W300" t="s">
        <v>39</v>
      </c>
      <c r="X300" t="s">
        <v>39</v>
      </c>
      <c r="AD300" s="2" t="s">
        <v>508</v>
      </c>
    </row>
    <row r="301" spans="1:30" ht="15" customHeight="1" x14ac:dyDescent="0.35">
      <c r="A301" s="1">
        <v>44337.625347222223</v>
      </c>
      <c r="B301">
        <v>462</v>
      </c>
      <c r="C301" t="s">
        <v>29</v>
      </c>
      <c r="D301">
        <v>5</v>
      </c>
      <c r="E301" t="s">
        <v>30</v>
      </c>
      <c r="F301">
        <v>81218</v>
      </c>
      <c r="G301" t="s">
        <v>254</v>
      </c>
      <c r="H301" t="s">
        <v>32</v>
      </c>
      <c r="I301">
        <v>102245</v>
      </c>
      <c r="J301">
        <v>1</v>
      </c>
      <c r="K301" s="1">
        <v>44337.625347222223</v>
      </c>
      <c r="L301">
        <v>0.2</v>
      </c>
      <c r="M301">
        <v>623.20000000000005</v>
      </c>
      <c r="N301" t="s">
        <v>296</v>
      </c>
      <c r="O301" t="s">
        <v>34</v>
      </c>
      <c r="P301">
        <v>1</v>
      </c>
      <c r="R301">
        <v>4</v>
      </c>
      <c r="S301" t="s">
        <v>289</v>
      </c>
      <c r="T301" t="s">
        <v>36</v>
      </c>
      <c r="U301" t="s">
        <v>37</v>
      </c>
      <c r="V301" t="s">
        <v>38</v>
      </c>
      <c r="W301" t="s">
        <v>39</v>
      </c>
      <c r="X301" t="s">
        <v>39</v>
      </c>
      <c r="Y301" t="s">
        <v>40</v>
      </c>
      <c r="Z301" t="s">
        <v>60</v>
      </c>
      <c r="AA301" t="s">
        <v>61</v>
      </c>
      <c r="AB301" t="s">
        <v>297</v>
      </c>
      <c r="AD301" s="2" t="s">
        <v>44</v>
      </c>
    </row>
    <row r="302" spans="1:30" ht="15" customHeight="1" x14ac:dyDescent="0.35">
      <c r="A302" s="1">
        <v>44337.625347222223</v>
      </c>
      <c r="B302">
        <v>462</v>
      </c>
      <c r="C302" t="s">
        <v>29</v>
      </c>
      <c r="D302">
        <v>5</v>
      </c>
      <c r="E302" t="s">
        <v>30</v>
      </c>
      <c r="F302">
        <v>81218</v>
      </c>
      <c r="G302" t="s">
        <v>254</v>
      </c>
      <c r="H302" t="s">
        <v>32</v>
      </c>
      <c r="I302">
        <v>102245</v>
      </c>
      <c r="J302">
        <v>1</v>
      </c>
      <c r="K302" s="1">
        <v>44337.625347222223</v>
      </c>
      <c r="L302">
        <v>0.2</v>
      </c>
      <c r="M302">
        <v>623.21</v>
      </c>
      <c r="N302" t="s">
        <v>59</v>
      </c>
      <c r="O302" t="s">
        <v>34</v>
      </c>
      <c r="P302">
        <v>40</v>
      </c>
      <c r="R302">
        <v>4</v>
      </c>
      <c r="S302" t="s">
        <v>289</v>
      </c>
      <c r="T302" t="s">
        <v>36</v>
      </c>
      <c r="U302" t="s">
        <v>37</v>
      </c>
      <c r="V302" t="s">
        <v>38</v>
      </c>
      <c r="W302" t="s">
        <v>39</v>
      </c>
      <c r="X302" t="s">
        <v>39</v>
      </c>
      <c r="Y302" t="s">
        <v>40</v>
      </c>
      <c r="Z302" t="s">
        <v>60</v>
      </c>
      <c r="AA302" t="s">
        <v>61</v>
      </c>
      <c r="AB302" t="s">
        <v>62</v>
      </c>
      <c r="AD302" s="2" t="s">
        <v>44</v>
      </c>
    </row>
    <row r="303" spans="1:30" ht="15" customHeight="1" x14ac:dyDescent="0.35">
      <c r="A303" s="1">
        <v>42229.562847222223</v>
      </c>
      <c r="B303">
        <v>462</v>
      </c>
      <c r="C303" t="s">
        <v>29</v>
      </c>
      <c r="D303">
        <v>5</v>
      </c>
      <c r="E303" t="s">
        <v>30</v>
      </c>
      <c r="F303">
        <v>77455</v>
      </c>
      <c r="G303" t="s">
        <v>568</v>
      </c>
      <c r="H303" t="s">
        <v>32</v>
      </c>
      <c r="I303">
        <v>72406</v>
      </c>
      <c r="J303">
        <v>1</v>
      </c>
      <c r="K303" s="1">
        <v>42229.562847222223</v>
      </c>
      <c r="L303">
        <v>0.2</v>
      </c>
      <c r="M303">
        <v>623.5</v>
      </c>
      <c r="N303" t="s">
        <v>459</v>
      </c>
      <c r="O303" t="s">
        <v>34</v>
      </c>
      <c r="P303">
        <v>97</v>
      </c>
      <c r="R303">
        <v>4</v>
      </c>
      <c r="S303" t="s">
        <v>569</v>
      </c>
      <c r="T303" t="s">
        <v>36</v>
      </c>
      <c r="U303" t="s">
        <v>37</v>
      </c>
      <c r="V303" t="s">
        <v>49</v>
      </c>
      <c r="W303" t="s">
        <v>39</v>
      </c>
      <c r="X303" t="s">
        <v>39</v>
      </c>
      <c r="AD303" s="2" t="s">
        <v>508</v>
      </c>
    </row>
    <row r="304" spans="1:30" ht="15" customHeight="1" x14ac:dyDescent="0.35">
      <c r="A304" s="1">
        <v>44708.552430555559</v>
      </c>
      <c r="B304">
        <v>462</v>
      </c>
      <c r="C304" t="s">
        <v>29</v>
      </c>
      <c r="D304">
        <v>5</v>
      </c>
      <c r="E304" t="s">
        <v>30</v>
      </c>
      <c r="F304">
        <v>81615</v>
      </c>
      <c r="G304" t="s">
        <v>254</v>
      </c>
      <c r="H304" t="s">
        <v>32</v>
      </c>
      <c r="I304">
        <v>107425</v>
      </c>
      <c r="J304">
        <v>1</v>
      </c>
      <c r="K304" s="1">
        <v>44708.552430555559</v>
      </c>
      <c r="L304">
        <v>0.2</v>
      </c>
      <c r="M304">
        <v>623.61</v>
      </c>
      <c r="N304" t="s">
        <v>259</v>
      </c>
      <c r="O304" t="s">
        <v>34</v>
      </c>
      <c r="P304">
        <v>1</v>
      </c>
      <c r="R304">
        <v>4</v>
      </c>
      <c r="S304" t="s">
        <v>255</v>
      </c>
      <c r="T304" t="s">
        <v>36</v>
      </c>
      <c r="U304" t="s">
        <v>37</v>
      </c>
      <c r="V304" t="s">
        <v>49</v>
      </c>
      <c r="W304" t="s">
        <v>39</v>
      </c>
      <c r="X304" t="s">
        <v>39</v>
      </c>
      <c r="AD304" s="2" t="s">
        <v>44</v>
      </c>
    </row>
    <row r="305" spans="1:30" ht="15" customHeight="1" x14ac:dyDescent="0.35">
      <c r="A305" s="1">
        <v>43964.479513888888</v>
      </c>
      <c r="B305">
        <v>462</v>
      </c>
      <c r="C305" t="s">
        <v>29</v>
      </c>
      <c r="D305">
        <v>5</v>
      </c>
      <c r="E305" t="s">
        <v>30</v>
      </c>
      <c r="F305">
        <v>80112</v>
      </c>
      <c r="G305" t="s">
        <v>311</v>
      </c>
      <c r="H305" t="s">
        <v>32</v>
      </c>
      <c r="I305">
        <v>97026</v>
      </c>
      <c r="J305">
        <v>1</v>
      </c>
      <c r="K305" s="1">
        <v>43964.479513888888</v>
      </c>
      <c r="L305">
        <v>0.2</v>
      </c>
      <c r="M305">
        <v>623.61</v>
      </c>
      <c r="N305" t="s">
        <v>259</v>
      </c>
      <c r="O305" t="s">
        <v>34</v>
      </c>
      <c r="P305">
        <v>1</v>
      </c>
      <c r="R305">
        <v>4</v>
      </c>
      <c r="S305" t="s">
        <v>312</v>
      </c>
      <c r="T305" t="s">
        <v>36</v>
      </c>
      <c r="U305" t="s">
        <v>37</v>
      </c>
      <c r="V305" t="s">
        <v>49</v>
      </c>
      <c r="W305" t="s">
        <v>39</v>
      </c>
      <c r="X305" t="s">
        <v>39</v>
      </c>
      <c r="AD305" s="2" t="s">
        <v>44</v>
      </c>
    </row>
    <row r="306" spans="1:30" ht="15" customHeight="1" x14ac:dyDescent="0.35">
      <c r="A306" s="1">
        <v>43992.521180555559</v>
      </c>
      <c r="B306">
        <v>462</v>
      </c>
      <c r="C306" t="s">
        <v>29</v>
      </c>
      <c r="D306">
        <v>5</v>
      </c>
      <c r="E306" t="s">
        <v>30</v>
      </c>
      <c r="F306">
        <v>80228</v>
      </c>
      <c r="G306" t="s">
        <v>305</v>
      </c>
      <c r="H306" t="s">
        <v>32</v>
      </c>
      <c r="I306">
        <v>97371</v>
      </c>
      <c r="J306">
        <v>1</v>
      </c>
      <c r="K306" s="1">
        <v>43992.521180555559</v>
      </c>
      <c r="L306">
        <v>0.2</v>
      </c>
      <c r="M306">
        <v>623.33000000000004</v>
      </c>
      <c r="N306" t="s">
        <v>270</v>
      </c>
      <c r="O306" t="s">
        <v>34</v>
      </c>
      <c r="P306">
        <v>240</v>
      </c>
      <c r="R306">
        <v>4</v>
      </c>
      <c r="S306" t="s">
        <v>306</v>
      </c>
      <c r="T306" t="s">
        <v>36</v>
      </c>
      <c r="U306" t="s">
        <v>37</v>
      </c>
      <c r="V306" t="s">
        <v>38</v>
      </c>
      <c r="W306" t="s">
        <v>39</v>
      </c>
      <c r="X306" t="s">
        <v>39</v>
      </c>
      <c r="Y306" t="s">
        <v>40</v>
      </c>
      <c r="Z306" t="s">
        <v>60</v>
      </c>
      <c r="AA306" t="s">
        <v>271</v>
      </c>
      <c r="AB306" t="s">
        <v>272</v>
      </c>
      <c r="AD306" s="2" t="s">
        <v>44</v>
      </c>
    </row>
    <row r="307" spans="1:30" ht="15" customHeight="1" x14ac:dyDescent="0.35">
      <c r="A307" s="1">
        <v>44369.597569444442</v>
      </c>
      <c r="B307">
        <v>462</v>
      </c>
      <c r="C307" t="s">
        <v>29</v>
      </c>
      <c r="D307">
        <v>5</v>
      </c>
      <c r="E307" t="s">
        <v>30</v>
      </c>
      <c r="F307">
        <v>81408</v>
      </c>
      <c r="G307" t="s">
        <v>278</v>
      </c>
      <c r="H307" t="s">
        <v>32</v>
      </c>
      <c r="I307">
        <v>102679</v>
      </c>
      <c r="J307">
        <v>1</v>
      </c>
      <c r="K307" s="1">
        <v>44369.597569444442</v>
      </c>
      <c r="L307">
        <v>0.2</v>
      </c>
      <c r="M307">
        <v>623.59</v>
      </c>
      <c r="N307" t="s">
        <v>195</v>
      </c>
      <c r="O307" t="s">
        <v>34</v>
      </c>
      <c r="P307">
        <v>1</v>
      </c>
      <c r="R307">
        <v>4</v>
      </c>
      <c r="S307" t="s">
        <v>279</v>
      </c>
      <c r="T307" t="s">
        <v>36</v>
      </c>
      <c r="U307" t="s">
        <v>37</v>
      </c>
      <c r="V307" t="s">
        <v>49</v>
      </c>
      <c r="W307" t="s">
        <v>39</v>
      </c>
      <c r="X307" t="s">
        <v>39</v>
      </c>
      <c r="AD307" s="2" t="s">
        <v>44</v>
      </c>
    </row>
    <row r="308" spans="1:30" ht="15" customHeight="1" x14ac:dyDescent="0.35">
      <c r="A308" s="1">
        <v>43992.521180555559</v>
      </c>
      <c r="B308">
        <v>462</v>
      </c>
      <c r="C308" t="s">
        <v>29</v>
      </c>
      <c r="D308">
        <v>5</v>
      </c>
      <c r="E308" t="s">
        <v>30</v>
      </c>
      <c r="F308">
        <v>80228</v>
      </c>
      <c r="G308" t="s">
        <v>305</v>
      </c>
      <c r="H308" t="s">
        <v>32</v>
      </c>
      <c r="I308">
        <v>97371</v>
      </c>
      <c r="J308">
        <v>1</v>
      </c>
      <c r="K308" s="1">
        <v>43992.521180555559</v>
      </c>
      <c r="L308">
        <v>0.2</v>
      </c>
      <c r="M308">
        <v>650</v>
      </c>
      <c r="N308" t="s">
        <v>182</v>
      </c>
      <c r="O308" t="s">
        <v>34</v>
      </c>
      <c r="P308">
        <v>1</v>
      </c>
      <c r="R308">
        <v>4</v>
      </c>
      <c r="S308" t="s">
        <v>306</v>
      </c>
      <c r="T308" t="s">
        <v>36</v>
      </c>
      <c r="U308" t="s">
        <v>37</v>
      </c>
      <c r="V308" t="s">
        <v>38</v>
      </c>
      <c r="W308" t="s">
        <v>39</v>
      </c>
      <c r="X308" t="s">
        <v>39</v>
      </c>
      <c r="Y308" t="s">
        <v>40</v>
      </c>
      <c r="Z308" t="s">
        <v>60</v>
      </c>
      <c r="AA308" t="s">
        <v>183</v>
      </c>
      <c r="AB308" t="s">
        <v>184</v>
      </c>
      <c r="AD308" s="2" t="s">
        <v>44</v>
      </c>
    </row>
    <row r="309" spans="1:30" ht="15" customHeight="1" x14ac:dyDescent="0.35">
      <c r="A309" s="1">
        <v>43853.573958333334</v>
      </c>
      <c r="B309">
        <v>462</v>
      </c>
      <c r="C309" t="s">
        <v>29</v>
      </c>
      <c r="D309">
        <v>5</v>
      </c>
      <c r="E309" t="s">
        <v>30</v>
      </c>
      <c r="F309">
        <v>80043</v>
      </c>
      <c r="G309" t="s">
        <v>319</v>
      </c>
      <c r="H309" t="s">
        <v>32</v>
      </c>
      <c r="I309">
        <v>95489</v>
      </c>
      <c r="J309">
        <v>1</v>
      </c>
      <c r="K309" s="1">
        <v>43853.573958333334</v>
      </c>
      <c r="L309">
        <v>0.2</v>
      </c>
      <c r="M309">
        <v>623.59</v>
      </c>
      <c r="N309" t="s">
        <v>195</v>
      </c>
      <c r="O309" t="s">
        <v>34</v>
      </c>
      <c r="P309">
        <v>1</v>
      </c>
      <c r="R309">
        <v>4</v>
      </c>
      <c r="S309" t="s">
        <v>320</v>
      </c>
      <c r="T309" t="s">
        <v>36</v>
      </c>
      <c r="U309" t="s">
        <v>37</v>
      </c>
      <c r="V309" t="s">
        <v>49</v>
      </c>
      <c r="W309" t="s">
        <v>39</v>
      </c>
      <c r="X309" t="s">
        <v>39</v>
      </c>
      <c r="AD309" s="2" t="s">
        <v>44</v>
      </c>
    </row>
    <row r="310" spans="1:30" ht="15" customHeight="1" x14ac:dyDescent="0.35">
      <c r="A310" s="1">
        <v>43992.521180555559</v>
      </c>
      <c r="B310">
        <v>462</v>
      </c>
      <c r="C310" t="s">
        <v>29</v>
      </c>
      <c r="D310">
        <v>5</v>
      </c>
      <c r="E310" t="s">
        <v>30</v>
      </c>
      <c r="F310">
        <v>80228</v>
      </c>
      <c r="G310" t="s">
        <v>305</v>
      </c>
      <c r="H310" t="s">
        <v>32</v>
      </c>
      <c r="I310">
        <v>97371</v>
      </c>
      <c r="J310">
        <v>1</v>
      </c>
      <c r="K310" s="1">
        <v>43992.521180555559</v>
      </c>
      <c r="L310">
        <v>0.2</v>
      </c>
      <c r="M310">
        <v>623.21</v>
      </c>
      <c r="N310" t="s">
        <v>59</v>
      </c>
      <c r="O310" t="s">
        <v>34</v>
      </c>
      <c r="P310">
        <v>160</v>
      </c>
      <c r="R310">
        <v>4</v>
      </c>
      <c r="S310" t="s">
        <v>306</v>
      </c>
      <c r="T310" t="s">
        <v>36</v>
      </c>
      <c r="U310" t="s">
        <v>37</v>
      </c>
      <c r="V310" t="s">
        <v>38</v>
      </c>
      <c r="W310" t="s">
        <v>39</v>
      </c>
      <c r="X310" t="s">
        <v>39</v>
      </c>
      <c r="Y310" t="s">
        <v>40</v>
      </c>
      <c r="Z310" t="s">
        <v>60</v>
      </c>
      <c r="AA310" t="s">
        <v>61</v>
      </c>
      <c r="AB310" t="s">
        <v>62</v>
      </c>
      <c r="AD310" s="2" t="s">
        <v>44</v>
      </c>
    </row>
    <row r="311" spans="1:30" ht="15" customHeight="1" x14ac:dyDescent="0.35">
      <c r="A311" s="1">
        <v>43992.521180555559</v>
      </c>
      <c r="B311">
        <v>462</v>
      </c>
      <c r="C311" t="s">
        <v>29</v>
      </c>
      <c r="D311">
        <v>5</v>
      </c>
      <c r="E311" t="s">
        <v>30</v>
      </c>
      <c r="F311">
        <v>80228</v>
      </c>
      <c r="G311" t="s">
        <v>305</v>
      </c>
      <c r="H311" t="s">
        <v>32</v>
      </c>
      <c r="I311">
        <v>97371</v>
      </c>
      <c r="J311">
        <v>1</v>
      </c>
      <c r="K311" s="1">
        <v>43992.521180555559</v>
      </c>
      <c r="L311">
        <v>0.2</v>
      </c>
      <c r="M311">
        <v>623.25</v>
      </c>
      <c r="N311" t="s">
        <v>219</v>
      </c>
      <c r="O311" t="s">
        <v>34</v>
      </c>
      <c r="P311">
        <v>79</v>
      </c>
      <c r="R311">
        <v>4</v>
      </c>
      <c r="S311" t="s">
        <v>306</v>
      </c>
      <c r="T311" t="s">
        <v>36</v>
      </c>
      <c r="U311" t="s">
        <v>37</v>
      </c>
      <c r="V311" t="s">
        <v>38</v>
      </c>
      <c r="W311" t="s">
        <v>39</v>
      </c>
      <c r="X311" t="s">
        <v>39</v>
      </c>
      <c r="Y311" t="s">
        <v>40</v>
      </c>
      <c r="Z311" t="s">
        <v>100</v>
      </c>
      <c r="AA311" t="s">
        <v>220</v>
      </c>
      <c r="AB311" t="s">
        <v>221</v>
      </c>
      <c r="AD311" s="2" t="s">
        <v>44</v>
      </c>
    </row>
    <row r="312" spans="1:30" ht="15" customHeight="1" x14ac:dyDescent="0.35">
      <c r="A312" s="1">
        <v>43992.521180555559</v>
      </c>
      <c r="B312">
        <v>462</v>
      </c>
      <c r="C312" t="s">
        <v>29</v>
      </c>
      <c r="D312">
        <v>5</v>
      </c>
      <c r="E312" t="s">
        <v>30</v>
      </c>
      <c r="F312">
        <v>80228</v>
      </c>
      <c r="G312" t="s">
        <v>305</v>
      </c>
      <c r="H312" t="s">
        <v>32</v>
      </c>
      <c r="I312">
        <v>97371</v>
      </c>
      <c r="J312">
        <v>1</v>
      </c>
      <c r="K312" s="1">
        <v>43992.521180555559</v>
      </c>
      <c r="L312">
        <v>0.2</v>
      </c>
      <c r="M312">
        <v>623.22</v>
      </c>
      <c r="N312" t="s">
        <v>99</v>
      </c>
      <c r="O312" t="s">
        <v>34</v>
      </c>
      <c r="P312">
        <v>1</v>
      </c>
      <c r="R312">
        <v>4</v>
      </c>
      <c r="S312" t="s">
        <v>306</v>
      </c>
      <c r="T312" t="s">
        <v>36</v>
      </c>
      <c r="U312" t="s">
        <v>37</v>
      </c>
      <c r="V312" t="s">
        <v>38</v>
      </c>
      <c r="W312" t="s">
        <v>39</v>
      </c>
      <c r="X312" t="s">
        <v>39</v>
      </c>
      <c r="Y312" t="s">
        <v>40</v>
      </c>
      <c r="Z312" t="s">
        <v>100</v>
      </c>
      <c r="AA312" t="s">
        <v>101</v>
      </c>
      <c r="AB312" t="s">
        <v>102</v>
      </c>
      <c r="AD312" s="2" t="s">
        <v>44</v>
      </c>
    </row>
    <row r="313" spans="1:30" ht="15" customHeight="1" x14ac:dyDescent="0.35">
      <c r="A313" s="1">
        <v>43734.455208333333</v>
      </c>
      <c r="B313">
        <v>462</v>
      </c>
      <c r="C313" t="s">
        <v>29</v>
      </c>
      <c r="D313">
        <v>5</v>
      </c>
      <c r="E313" t="s">
        <v>30</v>
      </c>
      <c r="F313">
        <v>79811</v>
      </c>
      <c r="G313" t="s">
        <v>340</v>
      </c>
      <c r="H313" t="s">
        <v>32</v>
      </c>
      <c r="I313">
        <v>93867</v>
      </c>
      <c r="J313">
        <v>1</v>
      </c>
      <c r="K313" s="1">
        <v>43734.455208333333</v>
      </c>
      <c r="L313">
        <v>0.2</v>
      </c>
      <c r="M313">
        <v>623.59</v>
      </c>
      <c r="N313" t="s">
        <v>195</v>
      </c>
      <c r="O313" t="s">
        <v>34</v>
      </c>
      <c r="P313">
        <v>6</v>
      </c>
      <c r="R313">
        <v>4</v>
      </c>
      <c r="S313" t="s">
        <v>341</v>
      </c>
      <c r="T313" t="s">
        <v>36</v>
      </c>
      <c r="U313" t="s">
        <v>37</v>
      </c>
      <c r="V313" t="s">
        <v>49</v>
      </c>
      <c r="W313" t="s">
        <v>39</v>
      </c>
      <c r="X313" t="s">
        <v>39</v>
      </c>
      <c r="AD313" s="2" t="s">
        <v>44</v>
      </c>
    </row>
    <row r="314" spans="1:30" ht="15" customHeight="1" x14ac:dyDescent="0.35">
      <c r="A314" s="1">
        <v>42788.604513888888</v>
      </c>
      <c r="B314">
        <v>462</v>
      </c>
      <c r="C314" t="s">
        <v>29</v>
      </c>
      <c r="D314">
        <v>5</v>
      </c>
      <c r="E314" t="s">
        <v>30</v>
      </c>
      <c r="F314">
        <v>78450</v>
      </c>
      <c r="G314" t="s">
        <v>170</v>
      </c>
      <c r="H314" t="s">
        <v>32</v>
      </c>
      <c r="I314">
        <v>82328</v>
      </c>
      <c r="J314">
        <v>1</v>
      </c>
      <c r="K314" s="1">
        <v>42788.604513888888</v>
      </c>
      <c r="L314">
        <v>0.2</v>
      </c>
      <c r="M314">
        <v>623.51</v>
      </c>
      <c r="N314" t="s">
        <v>463</v>
      </c>
      <c r="O314" t="s">
        <v>34</v>
      </c>
      <c r="P314">
        <v>2700</v>
      </c>
      <c r="R314">
        <v>4</v>
      </c>
      <c r="S314" t="s">
        <v>462</v>
      </c>
      <c r="T314" t="s">
        <v>36</v>
      </c>
      <c r="U314" t="s">
        <v>37</v>
      </c>
      <c r="V314" t="s">
        <v>49</v>
      </c>
      <c r="W314" t="s">
        <v>39</v>
      </c>
      <c r="X314" t="s">
        <v>39</v>
      </c>
      <c r="AD314" s="2" t="s">
        <v>44</v>
      </c>
    </row>
    <row r="315" spans="1:30" ht="15" customHeight="1" x14ac:dyDescent="0.35">
      <c r="A315" s="1">
        <v>43571.732986111114</v>
      </c>
      <c r="B315">
        <v>462</v>
      </c>
      <c r="C315" t="s">
        <v>29</v>
      </c>
      <c r="D315">
        <v>5</v>
      </c>
      <c r="E315" t="s">
        <v>30</v>
      </c>
      <c r="F315">
        <v>79503</v>
      </c>
      <c r="G315" t="s">
        <v>358</v>
      </c>
      <c r="H315" t="s">
        <v>32</v>
      </c>
      <c r="I315">
        <v>91686</v>
      </c>
      <c r="J315">
        <v>1</v>
      </c>
      <c r="K315" s="1">
        <v>43571.732986111114</v>
      </c>
      <c r="L315">
        <v>0.2</v>
      </c>
      <c r="M315">
        <v>623.38</v>
      </c>
      <c r="N315" t="s">
        <v>63</v>
      </c>
      <c r="O315" t="s">
        <v>34</v>
      </c>
      <c r="P315">
        <v>1</v>
      </c>
      <c r="R315">
        <v>4</v>
      </c>
      <c r="S315" t="s">
        <v>360</v>
      </c>
      <c r="T315" t="s">
        <v>36</v>
      </c>
      <c r="U315" t="s">
        <v>37</v>
      </c>
      <c r="V315" t="s">
        <v>49</v>
      </c>
      <c r="W315" t="s">
        <v>39</v>
      </c>
      <c r="X315" t="s">
        <v>39</v>
      </c>
      <c r="AD315" s="2" t="s">
        <v>44</v>
      </c>
    </row>
    <row r="316" spans="1:30" ht="15" customHeight="1" x14ac:dyDescent="0.35">
      <c r="A316" s="1">
        <v>43964.479513888888</v>
      </c>
      <c r="B316">
        <v>462</v>
      </c>
      <c r="C316" t="s">
        <v>29</v>
      </c>
      <c r="D316">
        <v>5</v>
      </c>
      <c r="E316" t="s">
        <v>30</v>
      </c>
      <c r="F316">
        <v>80112</v>
      </c>
      <c r="G316" t="s">
        <v>311</v>
      </c>
      <c r="H316" t="s">
        <v>32</v>
      </c>
      <c r="I316">
        <v>97026</v>
      </c>
      <c r="J316">
        <v>1</v>
      </c>
      <c r="K316" s="1">
        <v>43964.479513888888</v>
      </c>
      <c r="L316">
        <v>0.2</v>
      </c>
      <c r="M316">
        <v>623.15</v>
      </c>
      <c r="N316" t="s">
        <v>196</v>
      </c>
      <c r="O316" t="s">
        <v>34</v>
      </c>
      <c r="P316">
        <v>1</v>
      </c>
      <c r="R316">
        <v>4</v>
      </c>
      <c r="S316" t="s">
        <v>312</v>
      </c>
      <c r="T316" t="s">
        <v>36</v>
      </c>
      <c r="U316" t="s">
        <v>37</v>
      </c>
      <c r="V316" t="s">
        <v>38</v>
      </c>
      <c r="W316" t="s">
        <v>39</v>
      </c>
      <c r="X316" t="s">
        <v>39</v>
      </c>
      <c r="Y316" t="s">
        <v>40</v>
      </c>
      <c r="Z316" t="s">
        <v>60</v>
      </c>
      <c r="AA316" t="s">
        <v>197</v>
      </c>
      <c r="AB316" t="s">
        <v>198</v>
      </c>
      <c r="AD316" s="2" t="s">
        <v>44</v>
      </c>
    </row>
    <row r="317" spans="1:30" ht="15" customHeight="1" x14ac:dyDescent="0.35">
      <c r="A317" s="1">
        <v>43964.479513888888</v>
      </c>
      <c r="B317">
        <v>462</v>
      </c>
      <c r="C317" t="s">
        <v>29</v>
      </c>
      <c r="D317">
        <v>5</v>
      </c>
      <c r="E317" t="s">
        <v>30</v>
      </c>
      <c r="F317">
        <v>80112</v>
      </c>
      <c r="G317" t="s">
        <v>311</v>
      </c>
      <c r="H317" t="s">
        <v>32</v>
      </c>
      <c r="I317">
        <v>97026</v>
      </c>
      <c r="J317">
        <v>1</v>
      </c>
      <c r="K317" s="1">
        <v>43964.479513888888</v>
      </c>
      <c r="L317">
        <v>0.2</v>
      </c>
      <c r="M317">
        <v>623.32000000000005</v>
      </c>
      <c r="N317" t="s">
        <v>215</v>
      </c>
      <c r="O317" t="s">
        <v>216</v>
      </c>
      <c r="P317">
        <v>1</v>
      </c>
      <c r="R317">
        <v>4</v>
      </c>
      <c r="S317" t="s">
        <v>312</v>
      </c>
      <c r="T317" t="s">
        <v>36</v>
      </c>
      <c r="U317" t="s">
        <v>37</v>
      </c>
      <c r="V317" t="s">
        <v>38</v>
      </c>
      <c r="W317" t="s">
        <v>39</v>
      </c>
      <c r="X317" t="s">
        <v>39</v>
      </c>
      <c r="Y317" t="s">
        <v>40</v>
      </c>
      <c r="Z317" t="s">
        <v>60</v>
      </c>
      <c r="AA317" t="s">
        <v>61</v>
      </c>
      <c r="AB317" t="s">
        <v>217</v>
      </c>
      <c r="AD317" s="2" t="s">
        <v>44</v>
      </c>
    </row>
    <row r="318" spans="1:30" ht="15" customHeight="1" x14ac:dyDescent="0.35">
      <c r="A318" s="1">
        <v>43964.479513888888</v>
      </c>
      <c r="B318">
        <v>462</v>
      </c>
      <c r="C318" t="s">
        <v>29</v>
      </c>
      <c r="D318">
        <v>5</v>
      </c>
      <c r="E318" t="s">
        <v>30</v>
      </c>
      <c r="F318">
        <v>80112</v>
      </c>
      <c r="G318" t="s">
        <v>311</v>
      </c>
      <c r="H318" t="s">
        <v>32</v>
      </c>
      <c r="I318">
        <v>97026</v>
      </c>
      <c r="J318">
        <v>1</v>
      </c>
      <c r="K318" s="1">
        <v>43964.479513888888</v>
      </c>
      <c r="L318">
        <v>0.2</v>
      </c>
      <c r="M318">
        <v>623.20000000000005</v>
      </c>
      <c r="N318" t="s">
        <v>296</v>
      </c>
      <c r="O318" t="s">
        <v>34</v>
      </c>
      <c r="P318">
        <v>78</v>
      </c>
      <c r="R318">
        <v>4</v>
      </c>
      <c r="S318" t="s">
        <v>312</v>
      </c>
      <c r="T318" t="s">
        <v>36</v>
      </c>
      <c r="U318" t="s">
        <v>37</v>
      </c>
      <c r="V318" t="s">
        <v>38</v>
      </c>
      <c r="W318" t="s">
        <v>39</v>
      </c>
      <c r="X318" t="s">
        <v>39</v>
      </c>
      <c r="Y318" t="s">
        <v>40</v>
      </c>
      <c r="Z318" t="s">
        <v>60</v>
      </c>
      <c r="AA318" t="s">
        <v>61</v>
      </c>
      <c r="AB318" t="s">
        <v>297</v>
      </c>
      <c r="AD318" s="2" t="s">
        <v>44</v>
      </c>
    </row>
    <row r="319" spans="1:30" ht="15" customHeight="1" x14ac:dyDescent="0.35">
      <c r="A319" s="1">
        <v>43964.479513888888</v>
      </c>
      <c r="B319">
        <v>462</v>
      </c>
      <c r="C319" t="s">
        <v>29</v>
      </c>
      <c r="D319">
        <v>5</v>
      </c>
      <c r="E319" t="s">
        <v>30</v>
      </c>
      <c r="F319">
        <v>80112</v>
      </c>
      <c r="G319" t="s">
        <v>311</v>
      </c>
      <c r="H319" t="s">
        <v>32</v>
      </c>
      <c r="I319">
        <v>97026</v>
      </c>
      <c r="J319">
        <v>1</v>
      </c>
      <c r="K319" s="1">
        <v>43964.479513888888</v>
      </c>
      <c r="L319">
        <v>0.2</v>
      </c>
      <c r="M319">
        <v>623.21</v>
      </c>
      <c r="N319" t="s">
        <v>59</v>
      </c>
      <c r="O319" t="s">
        <v>34</v>
      </c>
      <c r="P319">
        <v>98</v>
      </c>
      <c r="R319">
        <v>4</v>
      </c>
      <c r="S319" t="s">
        <v>312</v>
      </c>
      <c r="T319" t="s">
        <v>36</v>
      </c>
      <c r="U319" t="s">
        <v>37</v>
      </c>
      <c r="V319" t="s">
        <v>38</v>
      </c>
      <c r="W319" t="s">
        <v>39</v>
      </c>
      <c r="X319" t="s">
        <v>39</v>
      </c>
      <c r="Y319" t="s">
        <v>40</v>
      </c>
      <c r="Z319" t="s">
        <v>60</v>
      </c>
      <c r="AA319" t="s">
        <v>61</v>
      </c>
      <c r="AB319" t="s">
        <v>62</v>
      </c>
      <c r="AD319" s="2" t="s">
        <v>44</v>
      </c>
    </row>
    <row r="320" spans="1:30" ht="15" customHeight="1" x14ac:dyDescent="0.35">
      <c r="A320" s="1">
        <v>43964.479513888888</v>
      </c>
      <c r="B320">
        <v>462</v>
      </c>
      <c r="C320" t="s">
        <v>29</v>
      </c>
      <c r="D320">
        <v>5</v>
      </c>
      <c r="E320" t="s">
        <v>30</v>
      </c>
      <c r="F320">
        <v>80112</v>
      </c>
      <c r="G320" t="s">
        <v>311</v>
      </c>
      <c r="H320" t="s">
        <v>32</v>
      </c>
      <c r="I320">
        <v>97026</v>
      </c>
      <c r="J320">
        <v>1</v>
      </c>
      <c r="K320" s="1">
        <v>43964.479513888888</v>
      </c>
      <c r="L320">
        <v>0.2</v>
      </c>
      <c r="M320">
        <v>623.22</v>
      </c>
      <c r="N320" t="s">
        <v>99</v>
      </c>
      <c r="O320" t="s">
        <v>34</v>
      </c>
      <c r="P320">
        <v>1</v>
      </c>
      <c r="R320">
        <v>4</v>
      </c>
      <c r="S320" t="s">
        <v>312</v>
      </c>
      <c r="T320" t="s">
        <v>36</v>
      </c>
      <c r="U320" t="s">
        <v>37</v>
      </c>
      <c r="V320" t="s">
        <v>38</v>
      </c>
      <c r="W320" t="s">
        <v>39</v>
      </c>
      <c r="X320" t="s">
        <v>39</v>
      </c>
      <c r="Y320" t="s">
        <v>40</v>
      </c>
      <c r="Z320" t="s">
        <v>100</v>
      </c>
      <c r="AA320" t="s">
        <v>101</v>
      </c>
      <c r="AB320" t="s">
        <v>102</v>
      </c>
      <c r="AD320" s="2" t="s">
        <v>44</v>
      </c>
    </row>
    <row r="321" spans="1:30" ht="15" customHeight="1" x14ac:dyDescent="0.35">
      <c r="A321" s="1">
        <v>43606.715624999997</v>
      </c>
      <c r="B321">
        <v>462</v>
      </c>
      <c r="C321" t="s">
        <v>29</v>
      </c>
      <c r="D321">
        <v>5</v>
      </c>
      <c r="E321" t="s">
        <v>30</v>
      </c>
      <c r="F321">
        <v>79315</v>
      </c>
      <c r="G321" t="s">
        <v>278</v>
      </c>
      <c r="H321" t="s">
        <v>32</v>
      </c>
      <c r="I321">
        <v>92050</v>
      </c>
      <c r="J321">
        <v>1</v>
      </c>
      <c r="K321" s="1">
        <v>43606.715624999997</v>
      </c>
      <c r="L321">
        <v>0.2</v>
      </c>
      <c r="M321">
        <v>623.38</v>
      </c>
      <c r="N321" t="s">
        <v>63</v>
      </c>
      <c r="O321" t="s">
        <v>34</v>
      </c>
      <c r="P321">
        <v>150</v>
      </c>
      <c r="R321">
        <v>4</v>
      </c>
      <c r="S321" t="s">
        <v>377</v>
      </c>
      <c r="T321" t="s">
        <v>36</v>
      </c>
      <c r="U321" t="s">
        <v>37</v>
      </c>
      <c r="V321" t="s">
        <v>49</v>
      </c>
      <c r="W321" t="s">
        <v>39</v>
      </c>
      <c r="X321" t="s">
        <v>39</v>
      </c>
      <c r="AD321" s="2" t="s">
        <v>44</v>
      </c>
    </row>
    <row r="322" spans="1:30" ht="15" customHeight="1" x14ac:dyDescent="0.35">
      <c r="A322" s="1">
        <v>42489.448263888888</v>
      </c>
      <c r="B322">
        <v>462</v>
      </c>
      <c r="C322" t="s">
        <v>29</v>
      </c>
      <c r="D322">
        <v>5</v>
      </c>
      <c r="E322" t="s">
        <v>30</v>
      </c>
      <c r="F322">
        <v>77810</v>
      </c>
      <c r="G322" t="s">
        <v>515</v>
      </c>
      <c r="H322" t="s">
        <v>32</v>
      </c>
      <c r="I322">
        <v>77340</v>
      </c>
      <c r="J322">
        <v>1</v>
      </c>
      <c r="K322" s="1">
        <v>42489.448263888888</v>
      </c>
      <c r="L322">
        <v>0.2</v>
      </c>
      <c r="M322">
        <v>623.38</v>
      </c>
      <c r="N322" t="s">
        <v>63</v>
      </c>
      <c r="O322" t="s">
        <v>34</v>
      </c>
      <c r="P322">
        <v>1</v>
      </c>
      <c r="R322">
        <v>4</v>
      </c>
      <c r="S322" t="s">
        <v>516</v>
      </c>
      <c r="T322" t="s">
        <v>36</v>
      </c>
      <c r="U322" t="s">
        <v>37</v>
      </c>
      <c r="V322" t="s">
        <v>49</v>
      </c>
      <c r="W322" t="s">
        <v>39</v>
      </c>
      <c r="X322" t="s">
        <v>39</v>
      </c>
      <c r="AD322" s="2" t="s">
        <v>508</v>
      </c>
    </row>
    <row r="323" spans="1:30" ht="15" customHeight="1" x14ac:dyDescent="0.35">
      <c r="A323" s="1">
        <v>43878.517708333333</v>
      </c>
      <c r="B323">
        <v>462</v>
      </c>
      <c r="C323" t="s">
        <v>29</v>
      </c>
      <c r="D323">
        <v>5</v>
      </c>
      <c r="E323" t="s">
        <v>30</v>
      </c>
      <c r="F323">
        <v>80101</v>
      </c>
      <c r="G323" t="s">
        <v>313</v>
      </c>
      <c r="H323" t="s">
        <v>32</v>
      </c>
      <c r="I323">
        <v>95877</v>
      </c>
      <c r="J323">
        <v>1</v>
      </c>
      <c r="K323" s="1">
        <v>43878.517708333333</v>
      </c>
      <c r="L323">
        <v>0.2</v>
      </c>
      <c r="M323">
        <v>623.33000000000004</v>
      </c>
      <c r="N323" t="s">
        <v>270</v>
      </c>
      <c r="O323" t="s">
        <v>34</v>
      </c>
      <c r="P323">
        <v>120</v>
      </c>
      <c r="R323">
        <v>4</v>
      </c>
      <c r="S323" t="s">
        <v>314</v>
      </c>
      <c r="T323" t="s">
        <v>36</v>
      </c>
      <c r="U323" t="s">
        <v>37</v>
      </c>
      <c r="V323" t="s">
        <v>38</v>
      </c>
      <c r="W323" t="s">
        <v>39</v>
      </c>
      <c r="X323" t="s">
        <v>39</v>
      </c>
      <c r="Y323" t="s">
        <v>40</v>
      </c>
      <c r="Z323" t="s">
        <v>60</v>
      </c>
      <c r="AA323" t="s">
        <v>271</v>
      </c>
      <c r="AB323" t="s">
        <v>272</v>
      </c>
      <c r="AD323" s="2" t="s">
        <v>44</v>
      </c>
    </row>
    <row r="324" spans="1:30" ht="15" customHeight="1" x14ac:dyDescent="0.35">
      <c r="A324" s="1">
        <v>43878.517708333333</v>
      </c>
      <c r="B324">
        <v>462</v>
      </c>
      <c r="C324" t="s">
        <v>29</v>
      </c>
      <c r="D324">
        <v>5</v>
      </c>
      <c r="E324" t="s">
        <v>30</v>
      </c>
      <c r="F324">
        <v>80101</v>
      </c>
      <c r="G324" t="s">
        <v>313</v>
      </c>
      <c r="H324" t="s">
        <v>32</v>
      </c>
      <c r="I324">
        <v>95877</v>
      </c>
      <c r="J324">
        <v>1</v>
      </c>
      <c r="K324" s="1">
        <v>43878.517708333333</v>
      </c>
      <c r="L324">
        <v>0.2</v>
      </c>
      <c r="M324">
        <v>623.32000000000005</v>
      </c>
      <c r="N324" t="s">
        <v>215</v>
      </c>
      <c r="O324" t="s">
        <v>216</v>
      </c>
      <c r="P324">
        <v>1</v>
      </c>
      <c r="R324">
        <v>4</v>
      </c>
      <c r="S324" t="s">
        <v>314</v>
      </c>
      <c r="T324" t="s">
        <v>36</v>
      </c>
      <c r="U324" t="s">
        <v>37</v>
      </c>
      <c r="V324" t="s">
        <v>38</v>
      </c>
      <c r="W324" t="s">
        <v>39</v>
      </c>
      <c r="X324" t="s">
        <v>39</v>
      </c>
      <c r="Y324" t="s">
        <v>40</v>
      </c>
      <c r="Z324" t="s">
        <v>60</v>
      </c>
      <c r="AA324" t="s">
        <v>61</v>
      </c>
      <c r="AB324" t="s">
        <v>217</v>
      </c>
      <c r="AD324" s="2" t="s">
        <v>44</v>
      </c>
    </row>
    <row r="325" spans="1:30" ht="15" customHeight="1" x14ac:dyDescent="0.35">
      <c r="A325" s="1">
        <v>43878.517708333333</v>
      </c>
      <c r="B325">
        <v>462</v>
      </c>
      <c r="C325" t="s">
        <v>29</v>
      </c>
      <c r="D325">
        <v>5</v>
      </c>
      <c r="E325" t="s">
        <v>30</v>
      </c>
      <c r="F325">
        <v>80101</v>
      </c>
      <c r="G325" t="s">
        <v>313</v>
      </c>
      <c r="H325" t="s">
        <v>32</v>
      </c>
      <c r="I325">
        <v>95877</v>
      </c>
      <c r="J325">
        <v>1</v>
      </c>
      <c r="K325" s="1">
        <v>43878.517708333333</v>
      </c>
      <c r="L325">
        <v>0.2</v>
      </c>
      <c r="M325">
        <v>623.21</v>
      </c>
      <c r="N325" t="s">
        <v>59</v>
      </c>
      <c r="O325" t="s">
        <v>34</v>
      </c>
      <c r="P325">
        <v>940</v>
      </c>
      <c r="R325">
        <v>4</v>
      </c>
      <c r="S325" t="s">
        <v>314</v>
      </c>
      <c r="T325" t="s">
        <v>36</v>
      </c>
      <c r="U325" t="s">
        <v>37</v>
      </c>
      <c r="V325" t="s">
        <v>38</v>
      </c>
      <c r="W325" t="s">
        <v>39</v>
      </c>
      <c r="X325" t="s">
        <v>39</v>
      </c>
      <c r="Y325" t="s">
        <v>40</v>
      </c>
      <c r="Z325" t="s">
        <v>60</v>
      </c>
      <c r="AA325" t="s">
        <v>61</v>
      </c>
      <c r="AB325" t="s">
        <v>62</v>
      </c>
      <c r="AD325" s="2" t="s">
        <v>44</v>
      </c>
    </row>
    <row r="326" spans="1:30" ht="15" customHeight="1" x14ac:dyDescent="0.35">
      <c r="A326" s="1">
        <v>42389.489930555559</v>
      </c>
      <c r="B326">
        <v>462</v>
      </c>
      <c r="C326" t="s">
        <v>29</v>
      </c>
      <c r="D326">
        <v>5</v>
      </c>
      <c r="E326" t="s">
        <v>30</v>
      </c>
      <c r="F326">
        <v>77655</v>
      </c>
      <c r="G326" t="s">
        <v>410</v>
      </c>
      <c r="H326" t="s">
        <v>32</v>
      </c>
      <c r="I326">
        <v>75270</v>
      </c>
      <c r="J326">
        <v>1</v>
      </c>
      <c r="K326" s="1">
        <v>42389.489930555559</v>
      </c>
      <c r="L326">
        <v>0.2</v>
      </c>
      <c r="M326">
        <v>623.38</v>
      </c>
      <c r="N326" t="s">
        <v>63</v>
      </c>
      <c r="O326" t="s">
        <v>34</v>
      </c>
      <c r="P326">
        <v>1</v>
      </c>
      <c r="R326">
        <v>4</v>
      </c>
      <c r="S326" t="s">
        <v>547</v>
      </c>
      <c r="T326" t="s">
        <v>36</v>
      </c>
      <c r="U326" t="s">
        <v>37</v>
      </c>
      <c r="V326" t="s">
        <v>49</v>
      </c>
      <c r="W326" t="s">
        <v>39</v>
      </c>
      <c r="X326" t="s">
        <v>39</v>
      </c>
      <c r="AD326" s="2" t="s">
        <v>508</v>
      </c>
    </row>
    <row r="327" spans="1:30" ht="15" customHeight="1" x14ac:dyDescent="0.35">
      <c r="A327" s="1">
        <v>42151.566319444442</v>
      </c>
      <c r="B327">
        <v>462</v>
      </c>
      <c r="C327" t="s">
        <v>29</v>
      </c>
      <c r="D327">
        <v>5</v>
      </c>
      <c r="E327" t="s">
        <v>30</v>
      </c>
      <c r="F327">
        <v>77350</v>
      </c>
      <c r="G327" t="s">
        <v>578</v>
      </c>
      <c r="H327" t="s">
        <v>32</v>
      </c>
      <c r="I327">
        <v>71062</v>
      </c>
      <c r="J327">
        <v>1</v>
      </c>
      <c r="K327" s="1">
        <v>42151.566319444442</v>
      </c>
      <c r="L327">
        <v>0.2</v>
      </c>
      <c r="M327">
        <v>623.38</v>
      </c>
      <c r="N327" t="s">
        <v>63</v>
      </c>
      <c r="O327" t="s">
        <v>34</v>
      </c>
      <c r="P327">
        <v>1</v>
      </c>
      <c r="R327">
        <v>4</v>
      </c>
      <c r="S327" t="s">
        <v>579</v>
      </c>
      <c r="T327" t="s">
        <v>36</v>
      </c>
      <c r="U327" t="s">
        <v>37</v>
      </c>
      <c r="V327" t="s">
        <v>49</v>
      </c>
      <c r="W327" t="s">
        <v>39</v>
      </c>
      <c r="X327" t="s">
        <v>39</v>
      </c>
      <c r="AD327" s="2" t="s">
        <v>508</v>
      </c>
    </row>
    <row r="328" spans="1:30" ht="15" customHeight="1" x14ac:dyDescent="0.35">
      <c r="A328" s="1">
        <v>42138.414236111108</v>
      </c>
      <c r="B328">
        <v>462</v>
      </c>
      <c r="C328" t="s">
        <v>29</v>
      </c>
      <c r="D328">
        <v>5</v>
      </c>
      <c r="E328" t="s">
        <v>30</v>
      </c>
      <c r="F328">
        <v>77345</v>
      </c>
      <c r="G328" t="s">
        <v>515</v>
      </c>
      <c r="H328" t="s">
        <v>32</v>
      </c>
      <c r="I328">
        <v>70855</v>
      </c>
      <c r="J328">
        <v>1</v>
      </c>
      <c r="K328" s="1">
        <v>42138.414236111108</v>
      </c>
      <c r="L328">
        <v>0.2</v>
      </c>
      <c r="M328">
        <v>623.38</v>
      </c>
      <c r="N328" t="s">
        <v>63</v>
      </c>
      <c r="O328" t="s">
        <v>34</v>
      </c>
      <c r="P328">
        <v>1</v>
      </c>
      <c r="R328">
        <v>4</v>
      </c>
      <c r="S328" t="s">
        <v>583</v>
      </c>
      <c r="T328" t="s">
        <v>36</v>
      </c>
      <c r="U328" t="s">
        <v>37</v>
      </c>
      <c r="V328" t="s">
        <v>49</v>
      </c>
      <c r="W328" t="s">
        <v>39</v>
      </c>
      <c r="X328" t="s">
        <v>39</v>
      </c>
      <c r="AD328" s="2" t="s">
        <v>508</v>
      </c>
    </row>
    <row r="329" spans="1:30" ht="15" customHeight="1" x14ac:dyDescent="0.35">
      <c r="A329" s="1">
        <v>43853.573958333334</v>
      </c>
      <c r="B329">
        <v>462</v>
      </c>
      <c r="C329" t="s">
        <v>29</v>
      </c>
      <c r="D329">
        <v>5</v>
      </c>
      <c r="E329" t="s">
        <v>30</v>
      </c>
      <c r="F329">
        <v>80043</v>
      </c>
      <c r="G329" t="s">
        <v>319</v>
      </c>
      <c r="H329" t="s">
        <v>32</v>
      </c>
      <c r="I329">
        <v>95489</v>
      </c>
      <c r="J329">
        <v>1</v>
      </c>
      <c r="K329" s="1">
        <v>43853.573958333334</v>
      </c>
      <c r="L329">
        <v>0.2</v>
      </c>
      <c r="M329">
        <v>623.16999999999996</v>
      </c>
      <c r="N329" t="s">
        <v>261</v>
      </c>
      <c r="O329" t="s">
        <v>34</v>
      </c>
      <c r="P329">
        <v>1</v>
      </c>
      <c r="R329">
        <v>4</v>
      </c>
      <c r="S329" t="s">
        <v>320</v>
      </c>
      <c r="T329" t="s">
        <v>36</v>
      </c>
      <c r="U329" t="s">
        <v>37</v>
      </c>
      <c r="V329" t="s">
        <v>38</v>
      </c>
      <c r="W329" t="s">
        <v>39</v>
      </c>
      <c r="X329" t="s">
        <v>39</v>
      </c>
      <c r="Y329" t="s">
        <v>40</v>
      </c>
      <c r="Z329" t="s">
        <v>41</v>
      </c>
      <c r="AA329" t="s">
        <v>262</v>
      </c>
      <c r="AB329" t="s">
        <v>263</v>
      </c>
      <c r="AD329" s="2" t="s">
        <v>44</v>
      </c>
    </row>
    <row r="330" spans="1:30" ht="15" customHeight="1" x14ac:dyDescent="0.35">
      <c r="A330" s="1">
        <v>43853.573958333334</v>
      </c>
      <c r="B330">
        <v>462</v>
      </c>
      <c r="C330" t="s">
        <v>29</v>
      </c>
      <c r="D330">
        <v>5</v>
      </c>
      <c r="E330" t="s">
        <v>30</v>
      </c>
      <c r="F330">
        <v>80043</v>
      </c>
      <c r="G330" t="s">
        <v>319</v>
      </c>
      <c r="H330" t="s">
        <v>32</v>
      </c>
      <c r="I330">
        <v>95489</v>
      </c>
      <c r="J330">
        <v>1</v>
      </c>
      <c r="K330" s="1">
        <v>43853.573958333334</v>
      </c>
      <c r="L330">
        <v>0.2</v>
      </c>
      <c r="M330">
        <v>623.21</v>
      </c>
      <c r="N330" t="s">
        <v>59</v>
      </c>
      <c r="O330" t="s">
        <v>34</v>
      </c>
      <c r="P330">
        <v>220</v>
      </c>
      <c r="R330">
        <v>4</v>
      </c>
      <c r="S330" t="s">
        <v>320</v>
      </c>
      <c r="T330" t="s">
        <v>36</v>
      </c>
      <c r="U330" t="s">
        <v>37</v>
      </c>
      <c r="V330" t="s">
        <v>38</v>
      </c>
      <c r="W330" t="s">
        <v>39</v>
      </c>
      <c r="X330" t="s">
        <v>39</v>
      </c>
      <c r="Y330" t="s">
        <v>40</v>
      </c>
      <c r="Z330" t="s">
        <v>60</v>
      </c>
      <c r="AA330" t="s">
        <v>61</v>
      </c>
      <c r="AB330" t="s">
        <v>62</v>
      </c>
      <c r="AD330" s="2" t="s">
        <v>44</v>
      </c>
    </row>
    <row r="331" spans="1:30" ht="15" customHeight="1" x14ac:dyDescent="0.35">
      <c r="A331" s="1">
        <v>43853.573958333334</v>
      </c>
      <c r="B331">
        <v>462</v>
      </c>
      <c r="C331" t="s">
        <v>29</v>
      </c>
      <c r="D331">
        <v>5</v>
      </c>
      <c r="E331" t="s">
        <v>30</v>
      </c>
      <c r="F331">
        <v>80043</v>
      </c>
      <c r="G331" t="s">
        <v>319</v>
      </c>
      <c r="H331" t="s">
        <v>32</v>
      </c>
      <c r="I331">
        <v>95489</v>
      </c>
      <c r="J331">
        <v>1</v>
      </c>
      <c r="K331" s="1">
        <v>43853.573958333334</v>
      </c>
      <c r="L331">
        <v>0.2</v>
      </c>
      <c r="M331">
        <v>623.22</v>
      </c>
      <c r="N331" t="s">
        <v>99</v>
      </c>
      <c r="O331" t="s">
        <v>34</v>
      </c>
      <c r="P331">
        <v>1</v>
      </c>
      <c r="R331">
        <v>4</v>
      </c>
      <c r="S331" t="s">
        <v>320</v>
      </c>
      <c r="T331" t="s">
        <v>36</v>
      </c>
      <c r="U331" t="s">
        <v>37</v>
      </c>
      <c r="V331" t="s">
        <v>38</v>
      </c>
      <c r="W331" t="s">
        <v>39</v>
      </c>
      <c r="X331" t="s">
        <v>39</v>
      </c>
      <c r="Y331" t="s">
        <v>40</v>
      </c>
      <c r="Z331" t="s">
        <v>100</v>
      </c>
      <c r="AA331" t="s">
        <v>101</v>
      </c>
      <c r="AB331" t="s">
        <v>102</v>
      </c>
      <c r="AD331" s="2" t="s">
        <v>44</v>
      </c>
    </row>
    <row r="332" spans="1:30" ht="15" customHeight="1" x14ac:dyDescent="0.35">
      <c r="A332" s="1">
        <v>43853.573958333334</v>
      </c>
      <c r="B332">
        <v>462</v>
      </c>
      <c r="C332" t="s">
        <v>29</v>
      </c>
      <c r="D332">
        <v>5</v>
      </c>
      <c r="E332" t="s">
        <v>30</v>
      </c>
      <c r="F332">
        <v>80043</v>
      </c>
      <c r="G332" t="s">
        <v>319</v>
      </c>
      <c r="H332" t="s">
        <v>32</v>
      </c>
      <c r="I332">
        <v>95489</v>
      </c>
      <c r="J332">
        <v>1</v>
      </c>
      <c r="K332" s="1">
        <v>43853.573958333334</v>
      </c>
      <c r="L332">
        <v>0.2</v>
      </c>
      <c r="M332">
        <v>623.24</v>
      </c>
      <c r="N332" t="s">
        <v>228</v>
      </c>
      <c r="O332" t="s">
        <v>34</v>
      </c>
      <c r="P332">
        <v>16</v>
      </c>
      <c r="R332">
        <v>4</v>
      </c>
      <c r="S332" t="s">
        <v>320</v>
      </c>
      <c r="T332" t="s">
        <v>36</v>
      </c>
      <c r="U332" t="s">
        <v>37</v>
      </c>
      <c r="V332" t="s">
        <v>38</v>
      </c>
      <c r="W332" t="s">
        <v>39</v>
      </c>
      <c r="X332" t="s">
        <v>39</v>
      </c>
      <c r="Y332" t="s">
        <v>40</v>
      </c>
      <c r="Z332" t="s">
        <v>60</v>
      </c>
      <c r="AA332" t="s">
        <v>183</v>
      </c>
      <c r="AB332" t="s">
        <v>229</v>
      </c>
      <c r="AD332" s="2" t="s">
        <v>44</v>
      </c>
    </row>
    <row r="333" spans="1:30" ht="15" customHeight="1" x14ac:dyDescent="0.35">
      <c r="A333" s="1">
        <v>43853.573958333334</v>
      </c>
      <c r="B333">
        <v>462</v>
      </c>
      <c r="C333" t="s">
        <v>29</v>
      </c>
      <c r="D333">
        <v>5</v>
      </c>
      <c r="E333" t="s">
        <v>30</v>
      </c>
      <c r="F333">
        <v>80043</v>
      </c>
      <c r="G333" t="s">
        <v>319</v>
      </c>
      <c r="H333" t="s">
        <v>32</v>
      </c>
      <c r="I333">
        <v>95489</v>
      </c>
      <c r="J333">
        <v>1</v>
      </c>
      <c r="K333" s="1">
        <v>43853.573958333334</v>
      </c>
      <c r="L333">
        <v>0.2</v>
      </c>
      <c r="M333">
        <v>623.33000000000004</v>
      </c>
      <c r="N333" t="s">
        <v>270</v>
      </c>
      <c r="O333" t="s">
        <v>34</v>
      </c>
      <c r="P333">
        <v>31</v>
      </c>
      <c r="R333">
        <v>4</v>
      </c>
      <c r="S333" t="s">
        <v>320</v>
      </c>
      <c r="T333" t="s">
        <v>36</v>
      </c>
      <c r="U333" t="s">
        <v>37</v>
      </c>
      <c r="V333" t="s">
        <v>38</v>
      </c>
      <c r="W333" t="s">
        <v>39</v>
      </c>
      <c r="X333" t="s">
        <v>39</v>
      </c>
      <c r="Y333" t="s">
        <v>40</v>
      </c>
      <c r="Z333" t="s">
        <v>60</v>
      </c>
      <c r="AA333" t="s">
        <v>271</v>
      </c>
      <c r="AB333" t="s">
        <v>272</v>
      </c>
      <c r="AD333" s="2" t="s">
        <v>44</v>
      </c>
    </row>
    <row r="334" spans="1:30" ht="15" customHeight="1" x14ac:dyDescent="0.35">
      <c r="A334" s="1">
        <v>42122.555902777778</v>
      </c>
      <c r="B334">
        <v>462</v>
      </c>
      <c r="C334" t="s">
        <v>29</v>
      </c>
      <c r="D334">
        <v>5</v>
      </c>
      <c r="E334" t="s">
        <v>30</v>
      </c>
      <c r="F334">
        <v>77269</v>
      </c>
      <c r="G334" t="s">
        <v>578</v>
      </c>
      <c r="H334" t="s">
        <v>32</v>
      </c>
      <c r="I334">
        <v>70554</v>
      </c>
      <c r="J334">
        <v>1</v>
      </c>
      <c r="K334" s="1">
        <v>42122.555902777778</v>
      </c>
      <c r="L334">
        <v>0.2</v>
      </c>
      <c r="M334">
        <v>623.38</v>
      </c>
      <c r="N334" t="s">
        <v>63</v>
      </c>
      <c r="O334" t="s">
        <v>34</v>
      </c>
      <c r="P334">
        <v>1</v>
      </c>
      <c r="R334">
        <v>4</v>
      </c>
      <c r="S334" t="s">
        <v>595</v>
      </c>
      <c r="T334" t="s">
        <v>36</v>
      </c>
      <c r="U334" t="s">
        <v>37</v>
      </c>
      <c r="V334" t="s">
        <v>49</v>
      </c>
      <c r="W334" t="s">
        <v>39</v>
      </c>
      <c r="X334" t="s">
        <v>39</v>
      </c>
      <c r="AD334" s="2" t="s">
        <v>508</v>
      </c>
    </row>
    <row r="335" spans="1:30" ht="15" customHeight="1" x14ac:dyDescent="0.35">
      <c r="A335" s="1">
        <v>43635.677430555559</v>
      </c>
      <c r="B335">
        <v>462</v>
      </c>
      <c r="C335" t="s">
        <v>29</v>
      </c>
      <c r="D335">
        <v>5</v>
      </c>
      <c r="E335" t="s">
        <v>30</v>
      </c>
      <c r="F335">
        <v>79548</v>
      </c>
      <c r="G335" t="s">
        <v>278</v>
      </c>
      <c r="H335" t="s">
        <v>32</v>
      </c>
      <c r="I335">
        <v>92499</v>
      </c>
      <c r="J335">
        <v>1</v>
      </c>
      <c r="K335" s="1">
        <v>43635.677430555559</v>
      </c>
      <c r="L335">
        <v>0.2</v>
      </c>
      <c r="M335">
        <v>623.17999999999995</v>
      </c>
      <c r="N335" t="s">
        <v>64</v>
      </c>
      <c r="O335" t="s">
        <v>34</v>
      </c>
      <c r="P335">
        <v>79</v>
      </c>
      <c r="R335">
        <v>4</v>
      </c>
      <c r="S335" t="s">
        <v>357</v>
      </c>
      <c r="T335" t="s">
        <v>36</v>
      </c>
      <c r="U335" t="s">
        <v>37</v>
      </c>
      <c r="V335" t="s">
        <v>65</v>
      </c>
      <c r="W335" t="s">
        <v>39</v>
      </c>
      <c r="X335" t="s">
        <v>39</v>
      </c>
      <c r="Y335" t="s">
        <v>40</v>
      </c>
      <c r="Z335" t="s">
        <v>66</v>
      </c>
      <c r="AD335" s="2" t="s">
        <v>44</v>
      </c>
    </row>
    <row r="336" spans="1:30" ht="15" customHeight="1" x14ac:dyDescent="0.35">
      <c r="A336" s="1">
        <v>43228.680902777778</v>
      </c>
      <c r="B336">
        <v>462</v>
      </c>
      <c r="C336" t="s">
        <v>29</v>
      </c>
      <c r="D336">
        <v>5</v>
      </c>
      <c r="E336" t="s">
        <v>30</v>
      </c>
      <c r="F336">
        <v>78971</v>
      </c>
      <c r="G336" t="s">
        <v>254</v>
      </c>
      <c r="H336" t="s">
        <v>32</v>
      </c>
      <c r="I336">
        <v>87297</v>
      </c>
      <c r="J336">
        <v>1</v>
      </c>
      <c r="K336" s="1">
        <v>43228.680902777778</v>
      </c>
      <c r="L336">
        <v>0.2</v>
      </c>
      <c r="M336">
        <v>623.17999999999995</v>
      </c>
      <c r="N336" t="s">
        <v>64</v>
      </c>
      <c r="O336" t="s">
        <v>34</v>
      </c>
      <c r="P336">
        <v>15</v>
      </c>
      <c r="R336">
        <v>4</v>
      </c>
      <c r="S336" t="s">
        <v>398</v>
      </c>
      <c r="T336" t="s">
        <v>36</v>
      </c>
      <c r="U336" t="s">
        <v>37</v>
      </c>
      <c r="V336" t="s">
        <v>65</v>
      </c>
      <c r="W336" t="s">
        <v>39</v>
      </c>
      <c r="X336" t="s">
        <v>39</v>
      </c>
      <c r="Y336" t="s">
        <v>40</v>
      </c>
      <c r="Z336" t="s">
        <v>66</v>
      </c>
      <c r="AD336" s="2" t="s">
        <v>44</v>
      </c>
    </row>
    <row r="337" spans="1:30" ht="15" customHeight="1" x14ac:dyDescent="0.35">
      <c r="A337" s="1">
        <v>43815.465624999997</v>
      </c>
      <c r="B337">
        <v>462</v>
      </c>
      <c r="C337" t="s">
        <v>29</v>
      </c>
      <c r="D337">
        <v>5</v>
      </c>
      <c r="E337" t="s">
        <v>30</v>
      </c>
      <c r="F337">
        <v>80017</v>
      </c>
      <c r="G337" t="s">
        <v>254</v>
      </c>
      <c r="H337" t="s">
        <v>32</v>
      </c>
      <c r="I337">
        <v>95031</v>
      </c>
      <c r="J337">
        <v>1</v>
      </c>
      <c r="K337" s="1">
        <v>43815.465624999997</v>
      </c>
      <c r="L337">
        <v>0.2</v>
      </c>
      <c r="M337">
        <v>623.33000000000004</v>
      </c>
      <c r="N337" t="s">
        <v>270</v>
      </c>
      <c r="O337" t="s">
        <v>34</v>
      </c>
      <c r="P337">
        <v>220</v>
      </c>
      <c r="R337">
        <v>4</v>
      </c>
      <c r="S337" t="s">
        <v>322</v>
      </c>
      <c r="T337" t="s">
        <v>36</v>
      </c>
      <c r="U337" t="s">
        <v>37</v>
      </c>
      <c r="V337" t="s">
        <v>38</v>
      </c>
      <c r="W337" t="s">
        <v>39</v>
      </c>
      <c r="X337" t="s">
        <v>39</v>
      </c>
      <c r="Y337" t="s">
        <v>40</v>
      </c>
      <c r="Z337" t="s">
        <v>60</v>
      </c>
      <c r="AA337" t="s">
        <v>271</v>
      </c>
      <c r="AB337" t="s">
        <v>272</v>
      </c>
      <c r="AD337" s="2" t="s">
        <v>44</v>
      </c>
    </row>
    <row r="338" spans="1:30" ht="15" customHeight="1" x14ac:dyDescent="0.35">
      <c r="A338" s="1">
        <v>43815.465624999997</v>
      </c>
      <c r="B338">
        <v>462</v>
      </c>
      <c r="C338" t="s">
        <v>29</v>
      </c>
      <c r="D338">
        <v>5</v>
      </c>
      <c r="E338" t="s">
        <v>30</v>
      </c>
      <c r="F338">
        <v>80017</v>
      </c>
      <c r="G338" t="s">
        <v>254</v>
      </c>
      <c r="H338" t="s">
        <v>32</v>
      </c>
      <c r="I338">
        <v>95031</v>
      </c>
      <c r="J338">
        <v>1</v>
      </c>
      <c r="K338" s="1">
        <v>43815.465624999997</v>
      </c>
      <c r="L338">
        <v>0.2</v>
      </c>
      <c r="M338">
        <v>623.21</v>
      </c>
      <c r="N338" t="s">
        <v>59</v>
      </c>
      <c r="O338" t="s">
        <v>34</v>
      </c>
      <c r="P338">
        <v>120</v>
      </c>
      <c r="R338">
        <v>4</v>
      </c>
      <c r="S338" t="s">
        <v>322</v>
      </c>
      <c r="T338" t="s">
        <v>36</v>
      </c>
      <c r="U338" t="s">
        <v>37</v>
      </c>
      <c r="V338" t="s">
        <v>38</v>
      </c>
      <c r="W338" t="s">
        <v>39</v>
      </c>
      <c r="X338" t="s">
        <v>39</v>
      </c>
      <c r="Y338" t="s">
        <v>40</v>
      </c>
      <c r="Z338" t="s">
        <v>60</v>
      </c>
      <c r="AA338" t="s">
        <v>61</v>
      </c>
      <c r="AB338" t="s">
        <v>62</v>
      </c>
      <c r="AD338" s="2" t="s">
        <v>44</v>
      </c>
    </row>
    <row r="339" spans="1:30" ht="15" customHeight="1" x14ac:dyDescent="0.35">
      <c r="A339" s="1">
        <v>43815.465624999997</v>
      </c>
      <c r="B339">
        <v>462</v>
      </c>
      <c r="C339" t="s">
        <v>29</v>
      </c>
      <c r="D339">
        <v>5</v>
      </c>
      <c r="E339" t="s">
        <v>30</v>
      </c>
      <c r="F339">
        <v>80017</v>
      </c>
      <c r="G339" t="s">
        <v>254</v>
      </c>
      <c r="H339" t="s">
        <v>32</v>
      </c>
      <c r="I339">
        <v>95031</v>
      </c>
      <c r="J339">
        <v>1</v>
      </c>
      <c r="K339" s="1">
        <v>43815.465624999997</v>
      </c>
      <c r="L339">
        <v>0.2</v>
      </c>
      <c r="M339">
        <v>623.24</v>
      </c>
      <c r="N339" t="s">
        <v>228</v>
      </c>
      <c r="O339" t="s">
        <v>34</v>
      </c>
      <c r="P339">
        <v>79</v>
      </c>
      <c r="R339">
        <v>4</v>
      </c>
      <c r="S339" t="s">
        <v>322</v>
      </c>
      <c r="T339" t="s">
        <v>36</v>
      </c>
      <c r="U339" t="s">
        <v>37</v>
      </c>
      <c r="V339" t="s">
        <v>38</v>
      </c>
      <c r="W339" t="s">
        <v>39</v>
      </c>
      <c r="X339" t="s">
        <v>39</v>
      </c>
      <c r="Y339" t="s">
        <v>40</v>
      </c>
      <c r="Z339" t="s">
        <v>60</v>
      </c>
      <c r="AA339" t="s">
        <v>183</v>
      </c>
      <c r="AB339" t="s">
        <v>229</v>
      </c>
      <c r="AD339" s="2" t="s">
        <v>44</v>
      </c>
    </row>
    <row r="340" spans="1:30" ht="15" customHeight="1" x14ac:dyDescent="0.35">
      <c r="A340" s="1">
        <v>43208.538541666669</v>
      </c>
      <c r="B340">
        <v>462</v>
      </c>
      <c r="C340" t="s">
        <v>29</v>
      </c>
      <c r="D340">
        <v>5</v>
      </c>
      <c r="E340" t="s">
        <v>30</v>
      </c>
      <c r="F340">
        <v>78958</v>
      </c>
      <c r="G340" t="s">
        <v>254</v>
      </c>
      <c r="H340" t="s">
        <v>32</v>
      </c>
      <c r="I340">
        <v>87016</v>
      </c>
      <c r="J340">
        <v>1</v>
      </c>
      <c r="K340" s="1">
        <v>43208.538541666669</v>
      </c>
      <c r="L340">
        <v>0.2</v>
      </c>
      <c r="M340">
        <v>623.17999999999995</v>
      </c>
      <c r="N340" t="s">
        <v>64</v>
      </c>
      <c r="O340" t="s">
        <v>34</v>
      </c>
      <c r="P340">
        <v>58</v>
      </c>
      <c r="R340">
        <v>4</v>
      </c>
      <c r="S340" t="s">
        <v>402</v>
      </c>
      <c r="T340" t="s">
        <v>36</v>
      </c>
      <c r="U340" t="s">
        <v>37</v>
      </c>
      <c r="V340" t="s">
        <v>65</v>
      </c>
      <c r="W340" t="s">
        <v>39</v>
      </c>
      <c r="X340" t="s">
        <v>39</v>
      </c>
      <c r="Y340" t="s">
        <v>40</v>
      </c>
      <c r="Z340" t="s">
        <v>66</v>
      </c>
      <c r="AD340" s="2" t="s">
        <v>44</v>
      </c>
    </row>
    <row r="341" spans="1:30" ht="15" customHeight="1" x14ac:dyDescent="0.35">
      <c r="A341" s="1">
        <v>43181.538541666669</v>
      </c>
      <c r="B341">
        <v>462</v>
      </c>
      <c r="C341" t="s">
        <v>29</v>
      </c>
      <c r="D341">
        <v>5</v>
      </c>
      <c r="E341" t="s">
        <v>30</v>
      </c>
      <c r="F341">
        <v>78948</v>
      </c>
      <c r="G341" t="s">
        <v>278</v>
      </c>
      <c r="H341" t="s">
        <v>32</v>
      </c>
      <c r="I341">
        <v>86575</v>
      </c>
      <c r="J341">
        <v>1</v>
      </c>
      <c r="K341" s="1">
        <v>43181.538541666669</v>
      </c>
      <c r="L341">
        <v>0.2</v>
      </c>
      <c r="M341">
        <v>623.17999999999995</v>
      </c>
      <c r="N341" t="s">
        <v>64</v>
      </c>
      <c r="O341" t="s">
        <v>34</v>
      </c>
      <c r="P341">
        <v>1</v>
      </c>
      <c r="R341">
        <v>4</v>
      </c>
      <c r="S341" t="s">
        <v>403</v>
      </c>
      <c r="T341" t="s">
        <v>36</v>
      </c>
      <c r="U341" t="s">
        <v>37</v>
      </c>
      <c r="V341" t="s">
        <v>65</v>
      </c>
      <c r="W341" t="s">
        <v>39</v>
      </c>
      <c r="X341" t="s">
        <v>39</v>
      </c>
      <c r="Y341" t="s">
        <v>40</v>
      </c>
      <c r="Z341" t="s">
        <v>66</v>
      </c>
      <c r="AD341" s="2" t="s">
        <v>44</v>
      </c>
    </row>
    <row r="342" spans="1:30" ht="15" customHeight="1" x14ac:dyDescent="0.35">
      <c r="A342" s="1">
        <v>43788.507291666669</v>
      </c>
      <c r="B342">
        <v>462</v>
      </c>
      <c r="C342" t="s">
        <v>29</v>
      </c>
      <c r="D342">
        <v>5</v>
      </c>
      <c r="E342" t="s">
        <v>30</v>
      </c>
      <c r="F342">
        <v>79977</v>
      </c>
      <c r="G342" t="s">
        <v>325</v>
      </c>
      <c r="H342" t="s">
        <v>32</v>
      </c>
      <c r="I342">
        <v>94607</v>
      </c>
      <c r="J342">
        <v>1</v>
      </c>
      <c r="K342" s="1">
        <v>43788.507291666669</v>
      </c>
      <c r="L342">
        <v>0.2</v>
      </c>
      <c r="M342">
        <v>623.33000000000004</v>
      </c>
      <c r="N342" t="s">
        <v>270</v>
      </c>
      <c r="O342" t="s">
        <v>34</v>
      </c>
      <c r="P342">
        <v>2</v>
      </c>
      <c r="R342">
        <v>4</v>
      </c>
      <c r="S342" t="s">
        <v>326</v>
      </c>
      <c r="T342" t="s">
        <v>36</v>
      </c>
      <c r="U342" t="s">
        <v>37</v>
      </c>
      <c r="V342" t="s">
        <v>38</v>
      </c>
      <c r="W342" t="s">
        <v>39</v>
      </c>
      <c r="X342" t="s">
        <v>39</v>
      </c>
      <c r="Y342" t="s">
        <v>40</v>
      </c>
      <c r="Z342" t="s">
        <v>60</v>
      </c>
      <c r="AA342" t="s">
        <v>271</v>
      </c>
      <c r="AB342" t="s">
        <v>272</v>
      </c>
      <c r="AD342" s="2" t="s">
        <v>44</v>
      </c>
    </row>
    <row r="343" spans="1:30" ht="15" customHeight="1" x14ac:dyDescent="0.35">
      <c r="A343" s="1">
        <v>43788.507291666669</v>
      </c>
      <c r="B343">
        <v>462</v>
      </c>
      <c r="C343" t="s">
        <v>29</v>
      </c>
      <c r="D343">
        <v>5</v>
      </c>
      <c r="E343" t="s">
        <v>30</v>
      </c>
      <c r="F343">
        <v>79977</v>
      </c>
      <c r="G343" t="s">
        <v>325</v>
      </c>
      <c r="H343" t="s">
        <v>32</v>
      </c>
      <c r="I343">
        <v>94607</v>
      </c>
      <c r="J343">
        <v>1</v>
      </c>
      <c r="K343" s="1">
        <v>43788.507291666669</v>
      </c>
      <c r="L343">
        <v>0.2</v>
      </c>
      <c r="M343">
        <v>623.15</v>
      </c>
      <c r="N343" t="s">
        <v>196</v>
      </c>
      <c r="O343" t="s">
        <v>34</v>
      </c>
      <c r="P343">
        <v>270</v>
      </c>
      <c r="R343">
        <v>4</v>
      </c>
      <c r="S343" t="s">
        <v>326</v>
      </c>
      <c r="T343" t="s">
        <v>36</v>
      </c>
      <c r="U343" t="s">
        <v>37</v>
      </c>
      <c r="V343" t="s">
        <v>38</v>
      </c>
      <c r="W343" t="s">
        <v>39</v>
      </c>
      <c r="X343" t="s">
        <v>39</v>
      </c>
      <c r="Y343" t="s">
        <v>40</v>
      </c>
      <c r="Z343" t="s">
        <v>60</v>
      </c>
      <c r="AA343" t="s">
        <v>197</v>
      </c>
      <c r="AB343" t="s">
        <v>198</v>
      </c>
      <c r="AD343" s="2" t="s">
        <v>44</v>
      </c>
    </row>
    <row r="344" spans="1:30" ht="15" customHeight="1" x14ac:dyDescent="0.35">
      <c r="A344" s="1">
        <v>43153.531597222223</v>
      </c>
      <c r="B344">
        <v>462</v>
      </c>
      <c r="C344" t="s">
        <v>29</v>
      </c>
      <c r="D344">
        <v>5</v>
      </c>
      <c r="E344" t="s">
        <v>30</v>
      </c>
      <c r="F344">
        <v>78902</v>
      </c>
      <c r="G344" t="s">
        <v>410</v>
      </c>
      <c r="H344" t="s">
        <v>32</v>
      </c>
      <c r="I344">
        <v>86296</v>
      </c>
      <c r="J344">
        <v>1</v>
      </c>
      <c r="K344" s="1">
        <v>43153.531597222223</v>
      </c>
      <c r="L344">
        <v>0.2</v>
      </c>
      <c r="M344">
        <v>623.17999999999995</v>
      </c>
      <c r="N344" t="s">
        <v>64</v>
      </c>
      <c r="O344" t="s">
        <v>34</v>
      </c>
      <c r="P344">
        <v>1</v>
      </c>
      <c r="R344">
        <v>4</v>
      </c>
      <c r="S344" t="s">
        <v>411</v>
      </c>
      <c r="T344" t="s">
        <v>36</v>
      </c>
      <c r="U344" t="s">
        <v>37</v>
      </c>
      <c r="V344" t="s">
        <v>65</v>
      </c>
      <c r="W344" t="s">
        <v>39</v>
      </c>
      <c r="X344" t="s">
        <v>39</v>
      </c>
      <c r="Y344" t="s">
        <v>40</v>
      </c>
      <c r="Z344" t="s">
        <v>66</v>
      </c>
      <c r="AD344" s="2" t="s">
        <v>44</v>
      </c>
    </row>
    <row r="345" spans="1:30" ht="15" customHeight="1" x14ac:dyDescent="0.35">
      <c r="A345" s="1">
        <v>43788.507291666669</v>
      </c>
      <c r="B345">
        <v>462</v>
      </c>
      <c r="C345" t="s">
        <v>29</v>
      </c>
      <c r="D345">
        <v>5</v>
      </c>
      <c r="E345" t="s">
        <v>30</v>
      </c>
      <c r="F345">
        <v>79977</v>
      </c>
      <c r="G345" t="s">
        <v>325</v>
      </c>
      <c r="H345" t="s">
        <v>32</v>
      </c>
      <c r="I345">
        <v>94607</v>
      </c>
      <c r="J345">
        <v>1</v>
      </c>
      <c r="K345" s="1">
        <v>43788.507291666669</v>
      </c>
      <c r="L345">
        <v>0.2</v>
      </c>
      <c r="M345">
        <v>623.32000000000005</v>
      </c>
      <c r="N345" t="s">
        <v>215</v>
      </c>
      <c r="O345" t="s">
        <v>216</v>
      </c>
      <c r="P345">
        <v>4</v>
      </c>
      <c r="R345">
        <v>4</v>
      </c>
      <c r="S345" t="s">
        <v>326</v>
      </c>
      <c r="T345" t="s">
        <v>36</v>
      </c>
      <c r="U345" t="s">
        <v>37</v>
      </c>
      <c r="V345" t="s">
        <v>38</v>
      </c>
      <c r="W345" t="s">
        <v>39</v>
      </c>
      <c r="X345" t="s">
        <v>39</v>
      </c>
      <c r="Y345" t="s">
        <v>40</v>
      </c>
      <c r="Z345" t="s">
        <v>60</v>
      </c>
      <c r="AA345" t="s">
        <v>61</v>
      </c>
      <c r="AB345" t="s">
        <v>217</v>
      </c>
      <c r="AD345" s="2" t="s">
        <v>44</v>
      </c>
    </row>
    <row r="346" spans="1:30" ht="15" customHeight="1" x14ac:dyDescent="0.35">
      <c r="A346" s="1">
        <v>43788.507291666669</v>
      </c>
      <c r="B346">
        <v>462</v>
      </c>
      <c r="C346" t="s">
        <v>29</v>
      </c>
      <c r="D346">
        <v>5</v>
      </c>
      <c r="E346" t="s">
        <v>30</v>
      </c>
      <c r="F346">
        <v>79977</v>
      </c>
      <c r="G346" t="s">
        <v>325</v>
      </c>
      <c r="H346" t="s">
        <v>32</v>
      </c>
      <c r="I346">
        <v>94607</v>
      </c>
      <c r="J346">
        <v>1</v>
      </c>
      <c r="K346" s="1">
        <v>43788.507291666669</v>
      </c>
      <c r="L346">
        <v>0.2</v>
      </c>
      <c r="M346">
        <v>623.21</v>
      </c>
      <c r="N346" t="s">
        <v>59</v>
      </c>
      <c r="O346" t="s">
        <v>34</v>
      </c>
      <c r="P346">
        <v>250</v>
      </c>
      <c r="R346">
        <v>4</v>
      </c>
      <c r="S346" t="s">
        <v>326</v>
      </c>
      <c r="T346" t="s">
        <v>36</v>
      </c>
      <c r="U346" t="s">
        <v>37</v>
      </c>
      <c r="V346" t="s">
        <v>38</v>
      </c>
      <c r="W346" t="s">
        <v>39</v>
      </c>
      <c r="X346" t="s">
        <v>39</v>
      </c>
      <c r="Y346" t="s">
        <v>40</v>
      </c>
      <c r="Z346" t="s">
        <v>60</v>
      </c>
      <c r="AA346" t="s">
        <v>61</v>
      </c>
      <c r="AB346" t="s">
        <v>62</v>
      </c>
      <c r="AD346" s="2" t="s">
        <v>44</v>
      </c>
    </row>
    <row r="347" spans="1:30" ht="15" customHeight="1" x14ac:dyDescent="0.35">
      <c r="A347" s="1">
        <v>43788.507291666669</v>
      </c>
      <c r="B347">
        <v>462</v>
      </c>
      <c r="C347" t="s">
        <v>29</v>
      </c>
      <c r="D347">
        <v>5</v>
      </c>
      <c r="E347" t="s">
        <v>30</v>
      </c>
      <c r="F347">
        <v>79977</v>
      </c>
      <c r="G347" t="s">
        <v>325</v>
      </c>
      <c r="H347" t="s">
        <v>32</v>
      </c>
      <c r="I347">
        <v>94607</v>
      </c>
      <c r="J347">
        <v>1</v>
      </c>
      <c r="K347" s="1">
        <v>43788.507291666669</v>
      </c>
      <c r="L347">
        <v>0.2</v>
      </c>
      <c r="M347">
        <v>623.22</v>
      </c>
      <c r="N347" t="s">
        <v>99</v>
      </c>
      <c r="O347" t="s">
        <v>34</v>
      </c>
      <c r="P347">
        <v>480</v>
      </c>
      <c r="R347">
        <v>4</v>
      </c>
      <c r="S347" t="s">
        <v>326</v>
      </c>
      <c r="T347" t="s">
        <v>36</v>
      </c>
      <c r="U347" t="s">
        <v>37</v>
      </c>
      <c r="V347" t="s">
        <v>38</v>
      </c>
      <c r="W347" t="s">
        <v>39</v>
      </c>
      <c r="X347" t="s">
        <v>39</v>
      </c>
      <c r="Y347" t="s">
        <v>40</v>
      </c>
      <c r="Z347" t="s">
        <v>100</v>
      </c>
      <c r="AA347" t="s">
        <v>101</v>
      </c>
      <c r="AB347" t="s">
        <v>102</v>
      </c>
      <c r="AD347" s="2" t="s">
        <v>44</v>
      </c>
    </row>
    <row r="348" spans="1:30" ht="15" customHeight="1" x14ac:dyDescent="0.35">
      <c r="A348" s="1">
        <v>43788.507291666669</v>
      </c>
      <c r="B348">
        <v>462</v>
      </c>
      <c r="C348" t="s">
        <v>29</v>
      </c>
      <c r="D348">
        <v>5</v>
      </c>
      <c r="E348" t="s">
        <v>30</v>
      </c>
      <c r="F348">
        <v>79977</v>
      </c>
      <c r="G348" t="s">
        <v>325</v>
      </c>
      <c r="H348" t="s">
        <v>32</v>
      </c>
      <c r="I348">
        <v>94607</v>
      </c>
      <c r="J348">
        <v>1</v>
      </c>
      <c r="K348" s="1">
        <v>43788.507291666669</v>
      </c>
      <c r="L348">
        <v>0.2</v>
      </c>
      <c r="M348">
        <v>623.28</v>
      </c>
      <c r="N348" t="s">
        <v>232</v>
      </c>
      <c r="O348" t="s">
        <v>34</v>
      </c>
      <c r="P348">
        <v>1</v>
      </c>
      <c r="R348">
        <v>4</v>
      </c>
      <c r="S348" t="s">
        <v>326</v>
      </c>
      <c r="T348" t="s">
        <v>36</v>
      </c>
      <c r="U348" t="s">
        <v>37</v>
      </c>
      <c r="V348" t="s">
        <v>38</v>
      </c>
      <c r="W348" t="s">
        <v>39</v>
      </c>
      <c r="X348" t="s">
        <v>39</v>
      </c>
      <c r="Y348" t="s">
        <v>175</v>
      </c>
      <c r="Z348" t="s">
        <v>176</v>
      </c>
      <c r="AA348" t="s">
        <v>180</v>
      </c>
      <c r="AB348" t="s">
        <v>233</v>
      </c>
      <c r="AD348" s="2" t="s">
        <v>44</v>
      </c>
    </row>
    <row r="349" spans="1:30" ht="15" customHeight="1" x14ac:dyDescent="0.35">
      <c r="A349" s="1">
        <v>42607.396180555559</v>
      </c>
      <c r="B349">
        <v>462</v>
      </c>
      <c r="C349" t="s">
        <v>29</v>
      </c>
      <c r="D349">
        <v>5</v>
      </c>
      <c r="E349" t="s">
        <v>30</v>
      </c>
      <c r="F349">
        <v>78676</v>
      </c>
      <c r="G349" t="s">
        <v>439</v>
      </c>
      <c r="H349" t="s">
        <v>32</v>
      </c>
      <c r="I349">
        <v>79755</v>
      </c>
      <c r="J349">
        <v>1</v>
      </c>
      <c r="K349" s="1">
        <v>42607.396180555559</v>
      </c>
      <c r="L349">
        <v>0.2</v>
      </c>
      <c r="M349">
        <v>623.17999999999995</v>
      </c>
      <c r="N349" t="s">
        <v>64</v>
      </c>
      <c r="O349" t="s">
        <v>34</v>
      </c>
      <c r="P349">
        <v>310</v>
      </c>
      <c r="R349">
        <v>4</v>
      </c>
      <c r="S349" t="s">
        <v>440</v>
      </c>
      <c r="T349" t="s">
        <v>36</v>
      </c>
      <c r="U349" t="s">
        <v>37</v>
      </c>
      <c r="V349" t="s">
        <v>65</v>
      </c>
      <c r="W349" t="s">
        <v>39</v>
      </c>
      <c r="X349" t="s">
        <v>39</v>
      </c>
      <c r="Y349" t="s">
        <v>40</v>
      </c>
      <c r="Z349" t="s">
        <v>66</v>
      </c>
      <c r="AD349" s="2" t="s">
        <v>44</v>
      </c>
    </row>
    <row r="350" spans="1:30" ht="15" customHeight="1" x14ac:dyDescent="0.35">
      <c r="A350" s="1">
        <v>42489.448263888888</v>
      </c>
      <c r="B350">
        <v>462</v>
      </c>
      <c r="C350" t="s">
        <v>29</v>
      </c>
      <c r="D350">
        <v>5</v>
      </c>
      <c r="E350" t="s">
        <v>30</v>
      </c>
      <c r="F350">
        <v>77810</v>
      </c>
      <c r="G350" t="s">
        <v>515</v>
      </c>
      <c r="H350" t="s">
        <v>32</v>
      </c>
      <c r="I350">
        <v>77340</v>
      </c>
      <c r="J350">
        <v>1</v>
      </c>
      <c r="K350" s="1">
        <v>42489.448263888888</v>
      </c>
      <c r="L350">
        <v>0.2</v>
      </c>
      <c r="M350">
        <v>623.17999999999995</v>
      </c>
      <c r="N350" t="s">
        <v>64</v>
      </c>
      <c r="O350" t="s">
        <v>34</v>
      </c>
      <c r="P350">
        <v>1</v>
      </c>
      <c r="R350">
        <v>4</v>
      </c>
      <c r="S350" t="s">
        <v>516</v>
      </c>
      <c r="T350" t="s">
        <v>36</v>
      </c>
      <c r="U350" t="s">
        <v>37</v>
      </c>
      <c r="V350" t="s">
        <v>65</v>
      </c>
      <c r="W350" t="s">
        <v>39</v>
      </c>
      <c r="X350" t="s">
        <v>39</v>
      </c>
      <c r="Y350" t="s">
        <v>40</v>
      </c>
      <c r="Z350" t="s">
        <v>66</v>
      </c>
      <c r="AD350" s="2" t="s">
        <v>508</v>
      </c>
    </row>
    <row r="351" spans="1:30" ht="15" customHeight="1" x14ac:dyDescent="0.35">
      <c r="A351" s="1">
        <v>43788.507291666669</v>
      </c>
      <c r="B351">
        <v>462</v>
      </c>
      <c r="C351" t="s">
        <v>29</v>
      </c>
      <c r="D351">
        <v>5</v>
      </c>
      <c r="E351" t="s">
        <v>30</v>
      </c>
      <c r="F351">
        <v>79977</v>
      </c>
      <c r="G351" t="s">
        <v>325</v>
      </c>
      <c r="H351" t="s">
        <v>32</v>
      </c>
      <c r="I351">
        <v>94607</v>
      </c>
      <c r="J351">
        <v>1</v>
      </c>
      <c r="K351" s="1">
        <v>43788.507291666669</v>
      </c>
      <c r="L351">
        <v>0.2</v>
      </c>
      <c r="M351">
        <v>623.37</v>
      </c>
      <c r="N351" t="s">
        <v>329</v>
      </c>
      <c r="O351" t="s">
        <v>34</v>
      </c>
      <c r="P351">
        <v>2</v>
      </c>
      <c r="R351">
        <v>4</v>
      </c>
      <c r="S351" t="s">
        <v>326</v>
      </c>
      <c r="T351" t="s">
        <v>36</v>
      </c>
      <c r="U351" t="s">
        <v>37</v>
      </c>
      <c r="V351" t="s">
        <v>38</v>
      </c>
      <c r="W351" t="s">
        <v>39</v>
      </c>
      <c r="X351" t="s">
        <v>39</v>
      </c>
      <c r="Y351" t="s">
        <v>40</v>
      </c>
      <c r="Z351" t="s">
        <v>41</v>
      </c>
      <c r="AA351" t="s">
        <v>330</v>
      </c>
      <c r="AB351" t="s">
        <v>331</v>
      </c>
      <c r="AD351" s="2" t="s">
        <v>44</v>
      </c>
    </row>
    <row r="352" spans="1:30" ht="15" customHeight="1" x14ac:dyDescent="0.35">
      <c r="A352" s="1">
        <v>43760.517708333333</v>
      </c>
      <c r="B352">
        <v>462</v>
      </c>
      <c r="C352" t="s">
        <v>29</v>
      </c>
      <c r="D352">
        <v>5</v>
      </c>
      <c r="E352" t="s">
        <v>30</v>
      </c>
      <c r="F352">
        <v>79873</v>
      </c>
      <c r="G352" t="s">
        <v>333</v>
      </c>
      <c r="H352" t="s">
        <v>32</v>
      </c>
      <c r="I352">
        <v>94201</v>
      </c>
      <c r="J352">
        <v>1</v>
      </c>
      <c r="K352" s="1">
        <v>43760.517708333333</v>
      </c>
      <c r="L352">
        <v>0.2</v>
      </c>
      <c r="M352">
        <v>623.33000000000004</v>
      </c>
      <c r="N352" t="s">
        <v>270</v>
      </c>
      <c r="O352" t="s">
        <v>34</v>
      </c>
      <c r="P352">
        <v>2800</v>
      </c>
      <c r="R352">
        <v>4</v>
      </c>
      <c r="S352" t="s">
        <v>334</v>
      </c>
      <c r="T352" t="s">
        <v>36</v>
      </c>
      <c r="U352" t="s">
        <v>37</v>
      </c>
      <c r="V352" t="s">
        <v>38</v>
      </c>
      <c r="W352" t="s">
        <v>39</v>
      </c>
      <c r="X352" t="s">
        <v>39</v>
      </c>
      <c r="Y352" t="s">
        <v>40</v>
      </c>
      <c r="Z352" t="s">
        <v>60</v>
      </c>
      <c r="AA352" t="s">
        <v>271</v>
      </c>
      <c r="AB352" t="s">
        <v>272</v>
      </c>
      <c r="AD352" s="2" t="s">
        <v>44</v>
      </c>
    </row>
    <row r="353" spans="1:30" ht="15" customHeight="1" x14ac:dyDescent="0.35">
      <c r="A353" s="1">
        <v>43760.517708333333</v>
      </c>
      <c r="B353">
        <v>462</v>
      </c>
      <c r="C353" t="s">
        <v>29</v>
      </c>
      <c r="D353">
        <v>5</v>
      </c>
      <c r="E353" t="s">
        <v>30</v>
      </c>
      <c r="F353">
        <v>79873</v>
      </c>
      <c r="G353" t="s">
        <v>333</v>
      </c>
      <c r="H353" t="s">
        <v>32</v>
      </c>
      <c r="I353">
        <v>94201</v>
      </c>
      <c r="J353">
        <v>1</v>
      </c>
      <c r="K353" s="1">
        <v>43760.517708333333</v>
      </c>
      <c r="L353">
        <v>0.2</v>
      </c>
      <c r="M353">
        <v>623.16</v>
      </c>
      <c r="N353" t="s">
        <v>256</v>
      </c>
      <c r="O353" t="s">
        <v>34</v>
      </c>
      <c r="P353">
        <v>1</v>
      </c>
      <c r="R353">
        <v>4</v>
      </c>
      <c r="S353" t="s">
        <v>334</v>
      </c>
      <c r="T353" t="s">
        <v>36</v>
      </c>
      <c r="U353" t="s">
        <v>37</v>
      </c>
      <c r="V353" t="s">
        <v>38</v>
      </c>
      <c r="W353" t="s">
        <v>39</v>
      </c>
      <c r="X353" t="s">
        <v>39</v>
      </c>
      <c r="Y353" t="s">
        <v>40</v>
      </c>
      <c r="Z353" t="s">
        <v>60</v>
      </c>
      <c r="AA353" t="s">
        <v>197</v>
      </c>
      <c r="AB353" t="s">
        <v>198</v>
      </c>
      <c r="AD353" s="2" t="s">
        <v>44</v>
      </c>
    </row>
    <row r="354" spans="1:30" ht="15" customHeight="1" x14ac:dyDescent="0.35">
      <c r="A354" s="1">
        <v>43760.517708333333</v>
      </c>
      <c r="B354">
        <v>462</v>
      </c>
      <c r="C354" t="s">
        <v>29</v>
      </c>
      <c r="D354">
        <v>5</v>
      </c>
      <c r="E354" t="s">
        <v>30</v>
      </c>
      <c r="F354">
        <v>79873</v>
      </c>
      <c r="G354" t="s">
        <v>333</v>
      </c>
      <c r="H354" t="s">
        <v>32</v>
      </c>
      <c r="I354">
        <v>94201</v>
      </c>
      <c r="J354">
        <v>1</v>
      </c>
      <c r="K354" s="1">
        <v>43760.517708333333</v>
      </c>
      <c r="L354">
        <v>0.2</v>
      </c>
      <c r="M354">
        <v>623.04</v>
      </c>
      <c r="N354" t="s">
        <v>174</v>
      </c>
      <c r="O354" t="s">
        <v>34</v>
      </c>
      <c r="P354">
        <v>460</v>
      </c>
      <c r="R354">
        <v>4</v>
      </c>
      <c r="S354" t="s">
        <v>334</v>
      </c>
      <c r="T354" t="s">
        <v>36</v>
      </c>
      <c r="U354" t="s">
        <v>37</v>
      </c>
      <c r="V354" t="s">
        <v>38</v>
      </c>
      <c r="W354" t="s">
        <v>39</v>
      </c>
      <c r="X354" t="s">
        <v>39</v>
      </c>
      <c r="Y354" t="s">
        <v>175</v>
      </c>
      <c r="Z354" t="s">
        <v>176</v>
      </c>
      <c r="AA354" t="s">
        <v>177</v>
      </c>
      <c r="AB354" t="s">
        <v>178</v>
      </c>
      <c r="AD354" s="2" t="s">
        <v>44</v>
      </c>
    </row>
    <row r="355" spans="1:30" ht="15" customHeight="1" x14ac:dyDescent="0.35">
      <c r="A355" s="1">
        <v>43760.517708333333</v>
      </c>
      <c r="B355">
        <v>462</v>
      </c>
      <c r="C355" t="s">
        <v>29</v>
      </c>
      <c r="D355">
        <v>5</v>
      </c>
      <c r="E355" t="s">
        <v>30</v>
      </c>
      <c r="F355">
        <v>79873</v>
      </c>
      <c r="G355" t="s">
        <v>333</v>
      </c>
      <c r="H355" t="s">
        <v>32</v>
      </c>
      <c r="I355">
        <v>94201</v>
      </c>
      <c r="J355">
        <v>1</v>
      </c>
      <c r="K355" s="1">
        <v>43760.517708333333</v>
      </c>
      <c r="L355">
        <v>0.2</v>
      </c>
      <c r="M355">
        <v>623.04999999999995</v>
      </c>
      <c r="N355" t="s">
        <v>179</v>
      </c>
      <c r="O355" t="s">
        <v>34</v>
      </c>
      <c r="P355">
        <v>1</v>
      </c>
      <c r="R355">
        <v>4</v>
      </c>
      <c r="S355" t="s">
        <v>334</v>
      </c>
      <c r="T355" t="s">
        <v>36</v>
      </c>
      <c r="U355" t="s">
        <v>37</v>
      </c>
      <c r="V355" t="s">
        <v>38</v>
      </c>
      <c r="W355" t="s">
        <v>39</v>
      </c>
      <c r="X355" t="s">
        <v>39</v>
      </c>
      <c r="Y355" t="s">
        <v>175</v>
      </c>
      <c r="Z355" t="s">
        <v>176</v>
      </c>
      <c r="AA355" t="s">
        <v>180</v>
      </c>
      <c r="AB355" t="s">
        <v>181</v>
      </c>
      <c r="AD355" s="2" t="s">
        <v>44</v>
      </c>
    </row>
    <row r="356" spans="1:30" ht="15" customHeight="1" x14ac:dyDescent="0.35">
      <c r="A356" s="1">
        <v>42138.414236111108</v>
      </c>
      <c r="B356">
        <v>462</v>
      </c>
      <c r="C356" t="s">
        <v>29</v>
      </c>
      <c r="D356">
        <v>5</v>
      </c>
      <c r="E356" t="s">
        <v>30</v>
      </c>
      <c r="F356">
        <v>77345</v>
      </c>
      <c r="G356" t="s">
        <v>515</v>
      </c>
      <c r="H356" t="s">
        <v>32</v>
      </c>
      <c r="I356">
        <v>70855</v>
      </c>
      <c r="J356">
        <v>1</v>
      </c>
      <c r="K356" s="1">
        <v>42138.414236111108</v>
      </c>
      <c r="L356">
        <v>0.2</v>
      </c>
      <c r="M356">
        <v>623.17999999999995</v>
      </c>
      <c r="N356" t="s">
        <v>64</v>
      </c>
      <c r="O356" t="s">
        <v>34</v>
      </c>
      <c r="P356">
        <v>1</v>
      </c>
      <c r="R356">
        <v>4</v>
      </c>
      <c r="S356" t="s">
        <v>583</v>
      </c>
      <c r="T356" t="s">
        <v>36</v>
      </c>
      <c r="U356" t="s">
        <v>37</v>
      </c>
      <c r="V356" t="s">
        <v>65</v>
      </c>
      <c r="W356" t="s">
        <v>39</v>
      </c>
      <c r="X356" t="s">
        <v>39</v>
      </c>
      <c r="Y356" t="s">
        <v>40</v>
      </c>
      <c r="Z356" t="s">
        <v>66</v>
      </c>
      <c r="AD356" s="2" t="s">
        <v>508</v>
      </c>
    </row>
    <row r="357" spans="1:30" ht="15" customHeight="1" x14ac:dyDescent="0.35">
      <c r="A357" s="1">
        <v>43760.517708333333</v>
      </c>
      <c r="B357">
        <v>462</v>
      </c>
      <c r="C357" t="s">
        <v>29</v>
      </c>
      <c r="D357">
        <v>5</v>
      </c>
      <c r="E357" t="s">
        <v>30</v>
      </c>
      <c r="F357">
        <v>79873</v>
      </c>
      <c r="G357" t="s">
        <v>333</v>
      </c>
      <c r="H357" t="s">
        <v>32</v>
      </c>
      <c r="I357">
        <v>94201</v>
      </c>
      <c r="J357">
        <v>1</v>
      </c>
      <c r="K357" s="1">
        <v>43760.517708333333</v>
      </c>
      <c r="L357">
        <v>0.2</v>
      </c>
      <c r="M357">
        <v>623.21</v>
      </c>
      <c r="N357" t="s">
        <v>59</v>
      </c>
      <c r="O357" t="s">
        <v>34</v>
      </c>
      <c r="P357">
        <v>4600</v>
      </c>
      <c r="R357">
        <v>4</v>
      </c>
      <c r="S357" t="s">
        <v>334</v>
      </c>
      <c r="T357" t="s">
        <v>36</v>
      </c>
      <c r="U357" t="s">
        <v>37</v>
      </c>
      <c r="V357" t="s">
        <v>38</v>
      </c>
      <c r="W357" t="s">
        <v>39</v>
      </c>
      <c r="X357" t="s">
        <v>39</v>
      </c>
      <c r="Y357" t="s">
        <v>40</v>
      </c>
      <c r="Z357" t="s">
        <v>60</v>
      </c>
      <c r="AA357" t="s">
        <v>61</v>
      </c>
      <c r="AB357" t="s">
        <v>62</v>
      </c>
      <c r="AD357" s="2" t="s">
        <v>44</v>
      </c>
    </row>
    <row r="358" spans="1:30" ht="15" customHeight="1" x14ac:dyDescent="0.35">
      <c r="A358" s="1">
        <v>43760.517708333333</v>
      </c>
      <c r="B358">
        <v>462</v>
      </c>
      <c r="C358" t="s">
        <v>29</v>
      </c>
      <c r="D358">
        <v>5</v>
      </c>
      <c r="E358" t="s">
        <v>30</v>
      </c>
      <c r="F358">
        <v>79873</v>
      </c>
      <c r="G358" t="s">
        <v>333</v>
      </c>
      <c r="H358" t="s">
        <v>32</v>
      </c>
      <c r="I358">
        <v>94201</v>
      </c>
      <c r="J358">
        <v>1</v>
      </c>
      <c r="K358" s="1">
        <v>43760.517708333333</v>
      </c>
      <c r="L358">
        <v>0.2</v>
      </c>
      <c r="M358">
        <v>623.25</v>
      </c>
      <c r="N358" t="s">
        <v>219</v>
      </c>
      <c r="O358" t="s">
        <v>34</v>
      </c>
      <c r="P358">
        <v>270</v>
      </c>
      <c r="R358">
        <v>4</v>
      </c>
      <c r="S358" t="s">
        <v>334</v>
      </c>
      <c r="T358" t="s">
        <v>36</v>
      </c>
      <c r="U358" t="s">
        <v>37</v>
      </c>
      <c r="V358" t="s">
        <v>38</v>
      </c>
      <c r="W358" t="s">
        <v>39</v>
      </c>
      <c r="X358" t="s">
        <v>39</v>
      </c>
      <c r="Y358" t="s">
        <v>40</v>
      </c>
      <c r="Z358" t="s">
        <v>100</v>
      </c>
      <c r="AA358" t="s">
        <v>220</v>
      </c>
      <c r="AB358" t="s">
        <v>221</v>
      </c>
      <c r="AD358" s="2" t="s">
        <v>44</v>
      </c>
    </row>
    <row r="359" spans="1:30" ht="15" customHeight="1" x14ac:dyDescent="0.35">
      <c r="A359" s="1">
        <v>42122.555902777778</v>
      </c>
      <c r="B359">
        <v>462</v>
      </c>
      <c r="C359" t="s">
        <v>29</v>
      </c>
      <c r="D359">
        <v>5</v>
      </c>
      <c r="E359" t="s">
        <v>30</v>
      </c>
      <c r="F359">
        <v>77269</v>
      </c>
      <c r="G359" t="s">
        <v>578</v>
      </c>
      <c r="H359" t="s">
        <v>32</v>
      </c>
      <c r="I359">
        <v>70554</v>
      </c>
      <c r="J359">
        <v>1</v>
      </c>
      <c r="K359" s="1">
        <v>42122.555902777778</v>
      </c>
      <c r="L359">
        <v>0.2</v>
      </c>
      <c r="M359">
        <v>623.17999999999995</v>
      </c>
      <c r="N359" t="s">
        <v>64</v>
      </c>
      <c r="O359" t="s">
        <v>34</v>
      </c>
      <c r="P359">
        <v>1</v>
      </c>
      <c r="R359">
        <v>4</v>
      </c>
      <c r="S359" t="s">
        <v>595</v>
      </c>
      <c r="T359" t="s">
        <v>36</v>
      </c>
      <c r="U359" t="s">
        <v>37</v>
      </c>
      <c r="V359" t="s">
        <v>65</v>
      </c>
      <c r="W359" t="s">
        <v>39</v>
      </c>
      <c r="X359" t="s">
        <v>39</v>
      </c>
      <c r="Y359" t="s">
        <v>40</v>
      </c>
      <c r="Z359" t="s">
        <v>66</v>
      </c>
      <c r="AD359" s="2" t="s">
        <v>508</v>
      </c>
    </row>
    <row r="360" spans="1:30" ht="15" customHeight="1" x14ac:dyDescent="0.35">
      <c r="A360" s="1">
        <v>43760.517708333333</v>
      </c>
      <c r="B360">
        <v>462</v>
      </c>
      <c r="C360" t="s">
        <v>29</v>
      </c>
      <c r="D360">
        <v>5</v>
      </c>
      <c r="E360" t="s">
        <v>30</v>
      </c>
      <c r="F360">
        <v>79873</v>
      </c>
      <c r="G360" t="s">
        <v>333</v>
      </c>
      <c r="H360" t="s">
        <v>32</v>
      </c>
      <c r="I360">
        <v>94201</v>
      </c>
      <c r="J360">
        <v>1</v>
      </c>
      <c r="K360" s="1">
        <v>43760.517708333333</v>
      </c>
      <c r="L360">
        <v>0.2</v>
      </c>
      <c r="M360">
        <v>623.36</v>
      </c>
      <c r="N360" t="s">
        <v>230</v>
      </c>
      <c r="O360" t="s">
        <v>34</v>
      </c>
      <c r="P360">
        <v>1</v>
      </c>
      <c r="R360">
        <v>4</v>
      </c>
      <c r="S360" t="s">
        <v>334</v>
      </c>
      <c r="T360" t="s">
        <v>36</v>
      </c>
      <c r="U360" t="s">
        <v>37</v>
      </c>
      <c r="V360" t="s">
        <v>38</v>
      </c>
      <c r="W360" t="s">
        <v>39</v>
      </c>
      <c r="X360" t="s">
        <v>39</v>
      </c>
      <c r="Y360" t="s">
        <v>175</v>
      </c>
      <c r="Z360" t="s">
        <v>176</v>
      </c>
      <c r="AA360" t="s">
        <v>180</v>
      </c>
      <c r="AB360" t="s">
        <v>231</v>
      </c>
      <c r="AD360" s="2" t="s">
        <v>44</v>
      </c>
    </row>
    <row r="361" spans="1:30" ht="15" customHeight="1" x14ac:dyDescent="0.35">
      <c r="A361" s="1">
        <v>42058.527430555558</v>
      </c>
      <c r="B361">
        <v>462</v>
      </c>
      <c r="C361" t="s">
        <v>29</v>
      </c>
      <c r="D361">
        <v>5</v>
      </c>
      <c r="E361" t="s">
        <v>30</v>
      </c>
      <c r="F361">
        <v>77078</v>
      </c>
      <c r="G361" t="s">
        <v>609</v>
      </c>
      <c r="H361" t="s">
        <v>32</v>
      </c>
      <c r="I361">
        <v>69496</v>
      </c>
      <c r="J361">
        <v>1</v>
      </c>
      <c r="K361" s="1">
        <v>42058.527430555558</v>
      </c>
      <c r="L361">
        <v>0.2</v>
      </c>
      <c r="M361">
        <v>623.17999999999995</v>
      </c>
      <c r="N361" t="s">
        <v>64</v>
      </c>
      <c r="O361" t="s">
        <v>34</v>
      </c>
      <c r="P361">
        <v>1</v>
      </c>
      <c r="R361">
        <v>4</v>
      </c>
      <c r="S361" t="s">
        <v>610</v>
      </c>
      <c r="T361" t="s">
        <v>36</v>
      </c>
      <c r="U361" t="s">
        <v>37</v>
      </c>
      <c r="V361" t="s">
        <v>65</v>
      </c>
      <c r="W361" t="s">
        <v>39</v>
      </c>
      <c r="X361" t="s">
        <v>39</v>
      </c>
      <c r="Y361" t="s">
        <v>40</v>
      </c>
      <c r="Z361" t="s">
        <v>66</v>
      </c>
      <c r="AD361" s="2" t="s">
        <v>508</v>
      </c>
    </row>
    <row r="362" spans="1:30" ht="15" customHeight="1" x14ac:dyDescent="0.35">
      <c r="A362" s="1">
        <v>42032.472569444442</v>
      </c>
      <c r="B362">
        <v>462</v>
      </c>
      <c r="C362" t="s">
        <v>29</v>
      </c>
      <c r="D362">
        <v>5</v>
      </c>
      <c r="E362" t="s">
        <v>30</v>
      </c>
      <c r="F362">
        <v>77029</v>
      </c>
      <c r="G362" t="s">
        <v>621</v>
      </c>
      <c r="H362" t="s">
        <v>32</v>
      </c>
      <c r="I362">
        <v>69044</v>
      </c>
      <c r="J362">
        <v>1</v>
      </c>
      <c r="K362" s="1">
        <v>42032.472569444442</v>
      </c>
      <c r="L362">
        <v>0.2</v>
      </c>
      <c r="M362">
        <v>623.17999999999995</v>
      </c>
      <c r="N362" t="s">
        <v>64</v>
      </c>
      <c r="O362" t="s">
        <v>34</v>
      </c>
      <c r="P362">
        <v>1</v>
      </c>
      <c r="R362">
        <v>4</v>
      </c>
      <c r="S362" t="s">
        <v>622</v>
      </c>
      <c r="T362" t="s">
        <v>36</v>
      </c>
      <c r="U362" t="s">
        <v>37</v>
      </c>
      <c r="V362" t="s">
        <v>65</v>
      </c>
      <c r="W362" t="s">
        <v>39</v>
      </c>
      <c r="X362" t="s">
        <v>39</v>
      </c>
      <c r="Y362" t="s">
        <v>40</v>
      </c>
      <c r="Z362" t="s">
        <v>66</v>
      </c>
      <c r="AD362" s="2" t="s">
        <v>508</v>
      </c>
    </row>
    <row r="363" spans="1:30" ht="15" customHeight="1" x14ac:dyDescent="0.35">
      <c r="A363" s="1">
        <v>42138.414236111108</v>
      </c>
      <c r="B363">
        <v>462</v>
      </c>
      <c r="C363" t="s">
        <v>29</v>
      </c>
      <c r="D363">
        <v>5</v>
      </c>
      <c r="E363" t="s">
        <v>30</v>
      </c>
      <c r="F363">
        <v>77345</v>
      </c>
      <c r="G363" t="s">
        <v>515</v>
      </c>
      <c r="H363" t="s">
        <v>32</v>
      </c>
      <c r="I363">
        <v>70855</v>
      </c>
      <c r="J363">
        <v>1</v>
      </c>
      <c r="K363" s="1">
        <v>42138.414236111108</v>
      </c>
      <c r="L363">
        <v>0.2</v>
      </c>
      <c r="M363">
        <v>623.53</v>
      </c>
      <c r="N363" t="s">
        <v>593</v>
      </c>
      <c r="O363" t="s">
        <v>34</v>
      </c>
      <c r="P363">
        <v>10</v>
      </c>
      <c r="R363">
        <v>4</v>
      </c>
      <c r="S363" t="s">
        <v>583</v>
      </c>
      <c r="T363" t="s">
        <v>36</v>
      </c>
      <c r="U363" t="s">
        <v>37</v>
      </c>
      <c r="V363" t="s">
        <v>49</v>
      </c>
      <c r="W363" t="s">
        <v>39</v>
      </c>
      <c r="X363" t="s">
        <v>39</v>
      </c>
      <c r="AD363" s="2" t="s">
        <v>508</v>
      </c>
    </row>
    <row r="364" spans="1:30" ht="15" customHeight="1" x14ac:dyDescent="0.35">
      <c r="A364" s="1">
        <v>42852.705208333333</v>
      </c>
      <c r="B364">
        <v>462</v>
      </c>
      <c r="C364" t="s">
        <v>29</v>
      </c>
      <c r="D364">
        <v>5</v>
      </c>
      <c r="E364" t="s">
        <v>30</v>
      </c>
      <c r="F364">
        <v>78543</v>
      </c>
      <c r="G364" t="s">
        <v>319</v>
      </c>
      <c r="H364" t="s">
        <v>32</v>
      </c>
      <c r="I364">
        <v>82925</v>
      </c>
      <c r="J364">
        <v>1</v>
      </c>
      <c r="K364" s="1">
        <v>42852.705208333333</v>
      </c>
      <c r="L364">
        <v>0.2</v>
      </c>
      <c r="M364">
        <v>623.54</v>
      </c>
      <c r="N364" t="s">
        <v>455</v>
      </c>
      <c r="O364" t="s">
        <v>456</v>
      </c>
      <c r="P364">
        <v>38</v>
      </c>
      <c r="R364">
        <v>4</v>
      </c>
      <c r="S364" t="s">
        <v>454</v>
      </c>
      <c r="T364" t="s">
        <v>36</v>
      </c>
      <c r="U364" t="s">
        <v>37</v>
      </c>
      <c r="V364" t="s">
        <v>49</v>
      </c>
      <c r="W364" t="s">
        <v>39</v>
      </c>
      <c r="X364" t="s">
        <v>39</v>
      </c>
      <c r="AD364" s="2" t="s">
        <v>44</v>
      </c>
    </row>
    <row r="365" spans="1:30" ht="15" customHeight="1" x14ac:dyDescent="0.35">
      <c r="A365" s="1">
        <v>43734.455208333333</v>
      </c>
      <c r="B365">
        <v>462</v>
      </c>
      <c r="C365" t="s">
        <v>29</v>
      </c>
      <c r="D365">
        <v>5</v>
      </c>
      <c r="E365" t="s">
        <v>30</v>
      </c>
      <c r="F365">
        <v>79811</v>
      </c>
      <c r="G365" t="s">
        <v>340</v>
      </c>
      <c r="H365" t="s">
        <v>32</v>
      </c>
      <c r="I365">
        <v>93867</v>
      </c>
      <c r="J365">
        <v>1</v>
      </c>
      <c r="K365" s="1">
        <v>43734.455208333333</v>
      </c>
      <c r="L365">
        <v>0.2</v>
      </c>
      <c r="M365">
        <v>623.04</v>
      </c>
      <c r="N365" t="s">
        <v>174</v>
      </c>
      <c r="O365" t="s">
        <v>34</v>
      </c>
      <c r="P365">
        <v>1</v>
      </c>
      <c r="R365">
        <v>4</v>
      </c>
      <c r="S365" t="s">
        <v>341</v>
      </c>
      <c r="T365" t="s">
        <v>36</v>
      </c>
      <c r="U365" t="s">
        <v>37</v>
      </c>
      <c r="V365" t="s">
        <v>38</v>
      </c>
      <c r="W365" t="s">
        <v>39</v>
      </c>
      <c r="X365" t="s">
        <v>39</v>
      </c>
      <c r="Y365" t="s">
        <v>175</v>
      </c>
      <c r="Z365" t="s">
        <v>176</v>
      </c>
      <c r="AA365" t="s">
        <v>177</v>
      </c>
      <c r="AB365" t="s">
        <v>178</v>
      </c>
      <c r="AD365" s="2" t="s">
        <v>44</v>
      </c>
    </row>
    <row r="366" spans="1:30" ht="15" customHeight="1" x14ac:dyDescent="0.35">
      <c r="A366" s="1">
        <v>43734.455208333333</v>
      </c>
      <c r="B366">
        <v>462</v>
      </c>
      <c r="C366" t="s">
        <v>29</v>
      </c>
      <c r="D366">
        <v>5</v>
      </c>
      <c r="E366" t="s">
        <v>30</v>
      </c>
      <c r="F366">
        <v>79811</v>
      </c>
      <c r="G366" t="s">
        <v>340</v>
      </c>
      <c r="H366" t="s">
        <v>32</v>
      </c>
      <c r="I366">
        <v>93867</v>
      </c>
      <c r="J366">
        <v>1</v>
      </c>
      <c r="K366" s="1">
        <v>43734.455208333333</v>
      </c>
      <c r="L366">
        <v>0.2</v>
      </c>
      <c r="M366">
        <v>623.04999999999995</v>
      </c>
      <c r="N366" t="s">
        <v>179</v>
      </c>
      <c r="O366" t="s">
        <v>34</v>
      </c>
      <c r="P366">
        <v>1</v>
      </c>
      <c r="R366">
        <v>4</v>
      </c>
      <c r="S366" t="s">
        <v>341</v>
      </c>
      <c r="T366" t="s">
        <v>36</v>
      </c>
      <c r="U366" t="s">
        <v>37</v>
      </c>
      <c r="V366" t="s">
        <v>38</v>
      </c>
      <c r="W366" t="s">
        <v>39</v>
      </c>
      <c r="X366" t="s">
        <v>39</v>
      </c>
      <c r="Y366" t="s">
        <v>175</v>
      </c>
      <c r="Z366" t="s">
        <v>176</v>
      </c>
      <c r="AA366" t="s">
        <v>180</v>
      </c>
      <c r="AB366" t="s">
        <v>181</v>
      </c>
      <c r="AD366" s="2" t="s">
        <v>44</v>
      </c>
    </row>
    <row r="367" spans="1:30" ht="15" customHeight="1" x14ac:dyDescent="0.35">
      <c r="A367" s="1">
        <v>43734.455208333333</v>
      </c>
      <c r="B367">
        <v>462</v>
      </c>
      <c r="C367" t="s">
        <v>29</v>
      </c>
      <c r="D367">
        <v>5</v>
      </c>
      <c r="E367" t="s">
        <v>30</v>
      </c>
      <c r="F367">
        <v>79811</v>
      </c>
      <c r="G367" t="s">
        <v>340</v>
      </c>
      <c r="H367" t="s">
        <v>32</v>
      </c>
      <c r="I367">
        <v>93867</v>
      </c>
      <c r="J367">
        <v>1</v>
      </c>
      <c r="K367" s="1">
        <v>43734.455208333333</v>
      </c>
      <c r="L367">
        <v>0.2</v>
      </c>
      <c r="M367">
        <v>623.20000000000005</v>
      </c>
      <c r="N367" t="s">
        <v>296</v>
      </c>
      <c r="O367" t="s">
        <v>34</v>
      </c>
      <c r="P367">
        <v>1</v>
      </c>
      <c r="R367">
        <v>4</v>
      </c>
      <c r="S367" t="s">
        <v>341</v>
      </c>
      <c r="T367" t="s">
        <v>36</v>
      </c>
      <c r="U367" t="s">
        <v>37</v>
      </c>
      <c r="V367" t="s">
        <v>38</v>
      </c>
      <c r="W367" t="s">
        <v>39</v>
      </c>
      <c r="X367" t="s">
        <v>39</v>
      </c>
      <c r="Y367" t="s">
        <v>40</v>
      </c>
      <c r="Z367" t="s">
        <v>60</v>
      </c>
      <c r="AA367" t="s">
        <v>61</v>
      </c>
      <c r="AB367" t="s">
        <v>297</v>
      </c>
      <c r="AD367" s="2" t="s">
        <v>44</v>
      </c>
    </row>
    <row r="368" spans="1:30" ht="15" customHeight="1" x14ac:dyDescent="0.35">
      <c r="A368" s="1">
        <v>43734.455208333333</v>
      </c>
      <c r="B368">
        <v>462</v>
      </c>
      <c r="C368" t="s">
        <v>29</v>
      </c>
      <c r="D368">
        <v>5</v>
      </c>
      <c r="E368" t="s">
        <v>30</v>
      </c>
      <c r="F368">
        <v>79811</v>
      </c>
      <c r="G368" t="s">
        <v>340</v>
      </c>
      <c r="H368" t="s">
        <v>32</v>
      </c>
      <c r="I368">
        <v>93867</v>
      </c>
      <c r="J368">
        <v>1</v>
      </c>
      <c r="K368" s="1">
        <v>43734.455208333333</v>
      </c>
      <c r="L368">
        <v>0.2</v>
      </c>
      <c r="M368">
        <v>623.21</v>
      </c>
      <c r="N368" t="s">
        <v>59</v>
      </c>
      <c r="O368" t="s">
        <v>34</v>
      </c>
      <c r="P368">
        <v>57</v>
      </c>
      <c r="R368">
        <v>4</v>
      </c>
      <c r="S368" t="s">
        <v>341</v>
      </c>
      <c r="T368" t="s">
        <v>36</v>
      </c>
      <c r="U368" t="s">
        <v>37</v>
      </c>
      <c r="V368" t="s">
        <v>38</v>
      </c>
      <c r="W368" t="s">
        <v>39</v>
      </c>
      <c r="X368" t="s">
        <v>39</v>
      </c>
      <c r="Y368" t="s">
        <v>40</v>
      </c>
      <c r="Z368" t="s">
        <v>60</v>
      </c>
      <c r="AA368" t="s">
        <v>61</v>
      </c>
      <c r="AB368" t="s">
        <v>62</v>
      </c>
      <c r="AD368" s="2" t="s">
        <v>44</v>
      </c>
    </row>
    <row r="369" spans="1:30" ht="15" customHeight="1" x14ac:dyDescent="0.35">
      <c r="A369" s="1">
        <v>43734.455208333333</v>
      </c>
      <c r="B369">
        <v>462</v>
      </c>
      <c r="C369" t="s">
        <v>29</v>
      </c>
      <c r="D369">
        <v>5</v>
      </c>
      <c r="E369" t="s">
        <v>30</v>
      </c>
      <c r="F369">
        <v>79811</v>
      </c>
      <c r="G369" t="s">
        <v>340</v>
      </c>
      <c r="H369" t="s">
        <v>32</v>
      </c>
      <c r="I369">
        <v>93867</v>
      </c>
      <c r="J369">
        <v>1</v>
      </c>
      <c r="K369" s="1">
        <v>43734.455208333333</v>
      </c>
      <c r="L369">
        <v>0.2</v>
      </c>
      <c r="M369">
        <v>623.22</v>
      </c>
      <c r="N369" t="s">
        <v>99</v>
      </c>
      <c r="O369" t="s">
        <v>34</v>
      </c>
      <c r="P369">
        <v>18</v>
      </c>
      <c r="R369">
        <v>4</v>
      </c>
      <c r="S369" t="s">
        <v>341</v>
      </c>
      <c r="T369" t="s">
        <v>36</v>
      </c>
      <c r="U369" t="s">
        <v>37</v>
      </c>
      <c r="V369" t="s">
        <v>38</v>
      </c>
      <c r="W369" t="s">
        <v>39</v>
      </c>
      <c r="X369" t="s">
        <v>39</v>
      </c>
      <c r="Y369" t="s">
        <v>40</v>
      </c>
      <c r="Z369" t="s">
        <v>100</v>
      </c>
      <c r="AA369" t="s">
        <v>101</v>
      </c>
      <c r="AB369" t="s">
        <v>102</v>
      </c>
      <c r="AD369" s="2" t="s">
        <v>44</v>
      </c>
    </row>
    <row r="370" spans="1:30" ht="15" customHeight="1" x14ac:dyDescent="0.35">
      <c r="A370" s="1">
        <v>43734.455208333333</v>
      </c>
      <c r="B370">
        <v>462</v>
      </c>
      <c r="C370" t="s">
        <v>29</v>
      </c>
      <c r="D370">
        <v>5</v>
      </c>
      <c r="E370" t="s">
        <v>30</v>
      </c>
      <c r="F370">
        <v>79811</v>
      </c>
      <c r="G370" t="s">
        <v>340</v>
      </c>
      <c r="H370" t="s">
        <v>32</v>
      </c>
      <c r="I370">
        <v>93867</v>
      </c>
      <c r="J370">
        <v>1</v>
      </c>
      <c r="K370" s="1">
        <v>43734.455208333333</v>
      </c>
      <c r="L370">
        <v>0.2</v>
      </c>
      <c r="M370">
        <v>623.28</v>
      </c>
      <c r="N370" t="s">
        <v>232</v>
      </c>
      <c r="O370" t="s">
        <v>34</v>
      </c>
      <c r="P370">
        <v>1</v>
      </c>
      <c r="R370">
        <v>4</v>
      </c>
      <c r="S370" t="s">
        <v>341</v>
      </c>
      <c r="T370" t="s">
        <v>36</v>
      </c>
      <c r="U370" t="s">
        <v>37</v>
      </c>
      <c r="V370" t="s">
        <v>38</v>
      </c>
      <c r="W370" t="s">
        <v>39</v>
      </c>
      <c r="X370" t="s">
        <v>39</v>
      </c>
      <c r="Y370" t="s">
        <v>175</v>
      </c>
      <c r="Z370" t="s">
        <v>176</v>
      </c>
      <c r="AA370" t="s">
        <v>180</v>
      </c>
      <c r="AB370" t="s">
        <v>233</v>
      </c>
      <c r="AD370" s="2" t="s">
        <v>44</v>
      </c>
    </row>
    <row r="371" spans="1:30" ht="15" customHeight="1" x14ac:dyDescent="0.35">
      <c r="A371" s="1">
        <v>43734.455208333333</v>
      </c>
      <c r="B371">
        <v>462</v>
      </c>
      <c r="C371" t="s">
        <v>29</v>
      </c>
      <c r="D371">
        <v>5</v>
      </c>
      <c r="E371" t="s">
        <v>30</v>
      </c>
      <c r="F371">
        <v>79811</v>
      </c>
      <c r="G371" t="s">
        <v>340</v>
      </c>
      <c r="H371" t="s">
        <v>32</v>
      </c>
      <c r="I371">
        <v>93867</v>
      </c>
      <c r="J371">
        <v>1</v>
      </c>
      <c r="K371" s="1">
        <v>43734.455208333333</v>
      </c>
      <c r="L371">
        <v>0.2</v>
      </c>
      <c r="M371">
        <v>623.33000000000004</v>
      </c>
      <c r="N371" t="s">
        <v>270</v>
      </c>
      <c r="O371" t="s">
        <v>34</v>
      </c>
      <c r="P371">
        <v>45</v>
      </c>
      <c r="R371">
        <v>4</v>
      </c>
      <c r="S371" t="s">
        <v>341</v>
      </c>
      <c r="T371" t="s">
        <v>36</v>
      </c>
      <c r="U371" t="s">
        <v>37</v>
      </c>
      <c r="V371" t="s">
        <v>38</v>
      </c>
      <c r="W371" t="s">
        <v>39</v>
      </c>
      <c r="X371" t="s">
        <v>39</v>
      </c>
      <c r="Y371" t="s">
        <v>40</v>
      </c>
      <c r="Z371" t="s">
        <v>60</v>
      </c>
      <c r="AA371" t="s">
        <v>271</v>
      </c>
      <c r="AB371" t="s">
        <v>272</v>
      </c>
      <c r="AD371" s="2" t="s">
        <v>44</v>
      </c>
    </row>
    <row r="372" spans="1:30" ht="15" customHeight="1" x14ac:dyDescent="0.35">
      <c r="A372" s="1">
        <v>43734.455208333333</v>
      </c>
      <c r="B372">
        <v>462</v>
      </c>
      <c r="C372" t="s">
        <v>29</v>
      </c>
      <c r="D372">
        <v>5</v>
      </c>
      <c r="E372" t="s">
        <v>30</v>
      </c>
      <c r="F372">
        <v>79811</v>
      </c>
      <c r="G372" t="s">
        <v>340</v>
      </c>
      <c r="H372" t="s">
        <v>32</v>
      </c>
      <c r="I372">
        <v>93867</v>
      </c>
      <c r="J372">
        <v>1</v>
      </c>
      <c r="K372" s="1">
        <v>43734.455208333333</v>
      </c>
      <c r="L372">
        <v>0.2</v>
      </c>
      <c r="M372">
        <v>650</v>
      </c>
      <c r="N372" t="s">
        <v>182</v>
      </c>
      <c r="O372" t="s">
        <v>34</v>
      </c>
      <c r="P372">
        <v>16</v>
      </c>
      <c r="R372">
        <v>4</v>
      </c>
      <c r="S372" t="s">
        <v>341</v>
      </c>
      <c r="T372" t="s">
        <v>36</v>
      </c>
      <c r="U372" t="s">
        <v>37</v>
      </c>
      <c r="V372" t="s">
        <v>38</v>
      </c>
      <c r="W372" t="s">
        <v>39</v>
      </c>
      <c r="X372" t="s">
        <v>39</v>
      </c>
      <c r="Y372" t="s">
        <v>40</v>
      </c>
      <c r="Z372" t="s">
        <v>60</v>
      </c>
      <c r="AA372" t="s">
        <v>183</v>
      </c>
      <c r="AB372" t="s">
        <v>184</v>
      </c>
      <c r="AD372" s="2" t="s">
        <v>44</v>
      </c>
    </row>
    <row r="373" spans="1:30" ht="15" customHeight="1" x14ac:dyDescent="0.35">
      <c r="A373" s="1">
        <v>43704.705208333333</v>
      </c>
      <c r="B373">
        <v>462</v>
      </c>
      <c r="C373" t="s">
        <v>29</v>
      </c>
      <c r="D373">
        <v>5</v>
      </c>
      <c r="E373" t="s">
        <v>30</v>
      </c>
      <c r="F373">
        <v>79796</v>
      </c>
      <c r="G373" t="s">
        <v>254</v>
      </c>
      <c r="H373" t="s">
        <v>32</v>
      </c>
      <c r="I373">
        <v>93443</v>
      </c>
      <c r="J373">
        <v>1</v>
      </c>
      <c r="K373" s="1">
        <v>43704.705208333333</v>
      </c>
      <c r="L373">
        <v>0.2</v>
      </c>
      <c r="M373">
        <v>623.33000000000004</v>
      </c>
      <c r="N373" t="s">
        <v>270</v>
      </c>
      <c r="O373" t="s">
        <v>34</v>
      </c>
      <c r="P373">
        <v>66</v>
      </c>
      <c r="R373">
        <v>4</v>
      </c>
      <c r="S373" t="s">
        <v>345</v>
      </c>
      <c r="T373" t="s">
        <v>36</v>
      </c>
      <c r="U373" t="s">
        <v>37</v>
      </c>
      <c r="V373" t="s">
        <v>38</v>
      </c>
      <c r="W373" t="s">
        <v>39</v>
      </c>
      <c r="X373" t="s">
        <v>39</v>
      </c>
      <c r="Y373" t="s">
        <v>40</v>
      </c>
      <c r="Z373" t="s">
        <v>60</v>
      </c>
      <c r="AA373" t="s">
        <v>271</v>
      </c>
      <c r="AB373" t="s">
        <v>272</v>
      </c>
      <c r="AD373" s="2" t="s">
        <v>44</v>
      </c>
    </row>
    <row r="374" spans="1:30" ht="15" customHeight="1" x14ac:dyDescent="0.35">
      <c r="A374" s="1">
        <v>43704.705208333333</v>
      </c>
      <c r="B374">
        <v>462</v>
      </c>
      <c r="C374" t="s">
        <v>29</v>
      </c>
      <c r="D374">
        <v>5</v>
      </c>
      <c r="E374" t="s">
        <v>30</v>
      </c>
      <c r="F374">
        <v>79796</v>
      </c>
      <c r="G374" t="s">
        <v>254</v>
      </c>
      <c r="H374" t="s">
        <v>32</v>
      </c>
      <c r="I374">
        <v>93443</v>
      </c>
      <c r="J374">
        <v>1</v>
      </c>
      <c r="K374" s="1">
        <v>43704.705208333333</v>
      </c>
      <c r="L374">
        <v>0.2</v>
      </c>
      <c r="M374">
        <v>623.21</v>
      </c>
      <c r="N374" t="s">
        <v>59</v>
      </c>
      <c r="O374" t="s">
        <v>34</v>
      </c>
      <c r="P374">
        <v>8</v>
      </c>
      <c r="R374">
        <v>4</v>
      </c>
      <c r="S374" t="s">
        <v>345</v>
      </c>
      <c r="T374" t="s">
        <v>36</v>
      </c>
      <c r="U374" t="s">
        <v>37</v>
      </c>
      <c r="V374" t="s">
        <v>38</v>
      </c>
      <c r="W374" t="s">
        <v>39</v>
      </c>
      <c r="X374" t="s">
        <v>39</v>
      </c>
      <c r="Y374" t="s">
        <v>40</v>
      </c>
      <c r="Z374" t="s">
        <v>60</v>
      </c>
      <c r="AA374" t="s">
        <v>61</v>
      </c>
      <c r="AB374" t="s">
        <v>62</v>
      </c>
      <c r="AD374" s="2" t="s">
        <v>44</v>
      </c>
    </row>
    <row r="375" spans="1:30" ht="15" customHeight="1" x14ac:dyDescent="0.35">
      <c r="A375" s="1">
        <v>43704.705208333333</v>
      </c>
      <c r="B375">
        <v>462</v>
      </c>
      <c r="C375" t="s">
        <v>29</v>
      </c>
      <c r="D375">
        <v>5</v>
      </c>
      <c r="E375" t="s">
        <v>30</v>
      </c>
      <c r="F375">
        <v>79796</v>
      </c>
      <c r="G375" t="s">
        <v>254</v>
      </c>
      <c r="H375" t="s">
        <v>32</v>
      </c>
      <c r="I375">
        <v>93443</v>
      </c>
      <c r="J375">
        <v>1</v>
      </c>
      <c r="K375" s="1">
        <v>43704.705208333333</v>
      </c>
      <c r="L375">
        <v>0.2</v>
      </c>
      <c r="M375">
        <v>623.22</v>
      </c>
      <c r="N375" t="s">
        <v>99</v>
      </c>
      <c r="O375" t="s">
        <v>34</v>
      </c>
      <c r="P375">
        <v>1</v>
      </c>
      <c r="R375">
        <v>4</v>
      </c>
      <c r="S375" t="s">
        <v>345</v>
      </c>
      <c r="T375" t="s">
        <v>36</v>
      </c>
      <c r="U375" t="s">
        <v>37</v>
      </c>
      <c r="V375" t="s">
        <v>38</v>
      </c>
      <c r="W375" t="s">
        <v>39</v>
      </c>
      <c r="X375" t="s">
        <v>39</v>
      </c>
      <c r="Y375" t="s">
        <v>40</v>
      </c>
      <c r="Z375" t="s">
        <v>100</v>
      </c>
      <c r="AA375" t="s">
        <v>101</v>
      </c>
      <c r="AB375" t="s">
        <v>102</v>
      </c>
      <c r="AD375" s="2" t="s">
        <v>44</v>
      </c>
    </row>
    <row r="376" spans="1:30" ht="15" customHeight="1" x14ac:dyDescent="0.35">
      <c r="A376" s="1">
        <v>43704.705208333333</v>
      </c>
      <c r="B376">
        <v>462</v>
      </c>
      <c r="C376" t="s">
        <v>29</v>
      </c>
      <c r="D376">
        <v>5</v>
      </c>
      <c r="E376" t="s">
        <v>30</v>
      </c>
      <c r="F376">
        <v>79796</v>
      </c>
      <c r="G376" t="s">
        <v>254</v>
      </c>
      <c r="H376" t="s">
        <v>32</v>
      </c>
      <c r="I376">
        <v>93443</v>
      </c>
      <c r="J376">
        <v>1</v>
      </c>
      <c r="K376" s="1">
        <v>43704.705208333333</v>
      </c>
      <c r="L376">
        <v>0.2</v>
      </c>
      <c r="M376">
        <v>623.28</v>
      </c>
      <c r="N376" t="s">
        <v>232</v>
      </c>
      <c r="O376" t="s">
        <v>34</v>
      </c>
      <c r="P376">
        <v>1</v>
      </c>
      <c r="R376">
        <v>4</v>
      </c>
      <c r="S376" t="s">
        <v>345</v>
      </c>
      <c r="T376" t="s">
        <v>36</v>
      </c>
      <c r="U376" t="s">
        <v>37</v>
      </c>
      <c r="V376" t="s">
        <v>38</v>
      </c>
      <c r="W376" t="s">
        <v>39</v>
      </c>
      <c r="X376" t="s">
        <v>39</v>
      </c>
      <c r="Y376" t="s">
        <v>175</v>
      </c>
      <c r="Z376" t="s">
        <v>176</v>
      </c>
      <c r="AA376" t="s">
        <v>180</v>
      </c>
      <c r="AB376" t="s">
        <v>233</v>
      </c>
      <c r="AD376" s="2" t="s">
        <v>44</v>
      </c>
    </row>
    <row r="377" spans="1:30" ht="15" customHeight="1" x14ac:dyDescent="0.35">
      <c r="A377" s="1">
        <v>43669.604513888888</v>
      </c>
      <c r="B377">
        <v>462</v>
      </c>
      <c r="C377" t="s">
        <v>29</v>
      </c>
      <c r="D377">
        <v>5</v>
      </c>
      <c r="E377" t="s">
        <v>30</v>
      </c>
      <c r="F377">
        <v>79692</v>
      </c>
      <c r="G377" t="s">
        <v>254</v>
      </c>
      <c r="H377" t="s">
        <v>32</v>
      </c>
      <c r="I377">
        <v>92967</v>
      </c>
      <c r="J377">
        <v>1</v>
      </c>
      <c r="K377" s="1">
        <v>43669.604513888888</v>
      </c>
      <c r="L377">
        <v>0.2</v>
      </c>
      <c r="M377">
        <v>623.33000000000004</v>
      </c>
      <c r="N377" t="s">
        <v>270</v>
      </c>
      <c r="O377" t="s">
        <v>34</v>
      </c>
      <c r="P377">
        <v>45</v>
      </c>
      <c r="R377">
        <v>4</v>
      </c>
      <c r="S377" t="s">
        <v>350</v>
      </c>
      <c r="T377" t="s">
        <v>36</v>
      </c>
      <c r="U377" t="s">
        <v>37</v>
      </c>
      <c r="V377" t="s">
        <v>38</v>
      </c>
      <c r="W377" t="s">
        <v>39</v>
      </c>
      <c r="X377" t="s">
        <v>39</v>
      </c>
      <c r="Y377" t="s">
        <v>40</v>
      </c>
      <c r="Z377" t="s">
        <v>60</v>
      </c>
      <c r="AA377" t="s">
        <v>271</v>
      </c>
      <c r="AB377" t="s">
        <v>272</v>
      </c>
      <c r="AD377" s="2" t="s">
        <v>44</v>
      </c>
    </row>
    <row r="378" spans="1:30" ht="15" customHeight="1" x14ac:dyDescent="0.35">
      <c r="A378" s="1">
        <v>43669.604513888888</v>
      </c>
      <c r="B378">
        <v>462</v>
      </c>
      <c r="C378" t="s">
        <v>29</v>
      </c>
      <c r="D378">
        <v>5</v>
      </c>
      <c r="E378" t="s">
        <v>30</v>
      </c>
      <c r="F378">
        <v>79692</v>
      </c>
      <c r="G378" t="s">
        <v>254</v>
      </c>
      <c r="H378" t="s">
        <v>32</v>
      </c>
      <c r="I378">
        <v>92967</v>
      </c>
      <c r="J378">
        <v>1</v>
      </c>
      <c r="K378" s="1">
        <v>43669.604513888888</v>
      </c>
      <c r="L378">
        <v>0.2</v>
      </c>
      <c r="M378">
        <v>623.15</v>
      </c>
      <c r="N378" t="s">
        <v>196</v>
      </c>
      <c r="O378" t="s">
        <v>34</v>
      </c>
      <c r="P378">
        <v>1</v>
      </c>
      <c r="R378">
        <v>4</v>
      </c>
      <c r="S378" t="s">
        <v>350</v>
      </c>
      <c r="T378" t="s">
        <v>36</v>
      </c>
      <c r="U378" t="s">
        <v>37</v>
      </c>
      <c r="V378" t="s">
        <v>38</v>
      </c>
      <c r="W378" t="s">
        <v>39</v>
      </c>
      <c r="X378" t="s">
        <v>39</v>
      </c>
      <c r="Y378" t="s">
        <v>40</v>
      </c>
      <c r="Z378" t="s">
        <v>60</v>
      </c>
      <c r="AA378" t="s">
        <v>197</v>
      </c>
      <c r="AB378" t="s">
        <v>198</v>
      </c>
      <c r="AD378" s="2" t="s">
        <v>44</v>
      </c>
    </row>
    <row r="379" spans="1:30" ht="15" customHeight="1" x14ac:dyDescent="0.35">
      <c r="A379" s="1">
        <v>43669.604513888888</v>
      </c>
      <c r="B379">
        <v>462</v>
      </c>
      <c r="C379" t="s">
        <v>29</v>
      </c>
      <c r="D379">
        <v>5</v>
      </c>
      <c r="E379" t="s">
        <v>30</v>
      </c>
      <c r="F379">
        <v>79692</v>
      </c>
      <c r="G379" t="s">
        <v>254</v>
      </c>
      <c r="H379" t="s">
        <v>32</v>
      </c>
      <c r="I379">
        <v>92967</v>
      </c>
      <c r="J379">
        <v>1</v>
      </c>
      <c r="K379" s="1">
        <v>43669.604513888888</v>
      </c>
      <c r="L379">
        <v>0.2</v>
      </c>
      <c r="M379">
        <v>623.25</v>
      </c>
      <c r="N379" t="s">
        <v>219</v>
      </c>
      <c r="O379" t="s">
        <v>34</v>
      </c>
      <c r="P379">
        <v>190</v>
      </c>
      <c r="R379">
        <v>4</v>
      </c>
      <c r="S379" t="s">
        <v>350</v>
      </c>
      <c r="T379" t="s">
        <v>36</v>
      </c>
      <c r="U379" t="s">
        <v>37</v>
      </c>
      <c r="V379" t="s">
        <v>38</v>
      </c>
      <c r="W379" t="s">
        <v>39</v>
      </c>
      <c r="X379" t="s">
        <v>39</v>
      </c>
      <c r="Y379" t="s">
        <v>40</v>
      </c>
      <c r="Z379" t="s">
        <v>100</v>
      </c>
      <c r="AA379" t="s">
        <v>220</v>
      </c>
      <c r="AB379" t="s">
        <v>221</v>
      </c>
      <c r="AD379" s="2" t="s">
        <v>44</v>
      </c>
    </row>
    <row r="380" spans="1:30" ht="15" customHeight="1" x14ac:dyDescent="0.35">
      <c r="A380" s="1">
        <v>43669.604513888888</v>
      </c>
      <c r="B380">
        <v>462</v>
      </c>
      <c r="C380" t="s">
        <v>29</v>
      </c>
      <c r="D380">
        <v>5</v>
      </c>
      <c r="E380" t="s">
        <v>30</v>
      </c>
      <c r="F380">
        <v>79692</v>
      </c>
      <c r="G380" t="s">
        <v>254</v>
      </c>
      <c r="H380" t="s">
        <v>32</v>
      </c>
      <c r="I380">
        <v>92967</v>
      </c>
      <c r="J380">
        <v>1</v>
      </c>
      <c r="K380" s="1">
        <v>43669.604513888888</v>
      </c>
      <c r="L380">
        <v>0.2</v>
      </c>
      <c r="M380">
        <v>623.24</v>
      </c>
      <c r="N380" t="s">
        <v>228</v>
      </c>
      <c r="O380" t="s">
        <v>34</v>
      </c>
      <c r="P380">
        <v>1</v>
      </c>
      <c r="R380">
        <v>4</v>
      </c>
      <c r="S380" t="s">
        <v>350</v>
      </c>
      <c r="T380" t="s">
        <v>36</v>
      </c>
      <c r="U380" t="s">
        <v>37</v>
      </c>
      <c r="V380" t="s">
        <v>38</v>
      </c>
      <c r="W380" t="s">
        <v>39</v>
      </c>
      <c r="X380" t="s">
        <v>39</v>
      </c>
      <c r="Y380" t="s">
        <v>40</v>
      </c>
      <c r="Z380" t="s">
        <v>60</v>
      </c>
      <c r="AA380" t="s">
        <v>183</v>
      </c>
      <c r="AB380" t="s">
        <v>229</v>
      </c>
      <c r="AD380" s="2" t="s">
        <v>44</v>
      </c>
    </row>
    <row r="381" spans="1:30" ht="15" customHeight="1" x14ac:dyDescent="0.35">
      <c r="A381" s="1">
        <v>43669.604513888888</v>
      </c>
      <c r="B381">
        <v>462</v>
      </c>
      <c r="C381" t="s">
        <v>29</v>
      </c>
      <c r="D381">
        <v>5</v>
      </c>
      <c r="E381" t="s">
        <v>30</v>
      </c>
      <c r="F381">
        <v>79692</v>
      </c>
      <c r="G381" t="s">
        <v>254</v>
      </c>
      <c r="H381" t="s">
        <v>32</v>
      </c>
      <c r="I381">
        <v>92967</v>
      </c>
      <c r="J381">
        <v>1</v>
      </c>
      <c r="K381" s="1">
        <v>43669.604513888888</v>
      </c>
      <c r="L381">
        <v>0.2</v>
      </c>
      <c r="M381">
        <v>623.22</v>
      </c>
      <c r="N381" t="s">
        <v>99</v>
      </c>
      <c r="O381" t="s">
        <v>34</v>
      </c>
      <c r="P381">
        <v>63</v>
      </c>
      <c r="R381">
        <v>4</v>
      </c>
      <c r="S381" t="s">
        <v>350</v>
      </c>
      <c r="T381" t="s">
        <v>36</v>
      </c>
      <c r="U381" t="s">
        <v>37</v>
      </c>
      <c r="V381" t="s">
        <v>38</v>
      </c>
      <c r="W381" t="s">
        <v>39</v>
      </c>
      <c r="X381" t="s">
        <v>39</v>
      </c>
      <c r="Y381" t="s">
        <v>40</v>
      </c>
      <c r="Z381" t="s">
        <v>100</v>
      </c>
      <c r="AA381" t="s">
        <v>101</v>
      </c>
      <c r="AB381" t="s">
        <v>102</v>
      </c>
      <c r="AD381" s="2" t="s">
        <v>44</v>
      </c>
    </row>
    <row r="382" spans="1:30" ht="15" customHeight="1" x14ac:dyDescent="0.35">
      <c r="A382" s="1">
        <v>43356.594097222223</v>
      </c>
      <c r="B382">
        <v>462</v>
      </c>
      <c r="C382" t="s">
        <v>29</v>
      </c>
      <c r="D382">
        <v>5</v>
      </c>
      <c r="E382" t="s">
        <v>30</v>
      </c>
      <c r="F382">
        <v>79678</v>
      </c>
      <c r="G382" t="s">
        <v>278</v>
      </c>
      <c r="H382" t="s">
        <v>32</v>
      </c>
      <c r="I382">
        <v>88971</v>
      </c>
      <c r="J382">
        <v>1</v>
      </c>
      <c r="K382" s="1">
        <v>43356.594097222223</v>
      </c>
      <c r="L382">
        <v>0.2</v>
      </c>
      <c r="M382">
        <v>623.04999999999995</v>
      </c>
      <c r="N382" t="s">
        <v>179</v>
      </c>
      <c r="O382" t="s">
        <v>34</v>
      </c>
      <c r="P382">
        <v>1</v>
      </c>
      <c r="R382">
        <v>4</v>
      </c>
      <c r="S382" t="s">
        <v>353</v>
      </c>
      <c r="T382" t="s">
        <v>36</v>
      </c>
      <c r="U382" t="s">
        <v>37</v>
      </c>
      <c r="V382" t="s">
        <v>38</v>
      </c>
      <c r="W382" t="s">
        <v>39</v>
      </c>
      <c r="X382" t="s">
        <v>39</v>
      </c>
      <c r="Y382" t="s">
        <v>175</v>
      </c>
      <c r="Z382" t="s">
        <v>176</v>
      </c>
      <c r="AA382" t="s">
        <v>180</v>
      </c>
      <c r="AB382" t="s">
        <v>181</v>
      </c>
      <c r="AD382" s="2" t="s">
        <v>44</v>
      </c>
    </row>
    <row r="383" spans="1:30" ht="15" customHeight="1" x14ac:dyDescent="0.35">
      <c r="A383" s="1">
        <v>43356.594097222223</v>
      </c>
      <c r="B383">
        <v>462</v>
      </c>
      <c r="C383" t="s">
        <v>29</v>
      </c>
      <c r="D383">
        <v>5</v>
      </c>
      <c r="E383" t="s">
        <v>30</v>
      </c>
      <c r="F383">
        <v>79678</v>
      </c>
      <c r="G383" t="s">
        <v>278</v>
      </c>
      <c r="H383" t="s">
        <v>32</v>
      </c>
      <c r="I383">
        <v>88971</v>
      </c>
      <c r="J383">
        <v>1</v>
      </c>
      <c r="K383" s="1">
        <v>43356.594097222223</v>
      </c>
      <c r="L383">
        <v>0.2</v>
      </c>
      <c r="M383">
        <v>623.15</v>
      </c>
      <c r="N383" t="s">
        <v>196</v>
      </c>
      <c r="O383" t="s">
        <v>34</v>
      </c>
      <c r="P383">
        <v>1</v>
      </c>
      <c r="R383">
        <v>4</v>
      </c>
      <c r="S383" t="s">
        <v>353</v>
      </c>
      <c r="T383" t="s">
        <v>36</v>
      </c>
      <c r="U383" t="s">
        <v>37</v>
      </c>
      <c r="V383" t="s">
        <v>38</v>
      </c>
      <c r="W383" t="s">
        <v>39</v>
      </c>
      <c r="X383" t="s">
        <v>39</v>
      </c>
      <c r="Y383" t="s">
        <v>40</v>
      </c>
      <c r="Z383" t="s">
        <v>60</v>
      </c>
      <c r="AA383" t="s">
        <v>197</v>
      </c>
      <c r="AB383" t="s">
        <v>198</v>
      </c>
      <c r="AD383" s="2" t="s">
        <v>44</v>
      </c>
    </row>
    <row r="384" spans="1:30" ht="15" customHeight="1" x14ac:dyDescent="0.35">
      <c r="A384" s="1">
        <v>43356.594097222223</v>
      </c>
      <c r="B384">
        <v>462</v>
      </c>
      <c r="C384" t="s">
        <v>29</v>
      </c>
      <c r="D384">
        <v>5</v>
      </c>
      <c r="E384" t="s">
        <v>30</v>
      </c>
      <c r="F384">
        <v>79678</v>
      </c>
      <c r="G384" t="s">
        <v>278</v>
      </c>
      <c r="H384" t="s">
        <v>32</v>
      </c>
      <c r="I384">
        <v>88971</v>
      </c>
      <c r="J384">
        <v>1</v>
      </c>
      <c r="K384" s="1">
        <v>43356.594097222223</v>
      </c>
      <c r="L384">
        <v>0.2</v>
      </c>
      <c r="M384">
        <v>623.22</v>
      </c>
      <c r="N384" t="s">
        <v>99</v>
      </c>
      <c r="O384" t="s">
        <v>34</v>
      </c>
      <c r="P384">
        <v>1300</v>
      </c>
      <c r="R384">
        <v>4</v>
      </c>
      <c r="S384" t="s">
        <v>353</v>
      </c>
      <c r="T384" t="s">
        <v>36</v>
      </c>
      <c r="U384" t="s">
        <v>37</v>
      </c>
      <c r="V384" t="s">
        <v>38</v>
      </c>
      <c r="W384" t="s">
        <v>39</v>
      </c>
      <c r="X384" t="s">
        <v>39</v>
      </c>
      <c r="Y384" t="s">
        <v>40</v>
      </c>
      <c r="Z384" t="s">
        <v>100</v>
      </c>
      <c r="AA384" t="s">
        <v>101</v>
      </c>
      <c r="AB384" t="s">
        <v>102</v>
      </c>
      <c r="AD384" s="2" t="s">
        <v>44</v>
      </c>
    </row>
    <row r="385" spans="1:30" ht="15" customHeight="1" x14ac:dyDescent="0.35">
      <c r="A385" s="1">
        <v>43356.594097222223</v>
      </c>
      <c r="B385">
        <v>462</v>
      </c>
      <c r="C385" t="s">
        <v>29</v>
      </c>
      <c r="D385">
        <v>5</v>
      </c>
      <c r="E385" t="s">
        <v>30</v>
      </c>
      <c r="F385">
        <v>79678</v>
      </c>
      <c r="G385" t="s">
        <v>278</v>
      </c>
      <c r="H385" t="s">
        <v>32</v>
      </c>
      <c r="I385">
        <v>88971</v>
      </c>
      <c r="J385">
        <v>1</v>
      </c>
      <c r="K385" s="1">
        <v>43356.594097222223</v>
      </c>
      <c r="L385">
        <v>0.2</v>
      </c>
      <c r="M385">
        <v>623.28</v>
      </c>
      <c r="N385" t="s">
        <v>232</v>
      </c>
      <c r="O385" t="s">
        <v>34</v>
      </c>
      <c r="P385">
        <v>1</v>
      </c>
      <c r="R385">
        <v>4</v>
      </c>
      <c r="S385" t="s">
        <v>353</v>
      </c>
      <c r="T385" t="s">
        <v>36</v>
      </c>
      <c r="U385" t="s">
        <v>37</v>
      </c>
      <c r="V385" t="s">
        <v>38</v>
      </c>
      <c r="W385" t="s">
        <v>39</v>
      </c>
      <c r="X385" t="s">
        <v>39</v>
      </c>
      <c r="Y385" t="s">
        <v>175</v>
      </c>
      <c r="Z385" t="s">
        <v>176</v>
      </c>
      <c r="AA385" t="s">
        <v>180</v>
      </c>
      <c r="AB385" t="s">
        <v>233</v>
      </c>
      <c r="AD385" s="2" t="s">
        <v>44</v>
      </c>
    </row>
    <row r="386" spans="1:30" ht="15" customHeight="1" x14ac:dyDescent="0.35">
      <c r="A386" s="1">
        <v>43356.594097222223</v>
      </c>
      <c r="B386">
        <v>462</v>
      </c>
      <c r="C386" t="s">
        <v>29</v>
      </c>
      <c r="D386">
        <v>5</v>
      </c>
      <c r="E386" t="s">
        <v>30</v>
      </c>
      <c r="F386">
        <v>79678</v>
      </c>
      <c r="G386" t="s">
        <v>278</v>
      </c>
      <c r="H386" t="s">
        <v>32</v>
      </c>
      <c r="I386">
        <v>88971</v>
      </c>
      <c r="J386">
        <v>1</v>
      </c>
      <c r="K386" s="1">
        <v>43356.594097222223</v>
      </c>
      <c r="L386">
        <v>0.2</v>
      </c>
      <c r="M386">
        <v>660</v>
      </c>
      <c r="N386" t="s">
        <v>236</v>
      </c>
      <c r="O386" t="s">
        <v>34</v>
      </c>
      <c r="P386">
        <v>1</v>
      </c>
      <c r="R386">
        <v>4</v>
      </c>
      <c r="S386" t="s">
        <v>353</v>
      </c>
      <c r="T386" t="s">
        <v>36</v>
      </c>
      <c r="U386" t="s">
        <v>37</v>
      </c>
      <c r="V386" t="s">
        <v>38</v>
      </c>
      <c r="W386" t="s">
        <v>39</v>
      </c>
      <c r="X386" t="s">
        <v>39</v>
      </c>
      <c r="AD386" s="2" t="s">
        <v>44</v>
      </c>
    </row>
    <row r="387" spans="1:30" ht="15" customHeight="1" x14ac:dyDescent="0.35">
      <c r="A387" s="1">
        <v>43356.594097222223</v>
      </c>
      <c r="B387">
        <v>462</v>
      </c>
      <c r="C387" t="s">
        <v>29</v>
      </c>
      <c r="D387">
        <v>5</v>
      </c>
      <c r="E387" t="s">
        <v>30</v>
      </c>
      <c r="F387">
        <v>79678</v>
      </c>
      <c r="G387" t="s">
        <v>278</v>
      </c>
      <c r="H387" t="s">
        <v>32</v>
      </c>
      <c r="I387">
        <v>88971</v>
      </c>
      <c r="J387">
        <v>1</v>
      </c>
      <c r="K387" s="1">
        <v>43356.594097222223</v>
      </c>
      <c r="L387">
        <v>0.2</v>
      </c>
      <c r="M387">
        <v>623.33000000000004</v>
      </c>
      <c r="N387" t="s">
        <v>270</v>
      </c>
      <c r="O387" t="s">
        <v>34</v>
      </c>
      <c r="P387">
        <v>130</v>
      </c>
      <c r="R387">
        <v>4</v>
      </c>
      <c r="S387" t="s">
        <v>353</v>
      </c>
      <c r="T387" t="s">
        <v>36</v>
      </c>
      <c r="U387" t="s">
        <v>37</v>
      </c>
      <c r="V387" t="s">
        <v>38</v>
      </c>
      <c r="W387" t="s">
        <v>39</v>
      </c>
      <c r="X387" t="s">
        <v>39</v>
      </c>
      <c r="Y387" t="s">
        <v>40</v>
      </c>
      <c r="Z387" t="s">
        <v>60</v>
      </c>
      <c r="AA387" t="s">
        <v>271</v>
      </c>
      <c r="AB387" t="s">
        <v>272</v>
      </c>
      <c r="AD387" s="2" t="s">
        <v>44</v>
      </c>
    </row>
    <row r="388" spans="1:30" ht="15" customHeight="1" x14ac:dyDescent="0.35">
      <c r="A388" s="1">
        <v>43635.677430555559</v>
      </c>
      <c r="B388">
        <v>462</v>
      </c>
      <c r="C388" t="s">
        <v>29</v>
      </c>
      <c r="D388">
        <v>5</v>
      </c>
      <c r="E388" t="s">
        <v>30</v>
      </c>
      <c r="F388">
        <v>79548</v>
      </c>
      <c r="G388" t="s">
        <v>278</v>
      </c>
      <c r="H388" t="s">
        <v>32</v>
      </c>
      <c r="I388">
        <v>92499</v>
      </c>
      <c r="J388">
        <v>1</v>
      </c>
      <c r="K388" s="1">
        <v>43635.677430555559</v>
      </c>
      <c r="L388">
        <v>0.2</v>
      </c>
      <c r="M388">
        <v>623.33000000000004</v>
      </c>
      <c r="N388" t="s">
        <v>270</v>
      </c>
      <c r="O388" t="s">
        <v>34</v>
      </c>
      <c r="P388">
        <v>98</v>
      </c>
      <c r="R388">
        <v>4</v>
      </c>
      <c r="S388" t="s">
        <v>357</v>
      </c>
      <c r="T388" t="s">
        <v>36</v>
      </c>
      <c r="U388" t="s">
        <v>37</v>
      </c>
      <c r="V388" t="s">
        <v>38</v>
      </c>
      <c r="W388" t="s">
        <v>39</v>
      </c>
      <c r="X388" t="s">
        <v>39</v>
      </c>
      <c r="Y388" t="s">
        <v>40</v>
      </c>
      <c r="Z388" t="s">
        <v>60</v>
      </c>
      <c r="AA388" t="s">
        <v>271</v>
      </c>
      <c r="AB388" t="s">
        <v>272</v>
      </c>
      <c r="AD388" s="2" t="s">
        <v>44</v>
      </c>
    </row>
    <row r="389" spans="1:30" ht="15" customHeight="1" x14ac:dyDescent="0.35">
      <c r="A389" s="1">
        <v>43635.677430555559</v>
      </c>
      <c r="B389">
        <v>462</v>
      </c>
      <c r="C389" t="s">
        <v>29</v>
      </c>
      <c r="D389">
        <v>5</v>
      </c>
      <c r="E389" t="s">
        <v>30</v>
      </c>
      <c r="F389">
        <v>79548</v>
      </c>
      <c r="G389" t="s">
        <v>278</v>
      </c>
      <c r="H389" t="s">
        <v>32</v>
      </c>
      <c r="I389">
        <v>92499</v>
      </c>
      <c r="J389">
        <v>1</v>
      </c>
      <c r="K389" s="1">
        <v>43635.677430555559</v>
      </c>
      <c r="L389">
        <v>0.2</v>
      </c>
      <c r="M389">
        <v>623.20000000000005</v>
      </c>
      <c r="N389" t="s">
        <v>296</v>
      </c>
      <c r="O389" t="s">
        <v>34</v>
      </c>
      <c r="P389">
        <v>39</v>
      </c>
      <c r="R389">
        <v>4</v>
      </c>
      <c r="S389" t="s">
        <v>357</v>
      </c>
      <c r="T389" t="s">
        <v>36</v>
      </c>
      <c r="U389" t="s">
        <v>37</v>
      </c>
      <c r="V389" t="s">
        <v>38</v>
      </c>
      <c r="W389" t="s">
        <v>39</v>
      </c>
      <c r="X389" t="s">
        <v>39</v>
      </c>
      <c r="Y389" t="s">
        <v>40</v>
      </c>
      <c r="Z389" t="s">
        <v>60</v>
      </c>
      <c r="AA389" t="s">
        <v>61</v>
      </c>
      <c r="AB389" t="s">
        <v>297</v>
      </c>
      <c r="AD389" s="2" t="s">
        <v>44</v>
      </c>
    </row>
    <row r="390" spans="1:30" ht="15" customHeight="1" x14ac:dyDescent="0.35">
      <c r="A390" s="1">
        <v>43635.677430555559</v>
      </c>
      <c r="B390">
        <v>462</v>
      </c>
      <c r="C390" t="s">
        <v>29</v>
      </c>
      <c r="D390">
        <v>5</v>
      </c>
      <c r="E390" t="s">
        <v>30</v>
      </c>
      <c r="F390">
        <v>79548</v>
      </c>
      <c r="G390" t="s">
        <v>278</v>
      </c>
      <c r="H390" t="s">
        <v>32</v>
      </c>
      <c r="I390">
        <v>92499</v>
      </c>
      <c r="J390">
        <v>1</v>
      </c>
      <c r="K390" s="1">
        <v>43635.677430555559</v>
      </c>
      <c r="L390">
        <v>0.2</v>
      </c>
      <c r="M390">
        <v>623.21</v>
      </c>
      <c r="N390" t="s">
        <v>59</v>
      </c>
      <c r="O390" t="s">
        <v>34</v>
      </c>
      <c r="P390">
        <v>140</v>
      </c>
      <c r="R390">
        <v>4</v>
      </c>
      <c r="S390" t="s">
        <v>357</v>
      </c>
      <c r="T390" t="s">
        <v>36</v>
      </c>
      <c r="U390" t="s">
        <v>37</v>
      </c>
      <c r="V390" t="s">
        <v>38</v>
      </c>
      <c r="W390" t="s">
        <v>39</v>
      </c>
      <c r="X390" t="s">
        <v>39</v>
      </c>
      <c r="Y390" t="s">
        <v>40</v>
      </c>
      <c r="Z390" t="s">
        <v>60</v>
      </c>
      <c r="AA390" t="s">
        <v>61</v>
      </c>
      <c r="AB390" t="s">
        <v>62</v>
      </c>
      <c r="AD390" s="2" t="s">
        <v>44</v>
      </c>
    </row>
    <row r="391" spans="1:30" ht="15" customHeight="1" x14ac:dyDescent="0.35">
      <c r="A391" s="1">
        <v>43635.677430555559</v>
      </c>
      <c r="B391">
        <v>462</v>
      </c>
      <c r="C391" t="s">
        <v>29</v>
      </c>
      <c r="D391">
        <v>5</v>
      </c>
      <c r="E391" t="s">
        <v>30</v>
      </c>
      <c r="F391">
        <v>79548</v>
      </c>
      <c r="G391" t="s">
        <v>278</v>
      </c>
      <c r="H391" t="s">
        <v>32</v>
      </c>
      <c r="I391">
        <v>92499</v>
      </c>
      <c r="J391">
        <v>1</v>
      </c>
      <c r="K391" s="1">
        <v>43635.677430555559</v>
      </c>
      <c r="L391">
        <v>0.2</v>
      </c>
      <c r="M391">
        <v>623.25</v>
      </c>
      <c r="N391" t="s">
        <v>219</v>
      </c>
      <c r="O391" t="s">
        <v>34</v>
      </c>
      <c r="P391">
        <v>79</v>
      </c>
      <c r="R391">
        <v>4</v>
      </c>
      <c r="S391" t="s">
        <v>357</v>
      </c>
      <c r="T391" t="s">
        <v>36</v>
      </c>
      <c r="U391" t="s">
        <v>37</v>
      </c>
      <c r="V391" t="s">
        <v>38</v>
      </c>
      <c r="W391" t="s">
        <v>39</v>
      </c>
      <c r="X391" t="s">
        <v>39</v>
      </c>
      <c r="Y391" t="s">
        <v>40</v>
      </c>
      <c r="Z391" t="s">
        <v>100</v>
      </c>
      <c r="AA391" t="s">
        <v>220</v>
      </c>
      <c r="AB391" t="s">
        <v>221</v>
      </c>
      <c r="AD391" s="2" t="s">
        <v>44</v>
      </c>
    </row>
    <row r="392" spans="1:30" ht="15" customHeight="1" x14ac:dyDescent="0.35">
      <c r="A392" s="1">
        <v>43571.732986111114</v>
      </c>
      <c r="B392">
        <v>462</v>
      </c>
      <c r="C392" t="s">
        <v>29</v>
      </c>
      <c r="D392">
        <v>5</v>
      </c>
      <c r="E392" t="s">
        <v>30</v>
      </c>
      <c r="F392">
        <v>79503</v>
      </c>
      <c r="G392" t="s">
        <v>358</v>
      </c>
      <c r="H392" t="s">
        <v>32</v>
      </c>
      <c r="I392">
        <v>91686</v>
      </c>
      <c r="J392">
        <v>1</v>
      </c>
      <c r="K392" s="1">
        <v>43571.732986111114</v>
      </c>
      <c r="L392">
        <v>0.2</v>
      </c>
      <c r="M392">
        <v>623.27</v>
      </c>
      <c r="N392" t="s">
        <v>364</v>
      </c>
      <c r="O392" t="s">
        <v>34</v>
      </c>
      <c r="P392">
        <v>1</v>
      </c>
      <c r="R392">
        <v>4</v>
      </c>
      <c r="S392" t="s">
        <v>360</v>
      </c>
      <c r="T392" t="s">
        <v>36</v>
      </c>
      <c r="U392" t="s">
        <v>37</v>
      </c>
      <c r="V392" t="s">
        <v>38</v>
      </c>
      <c r="W392" t="s">
        <v>39</v>
      </c>
      <c r="X392" t="s">
        <v>39</v>
      </c>
      <c r="Y392" t="s">
        <v>365</v>
      </c>
      <c r="Z392" t="s">
        <v>366</v>
      </c>
      <c r="AA392" t="s">
        <v>367</v>
      </c>
      <c r="AB392" t="s">
        <v>368</v>
      </c>
      <c r="AD392" s="2" t="s">
        <v>44</v>
      </c>
    </row>
    <row r="393" spans="1:30" ht="15" customHeight="1" x14ac:dyDescent="0.35">
      <c r="A393" s="1">
        <v>43571.732986111114</v>
      </c>
      <c r="B393">
        <v>462</v>
      </c>
      <c r="C393" t="s">
        <v>29</v>
      </c>
      <c r="D393">
        <v>5</v>
      </c>
      <c r="E393" t="s">
        <v>30</v>
      </c>
      <c r="F393">
        <v>79503</v>
      </c>
      <c r="G393" t="s">
        <v>358</v>
      </c>
      <c r="H393" t="s">
        <v>32</v>
      </c>
      <c r="I393">
        <v>91686</v>
      </c>
      <c r="J393">
        <v>1</v>
      </c>
      <c r="K393" s="1">
        <v>43571.732986111114</v>
      </c>
      <c r="L393">
        <v>0.2</v>
      </c>
      <c r="M393">
        <v>623.04999999999995</v>
      </c>
      <c r="N393" t="s">
        <v>179</v>
      </c>
      <c r="O393" t="s">
        <v>34</v>
      </c>
      <c r="P393">
        <v>10</v>
      </c>
      <c r="R393">
        <v>4</v>
      </c>
      <c r="S393" t="s">
        <v>360</v>
      </c>
      <c r="T393" t="s">
        <v>36</v>
      </c>
      <c r="U393" t="s">
        <v>37</v>
      </c>
      <c r="V393" t="s">
        <v>38</v>
      </c>
      <c r="W393" t="s">
        <v>39</v>
      </c>
      <c r="X393" t="s">
        <v>39</v>
      </c>
      <c r="Y393" t="s">
        <v>175</v>
      </c>
      <c r="Z393" t="s">
        <v>176</v>
      </c>
      <c r="AA393" t="s">
        <v>180</v>
      </c>
      <c r="AB393" t="s">
        <v>181</v>
      </c>
      <c r="AD393" s="2" t="s">
        <v>44</v>
      </c>
    </row>
    <row r="394" spans="1:30" ht="15" customHeight="1" x14ac:dyDescent="0.35">
      <c r="A394" s="1">
        <v>43571.732986111114</v>
      </c>
      <c r="B394">
        <v>462</v>
      </c>
      <c r="C394" t="s">
        <v>29</v>
      </c>
      <c r="D394">
        <v>5</v>
      </c>
      <c r="E394" t="s">
        <v>30</v>
      </c>
      <c r="F394">
        <v>79503</v>
      </c>
      <c r="G394" t="s">
        <v>358</v>
      </c>
      <c r="H394" t="s">
        <v>32</v>
      </c>
      <c r="I394">
        <v>91686</v>
      </c>
      <c r="J394">
        <v>1</v>
      </c>
      <c r="K394" s="1">
        <v>43571.732986111114</v>
      </c>
      <c r="L394">
        <v>0.2</v>
      </c>
      <c r="M394">
        <v>650</v>
      </c>
      <c r="N394" t="s">
        <v>182</v>
      </c>
      <c r="O394" t="s">
        <v>34</v>
      </c>
      <c r="P394">
        <v>1</v>
      </c>
      <c r="R394">
        <v>4</v>
      </c>
      <c r="S394" t="s">
        <v>360</v>
      </c>
      <c r="T394" t="s">
        <v>36</v>
      </c>
      <c r="U394" t="s">
        <v>37</v>
      </c>
      <c r="V394" t="s">
        <v>38</v>
      </c>
      <c r="W394" t="s">
        <v>39</v>
      </c>
      <c r="X394" t="s">
        <v>39</v>
      </c>
      <c r="Y394" t="s">
        <v>40</v>
      </c>
      <c r="Z394" t="s">
        <v>60</v>
      </c>
      <c r="AA394" t="s">
        <v>183</v>
      </c>
      <c r="AB394" t="s">
        <v>184</v>
      </c>
      <c r="AD394" s="2" t="s">
        <v>44</v>
      </c>
    </row>
    <row r="395" spans="1:30" ht="15" customHeight="1" x14ac:dyDescent="0.35">
      <c r="A395" s="1">
        <v>43571.732986111114</v>
      </c>
      <c r="B395">
        <v>462</v>
      </c>
      <c r="C395" t="s">
        <v>29</v>
      </c>
      <c r="D395">
        <v>5</v>
      </c>
      <c r="E395" t="s">
        <v>30</v>
      </c>
      <c r="F395">
        <v>79503</v>
      </c>
      <c r="G395" t="s">
        <v>358</v>
      </c>
      <c r="H395" t="s">
        <v>32</v>
      </c>
      <c r="I395">
        <v>91686</v>
      </c>
      <c r="J395">
        <v>1</v>
      </c>
      <c r="K395" s="1">
        <v>43571.732986111114</v>
      </c>
      <c r="L395">
        <v>0.2</v>
      </c>
      <c r="M395">
        <v>623.15</v>
      </c>
      <c r="N395" t="s">
        <v>196</v>
      </c>
      <c r="O395" t="s">
        <v>34</v>
      </c>
      <c r="P395">
        <v>870</v>
      </c>
      <c r="R395">
        <v>4</v>
      </c>
      <c r="S395" t="s">
        <v>360</v>
      </c>
      <c r="T395" t="s">
        <v>36</v>
      </c>
      <c r="U395" t="s">
        <v>37</v>
      </c>
      <c r="V395" t="s">
        <v>38</v>
      </c>
      <c r="W395" t="s">
        <v>39</v>
      </c>
      <c r="X395" t="s">
        <v>39</v>
      </c>
      <c r="Y395" t="s">
        <v>40</v>
      </c>
      <c r="Z395" t="s">
        <v>60</v>
      </c>
      <c r="AA395" t="s">
        <v>197</v>
      </c>
      <c r="AB395" t="s">
        <v>198</v>
      </c>
      <c r="AD395" s="2" t="s">
        <v>44</v>
      </c>
    </row>
    <row r="396" spans="1:30" ht="15" customHeight="1" x14ac:dyDescent="0.35">
      <c r="A396" s="1">
        <v>43571.732986111114</v>
      </c>
      <c r="B396">
        <v>462</v>
      </c>
      <c r="C396" t="s">
        <v>29</v>
      </c>
      <c r="D396">
        <v>5</v>
      </c>
      <c r="E396" t="s">
        <v>30</v>
      </c>
      <c r="F396">
        <v>79503</v>
      </c>
      <c r="G396" t="s">
        <v>358</v>
      </c>
      <c r="H396" t="s">
        <v>32</v>
      </c>
      <c r="I396">
        <v>91686</v>
      </c>
      <c r="J396">
        <v>1</v>
      </c>
      <c r="K396" s="1">
        <v>43571.732986111114</v>
      </c>
      <c r="L396">
        <v>0.2</v>
      </c>
      <c r="M396">
        <v>623.16999999999996</v>
      </c>
      <c r="N396" t="s">
        <v>261</v>
      </c>
      <c r="O396" t="s">
        <v>34</v>
      </c>
      <c r="P396">
        <v>1</v>
      </c>
      <c r="R396">
        <v>4</v>
      </c>
      <c r="S396" t="s">
        <v>360</v>
      </c>
      <c r="T396" t="s">
        <v>36</v>
      </c>
      <c r="U396" t="s">
        <v>37</v>
      </c>
      <c r="V396" t="s">
        <v>38</v>
      </c>
      <c r="W396" t="s">
        <v>39</v>
      </c>
      <c r="X396" t="s">
        <v>39</v>
      </c>
      <c r="Y396" t="s">
        <v>40</v>
      </c>
      <c r="Z396" t="s">
        <v>41</v>
      </c>
      <c r="AA396" t="s">
        <v>262</v>
      </c>
      <c r="AB396" t="s">
        <v>263</v>
      </c>
      <c r="AD396" s="2" t="s">
        <v>44</v>
      </c>
    </row>
    <row r="397" spans="1:30" ht="15" customHeight="1" x14ac:dyDescent="0.35">
      <c r="A397" s="1">
        <v>43571.732986111114</v>
      </c>
      <c r="B397">
        <v>462</v>
      </c>
      <c r="C397" t="s">
        <v>29</v>
      </c>
      <c r="D397">
        <v>5</v>
      </c>
      <c r="E397" t="s">
        <v>30</v>
      </c>
      <c r="F397">
        <v>79503</v>
      </c>
      <c r="G397" t="s">
        <v>358</v>
      </c>
      <c r="H397" t="s">
        <v>32</v>
      </c>
      <c r="I397">
        <v>91686</v>
      </c>
      <c r="J397">
        <v>1</v>
      </c>
      <c r="K397" s="1">
        <v>43571.732986111114</v>
      </c>
      <c r="L397">
        <v>0.2</v>
      </c>
      <c r="M397">
        <v>623.32000000000005</v>
      </c>
      <c r="N397" t="s">
        <v>215</v>
      </c>
      <c r="O397" t="s">
        <v>216</v>
      </c>
      <c r="P397">
        <v>120</v>
      </c>
      <c r="R397">
        <v>4</v>
      </c>
      <c r="S397" t="s">
        <v>360</v>
      </c>
      <c r="T397" t="s">
        <v>36</v>
      </c>
      <c r="U397" t="s">
        <v>37</v>
      </c>
      <c r="V397" t="s">
        <v>38</v>
      </c>
      <c r="W397" t="s">
        <v>39</v>
      </c>
      <c r="X397" t="s">
        <v>39</v>
      </c>
      <c r="Y397" t="s">
        <v>40</v>
      </c>
      <c r="Z397" t="s">
        <v>60</v>
      </c>
      <c r="AA397" t="s">
        <v>61</v>
      </c>
      <c r="AB397" t="s">
        <v>217</v>
      </c>
      <c r="AD397" s="2" t="s">
        <v>44</v>
      </c>
    </row>
    <row r="398" spans="1:30" ht="15" customHeight="1" x14ac:dyDescent="0.35">
      <c r="A398" s="1">
        <v>43571.732986111114</v>
      </c>
      <c r="B398">
        <v>462</v>
      </c>
      <c r="C398" t="s">
        <v>29</v>
      </c>
      <c r="D398">
        <v>5</v>
      </c>
      <c r="E398" t="s">
        <v>30</v>
      </c>
      <c r="F398">
        <v>79503</v>
      </c>
      <c r="G398" t="s">
        <v>358</v>
      </c>
      <c r="H398" t="s">
        <v>32</v>
      </c>
      <c r="I398">
        <v>91686</v>
      </c>
      <c r="J398">
        <v>1</v>
      </c>
      <c r="K398" s="1">
        <v>43571.732986111114</v>
      </c>
      <c r="L398">
        <v>0.2</v>
      </c>
      <c r="M398">
        <v>623.21</v>
      </c>
      <c r="N398" t="s">
        <v>59</v>
      </c>
      <c r="O398" t="s">
        <v>34</v>
      </c>
      <c r="P398">
        <v>420</v>
      </c>
      <c r="R398">
        <v>4</v>
      </c>
      <c r="S398" t="s">
        <v>360</v>
      </c>
      <c r="T398" t="s">
        <v>36</v>
      </c>
      <c r="U398" t="s">
        <v>37</v>
      </c>
      <c r="V398" t="s">
        <v>38</v>
      </c>
      <c r="W398" t="s">
        <v>39</v>
      </c>
      <c r="X398" t="s">
        <v>39</v>
      </c>
      <c r="Y398" t="s">
        <v>40</v>
      </c>
      <c r="Z398" t="s">
        <v>60</v>
      </c>
      <c r="AA398" t="s">
        <v>61</v>
      </c>
      <c r="AB398" t="s">
        <v>62</v>
      </c>
      <c r="AD398" s="2" t="s">
        <v>44</v>
      </c>
    </row>
    <row r="399" spans="1:30" ht="15" customHeight="1" x14ac:dyDescent="0.35">
      <c r="A399" s="1">
        <v>43571.732986111114</v>
      </c>
      <c r="B399">
        <v>462</v>
      </c>
      <c r="C399" t="s">
        <v>29</v>
      </c>
      <c r="D399">
        <v>5</v>
      </c>
      <c r="E399" t="s">
        <v>30</v>
      </c>
      <c r="F399">
        <v>79503</v>
      </c>
      <c r="G399" t="s">
        <v>358</v>
      </c>
      <c r="H399" t="s">
        <v>32</v>
      </c>
      <c r="I399">
        <v>91686</v>
      </c>
      <c r="J399">
        <v>1</v>
      </c>
      <c r="K399" s="1">
        <v>43571.732986111114</v>
      </c>
      <c r="L399">
        <v>0.2</v>
      </c>
      <c r="M399">
        <v>623.25</v>
      </c>
      <c r="N399" t="s">
        <v>219</v>
      </c>
      <c r="O399" t="s">
        <v>34</v>
      </c>
      <c r="P399">
        <v>19</v>
      </c>
      <c r="R399">
        <v>4</v>
      </c>
      <c r="S399" t="s">
        <v>360</v>
      </c>
      <c r="T399" t="s">
        <v>36</v>
      </c>
      <c r="U399" t="s">
        <v>37</v>
      </c>
      <c r="V399" t="s">
        <v>38</v>
      </c>
      <c r="W399" t="s">
        <v>39</v>
      </c>
      <c r="X399" t="s">
        <v>39</v>
      </c>
      <c r="Y399" t="s">
        <v>40</v>
      </c>
      <c r="Z399" t="s">
        <v>100</v>
      </c>
      <c r="AA399" t="s">
        <v>220</v>
      </c>
      <c r="AB399" t="s">
        <v>221</v>
      </c>
      <c r="AD399" s="2" t="s">
        <v>44</v>
      </c>
    </row>
    <row r="400" spans="1:30" ht="15" customHeight="1" x14ac:dyDescent="0.35">
      <c r="A400" s="1">
        <v>43571.732986111114</v>
      </c>
      <c r="B400">
        <v>462</v>
      </c>
      <c r="C400" t="s">
        <v>29</v>
      </c>
      <c r="D400">
        <v>5</v>
      </c>
      <c r="E400" t="s">
        <v>30</v>
      </c>
      <c r="F400">
        <v>79503</v>
      </c>
      <c r="G400" t="s">
        <v>358</v>
      </c>
      <c r="H400" t="s">
        <v>32</v>
      </c>
      <c r="I400">
        <v>91686</v>
      </c>
      <c r="J400">
        <v>1</v>
      </c>
      <c r="K400" s="1">
        <v>43571.732986111114</v>
      </c>
      <c r="L400">
        <v>0.2</v>
      </c>
      <c r="M400">
        <v>623.24</v>
      </c>
      <c r="N400" t="s">
        <v>228</v>
      </c>
      <c r="O400" t="s">
        <v>34</v>
      </c>
      <c r="P400">
        <v>77</v>
      </c>
      <c r="R400">
        <v>4</v>
      </c>
      <c r="S400" t="s">
        <v>360</v>
      </c>
      <c r="T400" t="s">
        <v>36</v>
      </c>
      <c r="U400" t="s">
        <v>37</v>
      </c>
      <c r="V400" t="s">
        <v>38</v>
      </c>
      <c r="W400" t="s">
        <v>39</v>
      </c>
      <c r="X400" t="s">
        <v>39</v>
      </c>
      <c r="Y400" t="s">
        <v>40</v>
      </c>
      <c r="Z400" t="s">
        <v>60</v>
      </c>
      <c r="AA400" t="s">
        <v>183</v>
      </c>
      <c r="AB400" t="s">
        <v>229</v>
      </c>
      <c r="AD400" s="2" t="s">
        <v>44</v>
      </c>
    </row>
    <row r="401" spans="1:30" ht="15" customHeight="1" x14ac:dyDescent="0.35">
      <c r="A401" s="1">
        <v>43571.732986111114</v>
      </c>
      <c r="B401">
        <v>462</v>
      </c>
      <c r="C401" t="s">
        <v>29</v>
      </c>
      <c r="D401">
        <v>5</v>
      </c>
      <c r="E401" t="s">
        <v>30</v>
      </c>
      <c r="F401">
        <v>79503</v>
      </c>
      <c r="G401" t="s">
        <v>358</v>
      </c>
      <c r="H401" t="s">
        <v>32</v>
      </c>
      <c r="I401">
        <v>91686</v>
      </c>
      <c r="J401">
        <v>1</v>
      </c>
      <c r="K401" s="1">
        <v>43571.732986111114</v>
      </c>
      <c r="L401">
        <v>0.2</v>
      </c>
      <c r="M401">
        <v>623.22</v>
      </c>
      <c r="N401" t="s">
        <v>99</v>
      </c>
      <c r="O401" t="s">
        <v>34</v>
      </c>
      <c r="P401">
        <v>1</v>
      </c>
      <c r="R401">
        <v>4</v>
      </c>
      <c r="S401" t="s">
        <v>360</v>
      </c>
      <c r="T401" t="s">
        <v>36</v>
      </c>
      <c r="U401" t="s">
        <v>37</v>
      </c>
      <c r="V401" t="s">
        <v>38</v>
      </c>
      <c r="W401" t="s">
        <v>39</v>
      </c>
      <c r="X401" t="s">
        <v>39</v>
      </c>
      <c r="Y401" t="s">
        <v>40</v>
      </c>
      <c r="Z401" t="s">
        <v>100</v>
      </c>
      <c r="AA401" t="s">
        <v>101</v>
      </c>
      <c r="AB401" t="s">
        <v>102</v>
      </c>
      <c r="AD401" s="2" t="s">
        <v>44</v>
      </c>
    </row>
    <row r="402" spans="1:30" ht="15" customHeight="1" x14ac:dyDescent="0.35">
      <c r="A402" s="1">
        <v>43571.732986111114</v>
      </c>
      <c r="B402">
        <v>462</v>
      </c>
      <c r="C402" t="s">
        <v>29</v>
      </c>
      <c r="D402">
        <v>5</v>
      </c>
      <c r="E402" t="s">
        <v>30</v>
      </c>
      <c r="F402">
        <v>79503</v>
      </c>
      <c r="G402" t="s">
        <v>358</v>
      </c>
      <c r="H402" t="s">
        <v>32</v>
      </c>
      <c r="I402">
        <v>91686</v>
      </c>
      <c r="J402">
        <v>1</v>
      </c>
      <c r="K402" s="1">
        <v>43571.732986111114</v>
      </c>
      <c r="L402">
        <v>0.2</v>
      </c>
      <c r="M402">
        <v>623.37</v>
      </c>
      <c r="N402" t="s">
        <v>329</v>
      </c>
      <c r="O402" t="s">
        <v>34</v>
      </c>
      <c r="P402">
        <v>1</v>
      </c>
      <c r="R402">
        <v>4</v>
      </c>
      <c r="S402" t="s">
        <v>360</v>
      </c>
      <c r="T402" t="s">
        <v>36</v>
      </c>
      <c r="U402" t="s">
        <v>37</v>
      </c>
      <c r="V402" t="s">
        <v>38</v>
      </c>
      <c r="W402" t="s">
        <v>39</v>
      </c>
      <c r="X402" t="s">
        <v>39</v>
      </c>
      <c r="Y402" t="s">
        <v>40</v>
      </c>
      <c r="Z402" t="s">
        <v>41</v>
      </c>
      <c r="AA402" t="s">
        <v>330</v>
      </c>
      <c r="AB402" t="s">
        <v>331</v>
      </c>
      <c r="AD402" s="2" t="s">
        <v>44</v>
      </c>
    </row>
    <row r="403" spans="1:30" ht="15" customHeight="1" x14ac:dyDescent="0.35">
      <c r="A403" s="1">
        <v>43537.625347222223</v>
      </c>
      <c r="B403">
        <v>462</v>
      </c>
      <c r="C403" t="s">
        <v>29</v>
      </c>
      <c r="D403">
        <v>5</v>
      </c>
      <c r="E403" t="s">
        <v>30</v>
      </c>
      <c r="F403">
        <v>79485</v>
      </c>
      <c r="G403" t="s">
        <v>278</v>
      </c>
      <c r="H403" t="s">
        <v>32</v>
      </c>
      <c r="I403">
        <v>91223</v>
      </c>
      <c r="J403">
        <v>1</v>
      </c>
      <c r="K403" s="1">
        <v>43537.625347222223</v>
      </c>
      <c r="L403">
        <v>0.2</v>
      </c>
      <c r="M403">
        <v>623.33000000000004</v>
      </c>
      <c r="N403" t="s">
        <v>270</v>
      </c>
      <c r="O403" t="s">
        <v>34</v>
      </c>
      <c r="P403">
        <v>1</v>
      </c>
      <c r="R403">
        <v>4</v>
      </c>
      <c r="S403" t="s">
        <v>370</v>
      </c>
      <c r="T403" t="s">
        <v>36</v>
      </c>
      <c r="U403" t="s">
        <v>37</v>
      </c>
      <c r="V403" t="s">
        <v>38</v>
      </c>
      <c r="W403" t="s">
        <v>39</v>
      </c>
      <c r="X403" t="s">
        <v>39</v>
      </c>
      <c r="Y403" t="s">
        <v>40</v>
      </c>
      <c r="Z403" t="s">
        <v>60</v>
      </c>
      <c r="AA403" t="s">
        <v>271</v>
      </c>
      <c r="AB403" t="s">
        <v>272</v>
      </c>
      <c r="AD403" s="2" t="s">
        <v>44</v>
      </c>
    </row>
    <row r="404" spans="1:30" ht="15" customHeight="1" x14ac:dyDescent="0.35">
      <c r="A404" s="1">
        <v>43537.625347222223</v>
      </c>
      <c r="B404">
        <v>462</v>
      </c>
      <c r="C404" t="s">
        <v>29</v>
      </c>
      <c r="D404">
        <v>5</v>
      </c>
      <c r="E404" t="s">
        <v>30</v>
      </c>
      <c r="F404">
        <v>79485</v>
      </c>
      <c r="G404" t="s">
        <v>278</v>
      </c>
      <c r="H404" t="s">
        <v>32</v>
      </c>
      <c r="I404">
        <v>91223</v>
      </c>
      <c r="J404">
        <v>1</v>
      </c>
      <c r="K404" s="1">
        <v>43537.625347222223</v>
      </c>
      <c r="L404">
        <v>0.2</v>
      </c>
      <c r="M404">
        <v>623.32000000000005</v>
      </c>
      <c r="N404" t="s">
        <v>215</v>
      </c>
      <c r="O404" t="s">
        <v>216</v>
      </c>
      <c r="P404">
        <v>22</v>
      </c>
      <c r="R404">
        <v>4</v>
      </c>
      <c r="S404" t="s">
        <v>370</v>
      </c>
      <c r="T404" t="s">
        <v>36</v>
      </c>
      <c r="U404" t="s">
        <v>37</v>
      </c>
      <c r="V404" t="s">
        <v>38</v>
      </c>
      <c r="W404" t="s">
        <v>39</v>
      </c>
      <c r="X404" t="s">
        <v>39</v>
      </c>
      <c r="Y404" t="s">
        <v>40</v>
      </c>
      <c r="Z404" t="s">
        <v>60</v>
      </c>
      <c r="AA404" t="s">
        <v>61</v>
      </c>
      <c r="AB404" t="s">
        <v>217</v>
      </c>
      <c r="AD404" s="2" t="s">
        <v>44</v>
      </c>
    </row>
    <row r="405" spans="1:30" ht="15" customHeight="1" x14ac:dyDescent="0.35">
      <c r="A405" s="1">
        <v>43537.625347222223</v>
      </c>
      <c r="B405">
        <v>462</v>
      </c>
      <c r="C405" t="s">
        <v>29</v>
      </c>
      <c r="D405">
        <v>5</v>
      </c>
      <c r="E405" t="s">
        <v>30</v>
      </c>
      <c r="F405">
        <v>79485</v>
      </c>
      <c r="G405" t="s">
        <v>278</v>
      </c>
      <c r="H405" t="s">
        <v>32</v>
      </c>
      <c r="I405">
        <v>91223</v>
      </c>
      <c r="J405">
        <v>1</v>
      </c>
      <c r="K405" s="1">
        <v>43537.625347222223</v>
      </c>
      <c r="L405">
        <v>0.2</v>
      </c>
      <c r="M405">
        <v>623.20000000000005</v>
      </c>
      <c r="N405" t="s">
        <v>296</v>
      </c>
      <c r="O405" t="s">
        <v>34</v>
      </c>
      <c r="P405">
        <v>1</v>
      </c>
      <c r="R405">
        <v>4</v>
      </c>
      <c r="S405" t="s">
        <v>370</v>
      </c>
      <c r="T405" t="s">
        <v>36</v>
      </c>
      <c r="U405" t="s">
        <v>37</v>
      </c>
      <c r="V405" t="s">
        <v>38</v>
      </c>
      <c r="W405" t="s">
        <v>39</v>
      </c>
      <c r="X405" t="s">
        <v>39</v>
      </c>
      <c r="Y405" t="s">
        <v>40</v>
      </c>
      <c r="Z405" t="s">
        <v>60</v>
      </c>
      <c r="AA405" t="s">
        <v>61</v>
      </c>
      <c r="AB405" t="s">
        <v>297</v>
      </c>
      <c r="AD405" s="2" t="s">
        <v>44</v>
      </c>
    </row>
    <row r="406" spans="1:30" ht="15" customHeight="1" x14ac:dyDescent="0.35">
      <c r="A406" s="1">
        <v>43537.625347222223</v>
      </c>
      <c r="B406">
        <v>462</v>
      </c>
      <c r="C406" t="s">
        <v>29</v>
      </c>
      <c r="D406">
        <v>5</v>
      </c>
      <c r="E406" t="s">
        <v>30</v>
      </c>
      <c r="F406">
        <v>79485</v>
      </c>
      <c r="G406" t="s">
        <v>278</v>
      </c>
      <c r="H406" t="s">
        <v>32</v>
      </c>
      <c r="I406">
        <v>91223</v>
      </c>
      <c r="J406">
        <v>1</v>
      </c>
      <c r="K406" s="1">
        <v>43537.625347222223</v>
      </c>
      <c r="L406">
        <v>0.2</v>
      </c>
      <c r="M406">
        <v>623.21</v>
      </c>
      <c r="N406" t="s">
        <v>59</v>
      </c>
      <c r="O406" t="s">
        <v>34</v>
      </c>
      <c r="P406">
        <v>340</v>
      </c>
      <c r="R406">
        <v>4</v>
      </c>
      <c r="S406" t="s">
        <v>370</v>
      </c>
      <c r="T406" t="s">
        <v>36</v>
      </c>
      <c r="U406" t="s">
        <v>37</v>
      </c>
      <c r="V406" t="s">
        <v>38</v>
      </c>
      <c r="W406" t="s">
        <v>39</v>
      </c>
      <c r="X406" t="s">
        <v>39</v>
      </c>
      <c r="Y406" t="s">
        <v>40</v>
      </c>
      <c r="Z406" t="s">
        <v>60</v>
      </c>
      <c r="AA406" t="s">
        <v>61</v>
      </c>
      <c r="AB406" t="s">
        <v>62</v>
      </c>
      <c r="AD406" s="2" t="s">
        <v>44</v>
      </c>
    </row>
    <row r="407" spans="1:30" ht="15" customHeight="1" x14ac:dyDescent="0.35">
      <c r="A407" s="1">
        <v>43537.625347222223</v>
      </c>
      <c r="B407">
        <v>462</v>
      </c>
      <c r="C407" t="s">
        <v>29</v>
      </c>
      <c r="D407">
        <v>5</v>
      </c>
      <c r="E407" t="s">
        <v>30</v>
      </c>
      <c r="F407">
        <v>79485</v>
      </c>
      <c r="G407" t="s">
        <v>278</v>
      </c>
      <c r="H407" t="s">
        <v>32</v>
      </c>
      <c r="I407">
        <v>91223</v>
      </c>
      <c r="J407">
        <v>1</v>
      </c>
      <c r="K407" s="1">
        <v>43537.625347222223</v>
      </c>
      <c r="L407">
        <v>0.2</v>
      </c>
      <c r="M407">
        <v>623.25</v>
      </c>
      <c r="N407" t="s">
        <v>219</v>
      </c>
      <c r="O407" t="s">
        <v>34</v>
      </c>
      <c r="P407">
        <v>1</v>
      </c>
      <c r="R407">
        <v>4</v>
      </c>
      <c r="S407" t="s">
        <v>370</v>
      </c>
      <c r="T407" t="s">
        <v>36</v>
      </c>
      <c r="U407" t="s">
        <v>37</v>
      </c>
      <c r="V407" t="s">
        <v>38</v>
      </c>
      <c r="W407" t="s">
        <v>39</v>
      </c>
      <c r="X407" t="s">
        <v>39</v>
      </c>
      <c r="Y407" t="s">
        <v>40</v>
      </c>
      <c r="Z407" t="s">
        <v>100</v>
      </c>
      <c r="AA407" t="s">
        <v>220</v>
      </c>
      <c r="AB407" t="s">
        <v>221</v>
      </c>
      <c r="AD407" s="2" t="s">
        <v>44</v>
      </c>
    </row>
    <row r="408" spans="1:30" ht="15" customHeight="1" x14ac:dyDescent="0.35">
      <c r="A408" s="1">
        <v>43432.392708333333</v>
      </c>
      <c r="B408">
        <v>462</v>
      </c>
      <c r="C408" t="s">
        <v>29</v>
      </c>
      <c r="D408">
        <v>5</v>
      </c>
      <c r="E408" t="s">
        <v>30</v>
      </c>
      <c r="F408">
        <v>79464</v>
      </c>
      <c r="G408" t="s">
        <v>254</v>
      </c>
      <c r="H408" t="s">
        <v>32</v>
      </c>
      <c r="I408">
        <v>89949</v>
      </c>
      <c r="J408">
        <v>1</v>
      </c>
      <c r="K408" s="1">
        <v>43432.392708333333</v>
      </c>
      <c r="L408">
        <v>0.2</v>
      </c>
      <c r="M408">
        <v>623.33000000000004</v>
      </c>
      <c r="N408" t="s">
        <v>270</v>
      </c>
      <c r="O408" t="s">
        <v>34</v>
      </c>
      <c r="P408">
        <v>41</v>
      </c>
      <c r="R408">
        <v>4</v>
      </c>
      <c r="S408" t="s">
        <v>371</v>
      </c>
      <c r="T408" t="s">
        <v>36</v>
      </c>
      <c r="U408" t="s">
        <v>37</v>
      </c>
      <c r="V408" t="s">
        <v>38</v>
      </c>
      <c r="W408" t="s">
        <v>39</v>
      </c>
      <c r="X408" t="s">
        <v>39</v>
      </c>
      <c r="Y408" t="s">
        <v>40</v>
      </c>
      <c r="Z408" t="s">
        <v>60</v>
      </c>
      <c r="AA408" t="s">
        <v>271</v>
      </c>
      <c r="AB408" t="s">
        <v>272</v>
      </c>
      <c r="AD408" s="2" t="s">
        <v>44</v>
      </c>
    </row>
    <row r="409" spans="1:30" ht="15" customHeight="1" x14ac:dyDescent="0.35">
      <c r="A409" s="1">
        <v>43432.392708333333</v>
      </c>
      <c r="B409">
        <v>462</v>
      </c>
      <c r="C409" t="s">
        <v>29</v>
      </c>
      <c r="D409">
        <v>5</v>
      </c>
      <c r="E409" t="s">
        <v>30</v>
      </c>
      <c r="F409">
        <v>79464</v>
      </c>
      <c r="G409" t="s">
        <v>254</v>
      </c>
      <c r="H409" t="s">
        <v>32</v>
      </c>
      <c r="I409">
        <v>89949</v>
      </c>
      <c r="J409">
        <v>1</v>
      </c>
      <c r="K409" s="1">
        <v>43432.392708333333</v>
      </c>
      <c r="L409">
        <v>0.2</v>
      </c>
      <c r="M409">
        <v>623.16</v>
      </c>
      <c r="N409" t="s">
        <v>256</v>
      </c>
      <c r="O409" t="s">
        <v>34</v>
      </c>
      <c r="P409">
        <v>1</v>
      </c>
      <c r="R409">
        <v>4</v>
      </c>
      <c r="S409" t="s">
        <v>371</v>
      </c>
      <c r="T409" t="s">
        <v>36</v>
      </c>
      <c r="U409" t="s">
        <v>37</v>
      </c>
      <c r="V409" t="s">
        <v>38</v>
      </c>
      <c r="W409" t="s">
        <v>39</v>
      </c>
      <c r="X409" t="s">
        <v>39</v>
      </c>
      <c r="Y409" t="s">
        <v>40</v>
      </c>
      <c r="Z409" t="s">
        <v>60</v>
      </c>
      <c r="AA409" t="s">
        <v>197</v>
      </c>
      <c r="AB409" t="s">
        <v>198</v>
      </c>
      <c r="AD409" s="2" t="s">
        <v>44</v>
      </c>
    </row>
    <row r="410" spans="1:30" ht="15" customHeight="1" x14ac:dyDescent="0.35">
      <c r="A410" s="1">
        <v>43432.392708333333</v>
      </c>
      <c r="B410">
        <v>462</v>
      </c>
      <c r="C410" t="s">
        <v>29</v>
      </c>
      <c r="D410">
        <v>5</v>
      </c>
      <c r="E410" t="s">
        <v>30</v>
      </c>
      <c r="F410">
        <v>79464</v>
      </c>
      <c r="G410" t="s">
        <v>254</v>
      </c>
      <c r="H410" t="s">
        <v>32</v>
      </c>
      <c r="I410">
        <v>89949</v>
      </c>
      <c r="J410">
        <v>1</v>
      </c>
      <c r="K410" s="1">
        <v>43432.392708333333</v>
      </c>
      <c r="L410">
        <v>0.2</v>
      </c>
      <c r="M410">
        <v>623.04999999999995</v>
      </c>
      <c r="N410" t="s">
        <v>179</v>
      </c>
      <c r="O410" t="s">
        <v>34</v>
      </c>
      <c r="P410">
        <v>1</v>
      </c>
      <c r="R410">
        <v>4</v>
      </c>
      <c r="S410" t="s">
        <v>371</v>
      </c>
      <c r="T410" t="s">
        <v>36</v>
      </c>
      <c r="U410" t="s">
        <v>37</v>
      </c>
      <c r="V410" t="s">
        <v>38</v>
      </c>
      <c r="W410" t="s">
        <v>39</v>
      </c>
      <c r="X410" t="s">
        <v>39</v>
      </c>
      <c r="Y410" t="s">
        <v>175</v>
      </c>
      <c r="Z410" t="s">
        <v>176</v>
      </c>
      <c r="AA410" t="s">
        <v>180</v>
      </c>
      <c r="AB410" t="s">
        <v>181</v>
      </c>
      <c r="AD410" s="2" t="s">
        <v>44</v>
      </c>
    </row>
    <row r="411" spans="1:30" ht="15" customHeight="1" x14ac:dyDescent="0.35">
      <c r="A411" s="1">
        <v>43432.392708333333</v>
      </c>
      <c r="B411">
        <v>462</v>
      </c>
      <c r="C411" t="s">
        <v>29</v>
      </c>
      <c r="D411">
        <v>5</v>
      </c>
      <c r="E411" t="s">
        <v>30</v>
      </c>
      <c r="F411">
        <v>79464</v>
      </c>
      <c r="G411" t="s">
        <v>254</v>
      </c>
      <c r="H411" t="s">
        <v>32</v>
      </c>
      <c r="I411">
        <v>89949</v>
      </c>
      <c r="J411">
        <v>1</v>
      </c>
      <c r="K411" s="1">
        <v>43432.392708333333</v>
      </c>
      <c r="L411">
        <v>0.2</v>
      </c>
      <c r="M411">
        <v>650</v>
      </c>
      <c r="N411" t="s">
        <v>182</v>
      </c>
      <c r="O411" t="s">
        <v>34</v>
      </c>
      <c r="P411">
        <v>1</v>
      </c>
      <c r="R411">
        <v>4</v>
      </c>
      <c r="S411" t="s">
        <v>371</v>
      </c>
      <c r="T411" t="s">
        <v>36</v>
      </c>
      <c r="U411" t="s">
        <v>37</v>
      </c>
      <c r="V411" t="s">
        <v>38</v>
      </c>
      <c r="W411" t="s">
        <v>39</v>
      </c>
      <c r="X411" t="s">
        <v>39</v>
      </c>
      <c r="Y411" t="s">
        <v>40</v>
      </c>
      <c r="Z411" t="s">
        <v>60</v>
      </c>
      <c r="AA411" t="s">
        <v>183</v>
      </c>
      <c r="AB411" t="s">
        <v>184</v>
      </c>
      <c r="AD411" s="2" t="s">
        <v>44</v>
      </c>
    </row>
    <row r="412" spans="1:30" ht="15" customHeight="1" x14ac:dyDescent="0.35">
      <c r="A412" s="1">
        <v>43432.392708333333</v>
      </c>
      <c r="B412">
        <v>462</v>
      </c>
      <c r="C412" t="s">
        <v>29</v>
      </c>
      <c r="D412">
        <v>5</v>
      </c>
      <c r="E412" t="s">
        <v>30</v>
      </c>
      <c r="F412">
        <v>79464</v>
      </c>
      <c r="G412" t="s">
        <v>254</v>
      </c>
      <c r="H412" t="s">
        <v>32</v>
      </c>
      <c r="I412">
        <v>89949</v>
      </c>
      <c r="J412">
        <v>1</v>
      </c>
      <c r="K412" s="1">
        <v>43432.392708333333</v>
      </c>
      <c r="L412">
        <v>0.2</v>
      </c>
      <c r="M412">
        <v>623.20000000000005</v>
      </c>
      <c r="N412" t="s">
        <v>296</v>
      </c>
      <c r="O412" t="s">
        <v>34</v>
      </c>
      <c r="P412">
        <v>31</v>
      </c>
      <c r="R412">
        <v>4</v>
      </c>
      <c r="S412" t="s">
        <v>371</v>
      </c>
      <c r="T412" t="s">
        <v>36</v>
      </c>
      <c r="U412" t="s">
        <v>37</v>
      </c>
      <c r="V412" t="s">
        <v>38</v>
      </c>
      <c r="W412" t="s">
        <v>39</v>
      </c>
      <c r="X412" t="s">
        <v>39</v>
      </c>
      <c r="Y412" t="s">
        <v>40</v>
      </c>
      <c r="Z412" t="s">
        <v>60</v>
      </c>
      <c r="AA412" t="s">
        <v>61</v>
      </c>
      <c r="AB412" t="s">
        <v>297</v>
      </c>
      <c r="AD412" s="2" t="s">
        <v>44</v>
      </c>
    </row>
    <row r="413" spans="1:30" ht="15" customHeight="1" x14ac:dyDescent="0.35">
      <c r="A413" s="1">
        <v>43432.392708333333</v>
      </c>
      <c r="B413">
        <v>462</v>
      </c>
      <c r="C413" t="s">
        <v>29</v>
      </c>
      <c r="D413">
        <v>5</v>
      </c>
      <c r="E413" t="s">
        <v>30</v>
      </c>
      <c r="F413">
        <v>79464</v>
      </c>
      <c r="G413" t="s">
        <v>254</v>
      </c>
      <c r="H413" t="s">
        <v>32</v>
      </c>
      <c r="I413">
        <v>89949</v>
      </c>
      <c r="J413">
        <v>1</v>
      </c>
      <c r="K413" s="1">
        <v>43432.392708333333</v>
      </c>
      <c r="L413">
        <v>0.2</v>
      </c>
      <c r="M413">
        <v>623.21</v>
      </c>
      <c r="N413" t="s">
        <v>59</v>
      </c>
      <c r="O413" t="s">
        <v>34</v>
      </c>
      <c r="P413">
        <v>18</v>
      </c>
      <c r="R413">
        <v>4</v>
      </c>
      <c r="S413" t="s">
        <v>371</v>
      </c>
      <c r="T413" t="s">
        <v>36</v>
      </c>
      <c r="U413" t="s">
        <v>37</v>
      </c>
      <c r="V413" t="s">
        <v>38</v>
      </c>
      <c r="W413" t="s">
        <v>39</v>
      </c>
      <c r="X413" t="s">
        <v>39</v>
      </c>
      <c r="Y413" t="s">
        <v>40</v>
      </c>
      <c r="Z413" t="s">
        <v>60</v>
      </c>
      <c r="AA413" t="s">
        <v>61</v>
      </c>
      <c r="AB413" t="s">
        <v>62</v>
      </c>
      <c r="AD413" s="2" t="s">
        <v>44</v>
      </c>
    </row>
    <row r="414" spans="1:30" ht="15" customHeight="1" x14ac:dyDescent="0.35">
      <c r="A414" s="1">
        <v>43432.392708333333</v>
      </c>
      <c r="B414">
        <v>462</v>
      </c>
      <c r="C414" t="s">
        <v>29</v>
      </c>
      <c r="D414">
        <v>5</v>
      </c>
      <c r="E414" t="s">
        <v>30</v>
      </c>
      <c r="F414">
        <v>79464</v>
      </c>
      <c r="G414" t="s">
        <v>254</v>
      </c>
      <c r="H414" t="s">
        <v>32</v>
      </c>
      <c r="I414">
        <v>89949</v>
      </c>
      <c r="J414">
        <v>1</v>
      </c>
      <c r="K414" s="1">
        <v>43432.392708333333</v>
      </c>
      <c r="L414">
        <v>0.2</v>
      </c>
      <c r="M414">
        <v>623.25</v>
      </c>
      <c r="N414" t="s">
        <v>219</v>
      </c>
      <c r="O414" t="s">
        <v>34</v>
      </c>
      <c r="P414">
        <v>12</v>
      </c>
      <c r="R414">
        <v>4</v>
      </c>
      <c r="S414" t="s">
        <v>371</v>
      </c>
      <c r="T414" t="s">
        <v>36</v>
      </c>
      <c r="U414" t="s">
        <v>37</v>
      </c>
      <c r="V414" t="s">
        <v>38</v>
      </c>
      <c r="W414" t="s">
        <v>39</v>
      </c>
      <c r="X414" t="s">
        <v>39</v>
      </c>
      <c r="Y414" t="s">
        <v>40</v>
      </c>
      <c r="Z414" t="s">
        <v>100</v>
      </c>
      <c r="AA414" t="s">
        <v>220</v>
      </c>
      <c r="AB414" t="s">
        <v>221</v>
      </c>
      <c r="AD414" s="2" t="s">
        <v>44</v>
      </c>
    </row>
    <row r="415" spans="1:30" ht="15" customHeight="1" x14ac:dyDescent="0.35">
      <c r="A415" s="1">
        <v>43432.392708333333</v>
      </c>
      <c r="B415">
        <v>462</v>
      </c>
      <c r="C415" t="s">
        <v>29</v>
      </c>
      <c r="D415">
        <v>5</v>
      </c>
      <c r="E415" t="s">
        <v>30</v>
      </c>
      <c r="F415">
        <v>79464</v>
      </c>
      <c r="G415" t="s">
        <v>254</v>
      </c>
      <c r="H415" t="s">
        <v>32</v>
      </c>
      <c r="I415">
        <v>89949</v>
      </c>
      <c r="J415">
        <v>1</v>
      </c>
      <c r="K415" s="1">
        <v>43432.392708333333</v>
      </c>
      <c r="L415">
        <v>0.2</v>
      </c>
      <c r="M415">
        <v>623.22</v>
      </c>
      <c r="N415" t="s">
        <v>99</v>
      </c>
      <c r="O415" t="s">
        <v>34</v>
      </c>
      <c r="P415">
        <v>78</v>
      </c>
      <c r="R415">
        <v>4</v>
      </c>
      <c r="S415" t="s">
        <v>371</v>
      </c>
      <c r="T415" t="s">
        <v>36</v>
      </c>
      <c r="U415" t="s">
        <v>37</v>
      </c>
      <c r="V415" t="s">
        <v>38</v>
      </c>
      <c r="W415" t="s">
        <v>39</v>
      </c>
      <c r="X415" t="s">
        <v>39</v>
      </c>
      <c r="Y415" t="s">
        <v>40</v>
      </c>
      <c r="Z415" t="s">
        <v>100</v>
      </c>
      <c r="AA415" t="s">
        <v>101</v>
      </c>
      <c r="AB415" t="s">
        <v>102</v>
      </c>
      <c r="AD415" s="2" t="s">
        <v>44</v>
      </c>
    </row>
    <row r="416" spans="1:30" ht="15" customHeight="1" x14ac:dyDescent="0.35">
      <c r="A416" s="1">
        <v>43432.392708333333</v>
      </c>
      <c r="B416">
        <v>462</v>
      </c>
      <c r="C416" t="s">
        <v>29</v>
      </c>
      <c r="D416">
        <v>5</v>
      </c>
      <c r="E416" t="s">
        <v>30</v>
      </c>
      <c r="F416">
        <v>79464</v>
      </c>
      <c r="G416" t="s">
        <v>254</v>
      </c>
      <c r="H416" t="s">
        <v>32</v>
      </c>
      <c r="I416">
        <v>89949</v>
      </c>
      <c r="J416">
        <v>1</v>
      </c>
      <c r="K416" s="1">
        <v>43432.392708333333</v>
      </c>
      <c r="L416">
        <v>0.2</v>
      </c>
      <c r="M416">
        <v>623.28</v>
      </c>
      <c r="N416" t="s">
        <v>232</v>
      </c>
      <c r="O416" t="s">
        <v>34</v>
      </c>
      <c r="P416">
        <v>6</v>
      </c>
      <c r="R416">
        <v>4</v>
      </c>
      <c r="S416" t="s">
        <v>371</v>
      </c>
      <c r="T416" t="s">
        <v>36</v>
      </c>
      <c r="U416" t="s">
        <v>37</v>
      </c>
      <c r="V416" t="s">
        <v>38</v>
      </c>
      <c r="W416" t="s">
        <v>39</v>
      </c>
      <c r="X416" t="s">
        <v>39</v>
      </c>
      <c r="Y416" t="s">
        <v>175</v>
      </c>
      <c r="Z416" t="s">
        <v>176</v>
      </c>
      <c r="AA416" t="s">
        <v>180</v>
      </c>
      <c r="AB416" t="s">
        <v>233</v>
      </c>
      <c r="AD416" s="2" t="s">
        <v>44</v>
      </c>
    </row>
    <row r="417" spans="1:30" ht="15" customHeight="1" x14ac:dyDescent="0.35">
      <c r="A417" s="1">
        <v>43432.392708333333</v>
      </c>
      <c r="B417">
        <v>462</v>
      </c>
      <c r="C417" t="s">
        <v>29</v>
      </c>
      <c r="D417">
        <v>5</v>
      </c>
      <c r="E417" t="s">
        <v>30</v>
      </c>
      <c r="F417">
        <v>79464</v>
      </c>
      <c r="G417" t="s">
        <v>254</v>
      </c>
      <c r="H417" t="s">
        <v>32</v>
      </c>
      <c r="I417">
        <v>89949</v>
      </c>
      <c r="J417">
        <v>1</v>
      </c>
      <c r="K417" s="1">
        <v>43432.392708333333</v>
      </c>
      <c r="L417">
        <v>0.2</v>
      </c>
      <c r="M417">
        <v>623.07000000000005</v>
      </c>
      <c r="N417" t="s">
        <v>372</v>
      </c>
      <c r="O417" t="s">
        <v>34</v>
      </c>
      <c r="P417">
        <v>4</v>
      </c>
      <c r="R417">
        <v>4</v>
      </c>
      <c r="S417" t="s">
        <v>371</v>
      </c>
      <c r="T417" t="s">
        <v>36</v>
      </c>
      <c r="U417" t="s">
        <v>37</v>
      </c>
      <c r="V417" t="s">
        <v>38</v>
      </c>
      <c r="W417" t="s">
        <v>39</v>
      </c>
      <c r="X417" t="s">
        <v>39</v>
      </c>
      <c r="Y417" t="s">
        <v>175</v>
      </c>
      <c r="Z417" t="s">
        <v>176</v>
      </c>
      <c r="AA417" t="s">
        <v>180</v>
      </c>
      <c r="AB417" t="s">
        <v>373</v>
      </c>
      <c r="AD417" s="2" t="s">
        <v>44</v>
      </c>
    </row>
    <row r="418" spans="1:30" ht="15" customHeight="1" x14ac:dyDescent="0.35">
      <c r="A418" s="1">
        <v>43432.392708333333</v>
      </c>
      <c r="B418">
        <v>462</v>
      </c>
      <c r="C418" t="s">
        <v>29</v>
      </c>
      <c r="D418">
        <v>5</v>
      </c>
      <c r="E418" t="s">
        <v>30</v>
      </c>
      <c r="F418">
        <v>79464</v>
      </c>
      <c r="G418" t="s">
        <v>254</v>
      </c>
      <c r="H418" t="s">
        <v>32</v>
      </c>
      <c r="I418">
        <v>89949</v>
      </c>
      <c r="J418">
        <v>1</v>
      </c>
      <c r="K418" s="1">
        <v>43432.392708333333</v>
      </c>
      <c r="L418">
        <v>0.2</v>
      </c>
      <c r="M418">
        <v>660</v>
      </c>
      <c r="N418" t="s">
        <v>236</v>
      </c>
      <c r="O418" t="s">
        <v>34</v>
      </c>
      <c r="P418">
        <v>400</v>
      </c>
      <c r="R418">
        <v>4</v>
      </c>
      <c r="S418" t="s">
        <v>371</v>
      </c>
      <c r="T418" t="s">
        <v>36</v>
      </c>
      <c r="U418" t="s">
        <v>37</v>
      </c>
      <c r="V418" t="s">
        <v>38</v>
      </c>
      <c r="W418" t="s">
        <v>39</v>
      </c>
      <c r="X418" t="s">
        <v>39</v>
      </c>
      <c r="AD418" s="2" t="s">
        <v>44</v>
      </c>
    </row>
    <row r="419" spans="1:30" ht="15" customHeight="1" x14ac:dyDescent="0.35">
      <c r="A419" s="1">
        <v>43432.392708333333</v>
      </c>
      <c r="B419">
        <v>462</v>
      </c>
      <c r="C419" t="s">
        <v>29</v>
      </c>
      <c r="D419">
        <v>5</v>
      </c>
      <c r="E419" t="s">
        <v>30</v>
      </c>
      <c r="F419">
        <v>79464</v>
      </c>
      <c r="G419" t="s">
        <v>254</v>
      </c>
      <c r="H419" t="s">
        <v>32</v>
      </c>
      <c r="I419">
        <v>89949</v>
      </c>
      <c r="J419">
        <v>1</v>
      </c>
      <c r="K419" s="1">
        <v>43432.392708333333</v>
      </c>
      <c r="L419">
        <v>0.2</v>
      </c>
      <c r="M419">
        <v>623.37</v>
      </c>
      <c r="N419" t="s">
        <v>329</v>
      </c>
      <c r="O419" t="s">
        <v>34</v>
      </c>
      <c r="P419">
        <v>1</v>
      </c>
      <c r="R419">
        <v>4</v>
      </c>
      <c r="S419" t="s">
        <v>371</v>
      </c>
      <c r="T419" t="s">
        <v>36</v>
      </c>
      <c r="U419" t="s">
        <v>37</v>
      </c>
      <c r="V419" t="s">
        <v>38</v>
      </c>
      <c r="W419" t="s">
        <v>39</v>
      </c>
      <c r="X419" t="s">
        <v>39</v>
      </c>
      <c r="Y419" t="s">
        <v>40</v>
      </c>
      <c r="Z419" t="s">
        <v>41</v>
      </c>
      <c r="AA419" t="s">
        <v>330</v>
      </c>
      <c r="AB419" t="s">
        <v>331</v>
      </c>
      <c r="AD419" s="2" t="s">
        <v>44</v>
      </c>
    </row>
    <row r="420" spans="1:30" ht="15" customHeight="1" x14ac:dyDescent="0.35">
      <c r="A420" s="1">
        <v>43509.642708333333</v>
      </c>
      <c r="B420">
        <v>462</v>
      </c>
      <c r="C420" t="s">
        <v>29</v>
      </c>
      <c r="D420">
        <v>5</v>
      </c>
      <c r="E420" t="s">
        <v>30</v>
      </c>
      <c r="F420">
        <v>79444</v>
      </c>
      <c r="G420" t="s">
        <v>254</v>
      </c>
      <c r="H420" t="s">
        <v>32</v>
      </c>
      <c r="I420">
        <v>90876</v>
      </c>
      <c r="J420">
        <v>1</v>
      </c>
      <c r="K420" s="1">
        <v>43509.642708333333</v>
      </c>
      <c r="L420">
        <v>0.2</v>
      </c>
      <c r="M420">
        <v>623.20000000000005</v>
      </c>
      <c r="N420" t="s">
        <v>296</v>
      </c>
      <c r="O420" t="s">
        <v>34</v>
      </c>
      <c r="P420">
        <v>1</v>
      </c>
      <c r="R420">
        <v>4</v>
      </c>
      <c r="S420" t="s">
        <v>374</v>
      </c>
      <c r="T420" t="s">
        <v>36</v>
      </c>
      <c r="U420" t="s">
        <v>37</v>
      </c>
      <c r="V420" t="s">
        <v>38</v>
      </c>
      <c r="W420" t="s">
        <v>39</v>
      </c>
      <c r="X420" t="s">
        <v>39</v>
      </c>
      <c r="Y420" t="s">
        <v>40</v>
      </c>
      <c r="Z420" t="s">
        <v>60</v>
      </c>
      <c r="AA420" t="s">
        <v>61</v>
      </c>
      <c r="AB420" t="s">
        <v>297</v>
      </c>
      <c r="AD420" s="2" t="s">
        <v>44</v>
      </c>
    </row>
    <row r="421" spans="1:30" ht="15" customHeight="1" x14ac:dyDescent="0.35">
      <c r="A421" s="1">
        <v>43509.642708333333</v>
      </c>
      <c r="B421">
        <v>462</v>
      </c>
      <c r="C421" t="s">
        <v>29</v>
      </c>
      <c r="D421">
        <v>5</v>
      </c>
      <c r="E421" t="s">
        <v>30</v>
      </c>
      <c r="F421">
        <v>79444</v>
      </c>
      <c r="G421" t="s">
        <v>254</v>
      </c>
      <c r="H421" t="s">
        <v>32</v>
      </c>
      <c r="I421">
        <v>90876</v>
      </c>
      <c r="J421">
        <v>1</v>
      </c>
      <c r="K421" s="1">
        <v>43509.642708333333</v>
      </c>
      <c r="L421">
        <v>0.2</v>
      </c>
      <c r="M421">
        <v>623.21</v>
      </c>
      <c r="N421" t="s">
        <v>59</v>
      </c>
      <c r="O421" t="s">
        <v>34</v>
      </c>
      <c r="P421">
        <v>330</v>
      </c>
      <c r="R421">
        <v>4</v>
      </c>
      <c r="S421" t="s">
        <v>374</v>
      </c>
      <c r="T421" t="s">
        <v>36</v>
      </c>
      <c r="U421" t="s">
        <v>37</v>
      </c>
      <c r="V421" t="s">
        <v>38</v>
      </c>
      <c r="W421" t="s">
        <v>39</v>
      </c>
      <c r="X421" t="s">
        <v>39</v>
      </c>
      <c r="Y421" t="s">
        <v>40</v>
      </c>
      <c r="Z421" t="s">
        <v>60</v>
      </c>
      <c r="AA421" t="s">
        <v>61</v>
      </c>
      <c r="AB421" t="s">
        <v>62</v>
      </c>
      <c r="AD421" s="2" t="s">
        <v>44</v>
      </c>
    </row>
    <row r="422" spans="1:30" ht="15" customHeight="1" x14ac:dyDescent="0.35">
      <c r="A422" s="1">
        <v>43509.642708333333</v>
      </c>
      <c r="B422">
        <v>462</v>
      </c>
      <c r="C422" t="s">
        <v>29</v>
      </c>
      <c r="D422">
        <v>5</v>
      </c>
      <c r="E422" t="s">
        <v>30</v>
      </c>
      <c r="F422">
        <v>79444</v>
      </c>
      <c r="G422" t="s">
        <v>254</v>
      </c>
      <c r="H422" t="s">
        <v>32</v>
      </c>
      <c r="I422">
        <v>90876</v>
      </c>
      <c r="J422">
        <v>1</v>
      </c>
      <c r="K422" s="1">
        <v>43509.642708333333</v>
      </c>
      <c r="L422">
        <v>0.2</v>
      </c>
      <c r="M422">
        <v>623.22</v>
      </c>
      <c r="N422" t="s">
        <v>99</v>
      </c>
      <c r="O422" t="s">
        <v>34</v>
      </c>
      <c r="P422">
        <v>190</v>
      </c>
      <c r="R422">
        <v>4</v>
      </c>
      <c r="S422" t="s">
        <v>374</v>
      </c>
      <c r="T422" t="s">
        <v>36</v>
      </c>
      <c r="U422" t="s">
        <v>37</v>
      </c>
      <c r="V422" t="s">
        <v>38</v>
      </c>
      <c r="W422" t="s">
        <v>39</v>
      </c>
      <c r="X422" t="s">
        <v>39</v>
      </c>
      <c r="Y422" t="s">
        <v>40</v>
      </c>
      <c r="Z422" t="s">
        <v>100</v>
      </c>
      <c r="AA422" t="s">
        <v>101</v>
      </c>
      <c r="AB422" t="s">
        <v>102</v>
      </c>
      <c r="AD422" s="2" t="s">
        <v>44</v>
      </c>
    </row>
    <row r="423" spans="1:30" ht="15" customHeight="1" x14ac:dyDescent="0.35">
      <c r="A423" s="1">
        <v>43509.642708333333</v>
      </c>
      <c r="B423">
        <v>462</v>
      </c>
      <c r="C423" t="s">
        <v>29</v>
      </c>
      <c r="D423">
        <v>5</v>
      </c>
      <c r="E423" t="s">
        <v>30</v>
      </c>
      <c r="F423">
        <v>79444</v>
      </c>
      <c r="G423" t="s">
        <v>254</v>
      </c>
      <c r="H423" t="s">
        <v>32</v>
      </c>
      <c r="I423">
        <v>90876</v>
      </c>
      <c r="J423">
        <v>1</v>
      </c>
      <c r="K423" s="1">
        <v>43509.642708333333</v>
      </c>
      <c r="L423">
        <v>0.2</v>
      </c>
      <c r="M423">
        <v>623.25</v>
      </c>
      <c r="N423" t="s">
        <v>219</v>
      </c>
      <c r="O423" t="s">
        <v>34</v>
      </c>
      <c r="P423">
        <v>31</v>
      </c>
      <c r="R423">
        <v>4</v>
      </c>
      <c r="S423" t="s">
        <v>374</v>
      </c>
      <c r="T423" t="s">
        <v>36</v>
      </c>
      <c r="U423" t="s">
        <v>37</v>
      </c>
      <c r="V423" t="s">
        <v>38</v>
      </c>
      <c r="W423" t="s">
        <v>39</v>
      </c>
      <c r="X423" t="s">
        <v>39</v>
      </c>
      <c r="Y423" t="s">
        <v>40</v>
      </c>
      <c r="Z423" t="s">
        <v>100</v>
      </c>
      <c r="AA423" t="s">
        <v>220</v>
      </c>
      <c r="AB423" t="s">
        <v>221</v>
      </c>
      <c r="AD423" s="2" t="s">
        <v>44</v>
      </c>
    </row>
    <row r="424" spans="1:30" ht="15" customHeight="1" x14ac:dyDescent="0.35">
      <c r="A424" s="1">
        <v>43509.642708333333</v>
      </c>
      <c r="B424">
        <v>462</v>
      </c>
      <c r="C424" t="s">
        <v>29</v>
      </c>
      <c r="D424">
        <v>5</v>
      </c>
      <c r="E424" t="s">
        <v>30</v>
      </c>
      <c r="F424">
        <v>79444</v>
      </c>
      <c r="G424" t="s">
        <v>254</v>
      </c>
      <c r="H424" t="s">
        <v>32</v>
      </c>
      <c r="I424">
        <v>90876</v>
      </c>
      <c r="J424">
        <v>1</v>
      </c>
      <c r="K424" s="1">
        <v>43509.642708333333</v>
      </c>
      <c r="L424">
        <v>0.2</v>
      </c>
      <c r="M424">
        <v>623.33000000000004</v>
      </c>
      <c r="N424" t="s">
        <v>270</v>
      </c>
      <c r="O424" t="s">
        <v>34</v>
      </c>
      <c r="P424">
        <v>1</v>
      </c>
      <c r="R424">
        <v>4</v>
      </c>
      <c r="S424" t="s">
        <v>374</v>
      </c>
      <c r="T424" t="s">
        <v>36</v>
      </c>
      <c r="U424" t="s">
        <v>37</v>
      </c>
      <c r="V424" t="s">
        <v>38</v>
      </c>
      <c r="W424" t="s">
        <v>39</v>
      </c>
      <c r="X424" t="s">
        <v>39</v>
      </c>
      <c r="Y424" t="s">
        <v>40</v>
      </c>
      <c r="Z424" t="s">
        <v>60</v>
      </c>
      <c r="AA424" t="s">
        <v>271</v>
      </c>
      <c r="AB424" t="s">
        <v>272</v>
      </c>
      <c r="AD424" s="2" t="s">
        <v>44</v>
      </c>
    </row>
    <row r="425" spans="1:30" ht="15" customHeight="1" x14ac:dyDescent="0.35">
      <c r="A425" s="1">
        <v>43606.715624999997</v>
      </c>
      <c r="B425">
        <v>462</v>
      </c>
      <c r="C425" t="s">
        <v>29</v>
      </c>
      <c r="D425">
        <v>5</v>
      </c>
      <c r="E425" t="s">
        <v>30</v>
      </c>
      <c r="F425">
        <v>79315</v>
      </c>
      <c r="G425" t="s">
        <v>278</v>
      </c>
      <c r="H425" t="s">
        <v>32</v>
      </c>
      <c r="I425">
        <v>92050</v>
      </c>
      <c r="J425">
        <v>1</v>
      </c>
      <c r="K425" s="1">
        <v>43606.715624999997</v>
      </c>
      <c r="L425">
        <v>0.2</v>
      </c>
      <c r="M425">
        <v>623.16999999999996</v>
      </c>
      <c r="N425" t="s">
        <v>261</v>
      </c>
      <c r="O425" t="s">
        <v>34</v>
      </c>
      <c r="P425">
        <v>1</v>
      </c>
      <c r="R425">
        <v>4</v>
      </c>
      <c r="S425" t="s">
        <v>377</v>
      </c>
      <c r="T425" t="s">
        <v>36</v>
      </c>
      <c r="U425" t="s">
        <v>37</v>
      </c>
      <c r="V425" t="s">
        <v>38</v>
      </c>
      <c r="W425" t="s">
        <v>39</v>
      </c>
      <c r="X425" t="s">
        <v>39</v>
      </c>
      <c r="Y425" t="s">
        <v>40</v>
      </c>
      <c r="Z425" t="s">
        <v>41</v>
      </c>
      <c r="AA425" t="s">
        <v>262</v>
      </c>
      <c r="AB425" t="s">
        <v>263</v>
      </c>
      <c r="AD425" s="2" t="s">
        <v>44</v>
      </c>
    </row>
    <row r="426" spans="1:30" ht="15" customHeight="1" x14ac:dyDescent="0.35">
      <c r="A426" s="1">
        <v>43606.715624999997</v>
      </c>
      <c r="B426">
        <v>462</v>
      </c>
      <c r="C426" t="s">
        <v>29</v>
      </c>
      <c r="D426">
        <v>5</v>
      </c>
      <c r="E426" t="s">
        <v>30</v>
      </c>
      <c r="F426">
        <v>79315</v>
      </c>
      <c r="G426" t="s">
        <v>278</v>
      </c>
      <c r="H426" t="s">
        <v>32</v>
      </c>
      <c r="I426">
        <v>92050</v>
      </c>
      <c r="J426">
        <v>1</v>
      </c>
      <c r="K426" s="1">
        <v>43606.715624999997</v>
      </c>
      <c r="L426">
        <v>0.2</v>
      </c>
      <c r="M426">
        <v>623.21</v>
      </c>
      <c r="N426" t="s">
        <v>59</v>
      </c>
      <c r="O426" t="s">
        <v>34</v>
      </c>
      <c r="P426">
        <v>210</v>
      </c>
      <c r="R426">
        <v>4</v>
      </c>
      <c r="S426" t="s">
        <v>377</v>
      </c>
      <c r="T426" t="s">
        <v>36</v>
      </c>
      <c r="U426" t="s">
        <v>37</v>
      </c>
      <c r="V426" t="s">
        <v>38</v>
      </c>
      <c r="W426" t="s">
        <v>39</v>
      </c>
      <c r="X426" t="s">
        <v>39</v>
      </c>
      <c r="Y426" t="s">
        <v>40</v>
      </c>
      <c r="Z426" t="s">
        <v>60</v>
      </c>
      <c r="AA426" t="s">
        <v>61</v>
      </c>
      <c r="AB426" t="s">
        <v>62</v>
      </c>
      <c r="AD426" s="2" t="s">
        <v>44</v>
      </c>
    </row>
    <row r="427" spans="1:30" ht="15" customHeight="1" x14ac:dyDescent="0.35">
      <c r="A427" s="1">
        <v>43606.715624999997</v>
      </c>
      <c r="B427">
        <v>462</v>
      </c>
      <c r="C427" t="s">
        <v>29</v>
      </c>
      <c r="D427">
        <v>5</v>
      </c>
      <c r="E427" t="s">
        <v>30</v>
      </c>
      <c r="F427">
        <v>79315</v>
      </c>
      <c r="G427" t="s">
        <v>278</v>
      </c>
      <c r="H427" t="s">
        <v>32</v>
      </c>
      <c r="I427">
        <v>92050</v>
      </c>
      <c r="J427">
        <v>1</v>
      </c>
      <c r="K427" s="1">
        <v>43606.715624999997</v>
      </c>
      <c r="L427">
        <v>0.2</v>
      </c>
      <c r="M427">
        <v>623.22</v>
      </c>
      <c r="N427" t="s">
        <v>99</v>
      </c>
      <c r="O427" t="s">
        <v>34</v>
      </c>
      <c r="P427">
        <v>1</v>
      </c>
      <c r="R427">
        <v>4</v>
      </c>
      <c r="S427" t="s">
        <v>377</v>
      </c>
      <c r="T427" t="s">
        <v>36</v>
      </c>
      <c r="U427" t="s">
        <v>37</v>
      </c>
      <c r="V427" t="s">
        <v>38</v>
      </c>
      <c r="W427" t="s">
        <v>39</v>
      </c>
      <c r="X427" t="s">
        <v>39</v>
      </c>
      <c r="Y427" t="s">
        <v>40</v>
      </c>
      <c r="Z427" t="s">
        <v>100</v>
      </c>
      <c r="AA427" t="s">
        <v>101</v>
      </c>
      <c r="AB427" t="s">
        <v>102</v>
      </c>
      <c r="AD427" s="2" t="s">
        <v>44</v>
      </c>
    </row>
    <row r="428" spans="1:30" ht="15" customHeight="1" x14ac:dyDescent="0.35">
      <c r="A428" s="1">
        <v>43606.715624999997</v>
      </c>
      <c r="B428">
        <v>462</v>
      </c>
      <c r="C428" t="s">
        <v>29</v>
      </c>
      <c r="D428">
        <v>5</v>
      </c>
      <c r="E428" t="s">
        <v>30</v>
      </c>
      <c r="F428">
        <v>79315</v>
      </c>
      <c r="G428" t="s">
        <v>278</v>
      </c>
      <c r="H428" t="s">
        <v>32</v>
      </c>
      <c r="I428">
        <v>92050</v>
      </c>
      <c r="J428">
        <v>1</v>
      </c>
      <c r="K428" s="1">
        <v>43606.715624999997</v>
      </c>
      <c r="L428">
        <v>0.2</v>
      </c>
      <c r="M428">
        <v>623.32000000000005</v>
      </c>
      <c r="N428" t="s">
        <v>215</v>
      </c>
      <c r="O428" t="s">
        <v>216</v>
      </c>
      <c r="P428">
        <v>19</v>
      </c>
      <c r="R428">
        <v>4</v>
      </c>
      <c r="S428" t="s">
        <v>377</v>
      </c>
      <c r="T428" t="s">
        <v>36</v>
      </c>
      <c r="U428" t="s">
        <v>37</v>
      </c>
      <c r="V428" t="s">
        <v>38</v>
      </c>
      <c r="W428" t="s">
        <v>39</v>
      </c>
      <c r="X428" t="s">
        <v>39</v>
      </c>
      <c r="Y428" t="s">
        <v>40</v>
      </c>
      <c r="Z428" t="s">
        <v>60</v>
      </c>
      <c r="AA428" t="s">
        <v>61</v>
      </c>
      <c r="AB428" t="s">
        <v>217</v>
      </c>
      <c r="AD428" s="2" t="s">
        <v>44</v>
      </c>
    </row>
    <row r="429" spans="1:30" ht="15" customHeight="1" x14ac:dyDescent="0.35">
      <c r="A429" s="1">
        <v>43606.715624999997</v>
      </c>
      <c r="B429">
        <v>462</v>
      </c>
      <c r="C429" t="s">
        <v>29</v>
      </c>
      <c r="D429">
        <v>5</v>
      </c>
      <c r="E429" t="s">
        <v>30</v>
      </c>
      <c r="F429">
        <v>79315</v>
      </c>
      <c r="G429" t="s">
        <v>278</v>
      </c>
      <c r="H429" t="s">
        <v>32</v>
      </c>
      <c r="I429">
        <v>92050</v>
      </c>
      <c r="J429">
        <v>1</v>
      </c>
      <c r="K429" s="1">
        <v>43606.715624999997</v>
      </c>
      <c r="L429">
        <v>0.2</v>
      </c>
      <c r="M429">
        <v>623.33000000000004</v>
      </c>
      <c r="N429" t="s">
        <v>270</v>
      </c>
      <c r="O429" t="s">
        <v>34</v>
      </c>
      <c r="P429">
        <v>76</v>
      </c>
      <c r="R429">
        <v>4</v>
      </c>
      <c r="S429" t="s">
        <v>377</v>
      </c>
      <c r="T429" t="s">
        <v>36</v>
      </c>
      <c r="U429" t="s">
        <v>37</v>
      </c>
      <c r="V429" t="s">
        <v>38</v>
      </c>
      <c r="W429" t="s">
        <v>39</v>
      </c>
      <c r="X429" t="s">
        <v>39</v>
      </c>
      <c r="Y429" t="s">
        <v>40</v>
      </c>
      <c r="Z429" t="s">
        <v>60</v>
      </c>
      <c r="AA429" t="s">
        <v>271</v>
      </c>
      <c r="AB429" t="s">
        <v>272</v>
      </c>
      <c r="AD429" s="2" t="s">
        <v>44</v>
      </c>
    </row>
    <row r="430" spans="1:30" ht="15" customHeight="1" x14ac:dyDescent="0.35">
      <c r="A430" s="1">
        <v>43606.715624999997</v>
      </c>
      <c r="B430">
        <v>462</v>
      </c>
      <c r="C430" t="s">
        <v>29</v>
      </c>
      <c r="D430">
        <v>5</v>
      </c>
      <c r="E430" t="s">
        <v>30</v>
      </c>
      <c r="F430">
        <v>79315</v>
      </c>
      <c r="G430" t="s">
        <v>278</v>
      </c>
      <c r="H430" t="s">
        <v>32</v>
      </c>
      <c r="I430">
        <v>92050</v>
      </c>
      <c r="J430">
        <v>1</v>
      </c>
      <c r="K430" s="1">
        <v>43606.715624999997</v>
      </c>
      <c r="L430">
        <v>0.2</v>
      </c>
      <c r="M430">
        <v>623.37</v>
      </c>
      <c r="N430" t="s">
        <v>329</v>
      </c>
      <c r="O430" t="s">
        <v>34</v>
      </c>
      <c r="P430">
        <v>1</v>
      </c>
      <c r="R430">
        <v>4</v>
      </c>
      <c r="S430" t="s">
        <v>377</v>
      </c>
      <c r="T430" t="s">
        <v>36</v>
      </c>
      <c r="U430" t="s">
        <v>37</v>
      </c>
      <c r="V430" t="s">
        <v>38</v>
      </c>
      <c r="W430" t="s">
        <v>39</v>
      </c>
      <c r="X430" t="s">
        <v>39</v>
      </c>
      <c r="Y430" t="s">
        <v>40</v>
      </c>
      <c r="Z430" t="s">
        <v>41</v>
      </c>
      <c r="AA430" t="s">
        <v>330</v>
      </c>
      <c r="AB430" t="s">
        <v>331</v>
      </c>
      <c r="AD430" s="2" t="s">
        <v>44</v>
      </c>
    </row>
    <row r="431" spans="1:30" ht="15" customHeight="1" x14ac:dyDescent="0.35">
      <c r="A431" s="1">
        <v>43474.566319444442</v>
      </c>
      <c r="B431">
        <v>462</v>
      </c>
      <c r="C431" t="s">
        <v>29</v>
      </c>
      <c r="D431">
        <v>5</v>
      </c>
      <c r="E431" t="s">
        <v>30</v>
      </c>
      <c r="F431">
        <v>79272</v>
      </c>
      <c r="G431" t="s">
        <v>378</v>
      </c>
      <c r="H431" t="s">
        <v>32</v>
      </c>
      <c r="I431">
        <v>90431</v>
      </c>
      <c r="J431">
        <v>1</v>
      </c>
      <c r="K431" s="1">
        <v>43474.566319444442</v>
      </c>
      <c r="L431">
        <v>0.2</v>
      </c>
      <c r="M431">
        <v>623.21</v>
      </c>
      <c r="N431" t="s">
        <v>59</v>
      </c>
      <c r="O431" t="s">
        <v>34</v>
      </c>
      <c r="P431">
        <v>140</v>
      </c>
      <c r="R431">
        <v>4</v>
      </c>
      <c r="S431" t="s">
        <v>379</v>
      </c>
      <c r="T431" t="s">
        <v>36</v>
      </c>
      <c r="U431" t="s">
        <v>37</v>
      </c>
      <c r="V431" t="s">
        <v>38</v>
      </c>
      <c r="W431" t="s">
        <v>39</v>
      </c>
      <c r="X431" t="s">
        <v>39</v>
      </c>
      <c r="Y431" t="s">
        <v>40</v>
      </c>
      <c r="Z431" t="s">
        <v>60</v>
      </c>
      <c r="AA431" t="s">
        <v>61</v>
      </c>
      <c r="AB431" t="s">
        <v>62</v>
      </c>
      <c r="AD431" s="2" t="s">
        <v>44</v>
      </c>
    </row>
    <row r="432" spans="1:30" ht="15" customHeight="1" x14ac:dyDescent="0.35">
      <c r="A432" s="1">
        <v>43474.566319444442</v>
      </c>
      <c r="B432">
        <v>462</v>
      </c>
      <c r="C432" t="s">
        <v>29</v>
      </c>
      <c r="D432">
        <v>5</v>
      </c>
      <c r="E432" t="s">
        <v>30</v>
      </c>
      <c r="F432">
        <v>79272</v>
      </c>
      <c r="G432" t="s">
        <v>378</v>
      </c>
      <c r="H432" t="s">
        <v>32</v>
      </c>
      <c r="I432">
        <v>90431</v>
      </c>
      <c r="J432">
        <v>1</v>
      </c>
      <c r="K432" s="1">
        <v>43474.566319444442</v>
      </c>
      <c r="L432">
        <v>0.2</v>
      </c>
      <c r="M432">
        <v>623.33000000000004</v>
      </c>
      <c r="N432" t="s">
        <v>270</v>
      </c>
      <c r="O432" t="s">
        <v>34</v>
      </c>
      <c r="P432">
        <v>160</v>
      </c>
      <c r="R432">
        <v>4</v>
      </c>
      <c r="S432" t="s">
        <v>379</v>
      </c>
      <c r="T432" t="s">
        <v>36</v>
      </c>
      <c r="U432" t="s">
        <v>37</v>
      </c>
      <c r="V432" t="s">
        <v>38</v>
      </c>
      <c r="W432" t="s">
        <v>39</v>
      </c>
      <c r="X432" t="s">
        <v>39</v>
      </c>
      <c r="Y432" t="s">
        <v>40</v>
      </c>
      <c r="Z432" t="s">
        <v>60</v>
      </c>
      <c r="AA432" t="s">
        <v>271</v>
      </c>
      <c r="AB432" t="s">
        <v>272</v>
      </c>
      <c r="AD432" s="2" t="s">
        <v>44</v>
      </c>
    </row>
    <row r="433" spans="1:30" ht="15" customHeight="1" x14ac:dyDescent="0.35">
      <c r="A433" s="1">
        <v>43474.566319444442</v>
      </c>
      <c r="B433">
        <v>462</v>
      </c>
      <c r="C433" t="s">
        <v>29</v>
      </c>
      <c r="D433">
        <v>5</v>
      </c>
      <c r="E433" t="s">
        <v>30</v>
      </c>
      <c r="F433">
        <v>79272</v>
      </c>
      <c r="G433" t="s">
        <v>378</v>
      </c>
      <c r="H433" t="s">
        <v>32</v>
      </c>
      <c r="I433">
        <v>90431</v>
      </c>
      <c r="J433">
        <v>1</v>
      </c>
      <c r="K433" s="1">
        <v>43474.566319444442</v>
      </c>
      <c r="L433">
        <v>0.2</v>
      </c>
      <c r="M433">
        <v>660</v>
      </c>
      <c r="N433" t="s">
        <v>236</v>
      </c>
      <c r="O433" t="s">
        <v>34</v>
      </c>
      <c r="P433">
        <v>1</v>
      </c>
      <c r="R433">
        <v>4</v>
      </c>
      <c r="S433" t="s">
        <v>379</v>
      </c>
      <c r="T433" t="s">
        <v>36</v>
      </c>
      <c r="U433" t="s">
        <v>37</v>
      </c>
      <c r="V433" t="s">
        <v>38</v>
      </c>
      <c r="W433" t="s">
        <v>39</v>
      </c>
      <c r="X433" t="s">
        <v>39</v>
      </c>
      <c r="AD433" s="2" t="s">
        <v>44</v>
      </c>
    </row>
    <row r="434" spans="1:30" ht="15" customHeight="1" x14ac:dyDescent="0.35">
      <c r="A434" s="1">
        <v>43300.458680555559</v>
      </c>
      <c r="B434">
        <v>462</v>
      </c>
      <c r="C434" t="s">
        <v>29</v>
      </c>
      <c r="D434">
        <v>5</v>
      </c>
      <c r="E434" t="s">
        <v>30</v>
      </c>
      <c r="F434">
        <v>79038</v>
      </c>
      <c r="G434" t="s">
        <v>254</v>
      </c>
      <c r="H434" t="s">
        <v>32</v>
      </c>
      <c r="I434">
        <v>88225</v>
      </c>
      <c r="J434">
        <v>1</v>
      </c>
      <c r="K434" s="1">
        <v>43300.458680555559</v>
      </c>
      <c r="L434">
        <v>0.2</v>
      </c>
      <c r="M434">
        <v>623.04</v>
      </c>
      <c r="N434" t="s">
        <v>174</v>
      </c>
      <c r="O434" t="s">
        <v>34</v>
      </c>
      <c r="P434">
        <v>21</v>
      </c>
      <c r="R434">
        <v>4</v>
      </c>
      <c r="S434" t="s">
        <v>392</v>
      </c>
      <c r="T434" t="s">
        <v>36</v>
      </c>
      <c r="U434" t="s">
        <v>37</v>
      </c>
      <c r="V434" t="s">
        <v>38</v>
      </c>
      <c r="W434" t="s">
        <v>39</v>
      </c>
      <c r="X434" t="s">
        <v>39</v>
      </c>
      <c r="Y434" t="s">
        <v>175</v>
      </c>
      <c r="Z434" t="s">
        <v>176</v>
      </c>
      <c r="AA434" t="s">
        <v>177</v>
      </c>
      <c r="AB434" t="s">
        <v>178</v>
      </c>
      <c r="AD434" s="2" t="s">
        <v>44</v>
      </c>
    </row>
    <row r="435" spans="1:30" ht="15" customHeight="1" x14ac:dyDescent="0.35">
      <c r="A435" s="1">
        <v>43300.458680555559</v>
      </c>
      <c r="B435">
        <v>462</v>
      </c>
      <c r="C435" t="s">
        <v>29</v>
      </c>
      <c r="D435">
        <v>5</v>
      </c>
      <c r="E435" t="s">
        <v>30</v>
      </c>
      <c r="F435">
        <v>79038</v>
      </c>
      <c r="G435" t="s">
        <v>254</v>
      </c>
      <c r="H435" t="s">
        <v>32</v>
      </c>
      <c r="I435">
        <v>88225</v>
      </c>
      <c r="J435">
        <v>1</v>
      </c>
      <c r="K435" s="1">
        <v>43300.458680555559</v>
      </c>
      <c r="L435">
        <v>0.2</v>
      </c>
      <c r="M435">
        <v>623.04999999999995</v>
      </c>
      <c r="N435" t="s">
        <v>179</v>
      </c>
      <c r="O435" t="s">
        <v>34</v>
      </c>
      <c r="P435">
        <v>1</v>
      </c>
      <c r="R435">
        <v>4</v>
      </c>
      <c r="S435" t="s">
        <v>392</v>
      </c>
      <c r="T435" t="s">
        <v>36</v>
      </c>
      <c r="U435" t="s">
        <v>37</v>
      </c>
      <c r="V435" t="s">
        <v>38</v>
      </c>
      <c r="W435" t="s">
        <v>39</v>
      </c>
      <c r="X435" t="s">
        <v>39</v>
      </c>
      <c r="Y435" t="s">
        <v>175</v>
      </c>
      <c r="Z435" t="s">
        <v>176</v>
      </c>
      <c r="AA435" t="s">
        <v>180</v>
      </c>
      <c r="AB435" t="s">
        <v>181</v>
      </c>
      <c r="AD435" s="2" t="s">
        <v>44</v>
      </c>
    </row>
    <row r="436" spans="1:30" ht="15" customHeight="1" x14ac:dyDescent="0.35">
      <c r="A436" s="1">
        <v>43300.458680555559</v>
      </c>
      <c r="B436">
        <v>462</v>
      </c>
      <c r="C436" t="s">
        <v>29</v>
      </c>
      <c r="D436">
        <v>5</v>
      </c>
      <c r="E436" t="s">
        <v>30</v>
      </c>
      <c r="F436">
        <v>79038</v>
      </c>
      <c r="G436" t="s">
        <v>254</v>
      </c>
      <c r="H436" t="s">
        <v>32</v>
      </c>
      <c r="I436">
        <v>88225</v>
      </c>
      <c r="J436">
        <v>1</v>
      </c>
      <c r="K436" s="1">
        <v>43300.458680555559</v>
      </c>
      <c r="L436">
        <v>0.2</v>
      </c>
      <c r="M436">
        <v>623.16</v>
      </c>
      <c r="N436" t="s">
        <v>256</v>
      </c>
      <c r="O436" t="s">
        <v>34</v>
      </c>
      <c r="P436">
        <v>1</v>
      </c>
      <c r="R436">
        <v>4</v>
      </c>
      <c r="S436" t="s">
        <v>392</v>
      </c>
      <c r="T436" t="s">
        <v>36</v>
      </c>
      <c r="U436" t="s">
        <v>37</v>
      </c>
      <c r="V436" t="s">
        <v>38</v>
      </c>
      <c r="W436" t="s">
        <v>39</v>
      </c>
      <c r="X436" t="s">
        <v>39</v>
      </c>
      <c r="Y436" t="s">
        <v>40</v>
      </c>
      <c r="Z436" t="s">
        <v>60</v>
      </c>
      <c r="AA436" t="s">
        <v>197</v>
      </c>
      <c r="AB436" t="s">
        <v>198</v>
      </c>
      <c r="AD436" s="2" t="s">
        <v>44</v>
      </c>
    </row>
    <row r="437" spans="1:30" ht="15" customHeight="1" x14ac:dyDescent="0.35">
      <c r="A437" s="1">
        <v>43300.458680555559</v>
      </c>
      <c r="B437">
        <v>462</v>
      </c>
      <c r="C437" t="s">
        <v>29</v>
      </c>
      <c r="D437">
        <v>5</v>
      </c>
      <c r="E437" t="s">
        <v>30</v>
      </c>
      <c r="F437">
        <v>79038</v>
      </c>
      <c r="G437" t="s">
        <v>254</v>
      </c>
      <c r="H437" t="s">
        <v>32</v>
      </c>
      <c r="I437">
        <v>88225</v>
      </c>
      <c r="J437">
        <v>1</v>
      </c>
      <c r="K437" s="1">
        <v>43300.458680555559</v>
      </c>
      <c r="L437">
        <v>0.2</v>
      </c>
      <c r="M437">
        <v>623.16999999999996</v>
      </c>
      <c r="N437" t="s">
        <v>261</v>
      </c>
      <c r="O437" t="s">
        <v>34</v>
      </c>
      <c r="P437">
        <v>1</v>
      </c>
      <c r="R437">
        <v>4</v>
      </c>
      <c r="S437" t="s">
        <v>392</v>
      </c>
      <c r="T437" t="s">
        <v>36</v>
      </c>
      <c r="U437" t="s">
        <v>37</v>
      </c>
      <c r="V437" t="s">
        <v>38</v>
      </c>
      <c r="W437" t="s">
        <v>39</v>
      </c>
      <c r="X437" t="s">
        <v>39</v>
      </c>
      <c r="Y437" t="s">
        <v>40</v>
      </c>
      <c r="Z437" t="s">
        <v>41</v>
      </c>
      <c r="AA437" t="s">
        <v>262</v>
      </c>
      <c r="AB437" t="s">
        <v>263</v>
      </c>
      <c r="AD437" s="2" t="s">
        <v>44</v>
      </c>
    </row>
    <row r="438" spans="1:30" ht="15" customHeight="1" x14ac:dyDescent="0.35">
      <c r="A438" s="1">
        <v>43300.458680555559</v>
      </c>
      <c r="B438">
        <v>462</v>
      </c>
      <c r="C438" t="s">
        <v>29</v>
      </c>
      <c r="D438">
        <v>5</v>
      </c>
      <c r="E438" t="s">
        <v>30</v>
      </c>
      <c r="F438">
        <v>79038</v>
      </c>
      <c r="G438" t="s">
        <v>254</v>
      </c>
      <c r="H438" t="s">
        <v>32</v>
      </c>
      <c r="I438">
        <v>88225</v>
      </c>
      <c r="J438">
        <v>1</v>
      </c>
      <c r="K438" s="1">
        <v>43300.458680555559</v>
      </c>
      <c r="L438">
        <v>0.2</v>
      </c>
      <c r="M438">
        <v>623.21</v>
      </c>
      <c r="N438" t="s">
        <v>59</v>
      </c>
      <c r="O438" t="s">
        <v>34</v>
      </c>
      <c r="P438">
        <v>41</v>
      </c>
      <c r="R438">
        <v>4</v>
      </c>
      <c r="S438" t="s">
        <v>392</v>
      </c>
      <c r="T438" t="s">
        <v>36</v>
      </c>
      <c r="U438" t="s">
        <v>37</v>
      </c>
      <c r="V438" t="s">
        <v>38</v>
      </c>
      <c r="W438" t="s">
        <v>39</v>
      </c>
      <c r="X438" t="s">
        <v>39</v>
      </c>
      <c r="Y438" t="s">
        <v>40</v>
      </c>
      <c r="Z438" t="s">
        <v>60</v>
      </c>
      <c r="AA438" t="s">
        <v>61</v>
      </c>
      <c r="AB438" t="s">
        <v>62</v>
      </c>
      <c r="AD438" s="2" t="s">
        <v>44</v>
      </c>
    </row>
    <row r="439" spans="1:30" ht="15" customHeight="1" x14ac:dyDescent="0.35">
      <c r="A439" s="1">
        <v>43300.458680555559</v>
      </c>
      <c r="B439">
        <v>462</v>
      </c>
      <c r="C439" t="s">
        <v>29</v>
      </c>
      <c r="D439">
        <v>5</v>
      </c>
      <c r="E439" t="s">
        <v>30</v>
      </c>
      <c r="F439">
        <v>79038</v>
      </c>
      <c r="G439" t="s">
        <v>254</v>
      </c>
      <c r="H439" t="s">
        <v>32</v>
      </c>
      <c r="I439">
        <v>88225</v>
      </c>
      <c r="J439">
        <v>1</v>
      </c>
      <c r="K439" s="1">
        <v>43300.458680555559</v>
      </c>
      <c r="L439">
        <v>0.2</v>
      </c>
      <c r="M439">
        <v>623.22</v>
      </c>
      <c r="N439" t="s">
        <v>99</v>
      </c>
      <c r="O439" t="s">
        <v>34</v>
      </c>
      <c r="P439">
        <v>1</v>
      </c>
      <c r="R439">
        <v>4</v>
      </c>
      <c r="S439" t="s">
        <v>392</v>
      </c>
      <c r="T439" t="s">
        <v>36</v>
      </c>
      <c r="U439" t="s">
        <v>37</v>
      </c>
      <c r="V439" t="s">
        <v>38</v>
      </c>
      <c r="W439" t="s">
        <v>39</v>
      </c>
      <c r="X439" t="s">
        <v>39</v>
      </c>
      <c r="Y439" t="s">
        <v>40</v>
      </c>
      <c r="Z439" t="s">
        <v>100</v>
      </c>
      <c r="AA439" t="s">
        <v>101</v>
      </c>
      <c r="AB439" t="s">
        <v>102</v>
      </c>
      <c r="AD439" s="2" t="s">
        <v>44</v>
      </c>
    </row>
    <row r="440" spans="1:30" ht="15" customHeight="1" x14ac:dyDescent="0.35">
      <c r="A440" s="1">
        <v>43300.458680555559</v>
      </c>
      <c r="B440">
        <v>462</v>
      </c>
      <c r="C440" t="s">
        <v>29</v>
      </c>
      <c r="D440">
        <v>5</v>
      </c>
      <c r="E440" t="s">
        <v>30</v>
      </c>
      <c r="F440">
        <v>79038</v>
      </c>
      <c r="G440" t="s">
        <v>254</v>
      </c>
      <c r="H440" t="s">
        <v>32</v>
      </c>
      <c r="I440">
        <v>88225</v>
      </c>
      <c r="J440">
        <v>1</v>
      </c>
      <c r="K440" s="1">
        <v>43300.458680555559</v>
      </c>
      <c r="L440">
        <v>0.2</v>
      </c>
      <c r="M440">
        <v>623.24</v>
      </c>
      <c r="N440" t="s">
        <v>228</v>
      </c>
      <c r="O440" t="s">
        <v>34</v>
      </c>
      <c r="P440">
        <v>39</v>
      </c>
      <c r="R440">
        <v>4</v>
      </c>
      <c r="S440" t="s">
        <v>392</v>
      </c>
      <c r="T440" t="s">
        <v>36</v>
      </c>
      <c r="U440" t="s">
        <v>37</v>
      </c>
      <c r="V440" t="s">
        <v>38</v>
      </c>
      <c r="W440" t="s">
        <v>39</v>
      </c>
      <c r="X440" t="s">
        <v>39</v>
      </c>
      <c r="Y440" t="s">
        <v>40</v>
      </c>
      <c r="Z440" t="s">
        <v>60</v>
      </c>
      <c r="AA440" t="s">
        <v>183</v>
      </c>
      <c r="AB440" t="s">
        <v>229</v>
      </c>
      <c r="AD440" s="2" t="s">
        <v>44</v>
      </c>
    </row>
    <row r="441" spans="1:30" ht="15" customHeight="1" x14ac:dyDescent="0.35">
      <c r="A441" s="1">
        <v>43300.458680555559</v>
      </c>
      <c r="B441">
        <v>462</v>
      </c>
      <c r="C441" t="s">
        <v>29</v>
      </c>
      <c r="D441">
        <v>5</v>
      </c>
      <c r="E441" t="s">
        <v>30</v>
      </c>
      <c r="F441">
        <v>79038</v>
      </c>
      <c r="G441" t="s">
        <v>254</v>
      </c>
      <c r="H441" t="s">
        <v>32</v>
      </c>
      <c r="I441">
        <v>88225</v>
      </c>
      <c r="J441">
        <v>1</v>
      </c>
      <c r="K441" s="1">
        <v>43300.458680555559</v>
      </c>
      <c r="L441">
        <v>0.2</v>
      </c>
      <c r="M441">
        <v>623.27</v>
      </c>
      <c r="N441" t="s">
        <v>364</v>
      </c>
      <c r="O441" t="s">
        <v>34</v>
      </c>
      <c r="P441">
        <v>25</v>
      </c>
      <c r="R441">
        <v>4</v>
      </c>
      <c r="S441" t="s">
        <v>392</v>
      </c>
      <c r="T441" t="s">
        <v>36</v>
      </c>
      <c r="U441" t="s">
        <v>37</v>
      </c>
      <c r="V441" t="s">
        <v>38</v>
      </c>
      <c r="W441" t="s">
        <v>39</v>
      </c>
      <c r="X441" t="s">
        <v>39</v>
      </c>
      <c r="Y441" t="s">
        <v>365</v>
      </c>
      <c r="Z441" t="s">
        <v>366</v>
      </c>
      <c r="AA441" t="s">
        <v>367</v>
      </c>
      <c r="AB441" t="s">
        <v>368</v>
      </c>
      <c r="AD441" s="2" t="s">
        <v>44</v>
      </c>
    </row>
    <row r="442" spans="1:30" ht="15" customHeight="1" x14ac:dyDescent="0.35">
      <c r="A442" s="1">
        <v>43300.458680555559</v>
      </c>
      <c r="B442">
        <v>462</v>
      </c>
      <c r="C442" t="s">
        <v>29</v>
      </c>
      <c r="D442">
        <v>5</v>
      </c>
      <c r="E442" t="s">
        <v>30</v>
      </c>
      <c r="F442">
        <v>79038</v>
      </c>
      <c r="G442" t="s">
        <v>254</v>
      </c>
      <c r="H442" t="s">
        <v>32</v>
      </c>
      <c r="I442">
        <v>88225</v>
      </c>
      <c r="J442">
        <v>1</v>
      </c>
      <c r="K442" s="1">
        <v>43300.458680555559</v>
      </c>
      <c r="L442">
        <v>0.2</v>
      </c>
      <c r="M442">
        <v>623.33000000000004</v>
      </c>
      <c r="N442" t="s">
        <v>270</v>
      </c>
      <c r="O442" t="s">
        <v>34</v>
      </c>
      <c r="P442">
        <v>66</v>
      </c>
      <c r="R442">
        <v>4</v>
      </c>
      <c r="S442" t="s">
        <v>392</v>
      </c>
      <c r="T442" t="s">
        <v>36</v>
      </c>
      <c r="U442" t="s">
        <v>37</v>
      </c>
      <c r="V442" t="s">
        <v>38</v>
      </c>
      <c r="W442" t="s">
        <v>39</v>
      </c>
      <c r="X442" t="s">
        <v>39</v>
      </c>
      <c r="Y442" t="s">
        <v>40</v>
      </c>
      <c r="Z442" t="s">
        <v>60</v>
      </c>
      <c r="AA442" t="s">
        <v>271</v>
      </c>
      <c r="AB442" t="s">
        <v>272</v>
      </c>
      <c r="AD442" s="2" t="s">
        <v>44</v>
      </c>
    </row>
    <row r="443" spans="1:30" ht="15" customHeight="1" x14ac:dyDescent="0.35">
      <c r="A443" s="1">
        <v>43300.458680555559</v>
      </c>
      <c r="B443">
        <v>462</v>
      </c>
      <c r="C443" t="s">
        <v>29</v>
      </c>
      <c r="D443">
        <v>5</v>
      </c>
      <c r="E443" t="s">
        <v>30</v>
      </c>
      <c r="F443">
        <v>79038</v>
      </c>
      <c r="G443" t="s">
        <v>254</v>
      </c>
      <c r="H443" t="s">
        <v>32</v>
      </c>
      <c r="I443">
        <v>88225</v>
      </c>
      <c r="J443">
        <v>1</v>
      </c>
      <c r="K443" s="1">
        <v>43300.458680555559</v>
      </c>
      <c r="L443">
        <v>0.2</v>
      </c>
      <c r="M443">
        <v>623.37</v>
      </c>
      <c r="N443" t="s">
        <v>329</v>
      </c>
      <c r="O443" t="s">
        <v>34</v>
      </c>
      <c r="P443">
        <v>1</v>
      </c>
      <c r="R443">
        <v>4</v>
      </c>
      <c r="S443" t="s">
        <v>392</v>
      </c>
      <c r="T443" t="s">
        <v>36</v>
      </c>
      <c r="U443" t="s">
        <v>37</v>
      </c>
      <c r="V443" t="s">
        <v>38</v>
      </c>
      <c r="W443" t="s">
        <v>39</v>
      </c>
      <c r="X443" t="s">
        <v>39</v>
      </c>
      <c r="Y443" t="s">
        <v>40</v>
      </c>
      <c r="Z443" t="s">
        <v>41</v>
      </c>
      <c r="AA443" t="s">
        <v>330</v>
      </c>
      <c r="AB443" t="s">
        <v>331</v>
      </c>
      <c r="AD443" s="2" t="s">
        <v>44</v>
      </c>
    </row>
    <row r="444" spans="1:30" ht="15" customHeight="1" x14ac:dyDescent="0.35">
      <c r="A444" s="1">
        <v>43300.458680555559</v>
      </c>
      <c r="B444">
        <v>462</v>
      </c>
      <c r="C444" t="s">
        <v>29</v>
      </c>
      <c r="D444">
        <v>5</v>
      </c>
      <c r="E444" t="s">
        <v>30</v>
      </c>
      <c r="F444">
        <v>79038</v>
      </c>
      <c r="G444" t="s">
        <v>254</v>
      </c>
      <c r="H444" t="s">
        <v>32</v>
      </c>
      <c r="I444">
        <v>88225</v>
      </c>
      <c r="J444">
        <v>1</v>
      </c>
      <c r="K444" s="1">
        <v>43300.458680555559</v>
      </c>
      <c r="L444">
        <v>0.2</v>
      </c>
      <c r="M444">
        <v>650</v>
      </c>
      <c r="N444" t="s">
        <v>182</v>
      </c>
      <c r="O444" t="s">
        <v>34</v>
      </c>
      <c r="P444">
        <v>8</v>
      </c>
      <c r="R444">
        <v>4</v>
      </c>
      <c r="S444" t="s">
        <v>392</v>
      </c>
      <c r="T444" t="s">
        <v>36</v>
      </c>
      <c r="U444" t="s">
        <v>37</v>
      </c>
      <c r="V444" t="s">
        <v>38</v>
      </c>
      <c r="W444" t="s">
        <v>39</v>
      </c>
      <c r="X444" t="s">
        <v>39</v>
      </c>
      <c r="Y444" t="s">
        <v>40</v>
      </c>
      <c r="Z444" t="s">
        <v>60</v>
      </c>
      <c r="AA444" t="s">
        <v>183</v>
      </c>
      <c r="AB444" t="s">
        <v>184</v>
      </c>
      <c r="AD444" s="2" t="s">
        <v>44</v>
      </c>
    </row>
    <row r="445" spans="1:30" ht="15" customHeight="1" x14ac:dyDescent="0.35">
      <c r="A445" s="1">
        <v>43257.489930555559</v>
      </c>
      <c r="B445">
        <v>462</v>
      </c>
      <c r="C445" t="s">
        <v>29</v>
      </c>
      <c r="D445">
        <v>5</v>
      </c>
      <c r="E445" t="s">
        <v>30</v>
      </c>
      <c r="F445">
        <v>79014</v>
      </c>
      <c r="G445" t="s">
        <v>319</v>
      </c>
      <c r="H445" t="s">
        <v>32</v>
      </c>
      <c r="I445">
        <v>87660</v>
      </c>
      <c r="J445">
        <v>1</v>
      </c>
      <c r="K445" s="1">
        <v>43257.489930555559</v>
      </c>
      <c r="L445">
        <v>0.2</v>
      </c>
      <c r="M445">
        <v>623.33000000000004</v>
      </c>
      <c r="N445" t="s">
        <v>270</v>
      </c>
      <c r="O445" t="s">
        <v>34</v>
      </c>
      <c r="P445">
        <v>1</v>
      </c>
      <c r="R445">
        <v>4</v>
      </c>
      <c r="S445" t="s">
        <v>395</v>
      </c>
      <c r="T445" t="s">
        <v>36</v>
      </c>
      <c r="U445" t="s">
        <v>37</v>
      </c>
      <c r="V445" t="s">
        <v>38</v>
      </c>
      <c r="W445" t="s">
        <v>39</v>
      </c>
      <c r="X445" t="s">
        <v>39</v>
      </c>
      <c r="Y445" t="s">
        <v>40</v>
      </c>
      <c r="Z445" t="s">
        <v>60</v>
      </c>
      <c r="AA445" t="s">
        <v>271</v>
      </c>
      <c r="AB445" t="s">
        <v>272</v>
      </c>
      <c r="AD445" s="2" t="s">
        <v>44</v>
      </c>
    </row>
    <row r="446" spans="1:30" ht="15" customHeight="1" x14ac:dyDescent="0.35">
      <c r="A446" s="1">
        <v>43257.489930555559</v>
      </c>
      <c r="B446">
        <v>462</v>
      </c>
      <c r="C446" t="s">
        <v>29</v>
      </c>
      <c r="D446">
        <v>5</v>
      </c>
      <c r="E446" t="s">
        <v>30</v>
      </c>
      <c r="F446">
        <v>79014</v>
      </c>
      <c r="G446" t="s">
        <v>319</v>
      </c>
      <c r="H446" t="s">
        <v>32</v>
      </c>
      <c r="I446">
        <v>87660</v>
      </c>
      <c r="J446">
        <v>1</v>
      </c>
      <c r="K446" s="1">
        <v>43257.489930555559</v>
      </c>
      <c r="L446">
        <v>0.2</v>
      </c>
      <c r="M446">
        <v>623.04</v>
      </c>
      <c r="N446" t="s">
        <v>174</v>
      </c>
      <c r="O446" t="s">
        <v>34</v>
      </c>
      <c r="P446">
        <v>1</v>
      </c>
      <c r="R446">
        <v>4</v>
      </c>
      <c r="S446" t="s">
        <v>395</v>
      </c>
      <c r="T446" t="s">
        <v>36</v>
      </c>
      <c r="U446" t="s">
        <v>37</v>
      </c>
      <c r="V446" t="s">
        <v>38</v>
      </c>
      <c r="W446" t="s">
        <v>39</v>
      </c>
      <c r="X446" t="s">
        <v>39</v>
      </c>
      <c r="Y446" t="s">
        <v>175</v>
      </c>
      <c r="Z446" t="s">
        <v>176</v>
      </c>
      <c r="AA446" t="s">
        <v>177</v>
      </c>
      <c r="AB446" t="s">
        <v>178</v>
      </c>
      <c r="AD446" s="2" t="s">
        <v>44</v>
      </c>
    </row>
    <row r="447" spans="1:30" ht="15" customHeight="1" x14ac:dyDescent="0.35">
      <c r="A447" s="1">
        <v>43257.489930555559</v>
      </c>
      <c r="B447">
        <v>462</v>
      </c>
      <c r="C447" t="s">
        <v>29</v>
      </c>
      <c r="D447">
        <v>5</v>
      </c>
      <c r="E447" t="s">
        <v>30</v>
      </c>
      <c r="F447">
        <v>79014</v>
      </c>
      <c r="G447" t="s">
        <v>319</v>
      </c>
      <c r="H447" t="s">
        <v>32</v>
      </c>
      <c r="I447">
        <v>87660</v>
      </c>
      <c r="J447">
        <v>1</v>
      </c>
      <c r="K447" s="1">
        <v>43257.489930555559</v>
      </c>
      <c r="L447">
        <v>0.2</v>
      </c>
      <c r="M447">
        <v>623.20000000000005</v>
      </c>
      <c r="N447" t="s">
        <v>296</v>
      </c>
      <c r="O447" t="s">
        <v>34</v>
      </c>
      <c r="P447">
        <v>15</v>
      </c>
      <c r="R447">
        <v>4</v>
      </c>
      <c r="S447" t="s">
        <v>395</v>
      </c>
      <c r="T447" t="s">
        <v>36</v>
      </c>
      <c r="U447" t="s">
        <v>37</v>
      </c>
      <c r="V447" t="s">
        <v>38</v>
      </c>
      <c r="W447" t="s">
        <v>39</v>
      </c>
      <c r="X447" t="s">
        <v>39</v>
      </c>
      <c r="Y447" t="s">
        <v>40</v>
      </c>
      <c r="Z447" t="s">
        <v>60</v>
      </c>
      <c r="AA447" t="s">
        <v>61</v>
      </c>
      <c r="AB447" t="s">
        <v>297</v>
      </c>
      <c r="AD447" s="2" t="s">
        <v>44</v>
      </c>
    </row>
    <row r="448" spans="1:30" ht="15" customHeight="1" x14ac:dyDescent="0.35">
      <c r="A448" s="1">
        <v>43257.489930555559</v>
      </c>
      <c r="B448">
        <v>462</v>
      </c>
      <c r="C448" t="s">
        <v>29</v>
      </c>
      <c r="D448">
        <v>5</v>
      </c>
      <c r="E448" t="s">
        <v>30</v>
      </c>
      <c r="F448">
        <v>79014</v>
      </c>
      <c r="G448" t="s">
        <v>319</v>
      </c>
      <c r="H448" t="s">
        <v>32</v>
      </c>
      <c r="I448">
        <v>87660</v>
      </c>
      <c r="J448">
        <v>1</v>
      </c>
      <c r="K448" s="1">
        <v>43257.489930555559</v>
      </c>
      <c r="L448">
        <v>0.2</v>
      </c>
      <c r="M448">
        <v>623.21</v>
      </c>
      <c r="N448" t="s">
        <v>59</v>
      </c>
      <c r="O448" t="s">
        <v>34</v>
      </c>
      <c r="P448">
        <v>130</v>
      </c>
      <c r="R448">
        <v>4</v>
      </c>
      <c r="S448" t="s">
        <v>395</v>
      </c>
      <c r="T448" t="s">
        <v>36</v>
      </c>
      <c r="U448" t="s">
        <v>37</v>
      </c>
      <c r="V448" t="s">
        <v>38</v>
      </c>
      <c r="W448" t="s">
        <v>39</v>
      </c>
      <c r="X448" t="s">
        <v>39</v>
      </c>
      <c r="Y448" t="s">
        <v>40</v>
      </c>
      <c r="Z448" t="s">
        <v>60</v>
      </c>
      <c r="AA448" t="s">
        <v>61</v>
      </c>
      <c r="AB448" t="s">
        <v>62</v>
      </c>
      <c r="AD448" s="2" t="s">
        <v>44</v>
      </c>
    </row>
    <row r="449" spans="1:30" ht="15" customHeight="1" x14ac:dyDescent="0.35">
      <c r="A449" s="1">
        <v>43257.489930555559</v>
      </c>
      <c r="B449">
        <v>462</v>
      </c>
      <c r="C449" t="s">
        <v>29</v>
      </c>
      <c r="D449">
        <v>5</v>
      </c>
      <c r="E449" t="s">
        <v>30</v>
      </c>
      <c r="F449">
        <v>79014</v>
      </c>
      <c r="G449" t="s">
        <v>319</v>
      </c>
      <c r="H449" t="s">
        <v>32</v>
      </c>
      <c r="I449">
        <v>87660</v>
      </c>
      <c r="J449">
        <v>1</v>
      </c>
      <c r="K449" s="1">
        <v>43257.489930555559</v>
      </c>
      <c r="L449">
        <v>0.2</v>
      </c>
      <c r="M449">
        <v>623.24</v>
      </c>
      <c r="N449" t="s">
        <v>228</v>
      </c>
      <c r="O449" t="s">
        <v>34</v>
      </c>
      <c r="P449">
        <v>1</v>
      </c>
      <c r="R449">
        <v>4</v>
      </c>
      <c r="S449" t="s">
        <v>395</v>
      </c>
      <c r="T449" t="s">
        <v>36</v>
      </c>
      <c r="U449" t="s">
        <v>37</v>
      </c>
      <c r="V449" t="s">
        <v>38</v>
      </c>
      <c r="W449" t="s">
        <v>39</v>
      </c>
      <c r="X449" t="s">
        <v>39</v>
      </c>
      <c r="Y449" t="s">
        <v>40</v>
      </c>
      <c r="Z449" t="s">
        <v>60</v>
      </c>
      <c r="AA449" t="s">
        <v>183</v>
      </c>
      <c r="AB449" t="s">
        <v>229</v>
      </c>
      <c r="AD449" s="2" t="s">
        <v>44</v>
      </c>
    </row>
    <row r="450" spans="1:30" ht="15" customHeight="1" x14ac:dyDescent="0.35">
      <c r="A450" s="1">
        <v>43228.680902777778</v>
      </c>
      <c r="B450">
        <v>462</v>
      </c>
      <c r="C450" t="s">
        <v>29</v>
      </c>
      <c r="D450">
        <v>5</v>
      </c>
      <c r="E450" t="s">
        <v>30</v>
      </c>
      <c r="F450">
        <v>78971</v>
      </c>
      <c r="G450" t="s">
        <v>254</v>
      </c>
      <c r="H450" t="s">
        <v>32</v>
      </c>
      <c r="I450">
        <v>87297</v>
      </c>
      <c r="J450">
        <v>1</v>
      </c>
      <c r="K450" s="1">
        <v>43228.680902777778</v>
      </c>
      <c r="L450">
        <v>0.2</v>
      </c>
      <c r="M450">
        <v>623.33000000000004</v>
      </c>
      <c r="N450" t="s">
        <v>270</v>
      </c>
      <c r="O450" t="s">
        <v>34</v>
      </c>
      <c r="P450">
        <v>120</v>
      </c>
      <c r="R450">
        <v>4</v>
      </c>
      <c r="S450" t="s">
        <v>398</v>
      </c>
      <c r="T450" t="s">
        <v>36</v>
      </c>
      <c r="U450" t="s">
        <v>37</v>
      </c>
      <c r="V450" t="s">
        <v>38</v>
      </c>
      <c r="W450" t="s">
        <v>39</v>
      </c>
      <c r="X450" t="s">
        <v>39</v>
      </c>
      <c r="Y450" t="s">
        <v>40</v>
      </c>
      <c r="Z450" t="s">
        <v>60</v>
      </c>
      <c r="AA450" t="s">
        <v>271</v>
      </c>
      <c r="AB450" t="s">
        <v>272</v>
      </c>
      <c r="AD450" s="2" t="s">
        <v>44</v>
      </c>
    </row>
    <row r="451" spans="1:30" ht="15" customHeight="1" x14ac:dyDescent="0.35">
      <c r="A451" s="1">
        <v>43228.680902777778</v>
      </c>
      <c r="B451">
        <v>462</v>
      </c>
      <c r="C451" t="s">
        <v>29</v>
      </c>
      <c r="D451">
        <v>5</v>
      </c>
      <c r="E451" t="s">
        <v>30</v>
      </c>
      <c r="F451">
        <v>78971</v>
      </c>
      <c r="G451" t="s">
        <v>254</v>
      </c>
      <c r="H451" t="s">
        <v>32</v>
      </c>
      <c r="I451">
        <v>87297</v>
      </c>
      <c r="J451">
        <v>1</v>
      </c>
      <c r="K451" s="1">
        <v>43228.680902777778</v>
      </c>
      <c r="L451">
        <v>0.2</v>
      </c>
      <c r="M451">
        <v>623.04</v>
      </c>
      <c r="N451" t="s">
        <v>174</v>
      </c>
      <c r="O451" t="s">
        <v>34</v>
      </c>
      <c r="P451">
        <v>4</v>
      </c>
      <c r="R451">
        <v>4</v>
      </c>
      <c r="S451" t="s">
        <v>398</v>
      </c>
      <c r="T451" t="s">
        <v>36</v>
      </c>
      <c r="U451" t="s">
        <v>37</v>
      </c>
      <c r="V451" t="s">
        <v>38</v>
      </c>
      <c r="W451" t="s">
        <v>39</v>
      </c>
      <c r="X451" t="s">
        <v>39</v>
      </c>
      <c r="Y451" t="s">
        <v>175</v>
      </c>
      <c r="Z451" t="s">
        <v>176</v>
      </c>
      <c r="AA451" t="s">
        <v>177</v>
      </c>
      <c r="AB451" t="s">
        <v>178</v>
      </c>
      <c r="AD451" s="2" t="s">
        <v>44</v>
      </c>
    </row>
    <row r="452" spans="1:30" ht="15" customHeight="1" x14ac:dyDescent="0.35">
      <c r="A452" s="1">
        <v>43228.680902777778</v>
      </c>
      <c r="B452">
        <v>462</v>
      </c>
      <c r="C452" t="s">
        <v>29</v>
      </c>
      <c r="D452">
        <v>5</v>
      </c>
      <c r="E452" t="s">
        <v>30</v>
      </c>
      <c r="F452">
        <v>78971</v>
      </c>
      <c r="G452" t="s">
        <v>254</v>
      </c>
      <c r="H452" t="s">
        <v>32</v>
      </c>
      <c r="I452">
        <v>87297</v>
      </c>
      <c r="J452">
        <v>1</v>
      </c>
      <c r="K452" s="1">
        <v>43228.680902777778</v>
      </c>
      <c r="L452">
        <v>0.2</v>
      </c>
      <c r="M452">
        <v>623.15</v>
      </c>
      <c r="N452" t="s">
        <v>196</v>
      </c>
      <c r="O452" t="s">
        <v>34</v>
      </c>
      <c r="P452">
        <v>31</v>
      </c>
      <c r="R452">
        <v>4</v>
      </c>
      <c r="S452" t="s">
        <v>398</v>
      </c>
      <c r="T452" t="s">
        <v>36</v>
      </c>
      <c r="U452" t="s">
        <v>37</v>
      </c>
      <c r="V452" t="s">
        <v>38</v>
      </c>
      <c r="W452" t="s">
        <v>39</v>
      </c>
      <c r="X452" t="s">
        <v>39</v>
      </c>
      <c r="Y452" t="s">
        <v>40</v>
      </c>
      <c r="Z452" t="s">
        <v>60</v>
      </c>
      <c r="AA452" t="s">
        <v>197</v>
      </c>
      <c r="AB452" t="s">
        <v>198</v>
      </c>
      <c r="AD452" s="2" t="s">
        <v>44</v>
      </c>
    </row>
    <row r="453" spans="1:30" ht="15" customHeight="1" x14ac:dyDescent="0.35">
      <c r="A453" s="1">
        <v>43228.680902777778</v>
      </c>
      <c r="B453">
        <v>462</v>
      </c>
      <c r="C453" t="s">
        <v>29</v>
      </c>
      <c r="D453">
        <v>5</v>
      </c>
      <c r="E453" t="s">
        <v>30</v>
      </c>
      <c r="F453">
        <v>78971</v>
      </c>
      <c r="G453" t="s">
        <v>254</v>
      </c>
      <c r="H453" t="s">
        <v>32</v>
      </c>
      <c r="I453">
        <v>87297</v>
      </c>
      <c r="J453">
        <v>1</v>
      </c>
      <c r="K453" s="1">
        <v>43228.680902777778</v>
      </c>
      <c r="L453">
        <v>0.2</v>
      </c>
      <c r="M453">
        <v>623.16999999999996</v>
      </c>
      <c r="N453" t="s">
        <v>261</v>
      </c>
      <c r="O453" t="s">
        <v>34</v>
      </c>
      <c r="P453">
        <v>8</v>
      </c>
      <c r="R453">
        <v>4</v>
      </c>
      <c r="S453" t="s">
        <v>398</v>
      </c>
      <c r="T453" t="s">
        <v>36</v>
      </c>
      <c r="U453" t="s">
        <v>37</v>
      </c>
      <c r="V453" t="s">
        <v>38</v>
      </c>
      <c r="W453" t="s">
        <v>39</v>
      </c>
      <c r="X453" t="s">
        <v>39</v>
      </c>
      <c r="Y453" t="s">
        <v>40</v>
      </c>
      <c r="Z453" t="s">
        <v>41</v>
      </c>
      <c r="AA453" t="s">
        <v>262</v>
      </c>
      <c r="AB453" t="s">
        <v>263</v>
      </c>
      <c r="AD453" s="2" t="s">
        <v>44</v>
      </c>
    </row>
    <row r="454" spans="1:30" ht="15" customHeight="1" x14ac:dyDescent="0.35">
      <c r="A454" s="1">
        <v>43228.680902777778</v>
      </c>
      <c r="B454">
        <v>462</v>
      </c>
      <c r="C454" t="s">
        <v>29</v>
      </c>
      <c r="D454">
        <v>5</v>
      </c>
      <c r="E454" t="s">
        <v>30</v>
      </c>
      <c r="F454">
        <v>78971</v>
      </c>
      <c r="G454" t="s">
        <v>254</v>
      </c>
      <c r="H454" t="s">
        <v>32</v>
      </c>
      <c r="I454">
        <v>87297</v>
      </c>
      <c r="J454">
        <v>1</v>
      </c>
      <c r="K454" s="1">
        <v>43228.680902777778</v>
      </c>
      <c r="L454">
        <v>0.2</v>
      </c>
      <c r="M454">
        <v>623.21</v>
      </c>
      <c r="N454" t="s">
        <v>59</v>
      </c>
      <c r="O454" t="s">
        <v>34</v>
      </c>
      <c r="P454">
        <v>58</v>
      </c>
      <c r="R454">
        <v>4</v>
      </c>
      <c r="S454" t="s">
        <v>398</v>
      </c>
      <c r="T454" t="s">
        <v>36</v>
      </c>
      <c r="U454" t="s">
        <v>37</v>
      </c>
      <c r="V454" t="s">
        <v>38</v>
      </c>
      <c r="W454" t="s">
        <v>39</v>
      </c>
      <c r="X454" t="s">
        <v>39</v>
      </c>
      <c r="Y454" t="s">
        <v>40</v>
      </c>
      <c r="Z454" t="s">
        <v>60</v>
      </c>
      <c r="AA454" t="s">
        <v>61</v>
      </c>
      <c r="AB454" t="s">
        <v>62</v>
      </c>
      <c r="AD454" s="2" t="s">
        <v>44</v>
      </c>
    </row>
    <row r="455" spans="1:30" ht="15" customHeight="1" x14ac:dyDescent="0.35">
      <c r="A455" s="1">
        <v>43228.680902777778</v>
      </c>
      <c r="B455">
        <v>462</v>
      </c>
      <c r="C455" t="s">
        <v>29</v>
      </c>
      <c r="D455">
        <v>5</v>
      </c>
      <c r="E455" t="s">
        <v>30</v>
      </c>
      <c r="F455">
        <v>78971</v>
      </c>
      <c r="G455" t="s">
        <v>254</v>
      </c>
      <c r="H455" t="s">
        <v>32</v>
      </c>
      <c r="I455">
        <v>87297</v>
      </c>
      <c r="J455">
        <v>1</v>
      </c>
      <c r="K455" s="1">
        <v>43228.680902777778</v>
      </c>
      <c r="L455">
        <v>0.2</v>
      </c>
      <c r="M455">
        <v>623.24</v>
      </c>
      <c r="N455" t="s">
        <v>228</v>
      </c>
      <c r="O455" t="s">
        <v>34</v>
      </c>
      <c r="P455">
        <v>1</v>
      </c>
      <c r="R455">
        <v>4</v>
      </c>
      <c r="S455" t="s">
        <v>398</v>
      </c>
      <c r="T455" t="s">
        <v>36</v>
      </c>
      <c r="U455" t="s">
        <v>37</v>
      </c>
      <c r="V455" t="s">
        <v>38</v>
      </c>
      <c r="W455" t="s">
        <v>39</v>
      </c>
      <c r="X455" t="s">
        <v>39</v>
      </c>
      <c r="Y455" t="s">
        <v>40</v>
      </c>
      <c r="Z455" t="s">
        <v>60</v>
      </c>
      <c r="AA455" t="s">
        <v>183</v>
      </c>
      <c r="AB455" t="s">
        <v>229</v>
      </c>
      <c r="AD455" s="2" t="s">
        <v>44</v>
      </c>
    </row>
    <row r="456" spans="1:30" ht="15" customHeight="1" x14ac:dyDescent="0.35">
      <c r="A456" s="1">
        <v>43228.680902777778</v>
      </c>
      <c r="B456">
        <v>462</v>
      </c>
      <c r="C456" t="s">
        <v>29</v>
      </c>
      <c r="D456">
        <v>5</v>
      </c>
      <c r="E456" t="s">
        <v>30</v>
      </c>
      <c r="F456">
        <v>78971</v>
      </c>
      <c r="G456" t="s">
        <v>254</v>
      </c>
      <c r="H456" t="s">
        <v>32</v>
      </c>
      <c r="I456">
        <v>87297</v>
      </c>
      <c r="J456">
        <v>1</v>
      </c>
      <c r="K456" s="1">
        <v>43228.680902777778</v>
      </c>
      <c r="L456">
        <v>0.2</v>
      </c>
      <c r="M456">
        <v>623.28</v>
      </c>
      <c r="N456" t="s">
        <v>232</v>
      </c>
      <c r="O456" t="s">
        <v>34</v>
      </c>
      <c r="P456">
        <v>1</v>
      </c>
      <c r="R456">
        <v>4</v>
      </c>
      <c r="S456" t="s">
        <v>398</v>
      </c>
      <c r="T456" t="s">
        <v>36</v>
      </c>
      <c r="U456" t="s">
        <v>37</v>
      </c>
      <c r="V456" t="s">
        <v>38</v>
      </c>
      <c r="W456" t="s">
        <v>39</v>
      </c>
      <c r="X456" t="s">
        <v>39</v>
      </c>
      <c r="Y456" t="s">
        <v>175</v>
      </c>
      <c r="Z456" t="s">
        <v>176</v>
      </c>
      <c r="AA456" t="s">
        <v>180</v>
      </c>
      <c r="AB456" t="s">
        <v>233</v>
      </c>
      <c r="AD456" s="2" t="s">
        <v>44</v>
      </c>
    </row>
    <row r="457" spans="1:30" ht="15" customHeight="1" x14ac:dyDescent="0.35">
      <c r="A457" s="1">
        <v>43228.680902777778</v>
      </c>
      <c r="B457">
        <v>462</v>
      </c>
      <c r="C457" t="s">
        <v>29</v>
      </c>
      <c r="D457">
        <v>5</v>
      </c>
      <c r="E457" t="s">
        <v>30</v>
      </c>
      <c r="F457">
        <v>78971</v>
      </c>
      <c r="G457" t="s">
        <v>254</v>
      </c>
      <c r="H457" t="s">
        <v>32</v>
      </c>
      <c r="I457">
        <v>87297</v>
      </c>
      <c r="J457">
        <v>1</v>
      </c>
      <c r="K457" s="1">
        <v>43228.680902777778</v>
      </c>
      <c r="L457">
        <v>0.2</v>
      </c>
      <c r="M457">
        <v>660</v>
      </c>
      <c r="N457" t="s">
        <v>236</v>
      </c>
      <c r="O457" t="s">
        <v>34</v>
      </c>
      <c r="P457">
        <v>33</v>
      </c>
      <c r="R457">
        <v>4</v>
      </c>
      <c r="S457" t="s">
        <v>398</v>
      </c>
      <c r="T457" t="s">
        <v>36</v>
      </c>
      <c r="U457" t="s">
        <v>37</v>
      </c>
      <c r="V457" t="s">
        <v>38</v>
      </c>
      <c r="W457" t="s">
        <v>39</v>
      </c>
      <c r="X457" t="s">
        <v>39</v>
      </c>
      <c r="AD457" s="2" t="s">
        <v>44</v>
      </c>
    </row>
    <row r="458" spans="1:30" ht="15" customHeight="1" x14ac:dyDescent="0.35">
      <c r="A458" s="1">
        <v>43208.538541666669</v>
      </c>
      <c r="B458">
        <v>462</v>
      </c>
      <c r="C458" t="s">
        <v>29</v>
      </c>
      <c r="D458">
        <v>5</v>
      </c>
      <c r="E458" t="s">
        <v>30</v>
      </c>
      <c r="F458">
        <v>78958</v>
      </c>
      <c r="G458" t="s">
        <v>254</v>
      </c>
      <c r="H458" t="s">
        <v>32</v>
      </c>
      <c r="I458">
        <v>87016</v>
      </c>
      <c r="J458">
        <v>1</v>
      </c>
      <c r="K458" s="1">
        <v>43208.538541666669</v>
      </c>
      <c r="L458">
        <v>0.2</v>
      </c>
      <c r="M458">
        <v>623.33000000000004</v>
      </c>
      <c r="N458" t="s">
        <v>270</v>
      </c>
      <c r="O458" t="s">
        <v>34</v>
      </c>
      <c r="P458">
        <v>19</v>
      </c>
      <c r="R458">
        <v>4</v>
      </c>
      <c r="S458" t="s">
        <v>402</v>
      </c>
      <c r="T458" t="s">
        <v>36</v>
      </c>
      <c r="U458" t="s">
        <v>37</v>
      </c>
      <c r="V458" t="s">
        <v>38</v>
      </c>
      <c r="W458" t="s">
        <v>39</v>
      </c>
      <c r="X458" t="s">
        <v>39</v>
      </c>
      <c r="Y458" t="s">
        <v>40</v>
      </c>
      <c r="Z458" t="s">
        <v>60</v>
      </c>
      <c r="AA458" t="s">
        <v>271</v>
      </c>
      <c r="AB458" t="s">
        <v>272</v>
      </c>
      <c r="AD458" s="2" t="s">
        <v>44</v>
      </c>
    </row>
    <row r="459" spans="1:30" ht="15" customHeight="1" x14ac:dyDescent="0.35">
      <c r="A459" s="1">
        <v>43208.538541666669</v>
      </c>
      <c r="B459">
        <v>462</v>
      </c>
      <c r="C459" t="s">
        <v>29</v>
      </c>
      <c r="D459">
        <v>5</v>
      </c>
      <c r="E459" t="s">
        <v>30</v>
      </c>
      <c r="F459">
        <v>78958</v>
      </c>
      <c r="G459" t="s">
        <v>254</v>
      </c>
      <c r="H459" t="s">
        <v>32</v>
      </c>
      <c r="I459">
        <v>87016</v>
      </c>
      <c r="J459">
        <v>1</v>
      </c>
      <c r="K459" s="1">
        <v>43208.538541666669</v>
      </c>
      <c r="L459">
        <v>0.2</v>
      </c>
      <c r="M459">
        <v>623.12</v>
      </c>
      <c r="N459" t="s">
        <v>33</v>
      </c>
      <c r="O459" t="s">
        <v>34</v>
      </c>
      <c r="P459">
        <v>77</v>
      </c>
      <c r="R459">
        <v>4</v>
      </c>
      <c r="S459" t="s">
        <v>402</v>
      </c>
      <c r="T459" t="s">
        <v>36</v>
      </c>
      <c r="U459" t="s">
        <v>37</v>
      </c>
      <c r="V459" t="s">
        <v>38</v>
      </c>
      <c r="W459" t="s">
        <v>39</v>
      </c>
      <c r="X459" t="s">
        <v>39</v>
      </c>
      <c r="Y459" t="s">
        <v>40</v>
      </c>
      <c r="Z459" t="s">
        <v>41</v>
      </c>
      <c r="AA459" t="s">
        <v>42</v>
      </c>
      <c r="AB459" t="s">
        <v>43</v>
      </c>
      <c r="AD459" s="2" t="s">
        <v>44</v>
      </c>
    </row>
    <row r="460" spans="1:30" ht="15" customHeight="1" x14ac:dyDescent="0.35">
      <c r="A460" s="1">
        <v>43208.538541666669</v>
      </c>
      <c r="B460">
        <v>462</v>
      </c>
      <c r="C460" t="s">
        <v>29</v>
      </c>
      <c r="D460">
        <v>5</v>
      </c>
      <c r="E460" t="s">
        <v>30</v>
      </c>
      <c r="F460">
        <v>78958</v>
      </c>
      <c r="G460" t="s">
        <v>254</v>
      </c>
      <c r="H460" t="s">
        <v>32</v>
      </c>
      <c r="I460">
        <v>87016</v>
      </c>
      <c r="J460">
        <v>1</v>
      </c>
      <c r="K460" s="1">
        <v>43208.538541666669</v>
      </c>
      <c r="L460">
        <v>0.2</v>
      </c>
      <c r="M460">
        <v>623.15</v>
      </c>
      <c r="N460" t="s">
        <v>196</v>
      </c>
      <c r="O460" t="s">
        <v>34</v>
      </c>
      <c r="P460">
        <v>540</v>
      </c>
      <c r="R460">
        <v>4</v>
      </c>
      <c r="S460" t="s">
        <v>402</v>
      </c>
      <c r="T460" t="s">
        <v>36</v>
      </c>
      <c r="U460" t="s">
        <v>37</v>
      </c>
      <c r="V460" t="s">
        <v>38</v>
      </c>
      <c r="W460" t="s">
        <v>39</v>
      </c>
      <c r="X460" t="s">
        <v>39</v>
      </c>
      <c r="Y460" t="s">
        <v>40</v>
      </c>
      <c r="Z460" t="s">
        <v>60</v>
      </c>
      <c r="AA460" t="s">
        <v>197</v>
      </c>
      <c r="AB460" t="s">
        <v>198</v>
      </c>
      <c r="AD460" s="2" t="s">
        <v>44</v>
      </c>
    </row>
    <row r="461" spans="1:30" ht="15" customHeight="1" x14ac:dyDescent="0.35">
      <c r="A461" s="1">
        <v>43208.538541666669</v>
      </c>
      <c r="B461">
        <v>462</v>
      </c>
      <c r="C461" t="s">
        <v>29</v>
      </c>
      <c r="D461">
        <v>5</v>
      </c>
      <c r="E461" t="s">
        <v>30</v>
      </c>
      <c r="F461">
        <v>78958</v>
      </c>
      <c r="G461" t="s">
        <v>254</v>
      </c>
      <c r="H461" t="s">
        <v>32</v>
      </c>
      <c r="I461">
        <v>87016</v>
      </c>
      <c r="J461">
        <v>1</v>
      </c>
      <c r="K461" s="1">
        <v>43208.538541666669</v>
      </c>
      <c r="L461">
        <v>0.2</v>
      </c>
      <c r="M461">
        <v>623.21</v>
      </c>
      <c r="N461" t="s">
        <v>59</v>
      </c>
      <c r="O461" t="s">
        <v>34</v>
      </c>
      <c r="P461">
        <v>460</v>
      </c>
      <c r="R461">
        <v>4</v>
      </c>
      <c r="S461" t="s">
        <v>402</v>
      </c>
      <c r="T461" t="s">
        <v>36</v>
      </c>
      <c r="U461" t="s">
        <v>37</v>
      </c>
      <c r="V461" t="s">
        <v>38</v>
      </c>
      <c r="W461" t="s">
        <v>39</v>
      </c>
      <c r="X461" t="s">
        <v>39</v>
      </c>
      <c r="Y461" t="s">
        <v>40</v>
      </c>
      <c r="Z461" t="s">
        <v>60</v>
      </c>
      <c r="AA461" t="s">
        <v>61</v>
      </c>
      <c r="AB461" t="s">
        <v>62</v>
      </c>
      <c r="AD461" s="2" t="s">
        <v>44</v>
      </c>
    </row>
    <row r="462" spans="1:30" ht="15" customHeight="1" x14ac:dyDescent="0.35">
      <c r="A462" s="1">
        <v>43208.538541666669</v>
      </c>
      <c r="B462">
        <v>462</v>
      </c>
      <c r="C462" t="s">
        <v>29</v>
      </c>
      <c r="D462">
        <v>5</v>
      </c>
      <c r="E462" t="s">
        <v>30</v>
      </c>
      <c r="F462">
        <v>78958</v>
      </c>
      <c r="G462" t="s">
        <v>254</v>
      </c>
      <c r="H462" t="s">
        <v>32</v>
      </c>
      <c r="I462">
        <v>87016</v>
      </c>
      <c r="J462">
        <v>1</v>
      </c>
      <c r="K462" s="1">
        <v>43208.538541666669</v>
      </c>
      <c r="L462">
        <v>0.2</v>
      </c>
      <c r="M462">
        <v>623.25</v>
      </c>
      <c r="N462" t="s">
        <v>219</v>
      </c>
      <c r="O462" t="s">
        <v>34</v>
      </c>
      <c r="P462">
        <v>150</v>
      </c>
      <c r="R462">
        <v>4</v>
      </c>
      <c r="S462" t="s">
        <v>402</v>
      </c>
      <c r="T462" t="s">
        <v>36</v>
      </c>
      <c r="U462" t="s">
        <v>37</v>
      </c>
      <c r="V462" t="s">
        <v>38</v>
      </c>
      <c r="W462" t="s">
        <v>39</v>
      </c>
      <c r="X462" t="s">
        <v>39</v>
      </c>
      <c r="Y462" t="s">
        <v>40</v>
      </c>
      <c r="Z462" t="s">
        <v>100</v>
      </c>
      <c r="AA462" t="s">
        <v>220</v>
      </c>
      <c r="AB462" t="s">
        <v>221</v>
      </c>
      <c r="AD462" s="2" t="s">
        <v>44</v>
      </c>
    </row>
    <row r="463" spans="1:30" ht="15" customHeight="1" x14ac:dyDescent="0.35">
      <c r="A463" s="1">
        <v>43208.538541666669</v>
      </c>
      <c r="B463">
        <v>462</v>
      </c>
      <c r="C463" t="s">
        <v>29</v>
      </c>
      <c r="D463">
        <v>5</v>
      </c>
      <c r="E463" t="s">
        <v>30</v>
      </c>
      <c r="F463">
        <v>78958</v>
      </c>
      <c r="G463" t="s">
        <v>254</v>
      </c>
      <c r="H463" t="s">
        <v>32</v>
      </c>
      <c r="I463">
        <v>87016</v>
      </c>
      <c r="J463">
        <v>1</v>
      </c>
      <c r="K463" s="1">
        <v>43208.538541666669</v>
      </c>
      <c r="L463">
        <v>0.2</v>
      </c>
      <c r="M463">
        <v>623.22</v>
      </c>
      <c r="N463" t="s">
        <v>99</v>
      </c>
      <c r="O463" t="s">
        <v>34</v>
      </c>
      <c r="P463">
        <v>120</v>
      </c>
      <c r="R463">
        <v>4</v>
      </c>
      <c r="S463" t="s">
        <v>402</v>
      </c>
      <c r="T463" t="s">
        <v>36</v>
      </c>
      <c r="U463" t="s">
        <v>37</v>
      </c>
      <c r="V463" t="s">
        <v>38</v>
      </c>
      <c r="W463" t="s">
        <v>39</v>
      </c>
      <c r="X463" t="s">
        <v>39</v>
      </c>
      <c r="Y463" t="s">
        <v>40</v>
      </c>
      <c r="Z463" t="s">
        <v>100</v>
      </c>
      <c r="AA463" t="s">
        <v>101</v>
      </c>
      <c r="AB463" t="s">
        <v>102</v>
      </c>
      <c r="AD463" s="2" t="s">
        <v>44</v>
      </c>
    </row>
    <row r="464" spans="1:30" ht="15" customHeight="1" x14ac:dyDescent="0.35">
      <c r="A464" s="1">
        <v>43181.538541666669</v>
      </c>
      <c r="B464">
        <v>462</v>
      </c>
      <c r="C464" t="s">
        <v>29</v>
      </c>
      <c r="D464">
        <v>5</v>
      </c>
      <c r="E464" t="s">
        <v>30</v>
      </c>
      <c r="F464">
        <v>78948</v>
      </c>
      <c r="G464" t="s">
        <v>278</v>
      </c>
      <c r="H464" t="s">
        <v>32</v>
      </c>
      <c r="I464">
        <v>86575</v>
      </c>
      <c r="J464">
        <v>1</v>
      </c>
      <c r="K464" s="1">
        <v>43181.538541666669</v>
      </c>
      <c r="L464">
        <v>0.2</v>
      </c>
      <c r="M464">
        <v>623.34</v>
      </c>
      <c r="N464" t="s">
        <v>404</v>
      </c>
      <c r="O464" t="s">
        <v>34</v>
      </c>
      <c r="P464">
        <v>150</v>
      </c>
      <c r="R464">
        <v>4</v>
      </c>
      <c r="S464" t="s">
        <v>403</v>
      </c>
      <c r="T464" t="s">
        <v>36</v>
      </c>
      <c r="U464" t="s">
        <v>37</v>
      </c>
      <c r="V464" t="s">
        <v>38</v>
      </c>
      <c r="W464" t="s">
        <v>39</v>
      </c>
      <c r="X464" t="s">
        <v>39</v>
      </c>
      <c r="Y464" t="s">
        <v>40</v>
      </c>
      <c r="Z464" t="s">
        <v>66</v>
      </c>
      <c r="AA464" t="s">
        <v>405</v>
      </c>
      <c r="AB464" t="s">
        <v>406</v>
      </c>
      <c r="AD464" s="2" t="s">
        <v>44</v>
      </c>
    </row>
    <row r="465" spans="1:30" ht="15" customHeight="1" x14ac:dyDescent="0.35">
      <c r="A465" s="1">
        <v>43181.538541666669</v>
      </c>
      <c r="B465">
        <v>462</v>
      </c>
      <c r="C465" t="s">
        <v>29</v>
      </c>
      <c r="D465">
        <v>5</v>
      </c>
      <c r="E465" t="s">
        <v>30</v>
      </c>
      <c r="F465">
        <v>78948</v>
      </c>
      <c r="G465" t="s">
        <v>278</v>
      </c>
      <c r="H465" t="s">
        <v>32</v>
      </c>
      <c r="I465">
        <v>86575</v>
      </c>
      <c r="J465">
        <v>1</v>
      </c>
      <c r="K465" s="1">
        <v>43181.538541666669</v>
      </c>
      <c r="L465">
        <v>0.2</v>
      </c>
      <c r="M465">
        <v>623.21</v>
      </c>
      <c r="N465" t="s">
        <v>59</v>
      </c>
      <c r="O465" t="s">
        <v>34</v>
      </c>
      <c r="P465">
        <v>29</v>
      </c>
      <c r="R465">
        <v>4</v>
      </c>
      <c r="S465" t="s">
        <v>403</v>
      </c>
      <c r="T465" t="s">
        <v>36</v>
      </c>
      <c r="U465" t="s">
        <v>37</v>
      </c>
      <c r="V465" t="s">
        <v>38</v>
      </c>
      <c r="W465" t="s">
        <v>39</v>
      </c>
      <c r="X465" t="s">
        <v>39</v>
      </c>
      <c r="Y465" t="s">
        <v>40</v>
      </c>
      <c r="Z465" t="s">
        <v>60</v>
      </c>
      <c r="AA465" t="s">
        <v>61</v>
      </c>
      <c r="AB465" t="s">
        <v>62</v>
      </c>
      <c r="AD465" s="2" t="s">
        <v>44</v>
      </c>
    </row>
    <row r="466" spans="1:30" ht="15" customHeight="1" x14ac:dyDescent="0.35">
      <c r="A466" s="1">
        <v>43181.538541666669</v>
      </c>
      <c r="B466">
        <v>462</v>
      </c>
      <c r="C466" t="s">
        <v>29</v>
      </c>
      <c r="D466">
        <v>5</v>
      </c>
      <c r="E466" t="s">
        <v>30</v>
      </c>
      <c r="F466">
        <v>78948</v>
      </c>
      <c r="G466" t="s">
        <v>278</v>
      </c>
      <c r="H466" t="s">
        <v>32</v>
      </c>
      <c r="I466">
        <v>86575</v>
      </c>
      <c r="J466">
        <v>1</v>
      </c>
      <c r="K466" s="1">
        <v>43181.538541666669</v>
      </c>
      <c r="L466">
        <v>0.2</v>
      </c>
      <c r="M466">
        <v>623.22</v>
      </c>
      <c r="N466" t="s">
        <v>99</v>
      </c>
      <c r="O466" t="s">
        <v>34</v>
      </c>
      <c r="P466">
        <v>110</v>
      </c>
      <c r="R466">
        <v>4</v>
      </c>
      <c r="S466" t="s">
        <v>403</v>
      </c>
      <c r="T466" t="s">
        <v>36</v>
      </c>
      <c r="U466" t="s">
        <v>37</v>
      </c>
      <c r="V466" t="s">
        <v>38</v>
      </c>
      <c r="W466" t="s">
        <v>39</v>
      </c>
      <c r="X466" t="s">
        <v>39</v>
      </c>
      <c r="Y466" t="s">
        <v>40</v>
      </c>
      <c r="Z466" t="s">
        <v>100</v>
      </c>
      <c r="AA466" t="s">
        <v>101</v>
      </c>
      <c r="AB466" t="s">
        <v>102</v>
      </c>
      <c r="AD466" s="2" t="s">
        <v>44</v>
      </c>
    </row>
    <row r="467" spans="1:30" ht="15" customHeight="1" x14ac:dyDescent="0.35">
      <c r="A467" s="1">
        <v>43181.538541666669</v>
      </c>
      <c r="B467">
        <v>462</v>
      </c>
      <c r="C467" t="s">
        <v>29</v>
      </c>
      <c r="D467">
        <v>5</v>
      </c>
      <c r="E467" t="s">
        <v>30</v>
      </c>
      <c r="F467">
        <v>78948</v>
      </c>
      <c r="G467" t="s">
        <v>278</v>
      </c>
      <c r="H467" t="s">
        <v>32</v>
      </c>
      <c r="I467">
        <v>86575</v>
      </c>
      <c r="J467">
        <v>1</v>
      </c>
      <c r="K467" s="1">
        <v>43181.538541666669</v>
      </c>
      <c r="L467">
        <v>0.2</v>
      </c>
      <c r="M467">
        <v>623.28</v>
      </c>
      <c r="N467" t="s">
        <v>232</v>
      </c>
      <c r="O467" t="s">
        <v>34</v>
      </c>
      <c r="P467">
        <v>1</v>
      </c>
      <c r="R467">
        <v>4</v>
      </c>
      <c r="S467" t="s">
        <v>403</v>
      </c>
      <c r="T467" t="s">
        <v>36</v>
      </c>
      <c r="U467" t="s">
        <v>37</v>
      </c>
      <c r="V467" t="s">
        <v>38</v>
      </c>
      <c r="W467" t="s">
        <v>39</v>
      </c>
      <c r="X467" t="s">
        <v>39</v>
      </c>
      <c r="Y467" t="s">
        <v>175</v>
      </c>
      <c r="Z467" t="s">
        <v>176</v>
      </c>
      <c r="AA467" t="s">
        <v>180</v>
      </c>
      <c r="AB467" t="s">
        <v>233</v>
      </c>
      <c r="AD467" s="2" t="s">
        <v>44</v>
      </c>
    </row>
    <row r="468" spans="1:30" ht="15" customHeight="1" x14ac:dyDescent="0.35">
      <c r="A468" s="1">
        <v>43153.531597222223</v>
      </c>
      <c r="B468">
        <v>462</v>
      </c>
      <c r="C468" t="s">
        <v>29</v>
      </c>
      <c r="D468">
        <v>5</v>
      </c>
      <c r="E468" t="s">
        <v>30</v>
      </c>
      <c r="F468">
        <v>78902</v>
      </c>
      <c r="G468" t="s">
        <v>410</v>
      </c>
      <c r="H468" t="s">
        <v>32</v>
      </c>
      <c r="I468">
        <v>86296</v>
      </c>
      <c r="J468">
        <v>1</v>
      </c>
      <c r="K468" s="1">
        <v>43153.531597222223</v>
      </c>
      <c r="L468">
        <v>0.2</v>
      </c>
      <c r="M468">
        <v>623.33000000000004</v>
      </c>
      <c r="N468" t="s">
        <v>270</v>
      </c>
      <c r="O468" t="s">
        <v>34</v>
      </c>
      <c r="P468">
        <v>1</v>
      </c>
      <c r="R468">
        <v>4</v>
      </c>
      <c r="S468" t="s">
        <v>411</v>
      </c>
      <c r="T468" t="s">
        <v>36</v>
      </c>
      <c r="U468" t="s">
        <v>37</v>
      </c>
      <c r="V468" t="s">
        <v>38</v>
      </c>
      <c r="W468" t="s">
        <v>39</v>
      </c>
      <c r="X468" t="s">
        <v>39</v>
      </c>
      <c r="Y468" t="s">
        <v>40</v>
      </c>
      <c r="Z468" t="s">
        <v>60</v>
      </c>
      <c r="AA468" t="s">
        <v>271</v>
      </c>
      <c r="AB468" t="s">
        <v>272</v>
      </c>
      <c r="AD468" s="2" t="s">
        <v>44</v>
      </c>
    </row>
    <row r="469" spans="1:30" ht="15" customHeight="1" x14ac:dyDescent="0.35">
      <c r="A469" s="1">
        <v>43153.531597222223</v>
      </c>
      <c r="B469">
        <v>462</v>
      </c>
      <c r="C469" t="s">
        <v>29</v>
      </c>
      <c r="D469">
        <v>5</v>
      </c>
      <c r="E469" t="s">
        <v>30</v>
      </c>
      <c r="F469">
        <v>78902</v>
      </c>
      <c r="G469" t="s">
        <v>410</v>
      </c>
      <c r="H469" t="s">
        <v>32</v>
      </c>
      <c r="I469">
        <v>86296</v>
      </c>
      <c r="J469">
        <v>1</v>
      </c>
      <c r="K469" s="1">
        <v>43153.531597222223</v>
      </c>
      <c r="L469">
        <v>0.2</v>
      </c>
      <c r="M469">
        <v>623.21</v>
      </c>
      <c r="N469" t="s">
        <v>59</v>
      </c>
      <c r="O469" t="s">
        <v>34</v>
      </c>
      <c r="P469">
        <v>460</v>
      </c>
      <c r="R469">
        <v>4</v>
      </c>
      <c r="S469" t="s">
        <v>411</v>
      </c>
      <c r="T469" t="s">
        <v>36</v>
      </c>
      <c r="U469" t="s">
        <v>37</v>
      </c>
      <c r="V469" t="s">
        <v>38</v>
      </c>
      <c r="W469" t="s">
        <v>39</v>
      </c>
      <c r="X469" t="s">
        <v>39</v>
      </c>
      <c r="Y469" t="s">
        <v>40</v>
      </c>
      <c r="Z469" t="s">
        <v>60</v>
      </c>
      <c r="AA469" t="s">
        <v>61</v>
      </c>
      <c r="AB469" t="s">
        <v>62</v>
      </c>
      <c r="AD469" s="2" t="s">
        <v>44</v>
      </c>
    </row>
    <row r="470" spans="1:30" ht="15" customHeight="1" x14ac:dyDescent="0.35">
      <c r="A470" s="1">
        <v>43153.531597222223</v>
      </c>
      <c r="B470">
        <v>462</v>
      </c>
      <c r="C470" t="s">
        <v>29</v>
      </c>
      <c r="D470">
        <v>5</v>
      </c>
      <c r="E470" t="s">
        <v>30</v>
      </c>
      <c r="F470">
        <v>78902</v>
      </c>
      <c r="G470" t="s">
        <v>410</v>
      </c>
      <c r="H470" t="s">
        <v>32</v>
      </c>
      <c r="I470">
        <v>86296</v>
      </c>
      <c r="J470">
        <v>1</v>
      </c>
      <c r="K470" s="1">
        <v>43153.531597222223</v>
      </c>
      <c r="L470">
        <v>0.2</v>
      </c>
      <c r="M470">
        <v>623.22</v>
      </c>
      <c r="N470" t="s">
        <v>99</v>
      </c>
      <c r="O470" t="s">
        <v>34</v>
      </c>
      <c r="P470">
        <v>1000</v>
      </c>
      <c r="R470">
        <v>4</v>
      </c>
      <c r="S470" t="s">
        <v>411</v>
      </c>
      <c r="T470" t="s">
        <v>36</v>
      </c>
      <c r="U470" t="s">
        <v>37</v>
      </c>
      <c r="V470" t="s">
        <v>38</v>
      </c>
      <c r="W470" t="s">
        <v>39</v>
      </c>
      <c r="X470" t="s">
        <v>39</v>
      </c>
      <c r="Y470" t="s">
        <v>40</v>
      </c>
      <c r="Z470" t="s">
        <v>100</v>
      </c>
      <c r="AA470" t="s">
        <v>101</v>
      </c>
      <c r="AB470" t="s">
        <v>102</v>
      </c>
      <c r="AD470" s="2" t="s">
        <v>44</v>
      </c>
    </row>
    <row r="471" spans="1:30" ht="15" customHeight="1" x14ac:dyDescent="0.35">
      <c r="A471" s="1">
        <v>43153.531597222223</v>
      </c>
      <c r="B471">
        <v>462</v>
      </c>
      <c r="C471" t="s">
        <v>29</v>
      </c>
      <c r="D471">
        <v>5</v>
      </c>
      <c r="E471" t="s">
        <v>30</v>
      </c>
      <c r="F471">
        <v>78902</v>
      </c>
      <c r="G471" t="s">
        <v>410</v>
      </c>
      <c r="H471" t="s">
        <v>32</v>
      </c>
      <c r="I471">
        <v>86296</v>
      </c>
      <c r="J471">
        <v>1</v>
      </c>
      <c r="K471" s="1">
        <v>43153.531597222223</v>
      </c>
      <c r="L471">
        <v>0.2</v>
      </c>
      <c r="M471">
        <v>623.07000000000005</v>
      </c>
      <c r="N471" t="s">
        <v>372</v>
      </c>
      <c r="O471" t="s">
        <v>34</v>
      </c>
      <c r="P471">
        <v>1</v>
      </c>
      <c r="R471">
        <v>4</v>
      </c>
      <c r="S471" t="s">
        <v>411</v>
      </c>
      <c r="T471" t="s">
        <v>36</v>
      </c>
      <c r="U471" t="s">
        <v>37</v>
      </c>
      <c r="V471" t="s">
        <v>38</v>
      </c>
      <c r="W471" t="s">
        <v>39</v>
      </c>
      <c r="X471" t="s">
        <v>39</v>
      </c>
      <c r="Y471" t="s">
        <v>175</v>
      </c>
      <c r="Z471" t="s">
        <v>176</v>
      </c>
      <c r="AA471" t="s">
        <v>180</v>
      </c>
      <c r="AB471" t="s">
        <v>373</v>
      </c>
      <c r="AD471" s="2" t="s">
        <v>44</v>
      </c>
    </row>
    <row r="472" spans="1:30" ht="15" customHeight="1" x14ac:dyDescent="0.35">
      <c r="A472" s="1">
        <v>43111.660069444442</v>
      </c>
      <c r="B472">
        <v>462</v>
      </c>
      <c r="C472" t="s">
        <v>29</v>
      </c>
      <c r="D472">
        <v>5</v>
      </c>
      <c r="E472" t="s">
        <v>30</v>
      </c>
      <c r="F472">
        <v>78870</v>
      </c>
      <c r="G472" t="s">
        <v>424</v>
      </c>
      <c r="H472" t="s">
        <v>32</v>
      </c>
      <c r="I472">
        <v>85725</v>
      </c>
      <c r="J472">
        <v>1</v>
      </c>
      <c r="K472" s="1">
        <v>43111.660069444442</v>
      </c>
      <c r="L472">
        <v>0.2</v>
      </c>
      <c r="M472">
        <v>623.33000000000004</v>
      </c>
      <c r="N472" t="s">
        <v>270</v>
      </c>
      <c r="O472" t="s">
        <v>34</v>
      </c>
      <c r="P472">
        <v>77</v>
      </c>
      <c r="R472">
        <v>4</v>
      </c>
      <c r="S472" t="s">
        <v>425</v>
      </c>
      <c r="T472" t="s">
        <v>36</v>
      </c>
      <c r="U472" t="s">
        <v>37</v>
      </c>
      <c r="V472" t="s">
        <v>38</v>
      </c>
      <c r="W472" t="s">
        <v>39</v>
      </c>
      <c r="X472" t="s">
        <v>39</v>
      </c>
      <c r="Y472" t="s">
        <v>40</v>
      </c>
      <c r="Z472" t="s">
        <v>60</v>
      </c>
      <c r="AA472" t="s">
        <v>271</v>
      </c>
      <c r="AB472" t="s">
        <v>272</v>
      </c>
      <c r="AD472" s="2" t="s">
        <v>44</v>
      </c>
    </row>
    <row r="473" spans="1:30" ht="15" customHeight="1" x14ac:dyDescent="0.35">
      <c r="A473" s="1">
        <v>43111.660069444442</v>
      </c>
      <c r="B473">
        <v>462</v>
      </c>
      <c r="C473" t="s">
        <v>29</v>
      </c>
      <c r="D473">
        <v>5</v>
      </c>
      <c r="E473" t="s">
        <v>30</v>
      </c>
      <c r="F473">
        <v>78870</v>
      </c>
      <c r="G473" t="s">
        <v>424</v>
      </c>
      <c r="H473" t="s">
        <v>32</v>
      </c>
      <c r="I473">
        <v>85725</v>
      </c>
      <c r="J473">
        <v>1</v>
      </c>
      <c r="K473" s="1">
        <v>43111.660069444442</v>
      </c>
      <c r="L473">
        <v>0.2</v>
      </c>
      <c r="M473">
        <v>650</v>
      </c>
      <c r="N473" t="s">
        <v>182</v>
      </c>
      <c r="O473" t="s">
        <v>34</v>
      </c>
      <c r="P473">
        <v>1</v>
      </c>
      <c r="R473">
        <v>4</v>
      </c>
      <c r="S473" t="s">
        <v>425</v>
      </c>
      <c r="T473" t="s">
        <v>36</v>
      </c>
      <c r="U473" t="s">
        <v>37</v>
      </c>
      <c r="V473" t="s">
        <v>38</v>
      </c>
      <c r="W473" t="s">
        <v>39</v>
      </c>
      <c r="X473" t="s">
        <v>39</v>
      </c>
      <c r="Y473" t="s">
        <v>40</v>
      </c>
      <c r="Z473" t="s">
        <v>60</v>
      </c>
      <c r="AA473" t="s">
        <v>183</v>
      </c>
      <c r="AB473" t="s">
        <v>184</v>
      </c>
      <c r="AD473" s="2" t="s">
        <v>44</v>
      </c>
    </row>
    <row r="474" spans="1:30" ht="15" customHeight="1" x14ac:dyDescent="0.35">
      <c r="A474" s="1">
        <v>43111.660069444442</v>
      </c>
      <c r="B474">
        <v>462</v>
      </c>
      <c r="C474" t="s">
        <v>29</v>
      </c>
      <c r="D474">
        <v>5</v>
      </c>
      <c r="E474" t="s">
        <v>30</v>
      </c>
      <c r="F474">
        <v>78870</v>
      </c>
      <c r="G474" t="s">
        <v>424</v>
      </c>
      <c r="H474" t="s">
        <v>32</v>
      </c>
      <c r="I474">
        <v>85725</v>
      </c>
      <c r="J474">
        <v>1</v>
      </c>
      <c r="K474" s="1">
        <v>43111.660069444442</v>
      </c>
      <c r="L474">
        <v>0.2</v>
      </c>
      <c r="M474">
        <v>623.32000000000005</v>
      </c>
      <c r="N474" t="s">
        <v>215</v>
      </c>
      <c r="O474" t="s">
        <v>216</v>
      </c>
      <c r="P474">
        <v>1</v>
      </c>
      <c r="R474">
        <v>4</v>
      </c>
      <c r="S474" t="s">
        <v>425</v>
      </c>
      <c r="T474" t="s">
        <v>36</v>
      </c>
      <c r="U474" t="s">
        <v>37</v>
      </c>
      <c r="V474" t="s">
        <v>38</v>
      </c>
      <c r="W474" t="s">
        <v>39</v>
      </c>
      <c r="X474" t="s">
        <v>39</v>
      </c>
      <c r="Y474" t="s">
        <v>40</v>
      </c>
      <c r="Z474" t="s">
        <v>60</v>
      </c>
      <c r="AA474" t="s">
        <v>61</v>
      </c>
      <c r="AB474" t="s">
        <v>217</v>
      </c>
      <c r="AD474" s="2" t="s">
        <v>44</v>
      </c>
    </row>
    <row r="475" spans="1:30" ht="15" customHeight="1" x14ac:dyDescent="0.35">
      <c r="A475" s="1">
        <v>43111.660069444442</v>
      </c>
      <c r="B475">
        <v>462</v>
      </c>
      <c r="C475" t="s">
        <v>29</v>
      </c>
      <c r="D475">
        <v>5</v>
      </c>
      <c r="E475" t="s">
        <v>30</v>
      </c>
      <c r="F475">
        <v>78870</v>
      </c>
      <c r="G475" t="s">
        <v>424</v>
      </c>
      <c r="H475" t="s">
        <v>32</v>
      </c>
      <c r="I475">
        <v>85725</v>
      </c>
      <c r="J475">
        <v>1</v>
      </c>
      <c r="K475" s="1">
        <v>43111.660069444442</v>
      </c>
      <c r="L475">
        <v>0.2</v>
      </c>
      <c r="M475">
        <v>623.20000000000005</v>
      </c>
      <c r="N475" t="s">
        <v>296</v>
      </c>
      <c r="O475" t="s">
        <v>34</v>
      </c>
      <c r="P475">
        <v>1</v>
      </c>
      <c r="R475">
        <v>4</v>
      </c>
      <c r="S475" t="s">
        <v>425</v>
      </c>
      <c r="T475" t="s">
        <v>36</v>
      </c>
      <c r="U475" t="s">
        <v>37</v>
      </c>
      <c r="V475" t="s">
        <v>38</v>
      </c>
      <c r="W475" t="s">
        <v>39</v>
      </c>
      <c r="X475" t="s">
        <v>39</v>
      </c>
      <c r="Y475" t="s">
        <v>40</v>
      </c>
      <c r="Z475" t="s">
        <v>60</v>
      </c>
      <c r="AA475" t="s">
        <v>61</v>
      </c>
      <c r="AB475" t="s">
        <v>297</v>
      </c>
      <c r="AD475" s="2" t="s">
        <v>44</v>
      </c>
    </row>
    <row r="476" spans="1:30" ht="15" customHeight="1" x14ac:dyDescent="0.35">
      <c r="A476" s="1">
        <v>43111.660069444442</v>
      </c>
      <c r="B476">
        <v>462</v>
      </c>
      <c r="C476" t="s">
        <v>29</v>
      </c>
      <c r="D476">
        <v>5</v>
      </c>
      <c r="E476" t="s">
        <v>30</v>
      </c>
      <c r="F476">
        <v>78870</v>
      </c>
      <c r="G476" t="s">
        <v>424</v>
      </c>
      <c r="H476" t="s">
        <v>32</v>
      </c>
      <c r="I476">
        <v>85725</v>
      </c>
      <c r="J476">
        <v>1</v>
      </c>
      <c r="K476" s="1">
        <v>43111.660069444442</v>
      </c>
      <c r="L476">
        <v>0.2</v>
      </c>
      <c r="M476">
        <v>623.21</v>
      </c>
      <c r="N476" t="s">
        <v>59</v>
      </c>
      <c r="O476" t="s">
        <v>34</v>
      </c>
      <c r="P476">
        <v>2000</v>
      </c>
      <c r="R476">
        <v>4</v>
      </c>
      <c r="S476" t="s">
        <v>425</v>
      </c>
      <c r="T476" t="s">
        <v>36</v>
      </c>
      <c r="U476" t="s">
        <v>37</v>
      </c>
      <c r="V476" t="s">
        <v>38</v>
      </c>
      <c r="W476" t="s">
        <v>39</v>
      </c>
      <c r="X476" t="s">
        <v>39</v>
      </c>
      <c r="Y476" t="s">
        <v>40</v>
      </c>
      <c r="Z476" t="s">
        <v>60</v>
      </c>
      <c r="AA476" t="s">
        <v>61</v>
      </c>
      <c r="AB476" t="s">
        <v>62</v>
      </c>
      <c r="AD476" s="2" t="s">
        <v>44</v>
      </c>
    </row>
    <row r="477" spans="1:30" ht="15" customHeight="1" x14ac:dyDescent="0.35">
      <c r="A477" s="1">
        <v>43111.660069444442</v>
      </c>
      <c r="B477">
        <v>462</v>
      </c>
      <c r="C477" t="s">
        <v>29</v>
      </c>
      <c r="D477">
        <v>5</v>
      </c>
      <c r="E477" t="s">
        <v>30</v>
      </c>
      <c r="F477">
        <v>78870</v>
      </c>
      <c r="G477" t="s">
        <v>424</v>
      </c>
      <c r="H477" t="s">
        <v>32</v>
      </c>
      <c r="I477">
        <v>85725</v>
      </c>
      <c r="J477">
        <v>1</v>
      </c>
      <c r="K477" s="1">
        <v>43111.660069444442</v>
      </c>
      <c r="L477">
        <v>0.2</v>
      </c>
      <c r="M477">
        <v>623.25</v>
      </c>
      <c r="N477" t="s">
        <v>219</v>
      </c>
      <c r="O477" t="s">
        <v>34</v>
      </c>
      <c r="P477">
        <v>1</v>
      </c>
      <c r="R477">
        <v>4</v>
      </c>
      <c r="S477" t="s">
        <v>425</v>
      </c>
      <c r="T477" t="s">
        <v>36</v>
      </c>
      <c r="U477" t="s">
        <v>37</v>
      </c>
      <c r="V477" t="s">
        <v>38</v>
      </c>
      <c r="W477" t="s">
        <v>39</v>
      </c>
      <c r="X477" t="s">
        <v>39</v>
      </c>
      <c r="Y477" t="s">
        <v>40</v>
      </c>
      <c r="Z477" t="s">
        <v>100</v>
      </c>
      <c r="AA477" t="s">
        <v>220</v>
      </c>
      <c r="AB477" t="s">
        <v>221</v>
      </c>
      <c r="AD477" s="2" t="s">
        <v>44</v>
      </c>
    </row>
    <row r="478" spans="1:30" ht="15" customHeight="1" x14ac:dyDescent="0.35">
      <c r="A478" s="1">
        <v>43111.660069444442</v>
      </c>
      <c r="B478">
        <v>462</v>
      </c>
      <c r="C478" t="s">
        <v>29</v>
      </c>
      <c r="D478">
        <v>5</v>
      </c>
      <c r="E478" t="s">
        <v>30</v>
      </c>
      <c r="F478">
        <v>78870</v>
      </c>
      <c r="G478" t="s">
        <v>424</v>
      </c>
      <c r="H478" t="s">
        <v>32</v>
      </c>
      <c r="I478">
        <v>85725</v>
      </c>
      <c r="J478">
        <v>1</v>
      </c>
      <c r="K478" s="1">
        <v>43111.660069444442</v>
      </c>
      <c r="L478">
        <v>0.2</v>
      </c>
      <c r="M478">
        <v>623.22</v>
      </c>
      <c r="N478" t="s">
        <v>99</v>
      </c>
      <c r="O478" t="s">
        <v>34</v>
      </c>
      <c r="P478">
        <v>1</v>
      </c>
      <c r="R478">
        <v>4</v>
      </c>
      <c r="S478" t="s">
        <v>425</v>
      </c>
      <c r="T478" t="s">
        <v>36</v>
      </c>
      <c r="U478" t="s">
        <v>37</v>
      </c>
      <c r="V478" t="s">
        <v>38</v>
      </c>
      <c r="W478" t="s">
        <v>39</v>
      </c>
      <c r="X478" t="s">
        <v>39</v>
      </c>
      <c r="Y478" t="s">
        <v>40</v>
      </c>
      <c r="Z478" t="s">
        <v>100</v>
      </c>
      <c r="AA478" t="s">
        <v>101</v>
      </c>
      <c r="AB478" t="s">
        <v>102</v>
      </c>
      <c r="AD478" s="2" t="s">
        <v>44</v>
      </c>
    </row>
    <row r="479" spans="1:30" ht="15" customHeight="1" x14ac:dyDescent="0.35">
      <c r="A479" s="1">
        <v>43111.660069444442</v>
      </c>
      <c r="B479">
        <v>462</v>
      </c>
      <c r="C479" t="s">
        <v>29</v>
      </c>
      <c r="D479">
        <v>5</v>
      </c>
      <c r="E479" t="s">
        <v>30</v>
      </c>
      <c r="F479">
        <v>78870</v>
      </c>
      <c r="G479" t="s">
        <v>424</v>
      </c>
      <c r="H479" t="s">
        <v>32</v>
      </c>
      <c r="I479">
        <v>85725</v>
      </c>
      <c r="J479">
        <v>1</v>
      </c>
      <c r="K479" s="1">
        <v>43111.660069444442</v>
      </c>
      <c r="L479">
        <v>0.2</v>
      </c>
      <c r="M479">
        <v>660</v>
      </c>
      <c r="N479" t="s">
        <v>236</v>
      </c>
      <c r="O479" t="s">
        <v>34</v>
      </c>
      <c r="P479">
        <v>190</v>
      </c>
      <c r="R479">
        <v>4</v>
      </c>
      <c r="S479" t="s">
        <v>425</v>
      </c>
      <c r="T479" t="s">
        <v>36</v>
      </c>
      <c r="U479" t="s">
        <v>37</v>
      </c>
      <c r="V479" t="s">
        <v>38</v>
      </c>
      <c r="W479" t="s">
        <v>39</v>
      </c>
      <c r="X479" t="s">
        <v>39</v>
      </c>
      <c r="AD479" s="2" t="s">
        <v>44</v>
      </c>
    </row>
    <row r="480" spans="1:30" ht="15" customHeight="1" x14ac:dyDescent="0.35">
      <c r="A480" s="1">
        <v>43062.625347222223</v>
      </c>
      <c r="B480">
        <v>462</v>
      </c>
      <c r="C480" t="s">
        <v>29</v>
      </c>
      <c r="D480">
        <v>5</v>
      </c>
      <c r="E480" t="s">
        <v>30</v>
      </c>
      <c r="F480">
        <v>78819</v>
      </c>
      <c r="G480" t="s">
        <v>428</v>
      </c>
      <c r="H480" t="s">
        <v>32</v>
      </c>
      <c r="I480">
        <v>85139</v>
      </c>
      <c r="J480">
        <v>1</v>
      </c>
      <c r="K480" s="1">
        <v>43062.625347222223</v>
      </c>
      <c r="L480">
        <v>0.2</v>
      </c>
      <c r="M480">
        <v>623.15</v>
      </c>
      <c r="N480" t="s">
        <v>196</v>
      </c>
      <c r="O480" t="s">
        <v>34</v>
      </c>
      <c r="P480">
        <v>150</v>
      </c>
      <c r="R480">
        <v>4</v>
      </c>
      <c r="S480" t="s">
        <v>429</v>
      </c>
      <c r="T480" t="s">
        <v>36</v>
      </c>
      <c r="U480" t="s">
        <v>37</v>
      </c>
      <c r="V480" t="s">
        <v>38</v>
      </c>
      <c r="W480" t="s">
        <v>39</v>
      </c>
      <c r="X480" t="s">
        <v>39</v>
      </c>
      <c r="Y480" t="s">
        <v>40</v>
      </c>
      <c r="Z480" t="s">
        <v>60</v>
      </c>
      <c r="AA480" t="s">
        <v>197</v>
      </c>
      <c r="AB480" t="s">
        <v>198</v>
      </c>
      <c r="AD480" s="2" t="s">
        <v>44</v>
      </c>
    </row>
    <row r="481" spans="1:30" ht="15" customHeight="1" x14ac:dyDescent="0.35">
      <c r="A481" s="1">
        <v>43062.625347222223</v>
      </c>
      <c r="B481">
        <v>462</v>
      </c>
      <c r="C481" t="s">
        <v>29</v>
      </c>
      <c r="D481">
        <v>5</v>
      </c>
      <c r="E481" t="s">
        <v>30</v>
      </c>
      <c r="F481">
        <v>78819</v>
      </c>
      <c r="G481" t="s">
        <v>428</v>
      </c>
      <c r="H481" t="s">
        <v>32</v>
      </c>
      <c r="I481">
        <v>85139</v>
      </c>
      <c r="J481">
        <v>1</v>
      </c>
      <c r="K481" s="1">
        <v>43062.625347222223</v>
      </c>
      <c r="L481">
        <v>0.2</v>
      </c>
      <c r="M481">
        <v>623.32000000000005</v>
      </c>
      <c r="N481" t="s">
        <v>215</v>
      </c>
      <c r="O481" t="s">
        <v>216</v>
      </c>
      <c r="P481">
        <v>1</v>
      </c>
      <c r="R481">
        <v>4</v>
      </c>
      <c r="S481" t="s">
        <v>429</v>
      </c>
      <c r="T481" t="s">
        <v>36</v>
      </c>
      <c r="U481" t="s">
        <v>37</v>
      </c>
      <c r="V481" t="s">
        <v>38</v>
      </c>
      <c r="W481" t="s">
        <v>39</v>
      </c>
      <c r="X481" t="s">
        <v>39</v>
      </c>
      <c r="Y481" t="s">
        <v>40</v>
      </c>
      <c r="Z481" t="s">
        <v>60</v>
      </c>
      <c r="AA481" t="s">
        <v>61</v>
      </c>
      <c r="AB481" t="s">
        <v>217</v>
      </c>
      <c r="AD481" s="2" t="s">
        <v>44</v>
      </c>
    </row>
    <row r="482" spans="1:30" ht="15" customHeight="1" x14ac:dyDescent="0.35">
      <c r="A482" s="1">
        <v>43062.625347222223</v>
      </c>
      <c r="B482">
        <v>462</v>
      </c>
      <c r="C482" t="s">
        <v>29</v>
      </c>
      <c r="D482">
        <v>5</v>
      </c>
      <c r="E482" t="s">
        <v>30</v>
      </c>
      <c r="F482">
        <v>78819</v>
      </c>
      <c r="G482" t="s">
        <v>428</v>
      </c>
      <c r="H482" t="s">
        <v>32</v>
      </c>
      <c r="I482">
        <v>85139</v>
      </c>
      <c r="J482">
        <v>1</v>
      </c>
      <c r="K482" s="1">
        <v>43062.625347222223</v>
      </c>
      <c r="L482">
        <v>0.2</v>
      </c>
      <c r="M482">
        <v>623.20000000000005</v>
      </c>
      <c r="N482" t="s">
        <v>296</v>
      </c>
      <c r="O482" t="s">
        <v>34</v>
      </c>
      <c r="P482">
        <v>1</v>
      </c>
      <c r="R482">
        <v>4</v>
      </c>
      <c r="S482" t="s">
        <v>429</v>
      </c>
      <c r="T482" t="s">
        <v>36</v>
      </c>
      <c r="U482" t="s">
        <v>37</v>
      </c>
      <c r="V482" t="s">
        <v>38</v>
      </c>
      <c r="W482" t="s">
        <v>39</v>
      </c>
      <c r="X482" t="s">
        <v>39</v>
      </c>
      <c r="Y482" t="s">
        <v>40</v>
      </c>
      <c r="Z482" t="s">
        <v>60</v>
      </c>
      <c r="AA482" t="s">
        <v>61</v>
      </c>
      <c r="AB482" t="s">
        <v>297</v>
      </c>
      <c r="AD482" s="2" t="s">
        <v>44</v>
      </c>
    </row>
    <row r="483" spans="1:30" ht="15" customHeight="1" x14ac:dyDescent="0.35">
      <c r="A483" s="1">
        <v>43062.625347222223</v>
      </c>
      <c r="B483">
        <v>462</v>
      </c>
      <c r="C483" t="s">
        <v>29</v>
      </c>
      <c r="D483">
        <v>5</v>
      </c>
      <c r="E483" t="s">
        <v>30</v>
      </c>
      <c r="F483">
        <v>78819</v>
      </c>
      <c r="G483" t="s">
        <v>428</v>
      </c>
      <c r="H483" t="s">
        <v>32</v>
      </c>
      <c r="I483">
        <v>85139</v>
      </c>
      <c r="J483">
        <v>1</v>
      </c>
      <c r="K483" s="1">
        <v>43062.625347222223</v>
      </c>
      <c r="L483">
        <v>0.2</v>
      </c>
      <c r="M483">
        <v>623.21</v>
      </c>
      <c r="N483" t="s">
        <v>59</v>
      </c>
      <c r="O483" t="s">
        <v>34</v>
      </c>
      <c r="P483">
        <v>160</v>
      </c>
      <c r="R483">
        <v>4</v>
      </c>
      <c r="S483" t="s">
        <v>429</v>
      </c>
      <c r="T483" t="s">
        <v>36</v>
      </c>
      <c r="U483" t="s">
        <v>37</v>
      </c>
      <c r="V483" t="s">
        <v>38</v>
      </c>
      <c r="W483" t="s">
        <v>39</v>
      </c>
      <c r="X483" t="s">
        <v>39</v>
      </c>
      <c r="Y483" t="s">
        <v>40</v>
      </c>
      <c r="Z483" t="s">
        <v>60</v>
      </c>
      <c r="AA483" t="s">
        <v>61</v>
      </c>
      <c r="AB483" t="s">
        <v>62</v>
      </c>
      <c r="AD483" s="2" t="s">
        <v>44</v>
      </c>
    </row>
    <row r="484" spans="1:30" ht="15" customHeight="1" x14ac:dyDescent="0.35">
      <c r="A484" s="1">
        <v>43062.625347222223</v>
      </c>
      <c r="B484">
        <v>462</v>
      </c>
      <c r="C484" t="s">
        <v>29</v>
      </c>
      <c r="D484">
        <v>5</v>
      </c>
      <c r="E484" t="s">
        <v>30</v>
      </c>
      <c r="F484">
        <v>78819</v>
      </c>
      <c r="G484" t="s">
        <v>428</v>
      </c>
      <c r="H484" t="s">
        <v>32</v>
      </c>
      <c r="I484">
        <v>85139</v>
      </c>
      <c r="J484">
        <v>1</v>
      </c>
      <c r="K484" s="1">
        <v>43062.625347222223</v>
      </c>
      <c r="L484">
        <v>0.2</v>
      </c>
      <c r="M484">
        <v>623.25</v>
      </c>
      <c r="N484" t="s">
        <v>219</v>
      </c>
      <c r="O484" t="s">
        <v>34</v>
      </c>
      <c r="P484">
        <v>1</v>
      </c>
      <c r="R484">
        <v>4</v>
      </c>
      <c r="S484" t="s">
        <v>429</v>
      </c>
      <c r="T484" t="s">
        <v>36</v>
      </c>
      <c r="U484" t="s">
        <v>37</v>
      </c>
      <c r="V484" t="s">
        <v>38</v>
      </c>
      <c r="W484" t="s">
        <v>39</v>
      </c>
      <c r="X484" t="s">
        <v>39</v>
      </c>
      <c r="Y484" t="s">
        <v>40</v>
      </c>
      <c r="Z484" t="s">
        <v>100</v>
      </c>
      <c r="AA484" t="s">
        <v>220</v>
      </c>
      <c r="AB484" t="s">
        <v>221</v>
      </c>
      <c r="AD484" s="2" t="s">
        <v>44</v>
      </c>
    </row>
    <row r="485" spans="1:30" ht="15" customHeight="1" x14ac:dyDescent="0.35">
      <c r="A485" s="1">
        <v>43062.625347222223</v>
      </c>
      <c r="B485">
        <v>462</v>
      </c>
      <c r="C485" t="s">
        <v>29</v>
      </c>
      <c r="D485">
        <v>5</v>
      </c>
      <c r="E485" t="s">
        <v>30</v>
      </c>
      <c r="F485">
        <v>78819</v>
      </c>
      <c r="G485" t="s">
        <v>428</v>
      </c>
      <c r="H485" t="s">
        <v>32</v>
      </c>
      <c r="I485">
        <v>85139</v>
      </c>
      <c r="J485">
        <v>1</v>
      </c>
      <c r="K485" s="1">
        <v>43062.625347222223</v>
      </c>
      <c r="L485">
        <v>0.2</v>
      </c>
      <c r="M485">
        <v>623.22</v>
      </c>
      <c r="N485" t="s">
        <v>99</v>
      </c>
      <c r="O485" t="s">
        <v>34</v>
      </c>
      <c r="P485">
        <v>1</v>
      </c>
      <c r="R485">
        <v>4</v>
      </c>
      <c r="S485" t="s">
        <v>429</v>
      </c>
      <c r="T485" t="s">
        <v>36</v>
      </c>
      <c r="U485" t="s">
        <v>37</v>
      </c>
      <c r="V485" t="s">
        <v>38</v>
      </c>
      <c r="W485" t="s">
        <v>39</v>
      </c>
      <c r="X485" t="s">
        <v>39</v>
      </c>
      <c r="Y485" t="s">
        <v>40</v>
      </c>
      <c r="Z485" t="s">
        <v>100</v>
      </c>
      <c r="AA485" t="s">
        <v>101</v>
      </c>
      <c r="AB485" t="s">
        <v>102</v>
      </c>
      <c r="AD485" s="2" t="s">
        <v>44</v>
      </c>
    </row>
    <row r="486" spans="1:30" ht="15" customHeight="1" x14ac:dyDescent="0.35">
      <c r="A486" s="1">
        <v>43062.625347222223</v>
      </c>
      <c r="B486">
        <v>462</v>
      </c>
      <c r="C486" t="s">
        <v>29</v>
      </c>
      <c r="D486">
        <v>5</v>
      </c>
      <c r="E486" t="s">
        <v>30</v>
      </c>
      <c r="F486">
        <v>78819</v>
      </c>
      <c r="G486" t="s">
        <v>428</v>
      </c>
      <c r="H486" t="s">
        <v>32</v>
      </c>
      <c r="I486">
        <v>85139</v>
      </c>
      <c r="J486">
        <v>1</v>
      </c>
      <c r="K486" s="1">
        <v>43062.625347222223</v>
      </c>
      <c r="L486">
        <v>0.2</v>
      </c>
      <c r="M486">
        <v>623.28</v>
      </c>
      <c r="N486" t="s">
        <v>232</v>
      </c>
      <c r="O486" t="s">
        <v>34</v>
      </c>
      <c r="P486">
        <v>1</v>
      </c>
      <c r="R486">
        <v>4</v>
      </c>
      <c r="S486" t="s">
        <v>429</v>
      </c>
      <c r="T486" t="s">
        <v>36</v>
      </c>
      <c r="U486" t="s">
        <v>37</v>
      </c>
      <c r="V486" t="s">
        <v>38</v>
      </c>
      <c r="W486" t="s">
        <v>39</v>
      </c>
      <c r="X486" t="s">
        <v>39</v>
      </c>
      <c r="Y486" t="s">
        <v>175</v>
      </c>
      <c r="Z486" t="s">
        <v>176</v>
      </c>
      <c r="AA486" t="s">
        <v>180</v>
      </c>
      <c r="AB486" t="s">
        <v>233</v>
      </c>
      <c r="AD486" s="2" t="s">
        <v>44</v>
      </c>
    </row>
    <row r="487" spans="1:30" ht="15" customHeight="1" x14ac:dyDescent="0.35">
      <c r="A487" s="1">
        <v>43062.625347222223</v>
      </c>
      <c r="B487">
        <v>462</v>
      </c>
      <c r="C487" t="s">
        <v>29</v>
      </c>
      <c r="D487">
        <v>5</v>
      </c>
      <c r="E487" t="s">
        <v>30</v>
      </c>
      <c r="F487">
        <v>78819</v>
      </c>
      <c r="G487" t="s">
        <v>428</v>
      </c>
      <c r="H487" t="s">
        <v>32</v>
      </c>
      <c r="I487">
        <v>85139</v>
      </c>
      <c r="J487">
        <v>1</v>
      </c>
      <c r="K487" s="1">
        <v>43062.625347222223</v>
      </c>
      <c r="L487">
        <v>0.2</v>
      </c>
      <c r="M487">
        <v>660</v>
      </c>
      <c r="N487" t="s">
        <v>236</v>
      </c>
      <c r="O487" t="s">
        <v>34</v>
      </c>
      <c r="P487">
        <v>280</v>
      </c>
      <c r="R487">
        <v>4</v>
      </c>
      <c r="S487" t="s">
        <v>429</v>
      </c>
      <c r="T487" t="s">
        <v>36</v>
      </c>
      <c r="U487" t="s">
        <v>37</v>
      </c>
      <c r="V487" t="s">
        <v>38</v>
      </c>
      <c r="W487" t="s">
        <v>39</v>
      </c>
      <c r="X487" t="s">
        <v>39</v>
      </c>
      <c r="AD487" s="2" t="s">
        <v>44</v>
      </c>
    </row>
    <row r="488" spans="1:30" ht="15" customHeight="1" x14ac:dyDescent="0.35">
      <c r="A488" s="1">
        <v>42989.611458333333</v>
      </c>
      <c r="B488">
        <v>462</v>
      </c>
      <c r="C488" t="s">
        <v>29</v>
      </c>
      <c r="D488">
        <v>5</v>
      </c>
      <c r="E488" t="s">
        <v>30</v>
      </c>
      <c r="F488">
        <v>78713</v>
      </c>
      <c r="G488" t="s">
        <v>434</v>
      </c>
      <c r="H488" t="s">
        <v>32</v>
      </c>
      <c r="I488">
        <v>84326</v>
      </c>
      <c r="J488">
        <v>1</v>
      </c>
      <c r="K488" s="1">
        <v>42989.611458333333</v>
      </c>
      <c r="L488">
        <v>0.2</v>
      </c>
      <c r="M488">
        <v>623.20000000000005</v>
      </c>
      <c r="N488" t="s">
        <v>296</v>
      </c>
      <c r="O488" t="s">
        <v>34</v>
      </c>
      <c r="P488">
        <v>1</v>
      </c>
      <c r="R488">
        <v>4</v>
      </c>
      <c r="S488" t="s">
        <v>435</v>
      </c>
      <c r="T488" t="s">
        <v>36</v>
      </c>
      <c r="U488" t="s">
        <v>37</v>
      </c>
      <c r="V488" t="s">
        <v>38</v>
      </c>
      <c r="W488" t="s">
        <v>39</v>
      </c>
      <c r="X488" t="s">
        <v>39</v>
      </c>
      <c r="Y488" t="s">
        <v>40</v>
      </c>
      <c r="Z488" t="s">
        <v>60</v>
      </c>
      <c r="AA488" t="s">
        <v>61</v>
      </c>
      <c r="AB488" t="s">
        <v>297</v>
      </c>
      <c r="AD488" s="2" t="s">
        <v>44</v>
      </c>
    </row>
    <row r="489" spans="1:30" ht="15" customHeight="1" x14ac:dyDescent="0.35">
      <c r="A489" s="1">
        <v>42989.611458333333</v>
      </c>
      <c r="B489">
        <v>462</v>
      </c>
      <c r="C489" t="s">
        <v>29</v>
      </c>
      <c r="D489">
        <v>5</v>
      </c>
      <c r="E489" t="s">
        <v>30</v>
      </c>
      <c r="F489">
        <v>78713</v>
      </c>
      <c r="G489" t="s">
        <v>434</v>
      </c>
      <c r="H489" t="s">
        <v>32</v>
      </c>
      <c r="I489">
        <v>84326</v>
      </c>
      <c r="J489">
        <v>1</v>
      </c>
      <c r="K489" s="1">
        <v>42989.611458333333</v>
      </c>
      <c r="L489">
        <v>0.2</v>
      </c>
      <c r="M489">
        <v>623.21</v>
      </c>
      <c r="N489" t="s">
        <v>59</v>
      </c>
      <c r="O489" t="s">
        <v>34</v>
      </c>
      <c r="P489">
        <v>1</v>
      </c>
      <c r="R489">
        <v>4</v>
      </c>
      <c r="S489" t="s">
        <v>435</v>
      </c>
      <c r="T489" t="s">
        <v>36</v>
      </c>
      <c r="U489" t="s">
        <v>37</v>
      </c>
      <c r="V489" t="s">
        <v>38</v>
      </c>
      <c r="W489" t="s">
        <v>39</v>
      </c>
      <c r="X489" t="s">
        <v>39</v>
      </c>
      <c r="Y489" t="s">
        <v>40</v>
      </c>
      <c r="Z489" t="s">
        <v>60</v>
      </c>
      <c r="AA489" t="s">
        <v>61</v>
      </c>
      <c r="AB489" t="s">
        <v>62</v>
      </c>
      <c r="AD489" s="2" t="s">
        <v>44</v>
      </c>
    </row>
    <row r="490" spans="1:30" ht="15" customHeight="1" x14ac:dyDescent="0.35">
      <c r="A490" s="1">
        <v>42607.396180555559</v>
      </c>
      <c r="B490">
        <v>462</v>
      </c>
      <c r="C490" t="s">
        <v>29</v>
      </c>
      <c r="D490">
        <v>5</v>
      </c>
      <c r="E490" t="s">
        <v>30</v>
      </c>
      <c r="F490">
        <v>78676</v>
      </c>
      <c r="G490" t="s">
        <v>439</v>
      </c>
      <c r="H490" t="s">
        <v>32</v>
      </c>
      <c r="I490">
        <v>79755</v>
      </c>
      <c r="J490">
        <v>1</v>
      </c>
      <c r="K490" s="1">
        <v>42607.396180555559</v>
      </c>
      <c r="L490">
        <v>0.2</v>
      </c>
      <c r="M490">
        <v>623.15</v>
      </c>
      <c r="N490" t="s">
        <v>196</v>
      </c>
      <c r="O490" t="s">
        <v>34</v>
      </c>
      <c r="P490">
        <v>850</v>
      </c>
      <c r="R490">
        <v>4</v>
      </c>
      <c r="S490" t="s">
        <v>440</v>
      </c>
      <c r="T490" t="s">
        <v>36</v>
      </c>
      <c r="U490" t="s">
        <v>37</v>
      </c>
      <c r="V490" t="s">
        <v>38</v>
      </c>
      <c r="W490" t="s">
        <v>39</v>
      </c>
      <c r="X490" t="s">
        <v>39</v>
      </c>
      <c r="Y490" t="s">
        <v>40</v>
      </c>
      <c r="Z490" t="s">
        <v>60</v>
      </c>
      <c r="AA490" t="s">
        <v>197</v>
      </c>
      <c r="AB490" t="s">
        <v>198</v>
      </c>
      <c r="AD490" s="2" t="s">
        <v>44</v>
      </c>
    </row>
    <row r="491" spans="1:30" ht="15" customHeight="1" x14ac:dyDescent="0.35">
      <c r="A491" s="1">
        <v>42607.396180555559</v>
      </c>
      <c r="B491">
        <v>462</v>
      </c>
      <c r="C491" t="s">
        <v>29</v>
      </c>
      <c r="D491">
        <v>5</v>
      </c>
      <c r="E491" t="s">
        <v>30</v>
      </c>
      <c r="F491">
        <v>78676</v>
      </c>
      <c r="G491" t="s">
        <v>439</v>
      </c>
      <c r="H491" t="s">
        <v>32</v>
      </c>
      <c r="I491">
        <v>79755</v>
      </c>
      <c r="J491">
        <v>1</v>
      </c>
      <c r="K491" s="1">
        <v>42607.396180555559</v>
      </c>
      <c r="L491">
        <v>0.2</v>
      </c>
      <c r="M491">
        <v>623.32000000000005</v>
      </c>
      <c r="N491" t="s">
        <v>215</v>
      </c>
      <c r="O491" t="s">
        <v>216</v>
      </c>
      <c r="P491">
        <v>310</v>
      </c>
      <c r="R491">
        <v>4</v>
      </c>
      <c r="S491" t="s">
        <v>440</v>
      </c>
      <c r="T491" t="s">
        <v>36</v>
      </c>
      <c r="U491" t="s">
        <v>37</v>
      </c>
      <c r="V491" t="s">
        <v>38</v>
      </c>
      <c r="W491" t="s">
        <v>39</v>
      </c>
      <c r="X491" t="s">
        <v>39</v>
      </c>
      <c r="Y491" t="s">
        <v>40</v>
      </c>
      <c r="Z491" t="s">
        <v>60</v>
      </c>
      <c r="AA491" t="s">
        <v>61</v>
      </c>
      <c r="AB491" t="s">
        <v>217</v>
      </c>
      <c r="AD491" s="2" t="s">
        <v>44</v>
      </c>
    </row>
    <row r="492" spans="1:30" ht="15" customHeight="1" x14ac:dyDescent="0.35">
      <c r="A492" s="1">
        <v>42607.396180555559</v>
      </c>
      <c r="B492">
        <v>462</v>
      </c>
      <c r="C492" t="s">
        <v>29</v>
      </c>
      <c r="D492">
        <v>5</v>
      </c>
      <c r="E492" t="s">
        <v>30</v>
      </c>
      <c r="F492">
        <v>78676</v>
      </c>
      <c r="G492" t="s">
        <v>439</v>
      </c>
      <c r="H492" t="s">
        <v>32</v>
      </c>
      <c r="I492">
        <v>79755</v>
      </c>
      <c r="J492">
        <v>1</v>
      </c>
      <c r="K492" s="1">
        <v>42607.396180555559</v>
      </c>
      <c r="L492">
        <v>0.2</v>
      </c>
      <c r="M492">
        <v>623.21</v>
      </c>
      <c r="N492" t="s">
        <v>59</v>
      </c>
      <c r="O492" t="s">
        <v>34</v>
      </c>
      <c r="P492">
        <v>460</v>
      </c>
      <c r="R492">
        <v>4</v>
      </c>
      <c r="S492" t="s">
        <v>440</v>
      </c>
      <c r="T492" t="s">
        <v>36</v>
      </c>
      <c r="U492" t="s">
        <v>37</v>
      </c>
      <c r="V492" t="s">
        <v>38</v>
      </c>
      <c r="W492" t="s">
        <v>39</v>
      </c>
      <c r="X492" t="s">
        <v>39</v>
      </c>
      <c r="Y492" t="s">
        <v>40</v>
      </c>
      <c r="Z492" t="s">
        <v>60</v>
      </c>
      <c r="AA492" t="s">
        <v>61</v>
      </c>
      <c r="AB492" t="s">
        <v>62</v>
      </c>
      <c r="AD492" s="2" t="s">
        <v>44</v>
      </c>
    </row>
    <row r="493" spans="1:30" ht="15" customHeight="1" x14ac:dyDescent="0.35">
      <c r="A493" s="1">
        <v>42607.396180555559</v>
      </c>
      <c r="B493">
        <v>462</v>
      </c>
      <c r="C493" t="s">
        <v>29</v>
      </c>
      <c r="D493">
        <v>5</v>
      </c>
      <c r="E493" t="s">
        <v>30</v>
      </c>
      <c r="F493">
        <v>78676</v>
      </c>
      <c r="G493" t="s">
        <v>439</v>
      </c>
      <c r="H493" t="s">
        <v>32</v>
      </c>
      <c r="I493">
        <v>79755</v>
      </c>
      <c r="J493">
        <v>1</v>
      </c>
      <c r="K493" s="1">
        <v>42607.396180555559</v>
      </c>
      <c r="L493">
        <v>0.2</v>
      </c>
      <c r="M493">
        <v>623.24</v>
      </c>
      <c r="N493" t="s">
        <v>228</v>
      </c>
      <c r="O493" t="s">
        <v>34</v>
      </c>
      <c r="P493">
        <v>1</v>
      </c>
      <c r="R493">
        <v>4</v>
      </c>
      <c r="S493" t="s">
        <v>440</v>
      </c>
      <c r="T493" t="s">
        <v>36</v>
      </c>
      <c r="U493" t="s">
        <v>37</v>
      </c>
      <c r="V493" t="s">
        <v>38</v>
      </c>
      <c r="W493" t="s">
        <v>39</v>
      </c>
      <c r="X493" t="s">
        <v>39</v>
      </c>
      <c r="Y493" t="s">
        <v>40</v>
      </c>
      <c r="Z493" t="s">
        <v>60</v>
      </c>
      <c r="AA493" t="s">
        <v>183</v>
      </c>
      <c r="AB493" t="s">
        <v>229</v>
      </c>
      <c r="AD493" s="2" t="s">
        <v>44</v>
      </c>
    </row>
    <row r="494" spans="1:30" ht="15" customHeight="1" x14ac:dyDescent="0.35">
      <c r="A494" s="1">
        <v>42607.396180555559</v>
      </c>
      <c r="B494">
        <v>462</v>
      </c>
      <c r="C494" t="s">
        <v>29</v>
      </c>
      <c r="D494">
        <v>5</v>
      </c>
      <c r="E494" t="s">
        <v>30</v>
      </c>
      <c r="F494">
        <v>78676</v>
      </c>
      <c r="G494" t="s">
        <v>439</v>
      </c>
      <c r="H494" t="s">
        <v>32</v>
      </c>
      <c r="I494">
        <v>79755</v>
      </c>
      <c r="J494">
        <v>1</v>
      </c>
      <c r="K494" s="1">
        <v>42607.396180555559</v>
      </c>
      <c r="L494">
        <v>0.2</v>
      </c>
      <c r="M494">
        <v>623.22</v>
      </c>
      <c r="N494" t="s">
        <v>99</v>
      </c>
      <c r="O494" t="s">
        <v>34</v>
      </c>
      <c r="P494">
        <v>4200</v>
      </c>
      <c r="R494">
        <v>4</v>
      </c>
      <c r="S494" t="s">
        <v>440</v>
      </c>
      <c r="T494" t="s">
        <v>36</v>
      </c>
      <c r="U494" t="s">
        <v>37</v>
      </c>
      <c r="V494" t="s">
        <v>38</v>
      </c>
      <c r="W494" t="s">
        <v>39</v>
      </c>
      <c r="X494" t="s">
        <v>39</v>
      </c>
      <c r="Y494" t="s">
        <v>40</v>
      </c>
      <c r="Z494" t="s">
        <v>100</v>
      </c>
      <c r="AA494" t="s">
        <v>101</v>
      </c>
      <c r="AB494" t="s">
        <v>102</v>
      </c>
      <c r="AD494" s="2" t="s">
        <v>44</v>
      </c>
    </row>
    <row r="495" spans="1:30" ht="15" customHeight="1" x14ac:dyDescent="0.35">
      <c r="A495" s="1">
        <v>42607.396180555559</v>
      </c>
      <c r="B495">
        <v>462</v>
      </c>
      <c r="C495" t="s">
        <v>29</v>
      </c>
      <c r="D495">
        <v>5</v>
      </c>
      <c r="E495" t="s">
        <v>30</v>
      </c>
      <c r="F495">
        <v>78676</v>
      </c>
      <c r="G495" t="s">
        <v>439</v>
      </c>
      <c r="H495" t="s">
        <v>32</v>
      </c>
      <c r="I495">
        <v>79755</v>
      </c>
      <c r="J495">
        <v>1</v>
      </c>
      <c r="K495" s="1">
        <v>42607.396180555559</v>
      </c>
      <c r="L495">
        <v>0.2</v>
      </c>
      <c r="M495">
        <v>660</v>
      </c>
      <c r="N495" t="s">
        <v>236</v>
      </c>
      <c r="O495" t="s">
        <v>34</v>
      </c>
      <c r="P495">
        <v>3100</v>
      </c>
      <c r="R495">
        <v>4</v>
      </c>
      <c r="S495" t="s">
        <v>440</v>
      </c>
      <c r="T495" t="s">
        <v>36</v>
      </c>
      <c r="U495" t="s">
        <v>37</v>
      </c>
      <c r="V495" t="s">
        <v>38</v>
      </c>
      <c r="W495" t="s">
        <v>39</v>
      </c>
      <c r="X495" t="s">
        <v>39</v>
      </c>
      <c r="AD495" s="2" t="s">
        <v>44</v>
      </c>
    </row>
    <row r="496" spans="1:30" ht="15" customHeight="1" x14ac:dyDescent="0.35">
      <c r="A496" s="1">
        <v>42762.535069444442</v>
      </c>
      <c r="B496">
        <v>462</v>
      </c>
      <c r="C496" t="s">
        <v>29</v>
      </c>
      <c r="D496">
        <v>5</v>
      </c>
      <c r="E496" t="s">
        <v>30</v>
      </c>
      <c r="F496">
        <v>78651</v>
      </c>
      <c r="G496" t="s">
        <v>441</v>
      </c>
      <c r="H496" t="s">
        <v>32</v>
      </c>
      <c r="I496">
        <v>82141</v>
      </c>
      <c r="J496">
        <v>1</v>
      </c>
      <c r="K496" s="1">
        <v>42762.535069444442</v>
      </c>
      <c r="L496">
        <v>0.2</v>
      </c>
      <c r="M496">
        <v>623.04999999999995</v>
      </c>
      <c r="N496" t="s">
        <v>179</v>
      </c>
      <c r="O496" t="s">
        <v>34</v>
      </c>
      <c r="P496">
        <v>1</v>
      </c>
      <c r="R496">
        <v>4</v>
      </c>
      <c r="S496" t="s">
        <v>442</v>
      </c>
      <c r="T496" t="s">
        <v>36</v>
      </c>
      <c r="U496" t="s">
        <v>37</v>
      </c>
      <c r="V496" t="s">
        <v>38</v>
      </c>
      <c r="W496" t="s">
        <v>39</v>
      </c>
      <c r="X496" t="s">
        <v>39</v>
      </c>
      <c r="Y496" t="s">
        <v>175</v>
      </c>
      <c r="Z496" t="s">
        <v>176</v>
      </c>
      <c r="AA496" t="s">
        <v>180</v>
      </c>
      <c r="AB496" t="s">
        <v>181</v>
      </c>
      <c r="AD496" s="2" t="s">
        <v>44</v>
      </c>
    </row>
    <row r="497" spans="1:30" ht="15" customHeight="1" x14ac:dyDescent="0.35">
      <c r="A497" s="1">
        <v>42762.535069444442</v>
      </c>
      <c r="B497">
        <v>462</v>
      </c>
      <c r="C497" t="s">
        <v>29</v>
      </c>
      <c r="D497">
        <v>5</v>
      </c>
      <c r="E497" t="s">
        <v>30</v>
      </c>
      <c r="F497">
        <v>78651</v>
      </c>
      <c r="G497" t="s">
        <v>441</v>
      </c>
      <c r="H497" t="s">
        <v>32</v>
      </c>
      <c r="I497">
        <v>82141</v>
      </c>
      <c r="J497">
        <v>1</v>
      </c>
      <c r="K497" s="1">
        <v>42762.535069444442</v>
      </c>
      <c r="L497">
        <v>0.2</v>
      </c>
      <c r="M497">
        <v>623.15</v>
      </c>
      <c r="N497" t="s">
        <v>196</v>
      </c>
      <c r="O497" t="s">
        <v>34</v>
      </c>
      <c r="P497">
        <v>240</v>
      </c>
      <c r="R497">
        <v>4</v>
      </c>
      <c r="S497" t="s">
        <v>442</v>
      </c>
      <c r="T497" t="s">
        <v>36</v>
      </c>
      <c r="U497" t="s">
        <v>37</v>
      </c>
      <c r="V497" t="s">
        <v>38</v>
      </c>
      <c r="W497" t="s">
        <v>39</v>
      </c>
      <c r="X497" t="s">
        <v>39</v>
      </c>
      <c r="Y497" t="s">
        <v>40</v>
      </c>
      <c r="Z497" t="s">
        <v>60</v>
      </c>
      <c r="AA497" t="s">
        <v>197</v>
      </c>
      <c r="AB497" t="s">
        <v>198</v>
      </c>
      <c r="AD497" s="2" t="s">
        <v>44</v>
      </c>
    </row>
    <row r="498" spans="1:30" ht="15" customHeight="1" x14ac:dyDescent="0.35">
      <c r="A498" s="1">
        <v>42762.535069444442</v>
      </c>
      <c r="B498">
        <v>462</v>
      </c>
      <c r="C498" t="s">
        <v>29</v>
      </c>
      <c r="D498">
        <v>5</v>
      </c>
      <c r="E498" t="s">
        <v>30</v>
      </c>
      <c r="F498">
        <v>78651</v>
      </c>
      <c r="G498" t="s">
        <v>441</v>
      </c>
      <c r="H498" t="s">
        <v>32</v>
      </c>
      <c r="I498">
        <v>82141</v>
      </c>
      <c r="J498">
        <v>1</v>
      </c>
      <c r="K498" s="1">
        <v>42762.535069444442</v>
      </c>
      <c r="L498">
        <v>0.2</v>
      </c>
      <c r="M498">
        <v>623.21</v>
      </c>
      <c r="N498" t="s">
        <v>59</v>
      </c>
      <c r="O498" t="s">
        <v>34</v>
      </c>
      <c r="P498">
        <v>450</v>
      </c>
      <c r="R498">
        <v>4</v>
      </c>
      <c r="S498" t="s">
        <v>442</v>
      </c>
      <c r="T498" t="s">
        <v>36</v>
      </c>
      <c r="U498" t="s">
        <v>37</v>
      </c>
      <c r="V498" t="s">
        <v>38</v>
      </c>
      <c r="W498" t="s">
        <v>39</v>
      </c>
      <c r="X498" t="s">
        <v>39</v>
      </c>
      <c r="Y498" t="s">
        <v>40</v>
      </c>
      <c r="Z498" t="s">
        <v>60</v>
      </c>
      <c r="AA498" t="s">
        <v>61</v>
      </c>
      <c r="AB498" t="s">
        <v>62</v>
      </c>
      <c r="AD498" s="2" t="s">
        <v>44</v>
      </c>
    </row>
    <row r="499" spans="1:30" ht="15" customHeight="1" x14ac:dyDescent="0.35">
      <c r="A499" s="1">
        <v>42762.535069444442</v>
      </c>
      <c r="B499">
        <v>462</v>
      </c>
      <c r="C499" t="s">
        <v>29</v>
      </c>
      <c r="D499">
        <v>5</v>
      </c>
      <c r="E499" t="s">
        <v>30</v>
      </c>
      <c r="F499">
        <v>78651</v>
      </c>
      <c r="G499" t="s">
        <v>441</v>
      </c>
      <c r="H499" t="s">
        <v>32</v>
      </c>
      <c r="I499">
        <v>82141</v>
      </c>
      <c r="J499">
        <v>1</v>
      </c>
      <c r="K499" s="1">
        <v>42762.535069444442</v>
      </c>
      <c r="L499">
        <v>0.2</v>
      </c>
      <c r="M499">
        <v>623.33000000000004</v>
      </c>
      <c r="N499" t="s">
        <v>270</v>
      </c>
      <c r="O499" t="s">
        <v>34</v>
      </c>
      <c r="P499">
        <v>10</v>
      </c>
      <c r="R499">
        <v>4</v>
      </c>
      <c r="S499" t="s">
        <v>442</v>
      </c>
      <c r="T499" t="s">
        <v>36</v>
      </c>
      <c r="U499" t="s">
        <v>37</v>
      </c>
      <c r="V499" t="s">
        <v>38</v>
      </c>
      <c r="W499" t="s">
        <v>39</v>
      </c>
      <c r="X499" t="s">
        <v>39</v>
      </c>
      <c r="Y499" t="s">
        <v>40</v>
      </c>
      <c r="Z499" t="s">
        <v>60</v>
      </c>
      <c r="AA499" t="s">
        <v>271</v>
      </c>
      <c r="AB499" t="s">
        <v>272</v>
      </c>
      <c r="AD499" s="2" t="s">
        <v>44</v>
      </c>
    </row>
    <row r="500" spans="1:30" ht="15" customHeight="1" x14ac:dyDescent="0.35">
      <c r="A500" s="1">
        <v>42762.535069444442</v>
      </c>
      <c r="B500">
        <v>462</v>
      </c>
      <c r="C500" t="s">
        <v>29</v>
      </c>
      <c r="D500">
        <v>5</v>
      </c>
      <c r="E500" t="s">
        <v>30</v>
      </c>
      <c r="F500">
        <v>78651</v>
      </c>
      <c r="G500" t="s">
        <v>441</v>
      </c>
      <c r="H500" t="s">
        <v>32</v>
      </c>
      <c r="I500">
        <v>82141</v>
      </c>
      <c r="J500">
        <v>1</v>
      </c>
      <c r="K500" s="1">
        <v>42762.535069444442</v>
      </c>
      <c r="L500">
        <v>0.2</v>
      </c>
      <c r="M500">
        <v>650</v>
      </c>
      <c r="N500" t="s">
        <v>182</v>
      </c>
      <c r="O500" t="s">
        <v>34</v>
      </c>
      <c r="P500">
        <v>54</v>
      </c>
      <c r="R500">
        <v>4</v>
      </c>
      <c r="S500" t="s">
        <v>442</v>
      </c>
      <c r="T500" t="s">
        <v>36</v>
      </c>
      <c r="U500" t="s">
        <v>37</v>
      </c>
      <c r="V500" t="s">
        <v>38</v>
      </c>
      <c r="W500" t="s">
        <v>39</v>
      </c>
      <c r="X500" t="s">
        <v>39</v>
      </c>
      <c r="Y500" t="s">
        <v>40</v>
      </c>
      <c r="Z500" t="s">
        <v>60</v>
      </c>
      <c r="AA500" t="s">
        <v>183</v>
      </c>
      <c r="AB500" t="s">
        <v>184</v>
      </c>
      <c r="AD500" s="2" t="s">
        <v>44</v>
      </c>
    </row>
    <row r="501" spans="1:30" ht="15" customHeight="1" x14ac:dyDescent="0.35">
      <c r="A501" s="1">
        <v>42762.535069444442</v>
      </c>
      <c r="B501">
        <v>462</v>
      </c>
      <c r="C501" t="s">
        <v>29</v>
      </c>
      <c r="D501">
        <v>5</v>
      </c>
      <c r="E501" t="s">
        <v>30</v>
      </c>
      <c r="F501">
        <v>78651</v>
      </c>
      <c r="G501" t="s">
        <v>441</v>
      </c>
      <c r="H501" t="s">
        <v>32</v>
      </c>
      <c r="I501">
        <v>82141</v>
      </c>
      <c r="J501">
        <v>1</v>
      </c>
      <c r="K501" s="1">
        <v>42762.535069444442</v>
      </c>
      <c r="L501">
        <v>0.2</v>
      </c>
      <c r="M501">
        <v>660</v>
      </c>
      <c r="N501" t="s">
        <v>236</v>
      </c>
      <c r="O501" t="s">
        <v>34</v>
      </c>
      <c r="P501">
        <v>65</v>
      </c>
      <c r="R501">
        <v>4</v>
      </c>
      <c r="S501" t="s">
        <v>442</v>
      </c>
      <c r="T501" t="s">
        <v>36</v>
      </c>
      <c r="U501" t="s">
        <v>37</v>
      </c>
      <c r="V501" t="s">
        <v>38</v>
      </c>
      <c r="W501" t="s">
        <v>39</v>
      </c>
      <c r="X501" t="s">
        <v>39</v>
      </c>
      <c r="AD501" s="2" t="s">
        <v>44</v>
      </c>
    </row>
    <row r="502" spans="1:30" ht="15" customHeight="1" x14ac:dyDescent="0.35">
      <c r="A502" s="1">
        <v>42941.597569444442</v>
      </c>
      <c r="B502">
        <v>462</v>
      </c>
      <c r="C502" t="s">
        <v>29</v>
      </c>
      <c r="D502">
        <v>5</v>
      </c>
      <c r="E502" t="s">
        <v>30</v>
      </c>
      <c r="F502">
        <v>78639</v>
      </c>
      <c r="G502" t="s">
        <v>163</v>
      </c>
      <c r="H502" t="s">
        <v>32</v>
      </c>
      <c r="I502">
        <v>83866</v>
      </c>
      <c r="J502">
        <v>1</v>
      </c>
      <c r="K502" s="1">
        <v>42941.597569444442</v>
      </c>
      <c r="L502">
        <v>0.2</v>
      </c>
      <c r="M502">
        <v>623.21</v>
      </c>
      <c r="N502" t="s">
        <v>59</v>
      </c>
      <c r="O502" t="s">
        <v>34</v>
      </c>
      <c r="P502">
        <v>29</v>
      </c>
      <c r="R502">
        <v>4</v>
      </c>
      <c r="S502" t="s">
        <v>443</v>
      </c>
      <c r="T502" t="s">
        <v>36</v>
      </c>
      <c r="U502" t="s">
        <v>37</v>
      </c>
      <c r="V502" t="s">
        <v>38</v>
      </c>
      <c r="W502" t="s">
        <v>39</v>
      </c>
      <c r="X502" t="s">
        <v>39</v>
      </c>
      <c r="Y502" t="s">
        <v>40</v>
      </c>
      <c r="Z502" t="s">
        <v>60</v>
      </c>
      <c r="AA502" t="s">
        <v>61</v>
      </c>
      <c r="AB502" t="s">
        <v>62</v>
      </c>
      <c r="AD502" s="2" t="s">
        <v>44</v>
      </c>
    </row>
    <row r="503" spans="1:30" ht="15" customHeight="1" x14ac:dyDescent="0.35">
      <c r="A503" s="1">
        <v>42941.597569444442</v>
      </c>
      <c r="B503">
        <v>462</v>
      </c>
      <c r="C503" t="s">
        <v>29</v>
      </c>
      <c r="D503">
        <v>5</v>
      </c>
      <c r="E503" t="s">
        <v>30</v>
      </c>
      <c r="F503">
        <v>78639</v>
      </c>
      <c r="G503" t="s">
        <v>163</v>
      </c>
      <c r="H503" t="s">
        <v>32</v>
      </c>
      <c r="I503">
        <v>83866</v>
      </c>
      <c r="J503">
        <v>1</v>
      </c>
      <c r="K503" s="1">
        <v>42941.597569444442</v>
      </c>
      <c r="L503">
        <v>0.2</v>
      </c>
      <c r="M503">
        <v>623.22</v>
      </c>
      <c r="N503" t="s">
        <v>99</v>
      </c>
      <c r="O503" t="s">
        <v>34</v>
      </c>
      <c r="P503">
        <v>88</v>
      </c>
      <c r="R503">
        <v>4</v>
      </c>
      <c r="S503" t="s">
        <v>443</v>
      </c>
      <c r="T503" t="s">
        <v>36</v>
      </c>
      <c r="U503" t="s">
        <v>37</v>
      </c>
      <c r="V503" t="s">
        <v>38</v>
      </c>
      <c r="W503" t="s">
        <v>39</v>
      </c>
      <c r="X503" t="s">
        <v>39</v>
      </c>
      <c r="Y503" t="s">
        <v>40</v>
      </c>
      <c r="Z503" t="s">
        <v>100</v>
      </c>
      <c r="AA503" t="s">
        <v>101</v>
      </c>
      <c r="AB503" t="s">
        <v>102</v>
      </c>
      <c r="AD503" s="2" t="s">
        <v>44</v>
      </c>
    </row>
    <row r="504" spans="1:30" ht="15" customHeight="1" x14ac:dyDescent="0.35">
      <c r="A504" s="1">
        <v>42907.587152777778</v>
      </c>
      <c r="B504">
        <v>462</v>
      </c>
      <c r="C504" t="s">
        <v>29</v>
      </c>
      <c r="D504">
        <v>5</v>
      </c>
      <c r="E504" t="s">
        <v>30</v>
      </c>
      <c r="F504">
        <v>78590</v>
      </c>
      <c r="G504" t="s">
        <v>254</v>
      </c>
      <c r="H504" t="s">
        <v>32</v>
      </c>
      <c r="I504">
        <v>83525</v>
      </c>
      <c r="J504">
        <v>1</v>
      </c>
      <c r="K504" s="1">
        <v>42907.587152777778</v>
      </c>
      <c r="L504">
        <v>0.2</v>
      </c>
      <c r="M504">
        <v>623.1</v>
      </c>
      <c r="N504" t="s">
        <v>447</v>
      </c>
      <c r="O504" t="s">
        <v>34</v>
      </c>
      <c r="P504">
        <v>1</v>
      </c>
      <c r="R504">
        <v>4</v>
      </c>
      <c r="S504" t="s">
        <v>446</v>
      </c>
      <c r="T504" t="s">
        <v>36</v>
      </c>
      <c r="U504" t="s">
        <v>37</v>
      </c>
      <c r="V504" t="s">
        <v>38</v>
      </c>
      <c r="W504" t="s">
        <v>39</v>
      </c>
      <c r="X504" t="s">
        <v>39</v>
      </c>
      <c r="Y504" t="s">
        <v>175</v>
      </c>
      <c r="Z504" t="s">
        <v>176</v>
      </c>
      <c r="AA504" t="s">
        <v>448</v>
      </c>
      <c r="AB504" t="s">
        <v>449</v>
      </c>
      <c r="AD504" s="2" t="s">
        <v>44</v>
      </c>
    </row>
    <row r="505" spans="1:30" ht="15" customHeight="1" x14ac:dyDescent="0.35">
      <c r="A505" s="1">
        <v>42907.587152777778</v>
      </c>
      <c r="B505">
        <v>462</v>
      </c>
      <c r="C505" t="s">
        <v>29</v>
      </c>
      <c r="D505">
        <v>5</v>
      </c>
      <c r="E505" t="s">
        <v>30</v>
      </c>
      <c r="F505">
        <v>78590</v>
      </c>
      <c r="G505" t="s">
        <v>254</v>
      </c>
      <c r="H505" t="s">
        <v>32</v>
      </c>
      <c r="I505">
        <v>83525</v>
      </c>
      <c r="J505">
        <v>1</v>
      </c>
      <c r="K505" s="1">
        <v>42907.587152777778</v>
      </c>
      <c r="L505">
        <v>0.2</v>
      </c>
      <c r="M505">
        <v>623.21</v>
      </c>
      <c r="N505" t="s">
        <v>59</v>
      </c>
      <c r="O505" t="s">
        <v>34</v>
      </c>
      <c r="P505">
        <v>150</v>
      </c>
      <c r="R505">
        <v>4</v>
      </c>
      <c r="S505" t="s">
        <v>446</v>
      </c>
      <c r="T505" t="s">
        <v>36</v>
      </c>
      <c r="U505" t="s">
        <v>37</v>
      </c>
      <c r="V505" t="s">
        <v>38</v>
      </c>
      <c r="W505" t="s">
        <v>39</v>
      </c>
      <c r="X505" t="s">
        <v>39</v>
      </c>
      <c r="Y505" t="s">
        <v>40</v>
      </c>
      <c r="Z505" t="s">
        <v>60</v>
      </c>
      <c r="AA505" t="s">
        <v>61</v>
      </c>
      <c r="AB505" t="s">
        <v>62</v>
      </c>
      <c r="AD505" s="2" t="s">
        <v>44</v>
      </c>
    </row>
    <row r="506" spans="1:30" ht="15" customHeight="1" x14ac:dyDescent="0.35">
      <c r="A506" s="1">
        <v>42907.587152777778</v>
      </c>
      <c r="B506">
        <v>462</v>
      </c>
      <c r="C506" t="s">
        <v>29</v>
      </c>
      <c r="D506">
        <v>5</v>
      </c>
      <c r="E506" t="s">
        <v>30</v>
      </c>
      <c r="F506">
        <v>78590</v>
      </c>
      <c r="G506" t="s">
        <v>254</v>
      </c>
      <c r="H506" t="s">
        <v>32</v>
      </c>
      <c r="I506">
        <v>83525</v>
      </c>
      <c r="J506">
        <v>1</v>
      </c>
      <c r="K506" s="1">
        <v>42907.587152777778</v>
      </c>
      <c r="L506">
        <v>0.2</v>
      </c>
      <c r="M506">
        <v>623.22</v>
      </c>
      <c r="N506" t="s">
        <v>99</v>
      </c>
      <c r="O506" t="s">
        <v>34</v>
      </c>
      <c r="P506">
        <v>1</v>
      </c>
      <c r="R506">
        <v>4</v>
      </c>
      <c r="S506" t="s">
        <v>446</v>
      </c>
      <c r="T506" t="s">
        <v>36</v>
      </c>
      <c r="U506" t="s">
        <v>37</v>
      </c>
      <c r="V506" t="s">
        <v>38</v>
      </c>
      <c r="W506" t="s">
        <v>39</v>
      </c>
      <c r="X506" t="s">
        <v>39</v>
      </c>
      <c r="Y506" t="s">
        <v>40</v>
      </c>
      <c r="Z506" t="s">
        <v>100</v>
      </c>
      <c r="AA506" t="s">
        <v>101</v>
      </c>
      <c r="AB506" t="s">
        <v>102</v>
      </c>
      <c r="AD506" s="2" t="s">
        <v>44</v>
      </c>
    </row>
    <row r="507" spans="1:30" ht="15" customHeight="1" x14ac:dyDescent="0.35">
      <c r="A507" s="1">
        <v>42907.587152777778</v>
      </c>
      <c r="B507">
        <v>462</v>
      </c>
      <c r="C507" t="s">
        <v>29</v>
      </c>
      <c r="D507">
        <v>5</v>
      </c>
      <c r="E507" t="s">
        <v>30</v>
      </c>
      <c r="F507">
        <v>78590</v>
      </c>
      <c r="G507" t="s">
        <v>254</v>
      </c>
      <c r="H507" t="s">
        <v>32</v>
      </c>
      <c r="I507">
        <v>83525</v>
      </c>
      <c r="J507">
        <v>1</v>
      </c>
      <c r="K507" s="1">
        <v>42907.587152777778</v>
      </c>
      <c r="L507">
        <v>0.2</v>
      </c>
      <c r="M507">
        <v>660</v>
      </c>
      <c r="N507" t="s">
        <v>236</v>
      </c>
      <c r="O507" t="s">
        <v>34</v>
      </c>
      <c r="P507">
        <v>29</v>
      </c>
      <c r="R507">
        <v>4</v>
      </c>
      <c r="S507" t="s">
        <v>446</v>
      </c>
      <c r="T507" t="s">
        <v>36</v>
      </c>
      <c r="U507" t="s">
        <v>37</v>
      </c>
      <c r="V507" t="s">
        <v>38</v>
      </c>
      <c r="W507" t="s">
        <v>39</v>
      </c>
      <c r="X507" t="s">
        <v>39</v>
      </c>
      <c r="AD507" s="2" t="s">
        <v>44</v>
      </c>
    </row>
    <row r="508" spans="1:30" ht="15" customHeight="1" x14ac:dyDescent="0.35">
      <c r="A508" s="1">
        <v>42852.705208333333</v>
      </c>
      <c r="B508">
        <v>462</v>
      </c>
      <c r="C508" t="s">
        <v>29</v>
      </c>
      <c r="D508">
        <v>5</v>
      </c>
      <c r="E508" t="s">
        <v>30</v>
      </c>
      <c r="F508">
        <v>78543</v>
      </c>
      <c r="G508" t="s">
        <v>319</v>
      </c>
      <c r="H508" t="s">
        <v>32</v>
      </c>
      <c r="I508">
        <v>82925</v>
      </c>
      <c r="J508">
        <v>1</v>
      </c>
      <c r="K508" s="1">
        <v>42852.705208333333</v>
      </c>
      <c r="L508">
        <v>0.2</v>
      </c>
      <c r="M508">
        <v>623.33000000000004</v>
      </c>
      <c r="N508" t="s">
        <v>270</v>
      </c>
      <c r="O508" t="s">
        <v>34</v>
      </c>
      <c r="P508">
        <v>10</v>
      </c>
      <c r="R508">
        <v>4</v>
      </c>
      <c r="S508" t="s">
        <v>454</v>
      </c>
      <c r="T508" t="s">
        <v>36</v>
      </c>
      <c r="U508" t="s">
        <v>37</v>
      </c>
      <c r="V508" t="s">
        <v>38</v>
      </c>
      <c r="W508" t="s">
        <v>39</v>
      </c>
      <c r="X508" t="s">
        <v>39</v>
      </c>
      <c r="Y508" t="s">
        <v>40</v>
      </c>
      <c r="Z508" t="s">
        <v>60</v>
      </c>
      <c r="AA508" t="s">
        <v>271</v>
      </c>
      <c r="AB508" t="s">
        <v>272</v>
      </c>
      <c r="AD508" s="2" t="s">
        <v>44</v>
      </c>
    </row>
    <row r="509" spans="1:30" ht="15" customHeight="1" x14ac:dyDescent="0.35">
      <c r="A509" s="1">
        <v>42852.705208333333</v>
      </c>
      <c r="B509">
        <v>462</v>
      </c>
      <c r="C509" t="s">
        <v>29</v>
      </c>
      <c r="D509">
        <v>5</v>
      </c>
      <c r="E509" t="s">
        <v>30</v>
      </c>
      <c r="F509">
        <v>78543</v>
      </c>
      <c r="G509" t="s">
        <v>319</v>
      </c>
      <c r="H509" t="s">
        <v>32</v>
      </c>
      <c r="I509">
        <v>82925</v>
      </c>
      <c r="J509">
        <v>1</v>
      </c>
      <c r="K509" s="1">
        <v>42852.705208333333</v>
      </c>
      <c r="L509">
        <v>0.2</v>
      </c>
      <c r="M509">
        <v>623.1</v>
      </c>
      <c r="N509" t="s">
        <v>447</v>
      </c>
      <c r="O509" t="s">
        <v>34</v>
      </c>
      <c r="P509">
        <v>1</v>
      </c>
      <c r="R509">
        <v>4</v>
      </c>
      <c r="S509" t="s">
        <v>454</v>
      </c>
      <c r="T509" t="s">
        <v>36</v>
      </c>
      <c r="U509" t="s">
        <v>37</v>
      </c>
      <c r="V509" t="s">
        <v>38</v>
      </c>
      <c r="W509" t="s">
        <v>39</v>
      </c>
      <c r="X509" t="s">
        <v>39</v>
      </c>
      <c r="Y509" t="s">
        <v>175</v>
      </c>
      <c r="Z509" t="s">
        <v>176</v>
      </c>
      <c r="AA509" t="s">
        <v>448</v>
      </c>
      <c r="AB509" t="s">
        <v>449</v>
      </c>
      <c r="AD509" s="2" t="s">
        <v>44</v>
      </c>
    </row>
    <row r="510" spans="1:30" ht="15" customHeight="1" x14ac:dyDescent="0.35">
      <c r="A510" s="1">
        <v>42852.705208333333</v>
      </c>
      <c r="B510">
        <v>462</v>
      </c>
      <c r="C510" t="s">
        <v>29</v>
      </c>
      <c r="D510">
        <v>5</v>
      </c>
      <c r="E510" t="s">
        <v>30</v>
      </c>
      <c r="F510">
        <v>78543</v>
      </c>
      <c r="G510" t="s">
        <v>319</v>
      </c>
      <c r="H510" t="s">
        <v>32</v>
      </c>
      <c r="I510">
        <v>82925</v>
      </c>
      <c r="J510">
        <v>1</v>
      </c>
      <c r="K510" s="1">
        <v>42852.705208333333</v>
      </c>
      <c r="L510">
        <v>0.2</v>
      </c>
      <c r="M510">
        <v>623.21</v>
      </c>
      <c r="N510" t="s">
        <v>59</v>
      </c>
      <c r="O510" t="s">
        <v>34</v>
      </c>
      <c r="P510">
        <v>740</v>
      </c>
      <c r="R510">
        <v>4</v>
      </c>
      <c r="S510" t="s">
        <v>454</v>
      </c>
      <c r="T510" t="s">
        <v>36</v>
      </c>
      <c r="U510" t="s">
        <v>37</v>
      </c>
      <c r="V510" t="s">
        <v>38</v>
      </c>
      <c r="W510" t="s">
        <v>39</v>
      </c>
      <c r="X510" t="s">
        <v>39</v>
      </c>
      <c r="Y510" t="s">
        <v>40</v>
      </c>
      <c r="Z510" t="s">
        <v>60</v>
      </c>
      <c r="AA510" t="s">
        <v>61</v>
      </c>
      <c r="AB510" t="s">
        <v>62</v>
      </c>
      <c r="AD510" s="2" t="s">
        <v>44</v>
      </c>
    </row>
    <row r="511" spans="1:30" ht="15" customHeight="1" x14ac:dyDescent="0.35">
      <c r="A511" s="1">
        <v>42627.420486111114</v>
      </c>
      <c r="B511">
        <v>462</v>
      </c>
      <c r="C511" t="s">
        <v>29</v>
      </c>
      <c r="D511">
        <v>5</v>
      </c>
      <c r="E511" t="s">
        <v>30</v>
      </c>
      <c r="F511">
        <v>78523</v>
      </c>
      <c r="G511" t="s">
        <v>254</v>
      </c>
      <c r="H511" t="s">
        <v>32</v>
      </c>
      <c r="I511">
        <v>80070</v>
      </c>
      <c r="J511">
        <v>1</v>
      </c>
      <c r="K511" s="1">
        <v>42627.420486111114</v>
      </c>
      <c r="L511">
        <v>0.2</v>
      </c>
      <c r="M511">
        <v>623.21</v>
      </c>
      <c r="N511" t="s">
        <v>59</v>
      </c>
      <c r="O511" t="s">
        <v>34</v>
      </c>
      <c r="P511">
        <v>3200</v>
      </c>
      <c r="R511">
        <v>4</v>
      </c>
      <c r="S511" t="s">
        <v>457</v>
      </c>
      <c r="T511" t="s">
        <v>36</v>
      </c>
      <c r="U511" t="s">
        <v>37</v>
      </c>
      <c r="V511" t="s">
        <v>38</v>
      </c>
      <c r="W511" t="s">
        <v>39</v>
      </c>
      <c r="X511" t="s">
        <v>39</v>
      </c>
      <c r="Y511" t="s">
        <v>40</v>
      </c>
      <c r="Z511" t="s">
        <v>60</v>
      </c>
      <c r="AA511" t="s">
        <v>61</v>
      </c>
      <c r="AB511" t="s">
        <v>62</v>
      </c>
      <c r="AD511" s="2" t="s">
        <v>44</v>
      </c>
    </row>
    <row r="512" spans="1:30" ht="15" customHeight="1" x14ac:dyDescent="0.35">
      <c r="A512" s="1">
        <v>42627.420486111114</v>
      </c>
      <c r="B512">
        <v>462</v>
      </c>
      <c r="C512" t="s">
        <v>29</v>
      </c>
      <c r="D512">
        <v>5</v>
      </c>
      <c r="E512" t="s">
        <v>30</v>
      </c>
      <c r="F512">
        <v>78523</v>
      </c>
      <c r="G512" t="s">
        <v>254</v>
      </c>
      <c r="H512" t="s">
        <v>32</v>
      </c>
      <c r="I512">
        <v>80070</v>
      </c>
      <c r="J512">
        <v>1</v>
      </c>
      <c r="K512" s="1">
        <v>42627.420486111114</v>
      </c>
      <c r="L512">
        <v>0.2</v>
      </c>
      <c r="M512">
        <v>623.22</v>
      </c>
      <c r="N512" t="s">
        <v>99</v>
      </c>
      <c r="O512" t="s">
        <v>34</v>
      </c>
      <c r="P512">
        <v>5600</v>
      </c>
      <c r="R512">
        <v>4</v>
      </c>
      <c r="S512" t="s">
        <v>457</v>
      </c>
      <c r="T512" t="s">
        <v>36</v>
      </c>
      <c r="U512" t="s">
        <v>37</v>
      </c>
      <c r="V512" t="s">
        <v>38</v>
      </c>
      <c r="W512" t="s">
        <v>39</v>
      </c>
      <c r="X512" t="s">
        <v>39</v>
      </c>
      <c r="Y512" t="s">
        <v>40</v>
      </c>
      <c r="Z512" t="s">
        <v>100</v>
      </c>
      <c r="AA512" t="s">
        <v>101</v>
      </c>
      <c r="AB512" t="s">
        <v>102</v>
      </c>
      <c r="AD512" s="2" t="s">
        <v>44</v>
      </c>
    </row>
    <row r="513" spans="1:30" ht="15" customHeight="1" x14ac:dyDescent="0.35">
      <c r="A513" s="1">
        <v>42627.420486111114</v>
      </c>
      <c r="B513">
        <v>462</v>
      </c>
      <c r="C513" t="s">
        <v>29</v>
      </c>
      <c r="D513">
        <v>5</v>
      </c>
      <c r="E513" t="s">
        <v>30</v>
      </c>
      <c r="F513">
        <v>78523</v>
      </c>
      <c r="G513" t="s">
        <v>254</v>
      </c>
      <c r="H513" t="s">
        <v>32</v>
      </c>
      <c r="I513">
        <v>80070</v>
      </c>
      <c r="J513">
        <v>1</v>
      </c>
      <c r="K513" s="1">
        <v>42627.420486111114</v>
      </c>
      <c r="L513">
        <v>0.2</v>
      </c>
      <c r="M513">
        <v>623.24</v>
      </c>
      <c r="N513" t="s">
        <v>228</v>
      </c>
      <c r="O513" t="s">
        <v>34</v>
      </c>
      <c r="P513">
        <v>1</v>
      </c>
      <c r="R513">
        <v>4</v>
      </c>
      <c r="S513" t="s">
        <v>457</v>
      </c>
      <c r="T513" t="s">
        <v>36</v>
      </c>
      <c r="U513" t="s">
        <v>37</v>
      </c>
      <c r="V513" t="s">
        <v>38</v>
      </c>
      <c r="W513" t="s">
        <v>39</v>
      </c>
      <c r="X513" t="s">
        <v>39</v>
      </c>
      <c r="Y513" t="s">
        <v>40</v>
      </c>
      <c r="Z513" t="s">
        <v>60</v>
      </c>
      <c r="AA513" t="s">
        <v>183</v>
      </c>
      <c r="AB513" t="s">
        <v>229</v>
      </c>
      <c r="AD513" s="2" t="s">
        <v>44</v>
      </c>
    </row>
    <row r="514" spans="1:30" ht="15" customHeight="1" x14ac:dyDescent="0.35">
      <c r="A514" s="1">
        <v>42627.420486111114</v>
      </c>
      <c r="B514">
        <v>462</v>
      </c>
      <c r="C514" t="s">
        <v>29</v>
      </c>
      <c r="D514">
        <v>5</v>
      </c>
      <c r="E514" t="s">
        <v>30</v>
      </c>
      <c r="F514">
        <v>78523</v>
      </c>
      <c r="G514" t="s">
        <v>254</v>
      </c>
      <c r="H514" t="s">
        <v>32</v>
      </c>
      <c r="I514">
        <v>80070</v>
      </c>
      <c r="J514">
        <v>1</v>
      </c>
      <c r="K514" s="1">
        <v>42627.420486111114</v>
      </c>
      <c r="L514">
        <v>0.2</v>
      </c>
      <c r="M514">
        <v>623.28</v>
      </c>
      <c r="N514" t="s">
        <v>232</v>
      </c>
      <c r="O514" t="s">
        <v>34</v>
      </c>
      <c r="P514">
        <v>190</v>
      </c>
      <c r="R514">
        <v>4</v>
      </c>
      <c r="S514" t="s">
        <v>457</v>
      </c>
      <c r="T514" t="s">
        <v>36</v>
      </c>
      <c r="U514" t="s">
        <v>37</v>
      </c>
      <c r="V514" t="s">
        <v>38</v>
      </c>
      <c r="W514" t="s">
        <v>39</v>
      </c>
      <c r="X514" t="s">
        <v>39</v>
      </c>
      <c r="Y514" t="s">
        <v>175</v>
      </c>
      <c r="Z514" t="s">
        <v>176</v>
      </c>
      <c r="AA514" t="s">
        <v>180</v>
      </c>
      <c r="AB514" t="s">
        <v>233</v>
      </c>
      <c r="AD514" s="2" t="s">
        <v>44</v>
      </c>
    </row>
    <row r="515" spans="1:30" ht="15" customHeight="1" x14ac:dyDescent="0.35">
      <c r="A515" s="1">
        <v>42627.420486111114</v>
      </c>
      <c r="B515">
        <v>462</v>
      </c>
      <c r="C515" t="s">
        <v>29</v>
      </c>
      <c r="D515">
        <v>5</v>
      </c>
      <c r="E515" t="s">
        <v>30</v>
      </c>
      <c r="F515">
        <v>78523</v>
      </c>
      <c r="G515" t="s">
        <v>254</v>
      </c>
      <c r="H515" t="s">
        <v>32</v>
      </c>
      <c r="I515">
        <v>80070</v>
      </c>
      <c r="J515">
        <v>1</v>
      </c>
      <c r="K515" s="1">
        <v>42627.420486111114</v>
      </c>
      <c r="L515">
        <v>0.2</v>
      </c>
      <c r="M515">
        <v>623.32000000000005</v>
      </c>
      <c r="N515" t="s">
        <v>215</v>
      </c>
      <c r="O515" t="s">
        <v>216</v>
      </c>
      <c r="P515">
        <v>290</v>
      </c>
      <c r="R515">
        <v>4</v>
      </c>
      <c r="S515" t="s">
        <v>457</v>
      </c>
      <c r="T515" t="s">
        <v>36</v>
      </c>
      <c r="U515" t="s">
        <v>37</v>
      </c>
      <c r="V515" t="s">
        <v>38</v>
      </c>
      <c r="W515" t="s">
        <v>39</v>
      </c>
      <c r="X515" t="s">
        <v>39</v>
      </c>
      <c r="Y515" t="s">
        <v>40</v>
      </c>
      <c r="Z515" t="s">
        <v>60</v>
      </c>
      <c r="AA515" t="s">
        <v>61</v>
      </c>
      <c r="AB515" t="s">
        <v>217</v>
      </c>
      <c r="AD515" s="2" t="s">
        <v>44</v>
      </c>
    </row>
    <row r="516" spans="1:30" ht="15" customHeight="1" x14ac:dyDescent="0.35">
      <c r="A516" s="1">
        <v>42627.420486111114</v>
      </c>
      <c r="B516">
        <v>462</v>
      </c>
      <c r="C516" t="s">
        <v>29</v>
      </c>
      <c r="D516">
        <v>5</v>
      </c>
      <c r="E516" t="s">
        <v>30</v>
      </c>
      <c r="F516">
        <v>78523</v>
      </c>
      <c r="G516" t="s">
        <v>254</v>
      </c>
      <c r="H516" t="s">
        <v>32</v>
      </c>
      <c r="I516">
        <v>80070</v>
      </c>
      <c r="J516">
        <v>1</v>
      </c>
      <c r="K516" s="1">
        <v>42627.420486111114</v>
      </c>
      <c r="L516">
        <v>0.2</v>
      </c>
      <c r="M516">
        <v>623.33000000000004</v>
      </c>
      <c r="N516" t="s">
        <v>270</v>
      </c>
      <c r="O516" t="s">
        <v>34</v>
      </c>
      <c r="P516">
        <v>380</v>
      </c>
      <c r="R516">
        <v>4</v>
      </c>
      <c r="S516" t="s">
        <v>457</v>
      </c>
      <c r="T516" t="s">
        <v>36</v>
      </c>
      <c r="U516" t="s">
        <v>37</v>
      </c>
      <c r="V516" t="s">
        <v>38</v>
      </c>
      <c r="W516" t="s">
        <v>39</v>
      </c>
      <c r="X516" t="s">
        <v>39</v>
      </c>
      <c r="Y516" t="s">
        <v>40</v>
      </c>
      <c r="Z516" t="s">
        <v>60</v>
      </c>
      <c r="AA516" t="s">
        <v>271</v>
      </c>
      <c r="AB516" t="s">
        <v>272</v>
      </c>
      <c r="AD516" s="2" t="s">
        <v>44</v>
      </c>
    </row>
    <row r="517" spans="1:30" ht="15" customHeight="1" x14ac:dyDescent="0.35">
      <c r="A517" s="1">
        <v>42699.375347222223</v>
      </c>
      <c r="B517">
        <v>462</v>
      </c>
      <c r="C517" t="s">
        <v>29</v>
      </c>
      <c r="D517">
        <v>5</v>
      </c>
      <c r="E517" t="s">
        <v>30</v>
      </c>
      <c r="F517">
        <v>78516</v>
      </c>
      <c r="G517" t="s">
        <v>319</v>
      </c>
      <c r="H517" t="s">
        <v>32</v>
      </c>
      <c r="I517">
        <v>81496</v>
      </c>
      <c r="J517">
        <v>1</v>
      </c>
      <c r="K517" s="1">
        <v>42699.375347222223</v>
      </c>
      <c r="L517">
        <v>0.2</v>
      </c>
      <c r="M517">
        <v>623.27</v>
      </c>
      <c r="N517" t="s">
        <v>364</v>
      </c>
      <c r="O517" t="s">
        <v>34</v>
      </c>
      <c r="P517">
        <v>10</v>
      </c>
      <c r="R517">
        <v>4</v>
      </c>
      <c r="S517" t="s">
        <v>458</v>
      </c>
      <c r="T517" t="s">
        <v>36</v>
      </c>
      <c r="U517" t="s">
        <v>37</v>
      </c>
      <c r="V517" t="s">
        <v>38</v>
      </c>
      <c r="W517" t="s">
        <v>39</v>
      </c>
      <c r="X517" t="s">
        <v>39</v>
      </c>
      <c r="Y517" t="s">
        <v>365</v>
      </c>
      <c r="Z517" t="s">
        <v>366</v>
      </c>
      <c r="AA517" t="s">
        <v>367</v>
      </c>
      <c r="AB517" t="s">
        <v>368</v>
      </c>
      <c r="AD517" s="2" t="s">
        <v>44</v>
      </c>
    </row>
    <row r="518" spans="1:30" ht="15" customHeight="1" x14ac:dyDescent="0.35">
      <c r="A518" s="1">
        <v>42699.375347222223</v>
      </c>
      <c r="B518">
        <v>462</v>
      </c>
      <c r="C518" t="s">
        <v>29</v>
      </c>
      <c r="D518">
        <v>5</v>
      </c>
      <c r="E518" t="s">
        <v>30</v>
      </c>
      <c r="F518">
        <v>78516</v>
      </c>
      <c r="G518" t="s">
        <v>319</v>
      </c>
      <c r="H518" t="s">
        <v>32</v>
      </c>
      <c r="I518">
        <v>81496</v>
      </c>
      <c r="J518">
        <v>1</v>
      </c>
      <c r="K518" s="1">
        <v>42699.375347222223</v>
      </c>
      <c r="L518">
        <v>0.2</v>
      </c>
      <c r="M518">
        <v>623.15</v>
      </c>
      <c r="N518" t="s">
        <v>196</v>
      </c>
      <c r="O518" t="s">
        <v>34</v>
      </c>
      <c r="P518">
        <v>460</v>
      </c>
      <c r="R518">
        <v>4</v>
      </c>
      <c r="S518" t="s">
        <v>458</v>
      </c>
      <c r="T518" t="s">
        <v>36</v>
      </c>
      <c r="U518" t="s">
        <v>37</v>
      </c>
      <c r="V518" t="s">
        <v>38</v>
      </c>
      <c r="W518" t="s">
        <v>39</v>
      </c>
      <c r="X518" t="s">
        <v>39</v>
      </c>
      <c r="Y518" t="s">
        <v>40</v>
      </c>
      <c r="Z518" t="s">
        <v>60</v>
      </c>
      <c r="AA518" t="s">
        <v>197</v>
      </c>
      <c r="AB518" t="s">
        <v>198</v>
      </c>
      <c r="AD518" s="2" t="s">
        <v>44</v>
      </c>
    </row>
    <row r="519" spans="1:30" ht="15" customHeight="1" x14ac:dyDescent="0.35">
      <c r="A519" s="1">
        <v>42699.375347222223</v>
      </c>
      <c r="B519">
        <v>462</v>
      </c>
      <c r="C519" t="s">
        <v>29</v>
      </c>
      <c r="D519">
        <v>5</v>
      </c>
      <c r="E519" t="s">
        <v>30</v>
      </c>
      <c r="F519">
        <v>78516</v>
      </c>
      <c r="G519" t="s">
        <v>319</v>
      </c>
      <c r="H519" t="s">
        <v>32</v>
      </c>
      <c r="I519">
        <v>81496</v>
      </c>
      <c r="J519">
        <v>1</v>
      </c>
      <c r="K519" s="1">
        <v>42699.375347222223</v>
      </c>
      <c r="L519">
        <v>0.2</v>
      </c>
      <c r="M519">
        <v>623.20000000000005</v>
      </c>
      <c r="N519" t="s">
        <v>296</v>
      </c>
      <c r="O519" t="s">
        <v>34</v>
      </c>
      <c r="P519">
        <v>38</v>
      </c>
      <c r="R519">
        <v>4</v>
      </c>
      <c r="S519" t="s">
        <v>458</v>
      </c>
      <c r="T519" t="s">
        <v>36</v>
      </c>
      <c r="U519" t="s">
        <v>37</v>
      </c>
      <c r="V519" t="s">
        <v>38</v>
      </c>
      <c r="W519" t="s">
        <v>39</v>
      </c>
      <c r="X519" t="s">
        <v>39</v>
      </c>
      <c r="Y519" t="s">
        <v>40</v>
      </c>
      <c r="Z519" t="s">
        <v>60</v>
      </c>
      <c r="AA519" t="s">
        <v>61</v>
      </c>
      <c r="AB519" t="s">
        <v>297</v>
      </c>
      <c r="AD519" s="2" t="s">
        <v>44</v>
      </c>
    </row>
    <row r="520" spans="1:30" ht="15" customHeight="1" x14ac:dyDescent="0.35">
      <c r="A520" s="1">
        <v>42699.375347222223</v>
      </c>
      <c r="B520">
        <v>462</v>
      </c>
      <c r="C520" t="s">
        <v>29</v>
      </c>
      <c r="D520">
        <v>5</v>
      </c>
      <c r="E520" t="s">
        <v>30</v>
      </c>
      <c r="F520">
        <v>78516</v>
      </c>
      <c r="G520" t="s">
        <v>319</v>
      </c>
      <c r="H520" t="s">
        <v>32</v>
      </c>
      <c r="I520">
        <v>81496</v>
      </c>
      <c r="J520">
        <v>1</v>
      </c>
      <c r="K520" s="1">
        <v>42699.375347222223</v>
      </c>
      <c r="L520">
        <v>0.2</v>
      </c>
      <c r="M520">
        <v>623.21</v>
      </c>
      <c r="N520" t="s">
        <v>59</v>
      </c>
      <c r="O520" t="s">
        <v>34</v>
      </c>
      <c r="P520">
        <v>430</v>
      </c>
      <c r="R520">
        <v>4</v>
      </c>
      <c r="S520" t="s">
        <v>458</v>
      </c>
      <c r="T520" t="s">
        <v>36</v>
      </c>
      <c r="U520" t="s">
        <v>37</v>
      </c>
      <c r="V520" t="s">
        <v>38</v>
      </c>
      <c r="W520" t="s">
        <v>39</v>
      </c>
      <c r="X520" t="s">
        <v>39</v>
      </c>
      <c r="Y520" t="s">
        <v>40</v>
      </c>
      <c r="Z520" t="s">
        <v>60</v>
      </c>
      <c r="AA520" t="s">
        <v>61</v>
      </c>
      <c r="AB520" t="s">
        <v>62</v>
      </c>
      <c r="AD520" s="2" t="s">
        <v>44</v>
      </c>
    </row>
    <row r="521" spans="1:30" ht="15" customHeight="1" x14ac:dyDescent="0.35">
      <c r="A521" s="1">
        <v>42699.375347222223</v>
      </c>
      <c r="B521">
        <v>462</v>
      </c>
      <c r="C521" t="s">
        <v>29</v>
      </c>
      <c r="D521">
        <v>5</v>
      </c>
      <c r="E521" t="s">
        <v>30</v>
      </c>
      <c r="F521">
        <v>78516</v>
      </c>
      <c r="G521" t="s">
        <v>319</v>
      </c>
      <c r="H521" t="s">
        <v>32</v>
      </c>
      <c r="I521">
        <v>81496</v>
      </c>
      <c r="J521">
        <v>1</v>
      </c>
      <c r="K521" s="1">
        <v>42699.375347222223</v>
      </c>
      <c r="L521">
        <v>0.2</v>
      </c>
      <c r="M521">
        <v>623.25</v>
      </c>
      <c r="N521" t="s">
        <v>219</v>
      </c>
      <c r="O521" t="s">
        <v>34</v>
      </c>
      <c r="P521">
        <v>77</v>
      </c>
      <c r="R521">
        <v>4</v>
      </c>
      <c r="S521" t="s">
        <v>458</v>
      </c>
      <c r="T521" t="s">
        <v>36</v>
      </c>
      <c r="U521" t="s">
        <v>37</v>
      </c>
      <c r="V521" t="s">
        <v>38</v>
      </c>
      <c r="W521" t="s">
        <v>39</v>
      </c>
      <c r="X521" t="s">
        <v>39</v>
      </c>
      <c r="Y521" t="s">
        <v>40</v>
      </c>
      <c r="Z521" t="s">
        <v>100</v>
      </c>
      <c r="AA521" t="s">
        <v>220</v>
      </c>
      <c r="AB521" t="s">
        <v>221</v>
      </c>
      <c r="AD521" s="2" t="s">
        <v>44</v>
      </c>
    </row>
    <row r="522" spans="1:30" ht="15" customHeight="1" x14ac:dyDescent="0.35">
      <c r="A522" s="1">
        <v>42699.375347222223</v>
      </c>
      <c r="B522">
        <v>462</v>
      </c>
      <c r="C522" t="s">
        <v>29</v>
      </c>
      <c r="D522">
        <v>5</v>
      </c>
      <c r="E522" t="s">
        <v>30</v>
      </c>
      <c r="F522">
        <v>78516</v>
      </c>
      <c r="G522" t="s">
        <v>319</v>
      </c>
      <c r="H522" t="s">
        <v>32</v>
      </c>
      <c r="I522">
        <v>81496</v>
      </c>
      <c r="J522">
        <v>1</v>
      </c>
      <c r="K522" s="1">
        <v>42699.375347222223</v>
      </c>
      <c r="L522">
        <v>0.2</v>
      </c>
      <c r="M522">
        <v>623.24</v>
      </c>
      <c r="N522" t="s">
        <v>228</v>
      </c>
      <c r="O522" t="s">
        <v>34</v>
      </c>
      <c r="P522">
        <v>58</v>
      </c>
      <c r="R522">
        <v>4</v>
      </c>
      <c r="S522" t="s">
        <v>458</v>
      </c>
      <c r="T522" t="s">
        <v>36</v>
      </c>
      <c r="U522" t="s">
        <v>37</v>
      </c>
      <c r="V522" t="s">
        <v>38</v>
      </c>
      <c r="W522" t="s">
        <v>39</v>
      </c>
      <c r="X522" t="s">
        <v>39</v>
      </c>
      <c r="Y522" t="s">
        <v>40</v>
      </c>
      <c r="Z522" t="s">
        <v>60</v>
      </c>
      <c r="AA522" t="s">
        <v>183</v>
      </c>
      <c r="AB522" t="s">
        <v>229</v>
      </c>
      <c r="AD522" s="2" t="s">
        <v>44</v>
      </c>
    </row>
    <row r="523" spans="1:30" ht="15" customHeight="1" x14ac:dyDescent="0.35">
      <c r="A523" s="1">
        <v>42699.375347222223</v>
      </c>
      <c r="B523">
        <v>462</v>
      </c>
      <c r="C523" t="s">
        <v>29</v>
      </c>
      <c r="D523">
        <v>5</v>
      </c>
      <c r="E523" t="s">
        <v>30</v>
      </c>
      <c r="F523">
        <v>78516</v>
      </c>
      <c r="G523" t="s">
        <v>319</v>
      </c>
      <c r="H523" t="s">
        <v>32</v>
      </c>
      <c r="I523">
        <v>81496</v>
      </c>
      <c r="J523">
        <v>1</v>
      </c>
      <c r="K523" s="1">
        <v>42699.375347222223</v>
      </c>
      <c r="L523">
        <v>0.2</v>
      </c>
      <c r="M523">
        <v>623.22</v>
      </c>
      <c r="N523" t="s">
        <v>99</v>
      </c>
      <c r="O523" t="s">
        <v>34</v>
      </c>
      <c r="P523">
        <v>38</v>
      </c>
      <c r="R523">
        <v>4</v>
      </c>
      <c r="S523" t="s">
        <v>458</v>
      </c>
      <c r="T523" t="s">
        <v>36</v>
      </c>
      <c r="U523" t="s">
        <v>37</v>
      </c>
      <c r="V523" t="s">
        <v>38</v>
      </c>
      <c r="W523" t="s">
        <v>39</v>
      </c>
      <c r="X523" t="s">
        <v>39</v>
      </c>
      <c r="Y523" t="s">
        <v>40</v>
      </c>
      <c r="Z523" t="s">
        <v>100</v>
      </c>
      <c r="AA523" t="s">
        <v>101</v>
      </c>
      <c r="AB523" t="s">
        <v>102</v>
      </c>
      <c r="AD523" s="2" t="s">
        <v>44</v>
      </c>
    </row>
    <row r="524" spans="1:30" ht="15" customHeight="1" x14ac:dyDescent="0.35">
      <c r="A524" s="1">
        <v>42699.375347222223</v>
      </c>
      <c r="B524">
        <v>462</v>
      </c>
      <c r="C524" t="s">
        <v>29</v>
      </c>
      <c r="D524">
        <v>5</v>
      </c>
      <c r="E524" t="s">
        <v>30</v>
      </c>
      <c r="F524">
        <v>78516</v>
      </c>
      <c r="G524" t="s">
        <v>319</v>
      </c>
      <c r="H524" t="s">
        <v>32</v>
      </c>
      <c r="I524">
        <v>81496</v>
      </c>
      <c r="J524">
        <v>1</v>
      </c>
      <c r="K524" s="1">
        <v>42699.375347222223</v>
      </c>
      <c r="L524">
        <v>0.2</v>
      </c>
      <c r="M524">
        <v>623.28</v>
      </c>
      <c r="N524" t="s">
        <v>232</v>
      </c>
      <c r="O524" t="s">
        <v>34</v>
      </c>
      <c r="P524">
        <v>1</v>
      </c>
      <c r="R524">
        <v>4</v>
      </c>
      <c r="S524" t="s">
        <v>458</v>
      </c>
      <c r="T524" t="s">
        <v>36</v>
      </c>
      <c r="U524" t="s">
        <v>37</v>
      </c>
      <c r="V524" t="s">
        <v>38</v>
      </c>
      <c r="W524" t="s">
        <v>39</v>
      </c>
      <c r="X524" t="s">
        <v>39</v>
      </c>
      <c r="Y524" t="s">
        <v>175</v>
      </c>
      <c r="Z524" t="s">
        <v>176</v>
      </c>
      <c r="AA524" t="s">
        <v>180</v>
      </c>
      <c r="AB524" t="s">
        <v>233</v>
      </c>
      <c r="AD524" s="2" t="s">
        <v>44</v>
      </c>
    </row>
    <row r="525" spans="1:30" ht="15" customHeight="1" x14ac:dyDescent="0.35">
      <c r="A525" s="1">
        <v>42823.524652777778</v>
      </c>
      <c r="B525">
        <v>462</v>
      </c>
      <c r="C525" t="s">
        <v>29</v>
      </c>
      <c r="D525">
        <v>5</v>
      </c>
      <c r="E525" t="s">
        <v>30</v>
      </c>
      <c r="F525">
        <v>78506</v>
      </c>
      <c r="G525" t="s">
        <v>170</v>
      </c>
      <c r="H525" t="s">
        <v>32</v>
      </c>
      <c r="I525">
        <v>82660</v>
      </c>
      <c r="J525">
        <v>1</v>
      </c>
      <c r="K525" s="1">
        <v>42823.524652777778</v>
      </c>
      <c r="L525">
        <v>0.2</v>
      </c>
      <c r="M525">
        <v>623.33000000000004</v>
      </c>
      <c r="N525" t="s">
        <v>270</v>
      </c>
      <c r="O525" t="s">
        <v>34</v>
      </c>
      <c r="P525">
        <v>420</v>
      </c>
      <c r="R525">
        <v>4</v>
      </c>
      <c r="S525" t="s">
        <v>460</v>
      </c>
      <c r="T525" t="s">
        <v>36</v>
      </c>
      <c r="U525" t="s">
        <v>37</v>
      </c>
      <c r="V525" t="s">
        <v>38</v>
      </c>
      <c r="W525" t="s">
        <v>39</v>
      </c>
      <c r="X525" t="s">
        <v>39</v>
      </c>
      <c r="Y525" t="s">
        <v>40</v>
      </c>
      <c r="Z525" t="s">
        <v>60</v>
      </c>
      <c r="AA525" t="s">
        <v>271</v>
      </c>
      <c r="AB525" t="s">
        <v>272</v>
      </c>
      <c r="AD525" s="2" t="s">
        <v>44</v>
      </c>
    </row>
    <row r="526" spans="1:30" ht="15" customHeight="1" x14ac:dyDescent="0.35">
      <c r="A526" s="1">
        <v>42823.524652777778</v>
      </c>
      <c r="B526">
        <v>462</v>
      </c>
      <c r="C526" t="s">
        <v>29</v>
      </c>
      <c r="D526">
        <v>5</v>
      </c>
      <c r="E526" t="s">
        <v>30</v>
      </c>
      <c r="F526">
        <v>78506</v>
      </c>
      <c r="G526" t="s">
        <v>170</v>
      </c>
      <c r="H526" t="s">
        <v>32</v>
      </c>
      <c r="I526">
        <v>82660</v>
      </c>
      <c r="J526">
        <v>1</v>
      </c>
      <c r="K526" s="1">
        <v>42823.524652777778</v>
      </c>
      <c r="L526">
        <v>0.2</v>
      </c>
      <c r="M526">
        <v>623.15</v>
      </c>
      <c r="N526" t="s">
        <v>196</v>
      </c>
      <c r="O526" t="s">
        <v>34</v>
      </c>
      <c r="P526">
        <v>170</v>
      </c>
      <c r="R526">
        <v>4</v>
      </c>
      <c r="S526" t="s">
        <v>460</v>
      </c>
      <c r="T526" t="s">
        <v>36</v>
      </c>
      <c r="U526" t="s">
        <v>37</v>
      </c>
      <c r="V526" t="s">
        <v>38</v>
      </c>
      <c r="W526" t="s">
        <v>39</v>
      </c>
      <c r="X526" t="s">
        <v>39</v>
      </c>
      <c r="Y526" t="s">
        <v>40</v>
      </c>
      <c r="Z526" t="s">
        <v>60</v>
      </c>
      <c r="AA526" t="s">
        <v>197</v>
      </c>
      <c r="AB526" t="s">
        <v>198</v>
      </c>
      <c r="AD526" s="2" t="s">
        <v>44</v>
      </c>
    </row>
    <row r="527" spans="1:30" ht="15" customHeight="1" x14ac:dyDescent="0.35">
      <c r="A527" s="1">
        <v>42823.524652777778</v>
      </c>
      <c r="B527">
        <v>462</v>
      </c>
      <c r="C527" t="s">
        <v>29</v>
      </c>
      <c r="D527">
        <v>5</v>
      </c>
      <c r="E527" t="s">
        <v>30</v>
      </c>
      <c r="F527">
        <v>78506</v>
      </c>
      <c r="G527" t="s">
        <v>170</v>
      </c>
      <c r="H527" t="s">
        <v>32</v>
      </c>
      <c r="I527">
        <v>82660</v>
      </c>
      <c r="J527">
        <v>1</v>
      </c>
      <c r="K527" s="1">
        <v>42823.524652777778</v>
      </c>
      <c r="L527">
        <v>0.2</v>
      </c>
      <c r="M527">
        <v>623.21</v>
      </c>
      <c r="N527" t="s">
        <v>59</v>
      </c>
      <c r="O527" t="s">
        <v>34</v>
      </c>
      <c r="P527">
        <v>860</v>
      </c>
      <c r="R527">
        <v>4</v>
      </c>
      <c r="S527" t="s">
        <v>460</v>
      </c>
      <c r="T527" t="s">
        <v>36</v>
      </c>
      <c r="U527" t="s">
        <v>37</v>
      </c>
      <c r="V527" t="s">
        <v>38</v>
      </c>
      <c r="W527" t="s">
        <v>39</v>
      </c>
      <c r="X527" t="s">
        <v>39</v>
      </c>
      <c r="Y527" t="s">
        <v>40</v>
      </c>
      <c r="Z527" t="s">
        <v>60</v>
      </c>
      <c r="AA527" t="s">
        <v>61</v>
      </c>
      <c r="AB527" t="s">
        <v>62</v>
      </c>
      <c r="AD527" s="2" t="s">
        <v>44</v>
      </c>
    </row>
    <row r="528" spans="1:30" ht="15" customHeight="1" x14ac:dyDescent="0.35">
      <c r="A528" s="1">
        <v>42823.524652777778</v>
      </c>
      <c r="B528">
        <v>462</v>
      </c>
      <c r="C528" t="s">
        <v>29</v>
      </c>
      <c r="D528">
        <v>5</v>
      </c>
      <c r="E528" t="s">
        <v>30</v>
      </c>
      <c r="F528">
        <v>78506</v>
      </c>
      <c r="G528" t="s">
        <v>170</v>
      </c>
      <c r="H528" t="s">
        <v>32</v>
      </c>
      <c r="I528">
        <v>82660</v>
      </c>
      <c r="J528">
        <v>1</v>
      </c>
      <c r="K528" s="1">
        <v>42823.524652777778</v>
      </c>
      <c r="L528">
        <v>0.2</v>
      </c>
      <c r="M528">
        <v>623.25</v>
      </c>
      <c r="N528" t="s">
        <v>219</v>
      </c>
      <c r="O528" t="s">
        <v>34</v>
      </c>
      <c r="P528">
        <v>40</v>
      </c>
      <c r="R528">
        <v>4</v>
      </c>
      <c r="S528" t="s">
        <v>460</v>
      </c>
      <c r="T528" t="s">
        <v>36</v>
      </c>
      <c r="U528" t="s">
        <v>37</v>
      </c>
      <c r="V528" t="s">
        <v>38</v>
      </c>
      <c r="W528" t="s">
        <v>39</v>
      </c>
      <c r="X528" t="s">
        <v>39</v>
      </c>
      <c r="Y528" t="s">
        <v>40</v>
      </c>
      <c r="Z528" t="s">
        <v>100</v>
      </c>
      <c r="AA528" t="s">
        <v>220</v>
      </c>
      <c r="AB528" t="s">
        <v>221</v>
      </c>
      <c r="AD528" s="2" t="s">
        <v>44</v>
      </c>
    </row>
    <row r="529" spans="1:30" ht="15" customHeight="1" x14ac:dyDescent="0.35">
      <c r="A529" s="1">
        <v>42823.524652777778</v>
      </c>
      <c r="B529">
        <v>462</v>
      </c>
      <c r="C529" t="s">
        <v>29</v>
      </c>
      <c r="D529">
        <v>5</v>
      </c>
      <c r="E529" t="s">
        <v>30</v>
      </c>
      <c r="F529">
        <v>78506</v>
      </c>
      <c r="G529" t="s">
        <v>170</v>
      </c>
      <c r="H529" t="s">
        <v>32</v>
      </c>
      <c r="I529">
        <v>82660</v>
      </c>
      <c r="J529">
        <v>1</v>
      </c>
      <c r="K529" s="1">
        <v>42823.524652777778</v>
      </c>
      <c r="L529">
        <v>0.2</v>
      </c>
      <c r="M529">
        <v>623.22</v>
      </c>
      <c r="N529" t="s">
        <v>99</v>
      </c>
      <c r="O529" t="s">
        <v>34</v>
      </c>
      <c r="P529">
        <v>410</v>
      </c>
      <c r="R529">
        <v>4</v>
      </c>
      <c r="S529" t="s">
        <v>460</v>
      </c>
      <c r="T529" t="s">
        <v>36</v>
      </c>
      <c r="U529" t="s">
        <v>37</v>
      </c>
      <c r="V529" t="s">
        <v>38</v>
      </c>
      <c r="W529" t="s">
        <v>39</v>
      </c>
      <c r="X529" t="s">
        <v>39</v>
      </c>
      <c r="Y529" t="s">
        <v>40</v>
      </c>
      <c r="Z529" t="s">
        <v>100</v>
      </c>
      <c r="AA529" t="s">
        <v>101</v>
      </c>
      <c r="AB529" t="s">
        <v>102</v>
      </c>
      <c r="AD529" s="2" t="s">
        <v>44</v>
      </c>
    </row>
    <row r="530" spans="1:30" ht="15" customHeight="1" x14ac:dyDescent="0.35">
      <c r="A530" s="1">
        <v>42823.524652777778</v>
      </c>
      <c r="B530">
        <v>462</v>
      </c>
      <c r="C530" t="s">
        <v>29</v>
      </c>
      <c r="D530">
        <v>5</v>
      </c>
      <c r="E530" t="s">
        <v>30</v>
      </c>
      <c r="F530">
        <v>78506</v>
      </c>
      <c r="G530" t="s">
        <v>170</v>
      </c>
      <c r="H530" t="s">
        <v>32</v>
      </c>
      <c r="I530">
        <v>82660</v>
      </c>
      <c r="J530">
        <v>1</v>
      </c>
      <c r="K530" s="1">
        <v>42823.524652777778</v>
      </c>
      <c r="L530">
        <v>0.2</v>
      </c>
      <c r="M530">
        <v>660</v>
      </c>
      <c r="N530" t="s">
        <v>236</v>
      </c>
      <c r="O530" t="s">
        <v>34</v>
      </c>
      <c r="P530">
        <v>150</v>
      </c>
      <c r="R530">
        <v>4</v>
      </c>
      <c r="S530" t="s">
        <v>460</v>
      </c>
      <c r="T530" t="s">
        <v>36</v>
      </c>
      <c r="U530" t="s">
        <v>37</v>
      </c>
      <c r="V530" t="s">
        <v>38</v>
      </c>
      <c r="W530" t="s">
        <v>39</v>
      </c>
      <c r="X530" t="s">
        <v>39</v>
      </c>
      <c r="AD530" s="2" t="s">
        <v>44</v>
      </c>
    </row>
    <row r="531" spans="1:30" ht="15" customHeight="1" x14ac:dyDescent="0.35">
      <c r="A531" s="1">
        <v>42661.646180555559</v>
      </c>
      <c r="B531">
        <v>462</v>
      </c>
      <c r="C531" t="s">
        <v>29</v>
      </c>
      <c r="D531">
        <v>5</v>
      </c>
      <c r="E531" t="s">
        <v>30</v>
      </c>
      <c r="F531">
        <v>78473</v>
      </c>
      <c r="G531" t="s">
        <v>319</v>
      </c>
      <c r="H531" t="s">
        <v>32</v>
      </c>
      <c r="I531">
        <v>80842</v>
      </c>
      <c r="J531">
        <v>1</v>
      </c>
      <c r="K531" s="1">
        <v>42661.646180555559</v>
      </c>
      <c r="L531">
        <v>0.2</v>
      </c>
      <c r="M531">
        <v>623.21</v>
      </c>
      <c r="N531" t="s">
        <v>59</v>
      </c>
      <c r="O531" t="s">
        <v>34</v>
      </c>
      <c r="P531">
        <v>560</v>
      </c>
      <c r="R531">
        <v>4</v>
      </c>
      <c r="S531" t="s">
        <v>461</v>
      </c>
      <c r="T531" t="s">
        <v>36</v>
      </c>
      <c r="U531" t="s">
        <v>37</v>
      </c>
      <c r="V531" t="s">
        <v>38</v>
      </c>
      <c r="W531" t="s">
        <v>39</v>
      </c>
      <c r="X531" t="s">
        <v>39</v>
      </c>
      <c r="Y531" t="s">
        <v>40</v>
      </c>
      <c r="Z531" t="s">
        <v>60</v>
      </c>
      <c r="AA531" t="s">
        <v>61</v>
      </c>
      <c r="AB531" t="s">
        <v>62</v>
      </c>
      <c r="AD531" s="2" t="s">
        <v>44</v>
      </c>
    </row>
    <row r="532" spans="1:30" ht="15" customHeight="1" x14ac:dyDescent="0.35">
      <c r="A532" s="1">
        <v>42661.646180555559</v>
      </c>
      <c r="B532">
        <v>462</v>
      </c>
      <c r="C532" t="s">
        <v>29</v>
      </c>
      <c r="D532">
        <v>5</v>
      </c>
      <c r="E532" t="s">
        <v>30</v>
      </c>
      <c r="F532">
        <v>78473</v>
      </c>
      <c r="G532" t="s">
        <v>319</v>
      </c>
      <c r="H532" t="s">
        <v>32</v>
      </c>
      <c r="I532">
        <v>80842</v>
      </c>
      <c r="J532">
        <v>1</v>
      </c>
      <c r="K532" s="1">
        <v>42661.646180555559</v>
      </c>
      <c r="L532">
        <v>0.2</v>
      </c>
      <c r="M532">
        <v>623.24</v>
      </c>
      <c r="N532" t="s">
        <v>228</v>
      </c>
      <c r="O532" t="s">
        <v>34</v>
      </c>
      <c r="P532">
        <v>39</v>
      </c>
      <c r="R532">
        <v>4</v>
      </c>
      <c r="S532" t="s">
        <v>461</v>
      </c>
      <c r="T532" t="s">
        <v>36</v>
      </c>
      <c r="U532" t="s">
        <v>37</v>
      </c>
      <c r="V532" t="s">
        <v>38</v>
      </c>
      <c r="W532" t="s">
        <v>39</v>
      </c>
      <c r="X532" t="s">
        <v>39</v>
      </c>
      <c r="Y532" t="s">
        <v>40</v>
      </c>
      <c r="Z532" t="s">
        <v>60</v>
      </c>
      <c r="AA532" t="s">
        <v>183</v>
      </c>
      <c r="AB532" t="s">
        <v>229</v>
      </c>
      <c r="AD532" s="2" t="s">
        <v>44</v>
      </c>
    </row>
    <row r="533" spans="1:30" ht="15" customHeight="1" x14ac:dyDescent="0.35">
      <c r="A533" s="1">
        <v>42661.646180555559</v>
      </c>
      <c r="B533">
        <v>462</v>
      </c>
      <c r="C533" t="s">
        <v>29</v>
      </c>
      <c r="D533">
        <v>5</v>
      </c>
      <c r="E533" t="s">
        <v>30</v>
      </c>
      <c r="F533">
        <v>78473</v>
      </c>
      <c r="G533" t="s">
        <v>319</v>
      </c>
      <c r="H533" t="s">
        <v>32</v>
      </c>
      <c r="I533">
        <v>80842</v>
      </c>
      <c r="J533">
        <v>1</v>
      </c>
      <c r="K533" s="1">
        <v>42661.646180555559</v>
      </c>
      <c r="L533">
        <v>0.2</v>
      </c>
      <c r="M533">
        <v>660</v>
      </c>
      <c r="N533" t="s">
        <v>236</v>
      </c>
      <c r="O533" t="s">
        <v>34</v>
      </c>
      <c r="P533">
        <v>1</v>
      </c>
      <c r="R533">
        <v>4</v>
      </c>
      <c r="S533" t="s">
        <v>461</v>
      </c>
      <c r="T533" t="s">
        <v>36</v>
      </c>
      <c r="U533" t="s">
        <v>37</v>
      </c>
      <c r="V533" t="s">
        <v>38</v>
      </c>
      <c r="W533" t="s">
        <v>39</v>
      </c>
      <c r="X533" t="s">
        <v>39</v>
      </c>
      <c r="AD533" s="2" t="s">
        <v>44</v>
      </c>
    </row>
    <row r="534" spans="1:30" ht="15" customHeight="1" x14ac:dyDescent="0.35">
      <c r="A534" s="1">
        <v>42661.646180555559</v>
      </c>
      <c r="B534">
        <v>462</v>
      </c>
      <c r="C534" t="s">
        <v>29</v>
      </c>
      <c r="D534">
        <v>5</v>
      </c>
      <c r="E534" t="s">
        <v>30</v>
      </c>
      <c r="F534">
        <v>78473</v>
      </c>
      <c r="G534" t="s">
        <v>319</v>
      </c>
      <c r="H534" t="s">
        <v>32</v>
      </c>
      <c r="I534">
        <v>80842</v>
      </c>
      <c r="J534">
        <v>1</v>
      </c>
      <c r="K534" s="1">
        <v>42661.646180555559</v>
      </c>
      <c r="L534">
        <v>0.2</v>
      </c>
      <c r="M534">
        <v>623.27</v>
      </c>
      <c r="N534" t="s">
        <v>364</v>
      </c>
      <c r="O534" t="s">
        <v>34</v>
      </c>
      <c r="P534">
        <v>19</v>
      </c>
      <c r="R534">
        <v>4</v>
      </c>
      <c r="S534" t="s">
        <v>461</v>
      </c>
      <c r="T534" t="s">
        <v>36</v>
      </c>
      <c r="U534" t="s">
        <v>37</v>
      </c>
      <c r="V534" t="s">
        <v>38</v>
      </c>
      <c r="W534" t="s">
        <v>39</v>
      </c>
      <c r="X534" t="s">
        <v>39</v>
      </c>
      <c r="Y534" t="s">
        <v>365</v>
      </c>
      <c r="Z534" t="s">
        <v>366</v>
      </c>
      <c r="AA534" t="s">
        <v>367</v>
      </c>
      <c r="AB534" t="s">
        <v>368</v>
      </c>
      <c r="AD534" s="2" t="s">
        <v>44</v>
      </c>
    </row>
    <row r="535" spans="1:30" ht="15" customHeight="1" x14ac:dyDescent="0.35">
      <c r="A535" s="1">
        <v>42661.646180555559</v>
      </c>
      <c r="B535">
        <v>462</v>
      </c>
      <c r="C535" t="s">
        <v>29</v>
      </c>
      <c r="D535">
        <v>5</v>
      </c>
      <c r="E535" t="s">
        <v>30</v>
      </c>
      <c r="F535">
        <v>78473</v>
      </c>
      <c r="G535" t="s">
        <v>319</v>
      </c>
      <c r="H535" t="s">
        <v>32</v>
      </c>
      <c r="I535">
        <v>80842</v>
      </c>
      <c r="J535">
        <v>1</v>
      </c>
      <c r="K535" s="1">
        <v>42661.646180555559</v>
      </c>
      <c r="L535">
        <v>0.2</v>
      </c>
      <c r="M535">
        <v>623.16</v>
      </c>
      <c r="N535" t="s">
        <v>256</v>
      </c>
      <c r="O535" t="s">
        <v>34</v>
      </c>
      <c r="P535">
        <v>1</v>
      </c>
      <c r="R535">
        <v>4</v>
      </c>
      <c r="S535" t="s">
        <v>461</v>
      </c>
      <c r="T535" t="s">
        <v>36</v>
      </c>
      <c r="U535" t="s">
        <v>37</v>
      </c>
      <c r="V535" t="s">
        <v>38</v>
      </c>
      <c r="W535" t="s">
        <v>39</v>
      </c>
      <c r="X535" t="s">
        <v>39</v>
      </c>
      <c r="Y535" t="s">
        <v>40</v>
      </c>
      <c r="Z535" t="s">
        <v>60</v>
      </c>
      <c r="AA535" t="s">
        <v>197</v>
      </c>
      <c r="AB535" t="s">
        <v>198</v>
      </c>
      <c r="AD535" s="2" t="s">
        <v>44</v>
      </c>
    </row>
    <row r="536" spans="1:30" ht="15" customHeight="1" x14ac:dyDescent="0.35">
      <c r="A536" s="1">
        <v>42661.646180555559</v>
      </c>
      <c r="B536">
        <v>462</v>
      </c>
      <c r="C536" t="s">
        <v>29</v>
      </c>
      <c r="D536">
        <v>5</v>
      </c>
      <c r="E536" t="s">
        <v>30</v>
      </c>
      <c r="F536">
        <v>78473</v>
      </c>
      <c r="G536" t="s">
        <v>319</v>
      </c>
      <c r="H536" t="s">
        <v>32</v>
      </c>
      <c r="I536">
        <v>80842</v>
      </c>
      <c r="J536">
        <v>1</v>
      </c>
      <c r="K536" s="1">
        <v>42661.646180555559</v>
      </c>
      <c r="L536">
        <v>0.2</v>
      </c>
      <c r="M536">
        <v>623.15</v>
      </c>
      <c r="N536" t="s">
        <v>196</v>
      </c>
      <c r="O536" t="s">
        <v>34</v>
      </c>
      <c r="P536">
        <v>470</v>
      </c>
      <c r="R536">
        <v>4</v>
      </c>
      <c r="S536" t="s">
        <v>461</v>
      </c>
      <c r="T536" t="s">
        <v>36</v>
      </c>
      <c r="U536" t="s">
        <v>37</v>
      </c>
      <c r="V536" t="s">
        <v>38</v>
      </c>
      <c r="W536" t="s">
        <v>39</v>
      </c>
      <c r="X536" t="s">
        <v>39</v>
      </c>
      <c r="Y536" t="s">
        <v>40</v>
      </c>
      <c r="Z536" t="s">
        <v>60</v>
      </c>
      <c r="AA536" t="s">
        <v>197</v>
      </c>
      <c r="AB536" t="s">
        <v>198</v>
      </c>
      <c r="AD536" s="2" t="s">
        <v>44</v>
      </c>
    </row>
    <row r="537" spans="1:30" ht="15" customHeight="1" x14ac:dyDescent="0.35">
      <c r="A537" s="1">
        <v>42788.604513888888</v>
      </c>
      <c r="B537">
        <v>462</v>
      </c>
      <c r="C537" t="s">
        <v>29</v>
      </c>
      <c r="D537">
        <v>5</v>
      </c>
      <c r="E537" t="s">
        <v>30</v>
      </c>
      <c r="F537">
        <v>78450</v>
      </c>
      <c r="G537" t="s">
        <v>170</v>
      </c>
      <c r="H537" t="s">
        <v>32</v>
      </c>
      <c r="I537">
        <v>82328</v>
      </c>
      <c r="J537">
        <v>1</v>
      </c>
      <c r="K537" s="1">
        <v>42788.604513888888</v>
      </c>
      <c r="L537">
        <v>0.2</v>
      </c>
      <c r="M537">
        <v>623.1</v>
      </c>
      <c r="N537" t="s">
        <v>447</v>
      </c>
      <c r="O537" t="s">
        <v>34</v>
      </c>
      <c r="P537">
        <v>150</v>
      </c>
      <c r="R537">
        <v>4</v>
      </c>
      <c r="S537" t="s">
        <v>462</v>
      </c>
      <c r="T537" t="s">
        <v>36</v>
      </c>
      <c r="U537" t="s">
        <v>37</v>
      </c>
      <c r="V537" t="s">
        <v>38</v>
      </c>
      <c r="W537" t="s">
        <v>39</v>
      </c>
      <c r="X537" t="s">
        <v>39</v>
      </c>
      <c r="Y537" t="s">
        <v>175</v>
      </c>
      <c r="Z537" t="s">
        <v>176</v>
      </c>
      <c r="AA537" t="s">
        <v>448</v>
      </c>
      <c r="AB537" t="s">
        <v>449</v>
      </c>
      <c r="AD537" s="2" t="s">
        <v>44</v>
      </c>
    </row>
    <row r="538" spans="1:30" ht="15" customHeight="1" x14ac:dyDescent="0.35">
      <c r="A538" s="1">
        <v>42788.604513888888</v>
      </c>
      <c r="B538">
        <v>462</v>
      </c>
      <c r="C538" t="s">
        <v>29</v>
      </c>
      <c r="D538">
        <v>5</v>
      </c>
      <c r="E538" t="s">
        <v>30</v>
      </c>
      <c r="F538">
        <v>78450</v>
      </c>
      <c r="G538" t="s">
        <v>170</v>
      </c>
      <c r="H538" t="s">
        <v>32</v>
      </c>
      <c r="I538">
        <v>82328</v>
      </c>
      <c r="J538">
        <v>1</v>
      </c>
      <c r="K538" s="1">
        <v>42788.604513888888</v>
      </c>
      <c r="L538">
        <v>0.2</v>
      </c>
      <c r="M538">
        <v>623.21</v>
      </c>
      <c r="N538" t="s">
        <v>59</v>
      </c>
      <c r="O538" t="s">
        <v>34</v>
      </c>
      <c r="P538">
        <v>410</v>
      </c>
      <c r="R538">
        <v>4</v>
      </c>
      <c r="S538" t="s">
        <v>462</v>
      </c>
      <c r="T538" t="s">
        <v>36</v>
      </c>
      <c r="U538" t="s">
        <v>37</v>
      </c>
      <c r="V538" t="s">
        <v>38</v>
      </c>
      <c r="W538" t="s">
        <v>39</v>
      </c>
      <c r="X538" t="s">
        <v>39</v>
      </c>
      <c r="Y538" t="s">
        <v>40</v>
      </c>
      <c r="Z538" t="s">
        <v>60</v>
      </c>
      <c r="AA538" t="s">
        <v>61</v>
      </c>
      <c r="AB538" t="s">
        <v>62</v>
      </c>
      <c r="AD538" s="2" t="s">
        <v>44</v>
      </c>
    </row>
    <row r="539" spans="1:30" ht="15" customHeight="1" x14ac:dyDescent="0.35">
      <c r="A539" s="1">
        <v>42788.604513888888</v>
      </c>
      <c r="B539">
        <v>462</v>
      </c>
      <c r="C539" t="s">
        <v>29</v>
      </c>
      <c r="D539">
        <v>5</v>
      </c>
      <c r="E539" t="s">
        <v>30</v>
      </c>
      <c r="F539">
        <v>78450</v>
      </c>
      <c r="G539" t="s">
        <v>170</v>
      </c>
      <c r="H539" t="s">
        <v>32</v>
      </c>
      <c r="I539">
        <v>82328</v>
      </c>
      <c r="J539">
        <v>1</v>
      </c>
      <c r="K539" s="1">
        <v>42788.604513888888</v>
      </c>
      <c r="L539">
        <v>0.2</v>
      </c>
      <c r="M539">
        <v>623.25</v>
      </c>
      <c r="N539" t="s">
        <v>219</v>
      </c>
      <c r="O539" t="s">
        <v>34</v>
      </c>
      <c r="P539">
        <v>120</v>
      </c>
      <c r="R539">
        <v>4</v>
      </c>
      <c r="S539" t="s">
        <v>462</v>
      </c>
      <c r="T539" t="s">
        <v>36</v>
      </c>
      <c r="U539" t="s">
        <v>37</v>
      </c>
      <c r="V539" t="s">
        <v>38</v>
      </c>
      <c r="W539" t="s">
        <v>39</v>
      </c>
      <c r="X539" t="s">
        <v>39</v>
      </c>
      <c r="Y539" t="s">
        <v>40</v>
      </c>
      <c r="Z539" t="s">
        <v>100</v>
      </c>
      <c r="AA539" t="s">
        <v>220</v>
      </c>
      <c r="AB539" t="s">
        <v>221</v>
      </c>
      <c r="AD539" s="2" t="s">
        <v>44</v>
      </c>
    </row>
    <row r="540" spans="1:30" ht="15" customHeight="1" x14ac:dyDescent="0.35">
      <c r="A540" s="1">
        <v>42788.604513888888</v>
      </c>
      <c r="B540">
        <v>462</v>
      </c>
      <c r="C540" t="s">
        <v>29</v>
      </c>
      <c r="D540">
        <v>5</v>
      </c>
      <c r="E540" t="s">
        <v>30</v>
      </c>
      <c r="F540">
        <v>78450</v>
      </c>
      <c r="G540" t="s">
        <v>170</v>
      </c>
      <c r="H540" t="s">
        <v>32</v>
      </c>
      <c r="I540">
        <v>82328</v>
      </c>
      <c r="J540">
        <v>1</v>
      </c>
      <c r="K540" s="1">
        <v>42788.604513888888</v>
      </c>
      <c r="L540">
        <v>0.2</v>
      </c>
      <c r="M540">
        <v>623.32000000000005</v>
      </c>
      <c r="N540" t="s">
        <v>215</v>
      </c>
      <c r="O540" t="s">
        <v>216</v>
      </c>
      <c r="P540">
        <v>19</v>
      </c>
      <c r="R540">
        <v>4</v>
      </c>
      <c r="S540" t="s">
        <v>462</v>
      </c>
      <c r="T540" t="s">
        <v>36</v>
      </c>
      <c r="U540" t="s">
        <v>37</v>
      </c>
      <c r="V540" t="s">
        <v>38</v>
      </c>
      <c r="W540" t="s">
        <v>39</v>
      </c>
      <c r="X540" t="s">
        <v>39</v>
      </c>
      <c r="Y540" t="s">
        <v>40</v>
      </c>
      <c r="Z540" t="s">
        <v>60</v>
      </c>
      <c r="AA540" t="s">
        <v>61</v>
      </c>
      <c r="AB540" t="s">
        <v>217</v>
      </c>
      <c r="AD540" s="2" t="s">
        <v>44</v>
      </c>
    </row>
    <row r="541" spans="1:30" ht="15" customHeight="1" x14ac:dyDescent="0.35">
      <c r="A541" s="1">
        <v>42788.604513888888</v>
      </c>
      <c r="B541">
        <v>462</v>
      </c>
      <c r="C541" t="s">
        <v>29</v>
      </c>
      <c r="D541">
        <v>5</v>
      </c>
      <c r="E541" t="s">
        <v>30</v>
      </c>
      <c r="F541">
        <v>78450</v>
      </c>
      <c r="G541" t="s">
        <v>170</v>
      </c>
      <c r="H541" t="s">
        <v>32</v>
      </c>
      <c r="I541">
        <v>82328</v>
      </c>
      <c r="J541">
        <v>1</v>
      </c>
      <c r="K541" s="1">
        <v>42788.604513888888</v>
      </c>
      <c r="L541">
        <v>0.2</v>
      </c>
      <c r="M541">
        <v>623.33000000000004</v>
      </c>
      <c r="N541" t="s">
        <v>270</v>
      </c>
      <c r="O541" t="s">
        <v>34</v>
      </c>
      <c r="P541">
        <v>29</v>
      </c>
      <c r="R541">
        <v>4</v>
      </c>
      <c r="S541" t="s">
        <v>462</v>
      </c>
      <c r="T541" t="s">
        <v>36</v>
      </c>
      <c r="U541" t="s">
        <v>37</v>
      </c>
      <c r="V541" t="s">
        <v>38</v>
      </c>
      <c r="W541" t="s">
        <v>39</v>
      </c>
      <c r="X541" t="s">
        <v>39</v>
      </c>
      <c r="Y541" t="s">
        <v>40</v>
      </c>
      <c r="Z541" t="s">
        <v>60</v>
      </c>
      <c r="AA541" t="s">
        <v>271</v>
      </c>
      <c r="AB541" t="s">
        <v>272</v>
      </c>
      <c r="AD541" s="2" t="s">
        <v>44</v>
      </c>
    </row>
    <row r="542" spans="1:30" ht="15" customHeight="1" x14ac:dyDescent="0.35">
      <c r="A542" s="1">
        <v>42788.604513888888</v>
      </c>
      <c r="B542">
        <v>462</v>
      </c>
      <c r="C542" t="s">
        <v>29</v>
      </c>
      <c r="D542">
        <v>5</v>
      </c>
      <c r="E542" t="s">
        <v>30</v>
      </c>
      <c r="F542">
        <v>78450</v>
      </c>
      <c r="G542" t="s">
        <v>170</v>
      </c>
      <c r="H542" t="s">
        <v>32</v>
      </c>
      <c r="I542">
        <v>82328</v>
      </c>
      <c r="J542">
        <v>1</v>
      </c>
      <c r="K542" s="1">
        <v>42788.604513888888</v>
      </c>
      <c r="L542">
        <v>0.2</v>
      </c>
      <c r="M542">
        <v>650</v>
      </c>
      <c r="N542" t="s">
        <v>182</v>
      </c>
      <c r="O542" t="s">
        <v>34</v>
      </c>
      <c r="P542">
        <v>130</v>
      </c>
      <c r="R542">
        <v>4</v>
      </c>
      <c r="S542" t="s">
        <v>462</v>
      </c>
      <c r="T542" t="s">
        <v>36</v>
      </c>
      <c r="U542" t="s">
        <v>37</v>
      </c>
      <c r="V542" t="s">
        <v>38</v>
      </c>
      <c r="W542" t="s">
        <v>39</v>
      </c>
      <c r="X542" t="s">
        <v>39</v>
      </c>
      <c r="Y542" t="s">
        <v>40</v>
      </c>
      <c r="Z542" t="s">
        <v>60</v>
      </c>
      <c r="AA542" t="s">
        <v>183</v>
      </c>
      <c r="AB542" t="s">
        <v>184</v>
      </c>
      <c r="AD542" s="2" t="s">
        <v>44</v>
      </c>
    </row>
    <row r="543" spans="1:30" ht="15" customHeight="1" x14ac:dyDescent="0.35">
      <c r="A543" s="1">
        <v>42788.604513888888</v>
      </c>
      <c r="B543">
        <v>462</v>
      </c>
      <c r="C543" t="s">
        <v>29</v>
      </c>
      <c r="D543">
        <v>5</v>
      </c>
      <c r="E543" t="s">
        <v>30</v>
      </c>
      <c r="F543">
        <v>78450</v>
      </c>
      <c r="G543" t="s">
        <v>170</v>
      </c>
      <c r="H543" t="s">
        <v>32</v>
      </c>
      <c r="I543">
        <v>82328</v>
      </c>
      <c r="J543">
        <v>1</v>
      </c>
      <c r="K543" s="1">
        <v>42788.604513888888</v>
      </c>
      <c r="L543">
        <v>0.2</v>
      </c>
      <c r="M543">
        <v>660</v>
      </c>
      <c r="N543" t="s">
        <v>236</v>
      </c>
      <c r="O543" t="s">
        <v>34</v>
      </c>
      <c r="P543">
        <v>87</v>
      </c>
      <c r="R543">
        <v>4</v>
      </c>
      <c r="S543" t="s">
        <v>462</v>
      </c>
      <c r="T543" t="s">
        <v>36</v>
      </c>
      <c r="U543" t="s">
        <v>37</v>
      </c>
      <c r="V543" t="s">
        <v>38</v>
      </c>
      <c r="W543" t="s">
        <v>39</v>
      </c>
      <c r="X543" t="s">
        <v>39</v>
      </c>
      <c r="AD543" s="2" t="s">
        <v>44</v>
      </c>
    </row>
    <row r="544" spans="1:30" ht="15" customHeight="1" x14ac:dyDescent="0.35">
      <c r="A544" s="1">
        <v>42879.392708333333</v>
      </c>
      <c r="B544">
        <v>462</v>
      </c>
      <c r="C544" t="s">
        <v>29</v>
      </c>
      <c r="D544">
        <v>5</v>
      </c>
      <c r="E544" t="s">
        <v>30</v>
      </c>
      <c r="F544">
        <v>78429</v>
      </c>
      <c r="G544" t="s">
        <v>254</v>
      </c>
      <c r="H544" t="s">
        <v>32</v>
      </c>
      <c r="I544">
        <v>83183</v>
      </c>
      <c r="J544">
        <v>1</v>
      </c>
      <c r="K544" s="1">
        <v>42879.392708333333</v>
      </c>
      <c r="L544">
        <v>0.2</v>
      </c>
      <c r="M544">
        <v>623.33000000000004</v>
      </c>
      <c r="N544" t="s">
        <v>270</v>
      </c>
      <c r="O544" t="s">
        <v>34</v>
      </c>
      <c r="P544">
        <v>97</v>
      </c>
      <c r="R544">
        <v>4</v>
      </c>
      <c r="S544" t="s">
        <v>464</v>
      </c>
      <c r="T544" t="s">
        <v>36</v>
      </c>
      <c r="U544" t="s">
        <v>37</v>
      </c>
      <c r="V544" t="s">
        <v>38</v>
      </c>
      <c r="W544" t="s">
        <v>39</v>
      </c>
      <c r="X544" t="s">
        <v>39</v>
      </c>
      <c r="Y544" t="s">
        <v>40</v>
      </c>
      <c r="Z544" t="s">
        <v>60</v>
      </c>
      <c r="AA544" t="s">
        <v>271</v>
      </c>
      <c r="AB544" t="s">
        <v>272</v>
      </c>
      <c r="AD544" s="2" t="s">
        <v>44</v>
      </c>
    </row>
    <row r="545" spans="1:30" ht="15" customHeight="1" x14ac:dyDescent="0.35">
      <c r="A545" s="1">
        <v>42879.392708333333</v>
      </c>
      <c r="B545">
        <v>462</v>
      </c>
      <c r="C545" t="s">
        <v>29</v>
      </c>
      <c r="D545">
        <v>5</v>
      </c>
      <c r="E545" t="s">
        <v>30</v>
      </c>
      <c r="F545">
        <v>78429</v>
      </c>
      <c r="G545" t="s">
        <v>254</v>
      </c>
      <c r="H545" t="s">
        <v>32</v>
      </c>
      <c r="I545">
        <v>83183</v>
      </c>
      <c r="J545">
        <v>1</v>
      </c>
      <c r="K545" s="1">
        <v>42879.392708333333</v>
      </c>
      <c r="L545">
        <v>0.2</v>
      </c>
      <c r="M545">
        <v>623.15</v>
      </c>
      <c r="N545" t="s">
        <v>196</v>
      </c>
      <c r="O545" t="s">
        <v>34</v>
      </c>
      <c r="P545">
        <v>1</v>
      </c>
      <c r="R545">
        <v>4</v>
      </c>
      <c r="S545" t="s">
        <v>464</v>
      </c>
      <c r="T545" t="s">
        <v>36</v>
      </c>
      <c r="U545" t="s">
        <v>37</v>
      </c>
      <c r="V545" t="s">
        <v>38</v>
      </c>
      <c r="W545" t="s">
        <v>39</v>
      </c>
      <c r="X545" t="s">
        <v>39</v>
      </c>
      <c r="Y545" t="s">
        <v>40</v>
      </c>
      <c r="Z545" t="s">
        <v>60</v>
      </c>
      <c r="AA545" t="s">
        <v>197</v>
      </c>
      <c r="AB545" t="s">
        <v>198</v>
      </c>
      <c r="AD545" s="2" t="s">
        <v>44</v>
      </c>
    </row>
    <row r="546" spans="1:30" ht="15" customHeight="1" x14ac:dyDescent="0.35">
      <c r="A546" s="1">
        <v>42879.392708333333</v>
      </c>
      <c r="B546">
        <v>462</v>
      </c>
      <c r="C546" t="s">
        <v>29</v>
      </c>
      <c r="D546">
        <v>5</v>
      </c>
      <c r="E546" t="s">
        <v>30</v>
      </c>
      <c r="F546">
        <v>78429</v>
      </c>
      <c r="G546" t="s">
        <v>254</v>
      </c>
      <c r="H546" t="s">
        <v>32</v>
      </c>
      <c r="I546">
        <v>83183</v>
      </c>
      <c r="J546">
        <v>1</v>
      </c>
      <c r="K546" s="1">
        <v>42879.392708333333</v>
      </c>
      <c r="L546">
        <v>0.2</v>
      </c>
      <c r="M546">
        <v>623.20000000000005</v>
      </c>
      <c r="N546" t="s">
        <v>296</v>
      </c>
      <c r="O546" t="s">
        <v>34</v>
      </c>
      <c r="P546">
        <v>1</v>
      </c>
      <c r="R546">
        <v>4</v>
      </c>
      <c r="S546" t="s">
        <v>464</v>
      </c>
      <c r="T546" t="s">
        <v>36</v>
      </c>
      <c r="U546" t="s">
        <v>37</v>
      </c>
      <c r="V546" t="s">
        <v>38</v>
      </c>
      <c r="W546" t="s">
        <v>39</v>
      </c>
      <c r="X546" t="s">
        <v>39</v>
      </c>
      <c r="Y546" t="s">
        <v>40</v>
      </c>
      <c r="Z546" t="s">
        <v>60</v>
      </c>
      <c r="AA546" t="s">
        <v>61</v>
      </c>
      <c r="AB546" t="s">
        <v>297</v>
      </c>
      <c r="AD546" s="2" t="s">
        <v>44</v>
      </c>
    </row>
    <row r="547" spans="1:30" ht="15" customHeight="1" x14ac:dyDescent="0.35">
      <c r="A547" s="1">
        <v>42879.392708333333</v>
      </c>
      <c r="B547">
        <v>462</v>
      </c>
      <c r="C547" t="s">
        <v>29</v>
      </c>
      <c r="D547">
        <v>5</v>
      </c>
      <c r="E547" t="s">
        <v>30</v>
      </c>
      <c r="F547">
        <v>78429</v>
      </c>
      <c r="G547" t="s">
        <v>254</v>
      </c>
      <c r="H547" t="s">
        <v>32</v>
      </c>
      <c r="I547">
        <v>83183</v>
      </c>
      <c r="J547">
        <v>1</v>
      </c>
      <c r="K547" s="1">
        <v>42879.392708333333</v>
      </c>
      <c r="L547">
        <v>0.2</v>
      </c>
      <c r="M547">
        <v>623.21</v>
      </c>
      <c r="N547" t="s">
        <v>59</v>
      </c>
      <c r="O547" t="s">
        <v>34</v>
      </c>
      <c r="P547">
        <v>380</v>
      </c>
      <c r="R547">
        <v>4</v>
      </c>
      <c r="S547" t="s">
        <v>464</v>
      </c>
      <c r="T547" t="s">
        <v>36</v>
      </c>
      <c r="U547" t="s">
        <v>37</v>
      </c>
      <c r="V547" t="s">
        <v>38</v>
      </c>
      <c r="W547" t="s">
        <v>39</v>
      </c>
      <c r="X547" t="s">
        <v>39</v>
      </c>
      <c r="Y547" t="s">
        <v>40</v>
      </c>
      <c r="Z547" t="s">
        <v>60</v>
      </c>
      <c r="AA547" t="s">
        <v>61</v>
      </c>
      <c r="AB547" t="s">
        <v>62</v>
      </c>
      <c r="AD547" s="2" t="s">
        <v>44</v>
      </c>
    </row>
    <row r="548" spans="1:30" ht="15" customHeight="1" x14ac:dyDescent="0.35">
      <c r="A548" s="1">
        <v>42879.392708333333</v>
      </c>
      <c r="B548">
        <v>462</v>
      </c>
      <c r="C548" t="s">
        <v>29</v>
      </c>
      <c r="D548">
        <v>5</v>
      </c>
      <c r="E548" t="s">
        <v>30</v>
      </c>
      <c r="F548">
        <v>78429</v>
      </c>
      <c r="G548" t="s">
        <v>254</v>
      </c>
      <c r="H548" t="s">
        <v>32</v>
      </c>
      <c r="I548">
        <v>83183</v>
      </c>
      <c r="J548">
        <v>1</v>
      </c>
      <c r="K548" s="1">
        <v>42879.392708333333</v>
      </c>
      <c r="L548">
        <v>0.2</v>
      </c>
      <c r="M548">
        <v>660</v>
      </c>
      <c r="N548" t="s">
        <v>236</v>
      </c>
      <c r="O548" t="s">
        <v>34</v>
      </c>
      <c r="P548">
        <v>130</v>
      </c>
      <c r="R548">
        <v>4</v>
      </c>
      <c r="S548" t="s">
        <v>464</v>
      </c>
      <c r="T548" t="s">
        <v>36</v>
      </c>
      <c r="U548" t="s">
        <v>37</v>
      </c>
      <c r="V548" t="s">
        <v>38</v>
      </c>
      <c r="W548" t="s">
        <v>39</v>
      </c>
      <c r="X548" t="s">
        <v>39</v>
      </c>
      <c r="AD548" s="2" t="s">
        <v>44</v>
      </c>
    </row>
    <row r="549" spans="1:30" ht="15" customHeight="1" x14ac:dyDescent="0.35">
      <c r="A549" s="1">
        <v>42725.399652777778</v>
      </c>
      <c r="B549">
        <v>462</v>
      </c>
      <c r="C549" t="s">
        <v>29</v>
      </c>
      <c r="D549">
        <v>5</v>
      </c>
      <c r="E549" t="s">
        <v>30</v>
      </c>
      <c r="F549">
        <v>78404</v>
      </c>
      <c r="G549" t="s">
        <v>465</v>
      </c>
      <c r="H549" t="s">
        <v>32</v>
      </c>
      <c r="I549">
        <v>81795</v>
      </c>
      <c r="J549">
        <v>1</v>
      </c>
      <c r="K549" s="1">
        <v>42725.399652777778</v>
      </c>
      <c r="L549">
        <v>0.2</v>
      </c>
      <c r="M549">
        <v>660</v>
      </c>
      <c r="N549" t="s">
        <v>236</v>
      </c>
      <c r="O549" t="s">
        <v>34</v>
      </c>
      <c r="P549">
        <v>3000</v>
      </c>
      <c r="R549">
        <v>4</v>
      </c>
      <c r="S549" t="s">
        <v>466</v>
      </c>
      <c r="T549" t="s">
        <v>36</v>
      </c>
      <c r="U549" t="s">
        <v>37</v>
      </c>
      <c r="V549" t="s">
        <v>38</v>
      </c>
      <c r="W549" t="s">
        <v>39</v>
      </c>
      <c r="X549" t="s">
        <v>39</v>
      </c>
      <c r="AD549" s="2" t="s">
        <v>44</v>
      </c>
    </row>
    <row r="550" spans="1:30" ht="15" customHeight="1" x14ac:dyDescent="0.35">
      <c r="A550" s="1">
        <v>42725.399652777778</v>
      </c>
      <c r="B550">
        <v>462</v>
      </c>
      <c r="C550" t="s">
        <v>29</v>
      </c>
      <c r="D550">
        <v>5</v>
      </c>
      <c r="E550" t="s">
        <v>30</v>
      </c>
      <c r="F550">
        <v>78404</v>
      </c>
      <c r="G550" t="s">
        <v>465</v>
      </c>
      <c r="H550" t="s">
        <v>32</v>
      </c>
      <c r="I550">
        <v>81795</v>
      </c>
      <c r="J550">
        <v>1</v>
      </c>
      <c r="K550" s="1">
        <v>42725.399652777778</v>
      </c>
      <c r="L550">
        <v>0.2</v>
      </c>
      <c r="M550">
        <v>623.21</v>
      </c>
      <c r="N550" t="s">
        <v>59</v>
      </c>
      <c r="O550" t="s">
        <v>34</v>
      </c>
      <c r="P550">
        <v>290</v>
      </c>
      <c r="R550">
        <v>4</v>
      </c>
      <c r="S550" t="s">
        <v>466</v>
      </c>
      <c r="T550" t="s">
        <v>36</v>
      </c>
      <c r="U550" t="s">
        <v>37</v>
      </c>
      <c r="V550" t="s">
        <v>38</v>
      </c>
      <c r="W550" t="s">
        <v>39</v>
      </c>
      <c r="X550" t="s">
        <v>39</v>
      </c>
      <c r="Y550" t="s">
        <v>40</v>
      </c>
      <c r="Z550" t="s">
        <v>60</v>
      </c>
      <c r="AA550" t="s">
        <v>61</v>
      </c>
      <c r="AB550" t="s">
        <v>62</v>
      </c>
      <c r="AD550" s="2" t="s">
        <v>44</v>
      </c>
    </row>
    <row r="551" spans="1:30" ht="15" customHeight="1" x14ac:dyDescent="0.35">
      <c r="A551" s="1">
        <v>42725.399652777778</v>
      </c>
      <c r="B551">
        <v>462</v>
      </c>
      <c r="C551" t="s">
        <v>29</v>
      </c>
      <c r="D551">
        <v>5</v>
      </c>
      <c r="E551" t="s">
        <v>30</v>
      </c>
      <c r="F551">
        <v>78404</v>
      </c>
      <c r="G551" t="s">
        <v>465</v>
      </c>
      <c r="H551" t="s">
        <v>32</v>
      </c>
      <c r="I551">
        <v>81795</v>
      </c>
      <c r="J551">
        <v>1</v>
      </c>
      <c r="K551" s="1">
        <v>42725.399652777778</v>
      </c>
      <c r="L551">
        <v>0.2</v>
      </c>
      <c r="M551">
        <v>623.33000000000004</v>
      </c>
      <c r="N551" t="s">
        <v>270</v>
      </c>
      <c r="O551" t="s">
        <v>34</v>
      </c>
      <c r="P551">
        <v>380</v>
      </c>
      <c r="R551">
        <v>4</v>
      </c>
      <c r="S551" t="s">
        <v>466</v>
      </c>
      <c r="T551" t="s">
        <v>36</v>
      </c>
      <c r="U551" t="s">
        <v>37</v>
      </c>
      <c r="V551" t="s">
        <v>38</v>
      </c>
      <c r="W551" t="s">
        <v>39</v>
      </c>
      <c r="X551" t="s">
        <v>39</v>
      </c>
      <c r="Y551" t="s">
        <v>40</v>
      </c>
      <c r="Z551" t="s">
        <v>60</v>
      </c>
      <c r="AA551" t="s">
        <v>271</v>
      </c>
      <c r="AB551" t="s">
        <v>272</v>
      </c>
      <c r="AD551" s="2" t="s">
        <v>44</v>
      </c>
    </row>
    <row r="552" spans="1:30" ht="15" customHeight="1" x14ac:dyDescent="0.35">
      <c r="A552" s="1">
        <v>42572.423958333333</v>
      </c>
      <c r="B552">
        <v>462</v>
      </c>
      <c r="C552" t="s">
        <v>29</v>
      </c>
      <c r="D552">
        <v>5</v>
      </c>
      <c r="E552" t="s">
        <v>30</v>
      </c>
      <c r="F552">
        <v>77918</v>
      </c>
      <c r="G552" t="s">
        <v>254</v>
      </c>
      <c r="H552" t="s">
        <v>32</v>
      </c>
      <c r="I552">
        <v>79081</v>
      </c>
      <c r="J552">
        <v>1</v>
      </c>
      <c r="K552" s="1">
        <v>42572.423958333333</v>
      </c>
      <c r="L552">
        <v>0.2</v>
      </c>
      <c r="M552">
        <v>623.15</v>
      </c>
      <c r="N552" t="s">
        <v>196</v>
      </c>
      <c r="O552" t="s">
        <v>34</v>
      </c>
      <c r="P552">
        <v>4700</v>
      </c>
      <c r="R552">
        <v>4</v>
      </c>
      <c r="S552" t="s">
        <v>498</v>
      </c>
      <c r="T552" t="s">
        <v>36</v>
      </c>
      <c r="U552" t="s">
        <v>37</v>
      </c>
      <c r="V552" t="s">
        <v>38</v>
      </c>
      <c r="W552" t="s">
        <v>39</v>
      </c>
      <c r="X552" t="s">
        <v>39</v>
      </c>
      <c r="Y552" t="s">
        <v>40</v>
      </c>
      <c r="Z552" t="s">
        <v>60</v>
      </c>
      <c r="AA552" t="s">
        <v>197</v>
      </c>
      <c r="AB552" t="s">
        <v>198</v>
      </c>
      <c r="AD552" s="2" t="s">
        <v>44</v>
      </c>
    </row>
    <row r="553" spans="1:30" ht="15" customHeight="1" x14ac:dyDescent="0.35">
      <c r="A553" s="1">
        <v>42572.423958333333</v>
      </c>
      <c r="B553">
        <v>462</v>
      </c>
      <c r="C553" t="s">
        <v>29</v>
      </c>
      <c r="D553">
        <v>5</v>
      </c>
      <c r="E553" t="s">
        <v>30</v>
      </c>
      <c r="F553">
        <v>77918</v>
      </c>
      <c r="G553" t="s">
        <v>254</v>
      </c>
      <c r="H553" t="s">
        <v>32</v>
      </c>
      <c r="I553">
        <v>79081</v>
      </c>
      <c r="J553">
        <v>1</v>
      </c>
      <c r="K553" s="1">
        <v>42572.423958333333</v>
      </c>
      <c r="L553">
        <v>0.2</v>
      </c>
      <c r="M553">
        <v>623.35</v>
      </c>
      <c r="N553" t="s">
        <v>499</v>
      </c>
      <c r="O553" t="s">
        <v>34</v>
      </c>
      <c r="P553">
        <v>190</v>
      </c>
      <c r="R553">
        <v>4</v>
      </c>
      <c r="S553" t="s">
        <v>498</v>
      </c>
      <c r="T553" t="s">
        <v>36</v>
      </c>
      <c r="U553" t="s">
        <v>37</v>
      </c>
      <c r="V553" t="s">
        <v>38</v>
      </c>
      <c r="W553" t="s">
        <v>39</v>
      </c>
      <c r="X553" t="s">
        <v>39</v>
      </c>
      <c r="Y553" t="s">
        <v>40</v>
      </c>
      <c r="Z553" t="s">
        <v>66</v>
      </c>
      <c r="AA553" t="s">
        <v>500</v>
      </c>
      <c r="AB553" t="s">
        <v>501</v>
      </c>
      <c r="AD553" s="2" t="s">
        <v>44</v>
      </c>
    </row>
    <row r="554" spans="1:30" ht="15" customHeight="1" x14ac:dyDescent="0.35">
      <c r="A554" s="1">
        <v>42572.423958333333</v>
      </c>
      <c r="B554">
        <v>462</v>
      </c>
      <c r="C554" t="s">
        <v>29</v>
      </c>
      <c r="D554">
        <v>5</v>
      </c>
      <c r="E554" t="s">
        <v>30</v>
      </c>
      <c r="F554">
        <v>77918</v>
      </c>
      <c r="G554" t="s">
        <v>254</v>
      </c>
      <c r="H554" t="s">
        <v>32</v>
      </c>
      <c r="I554">
        <v>79081</v>
      </c>
      <c r="J554">
        <v>1</v>
      </c>
      <c r="K554" s="1">
        <v>42572.423958333333</v>
      </c>
      <c r="L554">
        <v>0.2</v>
      </c>
      <c r="M554">
        <v>623.21</v>
      </c>
      <c r="N554" t="s">
        <v>59</v>
      </c>
      <c r="O554" t="s">
        <v>34</v>
      </c>
      <c r="P554">
        <v>2200</v>
      </c>
      <c r="R554">
        <v>4</v>
      </c>
      <c r="S554" t="s">
        <v>498</v>
      </c>
      <c r="T554" t="s">
        <v>36</v>
      </c>
      <c r="U554" t="s">
        <v>37</v>
      </c>
      <c r="V554" t="s">
        <v>38</v>
      </c>
      <c r="W554" t="s">
        <v>39</v>
      </c>
      <c r="X554" t="s">
        <v>39</v>
      </c>
      <c r="Y554" t="s">
        <v>40</v>
      </c>
      <c r="Z554" t="s">
        <v>60</v>
      </c>
      <c r="AA554" t="s">
        <v>61</v>
      </c>
      <c r="AB554" t="s">
        <v>62</v>
      </c>
      <c r="AD554" s="2" t="s">
        <v>44</v>
      </c>
    </row>
    <row r="555" spans="1:30" ht="15" customHeight="1" x14ac:dyDescent="0.35">
      <c r="A555" s="1">
        <v>42572.423958333333</v>
      </c>
      <c r="B555">
        <v>462</v>
      </c>
      <c r="C555" t="s">
        <v>29</v>
      </c>
      <c r="D555">
        <v>5</v>
      </c>
      <c r="E555" t="s">
        <v>30</v>
      </c>
      <c r="F555">
        <v>77918</v>
      </c>
      <c r="G555" t="s">
        <v>254</v>
      </c>
      <c r="H555" t="s">
        <v>32</v>
      </c>
      <c r="I555">
        <v>79081</v>
      </c>
      <c r="J555">
        <v>1</v>
      </c>
      <c r="K555" s="1">
        <v>42572.423958333333</v>
      </c>
      <c r="L555">
        <v>0.2</v>
      </c>
      <c r="M555">
        <v>623.22</v>
      </c>
      <c r="N555" t="s">
        <v>99</v>
      </c>
      <c r="O555" t="s">
        <v>34</v>
      </c>
      <c r="P555">
        <v>3500</v>
      </c>
      <c r="R555">
        <v>4</v>
      </c>
      <c r="S555" t="s">
        <v>498</v>
      </c>
      <c r="T555" t="s">
        <v>36</v>
      </c>
      <c r="U555" t="s">
        <v>37</v>
      </c>
      <c r="V555" t="s">
        <v>38</v>
      </c>
      <c r="W555" t="s">
        <v>39</v>
      </c>
      <c r="X555" t="s">
        <v>39</v>
      </c>
      <c r="Y555" t="s">
        <v>40</v>
      </c>
      <c r="Z555" t="s">
        <v>100</v>
      </c>
      <c r="AA555" t="s">
        <v>101</v>
      </c>
      <c r="AB555" t="s">
        <v>102</v>
      </c>
      <c r="AD555" s="2" t="s">
        <v>44</v>
      </c>
    </row>
    <row r="556" spans="1:30" ht="15" customHeight="1" x14ac:dyDescent="0.35">
      <c r="A556" s="1">
        <v>42543.385763888888</v>
      </c>
      <c r="B556">
        <v>462</v>
      </c>
      <c r="C556" t="s">
        <v>29</v>
      </c>
      <c r="D556">
        <v>5</v>
      </c>
      <c r="E556" t="s">
        <v>30</v>
      </c>
      <c r="F556">
        <v>77836</v>
      </c>
      <c r="G556" t="s">
        <v>170</v>
      </c>
      <c r="H556" t="s">
        <v>32</v>
      </c>
      <c r="I556">
        <v>78441</v>
      </c>
      <c r="J556">
        <v>1</v>
      </c>
      <c r="K556" s="1">
        <v>42543.385763888888</v>
      </c>
      <c r="L556">
        <v>0.2</v>
      </c>
      <c r="M556">
        <v>623.27</v>
      </c>
      <c r="N556" t="s">
        <v>364</v>
      </c>
      <c r="O556" t="s">
        <v>34</v>
      </c>
      <c r="P556">
        <v>97</v>
      </c>
      <c r="R556">
        <v>4</v>
      </c>
      <c r="S556" t="s">
        <v>506</v>
      </c>
      <c r="T556" t="s">
        <v>36</v>
      </c>
      <c r="U556" t="s">
        <v>37</v>
      </c>
      <c r="V556" t="s">
        <v>38</v>
      </c>
      <c r="W556" t="s">
        <v>39</v>
      </c>
      <c r="X556" t="s">
        <v>39</v>
      </c>
      <c r="Y556" t="s">
        <v>365</v>
      </c>
      <c r="Z556" t="s">
        <v>366</v>
      </c>
      <c r="AA556" t="s">
        <v>367</v>
      </c>
      <c r="AB556" t="s">
        <v>368</v>
      </c>
      <c r="AD556" s="2" t="s">
        <v>508</v>
      </c>
    </row>
    <row r="557" spans="1:30" ht="15" customHeight="1" x14ac:dyDescent="0.35">
      <c r="A557" s="1">
        <v>42543.385763888888</v>
      </c>
      <c r="B557">
        <v>462</v>
      </c>
      <c r="C557" t="s">
        <v>29</v>
      </c>
      <c r="D557">
        <v>5</v>
      </c>
      <c r="E557" t="s">
        <v>30</v>
      </c>
      <c r="F557">
        <v>77836</v>
      </c>
      <c r="G557" t="s">
        <v>170</v>
      </c>
      <c r="H557" t="s">
        <v>32</v>
      </c>
      <c r="I557">
        <v>78441</v>
      </c>
      <c r="J557">
        <v>1</v>
      </c>
      <c r="K557" s="1">
        <v>42543.385763888888</v>
      </c>
      <c r="L557">
        <v>0.2</v>
      </c>
      <c r="M557">
        <v>623.15</v>
      </c>
      <c r="N557" t="s">
        <v>196</v>
      </c>
      <c r="O557" t="s">
        <v>34</v>
      </c>
      <c r="P557">
        <v>2000</v>
      </c>
      <c r="R557">
        <v>4</v>
      </c>
      <c r="S557" t="s">
        <v>506</v>
      </c>
      <c r="T557" t="s">
        <v>36</v>
      </c>
      <c r="U557" t="s">
        <v>37</v>
      </c>
      <c r="V557" t="s">
        <v>38</v>
      </c>
      <c r="W557" t="s">
        <v>39</v>
      </c>
      <c r="X557" t="s">
        <v>39</v>
      </c>
      <c r="Y557" t="s">
        <v>40</v>
      </c>
      <c r="Z557" t="s">
        <v>60</v>
      </c>
      <c r="AA557" t="s">
        <v>197</v>
      </c>
      <c r="AB557" t="s">
        <v>198</v>
      </c>
      <c r="AD557" s="2" t="s">
        <v>508</v>
      </c>
    </row>
    <row r="558" spans="1:30" ht="15" customHeight="1" x14ac:dyDescent="0.35">
      <c r="A558" s="1">
        <v>42543.385763888888</v>
      </c>
      <c r="B558">
        <v>462</v>
      </c>
      <c r="C558" t="s">
        <v>29</v>
      </c>
      <c r="D558">
        <v>5</v>
      </c>
      <c r="E558" t="s">
        <v>30</v>
      </c>
      <c r="F558">
        <v>77836</v>
      </c>
      <c r="G558" t="s">
        <v>170</v>
      </c>
      <c r="H558" t="s">
        <v>32</v>
      </c>
      <c r="I558">
        <v>78441</v>
      </c>
      <c r="J558">
        <v>1</v>
      </c>
      <c r="K558" s="1">
        <v>42543.385763888888</v>
      </c>
      <c r="L558">
        <v>0.2</v>
      </c>
      <c r="M558">
        <v>623.35</v>
      </c>
      <c r="N558" t="s">
        <v>499</v>
      </c>
      <c r="O558" t="s">
        <v>34</v>
      </c>
      <c r="P558">
        <v>680</v>
      </c>
      <c r="R558">
        <v>4</v>
      </c>
      <c r="S558" t="s">
        <v>506</v>
      </c>
      <c r="T558" t="s">
        <v>36</v>
      </c>
      <c r="U558" t="s">
        <v>37</v>
      </c>
      <c r="V558" t="s">
        <v>38</v>
      </c>
      <c r="W558" t="s">
        <v>39</v>
      </c>
      <c r="X558" t="s">
        <v>39</v>
      </c>
      <c r="Y558" t="s">
        <v>40</v>
      </c>
      <c r="Z558" t="s">
        <v>66</v>
      </c>
      <c r="AA558" t="s">
        <v>500</v>
      </c>
      <c r="AB558" t="s">
        <v>501</v>
      </c>
      <c r="AD558" s="2" t="s">
        <v>508</v>
      </c>
    </row>
    <row r="559" spans="1:30" ht="15" customHeight="1" x14ac:dyDescent="0.35">
      <c r="A559" s="1">
        <v>42543.385763888888</v>
      </c>
      <c r="B559">
        <v>462</v>
      </c>
      <c r="C559" t="s">
        <v>29</v>
      </c>
      <c r="D559">
        <v>5</v>
      </c>
      <c r="E559" t="s">
        <v>30</v>
      </c>
      <c r="F559">
        <v>77836</v>
      </c>
      <c r="G559" t="s">
        <v>170</v>
      </c>
      <c r="H559" t="s">
        <v>32</v>
      </c>
      <c r="I559">
        <v>78441</v>
      </c>
      <c r="J559">
        <v>1</v>
      </c>
      <c r="K559" s="1">
        <v>42543.385763888888</v>
      </c>
      <c r="L559">
        <v>0.2</v>
      </c>
      <c r="M559">
        <v>623.21</v>
      </c>
      <c r="N559" t="s">
        <v>59</v>
      </c>
      <c r="O559" t="s">
        <v>34</v>
      </c>
      <c r="P559">
        <v>580</v>
      </c>
      <c r="R559">
        <v>4</v>
      </c>
      <c r="S559" t="s">
        <v>506</v>
      </c>
      <c r="T559" t="s">
        <v>36</v>
      </c>
      <c r="U559" t="s">
        <v>37</v>
      </c>
      <c r="V559" t="s">
        <v>38</v>
      </c>
      <c r="W559" t="s">
        <v>39</v>
      </c>
      <c r="X559" t="s">
        <v>39</v>
      </c>
      <c r="Y559" t="s">
        <v>40</v>
      </c>
      <c r="Z559" t="s">
        <v>60</v>
      </c>
      <c r="AA559" t="s">
        <v>61</v>
      </c>
      <c r="AB559" t="s">
        <v>62</v>
      </c>
      <c r="AD559" s="2" t="s">
        <v>508</v>
      </c>
    </row>
    <row r="560" spans="1:30" ht="15" customHeight="1" x14ac:dyDescent="0.35">
      <c r="A560" s="1">
        <v>42543.385763888888</v>
      </c>
      <c r="B560">
        <v>462</v>
      </c>
      <c r="C560" t="s">
        <v>29</v>
      </c>
      <c r="D560">
        <v>5</v>
      </c>
      <c r="E560" t="s">
        <v>30</v>
      </c>
      <c r="F560">
        <v>77836</v>
      </c>
      <c r="G560" t="s">
        <v>170</v>
      </c>
      <c r="H560" t="s">
        <v>32</v>
      </c>
      <c r="I560">
        <v>78441</v>
      </c>
      <c r="J560">
        <v>1</v>
      </c>
      <c r="K560" s="1">
        <v>42543.385763888888</v>
      </c>
      <c r="L560">
        <v>0.2</v>
      </c>
      <c r="M560">
        <v>623.24</v>
      </c>
      <c r="N560" t="s">
        <v>228</v>
      </c>
      <c r="O560" t="s">
        <v>34</v>
      </c>
      <c r="P560">
        <v>770</v>
      </c>
      <c r="R560">
        <v>4</v>
      </c>
      <c r="S560" t="s">
        <v>506</v>
      </c>
      <c r="T560" t="s">
        <v>36</v>
      </c>
      <c r="U560" t="s">
        <v>37</v>
      </c>
      <c r="V560" t="s">
        <v>38</v>
      </c>
      <c r="W560" t="s">
        <v>39</v>
      </c>
      <c r="X560" t="s">
        <v>39</v>
      </c>
      <c r="Y560" t="s">
        <v>40</v>
      </c>
      <c r="Z560" t="s">
        <v>60</v>
      </c>
      <c r="AA560" t="s">
        <v>183</v>
      </c>
      <c r="AB560" t="s">
        <v>229</v>
      </c>
      <c r="AD560" s="2" t="s">
        <v>508</v>
      </c>
    </row>
    <row r="561" spans="1:30" ht="15" customHeight="1" x14ac:dyDescent="0.35">
      <c r="A561" s="1">
        <v>42543.385763888888</v>
      </c>
      <c r="B561">
        <v>462</v>
      </c>
      <c r="C561" t="s">
        <v>29</v>
      </c>
      <c r="D561">
        <v>5</v>
      </c>
      <c r="E561" t="s">
        <v>30</v>
      </c>
      <c r="F561">
        <v>77836</v>
      </c>
      <c r="G561" t="s">
        <v>170</v>
      </c>
      <c r="H561" t="s">
        <v>32</v>
      </c>
      <c r="I561">
        <v>78441</v>
      </c>
      <c r="J561">
        <v>1</v>
      </c>
      <c r="K561" s="1">
        <v>42543.385763888888</v>
      </c>
      <c r="L561">
        <v>0.2</v>
      </c>
      <c r="M561">
        <v>623.22</v>
      </c>
      <c r="N561" t="s">
        <v>99</v>
      </c>
      <c r="O561" t="s">
        <v>34</v>
      </c>
      <c r="P561">
        <v>1400</v>
      </c>
      <c r="R561">
        <v>4</v>
      </c>
      <c r="S561" t="s">
        <v>506</v>
      </c>
      <c r="T561" t="s">
        <v>36</v>
      </c>
      <c r="U561" t="s">
        <v>37</v>
      </c>
      <c r="V561" t="s">
        <v>38</v>
      </c>
      <c r="W561" t="s">
        <v>39</v>
      </c>
      <c r="X561" t="s">
        <v>39</v>
      </c>
      <c r="Y561" t="s">
        <v>40</v>
      </c>
      <c r="Z561" t="s">
        <v>100</v>
      </c>
      <c r="AA561" t="s">
        <v>101</v>
      </c>
      <c r="AB561" t="s">
        <v>102</v>
      </c>
      <c r="AD561" s="2" t="s">
        <v>508</v>
      </c>
    </row>
    <row r="562" spans="1:30" ht="15" customHeight="1" x14ac:dyDescent="0.35">
      <c r="A562" s="1">
        <v>42418.500347222223</v>
      </c>
      <c r="B562">
        <v>462</v>
      </c>
      <c r="C562" t="s">
        <v>29</v>
      </c>
      <c r="D562">
        <v>5</v>
      </c>
      <c r="E562" t="s">
        <v>30</v>
      </c>
      <c r="F562">
        <v>77831</v>
      </c>
      <c r="G562" t="s">
        <v>511</v>
      </c>
      <c r="H562" t="s">
        <v>32</v>
      </c>
      <c r="I562">
        <v>75883</v>
      </c>
      <c r="J562">
        <v>1</v>
      </c>
      <c r="K562" s="1">
        <v>42418.500347222223</v>
      </c>
      <c r="L562">
        <v>0.2</v>
      </c>
      <c r="M562">
        <v>623.33000000000004</v>
      </c>
      <c r="N562" t="s">
        <v>270</v>
      </c>
      <c r="O562" t="s">
        <v>34</v>
      </c>
      <c r="P562">
        <v>390</v>
      </c>
      <c r="R562">
        <v>4</v>
      </c>
      <c r="S562" t="s">
        <v>512</v>
      </c>
      <c r="T562" t="s">
        <v>36</v>
      </c>
      <c r="U562" t="s">
        <v>37</v>
      </c>
      <c r="V562" t="s">
        <v>38</v>
      </c>
      <c r="W562" t="s">
        <v>39</v>
      </c>
      <c r="X562" t="s">
        <v>39</v>
      </c>
      <c r="Y562" t="s">
        <v>40</v>
      </c>
      <c r="Z562" t="s">
        <v>60</v>
      </c>
      <c r="AA562" t="s">
        <v>271</v>
      </c>
      <c r="AB562" t="s">
        <v>272</v>
      </c>
      <c r="AD562" s="2" t="s">
        <v>508</v>
      </c>
    </row>
    <row r="563" spans="1:30" ht="15" customHeight="1" x14ac:dyDescent="0.35">
      <c r="A563" s="1">
        <v>42418.500347222223</v>
      </c>
      <c r="B563">
        <v>462</v>
      </c>
      <c r="C563" t="s">
        <v>29</v>
      </c>
      <c r="D563">
        <v>5</v>
      </c>
      <c r="E563" t="s">
        <v>30</v>
      </c>
      <c r="F563">
        <v>77831</v>
      </c>
      <c r="G563" t="s">
        <v>511</v>
      </c>
      <c r="H563" t="s">
        <v>32</v>
      </c>
      <c r="I563">
        <v>75883</v>
      </c>
      <c r="J563">
        <v>1</v>
      </c>
      <c r="K563" s="1">
        <v>42418.500347222223</v>
      </c>
      <c r="L563">
        <v>0.2</v>
      </c>
      <c r="M563">
        <v>623.12</v>
      </c>
      <c r="N563" t="s">
        <v>33</v>
      </c>
      <c r="O563" t="s">
        <v>34</v>
      </c>
      <c r="P563">
        <v>99</v>
      </c>
      <c r="R563">
        <v>4</v>
      </c>
      <c r="S563" t="s">
        <v>512</v>
      </c>
      <c r="T563" t="s">
        <v>36</v>
      </c>
      <c r="U563" t="s">
        <v>37</v>
      </c>
      <c r="V563" t="s">
        <v>38</v>
      </c>
      <c r="W563" t="s">
        <v>39</v>
      </c>
      <c r="X563" t="s">
        <v>39</v>
      </c>
      <c r="Y563" t="s">
        <v>40</v>
      </c>
      <c r="Z563" t="s">
        <v>41</v>
      </c>
      <c r="AA563" t="s">
        <v>42</v>
      </c>
      <c r="AB563" t="s">
        <v>43</v>
      </c>
      <c r="AD563" s="2" t="s">
        <v>508</v>
      </c>
    </row>
    <row r="564" spans="1:30" ht="15" customHeight="1" x14ac:dyDescent="0.35">
      <c r="A564" s="1">
        <v>42418.500347222223</v>
      </c>
      <c r="B564">
        <v>462</v>
      </c>
      <c r="C564" t="s">
        <v>29</v>
      </c>
      <c r="D564">
        <v>5</v>
      </c>
      <c r="E564" t="s">
        <v>30</v>
      </c>
      <c r="F564">
        <v>77831</v>
      </c>
      <c r="G564" t="s">
        <v>511</v>
      </c>
      <c r="H564" t="s">
        <v>32</v>
      </c>
      <c r="I564">
        <v>75883</v>
      </c>
      <c r="J564">
        <v>1</v>
      </c>
      <c r="K564" s="1">
        <v>42418.500347222223</v>
      </c>
      <c r="L564">
        <v>0.2</v>
      </c>
      <c r="M564">
        <v>623.15</v>
      </c>
      <c r="N564" t="s">
        <v>196</v>
      </c>
      <c r="O564" t="s">
        <v>34</v>
      </c>
      <c r="P564">
        <v>2500</v>
      </c>
      <c r="R564">
        <v>4</v>
      </c>
      <c r="S564" t="s">
        <v>512</v>
      </c>
      <c r="T564" t="s">
        <v>36</v>
      </c>
      <c r="U564" t="s">
        <v>37</v>
      </c>
      <c r="V564" t="s">
        <v>38</v>
      </c>
      <c r="W564" t="s">
        <v>39</v>
      </c>
      <c r="X564" t="s">
        <v>39</v>
      </c>
      <c r="Y564" t="s">
        <v>40</v>
      </c>
      <c r="Z564" t="s">
        <v>60</v>
      </c>
      <c r="AA564" t="s">
        <v>197</v>
      </c>
      <c r="AB564" t="s">
        <v>198</v>
      </c>
      <c r="AD564" s="2" t="s">
        <v>508</v>
      </c>
    </row>
    <row r="565" spans="1:30" ht="15" customHeight="1" x14ac:dyDescent="0.35">
      <c r="A565" s="1">
        <v>42418.500347222223</v>
      </c>
      <c r="B565">
        <v>462</v>
      </c>
      <c r="C565" t="s">
        <v>29</v>
      </c>
      <c r="D565">
        <v>5</v>
      </c>
      <c r="E565" t="s">
        <v>30</v>
      </c>
      <c r="F565">
        <v>77831</v>
      </c>
      <c r="G565" t="s">
        <v>511</v>
      </c>
      <c r="H565" t="s">
        <v>32</v>
      </c>
      <c r="I565">
        <v>75883</v>
      </c>
      <c r="J565">
        <v>1</v>
      </c>
      <c r="K565" s="1">
        <v>42418.500347222223</v>
      </c>
      <c r="L565">
        <v>0.2</v>
      </c>
      <c r="M565">
        <v>623.21</v>
      </c>
      <c r="N565" t="s">
        <v>59</v>
      </c>
      <c r="O565" t="s">
        <v>34</v>
      </c>
      <c r="P565">
        <v>9200</v>
      </c>
      <c r="R565">
        <v>4</v>
      </c>
      <c r="S565" t="s">
        <v>512</v>
      </c>
      <c r="T565" t="s">
        <v>36</v>
      </c>
      <c r="U565" t="s">
        <v>37</v>
      </c>
      <c r="V565" t="s">
        <v>38</v>
      </c>
      <c r="W565" t="s">
        <v>39</v>
      </c>
      <c r="X565" t="s">
        <v>39</v>
      </c>
      <c r="Y565" t="s">
        <v>40</v>
      </c>
      <c r="Z565" t="s">
        <v>60</v>
      </c>
      <c r="AA565" t="s">
        <v>61</v>
      </c>
      <c r="AB565" t="s">
        <v>62</v>
      </c>
      <c r="AD565" s="2" t="s">
        <v>508</v>
      </c>
    </row>
    <row r="566" spans="1:30" ht="15" customHeight="1" x14ac:dyDescent="0.35">
      <c r="A566" s="1">
        <v>42418.500347222223</v>
      </c>
      <c r="B566">
        <v>462</v>
      </c>
      <c r="C566" t="s">
        <v>29</v>
      </c>
      <c r="D566">
        <v>5</v>
      </c>
      <c r="E566" t="s">
        <v>30</v>
      </c>
      <c r="F566">
        <v>77831</v>
      </c>
      <c r="G566" t="s">
        <v>511</v>
      </c>
      <c r="H566" t="s">
        <v>32</v>
      </c>
      <c r="I566">
        <v>75883</v>
      </c>
      <c r="J566">
        <v>1</v>
      </c>
      <c r="K566" s="1">
        <v>42418.500347222223</v>
      </c>
      <c r="L566">
        <v>0.2</v>
      </c>
      <c r="M566">
        <v>623.22</v>
      </c>
      <c r="N566" t="s">
        <v>99</v>
      </c>
      <c r="O566" t="s">
        <v>34</v>
      </c>
      <c r="P566">
        <v>1</v>
      </c>
      <c r="R566">
        <v>4</v>
      </c>
      <c r="S566" t="s">
        <v>512</v>
      </c>
      <c r="T566" t="s">
        <v>36</v>
      </c>
      <c r="U566" t="s">
        <v>37</v>
      </c>
      <c r="V566" t="s">
        <v>38</v>
      </c>
      <c r="W566" t="s">
        <v>39</v>
      </c>
      <c r="X566" t="s">
        <v>39</v>
      </c>
      <c r="Y566" t="s">
        <v>40</v>
      </c>
      <c r="Z566" t="s">
        <v>100</v>
      </c>
      <c r="AA566" t="s">
        <v>101</v>
      </c>
      <c r="AB566" t="s">
        <v>102</v>
      </c>
      <c r="AD566" s="2" t="s">
        <v>508</v>
      </c>
    </row>
    <row r="567" spans="1:30" ht="15" customHeight="1" x14ac:dyDescent="0.35">
      <c r="A567" s="1">
        <v>42418.500347222223</v>
      </c>
      <c r="B567">
        <v>462</v>
      </c>
      <c r="C567" t="s">
        <v>29</v>
      </c>
      <c r="D567">
        <v>5</v>
      </c>
      <c r="E567" t="s">
        <v>30</v>
      </c>
      <c r="F567">
        <v>77831</v>
      </c>
      <c r="G567" t="s">
        <v>511</v>
      </c>
      <c r="H567" t="s">
        <v>32</v>
      </c>
      <c r="I567">
        <v>75883</v>
      </c>
      <c r="J567">
        <v>1</v>
      </c>
      <c r="K567" s="1">
        <v>42418.500347222223</v>
      </c>
      <c r="L567">
        <v>0.2</v>
      </c>
      <c r="M567">
        <v>623.28</v>
      </c>
      <c r="N567" t="s">
        <v>232</v>
      </c>
      <c r="O567" t="s">
        <v>34</v>
      </c>
      <c r="P567">
        <v>1</v>
      </c>
      <c r="R567">
        <v>4</v>
      </c>
      <c r="S567" t="s">
        <v>512</v>
      </c>
      <c r="T567" t="s">
        <v>36</v>
      </c>
      <c r="U567" t="s">
        <v>37</v>
      </c>
      <c r="V567" t="s">
        <v>38</v>
      </c>
      <c r="W567" t="s">
        <v>39</v>
      </c>
      <c r="X567" t="s">
        <v>39</v>
      </c>
      <c r="Y567" t="s">
        <v>175</v>
      </c>
      <c r="Z567" t="s">
        <v>176</v>
      </c>
      <c r="AA567" t="s">
        <v>180</v>
      </c>
      <c r="AB567" t="s">
        <v>233</v>
      </c>
      <c r="AD567" s="2" t="s">
        <v>508</v>
      </c>
    </row>
    <row r="568" spans="1:30" ht="15" customHeight="1" x14ac:dyDescent="0.35">
      <c r="A568" s="1">
        <v>42516.521180555559</v>
      </c>
      <c r="B568">
        <v>462</v>
      </c>
      <c r="C568" t="s">
        <v>29</v>
      </c>
      <c r="D568">
        <v>5</v>
      </c>
      <c r="E568" t="s">
        <v>30</v>
      </c>
      <c r="F568">
        <v>77815</v>
      </c>
      <c r="G568" t="s">
        <v>513</v>
      </c>
      <c r="H568" t="s">
        <v>32</v>
      </c>
      <c r="I568">
        <v>77953</v>
      </c>
      <c r="J568">
        <v>1</v>
      </c>
      <c r="K568" s="1">
        <v>42516.521180555559</v>
      </c>
      <c r="L568">
        <v>0.2</v>
      </c>
      <c r="M568">
        <v>623.22</v>
      </c>
      <c r="N568" t="s">
        <v>99</v>
      </c>
      <c r="O568" t="s">
        <v>34</v>
      </c>
      <c r="P568">
        <v>2800</v>
      </c>
      <c r="R568">
        <v>4</v>
      </c>
      <c r="S568" t="s">
        <v>514</v>
      </c>
      <c r="T568" t="s">
        <v>36</v>
      </c>
      <c r="U568" t="s">
        <v>37</v>
      </c>
      <c r="V568" t="s">
        <v>38</v>
      </c>
      <c r="W568" t="s">
        <v>39</v>
      </c>
      <c r="X568" t="s">
        <v>39</v>
      </c>
      <c r="Y568" t="s">
        <v>40</v>
      </c>
      <c r="Z568" t="s">
        <v>100</v>
      </c>
      <c r="AA568" t="s">
        <v>101</v>
      </c>
      <c r="AB568" t="s">
        <v>102</v>
      </c>
      <c r="AD568" s="2" t="s">
        <v>508</v>
      </c>
    </row>
    <row r="569" spans="1:30" ht="15" customHeight="1" x14ac:dyDescent="0.35">
      <c r="A569" s="1">
        <v>42516.521180555559</v>
      </c>
      <c r="B569">
        <v>462</v>
      </c>
      <c r="C569" t="s">
        <v>29</v>
      </c>
      <c r="D569">
        <v>5</v>
      </c>
      <c r="E569" t="s">
        <v>30</v>
      </c>
      <c r="F569">
        <v>77815</v>
      </c>
      <c r="G569" t="s">
        <v>513</v>
      </c>
      <c r="H569" t="s">
        <v>32</v>
      </c>
      <c r="I569">
        <v>77953</v>
      </c>
      <c r="J569">
        <v>1</v>
      </c>
      <c r="K569" s="1">
        <v>42516.521180555559</v>
      </c>
      <c r="L569">
        <v>0.2</v>
      </c>
      <c r="M569">
        <v>623.24</v>
      </c>
      <c r="N569" t="s">
        <v>228</v>
      </c>
      <c r="O569" t="s">
        <v>34</v>
      </c>
      <c r="P569">
        <v>1</v>
      </c>
      <c r="R569">
        <v>4</v>
      </c>
      <c r="S569" t="s">
        <v>514</v>
      </c>
      <c r="T569" t="s">
        <v>36</v>
      </c>
      <c r="U569" t="s">
        <v>37</v>
      </c>
      <c r="V569" t="s">
        <v>38</v>
      </c>
      <c r="W569" t="s">
        <v>39</v>
      </c>
      <c r="X569" t="s">
        <v>39</v>
      </c>
      <c r="Y569" t="s">
        <v>40</v>
      </c>
      <c r="Z569" t="s">
        <v>60</v>
      </c>
      <c r="AA569" t="s">
        <v>183</v>
      </c>
      <c r="AB569" t="s">
        <v>229</v>
      </c>
      <c r="AD569" s="2" t="s">
        <v>508</v>
      </c>
    </row>
    <row r="570" spans="1:30" ht="15" customHeight="1" x14ac:dyDescent="0.35">
      <c r="A570" s="1">
        <v>42516.521180555559</v>
      </c>
      <c r="B570">
        <v>462</v>
      </c>
      <c r="C570" t="s">
        <v>29</v>
      </c>
      <c r="D570">
        <v>5</v>
      </c>
      <c r="E570" t="s">
        <v>30</v>
      </c>
      <c r="F570">
        <v>77815</v>
      </c>
      <c r="G570" t="s">
        <v>513</v>
      </c>
      <c r="H570" t="s">
        <v>32</v>
      </c>
      <c r="I570">
        <v>77953</v>
      </c>
      <c r="J570">
        <v>1</v>
      </c>
      <c r="K570" s="1">
        <v>42516.521180555559</v>
      </c>
      <c r="L570">
        <v>0.2</v>
      </c>
      <c r="M570">
        <v>623.27</v>
      </c>
      <c r="N570" t="s">
        <v>364</v>
      </c>
      <c r="O570" t="s">
        <v>34</v>
      </c>
      <c r="P570">
        <v>1</v>
      </c>
      <c r="R570">
        <v>4</v>
      </c>
      <c r="S570" t="s">
        <v>514</v>
      </c>
      <c r="T570" t="s">
        <v>36</v>
      </c>
      <c r="U570" t="s">
        <v>37</v>
      </c>
      <c r="V570" t="s">
        <v>38</v>
      </c>
      <c r="W570" t="s">
        <v>39</v>
      </c>
      <c r="X570" t="s">
        <v>39</v>
      </c>
      <c r="Y570" t="s">
        <v>365</v>
      </c>
      <c r="Z570" t="s">
        <v>366</v>
      </c>
      <c r="AA570" t="s">
        <v>367</v>
      </c>
      <c r="AB570" t="s">
        <v>368</v>
      </c>
      <c r="AD570" s="2" t="s">
        <v>508</v>
      </c>
    </row>
    <row r="571" spans="1:30" ht="15" customHeight="1" x14ac:dyDescent="0.35">
      <c r="A571" s="1">
        <v>42516.521180555559</v>
      </c>
      <c r="B571">
        <v>462</v>
      </c>
      <c r="C571" t="s">
        <v>29</v>
      </c>
      <c r="D571">
        <v>5</v>
      </c>
      <c r="E571" t="s">
        <v>30</v>
      </c>
      <c r="F571">
        <v>77815</v>
      </c>
      <c r="G571" t="s">
        <v>513</v>
      </c>
      <c r="H571" t="s">
        <v>32</v>
      </c>
      <c r="I571">
        <v>77953</v>
      </c>
      <c r="J571">
        <v>1</v>
      </c>
      <c r="K571" s="1">
        <v>42516.521180555559</v>
      </c>
      <c r="L571">
        <v>0.2</v>
      </c>
      <c r="M571">
        <v>623.32000000000005</v>
      </c>
      <c r="N571" t="s">
        <v>215</v>
      </c>
      <c r="O571" t="s">
        <v>216</v>
      </c>
      <c r="P571">
        <v>99</v>
      </c>
      <c r="R571">
        <v>4</v>
      </c>
      <c r="S571" t="s">
        <v>514</v>
      </c>
      <c r="T571" t="s">
        <v>36</v>
      </c>
      <c r="U571" t="s">
        <v>37</v>
      </c>
      <c r="V571" t="s">
        <v>38</v>
      </c>
      <c r="W571" t="s">
        <v>39</v>
      </c>
      <c r="X571" t="s">
        <v>39</v>
      </c>
      <c r="Y571" t="s">
        <v>40</v>
      </c>
      <c r="Z571" t="s">
        <v>60</v>
      </c>
      <c r="AA571" t="s">
        <v>61</v>
      </c>
      <c r="AB571" t="s">
        <v>217</v>
      </c>
      <c r="AD571" s="2" t="s">
        <v>508</v>
      </c>
    </row>
    <row r="572" spans="1:30" ht="15" customHeight="1" x14ac:dyDescent="0.35">
      <c r="A572" s="1">
        <v>42516.521180555559</v>
      </c>
      <c r="B572">
        <v>462</v>
      </c>
      <c r="C572" t="s">
        <v>29</v>
      </c>
      <c r="D572">
        <v>5</v>
      </c>
      <c r="E572" t="s">
        <v>30</v>
      </c>
      <c r="F572">
        <v>77815</v>
      </c>
      <c r="G572" t="s">
        <v>513</v>
      </c>
      <c r="H572" t="s">
        <v>32</v>
      </c>
      <c r="I572">
        <v>77953</v>
      </c>
      <c r="J572">
        <v>1</v>
      </c>
      <c r="K572" s="1">
        <v>42516.521180555559</v>
      </c>
      <c r="L572">
        <v>0.2</v>
      </c>
      <c r="M572">
        <v>623.35</v>
      </c>
      <c r="N572" t="s">
        <v>499</v>
      </c>
      <c r="O572" t="s">
        <v>34</v>
      </c>
      <c r="P572">
        <v>390</v>
      </c>
      <c r="R572">
        <v>4</v>
      </c>
      <c r="S572" t="s">
        <v>514</v>
      </c>
      <c r="T572" t="s">
        <v>36</v>
      </c>
      <c r="U572" t="s">
        <v>37</v>
      </c>
      <c r="V572" t="s">
        <v>38</v>
      </c>
      <c r="W572" t="s">
        <v>39</v>
      </c>
      <c r="X572" t="s">
        <v>39</v>
      </c>
      <c r="Y572" t="s">
        <v>40</v>
      </c>
      <c r="Z572" t="s">
        <v>66</v>
      </c>
      <c r="AA572" t="s">
        <v>500</v>
      </c>
      <c r="AB572" t="s">
        <v>501</v>
      </c>
      <c r="AD572" s="2" t="s">
        <v>508</v>
      </c>
    </row>
    <row r="573" spans="1:30" ht="15" customHeight="1" x14ac:dyDescent="0.35">
      <c r="A573" s="1">
        <v>42516.521180555559</v>
      </c>
      <c r="B573">
        <v>462</v>
      </c>
      <c r="C573" t="s">
        <v>29</v>
      </c>
      <c r="D573">
        <v>5</v>
      </c>
      <c r="E573" t="s">
        <v>30</v>
      </c>
      <c r="F573">
        <v>77815</v>
      </c>
      <c r="G573" t="s">
        <v>513</v>
      </c>
      <c r="H573" t="s">
        <v>32</v>
      </c>
      <c r="I573">
        <v>77953</v>
      </c>
      <c r="J573">
        <v>1</v>
      </c>
      <c r="K573" s="1">
        <v>42516.521180555559</v>
      </c>
      <c r="L573">
        <v>0.2</v>
      </c>
      <c r="M573">
        <v>623.15</v>
      </c>
      <c r="N573" t="s">
        <v>196</v>
      </c>
      <c r="O573" t="s">
        <v>34</v>
      </c>
      <c r="P573">
        <v>1700</v>
      </c>
      <c r="R573">
        <v>4</v>
      </c>
      <c r="S573" t="s">
        <v>514</v>
      </c>
      <c r="T573" t="s">
        <v>36</v>
      </c>
      <c r="U573" t="s">
        <v>37</v>
      </c>
      <c r="V573" t="s">
        <v>38</v>
      </c>
      <c r="W573" t="s">
        <v>39</v>
      </c>
      <c r="X573" t="s">
        <v>39</v>
      </c>
      <c r="Y573" t="s">
        <v>40</v>
      </c>
      <c r="Z573" t="s">
        <v>60</v>
      </c>
      <c r="AA573" t="s">
        <v>197</v>
      </c>
      <c r="AB573" t="s">
        <v>198</v>
      </c>
      <c r="AD573" s="2" t="s">
        <v>508</v>
      </c>
    </row>
    <row r="574" spans="1:30" ht="15" customHeight="1" x14ac:dyDescent="0.35">
      <c r="A574" s="1">
        <v>42516.521180555559</v>
      </c>
      <c r="B574">
        <v>462</v>
      </c>
      <c r="C574" t="s">
        <v>29</v>
      </c>
      <c r="D574">
        <v>5</v>
      </c>
      <c r="E574" t="s">
        <v>30</v>
      </c>
      <c r="F574">
        <v>77815</v>
      </c>
      <c r="G574" t="s">
        <v>513</v>
      </c>
      <c r="H574" t="s">
        <v>32</v>
      </c>
      <c r="I574">
        <v>77953</v>
      </c>
      <c r="J574">
        <v>1</v>
      </c>
      <c r="K574" s="1">
        <v>42516.521180555559</v>
      </c>
      <c r="L574">
        <v>0.2</v>
      </c>
      <c r="M574">
        <v>623.21</v>
      </c>
      <c r="N574" t="s">
        <v>59</v>
      </c>
      <c r="O574" t="s">
        <v>34</v>
      </c>
      <c r="P574">
        <v>890</v>
      </c>
      <c r="R574">
        <v>4</v>
      </c>
      <c r="S574" t="s">
        <v>514</v>
      </c>
      <c r="T574" t="s">
        <v>36</v>
      </c>
      <c r="U574" t="s">
        <v>37</v>
      </c>
      <c r="V574" t="s">
        <v>38</v>
      </c>
      <c r="W574" t="s">
        <v>39</v>
      </c>
      <c r="X574" t="s">
        <v>39</v>
      </c>
      <c r="Y574" t="s">
        <v>40</v>
      </c>
      <c r="Z574" t="s">
        <v>60</v>
      </c>
      <c r="AA574" t="s">
        <v>61</v>
      </c>
      <c r="AB574" t="s">
        <v>62</v>
      </c>
      <c r="AD574" s="2" t="s">
        <v>508</v>
      </c>
    </row>
    <row r="575" spans="1:30" ht="15" customHeight="1" x14ac:dyDescent="0.35">
      <c r="A575" s="1">
        <v>42489.448263888888</v>
      </c>
      <c r="B575">
        <v>462</v>
      </c>
      <c r="C575" t="s">
        <v>29</v>
      </c>
      <c r="D575">
        <v>5</v>
      </c>
      <c r="E575" t="s">
        <v>30</v>
      </c>
      <c r="F575">
        <v>77810</v>
      </c>
      <c r="G575" t="s">
        <v>515</v>
      </c>
      <c r="H575" t="s">
        <v>32</v>
      </c>
      <c r="I575">
        <v>77340</v>
      </c>
      <c r="J575">
        <v>1</v>
      </c>
      <c r="K575" s="1">
        <v>42489.448263888888</v>
      </c>
      <c r="L575">
        <v>0.2</v>
      </c>
      <c r="M575">
        <v>650</v>
      </c>
      <c r="N575" t="s">
        <v>182</v>
      </c>
      <c r="O575" t="s">
        <v>34</v>
      </c>
      <c r="P575">
        <v>1</v>
      </c>
      <c r="R575">
        <v>4</v>
      </c>
      <c r="S575" t="s">
        <v>516</v>
      </c>
      <c r="T575" t="s">
        <v>36</v>
      </c>
      <c r="U575" t="s">
        <v>37</v>
      </c>
      <c r="V575" t="s">
        <v>38</v>
      </c>
      <c r="W575" t="s">
        <v>39</v>
      </c>
      <c r="X575" t="s">
        <v>39</v>
      </c>
      <c r="Y575" t="s">
        <v>40</v>
      </c>
      <c r="Z575" t="s">
        <v>60</v>
      </c>
      <c r="AA575" t="s">
        <v>183</v>
      </c>
      <c r="AB575" t="s">
        <v>184</v>
      </c>
      <c r="AD575" s="2" t="s">
        <v>508</v>
      </c>
    </row>
    <row r="576" spans="1:30" ht="15" customHeight="1" x14ac:dyDescent="0.35">
      <c r="A576" s="1">
        <v>42489.448263888888</v>
      </c>
      <c r="B576">
        <v>462</v>
      </c>
      <c r="C576" t="s">
        <v>29</v>
      </c>
      <c r="D576">
        <v>5</v>
      </c>
      <c r="E576" t="s">
        <v>30</v>
      </c>
      <c r="F576">
        <v>77810</v>
      </c>
      <c r="G576" t="s">
        <v>515</v>
      </c>
      <c r="H576" t="s">
        <v>32</v>
      </c>
      <c r="I576">
        <v>77340</v>
      </c>
      <c r="J576">
        <v>1</v>
      </c>
      <c r="K576" s="1">
        <v>42489.448263888888</v>
      </c>
      <c r="L576">
        <v>0.2</v>
      </c>
      <c r="M576">
        <v>623.04</v>
      </c>
      <c r="N576" t="s">
        <v>174</v>
      </c>
      <c r="O576" t="s">
        <v>34</v>
      </c>
      <c r="P576">
        <v>1</v>
      </c>
      <c r="R576">
        <v>4</v>
      </c>
      <c r="S576" t="s">
        <v>516</v>
      </c>
      <c r="T576" t="s">
        <v>36</v>
      </c>
      <c r="U576" t="s">
        <v>37</v>
      </c>
      <c r="V576" t="s">
        <v>38</v>
      </c>
      <c r="W576" t="s">
        <v>39</v>
      </c>
      <c r="X576" t="s">
        <v>39</v>
      </c>
      <c r="Y576" t="s">
        <v>175</v>
      </c>
      <c r="Z576" t="s">
        <v>176</v>
      </c>
      <c r="AA576" t="s">
        <v>177</v>
      </c>
      <c r="AB576" t="s">
        <v>178</v>
      </c>
      <c r="AD576" s="2" t="s">
        <v>508</v>
      </c>
    </row>
    <row r="577" spans="1:30" ht="15" customHeight="1" x14ac:dyDescent="0.35">
      <c r="A577" s="1">
        <v>42489.448263888888</v>
      </c>
      <c r="B577">
        <v>462</v>
      </c>
      <c r="C577" t="s">
        <v>29</v>
      </c>
      <c r="D577">
        <v>5</v>
      </c>
      <c r="E577" t="s">
        <v>30</v>
      </c>
      <c r="F577">
        <v>77810</v>
      </c>
      <c r="G577" t="s">
        <v>515</v>
      </c>
      <c r="H577" t="s">
        <v>32</v>
      </c>
      <c r="I577">
        <v>77340</v>
      </c>
      <c r="J577">
        <v>1</v>
      </c>
      <c r="K577" s="1">
        <v>42489.448263888888</v>
      </c>
      <c r="L577">
        <v>0.2</v>
      </c>
      <c r="M577">
        <v>623.04999999999995</v>
      </c>
      <c r="N577" t="s">
        <v>179</v>
      </c>
      <c r="O577" t="s">
        <v>34</v>
      </c>
      <c r="P577">
        <v>19</v>
      </c>
      <c r="R577">
        <v>4</v>
      </c>
      <c r="S577" t="s">
        <v>516</v>
      </c>
      <c r="T577" t="s">
        <v>36</v>
      </c>
      <c r="U577" t="s">
        <v>37</v>
      </c>
      <c r="V577" t="s">
        <v>38</v>
      </c>
      <c r="W577" t="s">
        <v>39</v>
      </c>
      <c r="X577" t="s">
        <v>39</v>
      </c>
      <c r="Y577" t="s">
        <v>175</v>
      </c>
      <c r="Z577" t="s">
        <v>176</v>
      </c>
      <c r="AA577" t="s">
        <v>180</v>
      </c>
      <c r="AB577" t="s">
        <v>181</v>
      </c>
      <c r="AD577" s="2" t="s">
        <v>508</v>
      </c>
    </row>
    <row r="578" spans="1:30" ht="15" customHeight="1" x14ac:dyDescent="0.35">
      <c r="A578" s="1">
        <v>42489.448263888888</v>
      </c>
      <c r="B578">
        <v>462</v>
      </c>
      <c r="C578" t="s">
        <v>29</v>
      </c>
      <c r="D578">
        <v>5</v>
      </c>
      <c r="E578" t="s">
        <v>30</v>
      </c>
      <c r="F578">
        <v>77810</v>
      </c>
      <c r="G578" t="s">
        <v>515</v>
      </c>
      <c r="H578" t="s">
        <v>32</v>
      </c>
      <c r="I578">
        <v>77340</v>
      </c>
      <c r="J578">
        <v>1</v>
      </c>
      <c r="K578" s="1">
        <v>42489.448263888888</v>
      </c>
      <c r="L578">
        <v>0.2</v>
      </c>
      <c r="M578">
        <v>623.12</v>
      </c>
      <c r="N578" t="s">
        <v>33</v>
      </c>
      <c r="O578" t="s">
        <v>34</v>
      </c>
      <c r="P578">
        <v>29</v>
      </c>
      <c r="R578">
        <v>4</v>
      </c>
      <c r="S578" t="s">
        <v>516</v>
      </c>
      <c r="T578" t="s">
        <v>36</v>
      </c>
      <c r="U578" t="s">
        <v>37</v>
      </c>
      <c r="V578" t="s">
        <v>38</v>
      </c>
      <c r="W578" t="s">
        <v>39</v>
      </c>
      <c r="X578" t="s">
        <v>39</v>
      </c>
      <c r="Y578" t="s">
        <v>40</v>
      </c>
      <c r="Z578" t="s">
        <v>41</v>
      </c>
      <c r="AA578" t="s">
        <v>42</v>
      </c>
      <c r="AB578" t="s">
        <v>43</v>
      </c>
      <c r="AD578" s="2" t="s">
        <v>508</v>
      </c>
    </row>
    <row r="579" spans="1:30" ht="15" customHeight="1" x14ac:dyDescent="0.35">
      <c r="A579" s="1">
        <v>42489.448263888888</v>
      </c>
      <c r="B579">
        <v>462</v>
      </c>
      <c r="C579" t="s">
        <v>29</v>
      </c>
      <c r="D579">
        <v>5</v>
      </c>
      <c r="E579" t="s">
        <v>30</v>
      </c>
      <c r="F579">
        <v>77810</v>
      </c>
      <c r="G579" t="s">
        <v>515</v>
      </c>
      <c r="H579" t="s">
        <v>32</v>
      </c>
      <c r="I579">
        <v>77340</v>
      </c>
      <c r="J579">
        <v>1</v>
      </c>
      <c r="K579" s="1">
        <v>42489.448263888888</v>
      </c>
      <c r="L579">
        <v>0.2</v>
      </c>
      <c r="M579">
        <v>623.13</v>
      </c>
      <c r="N579" t="s">
        <v>522</v>
      </c>
      <c r="O579" t="s">
        <v>34</v>
      </c>
      <c r="P579">
        <v>39</v>
      </c>
      <c r="R579">
        <v>4</v>
      </c>
      <c r="S579" t="s">
        <v>516</v>
      </c>
      <c r="T579" t="s">
        <v>36</v>
      </c>
      <c r="U579" t="s">
        <v>37</v>
      </c>
      <c r="V579" t="s">
        <v>38</v>
      </c>
      <c r="W579" t="s">
        <v>39</v>
      </c>
      <c r="X579" t="s">
        <v>39</v>
      </c>
      <c r="Y579" t="s">
        <v>40</v>
      </c>
      <c r="Z579" t="s">
        <v>60</v>
      </c>
      <c r="AA579" t="s">
        <v>271</v>
      </c>
      <c r="AB579" t="s">
        <v>523</v>
      </c>
      <c r="AD579" s="2" t="s">
        <v>508</v>
      </c>
    </row>
    <row r="580" spans="1:30" ht="15" customHeight="1" x14ac:dyDescent="0.35">
      <c r="A580" s="1">
        <v>42489.448263888888</v>
      </c>
      <c r="B580">
        <v>462</v>
      </c>
      <c r="C580" t="s">
        <v>29</v>
      </c>
      <c r="D580">
        <v>5</v>
      </c>
      <c r="E580" t="s">
        <v>30</v>
      </c>
      <c r="F580">
        <v>77810</v>
      </c>
      <c r="G580" t="s">
        <v>515</v>
      </c>
      <c r="H580" t="s">
        <v>32</v>
      </c>
      <c r="I580">
        <v>77340</v>
      </c>
      <c r="J580">
        <v>1</v>
      </c>
      <c r="K580" s="1">
        <v>42489.448263888888</v>
      </c>
      <c r="L580">
        <v>0.2</v>
      </c>
      <c r="M580">
        <v>623.15</v>
      </c>
      <c r="N580" t="s">
        <v>196</v>
      </c>
      <c r="O580" t="s">
        <v>34</v>
      </c>
      <c r="P580">
        <v>980</v>
      </c>
      <c r="R580">
        <v>4</v>
      </c>
      <c r="S580" t="s">
        <v>516</v>
      </c>
      <c r="T580" t="s">
        <v>36</v>
      </c>
      <c r="U580" t="s">
        <v>37</v>
      </c>
      <c r="V580" t="s">
        <v>38</v>
      </c>
      <c r="W580" t="s">
        <v>39</v>
      </c>
      <c r="X580" t="s">
        <v>39</v>
      </c>
      <c r="Y580" t="s">
        <v>40</v>
      </c>
      <c r="Z580" t="s">
        <v>60</v>
      </c>
      <c r="AA580" t="s">
        <v>197</v>
      </c>
      <c r="AB580" t="s">
        <v>198</v>
      </c>
      <c r="AD580" s="2" t="s">
        <v>508</v>
      </c>
    </row>
    <row r="581" spans="1:30" ht="15" customHeight="1" x14ac:dyDescent="0.35">
      <c r="A581" s="1">
        <v>42489.448263888888</v>
      </c>
      <c r="B581">
        <v>462</v>
      </c>
      <c r="C581" t="s">
        <v>29</v>
      </c>
      <c r="D581">
        <v>5</v>
      </c>
      <c r="E581" t="s">
        <v>30</v>
      </c>
      <c r="F581">
        <v>77810</v>
      </c>
      <c r="G581" t="s">
        <v>515</v>
      </c>
      <c r="H581" t="s">
        <v>32</v>
      </c>
      <c r="I581">
        <v>77340</v>
      </c>
      <c r="J581">
        <v>1</v>
      </c>
      <c r="K581" s="1">
        <v>42489.448263888888</v>
      </c>
      <c r="L581">
        <v>0.2</v>
      </c>
      <c r="M581">
        <v>623.16</v>
      </c>
      <c r="N581" t="s">
        <v>256</v>
      </c>
      <c r="O581" t="s">
        <v>34</v>
      </c>
      <c r="P581">
        <v>1</v>
      </c>
      <c r="R581">
        <v>4</v>
      </c>
      <c r="S581" t="s">
        <v>516</v>
      </c>
      <c r="T581" t="s">
        <v>36</v>
      </c>
      <c r="U581" t="s">
        <v>37</v>
      </c>
      <c r="V581" t="s">
        <v>38</v>
      </c>
      <c r="W581" t="s">
        <v>39</v>
      </c>
      <c r="X581" t="s">
        <v>39</v>
      </c>
      <c r="Y581" t="s">
        <v>40</v>
      </c>
      <c r="Z581" t="s">
        <v>60</v>
      </c>
      <c r="AA581" t="s">
        <v>197</v>
      </c>
      <c r="AB581" t="s">
        <v>198</v>
      </c>
      <c r="AD581" s="2" t="s">
        <v>508</v>
      </c>
    </row>
    <row r="582" spans="1:30" ht="15" customHeight="1" x14ac:dyDescent="0.35">
      <c r="A582" s="1">
        <v>42489.448263888888</v>
      </c>
      <c r="B582">
        <v>462</v>
      </c>
      <c r="C582" t="s">
        <v>29</v>
      </c>
      <c r="D582">
        <v>5</v>
      </c>
      <c r="E582" t="s">
        <v>30</v>
      </c>
      <c r="F582">
        <v>77810</v>
      </c>
      <c r="G582" t="s">
        <v>515</v>
      </c>
      <c r="H582" t="s">
        <v>32</v>
      </c>
      <c r="I582">
        <v>77340</v>
      </c>
      <c r="J582">
        <v>1</v>
      </c>
      <c r="K582" s="1">
        <v>42489.448263888888</v>
      </c>
      <c r="L582">
        <v>0.2</v>
      </c>
      <c r="M582">
        <v>623.20000000000005</v>
      </c>
      <c r="N582" t="s">
        <v>296</v>
      </c>
      <c r="O582" t="s">
        <v>34</v>
      </c>
      <c r="P582">
        <v>10</v>
      </c>
      <c r="R582">
        <v>4</v>
      </c>
      <c r="S582" t="s">
        <v>516</v>
      </c>
      <c r="T582" t="s">
        <v>36</v>
      </c>
      <c r="U582" t="s">
        <v>37</v>
      </c>
      <c r="V582" t="s">
        <v>38</v>
      </c>
      <c r="W582" t="s">
        <v>39</v>
      </c>
      <c r="X582" t="s">
        <v>39</v>
      </c>
      <c r="Y582" t="s">
        <v>40</v>
      </c>
      <c r="Z582" t="s">
        <v>60</v>
      </c>
      <c r="AA582" t="s">
        <v>61</v>
      </c>
      <c r="AB582" t="s">
        <v>297</v>
      </c>
      <c r="AD582" s="2" t="s">
        <v>508</v>
      </c>
    </row>
    <row r="583" spans="1:30" ht="15" customHeight="1" x14ac:dyDescent="0.35">
      <c r="A583" s="1">
        <v>42489.448263888888</v>
      </c>
      <c r="B583">
        <v>462</v>
      </c>
      <c r="C583" t="s">
        <v>29</v>
      </c>
      <c r="D583">
        <v>5</v>
      </c>
      <c r="E583" t="s">
        <v>30</v>
      </c>
      <c r="F583">
        <v>77810</v>
      </c>
      <c r="G583" t="s">
        <v>515</v>
      </c>
      <c r="H583" t="s">
        <v>32</v>
      </c>
      <c r="I583">
        <v>77340</v>
      </c>
      <c r="J583">
        <v>1</v>
      </c>
      <c r="K583" s="1">
        <v>42489.448263888888</v>
      </c>
      <c r="L583">
        <v>0.2</v>
      </c>
      <c r="M583">
        <v>623.21</v>
      </c>
      <c r="N583" t="s">
        <v>59</v>
      </c>
      <c r="O583" t="s">
        <v>34</v>
      </c>
      <c r="P583">
        <v>420</v>
      </c>
      <c r="R583">
        <v>4</v>
      </c>
      <c r="S583" t="s">
        <v>516</v>
      </c>
      <c r="T583" t="s">
        <v>36</v>
      </c>
      <c r="U583" t="s">
        <v>37</v>
      </c>
      <c r="V583" t="s">
        <v>38</v>
      </c>
      <c r="W583" t="s">
        <v>39</v>
      </c>
      <c r="X583" t="s">
        <v>39</v>
      </c>
      <c r="Y583" t="s">
        <v>40</v>
      </c>
      <c r="Z583" t="s">
        <v>60</v>
      </c>
      <c r="AA583" t="s">
        <v>61</v>
      </c>
      <c r="AB583" t="s">
        <v>62</v>
      </c>
      <c r="AD583" s="2" t="s">
        <v>508</v>
      </c>
    </row>
    <row r="584" spans="1:30" ht="15" customHeight="1" x14ac:dyDescent="0.35">
      <c r="A584" s="1">
        <v>42489.448263888888</v>
      </c>
      <c r="B584">
        <v>462</v>
      </c>
      <c r="C584" t="s">
        <v>29</v>
      </c>
      <c r="D584">
        <v>5</v>
      </c>
      <c r="E584" t="s">
        <v>30</v>
      </c>
      <c r="F584">
        <v>77810</v>
      </c>
      <c r="G584" t="s">
        <v>515</v>
      </c>
      <c r="H584" t="s">
        <v>32</v>
      </c>
      <c r="I584">
        <v>77340</v>
      </c>
      <c r="J584">
        <v>1</v>
      </c>
      <c r="K584" s="1">
        <v>42489.448263888888</v>
      </c>
      <c r="L584">
        <v>0.2</v>
      </c>
      <c r="M584">
        <v>623.22</v>
      </c>
      <c r="N584" t="s">
        <v>99</v>
      </c>
      <c r="O584" t="s">
        <v>34</v>
      </c>
      <c r="P584">
        <v>1</v>
      </c>
      <c r="R584">
        <v>4</v>
      </c>
      <c r="S584" t="s">
        <v>516</v>
      </c>
      <c r="T584" t="s">
        <v>36</v>
      </c>
      <c r="U584" t="s">
        <v>37</v>
      </c>
      <c r="V584" t="s">
        <v>38</v>
      </c>
      <c r="W584" t="s">
        <v>39</v>
      </c>
      <c r="X584" t="s">
        <v>39</v>
      </c>
      <c r="Y584" t="s">
        <v>40</v>
      </c>
      <c r="Z584" t="s">
        <v>100</v>
      </c>
      <c r="AA584" t="s">
        <v>101</v>
      </c>
      <c r="AB584" t="s">
        <v>102</v>
      </c>
      <c r="AD584" s="2" t="s">
        <v>508</v>
      </c>
    </row>
    <row r="585" spans="1:30" ht="15" customHeight="1" x14ac:dyDescent="0.35">
      <c r="A585" s="1">
        <v>42489.448263888888</v>
      </c>
      <c r="B585">
        <v>462</v>
      </c>
      <c r="C585" t="s">
        <v>29</v>
      </c>
      <c r="D585">
        <v>5</v>
      </c>
      <c r="E585" t="s">
        <v>30</v>
      </c>
      <c r="F585">
        <v>77810</v>
      </c>
      <c r="G585" t="s">
        <v>515</v>
      </c>
      <c r="H585" t="s">
        <v>32</v>
      </c>
      <c r="I585">
        <v>77340</v>
      </c>
      <c r="J585">
        <v>1</v>
      </c>
      <c r="K585" s="1">
        <v>42489.448263888888</v>
      </c>
      <c r="L585">
        <v>0.2</v>
      </c>
      <c r="M585">
        <v>623.24</v>
      </c>
      <c r="N585" t="s">
        <v>228</v>
      </c>
      <c r="O585" t="s">
        <v>34</v>
      </c>
      <c r="P585">
        <v>78</v>
      </c>
      <c r="R585">
        <v>4</v>
      </c>
      <c r="S585" t="s">
        <v>516</v>
      </c>
      <c r="T585" t="s">
        <v>36</v>
      </c>
      <c r="U585" t="s">
        <v>37</v>
      </c>
      <c r="V585" t="s">
        <v>38</v>
      </c>
      <c r="W585" t="s">
        <v>39</v>
      </c>
      <c r="X585" t="s">
        <v>39</v>
      </c>
      <c r="Y585" t="s">
        <v>40</v>
      </c>
      <c r="Z585" t="s">
        <v>60</v>
      </c>
      <c r="AA585" t="s">
        <v>183</v>
      </c>
      <c r="AB585" t="s">
        <v>229</v>
      </c>
      <c r="AD585" s="2" t="s">
        <v>508</v>
      </c>
    </row>
    <row r="586" spans="1:30" ht="15" customHeight="1" x14ac:dyDescent="0.35">
      <c r="A586" s="1">
        <v>42489.448263888888</v>
      </c>
      <c r="B586">
        <v>462</v>
      </c>
      <c r="C586" t="s">
        <v>29</v>
      </c>
      <c r="D586">
        <v>5</v>
      </c>
      <c r="E586" t="s">
        <v>30</v>
      </c>
      <c r="F586">
        <v>77810</v>
      </c>
      <c r="G586" t="s">
        <v>515</v>
      </c>
      <c r="H586" t="s">
        <v>32</v>
      </c>
      <c r="I586">
        <v>77340</v>
      </c>
      <c r="J586">
        <v>1</v>
      </c>
      <c r="K586" s="1">
        <v>42489.448263888888</v>
      </c>
      <c r="L586">
        <v>0.2</v>
      </c>
      <c r="M586">
        <v>623.25</v>
      </c>
      <c r="N586" t="s">
        <v>219</v>
      </c>
      <c r="O586" t="s">
        <v>34</v>
      </c>
      <c r="P586">
        <v>1</v>
      </c>
      <c r="R586">
        <v>4</v>
      </c>
      <c r="S586" t="s">
        <v>516</v>
      </c>
      <c r="T586" t="s">
        <v>36</v>
      </c>
      <c r="U586" t="s">
        <v>37</v>
      </c>
      <c r="V586" t="s">
        <v>38</v>
      </c>
      <c r="W586" t="s">
        <v>39</v>
      </c>
      <c r="X586" t="s">
        <v>39</v>
      </c>
      <c r="Y586" t="s">
        <v>40</v>
      </c>
      <c r="Z586" t="s">
        <v>100</v>
      </c>
      <c r="AA586" t="s">
        <v>220</v>
      </c>
      <c r="AB586" t="s">
        <v>221</v>
      </c>
      <c r="AD586" s="2" t="s">
        <v>508</v>
      </c>
    </row>
    <row r="587" spans="1:30" ht="15" customHeight="1" x14ac:dyDescent="0.35">
      <c r="A587" s="1">
        <v>42489.448263888888</v>
      </c>
      <c r="B587">
        <v>462</v>
      </c>
      <c r="C587" t="s">
        <v>29</v>
      </c>
      <c r="D587">
        <v>5</v>
      </c>
      <c r="E587" t="s">
        <v>30</v>
      </c>
      <c r="F587">
        <v>77810</v>
      </c>
      <c r="G587" t="s">
        <v>515</v>
      </c>
      <c r="H587" t="s">
        <v>32</v>
      </c>
      <c r="I587">
        <v>77340</v>
      </c>
      <c r="J587">
        <v>1</v>
      </c>
      <c r="K587" s="1">
        <v>42489.448263888888</v>
      </c>
      <c r="L587">
        <v>0.2</v>
      </c>
      <c r="M587">
        <v>623.27</v>
      </c>
      <c r="N587" t="s">
        <v>364</v>
      </c>
      <c r="O587" t="s">
        <v>34</v>
      </c>
      <c r="P587">
        <v>1</v>
      </c>
      <c r="R587">
        <v>4</v>
      </c>
      <c r="S587" t="s">
        <v>516</v>
      </c>
      <c r="T587" t="s">
        <v>36</v>
      </c>
      <c r="U587" t="s">
        <v>37</v>
      </c>
      <c r="V587" t="s">
        <v>38</v>
      </c>
      <c r="W587" t="s">
        <v>39</v>
      </c>
      <c r="X587" t="s">
        <v>39</v>
      </c>
      <c r="Y587" t="s">
        <v>365</v>
      </c>
      <c r="Z587" t="s">
        <v>366</v>
      </c>
      <c r="AA587" t="s">
        <v>367</v>
      </c>
      <c r="AB587" t="s">
        <v>368</v>
      </c>
      <c r="AD587" s="2" t="s">
        <v>508</v>
      </c>
    </row>
    <row r="588" spans="1:30" ht="15" customHeight="1" x14ac:dyDescent="0.35">
      <c r="A588" s="1">
        <v>42489.448263888888</v>
      </c>
      <c r="B588">
        <v>462</v>
      </c>
      <c r="C588" t="s">
        <v>29</v>
      </c>
      <c r="D588">
        <v>5</v>
      </c>
      <c r="E588" t="s">
        <v>30</v>
      </c>
      <c r="F588">
        <v>77810</v>
      </c>
      <c r="G588" t="s">
        <v>515</v>
      </c>
      <c r="H588" t="s">
        <v>32</v>
      </c>
      <c r="I588">
        <v>77340</v>
      </c>
      <c r="J588">
        <v>1</v>
      </c>
      <c r="K588" s="1">
        <v>42489.448263888888</v>
      </c>
      <c r="L588">
        <v>0.2</v>
      </c>
      <c r="M588">
        <v>623.32000000000005</v>
      </c>
      <c r="N588" t="s">
        <v>215</v>
      </c>
      <c r="O588" t="s">
        <v>216</v>
      </c>
      <c r="P588">
        <v>1</v>
      </c>
      <c r="R588">
        <v>4</v>
      </c>
      <c r="S588" t="s">
        <v>516</v>
      </c>
      <c r="T588" t="s">
        <v>36</v>
      </c>
      <c r="U588" t="s">
        <v>37</v>
      </c>
      <c r="V588" t="s">
        <v>38</v>
      </c>
      <c r="W588" t="s">
        <v>39</v>
      </c>
      <c r="X588" t="s">
        <v>39</v>
      </c>
      <c r="Y588" t="s">
        <v>40</v>
      </c>
      <c r="Z588" t="s">
        <v>60</v>
      </c>
      <c r="AA588" t="s">
        <v>61</v>
      </c>
      <c r="AB588" t="s">
        <v>217</v>
      </c>
      <c r="AD588" s="2" t="s">
        <v>508</v>
      </c>
    </row>
    <row r="589" spans="1:30" ht="15" customHeight="1" x14ac:dyDescent="0.35">
      <c r="A589" s="1">
        <v>42489.448263888888</v>
      </c>
      <c r="B589">
        <v>462</v>
      </c>
      <c r="C589" t="s">
        <v>29</v>
      </c>
      <c r="D589">
        <v>5</v>
      </c>
      <c r="E589" t="s">
        <v>30</v>
      </c>
      <c r="F589">
        <v>77810</v>
      </c>
      <c r="G589" t="s">
        <v>515</v>
      </c>
      <c r="H589" t="s">
        <v>32</v>
      </c>
      <c r="I589">
        <v>77340</v>
      </c>
      <c r="J589">
        <v>1</v>
      </c>
      <c r="K589" s="1">
        <v>42489.448263888888</v>
      </c>
      <c r="L589">
        <v>0.2</v>
      </c>
      <c r="M589">
        <v>623.35</v>
      </c>
      <c r="N589" t="s">
        <v>499</v>
      </c>
      <c r="O589" t="s">
        <v>34</v>
      </c>
      <c r="P589">
        <v>29</v>
      </c>
      <c r="R589">
        <v>4</v>
      </c>
      <c r="S589" t="s">
        <v>516</v>
      </c>
      <c r="T589" t="s">
        <v>36</v>
      </c>
      <c r="U589" t="s">
        <v>37</v>
      </c>
      <c r="V589" t="s">
        <v>38</v>
      </c>
      <c r="W589" t="s">
        <v>39</v>
      </c>
      <c r="X589" t="s">
        <v>39</v>
      </c>
      <c r="Y589" t="s">
        <v>40</v>
      </c>
      <c r="Z589" t="s">
        <v>66</v>
      </c>
      <c r="AA589" t="s">
        <v>500</v>
      </c>
      <c r="AB589" t="s">
        <v>501</v>
      </c>
      <c r="AD589" s="2" t="s">
        <v>508</v>
      </c>
    </row>
    <row r="590" spans="1:30" ht="15" customHeight="1" x14ac:dyDescent="0.35">
      <c r="A590" s="1">
        <v>42452.535069444442</v>
      </c>
      <c r="B590">
        <v>462</v>
      </c>
      <c r="C590" t="s">
        <v>29</v>
      </c>
      <c r="D590">
        <v>5</v>
      </c>
      <c r="E590" t="s">
        <v>30</v>
      </c>
      <c r="F590">
        <v>77805</v>
      </c>
      <c r="G590" t="s">
        <v>524</v>
      </c>
      <c r="H590" t="s">
        <v>32</v>
      </c>
      <c r="I590">
        <v>76550</v>
      </c>
      <c r="J590">
        <v>1</v>
      </c>
      <c r="K590" s="1">
        <v>42452.535069444442</v>
      </c>
      <c r="L590">
        <v>0.2</v>
      </c>
      <c r="M590">
        <v>623.15</v>
      </c>
      <c r="N590" t="s">
        <v>196</v>
      </c>
      <c r="O590" t="s">
        <v>34</v>
      </c>
      <c r="P590">
        <v>3400</v>
      </c>
      <c r="R590">
        <v>4</v>
      </c>
      <c r="S590" t="s">
        <v>525</v>
      </c>
      <c r="T590" t="s">
        <v>36</v>
      </c>
      <c r="U590" t="s">
        <v>37</v>
      </c>
      <c r="V590" t="s">
        <v>38</v>
      </c>
      <c r="W590" t="s">
        <v>39</v>
      </c>
      <c r="X590" t="s">
        <v>39</v>
      </c>
      <c r="Y590" t="s">
        <v>40</v>
      </c>
      <c r="Z590" t="s">
        <v>60</v>
      </c>
      <c r="AA590" t="s">
        <v>197</v>
      </c>
      <c r="AB590" t="s">
        <v>198</v>
      </c>
      <c r="AD590" s="2" t="s">
        <v>508</v>
      </c>
    </row>
    <row r="591" spans="1:30" ht="15" customHeight="1" x14ac:dyDescent="0.35">
      <c r="A591" s="1">
        <v>42452.535069444442</v>
      </c>
      <c r="B591">
        <v>462</v>
      </c>
      <c r="C591" t="s">
        <v>29</v>
      </c>
      <c r="D591">
        <v>5</v>
      </c>
      <c r="E591" t="s">
        <v>30</v>
      </c>
      <c r="F591">
        <v>77805</v>
      </c>
      <c r="G591" t="s">
        <v>524</v>
      </c>
      <c r="H591" t="s">
        <v>32</v>
      </c>
      <c r="I591">
        <v>76550</v>
      </c>
      <c r="J591">
        <v>1</v>
      </c>
      <c r="K591" s="1">
        <v>42452.535069444442</v>
      </c>
      <c r="L591">
        <v>0.2</v>
      </c>
      <c r="M591">
        <v>623.21</v>
      </c>
      <c r="N591" t="s">
        <v>59</v>
      </c>
      <c r="O591" t="s">
        <v>34</v>
      </c>
      <c r="P591">
        <v>1600</v>
      </c>
      <c r="R591">
        <v>4</v>
      </c>
      <c r="S591" t="s">
        <v>525</v>
      </c>
      <c r="T591" t="s">
        <v>36</v>
      </c>
      <c r="U591" t="s">
        <v>37</v>
      </c>
      <c r="V591" t="s">
        <v>38</v>
      </c>
      <c r="W591" t="s">
        <v>39</v>
      </c>
      <c r="X591" t="s">
        <v>39</v>
      </c>
      <c r="Y591" t="s">
        <v>40</v>
      </c>
      <c r="Z591" t="s">
        <v>60</v>
      </c>
      <c r="AA591" t="s">
        <v>61</v>
      </c>
      <c r="AB591" t="s">
        <v>62</v>
      </c>
      <c r="AD591" s="2" t="s">
        <v>508</v>
      </c>
    </row>
    <row r="592" spans="1:30" ht="15" customHeight="1" x14ac:dyDescent="0.35">
      <c r="A592" s="1">
        <v>42452.535069444442</v>
      </c>
      <c r="B592">
        <v>462</v>
      </c>
      <c r="C592" t="s">
        <v>29</v>
      </c>
      <c r="D592">
        <v>5</v>
      </c>
      <c r="E592" t="s">
        <v>30</v>
      </c>
      <c r="F592">
        <v>77805</v>
      </c>
      <c r="G592" t="s">
        <v>524</v>
      </c>
      <c r="H592" t="s">
        <v>32</v>
      </c>
      <c r="I592">
        <v>76550</v>
      </c>
      <c r="J592">
        <v>1</v>
      </c>
      <c r="K592" s="1">
        <v>42452.535069444442</v>
      </c>
      <c r="L592">
        <v>0.2</v>
      </c>
      <c r="M592">
        <v>623.22</v>
      </c>
      <c r="N592" t="s">
        <v>99</v>
      </c>
      <c r="O592" t="s">
        <v>34</v>
      </c>
      <c r="P592">
        <v>1</v>
      </c>
      <c r="R592">
        <v>4</v>
      </c>
      <c r="S592" t="s">
        <v>525</v>
      </c>
      <c r="T592" t="s">
        <v>36</v>
      </c>
      <c r="U592" t="s">
        <v>37</v>
      </c>
      <c r="V592" t="s">
        <v>38</v>
      </c>
      <c r="W592" t="s">
        <v>39</v>
      </c>
      <c r="X592" t="s">
        <v>39</v>
      </c>
      <c r="Y592" t="s">
        <v>40</v>
      </c>
      <c r="Z592" t="s">
        <v>100</v>
      </c>
      <c r="AA592" t="s">
        <v>101</v>
      </c>
      <c r="AB592" t="s">
        <v>102</v>
      </c>
      <c r="AD592" s="2" t="s">
        <v>508</v>
      </c>
    </row>
    <row r="593" spans="1:30" ht="15" customHeight="1" x14ac:dyDescent="0.35">
      <c r="A593" s="1">
        <v>42452.535069444442</v>
      </c>
      <c r="B593">
        <v>462</v>
      </c>
      <c r="C593" t="s">
        <v>29</v>
      </c>
      <c r="D593">
        <v>5</v>
      </c>
      <c r="E593" t="s">
        <v>30</v>
      </c>
      <c r="F593">
        <v>77805</v>
      </c>
      <c r="G593" t="s">
        <v>524</v>
      </c>
      <c r="H593" t="s">
        <v>32</v>
      </c>
      <c r="I593">
        <v>76550</v>
      </c>
      <c r="J593">
        <v>1</v>
      </c>
      <c r="K593" s="1">
        <v>42452.535069444442</v>
      </c>
      <c r="L593">
        <v>0.2</v>
      </c>
      <c r="M593">
        <v>623.33000000000004</v>
      </c>
      <c r="N593" t="s">
        <v>270</v>
      </c>
      <c r="O593" t="s">
        <v>34</v>
      </c>
      <c r="P593">
        <v>99</v>
      </c>
      <c r="R593">
        <v>4</v>
      </c>
      <c r="S593" t="s">
        <v>525</v>
      </c>
      <c r="T593" t="s">
        <v>36</v>
      </c>
      <c r="U593" t="s">
        <v>37</v>
      </c>
      <c r="V593" t="s">
        <v>38</v>
      </c>
      <c r="W593" t="s">
        <v>39</v>
      </c>
      <c r="X593" t="s">
        <v>39</v>
      </c>
      <c r="Y593" t="s">
        <v>40</v>
      </c>
      <c r="Z593" t="s">
        <v>60</v>
      </c>
      <c r="AA593" t="s">
        <v>271</v>
      </c>
      <c r="AB593" t="s">
        <v>272</v>
      </c>
      <c r="AD593" s="2" t="s">
        <v>508</v>
      </c>
    </row>
    <row r="594" spans="1:30" ht="15" customHeight="1" x14ac:dyDescent="0.35">
      <c r="A594" s="1">
        <v>42389.489930555559</v>
      </c>
      <c r="B594">
        <v>462</v>
      </c>
      <c r="C594" t="s">
        <v>29</v>
      </c>
      <c r="D594">
        <v>5</v>
      </c>
      <c r="E594" t="s">
        <v>30</v>
      </c>
      <c r="F594">
        <v>77655</v>
      </c>
      <c r="G594" t="s">
        <v>410</v>
      </c>
      <c r="H594" t="s">
        <v>32</v>
      </c>
      <c r="I594">
        <v>75270</v>
      </c>
      <c r="J594">
        <v>1</v>
      </c>
      <c r="K594" s="1">
        <v>42389.489930555559</v>
      </c>
      <c r="L594">
        <v>0.2</v>
      </c>
      <c r="M594">
        <v>623.04</v>
      </c>
      <c r="N594" t="s">
        <v>174</v>
      </c>
      <c r="O594" t="s">
        <v>34</v>
      </c>
      <c r="P594">
        <v>1</v>
      </c>
      <c r="R594">
        <v>4</v>
      </c>
      <c r="S594" t="s">
        <v>547</v>
      </c>
      <c r="T594" t="s">
        <v>36</v>
      </c>
      <c r="U594" t="s">
        <v>37</v>
      </c>
      <c r="V594" t="s">
        <v>38</v>
      </c>
      <c r="W594" t="s">
        <v>39</v>
      </c>
      <c r="X594" t="s">
        <v>39</v>
      </c>
      <c r="Y594" t="s">
        <v>175</v>
      </c>
      <c r="Z594" t="s">
        <v>176</v>
      </c>
      <c r="AA594" t="s">
        <v>177</v>
      </c>
      <c r="AB594" t="s">
        <v>178</v>
      </c>
      <c r="AD594" s="2" t="s">
        <v>508</v>
      </c>
    </row>
    <row r="595" spans="1:30" ht="15" customHeight="1" x14ac:dyDescent="0.35">
      <c r="A595" s="1">
        <v>42389.489930555559</v>
      </c>
      <c r="B595">
        <v>462</v>
      </c>
      <c r="C595" t="s">
        <v>29</v>
      </c>
      <c r="D595">
        <v>5</v>
      </c>
      <c r="E595" t="s">
        <v>30</v>
      </c>
      <c r="F595">
        <v>77655</v>
      </c>
      <c r="G595" t="s">
        <v>410</v>
      </c>
      <c r="H595" t="s">
        <v>32</v>
      </c>
      <c r="I595">
        <v>75270</v>
      </c>
      <c r="J595">
        <v>1</v>
      </c>
      <c r="K595" s="1">
        <v>42389.489930555559</v>
      </c>
      <c r="L595">
        <v>0.2</v>
      </c>
      <c r="M595">
        <v>623.04999999999995</v>
      </c>
      <c r="N595" t="s">
        <v>179</v>
      </c>
      <c r="O595" t="s">
        <v>34</v>
      </c>
      <c r="P595">
        <v>1</v>
      </c>
      <c r="R595">
        <v>4</v>
      </c>
      <c r="S595" t="s">
        <v>547</v>
      </c>
      <c r="T595" t="s">
        <v>36</v>
      </c>
      <c r="U595" t="s">
        <v>37</v>
      </c>
      <c r="V595" t="s">
        <v>38</v>
      </c>
      <c r="W595" t="s">
        <v>39</v>
      </c>
      <c r="X595" t="s">
        <v>39</v>
      </c>
      <c r="Y595" t="s">
        <v>175</v>
      </c>
      <c r="Z595" t="s">
        <v>176</v>
      </c>
      <c r="AA595" t="s">
        <v>180</v>
      </c>
      <c r="AB595" t="s">
        <v>181</v>
      </c>
      <c r="AD595" s="2" t="s">
        <v>508</v>
      </c>
    </row>
    <row r="596" spans="1:30" ht="15" customHeight="1" x14ac:dyDescent="0.35">
      <c r="A596" s="1">
        <v>42389.489930555559</v>
      </c>
      <c r="B596">
        <v>462</v>
      </c>
      <c r="C596" t="s">
        <v>29</v>
      </c>
      <c r="D596">
        <v>5</v>
      </c>
      <c r="E596" t="s">
        <v>30</v>
      </c>
      <c r="F596">
        <v>77655</v>
      </c>
      <c r="G596" t="s">
        <v>410</v>
      </c>
      <c r="H596" t="s">
        <v>32</v>
      </c>
      <c r="I596">
        <v>75270</v>
      </c>
      <c r="J596">
        <v>1</v>
      </c>
      <c r="K596" s="1">
        <v>42389.489930555559</v>
      </c>
      <c r="L596">
        <v>0.2</v>
      </c>
      <c r="M596">
        <v>623.07000000000005</v>
      </c>
      <c r="N596" t="s">
        <v>372</v>
      </c>
      <c r="O596" t="s">
        <v>34</v>
      </c>
      <c r="P596">
        <v>1</v>
      </c>
      <c r="R596">
        <v>4</v>
      </c>
      <c r="S596" t="s">
        <v>547</v>
      </c>
      <c r="T596" t="s">
        <v>36</v>
      </c>
      <c r="U596" t="s">
        <v>37</v>
      </c>
      <c r="V596" t="s">
        <v>38</v>
      </c>
      <c r="W596" t="s">
        <v>39</v>
      </c>
      <c r="X596" t="s">
        <v>39</v>
      </c>
      <c r="Y596" t="s">
        <v>175</v>
      </c>
      <c r="Z596" t="s">
        <v>176</v>
      </c>
      <c r="AA596" t="s">
        <v>180</v>
      </c>
      <c r="AB596" t="s">
        <v>373</v>
      </c>
      <c r="AD596" s="2" t="s">
        <v>508</v>
      </c>
    </row>
    <row r="597" spans="1:30" ht="15" customHeight="1" x14ac:dyDescent="0.35">
      <c r="A597" s="1">
        <v>42389.489930555559</v>
      </c>
      <c r="B597">
        <v>462</v>
      </c>
      <c r="C597" t="s">
        <v>29</v>
      </c>
      <c r="D597">
        <v>5</v>
      </c>
      <c r="E597" t="s">
        <v>30</v>
      </c>
      <c r="F597">
        <v>77655</v>
      </c>
      <c r="G597" t="s">
        <v>410</v>
      </c>
      <c r="H597" t="s">
        <v>32</v>
      </c>
      <c r="I597">
        <v>75270</v>
      </c>
      <c r="J597">
        <v>1</v>
      </c>
      <c r="K597" s="1">
        <v>42389.489930555559</v>
      </c>
      <c r="L597">
        <v>0.2</v>
      </c>
      <c r="M597">
        <v>623.1</v>
      </c>
      <c r="N597" t="s">
        <v>447</v>
      </c>
      <c r="O597" t="s">
        <v>34</v>
      </c>
      <c r="P597">
        <v>30</v>
      </c>
      <c r="R597">
        <v>4</v>
      </c>
      <c r="S597" t="s">
        <v>547</v>
      </c>
      <c r="T597" t="s">
        <v>36</v>
      </c>
      <c r="U597" t="s">
        <v>37</v>
      </c>
      <c r="V597" t="s">
        <v>38</v>
      </c>
      <c r="W597" t="s">
        <v>39</v>
      </c>
      <c r="X597" t="s">
        <v>39</v>
      </c>
      <c r="Y597" t="s">
        <v>175</v>
      </c>
      <c r="Z597" t="s">
        <v>176</v>
      </c>
      <c r="AA597" t="s">
        <v>448</v>
      </c>
      <c r="AB597" t="s">
        <v>449</v>
      </c>
      <c r="AD597" s="2" t="s">
        <v>508</v>
      </c>
    </row>
    <row r="598" spans="1:30" ht="15" customHeight="1" x14ac:dyDescent="0.35">
      <c r="A598" s="1">
        <v>42389.489930555559</v>
      </c>
      <c r="B598">
        <v>462</v>
      </c>
      <c r="C598" t="s">
        <v>29</v>
      </c>
      <c r="D598">
        <v>5</v>
      </c>
      <c r="E598" t="s">
        <v>30</v>
      </c>
      <c r="F598">
        <v>77655</v>
      </c>
      <c r="G598" t="s">
        <v>410</v>
      </c>
      <c r="H598" t="s">
        <v>32</v>
      </c>
      <c r="I598">
        <v>75270</v>
      </c>
      <c r="J598">
        <v>1</v>
      </c>
      <c r="K598" s="1">
        <v>42389.489930555559</v>
      </c>
      <c r="L598">
        <v>0.2</v>
      </c>
      <c r="M598">
        <v>623.12</v>
      </c>
      <c r="N598" t="s">
        <v>33</v>
      </c>
      <c r="O598" t="s">
        <v>34</v>
      </c>
      <c r="P598">
        <v>30</v>
      </c>
      <c r="R598">
        <v>4</v>
      </c>
      <c r="S598" t="s">
        <v>547</v>
      </c>
      <c r="T598" t="s">
        <v>36</v>
      </c>
      <c r="U598" t="s">
        <v>37</v>
      </c>
      <c r="V598" t="s">
        <v>38</v>
      </c>
      <c r="W598" t="s">
        <v>39</v>
      </c>
      <c r="X598" t="s">
        <v>39</v>
      </c>
      <c r="Y598" t="s">
        <v>40</v>
      </c>
      <c r="Z598" t="s">
        <v>41</v>
      </c>
      <c r="AA598" t="s">
        <v>42</v>
      </c>
      <c r="AB598" t="s">
        <v>43</v>
      </c>
      <c r="AD598" s="2" t="s">
        <v>508</v>
      </c>
    </row>
    <row r="599" spans="1:30" ht="15" customHeight="1" x14ac:dyDescent="0.35">
      <c r="A599" s="1">
        <v>42389.489930555559</v>
      </c>
      <c r="B599">
        <v>462</v>
      </c>
      <c r="C599" t="s">
        <v>29</v>
      </c>
      <c r="D599">
        <v>5</v>
      </c>
      <c r="E599" t="s">
        <v>30</v>
      </c>
      <c r="F599">
        <v>77655</v>
      </c>
      <c r="G599" t="s">
        <v>410</v>
      </c>
      <c r="H599" t="s">
        <v>32</v>
      </c>
      <c r="I599">
        <v>75270</v>
      </c>
      <c r="J599">
        <v>1</v>
      </c>
      <c r="K599" s="1">
        <v>42389.489930555559</v>
      </c>
      <c r="L599">
        <v>0.2</v>
      </c>
      <c r="M599">
        <v>623.15</v>
      </c>
      <c r="N599" t="s">
        <v>196</v>
      </c>
      <c r="O599" t="s">
        <v>34</v>
      </c>
      <c r="P599">
        <v>390</v>
      </c>
      <c r="R599">
        <v>4</v>
      </c>
      <c r="S599" t="s">
        <v>547</v>
      </c>
      <c r="T599" t="s">
        <v>36</v>
      </c>
      <c r="U599" t="s">
        <v>37</v>
      </c>
      <c r="V599" t="s">
        <v>38</v>
      </c>
      <c r="W599" t="s">
        <v>39</v>
      </c>
      <c r="X599" t="s">
        <v>39</v>
      </c>
      <c r="Y599" t="s">
        <v>40</v>
      </c>
      <c r="Z599" t="s">
        <v>60</v>
      </c>
      <c r="AA599" t="s">
        <v>197</v>
      </c>
      <c r="AB599" t="s">
        <v>198</v>
      </c>
      <c r="AD599" s="2" t="s">
        <v>508</v>
      </c>
    </row>
    <row r="600" spans="1:30" ht="15" customHeight="1" x14ac:dyDescent="0.35">
      <c r="A600" s="1">
        <v>42389.489930555559</v>
      </c>
      <c r="B600">
        <v>462</v>
      </c>
      <c r="C600" t="s">
        <v>29</v>
      </c>
      <c r="D600">
        <v>5</v>
      </c>
      <c r="E600" t="s">
        <v>30</v>
      </c>
      <c r="F600">
        <v>77655</v>
      </c>
      <c r="G600" t="s">
        <v>410</v>
      </c>
      <c r="H600" t="s">
        <v>32</v>
      </c>
      <c r="I600">
        <v>75270</v>
      </c>
      <c r="J600">
        <v>1</v>
      </c>
      <c r="K600" s="1">
        <v>42389.489930555559</v>
      </c>
      <c r="L600">
        <v>0.2</v>
      </c>
      <c r="M600">
        <v>623.21</v>
      </c>
      <c r="N600" t="s">
        <v>59</v>
      </c>
      <c r="O600" t="s">
        <v>34</v>
      </c>
      <c r="P600">
        <v>1300</v>
      </c>
      <c r="R600">
        <v>4</v>
      </c>
      <c r="S600" t="s">
        <v>547</v>
      </c>
      <c r="T600" t="s">
        <v>36</v>
      </c>
      <c r="U600" t="s">
        <v>37</v>
      </c>
      <c r="V600" t="s">
        <v>38</v>
      </c>
      <c r="W600" t="s">
        <v>39</v>
      </c>
      <c r="X600" t="s">
        <v>39</v>
      </c>
      <c r="Y600" t="s">
        <v>40</v>
      </c>
      <c r="Z600" t="s">
        <v>60</v>
      </c>
      <c r="AA600" t="s">
        <v>61</v>
      </c>
      <c r="AB600" t="s">
        <v>62</v>
      </c>
      <c r="AD600" s="2" t="s">
        <v>508</v>
      </c>
    </row>
    <row r="601" spans="1:30" ht="15" customHeight="1" x14ac:dyDescent="0.35">
      <c r="A601" s="1">
        <v>42389.489930555559</v>
      </c>
      <c r="B601">
        <v>462</v>
      </c>
      <c r="C601" t="s">
        <v>29</v>
      </c>
      <c r="D601">
        <v>5</v>
      </c>
      <c r="E601" t="s">
        <v>30</v>
      </c>
      <c r="F601">
        <v>77655</v>
      </c>
      <c r="G601" t="s">
        <v>410</v>
      </c>
      <c r="H601" t="s">
        <v>32</v>
      </c>
      <c r="I601">
        <v>75270</v>
      </c>
      <c r="J601">
        <v>1</v>
      </c>
      <c r="K601" s="1">
        <v>42389.489930555559</v>
      </c>
      <c r="L601">
        <v>0.2</v>
      </c>
      <c r="M601">
        <v>623.22</v>
      </c>
      <c r="N601" t="s">
        <v>99</v>
      </c>
      <c r="O601" t="s">
        <v>34</v>
      </c>
      <c r="P601">
        <v>20</v>
      </c>
      <c r="R601">
        <v>4</v>
      </c>
      <c r="S601" t="s">
        <v>547</v>
      </c>
      <c r="T601" t="s">
        <v>36</v>
      </c>
      <c r="U601" t="s">
        <v>37</v>
      </c>
      <c r="V601" t="s">
        <v>38</v>
      </c>
      <c r="W601" t="s">
        <v>39</v>
      </c>
      <c r="X601" t="s">
        <v>39</v>
      </c>
      <c r="Y601" t="s">
        <v>40</v>
      </c>
      <c r="Z601" t="s">
        <v>100</v>
      </c>
      <c r="AA601" t="s">
        <v>101</v>
      </c>
      <c r="AB601" t="s">
        <v>102</v>
      </c>
      <c r="AD601" s="2" t="s">
        <v>508</v>
      </c>
    </row>
    <row r="602" spans="1:30" ht="15" customHeight="1" x14ac:dyDescent="0.35">
      <c r="A602" s="1">
        <v>42389.489930555559</v>
      </c>
      <c r="B602">
        <v>462</v>
      </c>
      <c r="C602" t="s">
        <v>29</v>
      </c>
      <c r="D602">
        <v>5</v>
      </c>
      <c r="E602" t="s">
        <v>30</v>
      </c>
      <c r="F602">
        <v>77655</v>
      </c>
      <c r="G602" t="s">
        <v>410</v>
      </c>
      <c r="H602" t="s">
        <v>32</v>
      </c>
      <c r="I602">
        <v>75270</v>
      </c>
      <c r="J602">
        <v>1</v>
      </c>
      <c r="K602" s="1">
        <v>42389.489930555559</v>
      </c>
      <c r="L602">
        <v>0.2</v>
      </c>
      <c r="M602">
        <v>623.28</v>
      </c>
      <c r="N602" t="s">
        <v>232</v>
      </c>
      <c r="O602" t="s">
        <v>34</v>
      </c>
      <c r="P602">
        <v>10</v>
      </c>
      <c r="R602">
        <v>4</v>
      </c>
      <c r="S602" t="s">
        <v>547</v>
      </c>
      <c r="T602" t="s">
        <v>36</v>
      </c>
      <c r="U602" t="s">
        <v>37</v>
      </c>
      <c r="V602" t="s">
        <v>38</v>
      </c>
      <c r="W602" t="s">
        <v>39</v>
      </c>
      <c r="X602" t="s">
        <v>39</v>
      </c>
      <c r="Y602" t="s">
        <v>175</v>
      </c>
      <c r="Z602" t="s">
        <v>176</v>
      </c>
      <c r="AA602" t="s">
        <v>180</v>
      </c>
      <c r="AB602" t="s">
        <v>233</v>
      </c>
      <c r="AD602" s="2" t="s">
        <v>508</v>
      </c>
    </row>
    <row r="603" spans="1:30" ht="15" customHeight="1" x14ac:dyDescent="0.35">
      <c r="A603" s="1">
        <v>42389.489930555559</v>
      </c>
      <c r="B603">
        <v>462</v>
      </c>
      <c r="C603" t="s">
        <v>29</v>
      </c>
      <c r="D603">
        <v>5</v>
      </c>
      <c r="E603" t="s">
        <v>30</v>
      </c>
      <c r="F603">
        <v>77655</v>
      </c>
      <c r="G603" t="s">
        <v>410</v>
      </c>
      <c r="H603" t="s">
        <v>32</v>
      </c>
      <c r="I603">
        <v>75270</v>
      </c>
      <c r="J603">
        <v>1</v>
      </c>
      <c r="K603" s="1">
        <v>42389.489930555559</v>
      </c>
      <c r="L603">
        <v>0.2</v>
      </c>
      <c r="M603">
        <v>623.32000000000005</v>
      </c>
      <c r="N603" t="s">
        <v>215</v>
      </c>
      <c r="O603" t="s">
        <v>216</v>
      </c>
      <c r="P603">
        <v>69</v>
      </c>
      <c r="R603">
        <v>4</v>
      </c>
      <c r="S603" t="s">
        <v>547</v>
      </c>
      <c r="T603" t="s">
        <v>36</v>
      </c>
      <c r="U603" t="s">
        <v>37</v>
      </c>
      <c r="V603" t="s">
        <v>38</v>
      </c>
      <c r="W603" t="s">
        <v>39</v>
      </c>
      <c r="X603" t="s">
        <v>39</v>
      </c>
      <c r="Y603" t="s">
        <v>40</v>
      </c>
      <c r="Z603" t="s">
        <v>60</v>
      </c>
      <c r="AA603" t="s">
        <v>61</v>
      </c>
      <c r="AB603" t="s">
        <v>217</v>
      </c>
      <c r="AD603" s="2" t="s">
        <v>508</v>
      </c>
    </row>
    <row r="604" spans="1:30" ht="15" customHeight="1" x14ac:dyDescent="0.35">
      <c r="A604" s="1">
        <v>42389.489930555559</v>
      </c>
      <c r="B604">
        <v>462</v>
      </c>
      <c r="C604" t="s">
        <v>29</v>
      </c>
      <c r="D604">
        <v>5</v>
      </c>
      <c r="E604" t="s">
        <v>30</v>
      </c>
      <c r="F604">
        <v>77655</v>
      </c>
      <c r="G604" t="s">
        <v>410</v>
      </c>
      <c r="H604" t="s">
        <v>32</v>
      </c>
      <c r="I604">
        <v>75270</v>
      </c>
      <c r="J604">
        <v>1</v>
      </c>
      <c r="K604" s="1">
        <v>42389.489930555559</v>
      </c>
      <c r="L604">
        <v>0.2</v>
      </c>
      <c r="M604">
        <v>623.33000000000004</v>
      </c>
      <c r="N604" t="s">
        <v>270</v>
      </c>
      <c r="O604" t="s">
        <v>34</v>
      </c>
      <c r="P604">
        <v>1</v>
      </c>
      <c r="R604">
        <v>4</v>
      </c>
      <c r="S604" t="s">
        <v>547</v>
      </c>
      <c r="T604" t="s">
        <v>36</v>
      </c>
      <c r="U604" t="s">
        <v>37</v>
      </c>
      <c r="V604" t="s">
        <v>38</v>
      </c>
      <c r="W604" t="s">
        <v>39</v>
      </c>
      <c r="X604" t="s">
        <v>39</v>
      </c>
      <c r="Y604" t="s">
        <v>40</v>
      </c>
      <c r="Z604" t="s">
        <v>60</v>
      </c>
      <c r="AA604" t="s">
        <v>271</v>
      </c>
      <c r="AB604" t="s">
        <v>272</v>
      </c>
      <c r="AD604" s="2" t="s">
        <v>508</v>
      </c>
    </row>
    <row r="605" spans="1:30" ht="15" customHeight="1" x14ac:dyDescent="0.35">
      <c r="A605" s="1">
        <v>42389.489930555559</v>
      </c>
      <c r="B605">
        <v>462</v>
      </c>
      <c r="C605" t="s">
        <v>29</v>
      </c>
      <c r="D605">
        <v>5</v>
      </c>
      <c r="E605" t="s">
        <v>30</v>
      </c>
      <c r="F605">
        <v>77655</v>
      </c>
      <c r="G605" t="s">
        <v>410</v>
      </c>
      <c r="H605" t="s">
        <v>32</v>
      </c>
      <c r="I605">
        <v>75270</v>
      </c>
      <c r="J605">
        <v>1</v>
      </c>
      <c r="K605" s="1">
        <v>42389.489930555559</v>
      </c>
      <c r="L605">
        <v>0.2</v>
      </c>
      <c r="M605">
        <v>623.37</v>
      </c>
      <c r="N605" t="s">
        <v>329</v>
      </c>
      <c r="O605" t="s">
        <v>34</v>
      </c>
      <c r="P605">
        <v>1</v>
      </c>
      <c r="R605">
        <v>4</v>
      </c>
      <c r="S605" t="s">
        <v>547</v>
      </c>
      <c r="T605" t="s">
        <v>36</v>
      </c>
      <c r="U605" t="s">
        <v>37</v>
      </c>
      <c r="V605" t="s">
        <v>38</v>
      </c>
      <c r="W605" t="s">
        <v>39</v>
      </c>
      <c r="X605" t="s">
        <v>39</v>
      </c>
      <c r="Y605" t="s">
        <v>40</v>
      </c>
      <c r="Z605" t="s">
        <v>41</v>
      </c>
      <c r="AA605" t="s">
        <v>330</v>
      </c>
      <c r="AB605" t="s">
        <v>331</v>
      </c>
      <c r="AD605" s="2" t="s">
        <v>508</v>
      </c>
    </row>
    <row r="606" spans="1:30" ht="15" customHeight="1" x14ac:dyDescent="0.35">
      <c r="A606" s="1">
        <v>42389.489930555559</v>
      </c>
      <c r="B606">
        <v>462</v>
      </c>
      <c r="C606" t="s">
        <v>29</v>
      </c>
      <c r="D606">
        <v>5</v>
      </c>
      <c r="E606" t="s">
        <v>30</v>
      </c>
      <c r="F606">
        <v>77655</v>
      </c>
      <c r="G606" t="s">
        <v>410</v>
      </c>
      <c r="H606" t="s">
        <v>32</v>
      </c>
      <c r="I606">
        <v>75270</v>
      </c>
      <c r="J606">
        <v>1</v>
      </c>
      <c r="K606" s="1">
        <v>42389.489930555559</v>
      </c>
      <c r="L606">
        <v>0.2</v>
      </c>
      <c r="M606">
        <v>650</v>
      </c>
      <c r="N606" t="s">
        <v>182</v>
      </c>
      <c r="O606" t="s">
        <v>34</v>
      </c>
      <c r="P606">
        <v>1</v>
      </c>
      <c r="R606">
        <v>4</v>
      </c>
      <c r="S606" t="s">
        <v>547</v>
      </c>
      <c r="T606" t="s">
        <v>36</v>
      </c>
      <c r="U606" t="s">
        <v>37</v>
      </c>
      <c r="V606" t="s">
        <v>38</v>
      </c>
      <c r="W606" t="s">
        <v>39</v>
      </c>
      <c r="X606" t="s">
        <v>39</v>
      </c>
      <c r="Y606" t="s">
        <v>40</v>
      </c>
      <c r="Z606" t="s">
        <v>60</v>
      </c>
      <c r="AA606" t="s">
        <v>183</v>
      </c>
      <c r="AB606" t="s">
        <v>184</v>
      </c>
      <c r="AD606" s="2" t="s">
        <v>508</v>
      </c>
    </row>
    <row r="607" spans="1:30" ht="15" customHeight="1" x14ac:dyDescent="0.35">
      <c r="A607" s="1">
        <v>42354.486458333333</v>
      </c>
      <c r="B607">
        <v>462</v>
      </c>
      <c r="C607" t="s">
        <v>29</v>
      </c>
      <c r="D607">
        <v>5</v>
      </c>
      <c r="E607" t="s">
        <v>30</v>
      </c>
      <c r="F607">
        <v>77589</v>
      </c>
      <c r="G607" t="s">
        <v>524</v>
      </c>
      <c r="H607" t="s">
        <v>32</v>
      </c>
      <c r="I607">
        <v>74769</v>
      </c>
      <c r="J607">
        <v>1</v>
      </c>
      <c r="K607" s="1">
        <v>42354.486458333333</v>
      </c>
      <c r="L607">
        <v>0.2</v>
      </c>
      <c r="M607">
        <v>623.34</v>
      </c>
      <c r="N607" t="s">
        <v>404</v>
      </c>
      <c r="O607" t="s">
        <v>34</v>
      </c>
      <c r="P607">
        <v>470</v>
      </c>
      <c r="R607">
        <v>4</v>
      </c>
      <c r="S607" t="s">
        <v>551</v>
      </c>
      <c r="T607" t="s">
        <v>36</v>
      </c>
      <c r="U607" t="s">
        <v>37</v>
      </c>
      <c r="V607" t="s">
        <v>38</v>
      </c>
      <c r="W607" t="s">
        <v>39</v>
      </c>
      <c r="X607" t="s">
        <v>39</v>
      </c>
      <c r="Y607" t="s">
        <v>40</v>
      </c>
      <c r="Z607" t="s">
        <v>66</v>
      </c>
      <c r="AA607" t="s">
        <v>405</v>
      </c>
      <c r="AB607" t="s">
        <v>406</v>
      </c>
      <c r="AD607" s="2" t="s">
        <v>508</v>
      </c>
    </row>
    <row r="608" spans="1:30" ht="15" customHeight="1" x14ac:dyDescent="0.35">
      <c r="A608" s="1">
        <v>42354.486458333333</v>
      </c>
      <c r="B608">
        <v>462</v>
      </c>
      <c r="C608" t="s">
        <v>29</v>
      </c>
      <c r="D608">
        <v>5</v>
      </c>
      <c r="E608" t="s">
        <v>30</v>
      </c>
      <c r="F608">
        <v>77589</v>
      </c>
      <c r="G608" t="s">
        <v>524</v>
      </c>
      <c r="H608" t="s">
        <v>32</v>
      </c>
      <c r="I608">
        <v>74769</v>
      </c>
      <c r="J608">
        <v>1</v>
      </c>
      <c r="K608" s="1">
        <v>42354.486458333333</v>
      </c>
      <c r="L608">
        <v>0.2</v>
      </c>
      <c r="M608">
        <v>623.15</v>
      </c>
      <c r="N608" t="s">
        <v>196</v>
      </c>
      <c r="O608" t="s">
        <v>34</v>
      </c>
      <c r="P608">
        <v>560</v>
      </c>
      <c r="R608">
        <v>4</v>
      </c>
      <c r="S608" t="s">
        <v>551</v>
      </c>
      <c r="T608" t="s">
        <v>36</v>
      </c>
      <c r="U608" t="s">
        <v>37</v>
      </c>
      <c r="V608" t="s">
        <v>38</v>
      </c>
      <c r="W608" t="s">
        <v>39</v>
      </c>
      <c r="X608" t="s">
        <v>39</v>
      </c>
      <c r="Y608" t="s">
        <v>40</v>
      </c>
      <c r="Z608" t="s">
        <v>60</v>
      </c>
      <c r="AA608" t="s">
        <v>197</v>
      </c>
      <c r="AB608" t="s">
        <v>198</v>
      </c>
      <c r="AD608" s="2" t="s">
        <v>508</v>
      </c>
    </row>
    <row r="609" spans="1:30" ht="15" customHeight="1" x14ac:dyDescent="0.35">
      <c r="A609" s="1">
        <v>42354.486458333333</v>
      </c>
      <c r="B609">
        <v>462</v>
      </c>
      <c r="C609" t="s">
        <v>29</v>
      </c>
      <c r="D609">
        <v>5</v>
      </c>
      <c r="E609" t="s">
        <v>30</v>
      </c>
      <c r="F609">
        <v>77589</v>
      </c>
      <c r="G609" t="s">
        <v>524</v>
      </c>
      <c r="H609" t="s">
        <v>32</v>
      </c>
      <c r="I609">
        <v>74769</v>
      </c>
      <c r="J609">
        <v>1</v>
      </c>
      <c r="K609" s="1">
        <v>42354.486458333333</v>
      </c>
      <c r="L609">
        <v>0.2</v>
      </c>
      <c r="M609">
        <v>623.32000000000005</v>
      </c>
      <c r="N609" t="s">
        <v>215</v>
      </c>
      <c r="O609" t="s">
        <v>216</v>
      </c>
      <c r="P609">
        <v>120</v>
      </c>
      <c r="R609">
        <v>4</v>
      </c>
      <c r="S609" t="s">
        <v>551</v>
      </c>
      <c r="T609" t="s">
        <v>36</v>
      </c>
      <c r="U609" t="s">
        <v>37</v>
      </c>
      <c r="V609" t="s">
        <v>38</v>
      </c>
      <c r="W609" t="s">
        <v>39</v>
      </c>
      <c r="X609" t="s">
        <v>39</v>
      </c>
      <c r="Y609" t="s">
        <v>40</v>
      </c>
      <c r="Z609" t="s">
        <v>60</v>
      </c>
      <c r="AA609" t="s">
        <v>61</v>
      </c>
      <c r="AB609" t="s">
        <v>217</v>
      </c>
      <c r="AD609" s="2" t="s">
        <v>508</v>
      </c>
    </row>
    <row r="610" spans="1:30" ht="15" customHeight="1" x14ac:dyDescent="0.35">
      <c r="A610" s="1">
        <v>42354.486458333333</v>
      </c>
      <c r="B610">
        <v>462</v>
      </c>
      <c r="C610" t="s">
        <v>29</v>
      </c>
      <c r="D610">
        <v>5</v>
      </c>
      <c r="E610" t="s">
        <v>30</v>
      </c>
      <c r="F610">
        <v>77589</v>
      </c>
      <c r="G610" t="s">
        <v>524</v>
      </c>
      <c r="H610" t="s">
        <v>32</v>
      </c>
      <c r="I610">
        <v>74769</v>
      </c>
      <c r="J610">
        <v>1</v>
      </c>
      <c r="K610" s="1">
        <v>42354.486458333333</v>
      </c>
      <c r="L610">
        <v>0.2</v>
      </c>
      <c r="M610">
        <v>623.25</v>
      </c>
      <c r="N610" t="s">
        <v>219</v>
      </c>
      <c r="O610" t="s">
        <v>34</v>
      </c>
      <c r="P610">
        <v>39</v>
      </c>
      <c r="R610">
        <v>4</v>
      </c>
      <c r="S610" t="s">
        <v>551</v>
      </c>
      <c r="T610" t="s">
        <v>36</v>
      </c>
      <c r="U610" t="s">
        <v>37</v>
      </c>
      <c r="V610" t="s">
        <v>38</v>
      </c>
      <c r="W610" t="s">
        <v>39</v>
      </c>
      <c r="X610" t="s">
        <v>39</v>
      </c>
      <c r="Y610" t="s">
        <v>40</v>
      </c>
      <c r="Z610" t="s">
        <v>100</v>
      </c>
      <c r="AA610" t="s">
        <v>220</v>
      </c>
      <c r="AB610" t="s">
        <v>221</v>
      </c>
      <c r="AD610" s="2" t="s">
        <v>508</v>
      </c>
    </row>
    <row r="611" spans="1:30" ht="15" customHeight="1" x14ac:dyDescent="0.35">
      <c r="A611" s="1">
        <v>42354.486458333333</v>
      </c>
      <c r="B611">
        <v>462</v>
      </c>
      <c r="C611" t="s">
        <v>29</v>
      </c>
      <c r="D611">
        <v>5</v>
      </c>
      <c r="E611" t="s">
        <v>30</v>
      </c>
      <c r="F611">
        <v>77589</v>
      </c>
      <c r="G611" t="s">
        <v>524</v>
      </c>
      <c r="H611" t="s">
        <v>32</v>
      </c>
      <c r="I611">
        <v>74769</v>
      </c>
      <c r="J611">
        <v>1</v>
      </c>
      <c r="K611" s="1">
        <v>42354.486458333333</v>
      </c>
      <c r="L611">
        <v>0.2</v>
      </c>
      <c r="M611">
        <v>623.28</v>
      </c>
      <c r="N611" t="s">
        <v>232</v>
      </c>
      <c r="O611" t="s">
        <v>34</v>
      </c>
      <c r="P611">
        <v>120</v>
      </c>
      <c r="R611">
        <v>4</v>
      </c>
      <c r="S611" t="s">
        <v>551</v>
      </c>
      <c r="T611" t="s">
        <v>36</v>
      </c>
      <c r="U611" t="s">
        <v>37</v>
      </c>
      <c r="V611" t="s">
        <v>38</v>
      </c>
      <c r="W611" t="s">
        <v>39</v>
      </c>
      <c r="X611" t="s">
        <v>39</v>
      </c>
      <c r="Y611" t="s">
        <v>175</v>
      </c>
      <c r="Z611" t="s">
        <v>176</v>
      </c>
      <c r="AA611" t="s">
        <v>180</v>
      </c>
      <c r="AB611" t="s">
        <v>233</v>
      </c>
      <c r="AD611" s="2" t="s">
        <v>508</v>
      </c>
    </row>
    <row r="612" spans="1:30" ht="15" customHeight="1" x14ac:dyDescent="0.35">
      <c r="A612" s="1">
        <v>42332.458680555559</v>
      </c>
      <c r="B612">
        <v>462</v>
      </c>
      <c r="C612" t="s">
        <v>29</v>
      </c>
      <c r="D612">
        <v>5</v>
      </c>
      <c r="E612" t="s">
        <v>30</v>
      </c>
      <c r="F612">
        <v>77569</v>
      </c>
      <c r="G612" t="s">
        <v>524</v>
      </c>
      <c r="H612" t="s">
        <v>32</v>
      </c>
      <c r="I612">
        <v>74290</v>
      </c>
      <c r="J612">
        <v>1</v>
      </c>
      <c r="K612" s="1">
        <v>42332.458680555559</v>
      </c>
      <c r="L612">
        <v>0.2</v>
      </c>
      <c r="M612">
        <v>623.27</v>
      </c>
      <c r="N612" t="s">
        <v>364</v>
      </c>
      <c r="O612" t="s">
        <v>34</v>
      </c>
      <c r="P612">
        <v>20</v>
      </c>
      <c r="R612">
        <v>4</v>
      </c>
      <c r="S612" t="s">
        <v>555</v>
      </c>
      <c r="T612" t="s">
        <v>36</v>
      </c>
      <c r="U612" t="s">
        <v>37</v>
      </c>
      <c r="V612" t="s">
        <v>38</v>
      </c>
      <c r="W612" t="s">
        <v>39</v>
      </c>
      <c r="X612" t="s">
        <v>39</v>
      </c>
      <c r="Y612" t="s">
        <v>365</v>
      </c>
      <c r="Z612" t="s">
        <v>366</v>
      </c>
      <c r="AA612" t="s">
        <v>367</v>
      </c>
      <c r="AB612" t="s">
        <v>368</v>
      </c>
      <c r="AD612" s="2" t="s">
        <v>508</v>
      </c>
    </row>
    <row r="613" spans="1:30" ht="15" customHeight="1" x14ac:dyDescent="0.35">
      <c r="A613" s="1">
        <v>42332.458680555559</v>
      </c>
      <c r="B613">
        <v>462</v>
      </c>
      <c r="C613" t="s">
        <v>29</v>
      </c>
      <c r="D613">
        <v>5</v>
      </c>
      <c r="E613" t="s">
        <v>30</v>
      </c>
      <c r="F613">
        <v>77569</v>
      </c>
      <c r="G613" t="s">
        <v>524</v>
      </c>
      <c r="H613" t="s">
        <v>32</v>
      </c>
      <c r="I613">
        <v>74290</v>
      </c>
      <c r="J613">
        <v>1</v>
      </c>
      <c r="K613" s="1">
        <v>42332.458680555559</v>
      </c>
      <c r="L613">
        <v>0.2</v>
      </c>
      <c r="M613">
        <v>623.33000000000004</v>
      </c>
      <c r="N613" t="s">
        <v>270</v>
      </c>
      <c r="O613" t="s">
        <v>34</v>
      </c>
      <c r="P613">
        <v>20</v>
      </c>
      <c r="R613">
        <v>4</v>
      </c>
      <c r="S613" t="s">
        <v>555</v>
      </c>
      <c r="T613" t="s">
        <v>36</v>
      </c>
      <c r="U613" t="s">
        <v>37</v>
      </c>
      <c r="V613" t="s">
        <v>38</v>
      </c>
      <c r="W613" t="s">
        <v>39</v>
      </c>
      <c r="X613" t="s">
        <v>39</v>
      </c>
      <c r="Y613" t="s">
        <v>40</v>
      </c>
      <c r="Z613" t="s">
        <v>60</v>
      </c>
      <c r="AA613" t="s">
        <v>271</v>
      </c>
      <c r="AB613" t="s">
        <v>272</v>
      </c>
      <c r="AD613" s="2" t="s">
        <v>508</v>
      </c>
    </row>
    <row r="614" spans="1:30" ht="15" customHeight="1" x14ac:dyDescent="0.35">
      <c r="A614" s="1">
        <v>42332.458680555559</v>
      </c>
      <c r="B614">
        <v>462</v>
      </c>
      <c r="C614" t="s">
        <v>29</v>
      </c>
      <c r="D614">
        <v>5</v>
      </c>
      <c r="E614" t="s">
        <v>30</v>
      </c>
      <c r="F614">
        <v>77569</v>
      </c>
      <c r="G614" t="s">
        <v>524</v>
      </c>
      <c r="H614" t="s">
        <v>32</v>
      </c>
      <c r="I614">
        <v>74290</v>
      </c>
      <c r="J614">
        <v>1</v>
      </c>
      <c r="K614" s="1">
        <v>42332.458680555559</v>
      </c>
      <c r="L614">
        <v>0.2</v>
      </c>
      <c r="M614">
        <v>650</v>
      </c>
      <c r="N614" t="s">
        <v>182</v>
      </c>
      <c r="O614" t="s">
        <v>34</v>
      </c>
      <c r="P614">
        <v>79</v>
      </c>
      <c r="R614">
        <v>4</v>
      </c>
      <c r="S614" t="s">
        <v>555</v>
      </c>
      <c r="T614" t="s">
        <v>36</v>
      </c>
      <c r="U614" t="s">
        <v>37</v>
      </c>
      <c r="V614" t="s">
        <v>38</v>
      </c>
      <c r="W614" t="s">
        <v>39</v>
      </c>
      <c r="X614" t="s">
        <v>39</v>
      </c>
      <c r="Y614" t="s">
        <v>40</v>
      </c>
      <c r="Z614" t="s">
        <v>60</v>
      </c>
      <c r="AA614" t="s">
        <v>183</v>
      </c>
      <c r="AB614" t="s">
        <v>184</v>
      </c>
      <c r="AD614" s="2" t="s">
        <v>508</v>
      </c>
    </row>
    <row r="615" spans="1:30" ht="15" customHeight="1" x14ac:dyDescent="0.35">
      <c r="A615" s="1">
        <v>42332.458680555559</v>
      </c>
      <c r="B615">
        <v>462</v>
      </c>
      <c r="C615" t="s">
        <v>29</v>
      </c>
      <c r="D615">
        <v>5</v>
      </c>
      <c r="E615" t="s">
        <v>30</v>
      </c>
      <c r="F615">
        <v>77569</v>
      </c>
      <c r="G615" t="s">
        <v>524</v>
      </c>
      <c r="H615" t="s">
        <v>32</v>
      </c>
      <c r="I615">
        <v>74290</v>
      </c>
      <c r="J615">
        <v>1</v>
      </c>
      <c r="K615" s="1">
        <v>42332.458680555559</v>
      </c>
      <c r="L615">
        <v>0.2</v>
      </c>
      <c r="M615">
        <v>623.15</v>
      </c>
      <c r="N615" t="s">
        <v>196</v>
      </c>
      <c r="O615" t="s">
        <v>34</v>
      </c>
      <c r="P615">
        <v>870</v>
      </c>
      <c r="R615">
        <v>4</v>
      </c>
      <c r="S615" t="s">
        <v>555</v>
      </c>
      <c r="T615" t="s">
        <v>36</v>
      </c>
      <c r="U615" t="s">
        <v>37</v>
      </c>
      <c r="V615" t="s">
        <v>38</v>
      </c>
      <c r="W615" t="s">
        <v>39</v>
      </c>
      <c r="X615" t="s">
        <v>39</v>
      </c>
      <c r="Y615" t="s">
        <v>40</v>
      </c>
      <c r="Z615" t="s">
        <v>60</v>
      </c>
      <c r="AA615" t="s">
        <v>197</v>
      </c>
      <c r="AB615" t="s">
        <v>198</v>
      </c>
      <c r="AD615" s="2" t="s">
        <v>508</v>
      </c>
    </row>
    <row r="616" spans="1:30" ht="15" customHeight="1" x14ac:dyDescent="0.35">
      <c r="A616" s="1">
        <v>42332.458680555559</v>
      </c>
      <c r="B616">
        <v>462</v>
      </c>
      <c r="C616" t="s">
        <v>29</v>
      </c>
      <c r="D616">
        <v>5</v>
      </c>
      <c r="E616" t="s">
        <v>30</v>
      </c>
      <c r="F616">
        <v>77569</v>
      </c>
      <c r="G616" t="s">
        <v>524</v>
      </c>
      <c r="H616" t="s">
        <v>32</v>
      </c>
      <c r="I616">
        <v>74290</v>
      </c>
      <c r="J616">
        <v>1</v>
      </c>
      <c r="K616" s="1">
        <v>42332.458680555559</v>
      </c>
      <c r="L616">
        <v>0.2</v>
      </c>
      <c r="M616">
        <v>623.21</v>
      </c>
      <c r="N616" t="s">
        <v>59</v>
      </c>
      <c r="O616" t="s">
        <v>34</v>
      </c>
      <c r="P616">
        <v>140</v>
      </c>
      <c r="R616">
        <v>4</v>
      </c>
      <c r="S616" t="s">
        <v>555</v>
      </c>
      <c r="T616" t="s">
        <v>36</v>
      </c>
      <c r="U616" t="s">
        <v>37</v>
      </c>
      <c r="V616" t="s">
        <v>38</v>
      </c>
      <c r="W616" t="s">
        <v>39</v>
      </c>
      <c r="X616" t="s">
        <v>39</v>
      </c>
      <c r="Y616" t="s">
        <v>40</v>
      </c>
      <c r="Z616" t="s">
        <v>60</v>
      </c>
      <c r="AA616" t="s">
        <v>61</v>
      </c>
      <c r="AB616" t="s">
        <v>62</v>
      </c>
      <c r="AD616" s="2" t="s">
        <v>508</v>
      </c>
    </row>
    <row r="617" spans="1:30" ht="15" customHeight="1" x14ac:dyDescent="0.35">
      <c r="A617" s="1">
        <v>42332.458680555559</v>
      </c>
      <c r="B617">
        <v>462</v>
      </c>
      <c r="C617" t="s">
        <v>29</v>
      </c>
      <c r="D617">
        <v>5</v>
      </c>
      <c r="E617" t="s">
        <v>30</v>
      </c>
      <c r="F617">
        <v>77569</v>
      </c>
      <c r="G617" t="s">
        <v>524</v>
      </c>
      <c r="H617" t="s">
        <v>32</v>
      </c>
      <c r="I617">
        <v>74290</v>
      </c>
      <c r="J617">
        <v>1</v>
      </c>
      <c r="K617" s="1">
        <v>42332.458680555559</v>
      </c>
      <c r="L617">
        <v>0.2</v>
      </c>
      <c r="M617">
        <v>623.25</v>
      </c>
      <c r="N617" t="s">
        <v>219</v>
      </c>
      <c r="O617" t="s">
        <v>34</v>
      </c>
      <c r="P617">
        <v>99</v>
      </c>
      <c r="R617">
        <v>4</v>
      </c>
      <c r="S617" t="s">
        <v>555</v>
      </c>
      <c r="T617" t="s">
        <v>36</v>
      </c>
      <c r="U617" t="s">
        <v>37</v>
      </c>
      <c r="V617" t="s">
        <v>38</v>
      </c>
      <c r="W617" t="s">
        <v>39</v>
      </c>
      <c r="X617" t="s">
        <v>39</v>
      </c>
      <c r="Y617" t="s">
        <v>40</v>
      </c>
      <c r="Z617" t="s">
        <v>100</v>
      </c>
      <c r="AA617" t="s">
        <v>220</v>
      </c>
      <c r="AB617" t="s">
        <v>221</v>
      </c>
      <c r="AD617" s="2" t="s">
        <v>508</v>
      </c>
    </row>
    <row r="618" spans="1:30" ht="15" customHeight="1" x14ac:dyDescent="0.35">
      <c r="A618" s="1">
        <v>42332.458680555559</v>
      </c>
      <c r="B618">
        <v>462</v>
      </c>
      <c r="C618" t="s">
        <v>29</v>
      </c>
      <c r="D618">
        <v>5</v>
      </c>
      <c r="E618" t="s">
        <v>30</v>
      </c>
      <c r="F618">
        <v>77569</v>
      </c>
      <c r="G618" t="s">
        <v>524</v>
      </c>
      <c r="H618" t="s">
        <v>32</v>
      </c>
      <c r="I618">
        <v>74290</v>
      </c>
      <c r="J618">
        <v>1</v>
      </c>
      <c r="K618" s="1">
        <v>42332.458680555559</v>
      </c>
      <c r="L618">
        <v>0.2</v>
      </c>
      <c r="M618">
        <v>623.28</v>
      </c>
      <c r="N618" t="s">
        <v>232</v>
      </c>
      <c r="O618" t="s">
        <v>34</v>
      </c>
      <c r="P618">
        <v>99</v>
      </c>
      <c r="R618">
        <v>4</v>
      </c>
      <c r="S618" t="s">
        <v>555</v>
      </c>
      <c r="T618" t="s">
        <v>36</v>
      </c>
      <c r="U618" t="s">
        <v>37</v>
      </c>
      <c r="V618" t="s">
        <v>38</v>
      </c>
      <c r="W618" t="s">
        <v>39</v>
      </c>
      <c r="X618" t="s">
        <v>39</v>
      </c>
      <c r="Y618" t="s">
        <v>175</v>
      </c>
      <c r="Z618" t="s">
        <v>176</v>
      </c>
      <c r="AA618" t="s">
        <v>180</v>
      </c>
      <c r="AB618" t="s">
        <v>233</v>
      </c>
      <c r="AD618" s="2" t="s">
        <v>508</v>
      </c>
    </row>
    <row r="619" spans="1:30" ht="15" customHeight="1" x14ac:dyDescent="0.35">
      <c r="A619" s="1">
        <v>42291.489930555559</v>
      </c>
      <c r="B619">
        <v>462</v>
      </c>
      <c r="C619" t="s">
        <v>29</v>
      </c>
      <c r="D619">
        <v>5</v>
      </c>
      <c r="E619" t="s">
        <v>30</v>
      </c>
      <c r="F619">
        <v>77553</v>
      </c>
      <c r="G619" t="s">
        <v>559</v>
      </c>
      <c r="H619" t="s">
        <v>32</v>
      </c>
      <c r="I619">
        <v>73401</v>
      </c>
      <c r="J619">
        <v>1</v>
      </c>
      <c r="K619" s="1">
        <v>42291.489930555559</v>
      </c>
      <c r="L619">
        <v>0.2</v>
      </c>
      <c r="M619">
        <v>623.15</v>
      </c>
      <c r="N619" t="s">
        <v>196</v>
      </c>
      <c r="O619" t="s">
        <v>34</v>
      </c>
      <c r="P619">
        <v>230</v>
      </c>
      <c r="R619">
        <v>4</v>
      </c>
      <c r="S619" t="s">
        <v>560</v>
      </c>
      <c r="T619" t="s">
        <v>36</v>
      </c>
      <c r="U619" t="s">
        <v>37</v>
      </c>
      <c r="V619" t="s">
        <v>38</v>
      </c>
      <c r="W619" t="s">
        <v>39</v>
      </c>
      <c r="X619" t="s">
        <v>39</v>
      </c>
      <c r="Y619" t="s">
        <v>40</v>
      </c>
      <c r="Z619" t="s">
        <v>60</v>
      </c>
      <c r="AA619" t="s">
        <v>197</v>
      </c>
      <c r="AB619" t="s">
        <v>198</v>
      </c>
      <c r="AD619" s="2" t="s">
        <v>508</v>
      </c>
    </row>
    <row r="620" spans="1:30" ht="15" customHeight="1" x14ac:dyDescent="0.35">
      <c r="A620" s="1">
        <v>42291.489930555559</v>
      </c>
      <c r="B620">
        <v>462</v>
      </c>
      <c r="C620" t="s">
        <v>29</v>
      </c>
      <c r="D620">
        <v>5</v>
      </c>
      <c r="E620" t="s">
        <v>30</v>
      </c>
      <c r="F620">
        <v>77553</v>
      </c>
      <c r="G620" t="s">
        <v>559</v>
      </c>
      <c r="H620" t="s">
        <v>32</v>
      </c>
      <c r="I620">
        <v>73401</v>
      </c>
      <c r="J620">
        <v>1</v>
      </c>
      <c r="K620" s="1">
        <v>42291.489930555559</v>
      </c>
      <c r="L620">
        <v>0.2</v>
      </c>
      <c r="M620">
        <v>623.35</v>
      </c>
      <c r="N620" t="s">
        <v>499</v>
      </c>
      <c r="O620" t="s">
        <v>34</v>
      </c>
      <c r="P620">
        <v>58</v>
      </c>
      <c r="R620">
        <v>4</v>
      </c>
      <c r="S620" t="s">
        <v>560</v>
      </c>
      <c r="T620" t="s">
        <v>36</v>
      </c>
      <c r="U620" t="s">
        <v>37</v>
      </c>
      <c r="V620" t="s">
        <v>38</v>
      </c>
      <c r="W620" t="s">
        <v>39</v>
      </c>
      <c r="X620" t="s">
        <v>39</v>
      </c>
      <c r="Y620" t="s">
        <v>40</v>
      </c>
      <c r="Z620" t="s">
        <v>66</v>
      </c>
      <c r="AA620" t="s">
        <v>500</v>
      </c>
      <c r="AB620" t="s">
        <v>501</v>
      </c>
      <c r="AD620" s="2" t="s">
        <v>508</v>
      </c>
    </row>
    <row r="621" spans="1:30" ht="15" customHeight="1" x14ac:dyDescent="0.35">
      <c r="A621" s="1">
        <v>42291.489930555559</v>
      </c>
      <c r="B621">
        <v>462</v>
      </c>
      <c r="C621" t="s">
        <v>29</v>
      </c>
      <c r="D621">
        <v>5</v>
      </c>
      <c r="E621" t="s">
        <v>30</v>
      </c>
      <c r="F621">
        <v>77553</v>
      </c>
      <c r="G621" t="s">
        <v>559</v>
      </c>
      <c r="H621" t="s">
        <v>32</v>
      </c>
      <c r="I621">
        <v>73401</v>
      </c>
      <c r="J621">
        <v>1</v>
      </c>
      <c r="K621" s="1">
        <v>42291.489930555559</v>
      </c>
      <c r="L621">
        <v>0.2</v>
      </c>
      <c r="M621">
        <v>623.32000000000005</v>
      </c>
      <c r="N621" t="s">
        <v>215</v>
      </c>
      <c r="O621" t="s">
        <v>216</v>
      </c>
      <c r="P621">
        <v>58</v>
      </c>
      <c r="R621">
        <v>4</v>
      </c>
      <c r="S621" t="s">
        <v>560</v>
      </c>
      <c r="T621" t="s">
        <v>36</v>
      </c>
      <c r="U621" t="s">
        <v>37</v>
      </c>
      <c r="V621" t="s">
        <v>38</v>
      </c>
      <c r="W621" t="s">
        <v>39</v>
      </c>
      <c r="X621" t="s">
        <v>39</v>
      </c>
      <c r="Y621" t="s">
        <v>40</v>
      </c>
      <c r="Z621" t="s">
        <v>60</v>
      </c>
      <c r="AA621" t="s">
        <v>61</v>
      </c>
      <c r="AB621" t="s">
        <v>217</v>
      </c>
      <c r="AD621" s="2" t="s">
        <v>508</v>
      </c>
    </row>
    <row r="622" spans="1:30" ht="15" customHeight="1" x14ac:dyDescent="0.35">
      <c r="A622" s="1">
        <v>42291.489930555559</v>
      </c>
      <c r="B622">
        <v>462</v>
      </c>
      <c r="C622" t="s">
        <v>29</v>
      </c>
      <c r="D622">
        <v>5</v>
      </c>
      <c r="E622" t="s">
        <v>30</v>
      </c>
      <c r="F622">
        <v>77553</v>
      </c>
      <c r="G622" t="s">
        <v>559</v>
      </c>
      <c r="H622" t="s">
        <v>32</v>
      </c>
      <c r="I622">
        <v>73401</v>
      </c>
      <c r="J622">
        <v>1</v>
      </c>
      <c r="K622" s="1">
        <v>42291.489930555559</v>
      </c>
      <c r="L622">
        <v>0.2</v>
      </c>
      <c r="M622">
        <v>623.21</v>
      </c>
      <c r="N622" t="s">
        <v>59</v>
      </c>
      <c r="O622" t="s">
        <v>34</v>
      </c>
      <c r="P622">
        <v>210</v>
      </c>
      <c r="R622">
        <v>4</v>
      </c>
      <c r="S622" t="s">
        <v>560</v>
      </c>
      <c r="T622" t="s">
        <v>36</v>
      </c>
      <c r="U622" t="s">
        <v>37</v>
      </c>
      <c r="V622" t="s">
        <v>38</v>
      </c>
      <c r="W622" t="s">
        <v>39</v>
      </c>
      <c r="X622" t="s">
        <v>39</v>
      </c>
      <c r="Y622" t="s">
        <v>40</v>
      </c>
      <c r="Z622" t="s">
        <v>60</v>
      </c>
      <c r="AA622" t="s">
        <v>61</v>
      </c>
      <c r="AB622" t="s">
        <v>62</v>
      </c>
      <c r="AD622" s="2" t="s">
        <v>508</v>
      </c>
    </row>
    <row r="623" spans="1:30" ht="15" customHeight="1" x14ac:dyDescent="0.35">
      <c r="A623" s="1">
        <v>42291.489930555559</v>
      </c>
      <c r="B623">
        <v>462</v>
      </c>
      <c r="C623" t="s">
        <v>29</v>
      </c>
      <c r="D623">
        <v>5</v>
      </c>
      <c r="E623" t="s">
        <v>30</v>
      </c>
      <c r="F623">
        <v>77553</v>
      </c>
      <c r="G623" t="s">
        <v>559</v>
      </c>
      <c r="H623" t="s">
        <v>32</v>
      </c>
      <c r="I623">
        <v>73401</v>
      </c>
      <c r="J623">
        <v>1</v>
      </c>
      <c r="K623" s="1">
        <v>42291.489930555559</v>
      </c>
      <c r="L623">
        <v>0.2</v>
      </c>
      <c r="M623">
        <v>623.22</v>
      </c>
      <c r="N623" t="s">
        <v>99</v>
      </c>
      <c r="O623" t="s">
        <v>34</v>
      </c>
      <c r="P623">
        <v>230</v>
      </c>
      <c r="R623">
        <v>4</v>
      </c>
      <c r="S623" t="s">
        <v>560</v>
      </c>
      <c r="T623" t="s">
        <v>36</v>
      </c>
      <c r="U623" t="s">
        <v>37</v>
      </c>
      <c r="V623" t="s">
        <v>38</v>
      </c>
      <c r="W623" t="s">
        <v>39</v>
      </c>
      <c r="X623" t="s">
        <v>39</v>
      </c>
      <c r="Y623" t="s">
        <v>40</v>
      </c>
      <c r="Z623" t="s">
        <v>100</v>
      </c>
      <c r="AA623" t="s">
        <v>101</v>
      </c>
      <c r="AB623" t="s">
        <v>102</v>
      </c>
      <c r="AD623" s="2" t="s">
        <v>508</v>
      </c>
    </row>
    <row r="624" spans="1:30" ht="15" customHeight="1" x14ac:dyDescent="0.35">
      <c r="A624" s="1">
        <v>42291.489930555559</v>
      </c>
      <c r="B624">
        <v>462</v>
      </c>
      <c r="C624" t="s">
        <v>29</v>
      </c>
      <c r="D624">
        <v>5</v>
      </c>
      <c r="E624" t="s">
        <v>30</v>
      </c>
      <c r="F624">
        <v>77553</v>
      </c>
      <c r="G624" t="s">
        <v>559</v>
      </c>
      <c r="H624" t="s">
        <v>32</v>
      </c>
      <c r="I624">
        <v>73401</v>
      </c>
      <c r="J624">
        <v>1</v>
      </c>
      <c r="K624" s="1">
        <v>42291.489930555559</v>
      </c>
      <c r="L624">
        <v>0.2</v>
      </c>
      <c r="M624">
        <v>623.28</v>
      </c>
      <c r="N624" t="s">
        <v>232</v>
      </c>
      <c r="O624" t="s">
        <v>34</v>
      </c>
      <c r="P624">
        <v>39</v>
      </c>
      <c r="R624">
        <v>4</v>
      </c>
      <c r="S624" t="s">
        <v>560</v>
      </c>
      <c r="T624" t="s">
        <v>36</v>
      </c>
      <c r="U624" t="s">
        <v>37</v>
      </c>
      <c r="V624" t="s">
        <v>38</v>
      </c>
      <c r="W624" t="s">
        <v>39</v>
      </c>
      <c r="X624" t="s">
        <v>39</v>
      </c>
      <c r="Y624" t="s">
        <v>175</v>
      </c>
      <c r="Z624" t="s">
        <v>176</v>
      </c>
      <c r="AA624" t="s">
        <v>180</v>
      </c>
      <c r="AB624" t="s">
        <v>233</v>
      </c>
      <c r="AD624" s="2" t="s">
        <v>508</v>
      </c>
    </row>
    <row r="625" spans="1:30" ht="15" customHeight="1" x14ac:dyDescent="0.35">
      <c r="A625" s="1">
        <v>42262.441319444442</v>
      </c>
      <c r="B625">
        <v>462</v>
      </c>
      <c r="C625" t="s">
        <v>29</v>
      </c>
      <c r="D625">
        <v>5</v>
      </c>
      <c r="E625" t="s">
        <v>30</v>
      </c>
      <c r="F625">
        <v>77493</v>
      </c>
      <c r="G625" t="s">
        <v>559</v>
      </c>
      <c r="H625" t="s">
        <v>32</v>
      </c>
      <c r="I625">
        <v>72898</v>
      </c>
      <c r="J625">
        <v>1</v>
      </c>
      <c r="K625" s="1">
        <v>42262.441319444442</v>
      </c>
      <c r="L625">
        <v>0.2</v>
      </c>
      <c r="M625">
        <v>623.15</v>
      </c>
      <c r="N625" t="s">
        <v>196</v>
      </c>
      <c r="O625" t="s">
        <v>34</v>
      </c>
      <c r="P625">
        <v>55000</v>
      </c>
      <c r="R625">
        <v>4</v>
      </c>
      <c r="S625" t="s">
        <v>565</v>
      </c>
      <c r="T625" t="s">
        <v>36</v>
      </c>
      <c r="U625" t="s">
        <v>37</v>
      </c>
      <c r="V625" t="s">
        <v>38</v>
      </c>
      <c r="W625" t="s">
        <v>39</v>
      </c>
      <c r="X625" t="s">
        <v>39</v>
      </c>
      <c r="Y625" t="s">
        <v>40</v>
      </c>
      <c r="Z625" t="s">
        <v>60</v>
      </c>
      <c r="AA625" t="s">
        <v>197</v>
      </c>
      <c r="AB625" t="s">
        <v>198</v>
      </c>
      <c r="AD625" s="2" t="s">
        <v>508</v>
      </c>
    </row>
    <row r="626" spans="1:30" ht="15" customHeight="1" x14ac:dyDescent="0.35">
      <c r="A626" s="1">
        <v>42262.441319444442</v>
      </c>
      <c r="B626">
        <v>462</v>
      </c>
      <c r="C626" t="s">
        <v>29</v>
      </c>
      <c r="D626">
        <v>5</v>
      </c>
      <c r="E626" t="s">
        <v>30</v>
      </c>
      <c r="F626">
        <v>77493</v>
      </c>
      <c r="G626" t="s">
        <v>559</v>
      </c>
      <c r="H626" t="s">
        <v>32</v>
      </c>
      <c r="I626">
        <v>72898</v>
      </c>
      <c r="J626">
        <v>1</v>
      </c>
      <c r="K626" s="1">
        <v>42262.441319444442</v>
      </c>
      <c r="L626">
        <v>0.2</v>
      </c>
      <c r="M626">
        <v>623.32000000000005</v>
      </c>
      <c r="N626" t="s">
        <v>215</v>
      </c>
      <c r="O626" t="s">
        <v>216</v>
      </c>
      <c r="P626">
        <v>7300</v>
      </c>
      <c r="R626">
        <v>4</v>
      </c>
      <c r="S626" t="s">
        <v>565</v>
      </c>
      <c r="T626" t="s">
        <v>36</v>
      </c>
      <c r="U626" t="s">
        <v>37</v>
      </c>
      <c r="V626" t="s">
        <v>38</v>
      </c>
      <c r="W626" t="s">
        <v>39</v>
      </c>
      <c r="X626" t="s">
        <v>39</v>
      </c>
      <c r="Y626" t="s">
        <v>40</v>
      </c>
      <c r="Z626" t="s">
        <v>60</v>
      </c>
      <c r="AA626" t="s">
        <v>61</v>
      </c>
      <c r="AB626" t="s">
        <v>217</v>
      </c>
      <c r="AD626" s="2" t="s">
        <v>508</v>
      </c>
    </row>
    <row r="627" spans="1:30" ht="15" customHeight="1" x14ac:dyDescent="0.35">
      <c r="A627" s="1">
        <v>42262.441319444442</v>
      </c>
      <c r="B627">
        <v>462</v>
      </c>
      <c r="C627" t="s">
        <v>29</v>
      </c>
      <c r="D627">
        <v>5</v>
      </c>
      <c r="E627" t="s">
        <v>30</v>
      </c>
      <c r="F627">
        <v>77493</v>
      </c>
      <c r="G627" t="s">
        <v>559</v>
      </c>
      <c r="H627" t="s">
        <v>32</v>
      </c>
      <c r="I627">
        <v>72898</v>
      </c>
      <c r="J627">
        <v>1</v>
      </c>
      <c r="K627" s="1">
        <v>42262.441319444442</v>
      </c>
      <c r="L627">
        <v>0.2</v>
      </c>
      <c r="M627">
        <v>623.21</v>
      </c>
      <c r="N627" t="s">
        <v>59</v>
      </c>
      <c r="O627" t="s">
        <v>34</v>
      </c>
      <c r="P627">
        <v>2000</v>
      </c>
      <c r="R627">
        <v>4</v>
      </c>
      <c r="S627" t="s">
        <v>565</v>
      </c>
      <c r="T627" t="s">
        <v>36</v>
      </c>
      <c r="U627" t="s">
        <v>37</v>
      </c>
      <c r="V627" t="s">
        <v>38</v>
      </c>
      <c r="W627" t="s">
        <v>39</v>
      </c>
      <c r="X627" t="s">
        <v>39</v>
      </c>
      <c r="Y627" t="s">
        <v>40</v>
      </c>
      <c r="Z627" t="s">
        <v>60</v>
      </c>
      <c r="AA627" t="s">
        <v>61</v>
      </c>
      <c r="AB627" t="s">
        <v>62</v>
      </c>
      <c r="AD627" s="2" t="s">
        <v>508</v>
      </c>
    </row>
    <row r="628" spans="1:30" ht="15" customHeight="1" x14ac:dyDescent="0.35">
      <c r="A628" s="1">
        <v>42229.562847222223</v>
      </c>
      <c r="B628">
        <v>462</v>
      </c>
      <c r="C628" t="s">
        <v>29</v>
      </c>
      <c r="D628">
        <v>5</v>
      </c>
      <c r="E628" t="s">
        <v>30</v>
      </c>
      <c r="F628">
        <v>77455</v>
      </c>
      <c r="G628" t="s">
        <v>568</v>
      </c>
      <c r="H628" t="s">
        <v>32</v>
      </c>
      <c r="I628">
        <v>72406</v>
      </c>
      <c r="J628">
        <v>1</v>
      </c>
      <c r="K628" s="1">
        <v>42229.562847222223</v>
      </c>
      <c r="L628">
        <v>0.2</v>
      </c>
      <c r="M628">
        <v>623.27</v>
      </c>
      <c r="N628" t="s">
        <v>364</v>
      </c>
      <c r="O628" t="s">
        <v>34</v>
      </c>
      <c r="P628">
        <v>1</v>
      </c>
      <c r="R628">
        <v>4</v>
      </c>
      <c r="S628" t="s">
        <v>569</v>
      </c>
      <c r="T628" t="s">
        <v>36</v>
      </c>
      <c r="U628" t="s">
        <v>37</v>
      </c>
      <c r="V628" t="s">
        <v>38</v>
      </c>
      <c r="W628" t="s">
        <v>39</v>
      </c>
      <c r="X628" t="s">
        <v>39</v>
      </c>
      <c r="Y628" t="s">
        <v>365</v>
      </c>
      <c r="Z628" t="s">
        <v>366</v>
      </c>
      <c r="AA628" t="s">
        <v>367</v>
      </c>
      <c r="AB628" t="s">
        <v>368</v>
      </c>
      <c r="AD628" s="2" t="s">
        <v>508</v>
      </c>
    </row>
    <row r="629" spans="1:30" ht="15" customHeight="1" x14ac:dyDescent="0.35">
      <c r="A629" s="1">
        <v>42229.562847222223</v>
      </c>
      <c r="B629">
        <v>462</v>
      </c>
      <c r="C629" t="s">
        <v>29</v>
      </c>
      <c r="D629">
        <v>5</v>
      </c>
      <c r="E629" t="s">
        <v>30</v>
      </c>
      <c r="F629">
        <v>77455</v>
      </c>
      <c r="G629" t="s">
        <v>568</v>
      </c>
      <c r="H629" t="s">
        <v>32</v>
      </c>
      <c r="I629">
        <v>72406</v>
      </c>
      <c r="J629">
        <v>1</v>
      </c>
      <c r="K629" s="1">
        <v>42229.562847222223</v>
      </c>
      <c r="L629">
        <v>0.2</v>
      </c>
      <c r="M629">
        <v>623.16</v>
      </c>
      <c r="N629" t="s">
        <v>256</v>
      </c>
      <c r="O629" t="s">
        <v>34</v>
      </c>
      <c r="P629">
        <v>1</v>
      </c>
      <c r="R629">
        <v>4</v>
      </c>
      <c r="S629" t="s">
        <v>569</v>
      </c>
      <c r="T629" t="s">
        <v>36</v>
      </c>
      <c r="U629" t="s">
        <v>37</v>
      </c>
      <c r="V629" t="s">
        <v>38</v>
      </c>
      <c r="W629" t="s">
        <v>39</v>
      </c>
      <c r="X629" t="s">
        <v>39</v>
      </c>
      <c r="Y629" t="s">
        <v>40</v>
      </c>
      <c r="Z629" t="s">
        <v>60</v>
      </c>
      <c r="AA629" t="s">
        <v>197</v>
      </c>
      <c r="AB629" t="s">
        <v>198</v>
      </c>
      <c r="AD629" s="2" t="s">
        <v>508</v>
      </c>
    </row>
    <row r="630" spans="1:30" ht="15" customHeight="1" x14ac:dyDescent="0.35">
      <c r="A630" s="1">
        <v>42229.562847222223</v>
      </c>
      <c r="B630">
        <v>462</v>
      </c>
      <c r="C630" t="s">
        <v>29</v>
      </c>
      <c r="D630">
        <v>5</v>
      </c>
      <c r="E630" t="s">
        <v>30</v>
      </c>
      <c r="F630">
        <v>77455</v>
      </c>
      <c r="G630" t="s">
        <v>568</v>
      </c>
      <c r="H630" t="s">
        <v>32</v>
      </c>
      <c r="I630">
        <v>72406</v>
      </c>
      <c r="J630">
        <v>1</v>
      </c>
      <c r="K630" s="1">
        <v>42229.562847222223</v>
      </c>
      <c r="L630">
        <v>0.2</v>
      </c>
      <c r="M630">
        <v>623.15</v>
      </c>
      <c r="N630" t="s">
        <v>196</v>
      </c>
      <c r="O630" t="s">
        <v>34</v>
      </c>
      <c r="P630">
        <v>26000</v>
      </c>
      <c r="R630">
        <v>4</v>
      </c>
      <c r="S630" t="s">
        <v>569</v>
      </c>
      <c r="T630" t="s">
        <v>36</v>
      </c>
      <c r="U630" t="s">
        <v>37</v>
      </c>
      <c r="V630" t="s">
        <v>38</v>
      </c>
      <c r="W630" t="s">
        <v>39</v>
      </c>
      <c r="X630" t="s">
        <v>39</v>
      </c>
      <c r="Y630" t="s">
        <v>40</v>
      </c>
      <c r="Z630" t="s">
        <v>60</v>
      </c>
      <c r="AA630" t="s">
        <v>197</v>
      </c>
      <c r="AB630" t="s">
        <v>198</v>
      </c>
      <c r="AD630" s="2" t="s">
        <v>508</v>
      </c>
    </row>
    <row r="631" spans="1:30" ht="15" customHeight="1" x14ac:dyDescent="0.35">
      <c r="A631" s="1">
        <v>42229.562847222223</v>
      </c>
      <c r="B631">
        <v>462</v>
      </c>
      <c r="C631" t="s">
        <v>29</v>
      </c>
      <c r="D631">
        <v>5</v>
      </c>
      <c r="E631" t="s">
        <v>30</v>
      </c>
      <c r="F631">
        <v>77455</v>
      </c>
      <c r="G631" t="s">
        <v>568</v>
      </c>
      <c r="H631" t="s">
        <v>32</v>
      </c>
      <c r="I631">
        <v>72406</v>
      </c>
      <c r="J631">
        <v>1</v>
      </c>
      <c r="K631" s="1">
        <v>42229.562847222223</v>
      </c>
      <c r="L631">
        <v>0.2</v>
      </c>
      <c r="M631">
        <v>623.35</v>
      </c>
      <c r="N631" t="s">
        <v>499</v>
      </c>
      <c r="O631" t="s">
        <v>34</v>
      </c>
      <c r="P631">
        <v>390</v>
      </c>
      <c r="R631">
        <v>4</v>
      </c>
      <c r="S631" t="s">
        <v>569</v>
      </c>
      <c r="T631" t="s">
        <v>36</v>
      </c>
      <c r="U631" t="s">
        <v>37</v>
      </c>
      <c r="V631" t="s">
        <v>38</v>
      </c>
      <c r="W631" t="s">
        <v>39</v>
      </c>
      <c r="X631" t="s">
        <v>39</v>
      </c>
      <c r="Y631" t="s">
        <v>40</v>
      </c>
      <c r="Z631" t="s">
        <v>66</v>
      </c>
      <c r="AA631" t="s">
        <v>500</v>
      </c>
      <c r="AB631" t="s">
        <v>501</v>
      </c>
      <c r="AD631" s="2" t="s">
        <v>508</v>
      </c>
    </row>
    <row r="632" spans="1:30" ht="15" customHeight="1" x14ac:dyDescent="0.35">
      <c r="A632" s="1">
        <v>42229.562847222223</v>
      </c>
      <c r="B632">
        <v>462</v>
      </c>
      <c r="C632" t="s">
        <v>29</v>
      </c>
      <c r="D632">
        <v>5</v>
      </c>
      <c r="E632" t="s">
        <v>30</v>
      </c>
      <c r="F632">
        <v>77455</v>
      </c>
      <c r="G632" t="s">
        <v>568</v>
      </c>
      <c r="H632" t="s">
        <v>32</v>
      </c>
      <c r="I632">
        <v>72406</v>
      </c>
      <c r="J632">
        <v>1</v>
      </c>
      <c r="K632" s="1">
        <v>42229.562847222223</v>
      </c>
      <c r="L632">
        <v>0.2</v>
      </c>
      <c r="M632">
        <v>623.32000000000005</v>
      </c>
      <c r="N632" t="s">
        <v>215</v>
      </c>
      <c r="O632" t="s">
        <v>216</v>
      </c>
      <c r="P632">
        <v>1700</v>
      </c>
      <c r="R632">
        <v>4</v>
      </c>
      <c r="S632" t="s">
        <v>569</v>
      </c>
      <c r="T632" t="s">
        <v>36</v>
      </c>
      <c r="U632" t="s">
        <v>37</v>
      </c>
      <c r="V632" t="s">
        <v>38</v>
      </c>
      <c r="W632" t="s">
        <v>39</v>
      </c>
      <c r="X632" t="s">
        <v>39</v>
      </c>
      <c r="Y632" t="s">
        <v>40</v>
      </c>
      <c r="Z632" t="s">
        <v>60</v>
      </c>
      <c r="AA632" t="s">
        <v>61</v>
      </c>
      <c r="AB632" t="s">
        <v>217</v>
      </c>
      <c r="AD632" s="2" t="s">
        <v>508</v>
      </c>
    </row>
    <row r="633" spans="1:30" ht="15" customHeight="1" x14ac:dyDescent="0.35">
      <c r="A633" s="1">
        <v>42229.562847222223</v>
      </c>
      <c r="B633">
        <v>462</v>
      </c>
      <c r="C633" t="s">
        <v>29</v>
      </c>
      <c r="D633">
        <v>5</v>
      </c>
      <c r="E633" t="s">
        <v>30</v>
      </c>
      <c r="F633">
        <v>77455</v>
      </c>
      <c r="G633" t="s">
        <v>568</v>
      </c>
      <c r="H633" t="s">
        <v>32</v>
      </c>
      <c r="I633">
        <v>72406</v>
      </c>
      <c r="J633">
        <v>1</v>
      </c>
      <c r="K633" s="1">
        <v>42229.562847222223</v>
      </c>
      <c r="L633">
        <v>0.2</v>
      </c>
      <c r="M633">
        <v>623.21</v>
      </c>
      <c r="N633" t="s">
        <v>59</v>
      </c>
      <c r="O633" t="s">
        <v>34</v>
      </c>
      <c r="P633">
        <v>3200</v>
      </c>
      <c r="R633">
        <v>4</v>
      </c>
      <c r="S633" t="s">
        <v>569</v>
      </c>
      <c r="T633" t="s">
        <v>36</v>
      </c>
      <c r="U633" t="s">
        <v>37</v>
      </c>
      <c r="V633" t="s">
        <v>38</v>
      </c>
      <c r="W633" t="s">
        <v>39</v>
      </c>
      <c r="X633" t="s">
        <v>39</v>
      </c>
      <c r="Y633" t="s">
        <v>40</v>
      </c>
      <c r="Z633" t="s">
        <v>60</v>
      </c>
      <c r="AA633" t="s">
        <v>61</v>
      </c>
      <c r="AB633" t="s">
        <v>62</v>
      </c>
      <c r="AD633" s="2" t="s">
        <v>508</v>
      </c>
    </row>
    <row r="634" spans="1:30" ht="15" customHeight="1" x14ac:dyDescent="0.35">
      <c r="A634" s="1">
        <v>42229.562847222223</v>
      </c>
      <c r="B634">
        <v>462</v>
      </c>
      <c r="C634" t="s">
        <v>29</v>
      </c>
      <c r="D634">
        <v>5</v>
      </c>
      <c r="E634" t="s">
        <v>30</v>
      </c>
      <c r="F634">
        <v>77455</v>
      </c>
      <c r="G634" t="s">
        <v>568</v>
      </c>
      <c r="H634" t="s">
        <v>32</v>
      </c>
      <c r="I634">
        <v>72406</v>
      </c>
      <c r="J634">
        <v>1</v>
      </c>
      <c r="K634" s="1">
        <v>42229.562847222223</v>
      </c>
      <c r="L634">
        <v>0.2</v>
      </c>
      <c r="M634">
        <v>623.28</v>
      </c>
      <c r="N634" t="s">
        <v>232</v>
      </c>
      <c r="O634" t="s">
        <v>34</v>
      </c>
      <c r="P634">
        <v>1</v>
      </c>
      <c r="R634">
        <v>4</v>
      </c>
      <c r="S634" t="s">
        <v>569</v>
      </c>
      <c r="T634" t="s">
        <v>36</v>
      </c>
      <c r="U634" t="s">
        <v>37</v>
      </c>
      <c r="V634" t="s">
        <v>38</v>
      </c>
      <c r="W634" t="s">
        <v>39</v>
      </c>
      <c r="X634" t="s">
        <v>39</v>
      </c>
      <c r="Y634" t="s">
        <v>175</v>
      </c>
      <c r="Z634" t="s">
        <v>176</v>
      </c>
      <c r="AA634" t="s">
        <v>180</v>
      </c>
      <c r="AB634" t="s">
        <v>233</v>
      </c>
      <c r="AD634" s="2" t="s">
        <v>508</v>
      </c>
    </row>
    <row r="635" spans="1:30" ht="15" customHeight="1" x14ac:dyDescent="0.35">
      <c r="A635" s="1">
        <v>42207.430902777778</v>
      </c>
      <c r="B635">
        <v>462</v>
      </c>
      <c r="C635" t="s">
        <v>29</v>
      </c>
      <c r="D635">
        <v>5</v>
      </c>
      <c r="E635" t="s">
        <v>30</v>
      </c>
      <c r="F635">
        <v>77439</v>
      </c>
      <c r="G635" t="s">
        <v>568</v>
      </c>
      <c r="H635" t="s">
        <v>32</v>
      </c>
      <c r="I635">
        <v>72027</v>
      </c>
      <c r="J635">
        <v>1</v>
      </c>
      <c r="K635" s="1">
        <v>42207.430902777778</v>
      </c>
      <c r="L635">
        <v>0.2</v>
      </c>
      <c r="M635">
        <v>623.27</v>
      </c>
      <c r="N635" t="s">
        <v>364</v>
      </c>
      <c r="O635" t="s">
        <v>34</v>
      </c>
      <c r="P635">
        <v>1</v>
      </c>
      <c r="R635">
        <v>4</v>
      </c>
      <c r="S635" t="s">
        <v>572</v>
      </c>
      <c r="T635" t="s">
        <v>36</v>
      </c>
      <c r="U635" t="s">
        <v>37</v>
      </c>
      <c r="V635" t="s">
        <v>38</v>
      </c>
      <c r="W635" t="s">
        <v>39</v>
      </c>
      <c r="X635" t="s">
        <v>39</v>
      </c>
      <c r="Y635" t="s">
        <v>365</v>
      </c>
      <c r="Z635" t="s">
        <v>366</v>
      </c>
      <c r="AA635" t="s">
        <v>367</v>
      </c>
      <c r="AB635" t="s">
        <v>368</v>
      </c>
      <c r="AD635" s="2" t="s">
        <v>508</v>
      </c>
    </row>
    <row r="636" spans="1:30" ht="15" customHeight="1" x14ac:dyDescent="0.35">
      <c r="A636" s="1">
        <v>42207.430902777778</v>
      </c>
      <c r="B636">
        <v>462</v>
      </c>
      <c r="C636" t="s">
        <v>29</v>
      </c>
      <c r="D636">
        <v>5</v>
      </c>
      <c r="E636" t="s">
        <v>30</v>
      </c>
      <c r="F636">
        <v>77439</v>
      </c>
      <c r="G636" t="s">
        <v>568</v>
      </c>
      <c r="H636" t="s">
        <v>32</v>
      </c>
      <c r="I636">
        <v>72027</v>
      </c>
      <c r="J636">
        <v>1</v>
      </c>
      <c r="K636" s="1">
        <v>42207.430902777778</v>
      </c>
      <c r="L636">
        <v>0.2</v>
      </c>
      <c r="M636">
        <v>623.15</v>
      </c>
      <c r="N636" t="s">
        <v>196</v>
      </c>
      <c r="O636" t="s">
        <v>34</v>
      </c>
      <c r="P636">
        <v>5700</v>
      </c>
      <c r="R636">
        <v>4</v>
      </c>
      <c r="S636" t="s">
        <v>572</v>
      </c>
      <c r="T636" t="s">
        <v>36</v>
      </c>
      <c r="U636" t="s">
        <v>37</v>
      </c>
      <c r="V636" t="s">
        <v>38</v>
      </c>
      <c r="W636" t="s">
        <v>39</v>
      </c>
      <c r="X636" t="s">
        <v>39</v>
      </c>
      <c r="Y636" t="s">
        <v>40</v>
      </c>
      <c r="Z636" t="s">
        <v>60</v>
      </c>
      <c r="AA636" t="s">
        <v>197</v>
      </c>
      <c r="AB636" t="s">
        <v>198</v>
      </c>
      <c r="AD636" s="2" t="s">
        <v>508</v>
      </c>
    </row>
    <row r="637" spans="1:30" ht="15" customHeight="1" x14ac:dyDescent="0.35">
      <c r="A637" s="1">
        <v>42207.430902777778</v>
      </c>
      <c r="B637">
        <v>462</v>
      </c>
      <c r="C637" t="s">
        <v>29</v>
      </c>
      <c r="D637">
        <v>5</v>
      </c>
      <c r="E637" t="s">
        <v>30</v>
      </c>
      <c r="F637">
        <v>77439</v>
      </c>
      <c r="G637" t="s">
        <v>568</v>
      </c>
      <c r="H637" t="s">
        <v>32</v>
      </c>
      <c r="I637">
        <v>72027</v>
      </c>
      <c r="J637">
        <v>1</v>
      </c>
      <c r="K637" s="1">
        <v>42207.430902777778</v>
      </c>
      <c r="L637">
        <v>0.2</v>
      </c>
      <c r="M637">
        <v>623.35</v>
      </c>
      <c r="N637" t="s">
        <v>499</v>
      </c>
      <c r="O637" t="s">
        <v>34</v>
      </c>
      <c r="P637">
        <v>290</v>
      </c>
      <c r="R637">
        <v>4</v>
      </c>
      <c r="S637" t="s">
        <v>572</v>
      </c>
      <c r="T637" t="s">
        <v>36</v>
      </c>
      <c r="U637" t="s">
        <v>37</v>
      </c>
      <c r="V637" t="s">
        <v>38</v>
      </c>
      <c r="W637" t="s">
        <v>39</v>
      </c>
      <c r="X637" t="s">
        <v>39</v>
      </c>
      <c r="Y637" t="s">
        <v>40</v>
      </c>
      <c r="Z637" t="s">
        <v>66</v>
      </c>
      <c r="AA637" t="s">
        <v>500</v>
      </c>
      <c r="AB637" t="s">
        <v>501</v>
      </c>
      <c r="AD637" s="2" t="s">
        <v>508</v>
      </c>
    </row>
    <row r="638" spans="1:30" ht="15" customHeight="1" x14ac:dyDescent="0.35">
      <c r="A638" s="1">
        <v>42207.430902777778</v>
      </c>
      <c r="B638">
        <v>462</v>
      </c>
      <c r="C638" t="s">
        <v>29</v>
      </c>
      <c r="D638">
        <v>5</v>
      </c>
      <c r="E638" t="s">
        <v>30</v>
      </c>
      <c r="F638">
        <v>77439</v>
      </c>
      <c r="G638" t="s">
        <v>568</v>
      </c>
      <c r="H638" t="s">
        <v>32</v>
      </c>
      <c r="I638">
        <v>72027</v>
      </c>
      <c r="J638">
        <v>1</v>
      </c>
      <c r="K638" s="1">
        <v>42207.430902777778</v>
      </c>
      <c r="L638">
        <v>0.2</v>
      </c>
      <c r="M638">
        <v>623.32000000000005</v>
      </c>
      <c r="N638" t="s">
        <v>215</v>
      </c>
      <c r="O638" t="s">
        <v>216</v>
      </c>
      <c r="P638">
        <v>1300</v>
      </c>
      <c r="R638">
        <v>4</v>
      </c>
      <c r="S638" t="s">
        <v>572</v>
      </c>
      <c r="T638" t="s">
        <v>36</v>
      </c>
      <c r="U638" t="s">
        <v>37</v>
      </c>
      <c r="V638" t="s">
        <v>38</v>
      </c>
      <c r="W638" t="s">
        <v>39</v>
      </c>
      <c r="X638" t="s">
        <v>39</v>
      </c>
      <c r="Y638" t="s">
        <v>40</v>
      </c>
      <c r="Z638" t="s">
        <v>60</v>
      </c>
      <c r="AA638" t="s">
        <v>61</v>
      </c>
      <c r="AB638" t="s">
        <v>217</v>
      </c>
      <c r="AD638" s="2" t="s">
        <v>508</v>
      </c>
    </row>
    <row r="639" spans="1:30" ht="15" customHeight="1" x14ac:dyDescent="0.35">
      <c r="A639" s="1">
        <v>42207.430902777778</v>
      </c>
      <c r="B639">
        <v>462</v>
      </c>
      <c r="C639" t="s">
        <v>29</v>
      </c>
      <c r="D639">
        <v>5</v>
      </c>
      <c r="E639" t="s">
        <v>30</v>
      </c>
      <c r="F639">
        <v>77439</v>
      </c>
      <c r="G639" t="s">
        <v>568</v>
      </c>
      <c r="H639" t="s">
        <v>32</v>
      </c>
      <c r="I639">
        <v>72027</v>
      </c>
      <c r="J639">
        <v>1</v>
      </c>
      <c r="K639" s="1">
        <v>42207.430902777778</v>
      </c>
      <c r="L639">
        <v>0.2</v>
      </c>
      <c r="M639">
        <v>623.21</v>
      </c>
      <c r="N639" t="s">
        <v>59</v>
      </c>
      <c r="O639" t="s">
        <v>34</v>
      </c>
      <c r="P639">
        <v>870</v>
      </c>
      <c r="R639">
        <v>4</v>
      </c>
      <c r="S639" t="s">
        <v>572</v>
      </c>
      <c r="T639" t="s">
        <v>36</v>
      </c>
      <c r="U639" t="s">
        <v>37</v>
      </c>
      <c r="V639" t="s">
        <v>38</v>
      </c>
      <c r="W639" t="s">
        <v>39</v>
      </c>
      <c r="X639" t="s">
        <v>39</v>
      </c>
      <c r="Y639" t="s">
        <v>40</v>
      </c>
      <c r="Z639" t="s">
        <v>60</v>
      </c>
      <c r="AA639" t="s">
        <v>61</v>
      </c>
      <c r="AB639" t="s">
        <v>62</v>
      </c>
      <c r="AD639" s="2" t="s">
        <v>508</v>
      </c>
    </row>
    <row r="640" spans="1:30" ht="15" customHeight="1" x14ac:dyDescent="0.35">
      <c r="A640" s="1">
        <v>42207.430902777778</v>
      </c>
      <c r="B640">
        <v>462</v>
      </c>
      <c r="C640" t="s">
        <v>29</v>
      </c>
      <c r="D640">
        <v>5</v>
      </c>
      <c r="E640" t="s">
        <v>30</v>
      </c>
      <c r="F640">
        <v>77439</v>
      </c>
      <c r="G640" t="s">
        <v>568</v>
      </c>
      <c r="H640" t="s">
        <v>32</v>
      </c>
      <c r="I640">
        <v>72027</v>
      </c>
      <c r="J640">
        <v>1</v>
      </c>
      <c r="K640" s="1">
        <v>42207.430902777778</v>
      </c>
      <c r="L640">
        <v>0.2</v>
      </c>
      <c r="M640">
        <v>623.24</v>
      </c>
      <c r="N640" t="s">
        <v>228</v>
      </c>
      <c r="O640" t="s">
        <v>34</v>
      </c>
      <c r="P640">
        <v>390</v>
      </c>
      <c r="R640">
        <v>4</v>
      </c>
      <c r="S640" t="s">
        <v>572</v>
      </c>
      <c r="T640" t="s">
        <v>36</v>
      </c>
      <c r="U640" t="s">
        <v>37</v>
      </c>
      <c r="V640" t="s">
        <v>38</v>
      </c>
      <c r="W640" t="s">
        <v>39</v>
      </c>
      <c r="X640" t="s">
        <v>39</v>
      </c>
      <c r="Y640" t="s">
        <v>40</v>
      </c>
      <c r="Z640" t="s">
        <v>60</v>
      </c>
      <c r="AA640" t="s">
        <v>183</v>
      </c>
      <c r="AB640" t="s">
        <v>229</v>
      </c>
      <c r="AD640" s="2" t="s">
        <v>508</v>
      </c>
    </row>
    <row r="641" spans="1:30" ht="15" customHeight="1" x14ac:dyDescent="0.35">
      <c r="A641" s="1">
        <v>42207.430902777778</v>
      </c>
      <c r="B641">
        <v>462</v>
      </c>
      <c r="C641" t="s">
        <v>29</v>
      </c>
      <c r="D641">
        <v>5</v>
      </c>
      <c r="E641" t="s">
        <v>30</v>
      </c>
      <c r="F641">
        <v>77439</v>
      </c>
      <c r="G641" t="s">
        <v>568</v>
      </c>
      <c r="H641" t="s">
        <v>32</v>
      </c>
      <c r="I641">
        <v>72027</v>
      </c>
      <c r="J641">
        <v>1</v>
      </c>
      <c r="K641" s="1">
        <v>42207.430902777778</v>
      </c>
      <c r="L641">
        <v>0.2</v>
      </c>
      <c r="M641">
        <v>623.22</v>
      </c>
      <c r="N641" t="s">
        <v>99</v>
      </c>
      <c r="O641" t="s">
        <v>34</v>
      </c>
      <c r="P641">
        <v>3800</v>
      </c>
      <c r="R641">
        <v>4</v>
      </c>
      <c r="S641" t="s">
        <v>572</v>
      </c>
      <c r="T641" t="s">
        <v>36</v>
      </c>
      <c r="U641" t="s">
        <v>37</v>
      </c>
      <c r="V641" t="s">
        <v>38</v>
      </c>
      <c r="W641" t="s">
        <v>39</v>
      </c>
      <c r="X641" t="s">
        <v>39</v>
      </c>
      <c r="Y641" t="s">
        <v>40</v>
      </c>
      <c r="Z641" t="s">
        <v>100</v>
      </c>
      <c r="AA641" t="s">
        <v>101</v>
      </c>
      <c r="AB641" t="s">
        <v>102</v>
      </c>
      <c r="AD641" s="2" t="s">
        <v>508</v>
      </c>
    </row>
    <row r="642" spans="1:30" ht="15" customHeight="1" x14ac:dyDescent="0.35">
      <c r="A642" s="1">
        <v>42151.566319444442</v>
      </c>
      <c r="B642">
        <v>462</v>
      </c>
      <c r="C642" t="s">
        <v>29</v>
      </c>
      <c r="D642">
        <v>5</v>
      </c>
      <c r="E642" t="s">
        <v>30</v>
      </c>
      <c r="F642">
        <v>77350</v>
      </c>
      <c r="G642" t="s">
        <v>578</v>
      </c>
      <c r="H642" t="s">
        <v>32</v>
      </c>
      <c r="I642">
        <v>71062</v>
      </c>
      <c r="J642">
        <v>1</v>
      </c>
      <c r="K642" s="1">
        <v>42151.566319444442</v>
      </c>
      <c r="L642">
        <v>0.2</v>
      </c>
      <c r="M642">
        <v>623.27</v>
      </c>
      <c r="N642" t="s">
        <v>364</v>
      </c>
      <c r="O642" t="s">
        <v>34</v>
      </c>
      <c r="P642">
        <v>1</v>
      </c>
      <c r="R642">
        <v>4</v>
      </c>
      <c r="S642" t="s">
        <v>579</v>
      </c>
      <c r="T642" t="s">
        <v>36</v>
      </c>
      <c r="U642" t="s">
        <v>37</v>
      </c>
      <c r="V642" t="s">
        <v>38</v>
      </c>
      <c r="W642" t="s">
        <v>39</v>
      </c>
      <c r="X642" t="s">
        <v>39</v>
      </c>
      <c r="Y642" t="s">
        <v>365</v>
      </c>
      <c r="Z642" t="s">
        <v>366</v>
      </c>
      <c r="AA642" t="s">
        <v>367</v>
      </c>
      <c r="AB642" t="s">
        <v>368</v>
      </c>
      <c r="AD642" s="2" t="s">
        <v>508</v>
      </c>
    </row>
    <row r="643" spans="1:30" ht="15" customHeight="1" x14ac:dyDescent="0.35">
      <c r="A643" s="1">
        <v>42151.566319444442</v>
      </c>
      <c r="B643">
        <v>462</v>
      </c>
      <c r="C643" t="s">
        <v>29</v>
      </c>
      <c r="D643">
        <v>5</v>
      </c>
      <c r="E643" t="s">
        <v>30</v>
      </c>
      <c r="F643">
        <v>77350</v>
      </c>
      <c r="G643" t="s">
        <v>578</v>
      </c>
      <c r="H643" t="s">
        <v>32</v>
      </c>
      <c r="I643">
        <v>71062</v>
      </c>
      <c r="J643">
        <v>1</v>
      </c>
      <c r="K643" s="1">
        <v>42151.566319444442</v>
      </c>
      <c r="L643">
        <v>0.2</v>
      </c>
      <c r="M643">
        <v>650</v>
      </c>
      <c r="N643" t="s">
        <v>182</v>
      </c>
      <c r="O643" t="s">
        <v>34</v>
      </c>
      <c r="P643">
        <v>20</v>
      </c>
      <c r="R643">
        <v>4</v>
      </c>
      <c r="S643" t="s">
        <v>579</v>
      </c>
      <c r="T643" t="s">
        <v>36</v>
      </c>
      <c r="U643" t="s">
        <v>37</v>
      </c>
      <c r="V643" t="s">
        <v>38</v>
      </c>
      <c r="W643" t="s">
        <v>39</v>
      </c>
      <c r="X643" t="s">
        <v>39</v>
      </c>
      <c r="Y643" t="s">
        <v>40</v>
      </c>
      <c r="Z643" t="s">
        <v>60</v>
      </c>
      <c r="AA643" t="s">
        <v>183</v>
      </c>
      <c r="AB643" t="s">
        <v>184</v>
      </c>
      <c r="AD643" s="2" t="s">
        <v>508</v>
      </c>
    </row>
    <row r="644" spans="1:30" ht="15" customHeight="1" x14ac:dyDescent="0.35">
      <c r="A644" s="1">
        <v>42151.566319444442</v>
      </c>
      <c r="B644">
        <v>462</v>
      </c>
      <c r="C644" t="s">
        <v>29</v>
      </c>
      <c r="D644">
        <v>5</v>
      </c>
      <c r="E644" t="s">
        <v>30</v>
      </c>
      <c r="F644">
        <v>77350</v>
      </c>
      <c r="G644" t="s">
        <v>578</v>
      </c>
      <c r="H644" t="s">
        <v>32</v>
      </c>
      <c r="I644">
        <v>71062</v>
      </c>
      <c r="J644">
        <v>1</v>
      </c>
      <c r="K644" s="1">
        <v>42151.566319444442</v>
      </c>
      <c r="L644">
        <v>0.2</v>
      </c>
      <c r="M644">
        <v>623.15</v>
      </c>
      <c r="N644" t="s">
        <v>196</v>
      </c>
      <c r="O644" t="s">
        <v>34</v>
      </c>
      <c r="P644">
        <v>1800</v>
      </c>
      <c r="R644">
        <v>4</v>
      </c>
      <c r="S644" t="s">
        <v>579</v>
      </c>
      <c r="T644" t="s">
        <v>36</v>
      </c>
      <c r="U644" t="s">
        <v>37</v>
      </c>
      <c r="V644" t="s">
        <v>38</v>
      </c>
      <c r="W644" t="s">
        <v>39</v>
      </c>
      <c r="X644" t="s">
        <v>39</v>
      </c>
      <c r="Y644" t="s">
        <v>40</v>
      </c>
      <c r="Z644" t="s">
        <v>60</v>
      </c>
      <c r="AA644" t="s">
        <v>197</v>
      </c>
      <c r="AB644" t="s">
        <v>198</v>
      </c>
      <c r="AD644" s="2" t="s">
        <v>508</v>
      </c>
    </row>
    <row r="645" spans="1:30" ht="15" customHeight="1" x14ac:dyDescent="0.35">
      <c r="A645" s="1">
        <v>42151.566319444442</v>
      </c>
      <c r="B645">
        <v>462</v>
      </c>
      <c r="C645" t="s">
        <v>29</v>
      </c>
      <c r="D645">
        <v>5</v>
      </c>
      <c r="E645" t="s">
        <v>30</v>
      </c>
      <c r="F645">
        <v>77350</v>
      </c>
      <c r="G645" t="s">
        <v>578</v>
      </c>
      <c r="H645" t="s">
        <v>32</v>
      </c>
      <c r="I645">
        <v>71062</v>
      </c>
      <c r="J645">
        <v>1</v>
      </c>
      <c r="K645" s="1">
        <v>42151.566319444442</v>
      </c>
      <c r="L645">
        <v>0.2</v>
      </c>
      <c r="M645">
        <v>623.32000000000005</v>
      </c>
      <c r="N645" t="s">
        <v>215</v>
      </c>
      <c r="O645" t="s">
        <v>216</v>
      </c>
      <c r="P645">
        <v>450</v>
      </c>
      <c r="R645">
        <v>4</v>
      </c>
      <c r="S645" t="s">
        <v>579</v>
      </c>
      <c r="T645" t="s">
        <v>36</v>
      </c>
      <c r="U645" t="s">
        <v>37</v>
      </c>
      <c r="V645" t="s">
        <v>38</v>
      </c>
      <c r="W645" t="s">
        <v>39</v>
      </c>
      <c r="X645" t="s">
        <v>39</v>
      </c>
      <c r="Y645" t="s">
        <v>40</v>
      </c>
      <c r="Z645" t="s">
        <v>60</v>
      </c>
      <c r="AA645" t="s">
        <v>61</v>
      </c>
      <c r="AB645" t="s">
        <v>217</v>
      </c>
      <c r="AD645" s="2" t="s">
        <v>508</v>
      </c>
    </row>
    <row r="646" spans="1:30" ht="15" customHeight="1" x14ac:dyDescent="0.35">
      <c r="A646" s="1">
        <v>42151.566319444442</v>
      </c>
      <c r="B646">
        <v>462</v>
      </c>
      <c r="C646" t="s">
        <v>29</v>
      </c>
      <c r="D646">
        <v>5</v>
      </c>
      <c r="E646" t="s">
        <v>30</v>
      </c>
      <c r="F646">
        <v>77350</v>
      </c>
      <c r="G646" t="s">
        <v>578</v>
      </c>
      <c r="H646" t="s">
        <v>32</v>
      </c>
      <c r="I646">
        <v>71062</v>
      </c>
      <c r="J646">
        <v>1</v>
      </c>
      <c r="K646" s="1">
        <v>42151.566319444442</v>
      </c>
      <c r="L646">
        <v>0.2</v>
      </c>
      <c r="M646">
        <v>623.20000000000005</v>
      </c>
      <c r="N646" t="s">
        <v>296</v>
      </c>
      <c r="O646" t="s">
        <v>34</v>
      </c>
      <c r="P646">
        <v>1</v>
      </c>
      <c r="R646">
        <v>4</v>
      </c>
      <c r="S646" t="s">
        <v>579</v>
      </c>
      <c r="T646" t="s">
        <v>36</v>
      </c>
      <c r="U646" t="s">
        <v>37</v>
      </c>
      <c r="V646" t="s">
        <v>38</v>
      </c>
      <c r="W646" t="s">
        <v>39</v>
      </c>
      <c r="X646" t="s">
        <v>39</v>
      </c>
      <c r="Y646" t="s">
        <v>40</v>
      </c>
      <c r="Z646" t="s">
        <v>60</v>
      </c>
      <c r="AA646" t="s">
        <v>61</v>
      </c>
      <c r="AB646" t="s">
        <v>297</v>
      </c>
      <c r="AD646" s="2" t="s">
        <v>508</v>
      </c>
    </row>
    <row r="647" spans="1:30" ht="15" customHeight="1" x14ac:dyDescent="0.35">
      <c r="A647" s="1">
        <v>42151.566319444442</v>
      </c>
      <c r="B647">
        <v>462</v>
      </c>
      <c r="C647" t="s">
        <v>29</v>
      </c>
      <c r="D647">
        <v>5</v>
      </c>
      <c r="E647" t="s">
        <v>30</v>
      </c>
      <c r="F647">
        <v>77350</v>
      </c>
      <c r="G647" t="s">
        <v>578</v>
      </c>
      <c r="H647" t="s">
        <v>32</v>
      </c>
      <c r="I647">
        <v>71062</v>
      </c>
      <c r="J647">
        <v>1</v>
      </c>
      <c r="K647" s="1">
        <v>42151.566319444442</v>
      </c>
      <c r="L647">
        <v>0.2</v>
      </c>
      <c r="M647">
        <v>623.21</v>
      </c>
      <c r="N647" t="s">
        <v>59</v>
      </c>
      <c r="O647" t="s">
        <v>34</v>
      </c>
      <c r="P647">
        <v>79</v>
      </c>
      <c r="R647">
        <v>4</v>
      </c>
      <c r="S647" t="s">
        <v>579</v>
      </c>
      <c r="T647" t="s">
        <v>36</v>
      </c>
      <c r="U647" t="s">
        <v>37</v>
      </c>
      <c r="V647" t="s">
        <v>38</v>
      </c>
      <c r="W647" t="s">
        <v>39</v>
      </c>
      <c r="X647" t="s">
        <v>39</v>
      </c>
      <c r="Y647" t="s">
        <v>40</v>
      </c>
      <c r="Z647" t="s">
        <v>60</v>
      </c>
      <c r="AA647" t="s">
        <v>61</v>
      </c>
      <c r="AB647" t="s">
        <v>62</v>
      </c>
      <c r="AD647" s="2" t="s">
        <v>508</v>
      </c>
    </row>
    <row r="648" spans="1:30" ht="15" customHeight="1" x14ac:dyDescent="0.35">
      <c r="A648" s="1">
        <v>42151.566319444442</v>
      </c>
      <c r="B648">
        <v>462</v>
      </c>
      <c r="C648" t="s">
        <v>29</v>
      </c>
      <c r="D648">
        <v>5</v>
      </c>
      <c r="E648" t="s">
        <v>30</v>
      </c>
      <c r="F648">
        <v>77350</v>
      </c>
      <c r="G648" t="s">
        <v>578</v>
      </c>
      <c r="H648" t="s">
        <v>32</v>
      </c>
      <c r="I648">
        <v>71062</v>
      </c>
      <c r="J648">
        <v>1</v>
      </c>
      <c r="K648" s="1">
        <v>42151.566319444442</v>
      </c>
      <c r="L648">
        <v>0.2</v>
      </c>
      <c r="M648">
        <v>623.24</v>
      </c>
      <c r="N648" t="s">
        <v>228</v>
      </c>
      <c r="O648" t="s">
        <v>34</v>
      </c>
      <c r="P648">
        <v>1</v>
      </c>
      <c r="R648">
        <v>4</v>
      </c>
      <c r="S648" t="s">
        <v>579</v>
      </c>
      <c r="T648" t="s">
        <v>36</v>
      </c>
      <c r="U648" t="s">
        <v>37</v>
      </c>
      <c r="V648" t="s">
        <v>38</v>
      </c>
      <c r="W648" t="s">
        <v>39</v>
      </c>
      <c r="X648" t="s">
        <v>39</v>
      </c>
      <c r="Y648" t="s">
        <v>40</v>
      </c>
      <c r="Z648" t="s">
        <v>60</v>
      </c>
      <c r="AA648" t="s">
        <v>183</v>
      </c>
      <c r="AB648" t="s">
        <v>229</v>
      </c>
      <c r="AD648" s="2" t="s">
        <v>508</v>
      </c>
    </row>
    <row r="649" spans="1:30" ht="15" customHeight="1" x14ac:dyDescent="0.35">
      <c r="A649" s="1">
        <v>42151.566319444442</v>
      </c>
      <c r="B649">
        <v>462</v>
      </c>
      <c r="C649" t="s">
        <v>29</v>
      </c>
      <c r="D649">
        <v>5</v>
      </c>
      <c r="E649" t="s">
        <v>30</v>
      </c>
      <c r="F649">
        <v>77350</v>
      </c>
      <c r="G649" t="s">
        <v>578</v>
      </c>
      <c r="H649" t="s">
        <v>32</v>
      </c>
      <c r="I649">
        <v>71062</v>
      </c>
      <c r="J649">
        <v>1</v>
      </c>
      <c r="K649" s="1">
        <v>42151.566319444442</v>
      </c>
      <c r="L649">
        <v>0.2</v>
      </c>
      <c r="M649">
        <v>623.22</v>
      </c>
      <c r="N649" t="s">
        <v>99</v>
      </c>
      <c r="O649" t="s">
        <v>34</v>
      </c>
      <c r="P649">
        <v>460</v>
      </c>
      <c r="R649">
        <v>4</v>
      </c>
      <c r="S649" t="s">
        <v>579</v>
      </c>
      <c r="T649" t="s">
        <v>36</v>
      </c>
      <c r="U649" t="s">
        <v>37</v>
      </c>
      <c r="V649" t="s">
        <v>38</v>
      </c>
      <c r="W649" t="s">
        <v>39</v>
      </c>
      <c r="X649" t="s">
        <v>39</v>
      </c>
      <c r="Y649" t="s">
        <v>40</v>
      </c>
      <c r="Z649" t="s">
        <v>100</v>
      </c>
      <c r="AA649" t="s">
        <v>101</v>
      </c>
      <c r="AB649" t="s">
        <v>102</v>
      </c>
      <c r="AD649" s="2" t="s">
        <v>508</v>
      </c>
    </row>
    <row r="650" spans="1:30" ht="15" customHeight="1" x14ac:dyDescent="0.35">
      <c r="A650" s="1">
        <v>42151.566319444442</v>
      </c>
      <c r="B650">
        <v>462</v>
      </c>
      <c r="C650" t="s">
        <v>29</v>
      </c>
      <c r="D650">
        <v>5</v>
      </c>
      <c r="E650" t="s">
        <v>30</v>
      </c>
      <c r="F650">
        <v>77350</v>
      </c>
      <c r="G650" t="s">
        <v>578</v>
      </c>
      <c r="H650" t="s">
        <v>32</v>
      </c>
      <c r="I650">
        <v>71062</v>
      </c>
      <c r="J650">
        <v>1</v>
      </c>
      <c r="K650" s="1">
        <v>42151.566319444442</v>
      </c>
      <c r="L650">
        <v>0.2</v>
      </c>
      <c r="M650">
        <v>623.36</v>
      </c>
      <c r="N650" t="s">
        <v>230</v>
      </c>
      <c r="O650" t="s">
        <v>34</v>
      </c>
      <c r="P650">
        <v>1</v>
      </c>
      <c r="R650">
        <v>4</v>
      </c>
      <c r="S650" t="s">
        <v>579</v>
      </c>
      <c r="T650" t="s">
        <v>36</v>
      </c>
      <c r="U650" t="s">
        <v>37</v>
      </c>
      <c r="V650" t="s">
        <v>38</v>
      </c>
      <c r="W650" t="s">
        <v>39</v>
      </c>
      <c r="X650" t="s">
        <v>39</v>
      </c>
      <c r="Y650" t="s">
        <v>175</v>
      </c>
      <c r="Z650" t="s">
        <v>176</v>
      </c>
      <c r="AA650" t="s">
        <v>180</v>
      </c>
      <c r="AB650" t="s">
        <v>231</v>
      </c>
      <c r="AD650" s="2" t="s">
        <v>508</v>
      </c>
    </row>
    <row r="651" spans="1:30" ht="15" customHeight="1" x14ac:dyDescent="0.35">
      <c r="A651" s="1">
        <v>42151.566319444442</v>
      </c>
      <c r="B651">
        <v>462</v>
      </c>
      <c r="C651" t="s">
        <v>29</v>
      </c>
      <c r="D651">
        <v>5</v>
      </c>
      <c r="E651" t="s">
        <v>30</v>
      </c>
      <c r="F651">
        <v>77350</v>
      </c>
      <c r="G651" t="s">
        <v>578</v>
      </c>
      <c r="H651" t="s">
        <v>32</v>
      </c>
      <c r="I651">
        <v>71062</v>
      </c>
      <c r="J651">
        <v>1</v>
      </c>
      <c r="K651" s="1">
        <v>42151.566319444442</v>
      </c>
      <c r="L651">
        <v>0.2</v>
      </c>
      <c r="M651">
        <v>623.37</v>
      </c>
      <c r="N651" t="s">
        <v>329</v>
      </c>
      <c r="O651" t="s">
        <v>34</v>
      </c>
      <c r="P651">
        <v>1</v>
      </c>
      <c r="R651">
        <v>4</v>
      </c>
      <c r="S651" t="s">
        <v>579</v>
      </c>
      <c r="T651" t="s">
        <v>36</v>
      </c>
      <c r="U651" t="s">
        <v>37</v>
      </c>
      <c r="V651" t="s">
        <v>38</v>
      </c>
      <c r="W651" t="s">
        <v>39</v>
      </c>
      <c r="X651" t="s">
        <v>39</v>
      </c>
      <c r="Y651" t="s">
        <v>40</v>
      </c>
      <c r="Z651" t="s">
        <v>41</v>
      </c>
      <c r="AA651" t="s">
        <v>330</v>
      </c>
      <c r="AB651" t="s">
        <v>331</v>
      </c>
      <c r="AD651" s="2" t="s">
        <v>508</v>
      </c>
    </row>
    <row r="652" spans="1:30" ht="15" customHeight="1" x14ac:dyDescent="0.35">
      <c r="A652" s="1">
        <v>42138.414236111108</v>
      </c>
      <c r="B652">
        <v>462</v>
      </c>
      <c r="C652" t="s">
        <v>29</v>
      </c>
      <c r="D652">
        <v>5</v>
      </c>
      <c r="E652" t="s">
        <v>30</v>
      </c>
      <c r="F652">
        <v>77345</v>
      </c>
      <c r="G652" t="s">
        <v>515</v>
      </c>
      <c r="H652" t="s">
        <v>32</v>
      </c>
      <c r="I652">
        <v>70855</v>
      </c>
      <c r="J652">
        <v>1</v>
      </c>
      <c r="K652" s="1">
        <v>42138.414236111108</v>
      </c>
      <c r="L652">
        <v>0.2</v>
      </c>
      <c r="M652">
        <v>623.16</v>
      </c>
      <c r="N652" t="s">
        <v>256</v>
      </c>
      <c r="O652" t="s">
        <v>34</v>
      </c>
      <c r="P652">
        <v>1</v>
      </c>
      <c r="R652">
        <v>4</v>
      </c>
      <c r="S652" t="s">
        <v>583</v>
      </c>
      <c r="T652" t="s">
        <v>36</v>
      </c>
      <c r="U652" t="s">
        <v>37</v>
      </c>
      <c r="V652" t="s">
        <v>38</v>
      </c>
      <c r="W652" t="s">
        <v>39</v>
      </c>
      <c r="X652" t="s">
        <v>39</v>
      </c>
      <c r="Y652" t="s">
        <v>40</v>
      </c>
      <c r="Z652" t="s">
        <v>60</v>
      </c>
      <c r="AA652" t="s">
        <v>197</v>
      </c>
      <c r="AB652" t="s">
        <v>198</v>
      </c>
      <c r="AD652" s="2" t="s">
        <v>508</v>
      </c>
    </row>
    <row r="653" spans="1:30" ht="15" customHeight="1" x14ac:dyDescent="0.35">
      <c r="A653" s="1">
        <v>42138.414236111108</v>
      </c>
      <c r="B653">
        <v>462</v>
      </c>
      <c r="C653" t="s">
        <v>29</v>
      </c>
      <c r="D653">
        <v>5</v>
      </c>
      <c r="E653" t="s">
        <v>30</v>
      </c>
      <c r="F653">
        <v>77345</v>
      </c>
      <c r="G653" t="s">
        <v>515</v>
      </c>
      <c r="H653" t="s">
        <v>32</v>
      </c>
      <c r="I653">
        <v>70855</v>
      </c>
      <c r="J653">
        <v>1</v>
      </c>
      <c r="K653" s="1">
        <v>42138.414236111108</v>
      </c>
      <c r="L653">
        <v>0.2</v>
      </c>
      <c r="M653">
        <v>623.12</v>
      </c>
      <c r="N653" t="s">
        <v>33</v>
      </c>
      <c r="O653" t="s">
        <v>34</v>
      </c>
      <c r="P653">
        <v>29</v>
      </c>
      <c r="R653">
        <v>4</v>
      </c>
      <c r="S653" t="s">
        <v>583</v>
      </c>
      <c r="T653" t="s">
        <v>36</v>
      </c>
      <c r="U653" t="s">
        <v>37</v>
      </c>
      <c r="V653" t="s">
        <v>38</v>
      </c>
      <c r="W653" t="s">
        <v>39</v>
      </c>
      <c r="X653" t="s">
        <v>39</v>
      </c>
      <c r="Y653" t="s">
        <v>40</v>
      </c>
      <c r="Z653" t="s">
        <v>41</v>
      </c>
      <c r="AA653" t="s">
        <v>42</v>
      </c>
      <c r="AB653" t="s">
        <v>43</v>
      </c>
      <c r="AD653" s="2" t="s">
        <v>508</v>
      </c>
    </row>
    <row r="654" spans="1:30" ht="15" customHeight="1" x14ac:dyDescent="0.35">
      <c r="A654" s="1">
        <v>42138.414236111108</v>
      </c>
      <c r="B654">
        <v>462</v>
      </c>
      <c r="C654" t="s">
        <v>29</v>
      </c>
      <c r="D654">
        <v>5</v>
      </c>
      <c r="E654" t="s">
        <v>30</v>
      </c>
      <c r="F654">
        <v>77345</v>
      </c>
      <c r="G654" t="s">
        <v>515</v>
      </c>
      <c r="H654" t="s">
        <v>32</v>
      </c>
      <c r="I654">
        <v>70855</v>
      </c>
      <c r="J654">
        <v>1</v>
      </c>
      <c r="K654" s="1">
        <v>42138.414236111108</v>
      </c>
      <c r="L654">
        <v>0.2</v>
      </c>
      <c r="M654">
        <v>623.04999999999995</v>
      </c>
      <c r="N654" t="s">
        <v>179</v>
      </c>
      <c r="O654" t="s">
        <v>34</v>
      </c>
      <c r="P654">
        <v>1</v>
      </c>
      <c r="R654">
        <v>4</v>
      </c>
      <c r="S654" t="s">
        <v>583</v>
      </c>
      <c r="T654" t="s">
        <v>36</v>
      </c>
      <c r="U654" t="s">
        <v>37</v>
      </c>
      <c r="V654" t="s">
        <v>38</v>
      </c>
      <c r="W654" t="s">
        <v>39</v>
      </c>
      <c r="X654" t="s">
        <v>39</v>
      </c>
      <c r="Y654" t="s">
        <v>175</v>
      </c>
      <c r="Z654" t="s">
        <v>176</v>
      </c>
      <c r="AA654" t="s">
        <v>180</v>
      </c>
      <c r="AB654" t="s">
        <v>181</v>
      </c>
      <c r="AD654" s="2" t="s">
        <v>508</v>
      </c>
    </row>
    <row r="655" spans="1:30" ht="15" customHeight="1" x14ac:dyDescent="0.35">
      <c r="A655" s="1">
        <v>42138.414236111108</v>
      </c>
      <c r="B655">
        <v>462</v>
      </c>
      <c r="C655" t="s">
        <v>29</v>
      </c>
      <c r="D655">
        <v>5</v>
      </c>
      <c r="E655" t="s">
        <v>30</v>
      </c>
      <c r="F655">
        <v>77345</v>
      </c>
      <c r="G655" t="s">
        <v>515</v>
      </c>
      <c r="H655" t="s">
        <v>32</v>
      </c>
      <c r="I655">
        <v>70855</v>
      </c>
      <c r="J655">
        <v>1</v>
      </c>
      <c r="K655" s="1">
        <v>42138.414236111108</v>
      </c>
      <c r="L655">
        <v>0.2</v>
      </c>
      <c r="M655">
        <v>623.15</v>
      </c>
      <c r="N655" t="s">
        <v>196</v>
      </c>
      <c r="O655" t="s">
        <v>34</v>
      </c>
      <c r="P655">
        <v>1200</v>
      </c>
      <c r="R655">
        <v>4</v>
      </c>
      <c r="S655" t="s">
        <v>583</v>
      </c>
      <c r="T655" t="s">
        <v>36</v>
      </c>
      <c r="U655" t="s">
        <v>37</v>
      </c>
      <c r="V655" t="s">
        <v>38</v>
      </c>
      <c r="W655" t="s">
        <v>39</v>
      </c>
      <c r="X655" t="s">
        <v>39</v>
      </c>
      <c r="Y655" t="s">
        <v>40</v>
      </c>
      <c r="Z655" t="s">
        <v>60</v>
      </c>
      <c r="AA655" t="s">
        <v>197</v>
      </c>
      <c r="AB655" t="s">
        <v>198</v>
      </c>
      <c r="AD655" s="2" t="s">
        <v>508</v>
      </c>
    </row>
    <row r="656" spans="1:30" ht="15" customHeight="1" x14ac:dyDescent="0.35">
      <c r="A656" s="1">
        <v>42138.414236111108</v>
      </c>
      <c r="B656">
        <v>462</v>
      </c>
      <c r="C656" t="s">
        <v>29</v>
      </c>
      <c r="D656">
        <v>5</v>
      </c>
      <c r="E656" t="s">
        <v>30</v>
      </c>
      <c r="F656">
        <v>77345</v>
      </c>
      <c r="G656" t="s">
        <v>515</v>
      </c>
      <c r="H656" t="s">
        <v>32</v>
      </c>
      <c r="I656">
        <v>70855</v>
      </c>
      <c r="J656">
        <v>1</v>
      </c>
      <c r="K656" s="1">
        <v>42138.414236111108</v>
      </c>
      <c r="L656">
        <v>0.2</v>
      </c>
      <c r="M656">
        <v>623.32000000000005</v>
      </c>
      <c r="N656" t="s">
        <v>215</v>
      </c>
      <c r="O656" t="s">
        <v>216</v>
      </c>
      <c r="P656">
        <v>95</v>
      </c>
      <c r="R656">
        <v>4</v>
      </c>
      <c r="S656" t="s">
        <v>583</v>
      </c>
      <c r="T656" t="s">
        <v>36</v>
      </c>
      <c r="U656" t="s">
        <v>37</v>
      </c>
      <c r="V656" t="s">
        <v>38</v>
      </c>
      <c r="W656" t="s">
        <v>39</v>
      </c>
      <c r="X656" t="s">
        <v>39</v>
      </c>
      <c r="Y656" t="s">
        <v>40</v>
      </c>
      <c r="Z656" t="s">
        <v>60</v>
      </c>
      <c r="AA656" t="s">
        <v>61</v>
      </c>
      <c r="AB656" t="s">
        <v>217</v>
      </c>
      <c r="AD656" s="2" t="s">
        <v>508</v>
      </c>
    </row>
    <row r="657" spans="1:30" ht="15" customHeight="1" x14ac:dyDescent="0.35">
      <c r="A657" s="1">
        <v>42138.414236111108</v>
      </c>
      <c r="B657">
        <v>462</v>
      </c>
      <c r="C657" t="s">
        <v>29</v>
      </c>
      <c r="D657">
        <v>5</v>
      </c>
      <c r="E657" t="s">
        <v>30</v>
      </c>
      <c r="F657">
        <v>77345</v>
      </c>
      <c r="G657" t="s">
        <v>515</v>
      </c>
      <c r="H657" t="s">
        <v>32</v>
      </c>
      <c r="I657">
        <v>70855</v>
      </c>
      <c r="J657">
        <v>1</v>
      </c>
      <c r="K657" s="1">
        <v>42138.414236111108</v>
      </c>
      <c r="L657">
        <v>0.2</v>
      </c>
      <c r="M657">
        <v>623.20000000000005</v>
      </c>
      <c r="N657" t="s">
        <v>296</v>
      </c>
      <c r="O657" t="s">
        <v>34</v>
      </c>
      <c r="P657">
        <v>1</v>
      </c>
      <c r="R657">
        <v>4</v>
      </c>
      <c r="S657" t="s">
        <v>583</v>
      </c>
      <c r="T657" t="s">
        <v>36</v>
      </c>
      <c r="U657" t="s">
        <v>37</v>
      </c>
      <c r="V657" t="s">
        <v>38</v>
      </c>
      <c r="W657" t="s">
        <v>39</v>
      </c>
      <c r="X657" t="s">
        <v>39</v>
      </c>
      <c r="Y657" t="s">
        <v>40</v>
      </c>
      <c r="Z657" t="s">
        <v>60</v>
      </c>
      <c r="AA657" t="s">
        <v>61</v>
      </c>
      <c r="AB657" t="s">
        <v>297</v>
      </c>
      <c r="AD657" s="2" t="s">
        <v>508</v>
      </c>
    </row>
    <row r="658" spans="1:30" ht="15" customHeight="1" x14ac:dyDescent="0.35">
      <c r="A658" s="1">
        <v>42138.414236111108</v>
      </c>
      <c r="B658">
        <v>462</v>
      </c>
      <c r="C658" t="s">
        <v>29</v>
      </c>
      <c r="D658">
        <v>5</v>
      </c>
      <c r="E658" t="s">
        <v>30</v>
      </c>
      <c r="F658">
        <v>77345</v>
      </c>
      <c r="G658" t="s">
        <v>515</v>
      </c>
      <c r="H658" t="s">
        <v>32</v>
      </c>
      <c r="I658">
        <v>70855</v>
      </c>
      <c r="J658">
        <v>1</v>
      </c>
      <c r="K658" s="1">
        <v>42138.414236111108</v>
      </c>
      <c r="L658">
        <v>0.2</v>
      </c>
      <c r="M658">
        <v>623.21</v>
      </c>
      <c r="N658" t="s">
        <v>59</v>
      </c>
      <c r="O658" t="s">
        <v>34</v>
      </c>
      <c r="P658">
        <v>230</v>
      </c>
      <c r="R658">
        <v>4</v>
      </c>
      <c r="S658" t="s">
        <v>583</v>
      </c>
      <c r="T658" t="s">
        <v>36</v>
      </c>
      <c r="U658" t="s">
        <v>37</v>
      </c>
      <c r="V658" t="s">
        <v>38</v>
      </c>
      <c r="W658" t="s">
        <v>39</v>
      </c>
      <c r="X658" t="s">
        <v>39</v>
      </c>
      <c r="Y658" t="s">
        <v>40</v>
      </c>
      <c r="Z658" t="s">
        <v>60</v>
      </c>
      <c r="AA658" t="s">
        <v>61</v>
      </c>
      <c r="AB658" t="s">
        <v>62</v>
      </c>
      <c r="AD658" s="2" t="s">
        <v>508</v>
      </c>
    </row>
    <row r="659" spans="1:30" ht="15" customHeight="1" x14ac:dyDescent="0.35">
      <c r="A659" s="1">
        <v>42138.414236111108</v>
      </c>
      <c r="B659">
        <v>462</v>
      </c>
      <c r="C659" t="s">
        <v>29</v>
      </c>
      <c r="D659">
        <v>5</v>
      </c>
      <c r="E659" t="s">
        <v>30</v>
      </c>
      <c r="F659">
        <v>77345</v>
      </c>
      <c r="G659" t="s">
        <v>515</v>
      </c>
      <c r="H659" t="s">
        <v>32</v>
      </c>
      <c r="I659">
        <v>70855</v>
      </c>
      <c r="J659">
        <v>1</v>
      </c>
      <c r="K659" s="1">
        <v>42138.414236111108</v>
      </c>
      <c r="L659">
        <v>0.2</v>
      </c>
      <c r="M659">
        <v>623.25</v>
      </c>
      <c r="N659" t="s">
        <v>219</v>
      </c>
      <c r="O659" t="s">
        <v>34</v>
      </c>
      <c r="P659">
        <v>130</v>
      </c>
      <c r="R659">
        <v>4</v>
      </c>
      <c r="S659" t="s">
        <v>583</v>
      </c>
      <c r="T659" t="s">
        <v>36</v>
      </c>
      <c r="U659" t="s">
        <v>37</v>
      </c>
      <c r="V659" t="s">
        <v>38</v>
      </c>
      <c r="W659" t="s">
        <v>39</v>
      </c>
      <c r="X659" t="s">
        <v>39</v>
      </c>
      <c r="Y659" t="s">
        <v>40</v>
      </c>
      <c r="Z659" t="s">
        <v>100</v>
      </c>
      <c r="AA659" t="s">
        <v>220</v>
      </c>
      <c r="AB659" t="s">
        <v>221</v>
      </c>
      <c r="AD659" s="2" t="s">
        <v>508</v>
      </c>
    </row>
    <row r="660" spans="1:30" ht="15" customHeight="1" x14ac:dyDescent="0.35">
      <c r="A660" s="1">
        <v>42138.414236111108</v>
      </c>
      <c r="B660">
        <v>462</v>
      </c>
      <c r="C660" t="s">
        <v>29</v>
      </c>
      <c r="D660">
        <v>5</v>
      </c>
      <c r="E660" t="s">
        <v>30</v>
      </c>
      <c r="F660">
        <v>77345</v>
      </c>
      <c r="G660" t="s">
        <v>515</v>
      </c>
      <c r="H660" t="s">
        <v>32</v>
      </c>
      <c r="I660">
        <v>70855</v>
      </c>
      <c r="J660">
        <v>1</v>
      </c>
      <c r="K660" s="1">
        <v>42138.414236111108</v>
      </c>
      <c r="L660">
        <v>0.2</v>
      </c>
      <c r="M660">
        <v>623.24</v>
      </c>
      <c r="N660" t="s">
        <v>228</v>
      </c>
      <c r="O660" t="s">
        <v>34</v>
      </c>
      <c r="P660">
        <v>76</v>
      </c>
      <c r="R660">
        <v>4</v>
      </c>
      <c r="S660" t="s">
        <v>583</v>
      </c>
      <c r="T660" t="s">
        <v>36</v>
      </c>
      <c r="U660" t="s">
        <v>37</v>
      </c>
      <c r="V660" t="s">
        <v>38</v>
      </c>
      <c r="W660" t="s">
        <v>39</v>
      </c>
      <c r="X660" t="s">
        <v>39</v>
      </c>
      <c r="Y660" t="s">
        <v>40</v>
      </c>
      <c r="Z660" t="s">
        <v>60</v>
      </c>
      <c r="AA660" t="s">
        <v>183</v>
      </c>
      <c r="AB660" t="s">
        <v>229</v>
      </c>
      <c r="AD660" s="2" t="s">
        <v>508</v>
      </c>
    </row>
    <row r="661" spans="1:30" ht="15" customHeight="1" x14ac:dyDescent="0.35">
      <c r="A661" s="1">
        <v>42138.414236111108</v>
      </c>
      <c r="B661">
        <v>462</v>
      </c>
      <c r="C661" t="s">
        <v>29</v>
      </c>
      <c r="D661">
        <v>5</v>
      </c>
      <c r="E661" t="s">
        <v>30</v>
      </c>
      <c r="F661">
        <v>77345</v>
      </c>
      <c r="G661" t="s">
        <v>515</v>
      </c>
      <c r="H661" t="s">
        <v>32</v>
      </c>
      <c r="I661">
        <v>70855</v>
      </c>
      <c r="J661">
        <v>1</v>
      </c>
      <c r="K661" s="1">
        <v>42138.414236111108</v>
      </c>
      <c r="L661">
        <v>0.2</v>
      </c>
      <c r="M661">
        <v>623.36</v>
      </c>
      <c r="N661" t="s">
        <v>230</v>
      </c>
      <c r="O661" t="s">
        <v>34</v>
      </c>
      <c r="P661">
        <v>150</v>
      </c>
      <c r="R661">
        <v>4</v>
      </c>
      <c r="S661" t="s">
        <v>583</v>
      </c>
      <c r="T661" t="s">
        <v>36</v>
      </c>
      <c r="U661" t="s">
        <v>37</v>
      </c>
      <c r="V661" t="s">
        <v>38</v>
      </c>
      <c r="W661" t="s">
        <v>39</v>
      </c>
      <c r="X661" t="s">
        <v>39</v>
      </c>
      <c r="Y661" t="s">
        <v>175</v>
      </c>
      <c r="Z661" t="s">
        <v>176</v>
      </c>
      <c r="AA661" t="s">
        <v>180</v>
      </c>
      <c r="AB661" t="s">
        <v>231</v>
      </c>
      <c r="AD661" s="2" t="s">
        <v>508</v>
      </c>
    </row>
    <row r="662" spans="1:30" ht="15" customHeight="1" x14ac:dyDescent="0.35">
      <c r="A662" s="1">
        <v>42138.414236111108</v>
      </c>
      <c r="B662">
        <v>462</v>
      </c>
      <c r="C662" t="s">
        <v>29</v>
      </c>
      <c r="D662">
        <v>5</v>
      </c>
      <c r="E662" t="s">
        <v>30</v>
      </c>
      <c r="F662">
        <v>77345</v>
      </c>
      <c r="G662" t="s">
        <v>515</v>
      </c>
      <c r="H662" t="s">
        <v>32</v>
      </c>
      <c r="I662">
        <v>70855</v>
      </c>
      <c r="J662">
        <v>1</v>
      </c>
      <c r="K662" s="1">
        <v>42138.414236111108</v>
      </c>
      <c r="L662">
        <v>0.2</v>
      </c>
      <c r="M662">
        <v>623.28</v>
      </c>
      <c r="N662" t="s">
        <v>232</v>
      </c>
      <c r="O662" t="s">
        <v>34</v>
      </c>
      <c r="P662">
        <v>1</v>
      </c>
      <c r="R662">
        <v>4</v>
      </c>
      <c r="S662" t="s">
        <v>583</v>
      </c>
      <c r="T662" t="s">
        <v>36</v>
      </c>
      <c r="U662" t="s">
        <v>37</v>
      </c>
      <c r="V662" t="s">
        <v>38</v>
      </c>
      <c r="W662" t="s">
        <v>39</v>
      </c>
      <c r="X662" t="s">
        <v>39</v>
      </c>
      <c r="Y662" t="s">
        <v>175</v>
      </c>
      <c r="Z662" t="s">
        <v>176</v>
      </c>
      <c r="AA662" t="s">
        <v>180</v>
      </c>
      <c r="AB662" t="s">
        <v>233</v>
      </c>
      <c r="AD662" s="2" t="s">
        <v>508</v>
      </c>
    </row>
    <row r="663" spans="1:30" ht="15" customHeight="1" x14ac:dyDescent="0.35">
      <c r="A663" s="1">
        <v>42138.414236111108</v>
      </c>
      <c r="B663">
        <v>462</v>
      </c>
      <c r="C663" t="s">
        <v>29</v>
      </c>
      <c r="D663">
        <v>5</v>
      </c>
      <c r="E663" t="s">
        <v>30</v>
      </c>
      <c r="F663">
        <v>77345</v>
      </c>
      <c r="G663" t="s">
        <v>515</v>
      </c>
      <c r="H663" t="s">
        <v>32</v>
      </c>
      <c r="I663">
        <v>70855</v>
      </c>
      <c r="J663">
        <v>1</v>
      </c>
      <c r="K663" s="1">
        <v>42138.414236111108</v>
      </c>
      <c r="L663">
        <v>0.2</v>
      </c>
      <c r="M663">
        <v>623.07000000000005</v>
      </c>
      <c r="N663" t="s">
        <v>372</v>
      </c>
      <c r="O663" t="s">
        <v>34</v>
      </c>
      <c r="P663">
        <v>1</v>
      </c>
      <c r="R663">
        <v>4</v>
      </c>
      <c r="S663" t="s">
        <v>583</v>
      </c>
      <c r="T663" t="s">
        <v>36</v>
      </c>
      <c r="U663" t="s">
        <v>37</v>
      </c>
      <c r="V663" t="s">
        <v>38</v>
      </c>
      <c r="W663" t="s">
        <v>39</v>
      </c>
      <c r="X663" t="s">
        <v>39</v>
      </c>
      <c r="Y663" t="s">
        <v>175</v>
      </c>
      <c r="Z663" t="s">
        <v>176</v>
      </c>
      <c r="AA663" t="s">
        <v>180</v>
      </c>
      <c r="AB663" t="s">
        <v>373</v>
      </c>
      <c r="AD663" s="2" t="s">
        <v>508</v>
      </c>
    </row>
    <row r="664" spans="1:30" ht="15" customHeight="1" x14ac:dyDescent="0.35">
      <c r="A664" s="1">
        <v>42138.414236111108</v>
      </c>
      <c r="B664">
        <v>462</v>
      </c>
      <c r="C664" t="s">
        <v>29</v>
      </c>
      <c r="D664">
        <v>5</v>
      </c>
      <c r="E664" t="s">
        <v>30</v>
      </c>
      <c r="F664">
        <v>77345</v>
      </c>
      <c r="G664" t="s">
        <v>515</v>
      </c>
      <c r="H664" t="s">
        <v>32</v>
      </c>
      <c r="I664">
        <v>70855</v>
      </c>
      <c r="J664">
        <v>1</v>
      </c>
      <c r="K664" s="1">
        <v>42138.414236111108</v>
      </c>
      <c r="L664">
        <v>0.2</v>
      </c>
      <c r="M664">
        <v>623.37</v>
      </c>
      <c r="N664" t="s">
        <v>329</v>
      </c>
      <c r="O664" t="s">
        <v>34</v>
      </c>
      <c r="P664">
        <v>1</v>
      </c>
      <c r="R664">
        <v>4</v>
      </c>
      <c r="S664" t="s">
        <v>583</v>
      </c>
      <c r="T664" t="s">
        <v>36</v>
      </c>
      <c r="U664" t="s">
        <v>37</v>
      </c>
      <c r="V664" t="s">
        <v>38</v>
      </c>
      <c r="W664" t="s">
        <v>39</v>
      </c>
      <c r="X664" t="s">
        <v>39</v>
      </c>
      <c r="Y664" t="s">
        <v>40</v>
      </c>
      <c r="Z664" t="s">
        <v>41</v>
      </c>
      <c r="AA664" t="s">
        <v>330</v>
      </c>
      <c r="AB664" t="s">
        <v>331</v>
      </c>
      <c r="AD664" s="2" t="s">
        <v>508</v>
      </c>
    </row>
    <row r="665" spans="1:30" ht="15" customHeight="1" x14ac:dyDescent="0.35">
      <c r="A665" s="1">
        <v>42122.555902777778</v>
      </c>
      <c r="B665">
        <v>462</v>
      </c>
      <c r="C665" t="s">
        <v>29</v>
      </c>
      <c r="D665">
        <v>5</v>
      </c>
      <c r="E665" t="s">
        <v>30</v>
      </c>
      <c r="F665">
        <v>77269</v>
      </c>
      <c r="G665" t="s">
        <v>578</v>
      </c>
      <c r="H665" t="s">
        <v>32</v>
      </c>
      <c r="I665">
        <v>70554</v>
      </c>
      <c r="J665">
        <v>1</v>
      </c>
      <c r="K665" s="1">
        <v>42122.555902777778</v>
      </c>
      <c r="L665">
        <v>0.2</v>
      </c>
      <c r="M665">
        <v>623.04</v>
      </c>
      <c r="N665" t="s">
        <v>174</v>
      </c>
      <c r="O665" t="s">
        <v>34</v>
      </c>
      <c r="P665">
        <v>1</v>
      </c>
      <c r="R665">
        <v>4</v>
      </c>
      <c r="S665" t="s">
        <v>595</v>
      </c>
      <c r="T665" t="s">
        <v>36</v>
      </c>
      <c r="U665" t="s">
        <v>37</v>
      </c>
      <c r="V665" t="s">
        <v>38</v>
      </c>
      <c r="W665" t="s">
        <v>39</v>
      </c>
      <c r="X665" t="s">
        <v>39</v>
      </c>
      <c r="Y665" t="s">
        <v>175</v>
      </c>
      <c r="Z665" t="s">
        <v>176</v>
      </c>
      <c r="AA665" t="s">
        <v>177</v>
      </c>
      <c r="AB665" t="s">
        <v>178</v>
      </c>
      <c r="AD665" s="2" t="s">
        <v>508</v>
      </c>
    </row>
    <row r="666" spans="1:30" ht="15" customHeight="1" x14ac:dyDescent="0.35">
      <c r="A666" s="1">
        <v>42122.555902777778</v>
      </c>
      <c r="B666">
        <v>462</v>
      </c>
      <c r="C666" t="s">
        <v>29</v>
      </c>
      <c r="D666">
        <v>5</v>
      </c>
      <c r="E666" t="s">
        <v>30</v>
      </c>
      <c r="F666">
        <v>77269</v>
      </c>
      <c r="G666" t="s">
        <v>578</v>
      </c>
      <c r="H666" t="s">
        <v>32</v>
      </c>
      <c r="I666">
        <v>70554</v>
      </c>
      <c r="J666">
        <v>1</v>
      </c>
      <c r="K666" s="1">
        <v>42122.555902777778</v>
      </c>
      <c r="L666">
        <v>0.2</v>
      </c>
      <c r="M666">
        <v>623.04999999999995</v>
      </c>
      <c r="N666" t="s">
        <v>179</v>
      </c>
      <c r="O666" t="s">
        <v>34</v>
      </c>
      <c r="P666">
        <v>1</v>
      </c>
      <c r="R666">
        <v>4</v>
      </c>
      <c r="S666" t="s">
        <v>595</v>
      </c>
      <c r="T666" t="s">
        <v>36</v>
      </c>
      <c r="U666" t="s">
        <v>37</v>
      </c>
      <c r="V666" t="s">
        <v>38</v>
      </c>
      <c r="W666" t="s">
        <v>39</v>
      </c>
      <c r="X666" t="s">
        <v>39</v>
      </c>
      <c r="Y666" t="s">
        <v>175</v>
      </c>
      <c r="Z666" t="s">
        <v>176</v>
      </c>
      <c r="AA666" t="s">
        <v>180</v>
      </c>
      <c r="AB666" t="s">
        <v>181</v>
      </c>
      <c r="AD666" s="2" t="s">
        <v>508</v>
      </c>
    </row>
    <row r="667" spans="1:30" ht="15" customHeight="1" x14ac:dyDescent="0.35">
      <c r="A667" s="1">
        <v>42122.555902777778</v>
      </c>
      <c r="B667">
        <v>462</v>
      </c>
      <c r="C667" t="s">
        <v>29</v>
      </c>
      <c r="D667">
        <v>5</v>
      </c>
      <c r="E667" t="s">
        <v>30</v>
      </c>
      <c r="F667">
        <v>77269</v>
      </c>
      <c r="G667" t="s">
        <v>578</v>
      </c>
      <c r="H667" t="s">
        <v>32</v>
      </c>
      <c r="I667">
        <v>70554</v>
      </c>
      <c r="J667">
        <v>1</v>
      </c>
      <c r="K667" s="1">
        <v>42122.555902777778</v>
      </c>
      <c r="L667">
        <v>0.2</v>
      </c>
      <c r="M667">
        <v>623.07000000000005</v>
      </c>
      <c r="N667" t="s">
        <v>372</v>
      </c>
      <c r="O667" t="s">
        <v>34</v>
      </c>
      <c r="P667">
        <v>1</v>
      </c>
      <c r="R667">
        <v>4</v>
      </c>
      <c r="S667" t="s">
        <v>595</v>
      </c>
      <c r="T667" t="s">
        <v>36</v>
      </c>
      <c r="U667" t="s">
        <v>37</v>
      </c>
      <c r="V667" t="s">
        <v>38</v>
      </c>
      <c r="W667" t="s">
        <v>39</v>
      </c>
      <c r="X667" t="s">
        <v>39</v>
      </c>
      <c r="Y667" t="s">
        <v>175</v>
      </c>
      <c r="Z667" t="s">
        <v>176</v>
      </c>
      <c r="AA667" t="s">
        <v>180</v>
      </c>
      <c r="AB667" t="s">
        <v>373</v>
      </c>
      <c r="AD667" s="2" t="s">
        <v>508</v>
      </c>
    </row>
    <row r="668" spans="1:30" ht="15" customHeight="1" x14ac:dyDescent="0.35">
      <c r="A668" s="1">
        <v>42122.555902777778</v>
      </c>
      <c r="B668">
        <v>462</v>
      </c>
      <c r="C668" t="s">
        <v>29</v>
      </c>
      <c r="D668">
        <v>5</v>
      </c>
      <c r="E668" t="s">
        <v>30</v>
      </c>
      <c r="F668">
        <v>77269</v>
      </c>
      <c r="G668" t="s">
        <v>578</v>
      </c>
      <c r="H668" t="s">
        <v>32</v>
      </c>
      <c r="I668">
        <v>70554</v>
      </c>
      <c r="J668">
        <v>1</v>
      </c>
      <c r="K668" s="1">
        <v>42122.555902777778</v>
      </c>
      <c r="L668">
        <v>0.2</v>
      </c>
      <c r="M668">
        <v>623.13</v>
      </c>
      <c r="N668" t="s">
        <v>522</v>
      </c>
      <c r="O668" t="s">
        <v>34</v>
      </c>
      <c r="P668">
        <v>29</v>
      </c>
      <c r="R668">
        <v>4</v>
      </c>
      <c r="S668" t="s">
        <v>595</v>
      </c>
      <c r="T668" t="s">
        <v>36</v>
      </c>
      <c r="U668" t="s">
        <v>37</v>
      </c>
      <c r="V668" t="s">
        <v>38</v>
      </c>
      <c r="W668" t="s">
        <v>39</v>
      </c>
      <c r="X668" t="s">
        <v>39</v>
      </c>
      <c r="Y668" t="s">
        <v>40</v>
      </c>
      <c r="Z668" t="s">
        <v>60</v>
      </c>
      <c r="AA668" t="s">
        <v>271</v>
      </c>
      <c r="AB668" t="s">
        <v>523</v>
      </c>
      <c r="AD668" s="2" t="s">
        <v>508</v>
      </c>
    </row>
    <row r="669" spans="1:30" ht="15" customHeight="1" x14ac:dyDescent="0.35">
      <c r="A669" s="1">
        <v>42122.555902777778</v>
      </c>
      <c r="B669">
        <v>462</v>
      </c>
      <c r="C669" t="s">
        <v>29</v>
      </c>
      <c r="D669">
        <v>5</v>
      </c>
      <c r="E669" t="s">
        <v>30</v>
      </c>
      <c r="F669">
        <v>77269</v>
      </c>
      <c r="G669" t="s">
        <v>578</v>
      </c>
      <c r="H669" t="s">
        <v>32</v>
      </c>
      <c r="I669">
        <v>70554</v>
      </c>
      <c r="J669">
        <v>1</v>
      </c>
      <c r="K669" s="1">
        <v>42122.555902777778</v>
      </c>
      <c r="L669">
        <v>0.2</v>
      </c>
      <c r="M669">
        <v>623.15</v>
      </c>
      <c r="N669" t="s">
        <v>196</v>
      </c>
      <c r="O669" t="s">
        <v>34</v>
      </c>
      <c r="P669">
        <v>3400</v>
      </c>
      <c r="R669">
        <v>4</v>
      </c>
      <c r="S669" t="s">
        <v>595</v>
      </c>
      <c r="T669" t="s">
        <v>36</v>
      </c>
      <c r="U669" t="s">
        <v>37</v>
      </c>
      <c r="V669" t="s">
        <v>38</v>
      </c>
      <c r="W669" t="s">
        <v>39</v>
      </c>
      <c r="X669" t="s">
        <v>39</v>
      </c>
      <c r="Y669" t="s">
        <v>40</v>
      </c>
      <c r="Z669" t="s">
        <v>60</v>
      </c>
      <c r="AA669" t="s">
        <v>197</v>
      </c>
      <c r="AB669" t="s">
        <v>198</v>
      </c>
      <c r="AD669" s="2" t="s">
        <v>508</v>
      </c>
    </row>
    <row r="670" spans="1:30" ht="15" customHeight="1" x14ac:dyDescent="0.35">
      <c r="A670" s="1">
        <v>42122.555902777778</v>
      </c>
      <c r="B670">
        <v>462</v>
      </c>
      <c r="C670" t="s">
        <v>29</v>
      </c>
      <c r="D670">
        <v>5</v>
      </c>
      <c r="E670" t="s">
        <v>30</v>
      </c>
      <c r="F670">
        <v>77269</v>
      </c>
      <c r="G670" t="s">
        <v>578</v>
      </c>
      <c r="H670" t="s">
        <v>32</v>
      </c>
      <c r="I670">
        <v>70554</v>
      </c>
      <c r="J670">
        <v>1</v>
      </c>
      <c r="K670" s="1">
        <v>42122.555902777778</v>
      </c>
      <c r="L670">
        <v>0.2</v>
      </c>
      <c r="M670">
        <v>623.16</v>
      </c>
      <c r="N670" t="s">
        <v>256</v>
      </c>
      <c r="O670" t="s">
        <v>34</v>
      </c>
      <c r="P670">
        <v>1</v>
      </c>
      <c r="R670">
        <v>4</v>
      </c>
      <c r="S670" t="s">
        <v>595</v>
      </c>
      <c r="T670" t="s">
        <v>36</v>
      </c>
      <c r="U670" t="s">
        <v>37</v>
      </c>
      <c r="V670" t="s">
        <v>38</v>
      </c>
      <c r="W670" t="s">
        <v>39</v>
      </c>
      <c r="X670" t="s">
        <v>39</v>
      </c>
      <c r="Y670" t="s">
        <v>40</v>
      </c>
      <c r="Z670" t="s">
        <v>60</v>
      </c>
      <c r="AA670" t="s">
        <v>197</v>
      </c>
      <c r="AB670" t="s">
        <v>198</v>
      </c>
      <c r="AD670" s="2" t="s">
        <v>508</v>
      </c>
    </row>
    <row r="671" spans="1:30" ht="15" customHeight="1" x14ac:dyDescent="0.35">
      <c r="A671" s="1">
        <v>42122.555902777778</v>
      </c>
      <c r="B671">
        <v>462</v>
      </c>
      <c r="C671" t="s">
        <v>29</v>
      </c>
      <c r="D671">
        <v>5</v>
      </c>
      <c r="E671" t="s">
        <v>30</v>
      </c>
      <c r="F671">
        <v>77269</v>
      </c>
      <c r="G671" t="s">
        <v>578</v>
      </c>
      <c r="H671" t="s">
        <v>32</v>
      </c>
      <c r="I671">
        <v>70554</v>
      </c>
      <c r="J671">
        <v>1</v>
      </c>
      <c r="K671" s="1">
        <v>42122.555902777778</v>
      </c>
      <c r="L671">
        <v>0.2</v>
      </c>
      <c r="M671">
        <v>623.20000000000005</v>
      </c>
      <c r="N671" t="s">
        <v>296</v>
      </c>
      <c r="O671" t="s">
        <v>34</v>
      </c>
      <c r="P671">
        <v>1</v>
      </c>
      <c r="R671">
        <v>4</v>
      </c>
      <c r="S671" t="s">
        <v>595</v>
      </c>
      <c r="T671" t="s">
        <v>36</v>
      </c>
      <c r="U671" t="s">
        <v>37</v>
      </c>
      <c r="V671" t="s">
        <v>38</v>
      </c>
      <c r="W671" t="s">
        <v>39</v>
      </c>
      <c r="X671" t="s">
        <v>39</v>
      </c>
      <c r="Y671" t="s">
        <v>40</v>
      </c>
      <c r="Z671" t="s">
        <v>60</v>
      </c>
      <c r="AA671" t="s">
        <v>61</v>
      </c>
      <c r="AB671" t="s">
        <v>297</v>
      </c>
      <c r="AD671" s="2" t="s">
        <v>508</v>
      </c>
    </row>
    <row r="672" spans="1:30" ht="15" customHeight="1" x14ac:dyDescent="0.35">
      <c r="A672" s="1">
        <v>42122.555902777778</v>
      </c>
      <c r="B672">
        <v>462</v>
      </c>
      <c r="C672" t="s">
        <v>29</v>
      </c>
      <c r="D672">
        <v>5</v>
      </c>
      <c r="E672" t="s">
        <v>30</v>
      </c>
      <c r="F672">
        <v>77269</v>
      </c>
      <c r="G672" t="s">
        <v>578</v>
      </c>
      <c r="H672" t="s">
        <v>32</v>
      </c>
      <c r="I672">
        <v>70554</v>
      </c>
      <c r="J672">
        <v>1</v>
      </c>
      <c r="K672" s="1">
        <v>42122.555902777778</v>
      </c>
      <c r="L672">
        <v>0.2</v>
      </c>
      <c r="M672">
        <v>623.21</v>
      </c>
      <c r="N672" t="s">
        <v>59</v>
      </c>
      <c r="O672" t="s">
        <v>34</v>
      </c>
      <c r="P672">
        <v>200</v>
      </c>
      <c r="R672">
        <v>4</v>
      </c>
      <c r="S672" t="s">
        <v>595</v>
      </c>
      <c r="T672" t="s">
        <v>36</v>
      </c>
      <c r="U672" t="s">
        <v>37</v>
      </c>
      <c r="V672" t="s">
        <v>38</v>
      </c>
      <c r="W672" t="s">
        <v>39</v>
      </c>
      <c r="X672" t="s">
        <v>39</v>
      </c>
      <c r="Y672" t="s">
        <v>40</v>
      </c>
      <c r="Z672" t="s">
        <v>60</v>
      </c>
      <c r="AA672" t="s">
        <v>61</v>
      </c>
      <c r="AB672" t="s">
        <v>62</v>
      </c>
      <c r="AD672" s="2" t="s">
        <v>508</v>
      </c>
    </row>
    <row r="673" spans="1:30" ht="15" customHeight="1" x14ac:dyDescent="0.35">
      <c r="A673" s="1">
        <v>42122.555902777778</v>
      </c>
      <c r="B673">
        <v>462</v>
      </c>
      <c r="C673" t="s">
        <v>29</v>
      </c>
      <c r="D673">
        <v>5</v>
      </c>
      <c r="E673" t="s">
        <v>30</v>
      </c>
      <c r="F673">
        <v>77269</v>
      </c>
      <c r="G673" t="s">
        <v>578</v>
      </c>
      <c r="H673" t="s">
        <v>32</v>
      </c>
      <c r="I673">
        <v>70554</v>
      </c>
      <c r="J673">
        <v>1</v>
      </c>
      <c r="K673" s="1">
        <v>42122.555902777778</v>
      </c>
      <c r="L673">
        <v>0.2</v>
      </c>
      <c r="M673">
        <v>623.22</v>
      </c>
      <c r="N673" t="s">
        <v>99</v>
      </c>
      <c r="O673" t="s">
        <v>34</v>
      </c>
      <c r="P673">
        <v>1</v>
      </c>
      <c r="R673">
        <v>4</v>
      </c>
      <c r="S673" t="s">
        <v>595</v>
      </c>
      <c r="T673" t="s">
        <v>36</v>
      </c>
      <c r="U673" t="s">
        <v>37</v>
      </c>
      <c r="V673" t="s">
        <v>38</v>
      </c>
      <c r="W673" t="s">
        <v>39</v>
      </c>
      <c r="X673" t="s">
        <v>39</v>
      </c>
      <c r="Y673" t="s">
        <v>40</v>
      </c>
      <c r="Z673" t="s">
        <v>100</v>
      </c>
      <c r="AA673" t="s">
        <v>101</v>
      </c>
      <c r="AB673" t="s">
        <v>102</v>
      </c>
      <c r="AD673" s="2" t="s">
        <v>508</v>
      </c>
    </row>
    <row r="674" spans="1:30" ht="15" customHeight="1" x14ac:dyDescent="0.35">
      <c r="A674" s="1">
        <v>42122.555902777778</v>
      </c>
      <c r="B674">
        <v>462</v>
      </c>
      <c r="C674" t="s">
        <v>29</v>
      </c>
      <c r="D674">
        <v>5</v>
      </c>
      <c r="E674" t="s">
        <v>30</v>
      </c>
      <c r="F674">
        <v>77269</v>
      </c>
      <c r="G674" t="s">
        <v>578</v>
      </c>
      <c r="H674" t="s">
        <v>32</v>
      </c>
      <c r="I674">
        <v>70554</v>
      </c>
      <c r="J674">
        <v>1</v>
      </c>
      <c r="K674" s="1">
        <v>42122.555902777778</v>
      </c>
      <c r="L674">
        <v>0.2</v>
      </c>
      <c r="M674">
        <v>623.24</v>
      </c>
      <c r="N674" t="s">
        <v>228</v>
      </c>
      <c r="O674" t="s">
        <v>34</v>
      </c>
      <c r="P674">
        <v>1</v>
      </c>
      <c r="R674">
        <v>4</v>
      </c>
      <c r="S674" t="s">
        <v>595</v>
      </c>
      <c r="T674" t="s">
        <v>36</v>
      </c>
      <c r="U674" t="s">
        <v>37</v>
      </c>
      <c r="V674" t="s">
        <v>38</v>
      </c>
      <c r="W674" t="s">
        <v>39</v>
      </c>
      <c r="X674" t="s">
        <v>39</v>
      </c>
      <c r="Y674" t="s">
        <v>40</v>
      </c>
      <c r="Z674" t="s">
        <v>60</v>
      </c>
      <c r="AA674" t="s">
        <v>183</v>
      </c>
      <c r="AB674" t="s">
        <v>229</v>
      </c>
      <c r="AD674" s="2" t="s">
        <v>508</v>
      </c>
    </row>
    <row r="675" spans="1:30" ht="15" customHeight="1" x14ac:dyDescent="0.35">
      <c r="A675" s="1">
        <v>42122.555902777778</v>
      </c>
      <c r="B675">
        <v>462</v>
      </c>
      <c r="C675" t="s">
        <v>29</v>
      </c>
      <c r="D675">
        <v>5</v>
      </c>
      <c r="E675" t="s">
        <v>30</v>
      </c>
      <c r="F675">
        <v>77269</v>
      </c>
      <c r="G675" t="s">
        <v>578</v>
      </c>
      <c r="H675" t="s">
        <v>32</v>
      </c>
      <c r="I675">
        <v>70554</v>
      </c>
      <c r="J675">
        <v>1</v>
      </c>
      <c r="K675" s="1">
        <v>42122.555902777778</v>
      </c>
      <c r="L675">
        <v>0.2</v>
      </c>
      <c r="M675">
        <v>623.25</v>
      </c>
      <c r="N675" t="s">
        <v>219</v>
      </c>
      <c r="O675" t="s">
        <v>34</v>
      </c>
      <c r="P675">
        <v>19</v>
      </c>
      <c r="R675">
        <v>4</v>
      </c>
      <c r="S675" t="s">
        <v>595</v>
      </c>
      <c r="T675" t="s">
        <v>36</v>
      </c>
      <c r="U675" t="s">
        <v>37</v>
      </c>
      <c r="V675" t="s">
        <v>38</v>
      </c>
      <c r="W675" t="s">
        <v>39</v>
      </c>
      <c r="X675" t="s">
        <v>39</v>
      </c>
      <c r="Y675" t="s">
        <v>40</v>
      </c>
      <c r="Z675" t="s">
        <v>100</v>
      </c>
      <c r="AA675" t="s">
        <v>220</v>
      </c>
      <c r="AB675" t="s">
        <v>221</v>
      </c>
      <c r="AD675" s="2" t="s">
        <v>508</v>
      </c>
    </row>
    <row r="676" spans="1:30" ht="15" customHeight="1" x14ac:dyDescent="0.35">
      <c r="A676" s="1">
        <v>42122.555902777778</v>
      </c>
      <c r="B676">
        <v>462</v>
      </c>
      <c r="C676" t="s">
        <v>29</v>
      </c>
      <c r="D676">
        <v>5</v>
      </c>
      <c r="E676" t="s">
        <v>30</v>
      </c>
      <c r="F676">
        <v>77269</v>
      </c>
      <c r="G676" t="s">
        <v>578</v>
      </c>
      <c r="H676" t="s">
        <v>32</v>
      </c>
      <c r="I676">
        <v>70554</v>
      </c>
      <c r="J676">
        <v>1</v>
      </c>
      <c r="K676" s="1">
        <v>42122.555902777778</v>
      </c>
      <c r="L676">
        <v>0.2</v>
      </c>
      <c r="M676">
        <v>623.27</v>
      </c>
      <c r="N676" t="s">
        <v>364</v>
      </c>
      <c r="O676" t="s">
        <v>34</v>
      </c>
      <c r="P676">
        <v>1</v>
      </c>
      <c r="R676">
        <v>4</v>
      </c>
      <c r="S676" t="s">
        <v>595</v>
      </c>
      <c r="T676" t="s">
        <v>36</v>
      </c>
      <c r="U676" t="s">
        <v>37</v>
      </c>
      <c r="V676" t="s">
        <v>38</v>
      </c>
      <c r="W676" t="s">
        <v>39</v>
      </c>
      <c r="X676" t="s">
        <v>39</v>
      </c>
      <c r="Y676" t="s">
        <v>365</v>
      </c>
      <c r="Z676" t="s">
        <v>366</v>
      </c>
      <c r="AA676" t="s">
        <v>367</v>
      </c>
      <c r="AB676" t="s">
        <v>368</v>
      </c>
      <c r="AD676" s="2" t="s">
        <v>508</v>
      </c>
    </row>
    <row r="677" spans="1:30" ht="15" customHeight="1" x14ac:dyDescent="0.35">
      <c r="A677" s="1">
        <v>42122.555902777778</v>
      </c>
      <c r="B677">
        <v>462</v>
      </c>
      <c r="C677" t="s">
        <v>29</v>
      </c>
      <c r="D677">
        <v>5</v>
      </c>
      <c r="E677" t="s">
        <v>30</v>
      </c>
      <c r="F677">
        <v>77269</v>
      </c>
      <c r="G677" t="s">
        <v>578</v>
      </c>
      <c r="H677" t="s">
        <v>32</v>
      </c>
      <c r="I677">
        <v>70554</v>
      </c>
      <c r="J677">
        <v>1</v>
      </c>
      <c r="K677" s="1">
        <v>42122.555902777778</v>
      </c>
      <c r="L677">
        <v>0.2</v>
      </c>
      <c r="M677">
        <v>623.28</v>
      </c>
      <c r="N677" t="s">
        <v>232</v>
      </c>
      <c r="O677" t="s">
        <v>34</v>
      </c>
      <c r="P677">
        <v>1</v>
      </c>
      <c r="R677">
        <v>4</v>
      </c>
      <c r="S677" t="s">
        <v>595</v>
      </c>
      <c r="T677" t="s">
        <v>36</v>
      </c>
      <c r="U677" t="s">
        <v>37</v>
      </c>
      <c r="V677" t="s">
        <v>38</v>
      </c>
      <c r="W677" t="s">
        <v>39</v>
      </c>
      <c r="X677" t="s">
        <v>39</v>
      </c>
      <c r="Y677" t="s">
        <v>175</v>
      </c>
      <c r="Z677" t="s">
        <v>176</v>
      </c>
      <c r="AA677" t="s">
        <v>180</v>
      </c>
      <c r="AB677" t="s">
        <v>233</v>
      </c>
      <c r="AD677" s="2" t="s">
        <v>508</v>
      </c>
    </row>
    <row r="678" spans="1:30" ht="15" customHeight="1" x14ac:dyDescent="0.35">
      <c r="A678" s="1">
        <v>42122.555902777778</v>
      </c>
      <c r="B678">
        <v>462</v>
      </c>
      <c r="C678" t="s">
        <v>29</v>
      </c>
      <c r="D678">
        <v>5</v>
      </c>
      <c r="E678" t="s">
        <v>30</v>
      </c>
      <c r="F678">
        <v>77269</v>
      </c>
      <c r="G678" t="s">
        <v>578</v>
      </c>
      <c r="H678" t="s">
        <v>32</v>
      </c>
      <c r="I678">
        <v>70554</v>
      </c>
      <c r="J678">
        <v>1</v>
      </c>
      <c r="K678" s="1">
        <v>42122.555902777778</v>
      </c>
      <c r="L678">
        <v>0.2</v>
      </c>
      <c r="M678">
        <v>623.32000000000005</v>
      </c>
      <c r="N678" t="s">
        <v>215</v>
      </c>
      <c r="O678" t="s">
        <v>216</v>
      </c>
      <c r="P678">
        <v>200</v>
      </c>
      <c r="R678">
        <v>4</v>
      </c>
      <c r="S678" t="s">
        <v>595</v>
      </c>
      <c r="T678" t="s">
        <v>36</v>
      </c>
      <c r="U678" t="s">
        <v>37</v>
      </c>
      <c r="V678" t="s">
        <v>38</v>
      </c>
      <c r="W678" t="s">
        <v>39</v>
      </c>
      <c r="X678" t="s">
        <v>39</v>
      </c>
      <c r="Y678" t="s">
        <v>40</v>
      </c>
      <c r="Z678" t="s">
        <v>60</v>
      </c>
      <c r="AA678" t="s">
        <v>61</v>
      </c>
      <c r="AB678" t="s">
        <v>217</v>
      </c>
      <c r="AD678" s="2" t="s">
        <v>508</v>
      </c>
    </row>
    <row r="679" spans="1:30" ht="15" customHeight="1" x14ac:dyDescent="0.35">
      <c r="A679" s="1">
        <v>42122.555902777778</v>
      </c>
      <c r="B679">
        <v>462</v>
      </c>
      <c r="C679" t="s">
        <v>29</v>
      </c>
      <c r="D679">
        <v>5</v>
      </c>
      <c r="E679" t="s">
        <v>30</v>
      </c>
      <c r="F679">
        <v>77269</v>
      </c>
      <c r="G679" t="s">
        <v>578</v>
      </c>
      <c r="H679" t="s">
        <v>32</v>
      </c>
      <c r="I679">
        <v>70554</v>
      </c>
      <c r="J679">
        <v>1</v>
      </c>
      <c r="K679" s="1">
        <v>42122.555902777778</v>
      </c>
      <c r="L679">
        <v>0.2</v>
      </c>
      <c r="M679">
        <v>623.34</v>
      </c>
      <c r="N679" t="s">
        <v>404</v>
      </c>
      <c r="O679" t="s">
        <v>34</v>
      </c>
      <c r="P679">
        <v>1</v>
      </c>
      <c r="R679">
        <v>4</v>
      </c>
      <c r="S679" t="s">
        <v>595</v>
      </c>
      <c r="T679" t="s">
        <v>36</v>
      </c>
      <c r="U679" t="s">
        <v>37</v>
      </c>
      <c r="V679" t="s">
        <v>38</v>
      </c>
      <c r="W679" t="s">
        <v>39</v>
      </c>
      <c r="X679" t="s">
        <v>39</v>
      </c>
      <c r="Y679" t="s">
        <v>40</v>
      </c>
      <c r="Z679" t="s">
        <v>66</v>
      </c>
      <c r="AA679" t="s">
        <v>405</v>
      </c>
      <c r="AB679" t="s">
        <v>406</v>
      </c>
      <c r="AD679" s="2" t="s">
        <v>508</v>
      </c>
    </row>
    <row r="680" spans="1:30" ht="15" customHeight="1" x14ac:dyDescent="0.35">
      <c r="A680" s="1">
        <v>42122.555902777778</v>
      </c>
      <c r="B680">
        <v>462</v>
      </c>
      <c r="C680" t="s">
        <v>29</v>
      </c>
      <c r="D680">
        <v>5</v>
      </c>
      <c r="E680" t="s">
        <v>30</v>
      </c>
      <c r="F680">
        <v>77269</v>
      </c>
      <c r="G680" t="s">
        <v>578</v>
      </c>
      <c r="H680" t="s">
        <v>32</v>
      </c>
      <c r="I680">
        <v>70554</v>
      </c>
      <c r="J680">
        <v>1</v>
      </c>
      <c r="K680" s="1">
        <v>42122.555902777778</v>
      </c>
      <c r="L680">
        <v>0.2</v>
      </c>
      <c r="M680">
        <v>623.35</v>
      </c>
      <c r="N680" t="s">
        <v>499</v>
      </c>
      <c r="O680" t="s">
        <v>34</v>
      </c>
      <c r="P680">
        <v>220</v>
      </c>
      <c r="R680">
        <v>4</v>
      </c>
      <c r="S680" t="s">
        <v>595</v>
      </c>
      <c r="T680" t="s">
        <v>36</v>
      </c>
      <c r="U680" t="s">
        <v>37</v>
      </c>
      <c r="V680" t="s">
        <v>38</v>
      </c>
      <c r="W680" t="s">
        <v>39</v>
      </c>
      <c r="X680" t="s">
        <v>39</v>
      </c>
      <c r="Y680" t="s">
        <v>40</v>
      </c>
      <c r="Z680" t="s">
        <v>66</v>
      </c>
      <c r="AA680" t="s">
        <v>500</v>
      </c>
      <c r="AB680" t="s">
        <v>501</v>
      </c>
      <c r="AD680" s="2" t="s">
        <v>508</v>
      </c>
    </row>
    <row r="681" spans="1:30" ht="15" customHeight="1" x14ac:dyDescent="0.35">
      <c r="A681" s="1">
        <v>42122.555902777778</v>
      </c>
      <c r="B681">
        <v>462</v>
      </c>
      <c r="C681" t="s">
        <v>29</v>
      </c>
      <c r="D681">
        <v>5</v>
      </c>
      <c r="E681" t="s">
        <v>30</v>
      </c>
      <c r="F681">
        <v>77269</v>
      </c>
      <c r="G681" t="s">
        <v>578</v>
      </c>
      <c r="H681" t="s">
        <v>32</v>
      </c>
      <c r="I681">
        <v>70554</v>
      </c>
      <c r="J681">
        <v>1</v>
      </c>
      <c r="K681" s="1">
        <v>42122.555902777778</v>
      </c>
      <c r="L681">
        <v>0.2</v>
      </c>
      <c r="M681">
        <v>623.36</v>
      </c>
      <c r="N681" t="s">
        <v>230</v>
      </c>
      <c r="O681" t="s">
        <v>34</v>
      </c>
      <c r="P681">
        <v>1</v>
      </c>
      <c r="R681">
        <v>4</v>
      </c>
      <c r="S681" t="s">
        <v>595</v>
      </c>
      <c r="T681" t="s">
        <v>36</v>
      </c>
      <c r="U681" t="s">
        <v>37</v>
      </c>
      <c r="V681" t="s">
        <v>38</v>
      </c>
      <c r="W681" t="s">
        <v>39</v>
      </c>
      <c r="X681" t="s">
        <v>39</v>
      </c>
      <c r="Y681" t="s">
        <v>175</v>
      </c>
      <c r="Z681" t="s">
        <v>176</v>
      </c>
      <c r="AA681" t="s">
        <v>180</v>
      </c>
      <c r="AB681" t="s">
        <v>231</v>
      </c>
      <c r="AD681" s="2" t="s">
        <v>508</v>
      </c>
    </row>
    <row r="682" spans="1:30" ht="15" customHeight="1" x14ac:dyDescent="0.35">
      <c r="A682" s="1">
        <v>42122.555902777778</v>
      </c>
      <c r="B682">
        <v>462</v>
      </c>
      <c r="C682" t="s">
        <v>29</v>
      </c>
      <c r="D682">
        <v>5</v>
      </c>
      <c r="E682" t="s">
        <v>30</v>
      </c>
      <c r="F682">
        <v>77269</v>
      </c>
      <c r="G682" t="s">
        <v>578</v>
      </c>
      <c r="H682" t="s">
        <v>32</v>
      </c>
      <c r="I682">
        <v>70554</v>
      </c>
      <c r="J682">
        <v>1</v>
      </c>
      <c r="K682" s="1">
        <v>42122.555902777778</v>
      </c>
      <c r="L682">
        <v>0.2</v>
      </c>
      <c r="M682">
        <v>623.37</v>
      </c>
      <c r="N682" t="s">
        <v>329</v>
      </c>
      <c r="O682" t="s">
        <v>34</v>
      </c>
      <c r="P682">
        <v>1</v>
      </c>
      <c r="R682">
        <v>4</v>
      </c>
      <c r="S682" t="s">
        <v>595</v>
      </c>
      <c r="T682" t="s">
        <v>36</v>
      </c>
      <c r="U682" t="s">
        <v>37</v>
      </c>
      <c r="V682" t="s">
        <v>38</v>
      </c>
      <c r="W682" t="s">
        <v>39</v>
      </c>
      <c r="X682" t="s">
        <v>39</v>
      </c>
      <c r="Y682" t="s">
        <v>40</v>
      </c>
      <c r="Z682" t="s">
        <v>41</v>
      </c>
      <c r="AA682" t="s">
        <v>330</v>
      </c>
      <c r="AB682" t="s">
        <v>331</v>
      </c>
      <c r="AD682" s="2" t="s">
        <v>508</v>
      </c>
    </row>
    <row r="683" spans="1:30" ht="15" customHeight="1" x14ac:dyDescent="0.35">
      <c r="A683" s="1">
        <v>42122.555902777778</v>
      </c>
      <c r="B683">
        <v>462</v>
      </c>
      <c r="C683" t="s">
        <v>29</v>
      </c>
      <c r="D683">
        <v>5</v>
      </c>
      <c r="E683" t="s">
        <v>30</v>
      </c>
      <c r="F683">
        <v>77269</v>
      </c>
      <c r="G683" t="s">
        <v>578</v>
      </c>
      <c r="H683" t="s">
        <v>32</v>
      </c>
      <c r="I683">
        <v>70554</v>
      </c>
      <c r="J683">
        <v>1</v>
      </c>
      <c r="K683" s="1">
        <v>42122.555902777778</v>
      </c>
      <c r="L683">
        <v>0.2</v>
      </c>
      <c r="M683">
        <v>650</v>
      </c>
      <c r="N683" t="s">
        <v>182</v>
      </c>
      <c r="O683" t="s">
        <v>34</v>
      </c>
      <c r="P683">
        <v>19</v>
      </c>
      <c r="R683">
        <v>4</v>
      </c>
      <c r="S683" t="s">
        <v>595</v>
      </c>
      <c r="T683" t="s">
        <v>36</v>
      </c>
      <c r="U683" t="s">
        <v>37</v>
      </c>
      <c r="V683" t="s">
        <v>38</v>
      </c>
      <c r="W683" t="s">
        <v>39</v>
      </c>
      <c r="X683" t="s">
        <v>39</v>
      </c>
      <c r="Y683" t="s">
        <v>40</v>
      </c>
      <c r="Z683" t="s">
        <v>60</v>
      </c>
      <c r="AA683" t="s">
        <v>183</v>
      </c>
      <c r="AB683" t="s">
        <v>184</v>
      </c>
      <c r="AD683" s="2" t="s">
        <v>508</v>
      </c>
    </row>
    <row r="684" spans="1:30" ht="15" customHeight="1" x14ac:dyDescent="0.35">
      <c r="A684" s="1">
        <v>42058.527430555558</v>
      </c>
      <c r="B684">
        <v>462</v>
      </c>
      <c r="C684" t="s">
        <v>29</v>
      </c>
      <c r="D684">
        <v>5</v>
      </c>
      <c r="E684" t="s">
        <v>30</v>
      </c>
      <c r="F684">
        <v>77078</v>
      </c>
      <c r="G684" t="s">
        <v>609</v>
      </c>
      <c r="H684" t="s">
        <v>32</v>
      </c>
      <c r="I684">
        <v>69496</v>
      </c>
      <c r="J684">
        <v>1</v>
      </c>
      <c r="K684" s="1">
        <v>42058.527430555558</v>
      </c>
      <c r="L684">
        <v>0.2</v>
      </c>
      <c r="M684">
        <v>623.16</v>
      </c>
      <c r="N684" t="s">
        <v>256</v>
      </c>
      <c r="O684" t="s">
        <v>34</v>
      </c>
      <c r="P684">
        <v>1</v>
      </c>
      <c r="R684">
        <v>4</v>
      </c>
      <c r="S684" t="s">
        <v>610</v>
      </c>
      <c r="T684" t="s">
        <v>36</v>
      </c>
      <c r="U684" t="s">
        <v>37</v>
      </c>
      <c r="V684" t="s">
        <v>38</v>
      </c>
      <c r="W684" t="s">
        <v>39</v>
      </c>
      <c r="X684" t="s">
        <v>39</v>
      </c>
      <c r="Y684" t="s">
        <v>40</v>
      </c>
      <c r="Z684" t="s">
        <v>60</v>
      </c>
      <c r="AA684" t="s">
        <v>197</v>
      </c>
      <c r="AB684" t="s">
        <v>198</v>
      </c>
      <c r="AD684" s="2" t="s">
        <v>508</v>
      </c>
    </row>
    <row r="685" spans="1:30" ht="15" customHeight="1" x14ac:dyDescent="0.35">
      <c r="A685" s="1">
        <v>42058.527430555558</v>
      </c>
      <c r="B685">
        <v>462</v>
      </c>
      <c r="C685" t="s">
        <v>29</v>
      </c>
      <c r="D685">
        <v>5</v>
      </c>
      <c r="E685" t="s">
        <v>30</v>
      </c>
      <c r="F685">
        <v>77078</v>
      </c>
      <c r="G685" t="s">
        <v>609</v>
      </c>
      <c r="H685" t="s">
        <v>32</v>
      </c>
      <c r="I685">
        <v>69496</v>
      </c>
      <c r="J685">
        <v>1</v>
      </c>
      <c r="K685" s="1">
        <v>42058.527430555558</v>
      </c>
      <c r="L685">
        <v>0.2</v>
      </c>
      <c r="M685">
        <v>623.04999999999995</v>
      </c>
      <c r="N685" t="s">
        <v>179</v>
      </c>
      <c r="O685" t="s">
        <v>34</v>
      </c>
      <c r="P685">
        <v>1</v>
      </c>
      <c r="R685">
        <v>4</v>
      </c>
      <c r="S685" t="s">
        <v>610</v>
      </c>
      <c r="T685" t="s">
        <v>36</v>
      </c>
      <c r="U685" t="s">
        <v>37</v>
      </c>
      <c r="V685" t="s">
        <v>38</v>
      </c>
      <c r="W685" t="s">
        <v>39</v>
      </c>
      <c r="X685" t="s">
        <v>39</v>
      </c>
      <c r="Y685" t="s">
        <v>175</v>
      </c>
      <c r="Z685" t="s">
        <v>176</v>
      </c>
      <c r="AA685" t="s">
        <v>180</v>
      </c>
      <c r="AB685" t="s">
        <v>181</v>
      </c>
      <c r="AD685" s="2" t="s">
        <v>508</v>
      </c>
    </row>
    <row r="686" spans="1:30" ht="15" customHeight="1" x14ac:dyDescent="0.35">
      <c r="A686" s="1">
        <v>42058.527430555558</v>
      </c>
      <c r="B686">
        <v>462</v>
      </c>
      <c r="C686" t="s">
        <v>29</v>
      </c>
      <c r="D686">
        <v>5</v>
      </c>
      <c r="E686" t="s">
        <v>30</v>
      </c>
      <c r="F686">
        <v>77078</v>
      </c>
      <c r="G686" t="s">
        <v>609</v>
      </c>
      <c r="H686" t="s">
        <v>32</v>
      </c>
      <c r="I686">
        <v>69496</v>
      </c>
      <c r="J686">
        <v>1</v>
      </c>
      <c r="K686" s="1">
        <v>42058.527430555558</v>
      </c>
      <c r="L686">
        <v>0.2</v>
      </c>
      <c r="M686">
        <v>650</v>
      </c>
      <c r="N686" t="s">
        <v>182</v>
      </c>
      <c r="O686" t="s">
        <v>34</v>
      </c>
      <c r="P686">
        <v>45</v>
      </c>
      <c r="R686">
        <v>4</v>
      </c>
      <c r="S686" t="s">
        <v>610</v>
      </c>
      <c r="T686" t="s">
        <v>36</v>
      </c>
      <c r="U686" t="s">
        <v>37</v>
      </c>
      <c r="V686" t="s">
        <v>38</v>
      </c>
      <c r="W686" t="s">
        <v>39</v>
      </c>
      <c r="X686" t="s">
        <v>39</v>
      </c>
      <c r="Y686" t="s">
        <v>40</v>
      </c>
      <c r="Z686" t="s">
        <v>60</v>
      </c>
      <c r="AA686" t="s">
        <v>183</v>
      </c>
      <c r="AB686" t="s">
        <v>184</v>
      </c>
      <c r="AD686" s="2" t="s">
        <v>508</v>
      </c>
    </row>
    <row r="687" spans="1:30" ht="15" customHeight="1" x14ac:dyDescent="0.35">
      <c r="A687" s="1">
        <v>42058.527430555558</v>
      </c>
      <c r="B687">
        <v>462</v>
      </c>
      <c r="C687" t="s">
        <v>29</v>
      </c>
      <c r="D687">
        <v>5</v>
      </c>
      <c r="E687" t="s">
        <v>30</v>
      </c>
      <c r="F687">
        <v>77078</v>
      </c>
      <c r="G687" t="s">
        <v>609</v>
      </c>
      <c r="H687" t="s">
        <v>32</v>
      </c>
      <c r="I687">
        <v>69496</v>
      </c>
      <c r="J687">
        <v>1</v>
      </c>
      <c r="K687" s="1">
        <v>42058.527430555558</v>
      </c>
      <c r="L687">
        <v>0.2</v>
      </c>
      <c r="M687">
        <v>623.15</v>
      </c>
      <c r="N687" t="s">
        <v>196</v>
      </c>
      <c r="O687" t="s">
        <v>34</v>
      </c>
      <c r="P687">
        <v>190</v>
      </c>
      <c r="R687">
        <v>4</v>
      </c>
      <c r="S687" t="s">
        <v>610</v>
      </c>
      <c r="T687" t="s">
        <v>36</v>
      </c>
      <c r="U687" t="s">
        <v>37</v>
      </c>
      <c r="V687" t="s">
        <v>38</v>
      </c>
      <c r="W687" t="s">
        <v>39</v>
      </c>
      <c r="X687" t="s">
        <v>39</v>
      </c>
      <c r="Y687" t="s">
        <v>40</v>
      </c>
      <c r="Z687" t="s">
        <v>60</v>
      </c>
      <c r="AA687" t="s">
        <v>197</v>
      </c>
      <c r="AB687" t="s">
        <v>198</v>
      </c>
      <c r="AD687" s="2" t="s">
        <v>508</v>
      </c>
    </row>
    <row r="688" spans="1:30" ht="15" customHeight="1" x14ac:dyDescent="0.35">
      <c r="A688" s="1">
        <v>42058.527430555558</v>
      </c>
      <c r="B688">
        <v>462</v>
      </c>
      <c r="C688" t="s">
        <v>29</v>
      </c>
      <c r="D688">
        <v>5</v>
      </c>
      <c r="E688" t="s">
        <v>30</v>
      </c>
      <c r="F688">
        <v>77078</v>
      </c>
      <c r="G688" t="s">
        <v>609</v>
      </c>
      <c r="H688" t="s">
        <v>32</v>
      </c>
      <c r="I688">
        <v>69496</v>
      </c>
      <c r="J688">
        <v>1</v>
      </c>
      <c r="K688" s="1">
        <v>42058.527430555558</v>
      </c>
      <c r="L688">
        <v>0.2</v>
      </c>
      <c r="M688">
        <v>623.32000000000005</v>
      </c>
      <c r="N688" t="s">
        <v>215</v>
      </c>
      <c r="O688" t="s">
        <v>216</v>
      </c>
      <c r="P688">
        <v>60</v>
      </c>
      <c r="R688">
        <v>4</v>
      </c>
      <c r="S688" t="s">
        <v>610</v>
      </c>
      <c r="T688" t="s">
        <v>36</v>
      </c>
      <c r="U688" t="s">
        <v>37</v>
      </c>
      <c r="V688" t="s">
        <v>38</v>
      </c>
      <c r="W688" t="s">
        <v>39</v>
      </c>
      <c r="X688" t="s">
        <v>39</v>
      </c>
      <c r="Y688" t="s">
        <v>40</v>
      </c>
      <c r="Z688" t="s">
        <v>60</v>
      </c>
      <c r="AA688" t="s">
        <v>61</v>
      </c>
      <c r="AB688" t="s">
        <v>217</v>
      </c>
      <c r="AD688" s="2" t="s">
        <v>508</v>
      </c>
    </row>
    <row r="689" spans="1:30" ht="15" customHeight="1" x14ac:dyDescent="0.35">
      <c r="A689" s="1">
        <v>42058.527430555558</v>
      </c>
      <c r="B689">
        <v>462</v>
      </c>
      <c r="C689" t="s">
        <v>29</v>
      </c>
      <c r="D689">
        <v>5</v>
      </c>
      <c r="E689" t="s">
        <v>30</v>
      </c>
      <c r="F689">
        <v>77078</v>
      </c>
      <c r="G689" t="s">
        <v>609</v>
      </c>
      <c r="H689" t="s">
        <v>32</v>
      </c>
      <c r="I689">
        <v>69496</v>
      </c>
      <c r="J689">
        <v>1</v>
      </c>
      <c r="K689" s="1">
        <v>42058.527430555558</v>
      </c>
      <c r="L689">
        <v>0.2</v>
      </c>
      <c r="M689">
        <v>623.20000000000005</v>
      </c>
      <c r="N689" t="s">
        <v>296</v>
      </c>
      <c r="O689" t="s">
        <v>34</v>
      </c>
      <c r="P689">
        <v>1</v>
      </c>
      <c r="R689">
        <v>4</v>
      </c>
      <c r="S689" t="s">
        <v>610</v>
      </c>
      <c r="T689" t="s">
        <v>36</v>
      </c>
      <c r="U689" t="s">
        <v>37</v>
      </c>
      <c r="V689" t="s">
        <v>38</v>
      </c>
      <c r="W689" t="s">
        <v>39</v>
      </c>
      <c r="X689" t="s">
        <v>39</v>
      </c>
      <c r="Y689" t="s">
        <v>40</v>
      </c>
      <c r="Z689" t="s">
        <v>60</v>
      </c>
      <c r="AA689" t="s">
        <v>61</v>
      </c>
      <c r="AB689" t="s">
        <v>297</v>
      </c>
      <c r="AD689" s="2" t="s">
        <v>508</v>
      </c>
    </row>
    <row r="690" spans="1:30" ht="15" customHeight="1" x14ac:dyDescent="0.35">
      <c r="A690" s="1">
        <v>42058.527430555558</v>
      </c>
      <c r="B690">
        <v>462</v>
      </c>
      <c r="C690" t="s">
        <v>29</v>
      </c>
      <c r="D690">
        <v>5</v>
      </c>
      <c r="E690" t="s">
        <v>30</v>
      </c>
      <c r="F690">
        <v>77078</v>
      </c>
      <c r="G690" t="s">
        <v>609</v>
      </c>
      <c r="H690" t="s">
        <v>32</v>
      </c>
      <c r="I690">
        <v>69496</v>
      </c>
      <c r="J690">
        <v>1</v>
      </c>
      <c r="K690" s="1">
        <v>42058.527430555558</v>
      </c>
      <c r="L690">
        <v>0.2</v>
      </c>
      <c r="M690">
        <v>623.21</v>
      </c>
      <c r="N690" t="s">
        <v>59</v>
      </c>
      <c r="O690" t="s">
        <v>34</v>
      </c>
      <c r="P690">
        <v>68</v>
      </c>
      <c r="R690">
        <v>4</v>
      </c>
      <c r="S690" t="s">
        <v>610</v>
      </c>
      <c r="T690" t="s">
        <v>36</v>
      </c>
      <c r="U690" t="s">
        <v>37</v>
      </c>
      <c r="V690" t="s">
        <v>38</v>
      </c>
      <c r="W690" t="s">
        <v>39</v>
      </c>
      <c r="X690" t="s">
        <v>39</v>
      </c>
      <c r="Y690" t="s">
        <v>40</v>
      </c>
      <c r="Z690" t="s">
        <v>60</v>
      </c>
      <c r="AA690" t="s">
        <v>61</v>
      </c>
      <c r="AB690" t="s">
        <v>62</v>
      </c>
      <c r="AD690" s="2" t="s">
        <v>508</v>
      </c>
    </row>
    <row r="691" spans="1:30" ht="15" customHeight="1" x14ac:dyDescent="0.35">
      <c r="A691" s="1">
        <v>42058.527430555558</v>
      </c>
      <c r="B691">
        <v>462</v>
      </c>
      <c r="C691" t="s">
        <v>29</v>
      </c>
      <c r="D691">
        <v>5</v>
      </c>
      <c r="E691" t="s">
        <v>30</v>
      </c>
      <c r="F691">
        <v>77078</v>
      </c>
      <c r="G691" t="s">
        <v>609</v>
      </c>
      <c r="H691" t="s">
        <v>32</v>
      </c>
      <c r="I691">
        <v>69496</v>
      </c>
      <c r="J691">
        <v>1</v>
      </c>
      <c r="K691" s="1">
        <v>42058.527430555558</v>
      </c>
      <c r="L691">
        <v>0.2</v>
      </c>
      <c r="M691">
        <v>623.25</v>
      </c>
      <c r="N691" t="s">
        <v>219</v>
      </c>
      <c r="O691" t="s">
        <v>34</v>
      </c>
      <c r="P691">
        <v>16</v>
      </c>
      <c r="R691">
        <v>4</v>
      </c>
      <c r="S691" t="s">
        <v>610</v>
      </c>
      <c r="T691" t="s">
        <v>36</v>
      </c>
      <c r="U691" t="s">
        <v>37</v>
      </c>
      <c r="V691" t="s">
        <v>38</v>
      </c>
      <c r="W691" t="s">
        <v>39</v>
      </c>
      <c r="X691" t="s">
        <v>39</v>
      </c>
      <c r="Y691" t="s">
        <v>40</v>
      </c>
      <c r="Z691" t="s">
        <v>100</v>
      </c>
      <c r="AA691" t="s">
        <v>220</v>
      </c>
      <c r="AB691" t="s">
        <v>221</v>
      </c>
      <c r="AD691" s="2" t="s">
        <v>508</v>
      </c>
    </row>
    <row r="692" spans="1:30" ht="15" customHeight="1" x14ac:dyDescent="0.35">
      <c r="A692" s="1">
        <v>42058.527430555558</v>
      </c>
      <c r="B692">
        <v>462</v>
      </c>
      <c r="C692" t="s">
        <v>29</v>
      </c>
      <c r="D692">
        <v>5</v>
      </c>
      <c r="E692" t="s">
        <v>30</v>
      </c>
      <c r="F692">
        <v>77078</v>
      </c>
      <c r="G692" t="s">
        <v>609</v>
      </c>
      <c r="H692" t="s">
        <v>32</v>
      </c>
      <c r="I692">
        <v>69496</v>
      </c>
      <c r="J692">
        <v>1</v>
      </c>
      <c r="K692" s="1">
        <v>42058.527430555558</v>
      </c>
      <c r="L692">
        <v>0.2</v>
      </c>
      <c r="M692">
        <v>623.24</v>
      </c>
      <c r="N692" t="s">
        <v>228</v>
      </c>
      <c r="O692" t="s">
        <v>34</v>
      </c>
      <c r="P692">
        <v>17</v>
      </c>
      <c r="R692">
        <v>4</v>
      </c>
      <c r="S692" t="s">
        <v>610</v>
      </c>
      <c r="T692" t="s">
        <v>36</v>
      </c>
      <c r="U692" t="s">
        <v>37</v>
      </c>
      <c r="V692" t="s">
        <v>38</v>
      </c>
      <c r="W692" t="s">
        <v>39</v>
      </c>
      <c r="X692" t="s">
        <v>39</v>
      </c>
      <c r="Y692" t="s">
        <v>40</v>
      </c>
      <c r="Z692" t="s">
        <v>60</v>
      </c>
      <c r="AA692" t="s">
        <v>183</v>
      </c>
      <c r="AB692" t="s">
        <v>229</v>
      </c>
      <c r="AD692" s="2" t="s">
        <v>508</v>
      </c>
    </row>
    <row r="693" spans="1:30" ht="15" customHeight="1" x14ac:dyDescent="0.35">
      <c r="A693" s="1">
        <v>42058.527430555558</v>
      </c>
      <c r="B693">
        <v>462</v>
      </c>
      <c r="C693" t="s">
        <v>29</v>
      </c>
      <c r="D693">
        <v>5</v>
      </c>
      <c r="E693" t="s">
        <v>30</v>
      </c>
      <c r="F693">
        <v>77078</v>
      </c>
      <c r="G693" t="s">
        <v>609</v>
      </c>
      <c r="H693" t="s">
        <v>32</v>
      </c>
      <c r="I693">
        <v>69496</v>
      </c>
      <c r="J693">
        <v>1</v>
      </c>
      <c r="K693" s="1">
        <v>42058.527430555558</v>
      </c>
      <c r="L693">
        <v>0.2</v>
      </c>
      <c r="M693">
        <v>623.22</v>
      </c>
      <c r="N693" t="s">
        <v>99</v>
      </c>
      <c r="O693" t="s">
        <v>34</v>
      </c>
      <c r="P693">
        <v>120</v>
      </c>
      <c r="R693">
        <v>4</v>
      </c>
      <c r="S693" t="s">
        <v>610</v>
      </c>
      <c r="T693" t="s">
        <v>36</v>
      </c>
      <c r="U693" t="s">
        <v>37</v>
      </c>
      <c r="V693" t="s">
        <v>38</v>
      </c>
      <c r="W693" t="s">
        <v>39</v>
      </c>
      <c r="X693" t="s">
        <v>39</v>
      </c>
      <c r="Y693" t="s">
        <v>40</v>
      </c>
      <c r="Z693" t="s">
        <v>100</v>
      </c>
      <c r="AA693" t="s">
        <v>101</v>
      </c>
      <c r="AB693" t="s">
        <v>102</v>
      </c>
      <c r="AD693" s="2" t="s">
        <v>508</v>
      </c>
    </row>
    <row r="694" spans="1:30" ht="15" customHeight="1" x14ac:dyDescent="0.35">
      <c r="A694" s="1">
        <v>42058.527430555558</v>
      </c>
      <c r="B694">
        <v>462</v>
      </c>
      <c r="C694" t="s">
        <v>29</v>
      </c>
      <c r="D694">
        <v>5</v>
      </c>
      <c r="E694" t="s">
        <v>30</v>
      </c>
      <c r="F694">
        <v>77078</v>
      </c>
      <c r="G694" t="s">
        <v>609</v>
      </c>
      <c r="H694" t="s">
        <v>32</v>
      </c>
      <c r="I694">
        <v>69496</v>
      </c>
      <c r="J694">
        <v>1</v>
      </c>
      <c r="K694" s="1">
        <v>42058.527430555558</v>
      </c>
      <c r="L694">
        <v>0.2</v>
      </c>
      <c r="M694">
        <v>623.36</v>
      </c>
      <c r="N694" t="s">
        <v>230</v>
      </c>
      <c r="O694" t="s">
        <v>34</v>
      </c>
      <c r="P694">
        <v>1</v>
      </c>
      <c r="R694">
        <v>4</v>
      </c>
      <c r="S694" t="s">
        <v>610</v>
      </c>
      <c r="T694" t="s">
        <v>36</v>
      </c>
      <c r="U694" t="s">
        <v>37</v>
      </c>
      <c r="V694" t="s">
        <v>38</v>
      </c>
      <c r="W694" t="s">
        <v>39</v>
      </c>
      <c r="X694" t="s">
        <v>39</v>
      </c>
      <c r="Y694" t="s">
        <v>175</v>
      </c>
      <c r="Z694" t="s">
        <v>176</v>
      </c>
      <c r="AA694" t="s">
        <v>180</v>
      </c>
      <c r="AB694" t="s">
        <v>231</v>
      </c>
      <c r="AD694" s="2" t="s">
        <v>508</v>
      </c>
    </row>
    <row r="695" spans="1:30" ht="15" customHeight="1" x14ac:dyDescent="0.35">
      <c r="A695" s="1">
        <v>42058.527430555558</v>
      </c>
      <c r="B695">
        <v>462</v>
      </c>
      <c r="C695" t="s">
        <v>29</v>
      </c>
      <c r="D695">
        <v>5</v>
      </c>
      <c r="E695" t="s">
        <v>30</v>
      </c>
      <c r="F695">
        <v>77078</v>
      </c>
      <c r="G695" t="s">
        <v>609</v>
      </c>
      <c r="H695" t="s">
        <v>32</v>
      </c>
      <c r="I695">
        <v>69496</v>
      </c>
      <c r="J695">
        <v>1</v>
      </c>
      <c r="K695" s="1">
        <v>42058.527430555558</v>
      </c>
      <c r="L695">
        <v>0.2</v>
      </c>
      <c r="M695">
        <v>623.28</v>
      </c>
      <c r="N695" t="s">
        <v>232</v>
      </c>
      <c r="O695" t="s">
        <v>34</v>
      </c>
      <c r="P695">
        <v>1</v>
      </c>
      <c r="R695">
        <v>4</v>
      </c>
      <c r="S695" t="s">
        <v>610</v>
      </c>
      <c r="T695" t="s">
        <v>36</v>
      </c>
      <c r="U695" t="s">
        <v>37</v>
      </c>
      <c r="V695" t="s">
        <v>38</v>
      </c>
      <c r="W695" t="s">
        <v>39</v>
      </c>
      <c r="X695" t="s">
        <v>39</v>
      </c>
      <c r="Y695" t="s">
        <v>175</v>
      </c>
      <c r="Z695" t="s">
        <v>176</v>
      </c>
      <c r="AA695" t="s">
        <v>180</v>
      </c>
      <c r="AB695" t="s">
        <v>233</v>
      </c>
      <c r="AD695" s="2" t="s">
        <v>508</v>
      </c>
    </row>
    <row r="696" spans="1:30" ht="15" customHeight="1" x14ac:dyDescent="0.35">
      <c r="A696" s="1">
        <v>42058.527430555558</v>
      </c>
      <c r="B696">
        <v>462</v>
      </c>
      <c r="C696" t="s">
        <v>29</v>
      </c>
      <c r="D696">
        <v>5</v>
      </c>
      <c r="E696" t="s">
        <v>30</v>
      </c>
      <c r="F696">
        <v>77078</v>
      </c>
      <c r="G696" t="s">
        <v>609</v>
      </c>
      <c r="H696" t="s">
        <v>32</v>
      </c>
      <c r="I696">
        <v>69496</v>
      </c>
      <c r="J696">
        <v>1</v>
      </c>
      <c r="K696" s="1">
        <v>42058.527430555558</v>
      </c>
      <c r="L696">
        <v>0.2</v>
      </c>
      <c r="M696">
        <v>623.37</v>
      </c>
      <c r="N696" t="s">
        <v>329</v>
      </c>
      <c r="O696" t="s">
        <v>34</v>
      </c>
      <c r="P696">
        <v>1</v>
      </c>
      <c r="R696">
        <v>4</v>
      </c>
      <c r="S696" t="s">
        <v>610</v>
      </c>
      <c r="T696" t="s">
        <v>36</v>
      </c>
      <c r="U696" t="s">
        <v>37</v>
      </c>
      <c r="V696" t="s">
        <v>38</v>
      </c>
      <c r="W696" t="s">
        <v>39</v>
      </c>
      <c r="X696" t="s">
        <v>39</v>
      </c>
      <c r="Y696" t="s">
        <v>40</v>
      </c>
      <c r="Z696" t="s">
        <v>41</v>
      </c>
      <c r="AA696" t="s">
        <v>330</v>
      </c>
      <c r="AB696" t="s">
        <v>331</v>
      </c>
      <c r="AD696" s="2" t="s">
        <v>508</v>
      </c>
    </row>
    <row r="697" spans="1:30" ht="15" customHeight="1" x14ac:dyDescent="0.35">
      <c r="A697" s="1">
        <v>42032.472569444442</v>
      </c>
      <c r="B697">
        <v>462</v>
      </c>
      <c r="C697" t="s">
        <v>29</v>
      </c>
      <c r="D697">
        <v>5</v>
      </c>
      <c r="E697" t="s">
        <v>30</v>
      </c>
      <c r="F697">
        <v>77029</v>
      </c>
      <c r="G697" t="s">
        <v>621</v>
      </c>
      <c r="H697" t="s">
        <v>32</v>
      </c>
      <c r="I697">
        <v>69044</v>
      </c>
      <c r="J697">
        <v>1</v>
      </c>
      <c r="K697" s="1">
        <v>42032.472569444442</v>
      </c>
      <c r="L697">
        <v>0.2</v>
      </c>
      <c r="M697">
        <v>623.15</v>
      </c>
      <c r="N697" t="s">
        <v>196</v>
      </c>
      <c r="O697" t="s">
        <v>34</v>
      </c>
      <c r="P697">
        <v>560</v>
      </c>
      <c r="R697">
        <v>4</v>
      </c>
      <c r="S697" t="s">
        <v>622</v>
      </c>
      <c r="T697" t="s">
        <v>36</v>
      </c>
      <c r="U697" t="s">
        <v>37</v>
      </c>
      <c r="V697" t="s">
        <v>38</v>
      </c>
      <c r="W697" t="s">
        <v>39</v>
      </c>
      <c r="X697" t="s">
        <v>39</v>
      </c>
      <c r="Y697" t="s">
        <v>40</v>
      </c>
      <c r="Z697" t="s">
        <v>60</v>
      </c>
      <c r="AA697" t="s">
        <v>197</v>
      </c>
      <c r="AB697" t="s">
        <v>198</v>
      </c>
      <c r="AD697" s="2" t="s">
        <v>508</v>
      </c>
    </row>
    <row r="698" spans="1:30" ht="15" customHeight="1" x14ac:dyDescent="0.35">
      <c r="A698" s="1">
        <v>42032.472569444442</v>
      </c>
      <c r="B698">
        <v>462</v>
      </c>
      <c r="C698" t="s">
        <v>29</v>
      </c>
      <c r="D698">
        <v>5</v>
      </c>
      <c r="E698" t="s">
        <v>30</v>
      </c>
      <c r="F698">
        <v>77029</v>
      </c>
      <c r="G698" t="s">
        <v>621</v>
      </c>
      <c r="H698" t="s">
        <v>32</v>
      </c>
      <c r="I698">
        <v>69044</v>
      </c>
      <c r="J698">
        <v>1</v>
      </c>
      <c r="K698" s="1">
        <v>42032.472569444442</v>
      </c>
      <c r="L698">
        <v>0.2</v>
      </c>
      <c r="M698">
        <v>623.32000000000005</v>
      </c>
      <c r="N698" t="s">
        <v>215</v>
      </c>
      <c r="O698" t="s">
        <v>216</v>
      </c>
      <c r="P698">
        <v>130</v>
      </c>
      <c r="R698">
        <v>4</v>
      </c>
      <c r="S698" t="s">
        <v>622</v>
      </c>
      <c r="T698" t="s">
        <v>36</v>
      </c>
      <c r="U698" t="s">
        <v>37</v>
      </c>
      <c r="V698" t="s">
        <v>38</v>
      </c>
      <c r="W698" t="s">
        <v>39</v>
      </c>
      <c r="X698" t="s">
        <v>39</v>
      </c>
      <c r="Y698" t="s">
        <v>40</v>
      </c>
      <c r="Z698" t="s">
        <v>60</v>
      </c>
      <c r="AA698" t="s">
        <v>61</v>
      </c>
      <c r="AB698" t="s">
        <v>217</v>
      </c>
      <c r="AD698" s="2" t="s">
        <v>508</v>
      </c>
    </row>
    <row r="699" spans="1:30" ht="15" customHeight="1" x14ac:dyDescent="0.35">
      <c r="A699" s="1">
        <v>42032.472569444442</v>
      </c>
      <c r="B699">
        <v>462</v>
      </c>
      <c r="C699" t="s">
        <v>29</v>
      </c>
      <c r="D699">
        <v>5</v>
      </c>
      <c r="E699" t="s">
        <v>30</v>
      </c>
      <c r="F699">
        <v>77029</v>
      </c>
      <c r="G699" t="s">
        <v>621</v>
      </c>
      <c r="H699" t="s">
        <v>32</v>
      </c>
      <c r="I699">
        <v>69044</v>
      </c>
      <c r="J699">
        <v>1</v>
      </c>
      <c r="K699" s="1">
        <v>42032.472569444442</v>
      </c>
      <c r="L699">
        <v>0.2</v>
      </c>
      <c r="M699">
        <v>623.1</v>
      </c>
      <c r="N699" t="s">
        <v>447</v>
      </c>
      <c r="O699" t="s">
        <v>34</v>
      </c>
      <c r="P699">
        <v>1</v>
      </c>
      <c r="R699">
        <v>4</v>
      </c>
      <c r="S699" t="s">
        <v>622</v>
      </c>
      <c r="T699" t="s">
        <v>36</v>
      </c>
      <c r="U699" t="s">
        <v>37</v>
      </c>
      <c r="V699" t="s">
        <v>38</v>
      </c>
      <c r="W699" t="s">
        <v>39</v>
      </c>
      <c r="X699" t="s">
        <v>39</v>
      </c>
      <c r="Y699" t="s">
        <v>175</v>
      </c>
      <c r="Z699" t="s">
        <v>176</v>
      </c>
      <c r="AA699" t="s">
        <v>448</v>
      </c>
      <c r="AB699" t="s">
        <v>449</v>
      </c>
      <c r="AD699" s="2" t="s">
        <v>508</v>
      </c>
    </row>
    <row r="700" spans="1:30" ht="15" customHeight="1" x14ac:dyDescent="0.35">
      <c r="A700" s="1">
        <v>42032.472569444442</v>
      </c>
      <c r="B700">
        <v>462</v>
      </c>
      <c r="C700" t="s">
        <v>29</v>
      </c>
      <c r="D700">
        <v>5</v>
      </c>
      <c r="E700" t="s">
        <v>30</v>
      </c>
      <c r="F700">
        <v>77029</v>
      </c>
      <c r="G700" t="s">
        <v>621</v>
      </c>
      <c r="H700" t="s">
        <v>32</v>
      </c>
      <c r="I700">
        <v>69044</v>
      </c>
      <c r="J700">
        <v>1</v>
      </c>
      <c r="K700" s="1">
        <v>42032.472569444442</v>
      </c>
      <c r="L700">
        <v>0.2</v>
      </c>
      <c r="M700">
        <v>623.20000000000005</v>
      </c>
      <c r="N700" t="s">
        <v>296</v>
      </c>
      <c r="O700" t="s">
        <v>34</v>
      </c>
      <c r="P700">
        <v>1</v>
      </c>
      <c r="R700">
        <v>4</v>
      </c>
      <c r="S700" t="s">
        <v>622</v>
      </c>
      <c r="T700" t="s">
        <v>36</v>
      </c>
      <c r="U700" t="s">
        <v>37</v>
      </c>
      <c r="V700" t="s">
        <v>38</v>
      </c>
      <c r="W700" t="s">
        <v>39</v>
      </c>
      <c r="X700" t="s">
        <v>39</v>
      </c>
      <c r="Y700" t="s">
        <v>40</v>
      </c>
      <c r="Z700" t="s">
        <v>60</v>
      </c>
      <c r="AA700" t="s">
        <v>61</v>
      </c>
      <c r="AB700" t="s">
        <v>297</v>
      </c>
      <c r="AD700" s="2" t="s">
        <v>508</v>
      </c>
    </row>
    <row r="701" spans="1:30" ht="15" customHeight="1" x14ac:dyDescent="0.35">
      <c r="A701" s="1">
        <v>42032.472569444442</v>
      </c>
      <c r="B701">
        <v>462</v>
      </c>
      <c r="C701" t="s">
        <v>29</v>
      </c>
      <c r="D701">
        <v>5</v>
      </c>
      <c r="E701" t="s">
        <v>30</v>
      </c>
      <c r="F701">
        <v>77029</v>
      </c>
      <c r="G701" t="s">
        <v>621</v>
      </c>
      <c r="H701" t="s">
        <v>32</v>
      </c>
      <c r="I701">
        <v>69044</v>
      </c>
      <c r="J701">
        <v>1</v>
      </c>
      <c r="K701" s="1">
        <v>42032.472569444442</v>
      </c>
      <c r="L701">
        <v>0.2</v>
      </c>
      <c r="M701">
        <v>623.21</v>
      </c>
      <c r="N701" t="s">
        <v>59</v>
      </c>
      <c r="O701" t="s">
        <v>34</v>
      </c>
      <c r="P701">
        <v>120</v>
      </c>
      <c r="R701">
        <v>4</v>
      </c>
      <c r="S701" t="s">
        <v>622</v>
      </c>
      <c r="T701" t="s">
        <v>36</v>
      </c>
      <c r="U701" t="s">
        <v>37</v>
      </c>
      <c r="V701" t="s">
        <v>38</v>
      </c>
      <c r="W701" t="s">
        <v>39</v>
      </c>
      <c r="X701" t="s">
        <v>39</v>
      </c>
      <c r="Y701" t="s">
        <v>40</v>
      </c>
      <c r="Z701" t="s">
        <v>60</v>
      </c>
      <c r="AA701" t="s">
        <v>61</v>
      </c>
      <c r="AB701" t="s">
        <v>62</v>
      </c>
      <c r="AD701" s="2" t="s">
        <v>508</v>
      </c>
    </row>
    <row r="702" spans="1:30" ht="15" customHeight="1" x14ac:dyDescent="0.35">
      <c r="A702" s="1">
        <v>42032.472569444442</v>
      </c>
      <c r="B702">
        <v>462</v>
      </c>
      <c r="C702" t="s">
        <v>29</v>
      </c>
      <c r="D702">
        <v>5</v>
      </c>
      <c r="E702" t="s">
        <v>30</v>
      </c>
      <c r="F702">
        <v>77029</v>
      </c>
      <c r="G702" t="s">
        <v>621</v>
      </c>
      <c r="H702" t="s">
        <v>32</v>
      </c>
      <c r="I702">
        <v>69044</v>
      </c>
      <c r="J702">
        <v>1</v>
      </c>
      <c r="K702" s="1">
        <v>42032.472569444442</v>
      </c>
      <c r="L702">
        <v>0.2</v>
      </c>
      <c r="M702">
        <v>623.25</v>
      </c>
      <c r="N702" t="s">
        <v>219</v>
      </c>
      <c r="O702" t="s">
        <v>34</v>
      </c>
      <c r="P702">
        <v>1</v>
      </c>
      <c r="R702">
        <v>4</v>
      </c>
      <c r="S702" t="s">
        <v>622</v>
      </c>
      <c r="T702" t="s">
        <v>36</v>
      </c>
      <c r="U702" t="s">
        <v>37</v>
      </c>
      <c r="V702" t="s">
        <v>38</v>
      </c>
      <c r="W702" t="s">
        <v>39</v>
      </c>
      <c r="X702" t="s">
        <v>39</v>
      </c>
      <c r="Y702" t="s">
        <v>40</v>
      </c>
      <c r="Z702" t="s">
        <v>100</v>
      </c>
      <c r="AA702" t="s">
        <v>220</v>
      </c>
      <c r="AB702" t="s">
        <v>221</v>
      </c>
      <c r="AD702" s="2" t="s">
        <v>508</v>
      </c>
    </row>
    <row r="703" spans="1:30" ht="15" customHeight="1" x14ac:dyDescent="0.35">
      <c r="A703" s="1">
        <v>42032.472569444442</v>
      </c>
      <c r="B703">
        <v>462</v>
      </c>
      <c r="C703" t="s">
        <v>29</v>
      </c>
      <c r="D703">
        <v>5</v>
      </c>
      <c r="E703" t="s">
        <v>30</v>
      </c>
      <c r="F703">
        <v>77029</v>
      </c>
      <c r="G703" t="s">
        <v>621</v>
      </c>
      <c r="H703" t="s">
        <v>32</v>
      </c>
      <c r="I703">
        <v>69044</v>
      </c>
      <c r="J703">
        <v>1</v>
      </c>
      <c r="K703" s="1">
        <v>42032.472569444442</v>
      </c>
      <c r="L703">
        <v>0.2</v>
      </c>
      <c r="M703">
        <v>623.22</v>
      </c>
      <c r="N703" t="s">
        <v>99</v>
      </c>
      <c r="O703" t="s">
        <v>34</v>
      </c>
      <c r="P703">
        <v>19</v>
      </c>
      <c r="R703">
        <v>4</v>
      </c>
      <c r="S703" t="s">
        <v>622</v>
      </c>
      <c r="T703" t="s">
        <v>36</v>
      </c>
      <c r="U703" t="s">
        <v>37</v>
      </c>
      <c r="V703" t="s">
        <v>38</v>
      </c>
      <c r="W703" t="s">
        <v>39</v>
      </c>
      <c r="X703" t="s">
        <v>39</v>
      </c>
      <c r="Y703" t="s">
        <v>40</v>
      </c>
      <c r="Z703" t="s">
        <v>100</v>
      </c>
      <c r="AA703" t="s">
        <v>101</v>
      </c>
      <c r="AB703" t="s">
        <v>102</v>
      </c>
      <c r="AD703" s="2" t="s">
        <v>508</v>
      </c>
    </row>
    <row r="704" spans="1:30" ht="15" customHeight="1" x14ac:dyDescent="0.35">
      <c r="A704" s="1">
        <v>42032.472569444442</v>
      </c>
      <c r="B704">
        <v>462</v>
      </c>
      <c r="C704" t="s">
        <v>29</v>
      </c>
      <c r="D704">
        <v>5</v>
      </c>
      <c r="E704" t="s">
        <v>30</v>
      </c>
      <c r="F704">
        <v>77029</v>
      </c>
      <c r="G704" t="s">
        <v>621</v>
      </c>
      <c r="H704" t="s">
        <v>32</v>
      </c>
      <c r="I704">
        <v>69044</v>
      </c>
      <c r="J704">
        <v>1</v>
      </c>
      <c r="K704" s="1">
        <v>42032.472569444442</v>
      </c>
      <c r="L704">
        <v>0.2</v>
      </c>
      <c r="M704">
        <v>623.36</v>
      </c>
      <c r="N704" t="s">
        <v>230</v>
      </c>
      <c r="O704" t="s">
        <v>34</v>
      </c>
      <c r="P704">
        <v>1</v>
      </c>
      <c r="R704">
        <v>4</v>
      </c>
      <c r="S704" t="s">
        <v>622</v>
      </c>
      <c r="T704" t="s">
        <v>36</v>
      </c>
      <c r="U704" t="s">
        <v>37</v>
      </c>
      <c r="V704" t="s">
        <v>38</v>
      </c>
      <c r="W704" t="s">
        <v>39</v>
      </c>
      <c r="X704" t="s">
        <v>39</v>
      </c>
      <c r="Y704" t="s">
        <v>175</v>
      </c>
      <c r="Z704" t="s">
        <v>176</v>
      </c>
      <c r="AA704" t="s">
        <v>180</v>
      </c>
      <c r="AB704" t="s">
        <v>231</v>
      </c>
      <c r="AD704" s="2" t="s">
        <v>508</v>
      </c>
    </row>
    <row r="705" spans="1:30" ht="15" customHeight="1" x14ac:dyDescent="0.35">
      <c r="A705" s="1">
        <v>42032.472569444442</v>
      </c>
      <c r="B705">
        <v>462</v>
      </c>
      <c r="C705" t="s">
        <v>29</v>
      </c>
      <c r="D705">
        <v>5</v>
      </c>
      <c r="E705" t="s">
        <v>30</v>
      </c>
      <c r="F705">
        <v>77029</v>
      </c>
      <c r="G705" t="s">
        <v>621</v>
      </c>
      <c r="H705" t="s">
        <v>32</v>
      </c>
      <c r="I705">
        <v>69044</v>
      </c>
      <c r="J705">
        <v>1</v>
      </c>
      <c r="K705" s="1">
        <v>42032.472569444442</v>
      </c>
      <c r="L705">
        <v>0.2</v>
      </c>
      <c r="M705">
        <v>623.28</v>
      </c>
      <c r="N705" t="s">
        <v>232</v>
      </c>
      <c r="O705" t="s">
        <v>34</v>
      </c>
      <c r="P705">
        <v>1</v>
      </c>
      <c r="R705">
        <v>4</v>
      </c>
      <c r="S705" t="s">
        <v>622</v>
      </c>
      <c r="T705" t="s">
        <v>36</v>
      </c>
      <c r="U705" t="s">
        <v>37</v>
      </c>
      <c r="V705" t="s">
        <v>38</v>
      </c>
      <c r="W705" t="s">
        <v>39</v>
      </c>
      <c r="X705" t="s">
        <v>39</v>
      </c>
      <c r="Y705" t="s">
        <v>175</v>
      </c>
      <c r="Z705" t="s">
        <v>176</v>
      </c>
      <c r="AA705" t="s">
        <v>180</v>
      </c>
      <c r="AB705" t="s">
        <v>233</v>
      </c>
      <c r="AD705" s="2" t="s">
        <v>508</v>
      </c>
    </row>
    <row r="706" spans="1:30" ht="15" customHeight="1" x14ac:dyDescent="0.35">
      <c r="A706" s="1">
        <v>42032.472569444442</v>
      </c>
      <c r="B706">
        <v>462</v>
      </c>
      <c r="C706" t="s">
        <v>29</v>
      </c>
      <c r="D706">
        <v>5</v>
      </c>
      <c r="E706" t="s">
        <v>30</v>
      </c>
      <c r="F706">
        <v>77029</v>
      </c>
      <c r="G706" t="s">
        <v>621</v>
      </c>
      <c r="H706" t="s">
        <v>32</v>
      </c>
      <c r="I706">
        <v>69044</v>
      </c>
      <c r="J706">
        <v>1</v>
      </c>
      <c r="K706" s="1">
        <v>42032.472569444442</v>
      </c>
      <c r="L706">
        <v>0.2</v>
      </c>
      <c r="M706">
        <v>623.27</v>
      </c>
      <c r="N706" t="s">
        <v>364</v>
      </c>
      <c r="O706" t="s">
        <v>34</v>
      </c>
      <c r="P706">
        <v>1</v>
      </c>
      <c r="R706">
        <v>4</v>
      </c>
      <c r="S706" t="s">
        <v>622</v>
      </c>
      <c r="T706" t="s">
        <v>36</v>
      </c>
      <c r="U706" t="s">
        <v>37</v>
      </c>
      <c r="V706" t="s">
        <v>38</v>
      </c>
      <c r="W706" t="s">
        <v>39</v>
      </c>
      <c r="X706" t="s">
        <v>39</v>
      </c>
      <c r="Y706" t="s">
        <v>365</v>
      </c>
      <c r="Z706" t="s">
        <v>366</v>
      </c>
      <c r="AA706" t="s">
        <v>367</v>
      </c>
      <c r="AB706" t="s">
        <v>368</v>
      </c>
      <c r="AD706" s="2" t="s">
        <v>508</v>
      </c>
    </row>
    <row r="707" spans="1:30" ht="15" customHeight="1" x14ac:dyDescent="0.35">
      <c r="A707" s="1">
        <v>42032.472569444442</v>
      </c>
      <c r="B707">
        <v>462</v>
      </c>
      <c r="C707" t="s">
        <v>29</v>
      </c>
      <c r="D707">
        <v>5</v>
      </c>
      <c r="E707" t="s">
        <v>30</v>
      </c>
      <c r="F707">
        <v>77029</v>
      </c>
      <c r="G707" t="s">
        <v>621</v>
      </c>
      <c r="H707" t="s">
        <v>32</v>
      </c>
      <c r="I707">
        <v>69044</v>
      </c>
      <c r="J707">
        <v>1</v>
      </c>
      <c r="K707" s="1">
        <v>42032.472569444442</v>
      </c>
      <c r="L707">
        <v>0.2</v>
      </c>
      <c r="M707">
        <v>623.33000000000004</v>
      </c>
      <c r="N707" t="s">
        <v>270</v>
      </c>
      <c r="O707" t="s">
        <v>34</v>
      </c>
      <c r="P707">
        <v>10</v>
      </c>
      <c r="R707">
        <v>4</v>
      </c>
      <c r="S707" t="s">
        <v>622</v>
      </c>
      <c r="T707" t="s">
        <v>36</v>
      </c>
      <c r="U707" t="s">
        <v>37</v>
      </c>
      <c r="V707" t="s">
        <v>38</v>
      </c>
      <c r="W707" t="s">
        <v>39</v>
      </c>
      <c r="X707" t="s">
        <v>39</v>
      </c>
      <c r="Y707" t="s">
        <v>40</v>
      </c>
      <c r="Z707" t="s">
        <v>60</v>
      </c>
      <c r="AA707" t="s">
        <v>271</v>
      </c>
      <c r="AB707" t="s">
        <v>272</v>
      </c>
      <c r="AD707" s="2" t="s">
        <v>508</v>
      </c>
    </row>
    <row r="708" spans="1:30" ht="15" customHeight="1" x14ac:dyDescent="0.35">
      <c r="A708" s="1">
        <v>42032.472569444442</v>
      </c>
      <c r="B708">
        <v>462</v>
      </c>
      <c r="C708" t="s">
        <v>29</v>
      </c>
      <c r="D708">
        <v>5</v>
      </c>
      <c r="E708" t="s">
        <v>30</v>
      </c>
      <c r="F708">
        <v>77029</v>
      </c>
      <c r="G708" t="s">
        <v>621</v>
      </c>
      <c r="H708" t="s">
        <v>32</v>
      </c>
      <c r="I708">
        <v>69044</v>
      </c>
      <c r="J708">
        <v>1</v>
      </c>
      <c r="K708" s="1">
        <v>42032.472569444442</v>
      </c>
      <c r="L708">
        <v>0.2</v>
      </c>
      <c r="M708">
        <v>623.12</v>
      </c>
      <c r="N708" t="s">
        <v>33</v>
      </c>
      <c r="O708" t="s">
        <v>34</v>
      </c>
      <c r="P708">
        <v>10</v>
      </c>
      <c r="R708">
        <v>4</v>
      </c>
      <c r="S708" t="s">
        <v>622</v>
      </c>
      <c r="T708" t="s">
        <v>36</v>
      </c>
      <c r="U708" t="s">
        <v>37</v>
      </c>
      <c r="V708" t="s">
        <v>38</v>
      </c>
      <c r="W708" t="s">
        <v>39</v>
      </c>
      <c r="X708" t="s">
        <v>39</v>
      </c>
      <c r="Y708" t="s">
        <v>40</v>
      </c>
      <c r="Z708" t="s">
        <v>41</v>
      </c>
      <c r="AA708" t="s">
        <v>42</v>
      </c>
      <c r="AB708" t="s">
        <v>43</v>
      </c>
      <c r="AD708" s="2" t="s">
        <v>508</v>
      </c>
    </row>
    <row r="709" spans="1:30" ht="15" customHeight="1" x14ac:dyDescent="0.35">
      <c r="A709" s="1">
        <v>42032.472569444442</v>
      </c>
      <c r="B709">
        <v>462</v>
      </c>
      <c r="C709" t="s">
        <v>29</v>
      </c>
      <c r="D709">
        <v>5</v>
      </c>
      <c r="E709" t="s">
        <v>30</v>
      </c>
      <c r="F709">
        <v>77029</v>
      </c>
      <c r="G709" t="s">
        <v>621</v>
      </c>
      <c r="H709" t="s">
        <v>32</v>
      </c>
      <c r="I709">
        <v>69044</v>
      </c>
      <c r="J709">
        <v>1</v>
      </c>
      <c r="K709" s="1">
        <v>42032.472569444442</v>
      </c>
      <c r="L709">
        <v>0.2</v>
      </c>
      <c r="M709">
        <v>623.04</v>
      </c>
      <c r="N709" t="s">
        <v>174</v>
      </c>
      <c r="O709" t="s">
        <v>34</v>
      </c>
      <c r="P709">
        <v>1</v>
      </c>
      <c r="R709">
        <v>4</v>
      </c>
      <c r="S709" t="s">
        <v>622</v>
      </c>
      <c r="T709" t="s">
        <v>36</v>
      </c>
      <c r="U709" t="s">
        <v>37</v>
      </c>
      <c r="V709" t="s">
        <v>38</v>
      </c>
      <c r="W709" t="s">
        <v>39</v>
      </c>
      <c r="X709" t="s">
        <v>39</v>
      </c>
      <c r="Y709" t="s">
        <v>175</v>
      </c>
      <c r="Z709" t="s">
        <v>176</v>
      </c>
      <c r="AA709" t="s">
        <v>177</v>
      </c>
      <c r="AB709" t="s">
        <v>178</v>
      </c>
      <c r="AD709" s="2" t="s">
        <v>508</v>
      </c>
    </row>
    <row r="710" spans="1:30" ht="15" customHeight="1" x14ac:dyDescent="0.35">
      <c r="A710" s="1">
        <v>42032.472569444442</v>
      </c>
      <c r="B710">
        <v>462</v>
      </c>
      <c r="C710" t="s">
        <v>29</v>
      </c>
      <c r="D710">
        <v>5</v>
      </c>
      <c r="E710" t="s">
        <v>30</v>
      </c>
      <c r="F710">
        <v>77029</v>
      </c>
      <c r="G710" t="s">
        <v>621</v>
      </c>
      <c r="H710" t="s">
        <v>32</v>
      </c>
      <c r="I710">
        <v>69044</v>
      </c>
      <c r="J710">
        <v>1</v>
      </c>
      <c r="K710" s="1">
        <v>42032.472569444442</v>
      </c>
      <c r="L710">
        <v>0.2</v>
      </c>
      <c r="M710">
        <v>650</v>
      </c>
      <c r="N710" t="s">
        <v>182</v>
      </c>
      <c r="O710" t="s">
        <v>34</v>
      </c>
      <c r="P710">
        <v>1</v>
      </c>
      <c r="R710">
        <v>4</v>
      </c>
      <c r="S710" t="s">
        <v>622</v>
      </c>
      <c r="T710" t="s">
        <v>36</v>
      </c>
      <c r="U710" t="s">
        <v>37</v>
      </c>
      <c r="V710" t="s">
        <v>38</v>
      </c>
      <c r="W710" t="s">
        <v>39</v>
      </c>
      <c r="X710" t="s">
        <v>39</v>
      </c>
      <c r="Y710" t="s">
        <v>40</v>
      </c>
      <c r="Z710" t="s">
        <v>60</v>
      </c>
      <c r="AA710" t="s">
        <v>183</v>
      </c>
      <c r="AB710" t="s">
        <v>184</v>
      </c>
      <c r="AD710" s="2" t="s">
        <v>508</v>
      </c>
    </row>
    <row r="711" spans="1:30" ht="15" customHeight="1" x14ac:dyDescent="0.35">
      <c r="A711" s="1">
        <v>41964.479513888888</v>
      </c>
      <c r="B711">
        <v>462</v>
      </c>
      <c r="C711" t="s">
        <v>29</v>
      </c>
      <c r="D711">
        <v>5</v>
      </c>
      <c r="E711" t="s">
        <v>30</v>
      </c>
      <c r="F711">
        <v>76894</v>
      </c>
      <c r="G711" t="s">
        <v>170</v>
      </c>
      <c r="H711" t="s">
        <v>32</v>
      </c>
      <c r="I711">
        <v>68102</v>
      </c>
      <c r="J711">
        <v>1</v>
      </c>
      <c r="K711" s="1">
        <v>41964.479513888888</v>
      </c>
      <c r="L711">
        <v>0.2</v>
      </c>
      <c r="M711">
        <v>623.27</v>
      </c>
      <c r="N711" t="s">
        <v>364</v>
      </c>
      <c r="O711" t="s">
        <v>34</v>
      </c>
      <c r="P711">
        <v>1</v>
      </c>
      <c r="R711">
        <v>4</v>
      </c>
      <c r="S711" t="s">
        <v>637</v>
      </c>
      <c r="T711" t="s">
        <v>36</v>
      </c>
      <c r="U711" t="s">
        <v>37</v>
      </c>
      <c r="V711" t="s">
        <v>38</v>
      </c>
      <c r="W711" t="s">
        <v>39</v>
      </c>
      <c r="X711" t="s">
        <v>39</v>
      </c>
      <c r="Y711" t="s">
        <v>365</v>
      </c>
      <c r="Z711" t="s">
        <v>366</v>
      </c>
      <c r="AA711" t="s">
        <v>367</v>
      </c>
      <c r="AB711" t="s">
        <v>368</v>
      </c>
      <c r="AD711" s="2" t="s">
        <v>508</v>
      </c>
    </row>
    <row r="712" spans="1:30" ht="15" customHeight="1" x14ac:dyDescent="0.35">
      <c r="A712" s="1">
        <v>41964.479513888888</v>
      </c>
      <c r="B712">
        <v>462</v>
      </c>
      <c r="C712" t="s">
        <v>29</v>
      </c>
      <c r="D712">
        <v>5</v>
      </c>
      <c r="E712" t="s">
        <v>30</v>
      </c>
      <c r="F712">
        <v>76894</v>
      </c>
      <c r="G712" t="s">
        <v>170</v>
      </c>
      <c r="H712" t="s">
        <v>32</v>
      </c>
      <c r="I712">
        <v>68102</v>
      </c>
      <c r="J712">
        <v>1</v>
      </c>
      <c r="K712" s="1">
        <v>41964.479513888888</v>
      </c>
      <c r="L712">
        <v>0.2</v>
      </c>
      <c r="M712">
        <v>650</v>
      </c>
      <c r="N712" t="s">
        <v>182</v>
      </c>
      <c r="O712" t="s">
        <v>34</v>
      </c>
      <c r="P712">
        <v>39</v>
      </c>
      <c r="R712">
        <v>4</v>
      </c>
      <c r="S712" t="s">
        <v>637</v>
      </c>
      <c r="T712" t="s">
        <v>36</v>
      </c>
      <c r="U712" t="s">
        <v>37</v>
      </c>
      <c r="V712" t="s">
        <v>38</v>
      </c>
      <c r="W712" t="s">
        <v>39</v>
      </c>
      <c r="X712" t="s">
        <v>39</v>
      </c>
      <c r="Y712" t="s">
        <v>40</v>
      </c>
      <c r="Z712" t="s">
        <v>60</v>
      </c>
      <c r="AA712" t="s">
        <v>183</v>
      </c>
      <c r="AB712" t="s">
        <v>184</v>
      </c>
      <c r="AD712" s="2" t="s">
        <v>508</v>
      </c>
    </row>
    <row r="713" spans="1:30" ht="15" customHeight="1" x14ac:dyDescent="0.35">
      <c r="A713" s="1">
        <v>41964.479513888888</v>
      </c>
      <c r="B713">
        <v>462</v>
      </c>
      <c r="C713" t="s">
        <v>29</v>
      </c>
      <c r="D713">
        <v>5</v>
      </c>
      <c r="E713" t="s">
        <v>30</v>
      </c>
      <c r="F713">
        <v>76894</v>
      </c>
      <c r="G713" t="s">
        <v>170</v>
      </c>
      <c r="H713" t="s">
        <v>32</v>
      </c>
      <c r="I713">
        <v>68102</v>
      </c>
      <c r="J713">
        <v>1</v>
      </c>
      <c r="K713" s="1">
        <v>41964.479513888888</v>
      </c>
      <c r="L713">
        <v>0.2</v>
      </c>
      <c r="M713">
        <v>623.15</v>
      </c>
      <c r="N713" t="s">
        <v>196</v>
      </c>
      <c r="O713" t="s">
        <v>34</v>
      </c>
      <c r="P713">
        <v>1600</v>
      </c>
      <c r="R713">
        <v>4</v>
      </c>
      <c r="S713" t="s">
        <v>637</v>
      </c>
      <c r="T713" t="s">
        <v>36</v>
      </c>
      <c r="U713" t="s">
        <v>37</v>
      </c>
      <c r="V713" t="s">
        <v>38</v>
      </c>
      <c r="W713" t="s">
        <v>39</v>
      </c>
      <c r="X713" t="s">
        <v>39</v>
      </c>
      <c r="Y713" t="s">
        <v>40</v>
      </c>
      <c r="Z713" t="s">
        <v>60</v>
      </c>
      <c r="AA713" t="s">
        <v>197</v>
      </c>
      <c r="AB713" t="s">
        <v>198</v>
      </c>
      <c r="AD713" s="2" t="s">
        <v>508</v>
      </c>
    </row>
    <row r="714" spans="1:30" ht="15" customHeight="1" x14ac:dyDescent="0.35">
      <c r="A714" s="1">
        <v>41964.479513888888</v>
      </c>
      <c r="B714">
        <v>462</v>
      </c>
      <c r="C714" t="s">
        <v>29</v>
      </c>
      <c r="D714">
        <v>5</v>
      </c>
      <c r="E714" t="s">
        <v>30</v>
      </c>
      <c r="F714">
        <v>76894</v>
      </c>
      <c r="G714" t="s">
        <v>170</v>
      </c>
      <c r="H714" t="s">
        <v>32</v>
      </c>
      <c r="I714">
        <v>68102</v>
      </c>
      <c r="J714">
        <v>1</v>
      </c>
      <c r="K714" s="1">
        <v>41964.479513888888</v>
      </c>
      <c r="L714">
        <v>0.2</v>
      </c>
      <c r="M714">
        <v>623.35</v>
      </c>
      <c r="N714" t="s">
        <v>499</v>
      </c>
      <c r="O714" t="s">
        <v>34</v>
      </c>
      <c r="P714">
        <v>87</v>
      </c>
      <c r="R714">
        <v>4</v>
      </c>
      <c r="S714" t="s">
        <v>637</v>
      </c>
      <c r="T714" t="s">
        <v>36</v>
      </c>
      <c r="U714" t="s">
        <v>37</v>
      </c>
      <c r="V714" t="s">
        <v>38</v>
      </c>
      <c r="W714" t="s">
        <v>39</v>
      </c>
      <c r="X714" t="s">
        <v>39</v>
      </c>
      <c r="Y714" t="s">
        <v>40</v>
      </c>
      <c r="Z714" t="s">
        <v>66</v>
      </c>
      <c r="AA714" t="s">
        <v>500</v>
      </c>
      <c r="AB714" t="s">
        <v>501</v>
      </c>
      <c r="AD714" s="2" t="s">
        <v>508</v>
      </c>
    </row>
    <row r="715" spans="1:30" ht="15" customHeight="1" x14ac:dyDescent="0.35">
      <c r="A715" s="1">
        <v>41964.479513888888</v>
      </c>
      <c r="B715">
        <v>462</v>
      </c>
      <c r="C715" t="s">
        <v>29</v>
      </c>
      <c r="D715">
        <v>5</v>
      </c>
      <c r="E715" t="s">
        <v>30</v>
      </c>
      <c r="F715">
        <v>76894</v>
      </c>
      <c r="G715" t="s">
        <v>170</v>
      </c>
      <c r="H715" t="s">
        <v>32</v>
      </c>
      <c r="I715">
        <v>68102</v>
      </c>
      <c r="J715">
        <v>1</v>
      </c>
      <c r="K715" s="1">
        <v>41964.479513888888</v>
      </c>
      <c r="L715">
        <v>0.2</v>
      </c>
      <c r="M715">
        <v>623.32000000000005</v>
      </c>
      <c r="N715" t="s">
        <v>215</v>
      </c>
      <c r="O715" t="s">
        <v>216</v>
      </c>
      <c r="P715">
        <v>1300</v>
      </c>
      <c r="R715">
        <v>4</v>
      </c>
      <c r="S715" t="s">
        <v>637</v>
      </c>
      <c r="T715" t="s">
        <v>36</v>
      </c>
      <c r="U715" t="s">
        <v>37</v>
      </c>
      <c r="V715" t="s">
        <v>38</v>
      </c>
      <c r="W715" t="s">
        <v>39</v>
      </c>
      <c r="X715" t="s">
        <v>39</v>
      </c>
      <c r="Y715" t="s">
        <v>40</v>
      </c>
      <c r="Z715" t="s">
        <v>60</v>
      </c>
      <c r="AA715" t="s">
        <v>61</v>
      </c>
      <c r="AB715" t="s">
        <v>217</v>
      </c>
      <c r="AD715" s="2" t="s">
        <v>508</v>
      </c>
    </row>
    <row r="716" spans="1:30" ht="15" customHeight="1" x14ac:dyDescent="0.35">
      <c r="A716" s="1">
        <v>41964.479513888888</v>
      </c>
      <c r="B716">
        <v>462</v>
      </c>
      <c r="C716" t="s">
        <v>29</v>
      </c>
      <c r="D716">
        <v>5</v>
      </c>
      <c r="E716" t="s">
        <v>30</v>
      </c>
      <c r="F716">
        <v>76894</v>
      </c>
      <c r="G716" t="s">
        <v>170</v>
      </c>
      <c r="H716" t="s">
        <v>32</v>
      </c>
      <c r="I716">
        <v>68102</v>
      </c>
      <c r="J716">
        <v>1</v>
      </c>
      <c r="K716" s="1">
        <v>41964.479513888888</v>
      </c>
      <c r="L716">
        <v>0.2</v>
      </c>
      <c r="M716">
        <v>623.20000000000005</v>
      </c>
      <c r="N716" t="s">
        <v>296</v>
      </c>
      <c r="O716" t="s">
        <v>34</v>
      </c>
      <c r="P716">
        <v>1</v>
      </c>
      <c r="R716">
        <v>4</v>
      </c>
      <c r="S716" t="s">
        <v>637</v>
      </c>
      <c r="T716" t="s">
        <v>36</v>
      </c>
      <c r="U716" t="s">
        <v>37</v>
      </c>
      <c r="V716" t="s">
        <v>38</v>
      </c>
      <c r="W716" t="s">
        <v>39</v>
      </c>
      <c r="X716" t="s">
        <v>39</v>
      </c>
      <c r="Y716" t="s">
        <v>40</v>
      </c>
      <c r="Z716" t="s">
        <v>60</v>
      </c>
      <c r="AA716" t="s">
        <v>61</v>
      </c>
      <c r="AB716" t="s">
        <v>297</v>
      </c>
      <c r="AD716" s="2" t="s">
        <v>508</v>
      </c>
    </row>
    <row r="717" spans="1:30" ht="15" customHeight="1" x14ac:dyDescent="0.35">
      <c r="A717" s="1">
        <v>41964.479513888888</v>
      </c>
      <c r="B717">
        <v>462</v>
      </c>
      <c r="C717" t="s">
        <v>29</v>
      </c>
      <c r="D717">
        <v>5</v>
      </c>
      <c r="E717" t="s">
        <v>30</v>
      </c>
      <c r="F717">
        <v>76894</v>
      </c>
      <c r="G717" t="s">
        <v>170</v>
      </c>
      <c r="H717" t="s">
        <v>32</v>
      </c>
      <c r="I717">
        <v>68102</v>
      </c>
      <c r="J717">
        <v>1</v>
      </c>
      <c r="K717" s="1">
        <v>41964.479513888888</v>
      </c>
      <c r="L717">
        <v>0.2</v>
      </c>
      <c r="M717">
        <v>623.21</v>
      </c>
      <c r="N717" t="s">
        <v>59</v>
      </c>
      <c r="O717" t="s">
        <v>34</v>
      </c>
      <c r="P717">
        <v>3600</v>
      </c>
      <c r="R717">
        <v>4</v>
      </c>
      <c r="S717" t="s">
        <v>637</v>
      </c>
      <c r="T717" t="s">
        <v>36</v>
      </c>
      <c r="U717" t="s">
        <v>37</v>
      </c>
      <c r="V717" t="s">
        <v>38</v>
      </c>
      <c r="W717" t="s">
        <v>39</v>
      </c>
      <c r="X717" t="s">
        <v>39</v>
      </c>
      <c r="Y717" t="s">
        <v>40</v>
      </c>
      <c r="Z717" t="s">
        <v>60</v>
      </c>
      <c r="AA717" t="s">
        <v>61</v>
      </c>
      <c r="AB717" t="s">
        <v>62</v>
      </c>
      <c r="AD717" s="2" t="s">
        <v>508</v>
      </c>
    </row>
    <row r="718" spans="1:30" ht="15" customHeight="1" x14ac:dyDescent="0.35">
      <c r="A718" s="1">
        <v>41964.479513888888</v>
      </c>
      <c r="B718">
        <v>462</v>
      </c>
      <c r="C718" t="s">
        <v>29</v>
      </c>
      <c r="D718">
        <v>5</v>
      </c>
      <c r="E718" t="s">
        <v>30</v>
      </c>
      <c r="F718">
        <v>76894</v>
      </c>
      <c r="G718" t="s">
        <v>170</v>
      </c>
      <c r="H718" t="s">
        <v>32</v>
      </c>
      <c r="I718">
        <v>68102</v>
      </c>
      <c r="J718">
        <v>1</v>
      </c>
      <c r="K718" s="1">
        <v>41964.479513888888</v>
      </c>
      <c r="L718">
        <v>0.2</v>
      </c>
      <c r="M718">
        <v>623.22</v>
      </c>
      <c r="N718" t="s">
        <v>99</v>
      </c>
      <c r="O718" t="s">
        <v>34</v>
      </c>
      <c r="P718">
        <v>220</v>
      </c>
      <c r="R718">
        <v>4</v>
      </c>
      <c r="S718" t="s">
        <v>637</v>
      </c>
      <c r="T718" t="s">
        <v>36</v>
      </c>
      <c r="U718" t="s">
        <v>37</v>
      </c>
      <c r="V718" t="s">
        <v>38</v>
      </c>
      <c r="W718" t="s">
        <v>39</v>
      </c>
      <c r="X718" t="s">
        <v>39</v>
      </c>
      <c r="Y718" t="s">
        <v>40</v>
      </c>
      <c r="Z718" t="s">
        <v>100</v>
      </c>
      <c r="AA718" t="s">
        <v>101</v>
      </c>
      <c r="AB718" t="s">
        <v>102</v>
      </c>
      <c r="AD718" s="2" t="s">
        <v>508</v>
      </c>
    </row>
    <row r="719" spans="1:30" ht="15" customHeight="1" x14ac:dyDescent="0.35">
      <c r="A719" s="1">
        <v>41900.410069444442</v>
      </c>
      <c r="B719">
        <v>462</v>
      </c>
      <c r="C719" t="s">
        <v>29</v>
      </c>
      <c r="D719">
        <v>5</v>
      </c>
      <c r="E719" t="s">
        <v>30</v>
      </c>
      <c r="F719">
        <v>76856</v>
      </c>
      <c r="G719" t="s">
        <v>170</v>
      </c>
      <c r="H719" t="s">
        <v>32</v>
      </c>
      <c r="I719">
        <v>67041</v>
      </c>
      <c r="J719">
        <v>1</v>
      </c>
      <c r="K719" s="1">
        <v>41900.410069444442</v>
      </c>
      <c r="L719">
        <v>0.2</v>
      </c>
      <c r="M719">
        <v>623.27</v>
      </c>
      <c r="N719" t="s">
        <v>364</v>
      </c>
      <c r="O719" t="s">
        <v>34</v>
      </c>
      <c r="P719">
        <v>10</v>
      </c>
      <c r="R719">
        <v>4</v>
      </c>
      <c r="S719" t="s">
        <v>642</v>
      </c>
      <c r="T719" t="s">
        <v>36</v>
      </c>
      <c r="U719" t="s">
        <v>37</v>
      </c>
      <c r="V719" t="s">
        <v>38</v>
      </c>
      <c r="W719" t="s">
        <v>39</v>
      </c>
      <c r="X719" t="s">
        <v>39</v>
      </c>
      <c r="Y719" t="s">
        <v>365</v>
      </c>
      <c r="Z719" t="s">
        <v>366</v>
      </c>
      <c r="AA719" t="s">
        <v>367</v>
      </c>
      <c r="AB719" t="s">
        <v>368</v>
      </c>
      <c r="AD719" s="2" t="s">
        <v>508</v>
      </c>
    </row>
    <row r="720" spans="1:30" ht="15" customHeight="1" x14ac:dyDescent="0.35">
      <c r="A720" s="1">
        <v>41900.410069444442</v>
      </c>
      <c r="B720">
        <v>462</v>
      </c>
      <c r="C720" t="s">
        <v>29</v>
      </c>
      <c r="D720">
        <v>5</v>
      </c>
      <c r="E720" t="s">
        <v>30</v>
      </c>
      <c r="F720">
        <v>76856</v>
      </c>
      <c r="G720" t="s">
        <v>170</v>
      </c>
      <c r="H720" t="s">
        <v>32</v>
      </c>
      <c r="I720">
        <v>67041</v>
      </c>
      <c r="J720">
        <v>1</v>
      </c>
      <c r="K720" s="1">
        <v>41900.410069444442</v>
      </c>
      <c r="L720">
        <v>0.2</v>
      </c>
      <c r="M720">
        <v>623.15</v>
      </c>
      <c r="N720" t="s">
        <v>196</v>
      </c>
      <c r="O720" t="s">
        <v>34</v>
      </c>
      <c r="P720">
        <v>650</v>
      </c>
      <c r="R720">
        <v>4</v>
      </c>
      <c r="S720" t="s">
        <v>642</v>
      </c>
      <c r="T720" t="s">
        <v>36</v>
      </c>
      <c r="U720" t="s">
        <v>37</v>
      </c>
      <c r="V720" t="s">
        <v>38</v>
      </c>
      <c r="W720" t="s">
        <v>39</v>
      </c>
      <c r="X720" t="s">
        <v>39</v>
      </c>
      <c r="Y720" t="s">
        <v>40</v>
      </c>
      <c r="Z720" t="s">
        <v>60</v>
      </c>
      <c r="AA720" t="s">
        <v>197</v>
      </c>
      <c r="AB720" t="s">
        <v>198</v>
      </c>
      <c r="AD720" s="2" t="s">
        <v>508</v>
      </c>
    </row>
    <row r="721" spans="1:30" ht="15" customHeight="1" x14ac:dyDescent="0.35">
      <c r="A721" s="1">
        <v>41900.410069444442</v>
      </c>
      <c r="B721">
        <v>462</v>
      </c>
      <c r="C721" t="s">
        <v>29</v>
      </c>
      <c r="D721">
        <v>5</v>
      </c>
      <c r="E721" t="s">
        <v>30</v>
      </c>
      <c r="F721">
        <v>76856</v>
      </c>
      <c r="G721" t="s">
        <v>170</v>
      </c>
      <c r="H721" t="s">
        <v>32</v>
      </c>
      <c r="I721">
        <v>67041</v>
      </c>
      <c r="J721">
        <v>1</v>
      </c>
      <c r="K721" s="1">
        <v>41900.410069444442</v>
      </c>
      <c r="L721">
        <v>0.2</v>
      </c>
      <c r="M721">
        <v>623.32000000000005</v>
      </c>
      <c r="N721" t="s">
        <v>215</v>
      </c>
      <c r="O721" t="s">
        <v>216</v>
      </c>
      <c r="P721">
        <v>370</v>
      </c>
      <c r="R721">
        <v>4</v>
      </c>
      <c r="S721" t="s">
        <v>642</v>
      </c>
      <c r="T721" t="s">
        <v>36</v>
      </c>
      <c r="U721" t="s">
        <v>37</v>
      </c>
      <c r="V721" t="s">
        <v>38</v>
      </c>
      <c r="W721" t="s">
        <v>39</v>
      </c>
      <c r="X721" t="s">
        <v>39</v>
      </c>
      <c r="Y721" t="s">
        <v>40</v>
      </c>
      <c r="Z721" t="s">
        <v>60</v>
      </c>
      <c r="AA721" t="s">
        <v>61</v>
      </c>
      <c r="AB721" t="s">
        <v>217</v>
      </c>
      <c r="AD721" s="2" t="s">
        <v>508</v>
      </c>
    </row>
    <row r="722" spans="1:30" ht="15" customHeight="1" x14ac:dyDescent="0.35">
      <c r="A722" s="1">
        <v>41900.410069444442</v>
      </c>
      <c r="B722">
        <v>462</v>
      </c>
      <c r="C722" t="s">
        <v>29</v>
      </c>
      <c r="D722">
        <v>5</v>
      </c>
      <c r="E722" t="s">
        <v>30</v>
      </c>
      <c r="F722">
        <v>76856</v>
      </c>
      <c r="G722" t="s">
        <v>170</v>
      </c>
      <c r="H722" t="s">
        <v>32</v>
      </c>
      <c r="I722">
        <v>67041</v>
      </c>
      <c r="J722">
        <v>1</v>
      </c>
      <c r="K722" s="1">
        <v>41900.410069444442</v>
      </c>
      <c r="L722">
        <v>0.2</v>
      </c>
      <c r="M722">
        <v>623.21</v>
      </c>
      <c r="N722" t="s">
        <v>59</v>
      </c>
      <c r="O722" t="s">
        <v>34</v>
      </c>
      <c r="P722">
        <v>690</v>
      </c>
      <c r="R722">
        <v>4</v>
      </c>
      <c r="S722" t="s">
        <v>642</v>
      </c>
      <c r="T722" t="s">
        <v>36</v>
      </c>
      <c r="U722" t="s">
        <v>37</v>
      </c>
      <c r="V722" t="s">
        <v>38</v>
      </c>
      <c r="W722" t="s">
        <v>39</v>
      </c>
      <c r="X722" t="s">
        <v>39</v>
      </c>
      <c r="Y722" t="s">
        <v>40</v>
      </c>
      <c r="Z722" t="s">
        <v>60</v>
      </c>
      <c r="AA722" t="s">
        <v>61</v>
      </c>
      <c r="AB722" t="s">
        <v>62</v>
      </c>
      <c r="AD722" s="2" t="s">
        <v>508</v>
      </c>
    </row>
    <row r="723" spans="1:30" ht="15" customHeight="1" x14ac:dyDescent="0.35">
      <c r="A723" s="1">
        <v>41900.410069444442</v>
      </c>
      <c r="B723">
        <v>462</v>
      </c>
      <c r="C723" t="s">
        <v>29</v>
      </c>
      <c r="D723">
        <v>5</v>
      </c>
      <c r="E723" t="s">
        <v>30</v>
      </c>
      <c r="F723">
        <v>76856</v>
      </c>
      <c r="G723" t="s">
        <v>170</v>
      </c>
      <c r="H723" t="s">
        <v>32</v>
      </c>
      <c r="I723">
        <v>67041</v>
      </c>
      <c r="J723">
        <v>1</v>
      </c>
      <c r="K723" s="1">
        <v>41900.410069444442</v>
      </c>
      <c r="L723">
        <v>0.2</v>
      </c>
      <c r="M723">
        <v>623.25</v>
      </c>
      <c r="N723" t="s">
        <v>219</v>
      </c>
      <c r="O723" t="s">
        <v>34</v>
      </c>
      <c r="P723">
        <v>29</v>
      </c>
      <c r="R723">
        <v>4</v>
      </c>
      <c r="S723" t="s">
        <v>642</v>
      </c>
      <c r="T723" t="s">
        <v>36</v>
      </c>
      <c r="U723" t="s">
        <v>37</v>
      </c>
      <c r="V723" t="s">
        <v>38</v>
      </c>
      <c r="W723" t="s">
        <v>39</v>
      </c>
      <c r="X723" t="s">
        <v>39</v>
      </c>
      <c r="Y723" t="s">
        <v>40</v>
      </c>
      <c r="Z723" t="s">
        <v>100</v>
      </c>
      <c r="AA723" t="s">
        <v>220</v>
      </c>
      <c r="AB723" t="s">
        <v>221</v>
      </c>
      <c r="AD723" s="2" t="s">
        <v>508</v>
      </c>
    </row>
    <row r="724" spans="1:30" ht="15" customHeight="1" x14ac:dyDescent="0.35">
      <c r="A724" s="1">
        <v>41843.403124999997</v>
      </c>
      <c r="B724">
        <v>462</v>
      </c>
      <c r="C724" t="s">
        <v>29</v>
      </c>
      <c r="D724">
        <v>5</v>
      </c>
      <c r="E724" t="s">
        <v>30</v>
      </c>
      <c r="F724">
        <v>76850</v>
      </c>
      <c r="G724" t="s">
        <v>640</v>
      </c>
      <c r="H724" t="s">
        <v>32</v>
      </c>
      <c r="I724">
        <v>66046</v>
      </c>
      <c r="J724">
        <v>1</v>
      </c>
      <c r="K724" s="1">
        <v>41843.403124999997</v>
      </c>
      <c r="L724">
        <v>0.2</v>
      </c>
      <c r="M724">
        <v>623.27</v>
      </c>
      <c r="N724" t="s">
        <v>364</v>
      </c>
      <c r="O724" t="s">
        <v>34</v>
      </c>
      <c r="P724">
        <v>1</v>
      </c>
      <c r="R724">
        <v>4</v>
      </c>
      <c r="S724" t="s">
        <v>643</v>
      </c>
      <c r="T724" t="s">
        <v>36</v>
      </c>
      <c r="U724" t="s">
        <v>37</v>
      </c>
      <c r="V724" t="s">
        <v>38</v>
      </c>
      <c r="W724" t="s">
        <v>39</v>
      </c>
      <c r="X724" t="s">
        <v>39</v>
      </c>
      <c r="Y724" t="s">
        <v>365</v>
      </c>
      <c r="Z724" t="s">
        <v>366</v>
      </c>
      <c r="AA724" t="s">
        <v>367</v>
      </c>
      <c r="AB724" t="s">
        <v>368</v>
      </c>
      <c r="AD724" s="2" t="s">
        <v>508</v>
      </c>
    </row>
    <row r="725" spans="1:30" ht="15" customHeight="1" x14ac:dyDescent="0.35">
      <c r="A725" s="1">
        <v>41843.403124999997</v>
      </c>
      <c r="B725">
        <v>462</v>
      </c>
      <c r="C725" t="s">
        <v>29</v>
      </c>
      <c r="D725">
        <v>5</v>
      </c>
      <c r="E725" t="s">
        <v>30</v>
      </c>
      <c r="F725">
        <v>76850</v>
      </c>
      <c r="G725" t="s">
        <v>640</v>
      </c>
      <c r="H725" t="s">
        <v>32</v>
      </c>
      <c r="I725">
        <v>66046</v>
      </c>
      <c r="J725">
        <v>1</v>
      </c>
      <c r="K725" s="1">
        <v>41843.403124999997</v>
      </c>
      <c r="L725">
        <v>0.2</v>
      </c>
      <c r="M725">
        <v>623.16</v>
      </c>
      <c r="N725" t="s">
        <v>256</v>
      </c>
      <c r="O725" t="s">
        <v>34</v>
      </c>
      <c r="P725">
        <v>1</v>
      </c>
      <c r="R725">
        <v>4</v>
      </c>
      <c r="S725" t="s">
        <v>643</v>
      </c>
      <c r="T725" t="s">
        <v>36</v>
      </c>
      <c r="U725" t="s">
        <v>37</v>
      </c>
      <c r="V725" t="s">
        <v>38</v>
      </c>
      <c r="W725" t="s">
        <v>39</v>
      </c>
      <c r="X725" t="s">
        <v>39</v>
      </c>
      <c r="Y725" t="s">
        <v>40</v>
      </c>
      <c r="Z725" t="s">
        <v>60</v>
      </c>
      <c r="AA725" t="s">
        <v>197</v>
      </c>
      <c r="AB725" t="s">
        <v>198</v>
      </c>
      <c r="AD725" s="2" t="s">
        <v>508</v>
      </c>
    </row>
    <row r="726" spans="1:30" ht="15" customHeight="1" x14ac:dyDescent="0.35">
      <c r="A726" s="1">
        <v>41843.403124999997</v>
      </c>
      <c r="B726">
        <v>462</v>
      </c>
      <c r="C726" t="s">
        <v>29</v>
      </c>
      <c r="D726">
        <v>5</v>
      </c>
      <c r="E726" t="s">
        <v>30</v>
      </c>
      <c r="F726">
        <v>76850</v>
      </c>
      <c r="G726" t="s">
        <v>640</v>
      </c>
      <c r="H726" t="s">
        <v>32</v>
      </c>
      <c r="I726">
        <v>66046</v>
      </c>
      <c r="J726">
        <v>1</v>
      </c>
      <c r="K726" s="1">
        <v>41843.403124999997</v>
      </c>
      <c r="L726">
        <v>0.2</v>
      </c>
      <c r="M726">
        <v>623.15</v>
      </c>
      <c r="N726" t="s">
        <v>196</v>
      </c>
      <c r="O726" t="s">
        <v>34</v>
      </c>
      <c r="P726">
        <v>1400</v>
      </c>
      <c r="R726">
        <v>4</v>
      </c>
      <c r="S726" t="s">
        <v>643</v>
      </c>
      <c r="T726" t="s">
        <v>36</v>
      </c>
      <c r="U726" t="s">
        <v>37</v>
      </c>
      <c r="V726" t="s">
        <v>38</v>
      </c>
      <c r="W726" t="s">
        <v>39</v>
      </c>
      <c r="X726" t="s">
        <v>39</v>
      </c>
      <c r="Y726" t="s">
        <v>40</v>
      </c>
      <c r="Z726" t="s">
        <v>60</v>
      </c>
      <c r="AA726" t="s">
        <v>197</v>
      </c>
      <c r="AB726" t="s">
        <v>198</v>
      </c>
      <c r="AD726" s="2" t="s">
        <v>508</v>
      </c>
    </row>
    <row r="727" spans="1:30" ht="15" customHeight="1" x14ac:dyDescent="0.35">
      <c r="A727" s="1">
        <v>41843.403124999997</v>
      </c>
      <c r="B727">
        <v>462</v>
      </c>
      <c r="C727" t="s">
        <v>29</v>
      </c>
      <c r="D727">
        <v>5</v>
      </c>
      <c r="E727" t="s">
        <v>30</v>
      </c>
      <c r="F727">
        <v>76850</v>
      </c>
      <c r="G727" t="s">
        <v>640</v>
      </c>
      <c r="H727" t="s">
        <v>32</v>
      </c>
      <c r="I727">
        <v>66046</v>
      </c>
      <c r="J727">
        <v>1</v>
      </c>
      <c r="K727" s="1">
        <v>41843.403124999997</v>
      </c>
      <c r="L727">
        <v>0.2</v>
      </c>
      <c r="M727">
        <v>623.19000000000005</v>
      </c>
      <c r="N727" t="s">
        <v>644</v>
      </c>
      <c r="O727" t="s">
        <v>34</v>
      </c>
      <c r="P727">
        <v>80</v>
      </c>
      <c r="R727">
        <v>4</v>
      </c>
      <c r="S727" t="s">
        <v>643</v>
      </c>
      <c r="T727" t="s">
        <v>36</v>
      </c>
      <c r="U727" t="s">
        <v>37</v>
      </c>
      <c r="V727" t="s">
        <v>38</v>
      </c>
      <c r="W727" t="s">
        <v>39</v>
      </c>
      <c r="X727" t="s">
        <v>39</v>
      </c>
      <c r="Y727" t="s">
        <v>40</v>
      </c>
      <c r="Z727" t="s">
        <v>60</v>
      </c>
      <c r="AA727" t="s">
        <v>645</v>
      </c>
      <c r="AB727" t="s">
        <v>646</v>
      </c>
      <c r="AD727" s="2" t="s">
        <v>508</v>
      </c>
    </row>
    <row r="728" spans="1:30" ht="15" customHeight="1" x14ac:dyDescent="0.35">
      <c r="A728" s="1">
        <v>41843.403124999997</v>
      </c>
      <c r="B728">
        <v>462</v>
      </c>
      <c r="C728" t="s">
        <v>29</v>
      </c>
      <c r="D728">
        <v>5</v>
      </c>
      <c r="E728" t="s">
        <v>30</v>
      </c>
      <c r="F728">
        <v>76850</v>
      </c>
      <c r="G728" t="s">
        <v>640</v>
      </c>
      <c r="H728" t="s">
        <v>32</v>
      </c>
      <c r="I728">
        <v>66046</v>
      </c>
      <c r="J728">
        <v>1</v>
      </c>
      <c r="K728" s="1">
        <v>41843.403124999997</v>
      </c>
      <c r="L728">
        <v>0.2</v>
      </c>
      <c r="M728">
        <v>623.32000000000005</v>
      </c>
      <c r="N728" t="s">
        <v>215</v>
      </c>
      <c r="O728" t="s">
        <v>216</v>
      </c>
      <c r="P728">
        <v>560</v>
      </c>
      <c r="R728">
        <v>4</v>
      </c>
      <c r="S728" t="s">
        <v>643</v>
      </c>
      <c r="T728" t="s">
        <v>36</v>
      </c>
      <c r="U728" t="s">
        <v>37</v>
      </c>
      <c r="V728" t="s">
        <v>38</v>
      </c>
      <c r="W728" t="s">
        <v>39</v>
      </c>
      <c r="X728" t="s">
        <v>39</v>
      </c>
      <c r="Y728" t="s">
        <v>40</v>
      </c>
      <c r="Z728" t="s">
        <v>60</v>
      </c>
      <c r="AA728" t="s">
        <v>61</v>
      </c>
      <c r="AB728" t="s">
        <v>217</v>
      </c>
      <c r="AD728" s="2" t="s">
        <v>508</v>
      </c>
    </row>
    <row r="729" spans="1:30" ht="15" customHeight="1" x14ac:dyDescent="0.35">
      <c r="A729" s="1">
        <v>41843.403124999997</v>
      </c>
      <c r="B729">
        <v>462</v>
      </c>
      <c r="C729" t="s">
        <v>29</v>
      </c>
      <c r="D729">
        <v>5</v>
      </c>
      <c r="E729" t="s">
        <v>30</v>
      </c>
      <c r="F729">
        <v>76850</v>
      </c>
      <c r="G729" t="s">
        <v>640</v>
      </c>
      <c r="H729" t="s">
        <v>32</v>
      </c>
      <c r="I729">
        <v>66046</v>
      </c>
      <c r="J729">
        <v>1</v>
      </c>
      <c r="K729" s="1">
        <v>41843.403124999997</v>
      </c>
      <c r="L729">
        <v>0.2</v>
      </c>
      <c r="M729">
        <v>623.1</v>
      </c>
      <c r="N729" t="s">
        <v>447</v>
      </c>
      <c r="O729" t="s">
        <v>34</v>
      </c>
      <c r="P729">
        <v>1</v>
      </c>
      <c r="R729">
        <v>4</v>
      </c>
      <c r="S729" t="s">
        <v>643</v>
      </c>
      <c r="T729" t="s">
        <v>36</v>
      </c>
      <c r="U729" t="s">
        <v>37</v>
      </c>
      <c r="V729" t="s">
        <v>38</v>
      </c>
      <c r="W729" t="s">
        <v>39</v>
      </c>
      <c r="X729" t="s">
        <v>39</v>
      </c>
      <c r="Y729" t="s">
        <v>175</v>
      </c>
      <c r="Z729" t="s">
        <v>176</v>
      </c>
      <c r="AA729" t="s">
        <v>448</v>
      </c>
      <c r="AB729" t="s">
        <v>449</v>
      </c>
      <c r="AD729" s="2" t="s">
        <v>508</v>
      </c>
    </row>
    <row r="730" spans="1:30" ht="15" customHeight="1" x14ac:dyDescent="0.35">
      <c r="A730" s="1">
        <v>41843.403124999997</v>
      </c>
      <c r="B730">
        <v>462</v>
      </c>
      <c r="C730" t="s">
        <v>29</v>
      </c>
      <c r="D730">
        <v>5</v>
      </c>
      <c r="E730" t="s">
        <v>30</v>
      </c>
      <c r="F730">
        <v>76850</v>
      </c>
      <c r="G730" t="s">
        <v>640</v>
      </c>
      <c r="H730" t="s">
        <v>32</v>
      </c>
      <c r="I730">
        <v>66046</v>
      </c>
      <c r="J730">
        <v>1</v>
      </c>
      <c r="K730" s="1">
        <v>41843.403124999997</v>
      </c>
      <c r="L730">
        <v>0.2</v>
      </c>
      <c r="M730">
        <v>623.20000000000005</v>
      </c>
      <c r="N730" t="s">
        <v>296</v>
      </c>
      <c r="O730" t="s">
        <v>34</v>
      </c>
      <c r="P730">
        <v>1</v>
      </c>
      <c r="R730">
        <v>4</v>
      </c>
      <c r="S730" t="s">
        <v>643</v>
      </c>
      <c r="T730" t="s">
        <v>36</v>
      </c>
      <c r="U730" t="s">
        <v>37</v>
      </c>
      <c r="V730" t="s">
        <v>38</v>
      </c>
      <c r="W730" t="s">
        <v>39</v>
      </c>
      <c r="X730" t="s">
        <v>39</v>
      </c>
      <c r="Y730" t="s">
        <v>40</v>
      </c>
      <c r="Z730" t="s">
        <v>60</v>
      </c>
      <c r="AA730" t="s">
        <v>61</v>
      </c>
      <c r="AB730" t="s">
        <v>297</v>
      </c>
      <c r="AD730" s="2" t="s">
        <v>508</v>
      </c>
    </row>
    <row r="731" spans="1:30" ht="15" customHeight="1" x14ac:dyDescent="0.35">
      <c r="A731" s="1">
        <v>41843.403124999997</v>
      </c>
      <c r="B731">
        <v>462</v>
      </c>
      <c r="C731" t="s">
        <v>29</v>
      </c>
      <c r="D731">
        <v>5</v>
      </c>
      <c r="E731" t="s">
        <v>30</v>
      </c>
      <c r="F731">
        <v>76850</v>
      </c>
      <c r="G731" t="s">
        <v>640</v>
      </c>
      <c r="H731" t="s">
        <v>32</v>
      </c>
      <c r="I731">
        <v>66046</v>
      </c>
      <c r="J731">
        <v>1</v>
      </c>
      <c r="K731" s="1">
        <v>41843.403124999997</v>
      </c>
      <c r="L731">
        <v>0.2</v>
      </c>
      <c r="M731">
        <v>623.21</v>
      </c>
      <c r="N731" t="s">
        <v>59</v>
      </c>
      <c r="O731" t="s">
        <v>34</v>
      </c>
      <c r="P731">
        <v>330</v>
      </c>
      <c r="R731">
        <v>4</v>
      </c>
      <c r="S731" t="s">
        <v>643</v>
      </c>
      <c r="T731" t="s">
        <v>36</v>
      </c>
      <c r="U731" t="s">
        <v>37</v>
      </c>
      <c r="V731" t="s">
        <v>38</v>
      </c>
      <c r="W731" t="s">
        <v>39</v>
      </c>
      <c r="X731" t="s">
        <v>39</v>
      </c>
      <c r="Y731" t="s">
        <v>40</v>
      </c>
      <c r="Z731" t="s">
        <v>60</v>
      </c>
      <c r="AA731" t="s">
        <v>61</v>
      </c>
      <c r="AB731" t="s">
        <v>62</v>
      </c>
      <c r="AD731" s="2" t="s">
        <v>508</v>
      </c>
    </row>
    <row r="732" spans="1:30" ht="15" customHeight="1" x14ac:dyDescent="0.35">
      <c r="A732" s="1">
        <v>41843.403124999997</v>
      </c>
      <c r="B732">
        <v>462</v>
      </c>
      <c r="C732" t="s">
        <v>29</v>
      </c>
      <c r="D732">
        <v>5</v>
      </c>
      <c r="E732" t="s">
        <v>30</v>
      </c>
      <c r="F732">
        <v>76850</v>
      </c>
      <c r="G732" t="s">
        <v>640</v>
      </c>
      <c r="H732" t="s">
        <v>32</v>
      </c>
      <c r="I732">
        <v>66046</v>
      </c>
      <c r="J732">
        <v>1</v>
      </c>
      <c r="K732" s="1">
        <v>41843.403124999997</v>
      </c>
      <c r="L732">
        <v>0.2</v>
      </c>
      <c r="M732">
        <v>623.22</v>
      </c>
      <c r="N732" t="s">
        <v>99</v>
      </c>
      <c r="O732" t="s">
        <v>34</v>
      </c>
      <c r="P732">
        <v>400</v>
      </c>
      <c r="R732">
        <v>4</v>
      </c>
      <c r="S732" t="s">
        <v>643</v>
      </c>
      <c r="T732" t="s">
        <v>36</v>
      </c>
      <c r="U732" t="s">
        <v>37</v>
      </c>
      <c r="V732" t="s">
        <v>38</v>
      </c>
      <c r="W732" t="s">
        <v>39</v>
      </c>
      <c r="X732" t="s">
        <v>39</v>
      </c>
      <c r="Y732" t="s">
        <v>40</v>
      </c>
      <c r="Z732" t="s">
        <v>100</v>
      </c>
      <c r="AA732" t="s">
        <v>101</v>
      </c>
      <c r="AB732" t="s">
        <v>102</v>
      </c>
      <c r="AD732" s="2" t="s">
        <v>508</v>
      </c>
    </row>
    <row r="733" spans="1:30" ht="15" customHeight="1" x14ac:dyDescent="0.35">
      <c r="A733" s="1">
        <v>41771.573263888888</v>
      </c>
      <c r="B733">
        <v>462</v>
      </c>
      <c r="C733" t="s">
        <v>29</v>
      </c>
      <c r="D733">
        <v>5</v>
      </c>
      <c r="E733" t="s">
        <v>30</v>
      </c>
      <c r="F733">
        <v>76486</v>
      </c>
      <c r="G733" t="s">
        <v>658</v>
      </c>
      <c r="H733" t="s">
        <v>32</v>
      </c>
      <c r="I733">
        <v>64922</v>
      </c>
      <c r="J733">
        <v>1</v>
      </c>
      <c r="K733" s="1">
        <v>41771.573263888888</v>
      </c>
      <c r="L733">
        <v>0.2</v>
      </c>
      <c r="M733">
        <v>623.32000000000005</v>
      </c>
      <c r="N733" t="s">
        <v>215</v>
      </c>
      <c r="O733" t="s">
        <v>216</v>
      </c>
      <c r="P733">
        <v>1</v>
      </c>
      <c r="R733">
        <v>4</v>
      </c>
      <c r="S733" t="s">
        <v>659</v>
      </c>
      <c r="T733" t="s">
        <v>36</v>
      </c>
      <c r="U733" t="s">
        <v>37</v>
      </c>
      <c r="V733" t="s">
        <v>38</v>
      </c>
      <c r="W733" t="s">
        <v>39</v>
      </c>
      <c r="X733" t="s">
        <v>39</v>
      </c>
      <c r="Y733" t="s">
        <v>40</v>
      </c>
      <c r="Z733" t="s">
        <v>60</v>
      </c>
      <c r="AA733" t="s">
        <v>61</v>
      </c>
      <c r="AB733" t="s">
        <v>217</v>
      </c>
      <c r="AD733" s="2" t="s">
        <v>660</v>
      </c>
    </row>
    <row r="734" spans="1:30" ht="15" customHeight="1" x14ac:dyDescent="0.35">
      <c r="A734" s="1">
        <v>41771.573263888888</v>
      </c>
      <c r="B734">
        <v>462</v>
      </c>
      <c r="C734" t="s">
        <v>29</v>
      </c>
      <c r="D734">
        <v>5</v>
      </c>
      <c r="E734" t="s">
        <v>30</v>
      </c>
      <c r="F734">
        <v>76486</v>
      </c>
      <c r="G734" t="s">
        <v>658</v>
      </c>
      <c r="H734" t="s">
        <v>32</v>
      </c>
      <c r="I734">
        <v>64922</v>
      </c>
      <c r="J734">
        <v>1</v>
      </c>
      <c r="K734" s="1">
        <v>41771.573263888888</v>
      </c>
      <c r="L734">
        <v>0.2</v>
      </c>
      <c r="M734">
        <v>623.1</v>
      </c>
      <c r="N734" t="s">
        <v>447</v>
      </c>
      <c r="O734" t="s">
        <v>34</v>
      </c>
      <c r="P734">
        <v>1</v>
      </c>
      <c r="R734">
        <v>4</v>
      </c>
      <c r="S734" t="s">
        <v>659</v>
      </c>
      <c r="T734" t="s">
        <v>36</v>
      </c>
      <c r="U734" t="s">
        <v>37</v>
      </c>
      <c r="V734" t="s">
        <v>38</v>
      </c>
      <c r="W734" t="s">
        <v>39</v>
      </c>
      <c r="X734" t="s">
        <v>39</v>
      </c>
      <c r="Y734" t="s">
        <v>175</v>
      </c>
      <c r="Z734" t="s">
        <v>176</v>
      </c>
      <c r="AA734" t="s">
        <v>448</v>
      </c>
      <c r="AB734" t="s">
        <v>449</v>
      </c>
      <c r="AD734" s="2" t="s">
        <v>660</v>
      </c>
    </row>
    <row r="735" spans="1:30" ht="15" customHeight="1" x14ac:dyDescent="0.35">
      <c r="A735" s="1">
        <v>41771.573263888888</v>
      </c>
      <c r="B735">
        <v>462</v>
      </c>
      <c r="C735" t="s">
        <v>29</v>
      </c>
      <c r="D735">
        <v>5</v>
      </c>
      <c r="E735" t="s">
        <v>30</v>
      </c>
      <c r="F735">
        <v>76486</v>
      </c>
      <c r="G735" t="s">
        <v>658</v>
      </c>
      <c r="H735" t="s">
        <v>32</v>
      </c>
      <c r="I735">
        <v>64922</v>
      </c>
      <c r="J735">
        <v>1</v>
      </c>
      <c r="K735" s="1">
        <v>41771.573263888888</v>
      </c>
      <c r="L735">
        <v>0.2</v>
      </c>
      <c r="M735">
        <v>623.21</v>
      </c>
      <c r="N735" t="s">
        <v>59</v>
      </c>
      <c r="O735" t="s">
        <v>34</v>
      </c>
      <c r="P735">
        <v>200</v>
      </c>
      <c r="R735">
        <v>4</v>
      </c>
      <c r="S735" t="s">
        <v>659</v>
      </c>
      <c r="T735" t="s">
        <v>36</v>
      </c>
      <c r="U735" t="s">
        <v>37</v>
      </c>
      <c r="V735" t="s">
        <v>38</v>
      </c>
      <c r="W735" t="s">
        <v>39</v>
      </c>
      <c r="X735" t="s">
        <v>39</v>
      </c>
      <c r="Y735" t="s">
        <v>40</v>
      </c>
      <c r="Z735" t="s">
        <v>60</v>
      </c>
      <c r="AA735" t="s">
        <v>61</v>
      </c>
      <c r="AB735" t="s">
        <v>62</v>
      </c>
      <c r="AD735" s="2" t="s">
        <v>660</v>
      </c>
    </row>
    <row r="736" spans="1:30" ht="15" customHeight="1" x14ac:dyDescent="0.35">
      <c r="A736" s="1">
        <v>41771.573263888888</v>
      </c>
      <c r="B736">
        <v>462</v>
      </c>
      <c r="C736" t="s">
        <v>29</v>
      </c>
      <c r="D736">
        <v>5</v>
      </c>
      <c r="E736" t="s">
        <v>30</v>
      </c>
      <c r="F736">
        <v>76486</v>
      </c>
      <c r="G736" t="s">
        <v>658</v>
      </c>
      <c r="H736" t="s">
        <v>32</v>
      </c>
      <c r="I736">
        <v>64922</v>
      </c>
      <c r="J736">
        <v>1</v>
      </c>
      <c r="K736" s="1">
        <v>41771.573263888888</v>
      </c>
      <c r="L736">
        <v>0.2</v>
      </c>
      <c r="M736">
        <v>623.25</v>
      </c>
      <c r="N736" t="s">
        <v>219</v>
      </c>
      <c r="O736" t="s">
        <v>34</v>
      </c>
      <c r="P736">
        <v>1</v>
      </c>
      <c r="R736">
        <v>4</v>
      </c>
      <c r="S736" t="s">
        <v>659</v>
      </c>
      <c r="T736" t="s">
        <v>36</v>
      </c>
      <c r="U736" t="s">
        <v>37</v>
      </c>
      <c r="V736" t="s">
        <v>38</v>
      </c>
      <c r="W736" t="s">
        <v>39</v>
      </c>
      <c r="X736" t="s">
        <v>39</v>
      </c>
      <c r="Y736" t="s">
        <v>40</v>
      </c>
      <c r="Z736" t="s">
        <v>100</v>
      </c>
      <c r="AA736" t="s">
        <v>220</v>
      </c>
      <c r="AB736" t="s">
        <v>221</v>
      </c>
      <c r="AD736" s="2" t="s">
        <v>660</v>
      </c>
    </row>
    <row r="737" spans="1:30" ht="15" customHeight="1" x14ac:dyDescent="0.35">
      <c r="A737" s="1">
        <v>41771.573263888888</v>
      </c>
      <c r="B737">
        <v>462</v>
      </c>
      <c r="C737" t="s">
        <v>29</v>
      </c>
      <c r="D737">
        <v>5</v>
      </c>
      <c r="E737" t="s">
        <v>30</v>
      </c>
      <c r="F737">
        <v>76486</v>
      </c>
      <c r="G737" t="s">
        <v>658</v>
      </c>
      <c r="H737" t="s">
        <v>32</v>
      </c>
      <c r="I737">
        <v>64922</v>
      </c>
      <c r="J737">
        <v>1</v>
      </c>
      <c r="K737" s="1">
        <v>41771.573263888888</v>
      </c>
      <c r="L737">
        <v>0.2</v>
      </c>
      <c r="M737">
        <v>623.22</v>
      </c>
      <c r="N737" t="s">
        <v>99</v>
      </c>
      <c r="O737" t="s">
        <v>34</v>
      </c>
      <c r="P737">
        <v>1</v>
      </c>
      <c r="R737">
        <v>4</v>
      </c>
      <c r="S737" t="s">
        <v>659</v>
      </c>
      <c r="T737" t="s">
        <v>36</v>
      </c>
      <c r="U737" t="s">
        <v>37</v>
      </c>
      <c r="V737" t="s">
        <v>38</v>
      </c>
      <c r="W737" t="s">
        <v>39</v>
      </c>
      <c r="X737" t="s">
        <v>39</v>
      </c>
      <c r="Y737" t="s">
        <v>40</v>
      </c>
      <c r="Z737" t="s">
        <v>100</v>
      </c>
      <c r="AA737" t="s">
        <v>101</v>
      </c>
      <c r="AB737" t="s">
        <v>102</v>
      </c>
      <c r="AD737" s="2" t="s">
        <v>660</v>
      </c>
    </row>
    <row r="738" spans="1:30" ht="15" customHeight="1" x14ac:dyDescent="0.35">
      <c r="A738" s="1">
        <v>41771.573263888888</v>
      </c>
      <c r="B738">
        <v>462</v>
      </c>
      <c r="C738" t="s">
        <v>29</v>
      </c>
      <c r="D738">
        <v>5</v>
      </c>
      <c r="E738" t="s">
        <v>30</v>
      </c>
      <c r="F738">
        <v>76486</v>
      </c>
      <c r="G738" t="s">
        <v>658</v>
      </c>
      <c r="H738" t="s">
        <v>32</v>
      </c>
      <c r="I738">
        <v>64922</v>
      </c>
      <c r="J738">
        <v>1</v>
      </c>
      <c r="K738" s="1">
        <v>41771.573263888888</v>
      </c>
      <c r="L738">
        <v>0.2</v>
      </c>
      <c r="M738">
        <v>623.33000000000004</v>
      </c>
      <c r="N738" t="s">
        <v>270</v>
      </c>
      <c r="O738" t="s">
        <v>34</v>
      </c>
      <c r="P738">
        <v>30</v>
      </c>
      <c r="R738">
        <v>4</v>
      </c>
      <c r="S738" t="s">
        <v>659</v>
      </c>
      <c r="T738" t="s">
        <v>36</v>
      </c>
      <c r="U738" t="s">
        <v>37</v>
      </c>
      <c r="V738" t="s">
        <v>38</v>
      </c>
      <c r="W738" t="s">
        <v>39</v>
      </c>
      <c r="X738" t="s">
        <v>39</v>
      </c>
      <c r="Y738" t="s">
        <v>40</v>
      </c>
      <c r="Z738" t="s">
        <v>60</v>
      </c>
      <c r="AA738" t="s">
        <v>271</v>
      </c>
      <c r="AB738" t="s">
        <v>272</v>
      </c>
      <c r="AD738" s="2" t="s">
        <v>660</v>
      </c>
    </row>
    <row r="739" spans="1:30" ht="15" customHeight="1" x14ac:dyDescent="0.35">
      <c r="A739" s="1">
        <v>41771.573263888888</v>
      </c>
      <c r="B739">
        <v>462</v>
      </c>
      <c r="C739" t="s">
        <v>29</v>
      </c>
      <c r="D739">
        <v>5</v>
      </c>
      <c r="E739" t="s">
        <v>30</v>
      </c>
      <c r="F739">
        <v>76486</v>
      </c>
      <c r="G739" t="s">
        <v>658</v>
      </c>
      <c r="H739" t="s">
        <v>32</v>
      </c>
      <c r="I739">
        <v>64922</v>
      </c>
      <c r="J739">
        <v>1</v>
      </c>
      <c r="K739" s="1">
        <v>41771.573263888888</v>
      </c>
      <c r="L739">
        <v>0.2</v>
      </c>
      <c r="M739">
        <v>623.16</v>
      </c>
      <c r="N739" t="s">
        <v>256</v>
      </c>
      <c r="O739" t="s">
        <v>34</v>
      </c>
      <c r="P739">
        <v>1</v>
      </c>
      <c r="R739">
        <v>4</v>
      </c>
      <c r="S739" t="s">
        <v>659</v>
      </c>
      <c r="T739" t="s">
        <v>36</v>
      </c>
      <c r="U739" t="s">
        <v>37</v>
      </c>
      <c r="V739" t="s">
        <v>38</v>
      </c>
      <c r="W739" t="s">
        <v>39</v>
      </c>
      <c r="X739" t="s">
        <v>39</v>
      </c>
      <c r="Y739" t="s">
        <v>40</v>
      </c>
      <c r="Z739" t="s">
        <v>60</v>
      </c>
      <c r="AA739" t="s">
        <v>197</v>
      </c>
      <c r="AB739" t="s">
        <v>198</v>
      </c>
      <c r="AD739" s="2" t="s">
        <v>660</v>
      </c>
    </row>
    <row r="740" spans="1:30" ht="15" customHeight="1" x14ac:dyDescent="0.35">
      <c r="A740" s="1">
        <v>41771.573263888888</v>
      </c>
      <c r="B740">
        <v>462</v>
      </c>
      <c r="C740" t="s">
        <v>29</v>
      </c>
      <c r="D740">
        <v>5</v>
      </c>
      <c r="E740" t="s">
        <v>30</v>
      </c>
      <c r="F740">
        <v>76486</v>
      </c>
      <c r="G740" t="s">
        <v>658</v>
      </c>
      <c r="H740" t="s">
        <v>32</v>
      </c>
      <c r="I740">
        <v>64922</v>
      </c>
      <c r="J740">
        <v>1</v>
      </c>
      <c r="K740" s="1">
        <v>41771.573263888888</v>
      </c>
      <c r="L740">
        <v>0.2</v>
      </c>
      <c r="M740">
        <v>650</v>
      </c>
      <c r="N740" t="s">
        <v>182</v>
      </c>
      <c r="O740" t="s">
        <v>34</v>
      </c>
      <c r="P740">
        <v>1</v>
      </c>
      <c r="R740">
        <v>4</v>
      </c>
      <c r="S740" t="s">
        <v>659</v>
      </c>
      <c r="T740" t="s">
        <v>36</v>
      </c>
      <c r="U740" t="s">
        <v>37</v>
      </c>
      <c r="V740" t="s">
        <v>38</v>
      </c>
      <c r="W740" t="s">
        <v>39</v>
      </c>
      <c r="X740" t="s">
        <v>39</v>
      </c>
      <c r="Y740" t="s">
        <v>40</v>
      </c>
      <c r="Z740" t="s">
        <v>60</v>
      </c>
      <c r="AA740" t="s">
        <v>183</v>
      </c>
      <c r="AB740" t="s">
        <v>184</v>
      </c>
      <c r="AD740" s="2" t="s">
        <v>660</v>
      </c>
    </row>
    <row r="741" spans="1:30" ht="15" customHeight="1" x14ac:dyDescent="0.35">
      <c r="A741" s="1">
        <v>41771.573263888888</v>
      </c>
      <c r="B741">
        <v>462</v>
      </c>
      <c r="C741" t="s">
        <v>29</v>
      </c>
      <c r="D741">
        <v>5</v>
      </c>
      <c r="E741" t="s">
        <v>30</v>
      </c>
      <c r="F741">
        <v>76486</v>
      </c>
      <c r="G741" t="s">
        <v>658</v>
      </c>
      <c r="H741" t="s">
        <v>32</v>
      </c>
      <c r="I741">
        <v>64922</v>
      </c>
      <c r="J741">
        <v>1</v>
      </c>
      <c r="K741" s="1">
        <v>41771.573263888888</v>
      </c>
      <c r="L741">
        <v>0.2</v>
      </c>
      <c r="M741">
        <v>623.15</v>
      </c>
      <c r="N741" t="s">
        <v>196</v>
      </c>
      <c r="O741" t="s">
        <v>34</v>
      </c>
      <c r="P741">
        <v>660</v>
      </c>
      <c r="R741">
        <v>4</v>
      </c>
      <c r="S741" t="s">
        <v>659</v>
      </c>
      <c r="T741" t="s">
        <v>36</v>
      </c>
      <c r="U741" t="s">
        <v>37</v>
      </c>
      <c r="V741" t="s">
        <v>38</v>
      </c>
      <c r="W741" t="s">
        <v>39</v>
      </c>
      <c r="X741" t="s">
        <v>39</v>
      </c>
      <c r="Y741" t="s">
        <v>40</v>
      </c>
      <c r="Z741" t="s">
        <v>60</v>
      </c>
      <c r="AA741" t="s">
        <v>197</v>
      </c>
      <c r="AB741" t="s">
        <v>198</v>
      </c>
      <c r="AD741" s="2" t="s">
        <v>660</v>
      </c>
    </row>
    <row r="742" spans="1:30" ht="15" customHeight="1" x14ac:dyDescent="0.35">
      <c r="A742" s="1">
        <v>41771.573263888888</v>
      </c>
      <c r="B742">
        <v>462</v>
      </c>
      <c r="C742" t="s">
        <v>29</v>
      </c>
      <c r="D742">
        <v>5</v>
      </c>
      <c r="E742" t="s">
        <v>30</v>
      </c>
      <c r="F742">
        <v>76486</v>
      </c>
      <c r="G742" t="s">
        <v>658</v>
      </c>
      <c r="H742" t="s">
        <v>32</v>
      </c>
      <c r="I742">
        <v>64922</v>
      </c>
      <c r="J742">
        <v>1</v>
      </c>
      <c r="K742" s="1">
        <v>41771.573263888888</v>
      </c>
      <c r="L742">
        <v>0.2</v>
      </c>
      <c r="M742">
        <v>623.35</v>
      </c>
      <c r="N742" t="s">
        <v>499</v>
      </c>
      <c r="O742" t="s">
        <v>34</v>
      </c>
      <c r="P742">
        <v>10</v>
      </c>
      <c r="R742">
        <v>4</v>
      </c>
      <c r="S742" t="s">
        <v>659</v>
      </c>
      <c r="T742" t="s">
        <v>36</v>
      </c>
      <c r="U742" t="s">
        <v>37</v>
      </c>
      <c r="V742" t="s">
        <v>38</v>
      </c>
      <c r="W742" t="s">
        <v>39</v>
      </c>
      <c r="X742" t="s">
        <v>39</v>
      </c>
      <c r="Y742" t="s">
        <v>40</v>
      </c>
      <c r="Z742" t="s">
        <v>66</v>
      </c>
      <c r="AA742" t="s">
        <v>500</v>
      </c>
      <c r="AB742" t="s">
        <v>501</v>
      </c>
      <c r="AD742" s="2" t="s">
        <v>660</v>
      </c>
    </row>
    <row r="743" spans="1:30" ht="15" customHeight="1" x14ac:dyDescent="0.35">
      <c r="A743" s="1">
        <v>41647.625347222223</v>
      </c>
      <c r="B743">
        <v>462</v>
      </c>
      <c r="C743" t="s">
        <v>29</v>
      </c>
      <c r="D743">
        <v>5</v>
      </c>
      <c r="E743" t="s">
        <v>30</v>
      </c>
      <c r="F743">
        <v>76274</v>
      </c>
      <c r="G743" t="s">
        <v>673</v>
      </c>
      <c r="H743" t="s">
        <v>32</v>
      </c>
      <c r="I743">
        <v>62982</v>
      </c>
      <c r="J743">
        <v>1</v>
      </c>
      <c r="K743" s="1">
        <v>41647.625347222223</v>
      </c>
      <c r="L743">
        <v>0.2</v>
      </c>
      <c r="M743">
        <v>623.15</v>
      </c>
      <c r="N743" t="s">
        <v>196</v>
      </c>
      <c r="O743" t="s">
        <v>34</v>
      </c>
      <c r="P743">
        <v>870</v>
      </c>
      <c r="R743">
        <v>4</v>
      </c>
      <c r="S743" t="s">
        <v>674</v>
      </c>
      <c r="T743" t="s">
        <v>36</v>
      </c>
      <c r="U743" t="s">
        <v>37</v>
      </c>
      <c r="V743" t="s">
        <v>38</v>
      </c>
      <c r="W743" t="s">
        <v>39</v>
      </c>
      <c r="X743" t="s">
        <v>39</v>
      </c>
      <c r="Y743" t="s">
        <v>40</v>
      </c>
      <c r="Z743" t="s">
        <v>60</v>
      </c>
      <c r="AA743" t="s">
        <v>197</v>
      </c>
      <c r="AB743" t="s">
        <v>198</v>
      </c>
      <c r="AD743" s="2" t="s">
        <v>660</v>
      </c>
    </row>
    <row r="744" spans="1:30" ht="15" customHeight="1" x14ac:dyDescent="0.35">
      <c r="A744" s="1">
        <v>41647.625347222223</v>
      </c>
      <c r="B744">
        <v>462</v>
      </c>
      <c r="C744" t="s">
        <v>29</v>
      </c>
      <c r="D744">
        <v>5</v>
      </c>
      <c r="E744" t="s">
        <v>30</v>
      </c>
      <c r="F744">
        <v>76274</v>
      </c>
      <c r="G744" t="s">
        <v>673</v>
      </c>
      <c r="H744" t="s">
        <v>32</v>
      </c>
      <c r="I744">
        <v>62982</v>
      </c>
      <c r="J744">
        <v>1</v>
      </c>
      <c r="K744" s="1">
        <v>41647.625347222223</v>
      </c>
      <c r="L744">
        <v>0.2</v>
      </c>
      <c r="M744">
        <v>623.32000000000005</v>
      </c>
      <c r="N744" t="s">
        <v>215</v>
      </c>
      <c r="O744" t="s">
        <v>216</v>
      </c>
      <c r="P744">
        <v>39</v>
      </c>
      <c r="R744">
        <v>4</v>
      </c>
      <c r="S744" t="s">
        <v>674</v>
      </c>
      <c r="T744" t="s">
        <v>36</v>
      </c>
      <c r="U744" t="s">
        <v>37</v>
      </c>
      <c r="V744" t="s">
        <v>38</v>
      </c>
      <c r="W744" t="s">
        <v>39</v>
      </c>
      <c r="X744" t="s">
        <v>39</v>
      </c>
      <c r="Y744" t="s">
        <v>40</v>
      </c>
      <c r="Z744" t="s">
        <v>60</v>
      </c>
      <c r="AA744" t="s">
        <v>61</v>
      </c>
      <c r="AB744" t="s">
        <v>217</v>
      </c>
      <c r="AD744" s="2" t="s">
        <v>660</v>
      </c>
    </row>
    <row r="745" spans="1:30" ht="15" customHeight="1" x14ac:dyDescent="0.35">
      <c r="A745" s="1">
        <v>41647.625347222223</v>
      </c>
      <c r="B745">
        <v>462</v>
      </c>
      <c r="C745" t="s">
        <v>29</v>
      </c>
      <c r="D745">
        <v>5</v>
      </c>
      <c r="E745" t="s">
        <v>30</v>
      </c>
      <c r="F745">
        <v>76274</v>
      </c>
      <c r="G745" t="s">
        <v>673</v>
      </c>
      <c r="H745" t="s">
        <v>32</v>
      </c>
      <c r="I745">
        <v>62982</v>
      </c>
      <c r="J745">
        <v>1</v>
      </c>
      <c r="K745" s="1">
        <v>41647.625347222223</v>
      </c>
      <c r="L745">
        <v>0.2</v>
      </c>
      <c r="M745">
        <v>623.21</v>
      </c>
      <c r="N745" t="s">
        <v>59</v>
      </c>
      <c r="O745" t="s">
        <v>34</v>
      </c>
      <c r="P745">
        <v>1000</v>
      </c>
      <c r="R745">
        <v>4</v>
      </c>
      <c r="S745" t="s">
        <v>674</v>
      </c>
      <c r="T745" t="s">
        <v>36</v>
      </c>
      <c r="U745" t="s">
        <v>37</v>
      </c>
      <c r="V745" t="s">
        <v>38</v>
      </c>
      <c r="W745" t="s">
        <v>39</v>
      </c>
      <c r="X745" t="s">
        <v>39</v>
      </c>
      <c r="Y745" t="s">
        <v>40</v>
      </c>
      <c r="Z745" t="s">
        <v>60</v>
      </c>
      <c r="AA745" t="s">
        <v>61</v>
      </c>
      <c r="AB745" t="s">
        <v>62</v>
      </c>
      <c r="AD745" s="2" t="s">
        <v>660</v>
      </c>
    </row>
    <row r="746" spans="1:30" ht="15" customHeight="1" x14ac:dyDescent="0.35">
      <c r="A746" s="1">
        <v>41647.625347222223</v>
      </c>
      <c r="B746">
        <v>462</v>
      </c>
      <c r="C746" t="s">
        <v>29</v>
      </c>
      <c r="D746">
        <v>5</v>
      </c>
      <c r="E746" t="s">
        <v>30</v>
      </c>
      <c r="F746">
        <v>76274</v>
      </c>
      <c r="G746" t="s">
        <v>673</v>
      </c>
      <c r="H746" t="s">
        <v>32</v>
      </c>
      <c r="I746">
        <v>62982</v>
      </c>
      <c r="J746">
        <v>1</v>
      </c>
      <c r="K746" s="1">
        <v>41647.625347222223</v>
      </c>
      <c r="L746">
        <v>0.2</v>
      </c>
      <c r="M746">
        <v>623.22</v>
      </c>
      <c r="N746" t="s">
        <v>99</v>
      </c>
      <c r="O746" t="s">
        <v>34</v>
      </c>
      <c r="P746">
        <v>290</v>
      </c>
      <c r="R746">
        <v>4</v>
      </c>
      <c r="S746" t="s">
        <v>674</v>
      </c>
      <c r="T746" t="s">
        <v>36</v>
      </c>
      <c r="U746" t="s">
        <v>37</v>
      </c>
      <c r="V746" t="s">
        <v>38</v>
      </c>
      <c r="W746" t="s">
        <v>39</v>
      </c>
      <c r="X746" t="s">
        <v>39</v>
      </c>
      <c r="Y746" t="s">
        <v>40</v>
      </c>
      <c r="Z746" t="s">
        <v>100</v>
      </c>
      <c r="AA746" t="s">
        <v>101</v>
      </c>
      <c r="AB746" t="s">
        <v>102</v>
      </c>
      <c r="AD746" s="2" t="s">
        <v>660</v>
      </c>
    </row>
    <row r="747" spans="1:30" ht="15" customHeight="1" x14ac:dyDescent="0.35">
      <c r="A747" s="1">
        <v>44369.597569444442</v>
      </c>
      <c r="B747">
        <v>462</v>
      </c>
      <c r="C747" t="s">
        <v>29</v>
      </c>
      <c r="D747">
        <v>5</v>
      </c>
      <c r="E747" t="s">
        <v>30</v>
      </c>
      <c r="F747">
        <v>81408</v>
      </c>
      <c r="G747" t="s">
        <v>278</v>
      </c>
      <c r="H747" t="s">
        <v>32</v>
      </c>
      <c r="I747">
        <v>102679</v>
      </c>
      <c r="J747">
        <v>1</v>
      </c>
      <c r="K747" s="1">
        <v>44369.597569444442</v>
      </c>
      <c r="L747">
        <v>0.2</v>
      </c>
      <c r="M747">
        <v>652.29999999999995</v>
      </c>
      <c r="N747" t="s">
        <v>286</v>
      </c>
      <c r="O747" t="s">
        <v>34</v>
      </c>
      <c r="P747">
        <v>1</v>
      </c>
      <c r="R747">
        <v>4</v>
      </c>
      <c r="S747" t="s">
        <v>279</v>
      </c>
      <c r="T747" t="s">
        <v>36</v>
      </c>
      <c r="U747" t="s">
        <v>37</v>
      </c>
      <c r="W747" t="s">
        <v>258</v>
      </c>
      <c r="X747" t="s">
        <v>258</v>
      </c>
      <c r="AD747" s="2" t="s">
        <v>44</v>
      </c>
    </row>
    <row r="748" spans="1:30" ht="15" customHeight="1" x14ac:dyDescent="0.35">
      <c r="A748" s="1">
        <v>43964.479513888888</v>
      </c>
      <c r="B748">
        <v>462</v>
      </c>
      <c r="C748" t="s">
        <v>29</v>
      </c>
      <c r="D748">
        <v>5</v>
      </c>
      <c r="E748" t="s">
        <v>30</v>
      </c>
      <c r="F748">
        <v>80112</v>
      </c>
      <c r="G748" t="s">
        <v>311</v>
      </c>
      <c r="H748" t="s">
        <v>32</v>
      </c>
      <c r="I748">
        <v>97026</v>
      </c>
      <c r="J748">
        <v>1</v>
      </c>
      <c r="K748" s="1">
        <v>43964.479513888888</v>
      </c>
      <c r="L748">
        <v>0.2</v>
      </c>
      <c r="M748">
        <v>652.29999999999995</v>
      </c>
      <c r="N748" t="s">
        <v>286</v>
      </c>
      <c r="O748" t="s">
        <v>34</v>
      </c>
      <c r="P748">
        <v>1</v>
      </c>
      <c r="R748">
        <v>4</v>
      </c>
      <c r="S748" t="s">
        <v>312</v>
      </c>
      <c r="T748" t="s">
        <v>36</v>
      </c>
      <c r="U748" t="s">
        <v>37</v>
      </c>
      <c r="W748" t="s">
        <v>258</v>
      </c>
      <c r="X748" t="s">
        <v>258</v>
      </c>
      <c r="AD748" s="2" t="s">
        <v>44</v>
      </c>
    </row>
    <row r="749" spans="1:30" ht="15" customHeight="1" x14ac:dyDescent="0.35">
      <c r="A749" s="1">
        <v>43760.517708333333</v>
      </c>
      <c r="B749">
        <v>462</v>
      </c>
      <c r="C749" t="s">
        <v>29</v>
      </c>
      <c r="D749">
        <v>5</v>
      </c>
      <c r="E749" t="s">
        <v>30</v>
      </c>
      <c r="F749">
        <v>79873</v>
      </c>
      <c r="G749" t="s">
        <v>333</v>
      </c>
      <c r="H749" t="s">
        <v>32</v>
      </c>
      <c r="I749">
        <v>94201</v>
      </c>
      <c r="J749">
        <v>1</v>
      </c>
      <c r="K749" s="1">
        <v>43760.517708333333</v>
      </c>
      <c r="L749">
        <v>0.2</v>
      </c>
      <c r="M749">
        <v>652.29999999999995</v>
      </c>
      <c r="N749" t="s">
        <v>286</v>
      </c>
      <c r="O749" t="s">
        <v>34</v>
      </c>
      <c r="P749">
        <v>1</v>
      </c>
      <c r="R749">
        <v>4</v>
      </c>
      <c r="S749" t="s">
        <v>334</v>
      </c>
      <c r="T749" t="s">
        <v>36</v>
      </c>
      <c r="U749" t="s">
        <v>37</v>
      </c>
      <c r="W749" t="s">
        <v>258</v>
      </c>
      <c r="X749" t="s">
        <v>258</v>
      </c>
      <c r="AD749" s="2" t="s">
        <v>44</v>
      </c>
    </row>
    <row r="750" spans="1:30" ht="15" customHeight="1" x14ac:dyDescent="0.35">
      <c r="A750" s="1">
        <v>45099.562847222223</v>
      </c>
      <c r="B750">
        <v>462</v>
      </c>
      <c r="C750" t="s">
        <v>29</v>
      </c>
      <c r="D750">
        <v>5</v>
      </c>
      <c r="E750" t="s">
        <v>30</v>
      </c>
      <c r="F750">
        <v>81816</v>
      </c>
      <c r="G750" t="s">
        <v>31</v>
      </c>
      <c r="H750" t="s">
        <v>32</v>
      </c>
      <c r="I750">
        <v>112983</v>
      </c>
      <c r="J750">
        <v>1</v>
      </c>
      <c r="K750" s="1">
        <v>45099.562847222223</v>
      </c>
      <c r="L750">
        <v>0.2</v>
      </c>
      <c r="M750">
        <v>651</v>
      </c>
      <c r="N750" t="s">
        <v>45</v>
      </c>
      <c r="O750" t="s">
        <v>34</v>
      </c>
      <c r="P750">
        <v>1200</v>
      </c>
      <c r="R750">
        <v>4</v>
      </c>
      <c r="S750" t="s">
        <v>35</v>
      </c>
      <c r="T750" t="s">
        <v>36</v>
      </c>
      <c r="U750" t="s">
        <v>37</v>
      </c>
      <c r="W750" t="s">
        <v>46</v>
      </c>
      <c r="X750" t="s">
        <v>46</v>
      </c>
      <c r="AD750" s="2" t="s">
        <v>44</v>
      </c>
    </row>
    <row r="751" spans="1:30" ht="15" customHeight="1" x14ac:dyDescent="0.35">
      <c r="A751" s="1">
        <v>44803.528124999997</v>
      </c>
      <c r="B751">
        <v>462</v>
      </c>
      <c r="C751" t="s">
        <v>29</v>
      </c>
      <c r="D751">
        <v>5</v>
      </c>
      <c r="E751" t="s">
        <v>30</v>
      </c>
      <c r="F751">
        <v>81727</v>
      </c>
      <c r="G751" t="s">
        <v>170</v>
      </c>
      <c r="H751" t="s">
        <v>32</v>
      </c>
      <c r="I751">
        <v>108790</v>
      </c>
      <c r="J751">
        <v>1</v>
      </c>
      <c r="K751" s="1">
        <v>44803.528124999997</v>
      </c>
      <c r="L751">
        <v>0.2</v>
      </c>
      <c r="M751">
        <v>651</v>
      </c>
      <c r="N751" t="s">
        <v>45</v>
      </c>
      <c r="O751" t="s">
        <v>34</v>
      </c>
      <c r="P751">
        <v>660</v>
      </c>
      <c r="R751">
        <v>4</v>
      </c>
      <c r="S751" t="s">
        <v>171</v>
      </c>
      <c r="T751" t="s">
        <v>36</v>
      </c>
      <c r="U751" t="s">
        <v>37</v>
      </c>
      <c r="W751" t="s">
        <v>46</v>
      </c>
      <c r="X751" t="s">
        <v>46</v>
      </c>
      <c r="AD751" s="2" t="s">
        <v>44</v>
      </c>
    </row>
    <row r="752" spans="1:30" ht="15" customHeight="1" x14ac:dyDescent="0.35">
      <c r="A752" s="1">
        <v>44803.528124999997</v>
      </c>
      <c r="B752">
        <v>462</v>
      </c>
      <c r="C752" t="s">
        <v>29</v>
      </c>
      <c r="D752">
        <v>5</v>
      </c>
      <c r="E752" t="s">
        <v>30</v>
      </c>
      <c r="F752">
        <v>81727</v>
      </c>
      <c r="G752" t="s">
        <v>170</v>
      </c>
      <c r="H752" t="s">
        <v>32</v>
      </c>
      <c r="I752">
        <v>108790</v>
      </c>
      <c r="J752">
        <v>1</v>
      </c>
      <c r="K752" s="1">
        <v>44803.528124999997</v>
      </c>
      <c r="L752">
        <v>0.2</v>
      </c>
      <c r="M752">
        <v>623.03</v>
      </c>
      <c r="N752" t="s">
        <v>199</v>
      </c>
      <c r="O752" t="s">
        <v>34</v>
      </c>
      <c r="P752">
        <v>19</v>
      </c>
      <c r="R752">
        <v>4</v>
      </c>
      <c r="S752" t="s">
        <v>171</v>
      </c>
      <c r="T752" t="s">
        <v>36</v>
      </c>
      <c r="U752" t="s">
        <v>37</v>
      </c>
      <c r="V752" t="s">
        <v>38</v>
      </c>
      <c r="W752" t="s">
        <v>46</v>
      </c>
      <c r="X752" t="s">
        <v>46</v>
      </c>
      <c r="Y752" t="s">
        <v>200</v>
      </c>
      <c r="Z752" t="s">
        <v>201</v>
      </c>
      <c r="AA752" t="s">
        <v>202</v>
      </c>
      <c r="AB752" t="s">
        <v>203</v>
      </c>
      <c r="AD752" s="2" t="s">
        <v>44</v>
      </c>
    </row>
    <row r="753" spans="1:30" ht="15" customHeight="1" x14ac:dyDescent="0.35">
      <c r="A753" s="1">
        <v>44803.528124999997</v>
      </c>
      <c r="B753">
        <v>462</v>
      </c>
      <c r="C753" t="s">
        <v>29</v>
      </c>
      <c r="D753">
        <v>5</v>
      </c>
      <c r="E753" t="s">
        <v>30</v>
      </c>
      <c r="F753">
        <v>81727</v>
      </c>
      <c r="G753" t="s">
        <v>170</v>
      </c>
      <c r="H753" t="s">
        <v>32</v>
      </c>
      <c r="I753">
        <v>108790</v>
      </c>
      <c r="J753">
        <v>1</v>
      </c>
      <c r="K753" s="1">
        <v>44803.528124999997</v>
      </c>
      <c r="L753">
        <v>0.2</v>
      </c>
      <c r="M753">
        <v>649.01</v>
      </c>
      <c r="N753" t="s">
        <v>210</v>
      </c>
      <c r="O753" t="s">
        <v>34</v>
      </c>
      <c r="P753">
        <v>250</v>
      </c>
      <c r="R753">
        <v>4</v>
      </c>
      <c r="S753" t="s">
        <v>171</v>
      </c>
      <c r="T753" t="s">
        <v>36</v>
      </c>
      <c r="U753" t="s">
        <v>37</v>
      </c>
      <c r="V753" t="s">
        <v>38</v>
      </c>
      <c r="W753" t="s">
        <v>46</v>
      </c>
      <c r="X753" t="s">
        <v>46</v>
      </c>
      <c r="Y753" t="s">
        <v>200</v>
      </c>
      <c r="Z753" t="s">
        <v>211</v>
      </c>
      <c r="AA753" t="s">
        <v>212</v>
      </c>
      <c r="AB753" t="s">
        <v>213</v>
      </c>
      <c r="AC753" t="s">
        <v>214</v>
      </c>
      <c r="AD753" s="2" t="s">
        <v>44</v>
      </c>
    </row>
    <row r="754" spans="1:30" ht="15" customHeight="1" x14ac:dyDescent="0.35">
      <c r="A754" s="1">
        <v>44803.528124999997</v>
      </c>
      <c r="B754">
        <v>462</v>
      </c>
      <c r="C754" t="s">
        <v>29</v>
      </c>
      <c r="D754">
        <v>5</v>
      </c>
      <c r="E754" t="s">
        <v>30</v>
      </c>
      <c r="F754">
        <v>81727</v>
      </c>
      <c r="G754" t="s">
        <v>170</v>
      </c>
      <c r="H754" t="s">
        <v>32</v>
      </c>
      <c r="I754">
        <v>108790</v>
      </c>
      <c r="J754">
        <v>1</v>
      </c>
      <c r="K754" s="1">
        <v>44803.528124999997</v>
      </c>
      <c r="L754">
        <v>0.2</v>
      </c>
      <c r="M754">
        <v>653</v>
      </c>
      <c r="N754" t="s">
        <v>234</v>
      </c>
      <c r="O754" t="s">
        <v>34</v>
      </c>
      <c r="P754">
        <v>580</v>
      </c>
      <c r="R754">
        <v>4</v>
      </c>
      <c r="S754" t="s">
        <v>171</v>
      </c>
      <c r="T754" t="s">
        <v>36</v>
      </c>
      <c r="U754" t="s">
        <v>37</v>
      </c>
      <c r="V754" t="s">
        <v>38</v>
      </c>
      <c r="W754" t="s">
        <v>46</v>
      </c>
      <c r="X754" t="s">
        <v>46</v>
      </c>
      <c r="Y754" t="s">
        <v>200</v>
      </c>
      <c r="Z754" t="s">
        <v>211</v>
      </c>
      <c r="AA754" t="s">
        <v>212</v>
      </c>
      <c r="AB754" t="s">
        <v>235</v>
      </c>
      <c r="AD754" s="2" t="s">
        <v>44</v>
      </c>
    </row>
    <row r="755" spans="1:30" ht="15" customHeight="1" x14ac:dyDescent="0.35">
      <c r="A755" s="1">
        <v>44708.552430555559</v>
      </c>
      <c r="B755">
        <v>462</v>
      </c>
      <c r="C755" t="s">
        <v>29</v>
      </c>
      <c r="D755">
        <v>5</v>
      </c>
      <c r="E755" t="s">
        <v>30</v>
      </c>
      <c r="F755">
        <v>81615</v>
      </c>
      <c r="G755" t="s">
        <v>254</v>
      </c>
      <c r="H755" t="s">
        <v>32</v>
      </c>
      <c r="I755">
        <v>107425</v>
      </c>
      <c r="J755">
        <v>1</v>
      </c>
      <c r="K755" s="1">
        <v>44708.552430555559</v>
      </c>
      <c r="L755">
        <v>0.2</v>
      </c>
      <c r="M755">
        <v>623.03</v>
      </c>
      <c r="N755" t="s">
        <v>199</v>
      </c>
      <c r="O755" t="s">
        <v>34</v>
      </c>
      <c r="P755">
        <v>1</v>
      </c>
      <c r="R755">
        <v>4</v>
      </c>
      <c r="S755" t="s">
        <v>255</v>
      </c>
      <c r="T755" t="s">
        <v>36</v>
      </c>
      <c r="U755" t="s">
        <v>37</v>
      </c>
      <c r="V755" t="s">
        <v>38</v>
      </c>
      <c r="W755" t="s">
        <v>46</v>
      </c>
      <c r="X755" t="s">
        <v>46</v>
      </c>
      <c r="Y755" t="s">
        <v>200</v>
      </c>
      <c r="Z755" t="s">
        <v>201</v>
      </c>
      <c r="AA755" t="s">
        <v>202</v>
      </c>
      <c r="AB755" t="s">
        <v>203</v>
      </c>
      <c r="AD755" s="2" t="s">
        <v>44</v>
      </c>
    </row>
    <row r="756" spans="1:30" ht="15" customHeight="1" x14ac:dyDescent="0.35">
      <c r="A756" s="1">
        <v>44708.552430555559</v>
      </c>
      <c r="B756">
        <v>462</v>
      </c>
      <c r="C756" t="s">
        <v>29</v>
      </c>
      <c r="D756">
        <v>5</v>
      </c>
      <c r="E756" t="s">
        <v>30</v>
      </c>
      <c r="F756">
        <v>81615</v>
      </c>
      <c r="G756" t="s">
        <v>254</v>
      </c>
      <c r="H756" t="s">
        <v>32</v>
      </c>
      <c r="I756">
        <v>107425</v>
      </c>
      <c r="J756">
        <v>1</v>
      </c>
      <c r="K756" s="1">
        <v>44708.552430555559</v>
      </c>
      <c r="L756">
        <v>0.2</v>
      </c>
      <c r="M756">
        <v>649.01</v>
      </c>
      <c r="N756" t="s">
        <v>210</v>
      </c>
      <c r="O756" t="s">
        <v>34</v>
      </c>
      <c r="P756">
        <v>1</v>
      </c>
      <c r="R756">
        <v>4</v>
      </c>
      <c r="S756" t="s">
        <v>255</v>
      </c>
      <c r="T756" t="s">
        <v>36</v>
      </c>
      <c r="U756" t="s">
        <v>37</v>
      </c>
      <c r="V756" t="s">
        <v>38</v>
      </c>
      <c r="W756" t="s">
        <v>46</v>
      </c>
      <c r="X756" t="s">
        <v>46</v>
      </c>
      <c r="Y756" t="s">
        <v>200</v>
      </c>
      <c r="Z756" t="s">
        <v>211</v>
      </c>
      <c r="AA756" t="s">
        <v>212</v>
      </c>
      <c r="AB756" t="s">
        <v>213</v>
      </c>
      <c r="AC756" t="s">
        <v>214</v>
      </c>
      <c r="AD756" s="2" t="s">
        <v>44</v>
      </c>
    </row>
    <row r="757" spans="1:30" ht="15" customHeight="1" x14ac:dyDescent="0.35">
      <c r="A757" s="1">
        <v>44708.552430555559</v>
      </c>
      <c r="B757">
        <v>462</v>
      </c>
      <c r="C757" t="s">
        <v>29</v>
      </c>
      <c r="D757">
        <v>5</v>
      </c>
      <c r="E757" t="s">
        <v>30</v>
      </c>
      <c r="F757">
        <v>81615</v>
      </c>
      <c r="G757" t="s">
        <v>254</v>
      </c>
      <c r="H757" t="s">
        <v>32</v>
      </c>
      <c r="I757">
        <v>107425</v>
      </c>
      <c r="J757">
        <v>1</v>
      </c>
      <c r="K757" s="1">
        <v>44708.552430555559</v>
      </c>
      <c r="L757">
        <v>0.2</v>
      </c>
      <c r="M757">
        <v>649</v>
      </c>
      <c r="N757" t="s">
        <v>268</v>
      </c>
      <c r="O757" t="s">
        <v>34</v>
      </c>
      <c r="P757">
        <v>1</v>
      </c>
      <c r="R757">
        <v>4</v>
      </c>
      <c r="S757" t="s">
        <v>255</v>
      </c>
      <c r="T757" t="s">
        <v>36</v>
      </c>
      <c r="U757" t="s">
        <v>37</v>
      </c>
      <c r="V757" t="s">
        <v>38</v>
      </c>
      <c r="W757" t="s">
        <v>46</v>
      </c>
      <c r="X757" t="s">
        <v>46</v>
      </c>
      <c r="Y757" t="s">
        <v>200</v>
      </c>
      <c r="Z757" t="s">
        <v>211</v>
      </c>
      <c r="AA757" t="s">
        <v>212</v>
      </c>
      <c r="AB757" t="s">
        <v>213</v>
      </c>
      <c r="AD757" s="2" t="s">
        <v>44</v>
      </c>
    </row>
    <row r="758" spans="1:30" ht="15" customHeight="1" x14ac:dyDescent="0.35">
      <c r="A758" s="1">
        <v>44708.552430555559</v>
      </c>
      <c r="B758">
        <v>462</v>
      </c>
      <c r="C758" t="s">
        <v>29</v>
      </c>
      <c r="D758">
        <v>5</v>
      </c>
      <c r="E758" t="s">
        <v>30</v>
      </c>
      <c r="F758">
        <v>81615</v>
      </c>
      <c r="G758" t="s">
        <v>254</v>
      </c>
      <c r="H758" t="s">
        <v>32</v>
      </c>
      <c r="I758">
        <v>107425</v>
      </c>
      <c r="J758">
        <v>1</v>
      </c>
      <c r="K758" s="1">
        <v>44708.552430555559</v>
      </c>
      <c r="L758">
        <v>0.2</v>
      </c>
      <c r="M758">
        <v>653</v>
      </c>
      <c r="N758" t="s">
        <v>234</v>
      </c>
      <c r="O758" t="s">
        <v>34</v>
      </c>
      <c r="P758">
        <v>1</v>
      </c>
      <c r="R758">
        <v>4</v>
      </c>
      <c r="S758" t="s">
        <v>255</v>
      </c>
      <c r="T758" t="s">
        <v>36</v>
      </c>
      <c r="U758" t="s">
        <v>37</v>
      </c>
      <c r="V758" t="s">
        <v>38</v>
      </c>
      <c r="W758" t="s">
        <v>46</v>
      </c>
      <c r="X758" t="s">
        <v>46</v>
      </c>
      <c r="Y758" t="s">
        <v>200</v>
      </c>
      <c r="Z758" t="s">
        <v>211</v>
      </c>
      <c r="AA758" t="s">
        <v>212</v>
      </c>
      <c r="AB758" t="s">
        <v>235</v>
      </c>
      <c r="AD758" s="2" t="s">
        <v>44</v>
      </c>
    </row>
    <row r="759" spans="1:30" ht="15" customHeight="1" x14ac:dyDescent="0.35">
      <c r="A759" s="1">
        <v>44680.500347222223</v>
      </c>
      <c r="B759">
        <v>462</v>
      </c>
      <c r="C759" t="s">
        <v>29</v>
      </c>
      <c r="D759">
        <v>5</v>
      </c>
      <c r="E759" t="s">
        <v>30</v>
      </c>
      <c r="F759">
        <v>81612</v>
      </c>
      <c r="G759" t="s">
        <v>254</v>
      </c>
      <c r="H759" t="s">
        <v>32</v>
      </c>
      <c r="I759">
        <v>107006</v>
      </c>
      <c r="J759">
        <v>1</v>
      </c>
      <c r="K759" s="1">
        <v>44680.500347222223</v>
      </c>
      <c r="L759">
        <v>0.2</v>
      </c>
      <c r="M759">
        <v>623.03</v>
      </c>
      <c r="N759" t="s">
        <v>199</v>
      </c>
      <c r="O759" t="s">
        <v>34</v>
      </c>
      <c r="P759">
        <v>110</v>
      </c>
      <c r="R759">
        <v>4</v>
      </c>
      <c r="S759" t="s">
        <v>273</v>
      </c>
      <c r="T759" t="s">
        <v>36</v>
      </c>
      <c r="U759" t="s">
        <v>37</v>
      </c>
      <c r="V759" t="s">
        <v>38</v>
      </c>
      <c r="W759" t="s">
        <v>46</v>
      </c>
      <c r="X759" t="s">
        <v>46</v>
      </c>
      <c r="Y759" t="s">
        <v>200</v>
      </c>
      <c r="Z759" t="s">
        <v>201</v>
      </c>
      <c r="AA759" t="s">
        <v>202</v>
      </c>
      <c r="AB759" t="s">
        <v>203</v>
      </c>
      <c r="AD759" s="2" t="s">
        <v>44</v>
      </c>
    </row>
    <row r="760" spans="1:30" ht="15" customHeight="1" x14ac:dyDescent="0.35">
      <c r="A760" s="1">
        <v>44680.500347222223</v>
      </c>
      <c r="B760">
        <v>462</v>
      </c>
      <c r="C760" t="s">
        <v>29</v>
      </c>
      <c r="D760">
        <v>5</v>
      </c>
      <c r="E760" t="s">
        <v>30</v>
      </c>
      <c r="F760">
        <v>81612</v>
      </c>
      <c r="G760" t="s">
        <v>254</v>
      </c>
      <c r="H760" t="s">
        <v>32</v>
      </c>
      <c r="I760">
        <v>107006</v>
      </c>
      <c r="J760">
        <v>1</v>
      </c>
      <c r="K760" s="1">
        <v>44680.500347222223</v>
      </c>
      <c r="L760">
        <v>0.2</v>
      </c>
      <c r="M760">
        <v>649</v>
      </c>
      <c r="N760" t="s">
        <v>268</v>
      </c>
      <c r="O760" t="s">
        <v>34</v>
      </c>
      <c r="P760">
        <v>1</v>
      </c>
      <c r="R760">
        <v>4</v>
      </c>
      <c r="S760" t="s">
        <v>273</v>
      </c>
      <c r="T760" t="s">
        <v>36</v>
      </c>
      <c r="U760" t="s">
        <v>37</v>
      </c>
      <c r="V760" t="s">
        <v>38</v>
      </c>
      <c r="W760" t="s">
        <v>46</v>
      </c>
      <c r="X760" t="s">
        <v>46</v>
      </c>
      <c r="Y760" t="s">
        <v>200</v>
      </c>
      <c r="Z760" t="s">
        <v>211</v>
      </c>
      <c r="AA760" t="s">
        <v>212</v>
      </c>
      <c r="AB760" t="s">
        <v>213</v>
      </c>
      <c r="AD760" s="2" t="s">
        <v>44</v>
      </c>
    </row>
    <row r="761" spans="1:30" ht="15" customHeight="1" x14ac:dyDescent="0.35">
      <c r="A761" s="1">
        <v>44369.597569444442</v>
      </c>
      <c r="B761">
        <v>462</v>
      </c>
      <c r="C761" t="s">
        <v>29</v>
      </c>
      <c r="D761">
        <v>5</v>
      </c>
      <c r="E761" t="s">
        <v>30</v>
      </c>
      <c r="F761">
        <v>81408</v>
      </c>
      <c r="G761" t="s">
        <v>278</v>
      </c>
      <c r="H761" t="s">
        <v>32</v>
      </c>
      <c r="I761">
        <v>102679</v>
      </c>
      <c r="J761">
        <v>1</v>
      </c>
      <c r="K761" s="1">
        <v>44369.597569444442</v>
      </c>
      <c r="L761">
        <v>0.2</v>
      </c>
      <c r="M761">
        <v>649.01</v>
      </c>
      <c r="N761" t="s">
        <v>210</v>
      </c>
      <c r="O761" t="s">
        <v>34</v>
      </c>
      <c r="P761">
        <v>1</v>
      </c>
      <c r="R761">
        <v>4</v>
      </c>
      <c r="S761" t="s">
        <v>279</v>
      </c>
      <c r="T761" t="s">
        <v>36</v>
      </c>
      <c r="U761" t="s">
        <v>37</v>
      </c>
      <c r="V761" t="s">
        <v>38</v>
      </c>
      <c r="W761" t="s">
        <v>46</v>
      </c>
      <c r="X761" t="s">
        <v>46</v>
      </c>
      <c r="Y761" t="s">
        <v>200</v>
      </c>
      <c r="Z761" t="s">
        <v>211</v>
      </c>
      <c r="AA761" t="s">
        <v>212</v>
      </c>
      <c r="AB761" t="s">
        <v>213</v>
      </c>
      <c r="AC761" t="s">
        <v>214</v>
      </c>
      <c r="AD761" s="2" t="s">
        <v>44</v>
      </c>
    </row>
    <row r="762" spans="1:30" ht="15" customHeight="1" x14ac:dyDescent="0.35">
      <c r="A762" s="1">
        <v>44369.597569444442</v>
      </c>
      <c r="B762">
        <v>462</v>
      </c>
      <c r="C762" t="s">
        <v>29</v>
      </c>
      <c r="D762">
        <v>5</v>
      </c>
      <c r="E762" t="s">
        <v>30</v>
      </c>
      <c r="F762">
        <v>81408</v>
      </c>
      <c r="G762" t="s">
        <v>278</v>
      </c>
      <c r="H762" t="s">
        <v>32</v>
      </c>
      <c r="I762">
        <v>102679</v>
      </c>
      <c r="J762">
        <v>1</v>
      </c>
      <c r="K762" s="1">
        <v>44369.597569444442</v>
      </c>
      <c r="L762">
        <v>0.2</v>
      </c>
      <c r="M762">
        <v>649</v>
      </c>
      <c r="N762" t="s">
        <v>268</v>
      </c>
      <c r="O762" t="s">
        <v>34</v>
      </c>
      <c r="P762">
        <v>1</v>
      </c>
      <c r="R762">
        <v>4</v>
      </c>
      <c r="S762" t="s">
        <v>279</v>
      </c>
      <c r="T762" t="s">
        <v>36</v>
      </c>
      <c r="U762" t="s">
        <v>37</v>
      </c>
      <c r="V762" t="s">
        <v>38</v>
      </c>
      <c r="W762" t="s">
        <v>46</v>
      </c>
      <c r="X762" t="s">
        <v>46</v>
      </c>
      <c r="Y762" t="s">
        <v>200</v>
      </c>
      <c r="Z762" t="s">
        <v>211</v>
      </c>
      <c r="AA762" t="s">
        <v>212</v>
      </c>
      <c r="AB762" t="s">
        <v>213</v>
      </c>
      <c r="AD762" s="2" t="s">
        <v>44</v>
      </c>
    </row>
    <row r="763" spans="1:30" ht="15" customHeight="1" x14ac:dyDescent="0.35">
      <c r="A763" s="1">
        <v>44369.597569444442</v>
      </c>
      <c r="B763">
        <v>462</v>
      </c>
      <c r="C763" t="s">
        <v>29</v>
      </c>
      <c r="D763">
        <v>5</v>
      </c>
      <c r="E763" t="s">
        <v>30</v>
      </c>
      <c r="F763">
        <v>81408</v>
      </c>
      <c r="G763" t="s">
        <v>278</v>
      </c>
      <c r="H763" t="s">
        <v>32</v>
      </c>
      <c r="I763">
        <v>102679</v>
      </c>
      <c r="J763">
        <v>1</v>
      </c>
      <c r="K763" s="1">
        <v>44369.597569444442</v>
      </c>
      <c r="L763">
        <v>0.2</v>
      </c>
      <c r="M763">
        <v>653</v>
      </c>
      <c r="N763" t="s">
        <v>234</v>
      </c>
      <c r="O763" t="s">
        <v>34</v>
      </c>
      <c r="P763">
        <v>19</v>
      </c>
      <c r="R763">
        <v>4</v>
      </c>
      <c r="S763" t="s">
        <v>279</v>
      </c>
      <c r="T763" t="s">
        <v>36</v>
      </c>
      <c r="U763" t="s">
        <v>37</v>
      </c>
      <c r="V763" t="s">
        <v>38</v>
      </c>
      <c r="W763" t="s">
        <v>46</v>
      </c>
      <c r="X763" t="s">
        <v>46</v>
      </c>
      <c r="Y763" t="s">
        <v>200</v>
      </c>
      <c r="Z763" t="s">
        <v>211</v>
      </c>
      <c r="AA763" t="s">
        <v>212</v>
      </c>
      <c r="AB763" t="s">
        <v>235</v>
      </c>
      <c r="AD763" s="2" t="s">
        <v>44</v>
      </c>
    </row>
    <row r="764" spans="1:30" ht="15" customHeight="1" x14ac:dyDescent="0.35">
      <c r="A764" s="1">
        <v>44337.625347222223</v>
      </c>
      <c r="B764">
        <v>462</v>
      </c>
      <c r="C764" t="s">
        <v>29</v>
      </c>
      <c r="D764">
        <v>5</v>
      </c>
      <c r="E764" t="s">
        <v>30</v>
      </c>
      <c r="F764">
        <v>81218</v>
      </c>
      <c r="G764" t="s">
        <v>254</v>
      </c>
      <c r="H764" t="s">
        <v>32</v>
      </c>
      <c r="I764">
        <v>102245</v>
      </c>
      <c r="J764">
        <v>1</v>
      </c>
      <c r="K764" s="1">
        <v>44337.625347222223</v>
      </c>
      <c r="L764">
        <v>0.2</v>
      </c>
      <c r="M764">
        <v>649.01</v>
      </c>
      <c r="N764" t="s">
        <v>210</v>
      </c>
      <c r="O764" t="s">
        <v>34</v>
      </c>
      <c r="P764">
        <v>79</v>
      </c>
      <c r="R764">
        <v>4</v>
      </c>
      <c r="S764" t="s">
        <v>289</v>
      </c>
      <c r="T764" t="s">
        <v>36</v>
      </c>
      <c r="U764" t="s">
        <v>37</v>
      </c>
      <c r="V764" t="s">
        <v>38</v>
      </c>
      <c r="W764" t="s">
        <v>46</v>
      </c>
      <c r="X764" t="s">
        <v>46</v>
      </c>
      <c r="Y764" t="s">
        <v>200</v>
      </c>
      <c r="Z764" t="s">
        <v>211</v>
      </c>
      <c r="AA764" t="s">
        <v>212</v>
      </c>
      <c r="AB764" t="s">
        <v>213</v>
      </c>
      <c r="AC764" t="s">
        <v>214</v>
      </c>
      <c r="AD764" s="2" t="s">
        <v>44</v>
      </c>
    </row>
    <row r="765" spans="1:30" ht="15" customHeight="1" x14ac:dyDescent="0.35">
      <c r="A765" s="1">
        <v>44337.625347222223</v>
      </c>
      <c r="B765">
        <v>462</v>
      </c>
      <c r="C765" t="s">
        <v>29</v>
      </c>
      <c r="D765">
        <v>5</v>
      </c>
      <c r="E765" t="s">
        <v>30</v>
      </c>
      <c r="F765">
        <v>81218</v>
      </c>
      <c r="G765" t="s">
        <v>254</v>
      </c>
      <c r="H765" t="s">
        <v>32</v>
      </c>
      <c r="I765">
        <v>102245</v>
      </c>
      <c r="J765">
        <v>1</v>
      </c>
      <c r="K765" s="1">
        <v>44337.625347222223</v>
      </c>
      <c r="L765">
        <v>0.2</v>
      </c>
      <c r="M765">
        <v>649</v>
      </c>
      <c r="N765" t="s">
        <v>268</v>
      </c>
      <c r="O765" t="s">
        <v>34</v>
      </c>
      <c r="P765">
        <v>1</v>
      </c>
      <c r="R765">
        <v>4</v>
      </c>
      <c r="S765" t="s">
        <v>289</v>
      </c>
      <c r="T765" t="s">
        <v>36</v>
      </c>
      <c r="U765" t="s">
        <v>37</v>
      </c>
      <c r="V765" t="s">
        <v>38</v>
      </c>
      <c r="W765" t="s">
        <v>46</v>
      </c>
      <c r="X765" t="s">
        <v>46</v>
      </c>
      <c r="Y765" t="s">
        <v>200</v>
      </c>
      <c r="Z765" t="s">
        <v>211</v>
      </c>
      <c r="AA765" t="s">
        <v>212</v>
      </c>
      <c r="AB765" t="s">
        <v>213</v>
      </c>
      <c r="AD765" s="2" t="s">
        <v>44</v>
      </c>
    </row>
    <row r="766" spans="1:30" ht="15" customHeight="1" x14ac:dyDescent="0.35">
      <c r="A766" s="1">
        <v>43992.521180555559</v>
      </c>
      <c r="B766">
        <v>462</v>
      </c>
      <c r="C766" t="s">
        <v>29</v>
      </c>
      <c r="D766">
        <v>5</v>
      </c>
      <c r="E766" t="s">
        <v>30</v>
      </c>
      <c r="F766">
        <v>80228</v>
      </c>
      <c r="G766" t="s">
        <v>305</v>
      </c>
      <c r="H766" t="s">
        <v>32</v>
      </c>
      <c r="I766">
        <v>97371</v>
      </c>
      <c r="J766">
        <v>1</v>
      </c>
      <c r="K766" s="1">
        <v>43992.521180555559</v>
      </c>
      <c r="L766">
        <v>0.2</v>
      </c>
      <c r="M766">
        <v>649.01</v>
      </c>
      <c r="N766" t="s">
        <v>210</v>
      </c>
      <c r="O766" t="s">
        <v>34</v>
      </c>
      <c r="P766">
        <v>20</v>
      </c>
      <c r="R766">
        <v>4</v>
      </c>
      <c r="S766" t="s">
        <v>306</v>
      </c>
      <c r="T766" t="s">
        <v>36</v>
      </c>
      <c r="U766" t="s">
        <v>37</v>
      </c>
      <c r="V766" t="s">
        <v>38</v>
      </c>
      <c r="W766" t="s">
        <v>46</v>
      </c>
      <c r="X766" t="s">
        <v>46</v>
      </c>
      <c r="Y766" t="s">
        <v>200</v>
      </c>
      <c r="Z766" t="s">
        <v>211</v>
      </c>
      <c r="AA766" t="s">
        <v>212</v>
      </c>
      <c r="AB766" t="s">
        <v>213</v>
      </c>
      <c r="AC766" t="s">
        <v>214</v>
      </c>
      <c r="AD766" s="2" t="s">
        <v>44</v>
      </c>
    </row>
    <row r="767" spans="1:30" ht="15" customHeight="1" x14ac:dyDescent="0.35">
      <c r="A767" s="1">
        <v>43992.521180555559</v>
      </c>
      <c r="B767">
        <v>462</v>
      </c>
      <c r="C767" t="s">
        <v>29</v>
      </c>
      <c r="D767">
        <v>5</v>
      </c>
      <c r="E767" t="s">
        <v>30</v>
      </c>
      <c r="F767">
        <v>80228</v>
      </c>
      <c r="G767" t="s">
        <v>305</v>
      </c>
      <c r="H767" t="s">
        <v>32</v>
      </c>
      <c r="I767">
        <v>97371</v>
      </c>
      <c r="J767">
        <v>1</v>
      </c>
      <c r="K767" s="1">
        <v>43992.521180555559</v>
      </c>
      <c r="L767">
        <v>0.2</v>
      </c>
      <c r="M767">
        <v>649</v>
      </c>
      <c r="N767" t="s">
        <v>268</v>
      </c>
      <c r="O767" t="s">
        <v>34</v>
      </c>
      <c r="P767">
        <v>20</v>
      </c>
      <c r="R767">
        <v>4</v>
      </c>
      <c r="S767" t="s">
        <v>306</v>
      </c>
      <c r="T767" t="s">
        <v>36</v>
      </c>
      <c r="U767" t="s">
        <v>37</v>
      </c>
      <c r="V767" t="s">
        <v>38</v>
      </c>
      <c r="W767" t="s">
        <v>46</v>
      </c>
      <c r="X767" t="s">
        <v>46</v>
      </c>
      <c r="Y767" t="s">
        <v>200</v>
      </c>
      <c r="Z767" t="s">
        <v>211</v>
      </c>
      <c r="AA767" t="s">
        <v>212</v>
      </c>
      <c r="AB767" t="s">
        <v>213</v>
      </c>
      <c r="AD767" s="2" t="s">
        <v>44</v>
      </c>
    </row>
    <row r="768" spans="1:30" ht="15" customHeight="1" x14ac:dyDescent="0.35">
      <c r="A768" s="1">
        <v>43992.521180555559</v>
      </c>
      <c r="B768">
        <v>462</v>
      </c>
      <c r="C768" t="s">
        <v>29</v>
      </c>
      <c r="D768">
        <v>5</v>
      </c>
      <c r="E768" t="s">
        <v>30</v>
      </c>
      <c r="F768">
        <v>80228</v>
      </c>
      <c r="G768" t="s">
        <v>305</v>
      </c>
      <c r="H768" t="s">
        <v>32</v>
      </c>
      <c r="I768">
        <v>97371</v>
      </c>
      <c r="J768">
        <v>1</v>
      </c>
      <c r="K768" s="1">
        <v>43992.521180555559</v>
      </c>
      <c r="L768">
        <v>0.2</v>
      </c>
      <c r="M768">
        <v>653</v>
      </c>
      <c r="N768" t="s">
        <v>234</v>
      </c>
      <c r="O768" t="s">
        <v>34</v>
      </c>
      <c r="P768">
        <v>1</v>
      </c>
      <c r="R768">
        <v>4</v>
      </c>
      <c r="S768" t="s">
        <v>306</v>
      </c>
      <c r="T768" t="s">
        <v>36</v>
      </c>
      <c r="U768" t="s">
        <v>37</v>
      </c>
      <c r="V768" t="s">
        <v>38</v>
      </c>
      <c r="W768" t="s">
        <v>46</v>
      </c>
      <c r="X768" t="s">
        <v>46</v>
      </c>
      <c r="Y768" t="s">
        <v>200</v>
      </c>
      <c r="Z768" t="s">
        <v>211</v>
      </c>
      <c r="AA768" t="s">
        <v>212</v>
      </c>
      <c r="AB768" t="s">
        <v>235</v>
      </c>
      <c r="AD768" s="2" t="s">
        <v>44</v>
      </c>
    </row>
    <row r="769" spans="1:30" ht="15" customHeight="1" x14ac:dyDescent="0.35">
      <c r="A769" s="1">
        <v>43964.479513888888</v>
      </c>
      <c r="B769">
        <v>462</v>
      </c>
      <c r="C769" t="s">
        <v>29</v>
      </c>
      <c r="D769">
        <v>5</v>
      </c>
      <c r="E769" t="s">
        <v>30</v>
      </c>
      <c r="F769">
        <v>80112</v>
      </c>
      <c r="G769" t="s">
        <v>311</v>
      </c>
      <c r="H769" t="s">
        <v>32</v>
      </c>
      <c r="I769">
        <v>97026</v>
      </c>
      <c r="J769">
        <v>1</v>
      </c>
      <c r="K769" s="1">
        <v>43964.479513888888</v>
      </c>
      <c r="L769">
        <v>0.2</v>
      </c>
      <c r="M769">
        <v>623.03</v>
      </c>
      <c r="N769" t="s">
        <v>199</v>
      </c>
      <c r="O769" t="s">
        <v>34</v>
      </c>
      <c r="P769">
        <v>20</v>
      </c>
      <c r="R769">
        <v>4</v>
      </c>
      <c r="S769" t="s">
        <v>312</v>
      </c>
      <c r="T769" t="s">
        <v>36</v>
      </c>
      <c r="U769" t="s">
        <v>37</v>
      </c>
      <c r="V769" t="s">
        <v>38</v>
      </c>
      <c r="W769" t="s">
        <v>46</v>
      </c>
      <c r="X769" t="s">
        <v>46</v>
      </c>
      <c r="Y769" t="s">
        <v>200</v>
      </c>
      <c r="Z769" t="s">
        <v>201</v>
      </c>
      <c r="AA769" t="s">
        <v>202</v>
      </c>
      <c r="AB769" t="s">
        <v>203</v>
      </c>
      <c r="AD769" s="2" t="s">
        <v>44</v>
      </c>
    </row>
    <row r="770" spans="1:30" ht="15" customHeight="1" x14ac:dyDescent="0.35">
      <c r="A770" s="1">
        <v>43964.479513888888</v>
      </c>
      <c r="B770">
        <v>462</v>
      </c>
      <c r="C770" t="s">
        <v>29</v>
      </c>
      <c r="D770">
        <v>5</v>
      </c>
      <c r="E770" t="s">
        <v>30</v>
      </c>
      <c r="F770">
        <v>80112</v>
      </c>
      <c r="G770" t="s">
        <v>311</v>
      </c>
      <c r="H770" t="s">
        <v>32</v>
      </c>
      <c r="I770">
        <v>97026</v>
      </c>
      <c r="J770">
        <v>1</v>
      </c>
      <c r="K770" s="1">
        <v>43964.479513888888</v>
      </c>
      <c r="L770">
        <v>0.2</v>
      </c>
      <c r="M770">
        <v>649.01</v>
      </c>
      <c r="N770" t="s">
        <v>210</v>
      </c>
      <c r="O770" t="s">
        <v>34</v>
      </c>
      <c r="P770">
        <v>1</v>
      </c>
      <c r="R770">
        <v>4</v>
      </c>
      <c r="S770" t="s">
        <v>312</v>
      </c>
      <c r="T770" t="s">
        <v>36</v>
      </c>
      <c r="U770" t="s">
        <v>37</v>
      </c>
      <c r="V770" t="s">
        <v>38</v>
      </c>
      <c r="W770" t="s">
        <v>46</v>
      </c>
      <c r="X770" t="s">
        <v>46</v>
      </c>
      <c r="Y770" t="s">
        <v>200</v>
      </c>
      <c r="Z770" t="s">
        <v>211</v>
      </c>
      <c r="AA770" t="s">
        <v>212</v>
      </c>
      <c r="AB770" t="s">
        <v>213</v>
      </c>
      <c r="AC770" t="s">
        <v>214</v>
      </c>
      <c r="AD770" s="2" t="s">
        <v>44</v>
      </c>
    </row>
    <row r="771" spans="1:30" ht="15" customHeight="1" x14ac:dyDescent="0.35">
      <c r="A771" s="1">
        <v>43964.479513888888</v>
      </c>
      <c r="B771">
        <v>462</v>
      </c>
      <c r="C771" t="s">
        <v>29</v>
      </c>
      <c r="D771">
        <v>5</v>
      </c>
      <c r="E771" t="s">
        <v>30</v>
      </c>
      <c r="F771">
        <v>80112</v>
      </c>
      <c r="G771" t="s">
        <v>311</v>
      </c>
      <c r="H771" t="s">
        <v>32</v>
      </c>
      <c r="I771">
        <v>97026</v>
      </c>
      <c r="J771">
        <v>1</v>
      </c>
      <c r="K771" s="1">
        <v>43964.479513888888</v>
      </c>
      <c r="L771">
        <v>0.2</v>
      </c>
      <c r="M771">
        <v>653</v>
      </c>
      <c r="N771" t="s">
        <v>234</v>
      </c>
      <c r="O771" t="s">
        <v>34</v>
      </c>
      <c r="P771">
        <v>1</v>
      </c>
      <c r="R771">
        <v>4</v>
      </c>
      <c r="S771" t="s">
        <v>312</v>
      </c>
      <c r="T771" t="s">
        <v>36</v>
      </c>
      <c r="U771" t="s">
        <v>37</v>
      </c>
      <c r="V771" t="s">
        <v>38</v>
      </c>
      <c r="W771" t="s">
        <v>46</v>
      </c>
      <c r="X771" t="s">
        <v>46</v>
      </c>
      <c r="Y771" t="s">
        <v>200</v>
      </c>
      <c r="Z771" t="s">
        <v>211</v>
      </c>
      <c r="AA771" t="s">
        <v>212</v>
      </c>
      <c r="AB771" t="s">
        <v>235</v>
      </c>
      <c r="AD771" s="2" t="s">
        <v>44</v>
      </c>
    </row>
    <row r="772" spans="1:30" ht="15" customHeight="1" x14ac:dyDescent="0.35">
      <c r="A772" s="1">
        <v>43853.573958333334</v>
      </c>
      <c r="B772">
        <v>462</v>
      </c>
      <c r="C772" t="s">
        <v>29</v>
      </c>
      <c r="D772">
        <v>5</v>
      </c>
      <c r="E772" t="s">
        <v>30</v>
      </c>
      <c r="F772">
        <v>80043</v>
      </c>
      <c r="G772" t="s">
        <v>319</v>
      </c>
      <c r="H772" t="s">
        <v>32</v>
      </c>
      <c r="I772">
        <v>95489</v>
      </c>
      <c r="J772">
        <v>1</v>
      </c>
      <c r="K772" s="1">
        <v>43853.573958333334</v>
      </c>
      <c r="L772">
        <v>0.2</v>
      </c>
      <c r="M772">
        <v>623.03</v>
      </c>
      <c r="N772" t="s">
        <v>199</v>
      </c>
      <c r="O772" t="s">
        <v>34</v>
      </c>
      <c r="P772">
        <v>6</v>
      </c>
      <c r="R772">
        <v>4</v>
      </c>
      <c r="S772" t="s">
        <v>320</v>
      </c>
      <c r="T772" t="s">
        <v>36</v>
      </c>
      <c r="U772" t="s">
        <v>37</v>
      </c>
      <c r="V772" t="s">
        <v>38</v>
      </c>
      <c r="W772" t="s">
        <v>46</v>
      </c>
      <c r="X772" t="s">
        <v>46</v>
      </c>
      <c r="Y772" t="s">
        <v>200</v>
      </c>
      <c r="Z772" t="s">
        <v>201</v>
      </c>
      <c r="AA772" t="s">
        <v>202</v>
      </c>
      <c r="AB772" t="s">
        <v>203</v>
      </c>
      <c r="AD772" s="2" t="s">
        <v>44</v>
      </c>
    </row>
    <row r="773" spans="1:30" ht="15" customHeight="1" x14ac:dyDescent="0.35">
      <c r="A773" s="1">
        <v>43853.573958333334</v>
      </c>
      <c r="B773">
        <v>462</v>
      </c>
      <c r="C773" t="s">
        <v>29</v>
      </c>
      <c r="D773">
        <v>5</v>
      </c>
      <c r="E773" t="s">
        <v>30</v>
      </c>
      <c r="F773">
        <v>80043</v>
      </c>
      <c r="G773" t="s">
        <v>319</v>
      </c>
      <c r="H773" t="s">
        <v>32</v>
      </c>
      <c r="I773">
        <v>95489</v>
      </c>
      <c r="J773">
        <v>1</v>
      </c>
      <c r="K773" s="1">
        <v>43853.573958333334</v>
      </c>
      <c r="L773">
        <v>0.2</v>
      </c>
      <c r="M773">
        <v>649.01</v>
      </c>
      <c r="N773" t="s">
        <v>210</v>
      </c>
      <c r="O773" t="s">
        <v>34</v>
      </c>
      <c r="P773">
        <v>2</v>
      </c>
      <c r="R773">
        <v>4</v>
      </c>
      <c r="S773" t="s">
        <v>320</v>
      </c>
      <c r="T773" t="s">
        <v>36</v>
      </c>
      <c r="U773" t="s">
        <v>37</v>
      </c>
      <c r="V773" t="s">
        <v>38</v>
      </c>
      <c r="W773" t="s">
        <v>46</v>
      </c>
      <c r="X773" t="s">
        <v>46</v>
      </c>
      <c r="Y773" t="s">
        <v>200</v>
      </c>
      <c r="Z773" t="s">
        <v>211</v>
      </c>
      <c r="AA773" t="s">
        <v>212</v>
      </c>
      <c r="AB773" t="s">
        <v>213</v>
      </c>
      <c r="AC773" t="s">
        <v>214</v>
      </c>
      <c r="AD773" s="2" t="s">
        <v>44</v>
      </c>
    </row>
    <row r="774" spans="1:30" ht="15" customHeight="1" x14ac:dyDescent="0.35">
      <c r="A774" s="1">
        <v>43788.507291666669</v>
      </c>
      <c r="B774">
        <v>462</v>
      </c>
      <c r="C774" t="s">
        <v>29</v>
      </c>
      <c r="D774">
        <v>5</v>
      </c>
      <c r="E774" t="s">
        <v>30</v>
      </c>
      <c r="F774">
        <v>79977</v>
      </c>
      <c r="G774" t="s">
        <v>325</v>
      </c>
      <c r="H774" t="s">
        <v>32</v>
      </c>
      <c r="I774">
        <v>94607</v>
      </c>
      <c r="J774">
        <v>1</v>
      </c>
      <c r="K774" s="1">
        <v>43788.507291666669</v>
      </c>
      <c r="L774">
        <v>0.2</v>
      </c>
      <c r="M774">
        <v>623.03</v>
      </c>
      <c r="N774" t="s">
        <v>199</v>
      </c>
      <c r="O774" t="s">
        <v>34</v>
      </c>
      <c r="P774">
        <v>1</v>
      </c>
      <c r="R774">
        <v>4</v>
      </c>
      <c r="S774" t="s">
        <v>326</v>
      </c>
      <c r="T774" t="s">
        <v>36</v>
      </c>
      <c r="U774" t="s">
        <v>37</v>
      </c>
      <c r="V774" t="s">
        <v>38</v>
      </c>
      <c r="W774" t="s">
        <v>46</v>
      </c>
      <c r="X774" t="s">
        <v>46</v>
      </c>
      <c r="Y774" t="s">
        <v>200</v>
      </c>
      <c r="Z774" t="s">
        <v>201</v>
      </c>
      <c r="AA774" t="s">
        <v>202</v>
      </c>
      <c r="AB774" t="s">
        <v>203</v>
      </c>
      <c r="AD774" s="2" t="s">
        <v>44</v>
      </c>
    </row>
    <row r="775" spans="1:30" ht="15" customHeight="1" x14ac:dyDescent="0.35">
      <c r="A775" s="1">
        <v>43760.517708333333</v>
      </c>
      <c r="B775">
        <v>462</v>
      </c>
      <c r="C775" t="s">
        <v>29</v>
      </c>
      <c r="D775">
        <v>5</v>
      </c>
      <c r="E775" t="s">
        <v>30</v>
      </c>
      <c r="F775">
        <v>79873</v>
      </c>
      <c r="G775" t="s">
        <v>333</v>
      </c>
      <c r="H775" t="s">
        <v>32</v>
      </c>
      <c r="I775">
        <v>94201</v>
      </c>
      <c r="J775">
        <v>1</v>
      </c>
      <c r="K775" s="1">
        <v>43760.517708333333</v>
      </c>
      <c r="L775">
        <v>0.2</v>
      </c>
      <c r="M775">
        <v>623.03</v>
      </c>
      <c r="N775" t="s">
        <v>199</v>
      </c>
      <c r="O775" t="s">
        <v>34</v>
      </c>
      <c r="P775">
        <v>1700</v>
      </c>
      <c r="R775">
        <v>4</v>
      </c>
      <c r="S775" t="s">
        <v>334</v>
      </c>
      <c r="T775" t="s">
        <v>36</v>
      </c>
      <c r="U775" t="s">
        <v>37</v>
      </c>
      <c r="V775" t="s">
        <v>38</v>
      </c>
      <c r="W775" t="s">
        <v>46</v>
      </c>
      <c r="X775" t="s">
        <v>46</v>
      </c>
      <c r="Y775" t="s">
        <v>200</v>
      </c>
      <c r="Z775" t="s">
        <v>201</v>
      </c>
      <c r="AA775" t="s">
        <v>202</v>
      </c>
      <c r="AB775" t="s">
        <v>203</v>
      </c>
      <c r="AD775" s="2" t="s">
        <v>44</v>
      </c>
    </row>
    <row r="776" spans="1:30" ht="15" customHeight="1" x14ac:dyDescent="0.35">
      <c r="A776" s="1">
        <v>43760.517708333333</v>
      </c>
      <c r="B776">
        <v>462</v>
      </c>
      <c r="C776" t="s">
        <v>29</v>
      </c>
      <c r="D776">
        <v>5</v>
      </c>
      <c r="E776" t="s">
        <v>30</v>
      </c>
      <c r="F776">
        <v>79873</v>
      </c>
      <c r="G776" t="s">
        <v>333</v>
      </c>
      <c r="H776" t="s">
        <v>32</v>
      </c>
      <c r="I776">
        <v>94201</v>
      </c>
      <c r="J776">
        <v>1</v>
      </c>
      <c r="K776" s="1">
        <v>43760.517708333333</v>
      </c>
      <c r="L776">
        <v>0.2</v>
      </c>
      <c r="M776">
        <v>649.01</v>
      </c>
      <c r="N776" t="s">
        <v>210</v>
      </c>
      <c r="O776" t="s">
        <v>34</v>
      </c>
      <c r="P776">
        <v>310</v>
      </c>
      <c r="R776">
        <v>4</v>
      </c>
      <c r="S776" t="s">
        <v>334</v>
      </c>
      <c r="T776" t="s">
        <v>36</v>
      </c>
      <c r="U776" t="s">
        <v>37</v>
      </c>
      <c r="V776" t="s">
        <v>38</v>
      </c>
      <c r="W776" t="s">
        <v>46</v>
      </c>
      <c r="X776" t="s">
        <v>46</v>
      </c>
      <c r="Y776" t="s">
        <v>200</v>
      </c>
      <c r="Z776" t="s">
        <v>211</v>
      </c>
      <c r="AA776" t="s">
        <v>212</v>
      </c>
      <c r="AB776" t="s">
        <v>213</v>
      </c>
      <c r="AC776" t="s">
        <v>214</v>
      </c>
      <c r="AD776" s="2" t="s">
        <v>44</v>
      </c>
    </row>
    <row r="777" spans="1:30" ht="15" customHeight="1" x14ac:dyDescent="0.35">
      <c r="A777" s="1">
        <v>43760.517708333333</v>
      </c>
      <c r="B777">
        <v>462</v>
      </c>
      <c r="C777" t="s">
        <v>29</v>
      </c>
      <c r="D777">
        <v>5</v>
      </c>
      <c r="E777" t="s">
        <v>30</v>
      </c>
      <c r="F777">
        <v>79873</v>
      </c>
      <c r="G777" t="s">
        <v>333</v>
      </c>
      <c r="H777" t="s">
        <v>32</v>
      </c>
      <c r="I777">
        <v>94201</v>
      </c>
      <c r="J777">
        <v>1</v>
      </c>
      <c r="K777" s="1">
        <v>43760.517708333333</v>
      </c>
      <c r="L777">
        <v>0.2</v>
      </c>
      <c r="M777">
        <v>649</v>
      </c>
      <c r="N777" t="s">
        <v>268</v>
      </c>
      <c r="O777" t="s">
        <v>34</v>
      </c>
      <c r="P777">
        <v>1</v>
      </c>
      <c r="R777">
        <v>4</v>
      </c>
      <c r="S777" t="s">
        <v>334</v>
      </c>
      <c r="T777" t="s">
        <v>36</v>
      </c>
      <c r="U777" t="s">
        <v>37</v>
      </c>
      <c r="V777" t="s">
        <v>38</v>
      </c>
      <c r="W777" t="s">
        <v>46</v>
      </c>
      <c r="X777" t="s">
        <v>46</v>
      </c>
      <c r="Y777" t="s">
        <v>200</v>
      </c>
      <c r="Z777" t="s">
        <v>211</v>
      </c>
      <c r="AA777" t="s">
        <v>212</v>
      </c>
      <c r="AB777" t="s">
        <v>213</v>
      </c>
      <c r="AD777" s="2" t="s">
        <v>44</v>
      </c>
    </row>
    <row r="778" spans="1:30" ht="15" customHeight="1" x14ac:dyDescent="0.35">
      <c r="A778" s="1">
        <v>43734.455208333333</v>
      </c>
      <c r="B778">
        <v>462</v>
      </c>
      <c r="C778" t="s">
        <v>29</v>
      </c>
      <c r="D778">
        <v>5</v>
      </c>
      <c r="E778" t="s">
        <v>30</v>
      </c>
      <c r="F778">
        <v>79811</v>
      </c>
      <c r="G778" t="s">
        <v>340</v>
      </c>
      <c r="H778" t="s">
        <v>32</v>
      </c>
      <c r="I778">
        <v>93867</v>
      </c>
      <c r="J778">
        <v>1</v>
      </c>
      <c r="K778" s="1">
        <v>43734.455208333333</v>
      </c>
      <c r="L778">
        <v>0.2</v>
      </c>
      <c r="M778">
        <v>623.03</v>
      </c>
      <c r="N778" t="s">
        <v>199</v>
      </c>
      <c r="O778" t="s">
        <v>34</v>
      </c>
      <c r="P778">
        <v>4</v>
      </c>
      <c r="R778">
        <v>4</v>
      </c>
      <c r="S778" t="s">
        <v>341</v>
      </c>
      <c r="T778" t="s">
        <v>36</v>
      </c>
      <c r="U778" t="s">
        <v>37</v>
      </c>
      <c r="V778" t="s">
        <v>38</v>
      </c>
      <c r="W778" t="s">
        <v>46</v>
      </c>
      <c r="X778" t="s">
        <v>46</v>
      </c>
      <c r="Y778" t="s">
        <v>200</v>
      </c>
      <c r="Z778" t="s">
        <v>201</v>
      </c>
      <c r="AA778" t="s">
        <v>202</v>
      </c>
      <c r="AB778" t="s">
        <v>203</v>
      </c>
      <c r="AD778" s="2" t="s">
        <v>44</v>
      </c>
    </row>
    <row r="779" spans="1:30" ht="15" customHeight="1" x14ac:dyDescent="0.35">
      <c r="A779" s="1">
        <v>43734.455208333333</v>
      </c>
      <c r="B779">
        <v>462</v>
      </c>
      <c r="C779" t="s">
        <v>29</v>
      </c>
      <c r="D779">
        <v>5</v>
      </c>
      <c r="E779" t="s">
        <v>30</v>
      </c>
      <c r="F779">
        <v>79811</v>
      </c>
      <c r="G779" t="s">
        <v>340</v>
      </c>
      <c r="H779" t="s">
        <v>32</v>
      </c>
      <c r="I779">
        <v>93867</v>
      </c>
      <c r="J779">
        <v>1</v>
      </c>
      <c r="K779" s="1">
        <v>43734.455208333333</v>
      </c>
      <c r="L779">
        <v>0.2</v>
      </c>
      <c r="M779">
        <v>649</v>
      </c>
      <c r="N779" t="s">
        <v>268</v>
      </c>
      <c r="O779" t="s">
        <v>34</v>
      </c>
      <c r="P779">
        <v>2</v>
      </c>
      <c r="R779">
        <v>4</v>
      </c>
      <c r="S779" t="s">
        <v>341</v>
      </c>
      <c r="T779" t="s">
        <v>36</v>
      </c>
      <c r="U779" t="s">
        <v>37</v>
      </c>
      <c r="V779" t="s">
        <v>38</v>
      </c>
      <c r="W779" t="s">
        <v>46</v>
      </c>
      <c r="X779" t="s">
        <v>46</v>
      </c>
      <c r="Y779" t="s">
        <v>200</v>
      </c>
      <c r="Z779" t="s">
        <v>211</v>
      </c>
      <c r="AA779" t="s">
        <v>212</v>
      </c>
      <c r="AB779" t="s">
        <v>213</v>
      </c>
      <c r="AD779" s="2" t="s">
        <v>44</v>
      </c>
    </row>
    <row r="780" spans="1:30" ht="15" customHeight="1" x14ac:dyDescent="0.35">
      <c r="A780" s="1">
        <v>43734.455208333333</v>
      </c>
      <c r="B780">
        <v>462</v>
      </c>
      <c r="C780" t="s">
        <v>29</v>
      </c>
      <c r="D780">
        <v>5</v>
      </c>
      <c r="E780" t="s">
        <v>30</v>
      </c>
      <c r="F780">
        <v>79811</v>
      </c>
      <c r="G780" t="s">
        <v>340</v>
      </c>
      <c r="H780" t="s">
        <v>32</v>
      </c>
      <c r="I780">
        <v>93867</v>
      </c>
      <c r="J780">
        <v>1</v>
      </c>
      <c r="K780" s="1">
        <v>43734.455208333333</v>
      </c>
      <c r="L780">
        <v>0.2</v>
      </c>
      <c r="M780">
        <v>649.01</v>
      </c>
      <c r="N780" t="s">
        <v>210</v>
      </c>
      <c r="O780" t="s">
        <v>34</v>
      </c>
      <c r="P780">
        <v>12</v>
      </c>
      <c r="R780">
        <v>4</v>
      </c>
      <c r="S780" t="s">
        <v>341</v>
      </c>
      <c r="T780" t="s">
        <v>36</v>
      </c>
      <c r="U780" t="s">
        <v>37</v>
      </c>
      <c r="V780" t="s">
        <v>38</v>
      </c>
      <c r="W780" t="s">
        <v>46</v>
      </c>
      <c r="X780" t="s">
        <v>46</v>
      </c>
      <c r="Y780" t="s">
        <v>200</v>
      </c>
      <c r="Z780" t="s">
        <v>211</v>
      </c>
      <c r="AA780" t="s">
        <v>212</v>
      </c>
      <c r="AB780" t="s">
        <v>213</v>
      </c>
      <c r="AC780" t="s">
        <v>214</v>
      </c>
      <c r="AD780" s="2" t="s">
        <v>44</v>
      </c>
    </row>
    <row r="781" spans="1:30" ht="15" customHeight="1" x14ac:dyDescent="0.35">
      <c r="A781" s="1">
        <v>43734.455208333333</v>
      </c>
      <c r="B781">
        <v>462</v>
      </c>
      <c r="C781" t="s">
        <v>29</v>
      </c>
      <c r="D781">
        <v>5</v>
      </c>
      <c r="E781" t="s">
        <v>30</v>
      </c>
      <c r="F781">
        <v>79811</v>
      </c>
      <c r="G781" t="s">
        <v>340</v>
      </c>
      <c r="H781" t="s">
        <v>32</v>
      </c>
      <c r="I781">
        <v>93867</v>
      </c>
      <c r="J781">
        <v>1</v>
      </c>
      <c r="K781" s="1">
        <v>43734.455208333333</v>
      </c>
      <c r="L781">
        <v>0.2</v>
      </c>
      <c r="M781">
        <v>653</v>
      </c>
      <c r="N781" t="s">
        <v>234</v>
      </c>
      <c r="O781" t="s">
        <v>34</v>
      </c>
      <c r="P781">
        <v>25</v>
      </c>
      <c r="R781">
        <v>4</v>
      </c>
      <c r="S781" t="s">
        <v>341</v>
      </c>
      <c r="T781" t="s">
        <v>36</v>
      </c>
      <c r="U781" t="s">
        <v>37</v>
      </c>
      <c r="V781" t="s">
        <v>38</v>
      </c>
      <c r="W781" t="s">
        <v>46</v>
      </c>
      <c r="X781" t="s">
        <v>46</v>
      </c>
      <c r="Y781" t="s">
        <v>200</v>
      </c>
      <c r="Z781" t="s">
        <v>211</v>
      </c>
      <c r="AA781" t="s">
        <v>212</v>
      </c>
      <c r="AB781" t="s">
        <v>235</v>
      </c>
      <c r="AD781" s="2" t="s">
        <v>44</v>
      </c>
    </row>
    <row r="782" spans="1:30" ht="15" customHeight="1" x14ac:dyDescent="0.35">
      <c r="A782" s="1">
        <v>43704.705208333333</v>
      </c>
      <c r="B782">
        <v>462</v>
      </c>
      <c r="C782" t="s">
        <v>29</v>
      </c>
      <c r="D782">
        <v>5</v>
      </c>
      <c r="E782" t="s">
        <v>30</v>
      </c>
      <c r="F782">
        <v>79796</v>
      </c>
      <c r="G782" t="s">
        <v>254</v>
      </c>
      <c r="H782" t="s">
        <v>32</v>
      </c>
      <c r="I782">
        <v>93443</v>
      </c>
      <c r="J782">
        <v>1</v>
      </c>
      <c r="K782" s="1">
        <v>43704.705208333333</v>
      </c>
      <c r="L782">
        <v>0.2</v>
      </c>
      <c r="M782">
        <v>649.01</v>
      </c>
      <c r="N782" t="s">
        <v>210</v>
      </c>
      <c r="O782" t="s">
        <v>34</v>
      </c>
      <c r="P782">
        <v>230</v>
      </c>
      <c r="R782">
        <v>4</v>
      </c>
      <c r="S782" t="s">
        <v>345</v>
      </c>
      <c r="T782" t="s">
        <v>36</v>
      </c>
      <c r="U782" t="s">
        <v>37</v>
      </c>
      <c r="V782" t="s">
        <v>38</v>
      </c>
      <c r="W782" t="s">
        <v>46</v>
      </c>
      <c r="X782" t="s">
        <v>46</v>
      </c>
      <c r="Y782" t="s">
        <v>200</v>
      </c>
      <c r="Z782" t="s">
        <v>211</v>
      </c>
      <c r="AA782" t="s">
        <v>212</v>
      </c>
      <c r="AB782" t="s">
        <v>213</v>
      </c>
      <c r="AC782" t="s">
        <v>214</v>
      </c>
      <c r="AD782" s="2" t="s">
        <v>44</v>
      </c>
    </row>
    <row r="783" spans="1:30" ht="15" customHeight="1" x14ac:dyDescent="0.35">
      <c r="A783" s="1">
        <v>43704.705208333333</v>
      </c>
      <c r="B783">
        <v>462</v>
      </c>
      <c r="C783" t="s">
        <v>29</v>
      </c>
      <c r="D783">
        <v>5</v>
      </c>
      <c r="E783" t="s">
        <v>30</v>
      </c>
      <c r="F783">
        <v>79796</v>
      </c>
      <c r="G783" t="s">
        <v>254</v>
      </c>
      <c r="H783" t="s">
        <v>32</v>
      </c>
      <c r="I783">
        <v>93443</v>
      </c>
      <c r="J783">
        <v>1</v>
      </c>
      <c r="K783" s="1">
        <v>43704.705208333333</v>
      </c>
      <c r="L783">
        <v>0.2</v>
      </c>
      <c r="M783">
        <v>653</v>
      </c>
      <c r="N783" t="s">
        <v>234</v>
      </c>
      <c r="O783" t="s">
        <v>34</v>
      </c>
      <c r="P783">
        <v>2</v>
      </c>
      <c r="R783">
        <v>4</v>
      </c>
      <c r="S783" t="s">
        <v>345</v>
      </c>
      <c r="T783" t="s">
        <v>36</v>
      </c>
      <c r="U783" t="s">
        <v>37</v>
      </c>
      <c r="V783" t="s">
        <v>38</v>
      </c>
      <c r="W783" t="s">
        <v>46</v>
      </c>
      <c r="X783" t="s">
        <v>46</v>
      </c>
      <c r="Y783" t="s">
        <v>200</v>
      </c>
      <c r="Z783" t="s">
        <v>211</v>
      </c>
      <c r="AA783" t="s">
        <v>212</v>
      </c>
      <c r="AB783" t="s">
        <v>235</v>
      </c>
      <c r="AD783" s="2" t="s">
        <v>44</v>
      </c>
    </row>
    <row r="784" spans="1:30" ht="15" customHeight="1" x14ac:dyDescent="0.35">
      <c r="A784" s="1">
        <v>43669.604513888888</v>
      </c>
      <c r="B784">
        <v>462</v>
      </c>
      <c r="C784" t="s">
        <v>29</v>
      </c>
      <c r="D784">
        <v>5</v>
      </c>
      <c r="E784" t="s">
        <v>30</v>
      </c>
      <c r="F784">
        <v>79692</v>
      </c>
      <c r="G784" t="s">
        <v>254</v>
      </c>
      <c r="H784" t="s">
        <v>32</v>
      </c>
      <c r="I784">
        <v>92967</v>
      </c>
      <c r="J784">
        <v>1</v>
      </c>
      <c r="K784" s="1">
        <v>43669.604513888888</v>
      </c>
      <c r="L784">
        <v>0.2</v>
      </c>
      <c r="M784">
        <v>649.01</v>
      </c>
      <c r="N784" t="s">
        <v>210</v>
      </c>
      <c r="O784" t="s">
        <v>34</v>
      </c>
      <c r="P784">
        <v>120</v>
      </c>
      <c r="R784">
        <v>4</v>
      </c>
      <c r="S784" t="s">
        <v>350</v>
      </c>
      <c r="T784" t="s">
        <v>36</v>
      </c>
      <c r="U784" t="s">
        <v>37</v>
      </c>
      <c r="V784" t="s">
        <v>38</v>
      </c>
      <c r="W784" t="s">
        <v>46</v>
      </c>
      <c r="X784" t="s">
        <v>46</v>
      </c>
      <c r="Y784" t="s">
        <v>200</v>
      </c>
      <c r="Z784" t="s">
        <v>211</v>
      </c>
      <c r="AA784" t="s">
        <v>212</v>
      </c>
      <c r="AB784" t="s">
        <v>213</v>
      </c>
      <c r="AC784" t="s">
        <v>214</v>
      </c>
      <c r="AD784" s="2" t="s">
        <v>44</v>
      </c>
    </row>
    <row r="785" spans="1:30" ht="15" customHeight="1" x14ac:dyDescent="0.35">
      <c r="A785" s="1">
        <v>43669.604513888888</v>
      </c>
      <c r="B785">
        <v>462</v>
      </c>
      <c r="C785" t="s">
        <v>29</v>
      </c>
      <c r="D785">
        <v>5</v>
      </c>
      <c r="E785" t="s">
        <v>30</v>
      </c>
      <c r="F785">
        <v>79692</v>
      </c>
      <c r="G785" t="s">
        <v>254</v>
      </c>
      <c r="H785" t="s">
        <v>32</v>
      </c>
      <c r="I785">
        <v>92967</v>
      </c>
      <c r="J785">
        <v>1</v>
      </c>
      <c r="K785" s="1">
        <v>43669.604513888888</v>
      </c>
      <c r="L785">
        <v>0.2</v>
      </c>
      <c r="M785">
        <v>649</v>
      </c>
      <c r="N785" t="s">
        <v>268</v>
      </c>
      <c r="O785" t="s">
        <v>34</v>
      </c>
      <c r="P785">
        <v>1</v>
      </c>
      <c r="R785">
        <v>4</v>
      </c>
      <c r="S785" t="s">
        <v>350</v>
      </c>
      <c r="T785" t="s">
        <v>36</v>
      </c>
      <c r="U785" t="s">
        <v>37</v>
      </c>
      <c r="V785" t="s">
        <v>38</v>
      </c>
      <c r="W785" t="s">
        <v>46</v>
      </c>
      <c r="X785" t="s">
        <v>46</v>
      </c>
      <c r="Y785" t="s">
        <v>200</v>
      </c>
      <c r="Z785" t="s">
        <v>211</v>
      </c>
      <c r="AA785" t="s">
        <v>212</v>
      </c>
      <c r="AB785" t="s">
        <v>213</v>
      </c>
      <c r="AD785" s="2" t="s">
        <v>44</v>
      </c>
    </row>
    <row r="786" spans="1:30" ht="15" customHeight="1" x14ac:dyDescent="0.35">
      <c r="A786" s="1">
        <v>43669.604513888888</v>
      </c>
      <c r="B786">
        <v>462</v>
      </c>
      <c r="C786" t="s">
        <v>29</v>
      </c>
      <c r="D786">
        <v>5</v>
      </c>
      <c r="E786" t="s">
        <v>30</v>
      </c>
      <c r="F786">
        <v>79692</v>
      </c>
      <c r="G786" t="s">
        <v>254</v>
      </c>
      <c r="H786" t="s">
        <v>32</v>
      </c>
      <c r="I786">
        <v>92967</v>
      </c>
      <c r="J786">
        <v>1</v>
      </c>
      <c r="K786" s="1">
        <v>43669.604513888888</v>
      </c>
      <c r="L786">
        <v>0.2</v>
      </c>
      <c r="M786">
        <v>653</v>
      </c>
      <c r="N786" t="s">
        <v>234</v>
      </c>
      <c r="O786" t="s">
        <v>34</v>
      </c>
      <c r="P786">
        <v>92</v>
      </c>
      <c r="R786">
        <v>4</v>
      </c>
      <c r="S786" t="s">
        <v>350</v>
      </c>
      <c r="T786" t="s">
        <v>36</v>
      </c>
      <c r="U786" t="s">
        <v>37</v>
      </c>
      <c r="V786" t="s">
        <v>38</v>
      </c>
      <c r="W786" t="s">
        <v>46</v>
      </c>
      <c r="X786" t="s">
        <v>46</v>
      </c>
      <c r="Y786" t="s">
        <v>200</v>
      </c>
      <c r="Z786" t="s">
        <v>211</v>
      </c>
      <c r="AA786" t="s">
        <v>212</v>
      </c>
      <c r="AB786" t="s">
        <v>235</v>
      </c>
      <c r="AD786" s="2" t="s">
        <v>44</v>
      </c>
    </row>
    <row r="787" spans="1:30" ht="15" customHeight="1" x14ac:dyDescent="0.35">
      <c r="A787" s="1">
        <v>43356.594097222223</v>
      </c>
      <c r="B787">
        <v>462</v>
      </c>
      <c r="C787" t="s">
        <v>29</v>
      </c>
      <c r="D787">
        <v>5</v>
      </c>
      <c r="E787" t="s">
        <v>30</v>
      </c>
      <c r="F787">
        <v>79678</v>
      </c>
      <c r="G787" t="s">
        <v>278</v>
      </c>
      <c r="H787" t="s">
        <v>32</v>
      </c>
      <c r="I787">
        <v>88971</v>
      </c>
      <c r="J787">
        <v>1</v>
      </c>
      <c r="K787" s="1">
        <v>43356.594097222223</v>
      </c>
      <c r="L787">
        <v>0.2</v>
      </c>
      <c r="M787">
        <v>649.01</v>
      </c>
      <c r="N787" t="s">
        <v>210</v>
      </c>
      <c r="O787" t="s">
        <v>34</v>
      </c>
      <c r="P787">
        <v>58</v>
      </c>
      <c r="R787">
        <v>4</v>
      </c>
      <c r="S787" t="s">
        <v>353</v>
      </c>
      <c r="T787" t="s">
        <v>36</v>
      </c>
      <c r="U787" t="s">
        <v>37</v>
      </c>
      <c r="V787" t="s">
        <v>38</v>
      </c>
      <c r="W787" t="s">
        <v>46</v>
      </c>
      <c r="X787" t="s">
        <v>46</v>
      </c>
      <c r="Y787" t="s">
        <v>200</v>
      </c>
      <c r="Z787" t="s">
        <v>211</v>
      </c>
      <c r="AA787" t="s">
        <v>212</v>
      </c>
      <c r="AB787" t="s">
        <v>213</v>
      </c>
      <c r="AC787" t="s">
        <v>214</v>
      </c>
      <c r="AD787" s="2" t="s">
        <v>44</v>
      </c>
    </row>
    <row r="788" spans="1:30" ht="15" customHeight="1" x14ac:dyDescent="0.35">
      <c r="A788" s="1">
        <v>43356.594097222223</v>
      </c>
      <c r="B788">
        <v>462</v>
      </c>
      <c r="C788" t="s">
        <v>29</v>
      </c>
      <c r="D788">
        <v>5</v>
      </c>
      <c r="E788" t="s">
        <v>30</v>
      </c>
      <c r="F788">
        <v>79678</v>
      </c>
      <c r="G788" t="s">
        <v>278</v>
      </c>
      <c r="H788" t="s">
        <v>32</v>
      </c>
      <c r="I788">
        <v>88971</v>
      </c>
      <c r="J788">
        <v>1</v>
      </c>
      <c r="K788" s="1">
        <v>43356.594097222223</v>
      </c>
      <c r="L788">
        <v>0.2</v>
      </c>
      <c r="M788">
        <v>653</v>
      </c>
      <c r="N788" t="s">
        <v>234</v>
      </c>
      <c r="O788" t="s">
        <v>34</v>
      </c>
      <c r="P788">
        <v>950</v>
      </c>
      <c r="R788">
        <v>4</v>
      </c>
      <c r="S788" t="s">
        <v>353</v>
      </c>
      <c r="T788" t="s">
        <v>36</v>
      </c>
      <c r="U788" t="s">
        <v>37</v>
      </c>
      <c r="V788" t="s">
        <v>38</v>
      </c>
      <c r="W788" t="s">
        <v>46</v>
      </c>
      <c r="X788" t="s">
        <v>46</v>
      </c>
      <c r="Y788" t="s">
        <v>200</v>
      </c>
      <c r="Z788" t="s">
        <v>211</v>
      </c>
      <c r="AA788" t="s">
        <v>212</v>
      </c>
      <c r="AB788" t="s">
        <v>235</v>
      </c>
      <c r="AD788" s="2" t="s">
        <v>44</v>
      </c>
    </row>
    <row r="789" spans="1:30" ht="15" customHeight="1" x14ac:dyDescent="0.35">
      <c r="A789" s="1">
        <v>43635.677430555559</v>
      </c>
      <c r="B789">
        <v>462</v>
      </c>
      <c r="C789" t="s">
        <v>29</v>
      </c>
      <c r="D789">
        <v>5</v>
      </c>
      <c r="E789" t="s">
        <v>30</v>
      </c>
      <c r="F789">
        <v>79548</v>
      </c>
      <c r="G789" t="s">
        <v>278</v>
      </c>
      <c r="H789" t="s">
        <v>32</v>
      </c>
      <c r="I789">
        <v>92499</v>
      </c>
      <c r="J789">
        <v>1</v>
      </c>
      <c r="K789" s="1">
        <v>43635.677430555559</v>
      </c>
      <c r="L789">
        <v>0.2</v>
      </c>
      <c r="M789">
        <v>649</v>
      </c>
      <c r="N789" t="s">
        <v>268</v>
      </c>
      <c r="O789" t="s">
        <v>34</v>
      </c>
      <c r="P789">
        <v>1100</v>
      </c>
      <c r="R789">
        <v>4</v>
      </c>
      <c r="S789" t="s">
        <v>357</v>
      </c>
      <c r="T789" t="s">
        <v>36</v>
      </c>
      <c r="U789" t="s">
        <v>37</v>
      </c>
      <c r="V789" t="s">
        <v>38</v>
      </c>
      <c r="W789" t="s">
        <v>46</v>
      </c>
      <c r="X789" t="s">
        <v>46</v>
      </c>
      <c r="Y789" t="s">
        <v>200</v>
      </c>
      <c r="Z789" t="s">
        <v>211</v>
      </c>
      <c r="AA789" t="s">
        <v>212</v>
      </c>
      <c r="AB789" t="s">
        <v>213</v>
      </c>
      <c r="AD789" s="2" t="s">
        <v>44</v>
      </c>
    </row>
    <row r="790" spans="1:30" ht="15" customHeight="1" x14ac:dyDescent="0.35">
      <c r="A790" s="1">
        <v>43635.677430555559</v>
      </c>
      <c r="B790">
        <v>462</v>
      </c>
      <c r="C790" t="s">
        <v>29</v>
      </c>
      <c r="D790">
        <v>5</v>
      </c>
      <c r="E790" t="s">
        <v>30</v>
      </c>
      <c r="F790">
        <v>79548</v>
      </c>
      <c r="G790" t="s">
        <v>278</v>
      </c>
      <c r="H790" t="s">
        <v>32</v>
      </c>
      <c r="I790">
        <v>92499</v>
      </c>
      <c r="J790">
        <v>1</v>
      </c>
      <c r="K790" s="1">
        <v>43635.677430555559</v>
      </c>
      <c r="L790">
        <v>0.2</v>
      </c>
      <c r="M790">
        <v>653</v>
      </c>
      <c r="N790" t="s">
        <v>234</v>
      </c>
      <c r="O790" t="s">
        <v>34</v>
      </c>
      <c r="P790">
        <v>1</v>
      </c>
      <c r="R790">
        <v>4</v>
      </c>
      <c r="S790" t="s">
        <v>357</v>
      </c>
      <c r="T790" t="s">
        <v>36</v>
      </c>
      <c r="U790" t="s">
        <v>37</v>
      </c>
      <c r="V790" t="s">
        <v>38</v>
      </c>
      <c r="W790" t="s">
        <v>46</v>
      </c>
      <c r="X790" t="s">
        <v>46</v>
      </c>
      <c r="Y790" t="s">
        <v>200</v>
      </c>
      <c r="Z790" t="s">
        <v>211</v>
      </c>
      <c r="AA790" t="s">
        <v>212</v>
      </c>
      <c r="AB790" t="s">
        <v>235</v>
      </c>
      <c r="AD790" s="2" t="s">
        <v>44</v>
      </c>
    </row>
    <row r="791" spans="1:30" ht="15" customHeight="1" x14ac:dyDescent="0.35">
      <c r="A791" s="1">
        <v>43571.732986111114</v>
      </c>
      <c r="B791">
        <v>462</v>
      </c>
      <c r="C791" t="s">
        <v>29</v>
      </c>
      <c r="D791">
        <v>5</v>
      </c>
      <c r="E791" t="s">
        <v>30</v>
      </c>
      <c r="F791">
        <v>79503</v>
      </c>
      <c r="G791" t="s">
        <v>358</v>
      </c>
      <c r="H791" t="s">
        <v>32</v>
      </c>
      <c r="I791">
        <v>91686</v>
      </c>
      <c r="J791">
        <v>1</v>
      </c>
      <c r="K791" s="1">
        <v>43571.732986111114</v>
      </c>
      <c r="L791">
        <v>0.2</v>
      </c>
      <c r="M791">
        <v>623.03</v>
      </c>
      <c r="N791" t="s">
        <v>199</v>
      </c>
      <c r="O791" t="s">
        <v>34</v>
      </c>
      <c r="P791">
        <v>10</v>
      </c>
      <c r="R791">
        <v>4</v>
      </c>
      <c r="S791" t="s">
        <v>360</v>
      </c>
      <c r="T791" t="s">
        <v>36</v>
      </c>
      <c r="U791" t="s">
        <v>37</v>
      </c>
      <c r="V791" t="s">
        <v>38</v>
      </c>
      <c r="W791" t="s">
        <v>46</v>
      </c>
      <c r="X791" t="s">
        <v>46</v>
      </c>
      <c r="Y791" t="s">
        <v>200</v>
      </c>
      <c r="Z791" t="s">
        <v>201</v>
      </c>
      <c r="AA791" t="s">
        <v>202</v>
      </c>
      <c r="AB791" t="s">
        <v>203</v>
      </c>
      <c r="AD791" s="2" t="s">
        <v>44</v>
      </c>
    </row>
    <row r="792" spans="1:30" ht="15" customHeight="1" x14ac:dyDescent="0.35">
      <c r="A792" s="1">
        <v>43571.732986111114</v>
      </c>
      <c r="B792">
        <v>462</v>
      </c>
      <c r="C792" t="s">
        <v>29</v>
      </c>
      <c r="D792">
        <v>5</v>
      </c>
      <c r="E792" t="s">
        <v>30</v>
      </c>
      <c r="F792">
        <v>79503</v>
      </c>
      <c r="G792" t="s">
        <v>358</v>
      </c>
      <c r="H792" t="s">
        <v>32</v>
      </c>
      <c r="I792">
        <v>91686</v>
      </c>
      <c r="J792">
        <v>1</v>
      </c>
      <c r="K792" s="1">
        <v>43571.732986111114</v>
      </c>
      <c r="L792">
        <v>0.2</v>
      </c>
      <c r="M792">
        <v>649</v>
      </c>
      <c r="N792" t="s">
        <v>268</v>
      </c>
      <c r="O792" t="s">
        <v>34</v>
      </c>
      <c r="P792">
        <v>10</v>
      </c>
      <c r="R792">
        <v>4</v>
      </c>
      <c r="S792" t="s">
        <v>360</v>
      </c>
      <c r="T792" t="s">
        <v>36</v>
      </c>
      <c r="U792" t="s">
        <v>37</v>
      </c>
      <c r="V792" t="s">
        <v>38</v>
      </c>
      <c r="W792" t="s">
        <v>46</v>
      </c>
      <c r="X792" t="s">
        <v>46</v>
      </c>
      <c r="Y792" t="s">
        <v>200</v>
      </c>
      <c r="Z792" t="s">
        <v>211</v>
      </c>
      <c r="AA792" t="s">
        <v>212</v>
      </c>
      <c r="AB792" t="s">
        <v>213</v>
      </c>
      <c r="AD792" s="2" t="s">
        <v>44</v>
      </c>
    </row>
    <row r="793" spans="1:30" ht="15" customHeight="1" x14ac:dyDescent="0.35">
      <c r="A793" s="1">
        <v>43537.625347222223</v>
      </c>
      <c r="B793">
        <v>462</v>
      </c>
      <c r="C793" t="s">
        <v>29</v>
      </c>
      <c r="D793">
        <v>5</v>
      </c>
      <c r="E793" t="s">
        <v>30</v>
      </c>
      <c r="F793">
        <v>79485</v>
      </c>
      <c r="G793" t="s">
        <v>278</v>
      </c>
      <c r="H793" t="s">
        <v>32</v>
      </c>
      <c r="I793">
        <v>91223</v>
      </c>
      <c r="J793">
        <v>1</v>
      </c>
      <c r="K793" s="1">
        <v>43537.625347222223</v>
      </c>
      <c r="L793">
        <v>0.2</v>
      </c>
      <c r="M793">
        <v>623.03</v>
      </c>
      <c r="N793" t="s">
        <v>199</v>
      </c>
      <c r="O793" t="s">
        <v>34</v>
      </c>
      <c r="P793">
        <v>71</v>
      </c>
      <c r="R793">
        <v>4</v>
      </c>
      <c r="S793" t="s">
        <v>370</v>
      </c>
      <c r="T793" t="s">
        <v>36</v>
      </c>
      <c r="U793" t="s">
        <v>37</v>
      </c>
      <c r="V793" t="s">
        <v>38</v>
      </c>
      <c r="W793" t="s">
        <v>46</v>
      </c>
      <c r="X793" t="s">
        <v>46</v>
      </c>
      <c r="Y793" t="s">
        <v>200</v>
      </c>
      <c r="Z793" t="s">
        <v>201</v>
      </c>
      <c r="AA793" t="s">
        <v>202</v>
      </c>
      <c r="AB793" t="s">
        <v>203</v>
      </c>
      <c r="AD793" s="2" t="s">
        <v>44</v>
      </c>
    </row>
    <row r="794" spans="1:30" ht="15" customHeight="1" x14ac:dyDescent="0.35">
      <c r="A794" s="1">
        <v>43432.392708333333</v>
      </c>
      <c r="B794">
        <v>462</v>
      </c>
      <c r="C794" t="s">
        <v>29</v>
      </c>
      <c r="D794">
        <v>5</v>
      </c>
      <c r="E794" t="s">
        <v>30</v>
      </c>
      <c r="F794">
        <v>79464</v>
      </c>
      <c r="G794" t="s">
        <v>254</v>
      </c>
      <c r="H794" t="s">
        <v>32</v>
      </c>
      <c r="I794">
        <v>89949</v>
      </c>
      <c r="J794">
        <v>1</v>
      </c>
      <c r="K794" s="1">
        <v>43432.392708333333</v>
      </c>
      <c r="L794">
        <v>0.2</v>
      </c>
      <c r="M794">
        <v>623.03</v>
      </c>
      <c r="N794" t="s">
        <v>199</v>
      </c>
      <c r="O794" t="s">
        <v>34</v>
      </c>
      <c r="P794">
        <v>1200</v>
      </c>
      <c r="R794">
        <v>4</v>
      </c>
      <c r="S794" t="s">
        <v>371</v>
      </c>
      <c r="T794" t="s">
        <v>36</v>
      </c>
      <c r="U794" t="s">
        <v>37</v>
      </c>
      <c r="V794" t="s">
        <v>38</v>
      </c>
      <c r="W794" t="s">
        <v>46</v>
      </c>
      <c r="X794" t="s">
        <v>46</v>
      </c>
      <c r="Y794" t="s">
        <v>200</v>
      </c>
      <c r="Z794" t="s">
        <v>201</v>
      </c>
      <c r="AA794" t="s">
        <v>202</v>
      </c>
      <c r="AB794" t="s">
        <v>203</v>
      </c>
      <c r="AD794" s="2" t="s">
        <v>44</v>
      </c>
    </row>
    <row r="795" spans="1:30" ht="15" customHeight="1" x14ac:dyDescent="0.35">
      <c r="A795" s="1">
        <v>43432.392708333333</v>
      </c>
      <c r="B795">
        <v>462</v>
      </c>
      <c r="C795" t="s">
        <v>29</v>
      </c>
      <c r="D795">
        <v>5</v>
      </c>
      <c r="E795" t="s">
        <v>30</v>
      </c>
      <c r="F795">
        <v>79464</v>
      </c>
      <c r="G795" t="s">
        <v>254</v>
      </c>
      <c r="H795" t="s">
        <v>32</v>
      </c>
      <c r="I795">
        <v>89949</v>
      </c>
      <c r="J795">
        <v>1</v>
      </c>
      <c r="K795" s="1">
        <v>43432.392708333333</v>
      </c>
      <c r="L795">
        <v>0.2</v>
      </c>
      <c r="M795">
        <v>649</v>
      </c>
      <c r="N795" t="s">
        <v>268</v>
      </c>
      <c r="O795" t="s">
        <v>34</v>
      </c>
      <c r="P795">
        <v>16</v>
      </c>
      <c r="R795">
        <v>4</v>
      </c>
      <c r="S795" t="s">
        <v>371</v>
      </c>
      <c r="T795" t="s">
        <v>36</v>
      </c>
      <c r="U795" t="s">
        <v>37</v>
      </c>
      <c r="V795" t="s">
        <v>38</v>
      </c>
      <c r="W795" t="s">
        <v>46</v>
      </c>
      <c r="X795" t="s">
        <v>46</v>
      </c>
      <c r="Y795" t="s">
        <v>200</v>
      </c>
      <c r="Z795" t="s">
        <v>211</v>
      </c>
      <c r="AA795" t="s">
        <v>212</v>
      </c>
      <c r="AB795" t="s">
        <v>213</v>
      </c>
      <c r="AD795" s="2" t="s">
        <v>44</v>
      </c>
    </row>
    <row r="796" spans="1:30" ht="15" customHeight="1" x14ac:dyDescent="0.35">
      <c r="A796" s="1">
        <v>43606.715624999997</v>
      </c>
      <c r="B796">
        <v>462</v>
      </c>
      <c r="C796" t="s">
        <v>29</v>
      </c>
      <c r="D796">
        <v>5</v>
      </c>
      <c r="E796" t="s">
        <v>30</v>
      </c>
      <c r="F796">
        <v>79315</v>
      </c>
      <c r="G796" t="s">
        <v>278</v>
      </c>
      <c r="H796" t="s">
        <v>32</v>
      </c>
      <c r="I796">
        <v>92050</v>
      </c>
      <c r="J796">
        <v>1</v>
      </c>
      <c r="K796" s="1">
        <v>43606.715624999997</v>
      </c>
      <c r="L796">
        <v>0.2</v>
      </c>
      <c r="M796">
        <v>649.01</v>
      </c>
      <c r="N796" t="s">
        <v>210</v>
      </c>
      <c r="O796" t="s">
        <v>34</v>
      </c>
      <c r="P796">
        <v>38</v>
      </c>
      <c r="R796">
        <v>4</v>
      </c>
      <c r="S796" t="s">
        <v>377</v>
      </c>
      <c r="T796" t="s">
        <v>36</v>
      </c>
      <c r="U796" t="s">
        <v>37</v>
      </c>
      <c r="V796" t="s">
        <v>38</v>
      </c>
      <c r="W796" t="s">
        <v>46</v>
      </c>
      <c r="X796" t="s">
        <v>46</v>
      </c>
      <c r="Y796" t="s">
        <v>200</v>
      </c>
      <c r="Z796" t="s">
        <v>211</v>
      </c>
      <c r="AA796" t="s">
        <v>212</v>
      </c>
      <c r="AB796" t="s">
        <v>213</v>
      </c>
      <c r="AC796" t="s">
        <v>214</v>
      </c>
      <c r="AD796" s="2" t="s">
        <v>44</v>
      </c>
    </row>
    <row r="797" spans="1:30" ht="15" customHeight="1" x14ac:dyDescent="0.35">
      <c r="A797" s="1">
        <v>43606.715624999997</v>
      </c>
      <c r="B797">
        <v>462</v>
      </c>
      <c r="C797" t="s">
        <v>29</v>
      </c>
      <c r="D797">
        <v>5</v>
      </c>
      <c r="E797" t="s">
        <v>30</v>
      </c>
      <c r="F797">
        <v>79315</v>
      </c>
      <c r="G797" t="s">
        <v>278</v>
      </c>
      <c r="H797" t="s">
        <v>32</v>
      </c>
      <c r="I797">
        <v>92050</v>
      </c>
      <c r="J797">
        <v>1</v>
      </c>
      <c r="K797" s="1">
        <v>43606.715624999997</v>
      </c>
      <c r="L797">
        <v>0.2</v>
      </c>
      <c r="M797">
        <v>649</v>
      </c>
      <c r="N797" t="s">
        <v>268</v>
      </c>
      <c r="O797" t="s">
        <v>34</v>
      </c>
      <c r="P797">
        <v>19</v>
      </c>
      <c r="R797">
        <v>4</v>
      </c>
      <c r="S797" t="s">
        <v>377</v>
      </c>
      <c r="T797" t="s">
        <v>36</v>
      </c>
      <c r="U797" t="s">
        <v>37</v>
      </c>
      <c r="V797" t="s">
        <v>38</v>
      </c>
      <c r="W797" t="s">
        <v>46</v>
      </c>
      <c r="X797" t="s">
        <v>46</v>
      </c>
      <c r="Y797" t="s">
        <v>200</v>
      </c>
      <c r="Z797" t="s">
        <v>211</v>
      </c>
      <c r="AA797" t="s">
        <v>212</v>
      </c>
      <c r="AB797" t="s">
        <v>213</v>
      </c>
      <c r="AD797" s="2" t="s">
        <v>44</v>
      </c>
    </row>
    <row r="798" spans="1:30" ht="15" customHeight="1" x14ac:dyDescent="0.35">
      <c r="A798" s="1">
        <v>43474.566319444442</v>
      </c>
      <c r="B798">
        <v>462</v>
      </c>
      <c r="C798" t="s">
        <v>29</v>
      </c>
      <c r="D798">
        <v>5</v>
      </c>
      <c r="E798" t="s">
        <v>30</v>
      </c>
      <c r="F798">
        <v>79272</v>
      </c>
      <c r="G798" t="s">
        <v>378</v>
      </c>
      <c r="H798" t="s">
        <v>32</v>
      </c>
      <c r="I798">
        <v>90431</v>
      </c>
      <c r="J798">
        <v>1</v>
      </c>
      <c r="K798" s="1">
        <v>43474.566319444442</v>
      </c>
      <c r="L798">
        <v>0.2</v>
      </c>
      <c r="M798">
        <v>649.01</v>
      </c>
      <c r="N798" t="s">
        <v>210</v>
      </c>
      <c r="O798" t="s">
        <v>34</v>
      </c>
      <c r="P798">
        <v>26</v>
      </c>
      <c r="R798">
        <v>4</v>
      </c>
      <c r="S798" t="s">
        <v>379</v>
      </c>
      <c r="T798" t="s">
        <v>36</v>
      </c>
      <c r="U798" t="s">
        <v>37</v>
      </c>
      <c r="V798" t="s">
        <v>38</v>
      </c>
      <c r="W798" t="s">
        <v>46</v>
      </c>
      <c r="X798" t="s">
        <v>46</v>
      </c>
      <c r="Y798" t="s">
        <v>200</v>
      </c>
      <c r="Z798" t="s">
        <v>211</v>
      </c>
      <c r="AA798" t="s">
        <v>212</v>
      </c>
      <c r="AB798" t="s">
        <v>213</v>
      </c>
      <c r="AC798" t="s">
        <v>214</v>
      </c>
      <c r="AD798" s="2" t="s">
        <v>44</v>
      </c>
    </row>
    <row r="799" spans="1:30" ht="15" customHeight="1" x14ac:dyDescent="0.35">
      <c r="A799" s="1">
        <v>43300.458680555559</v>
      </c>
      <c r="B799">
        <v>462</v>
      </c>
      <c r="C799" t="s">
        <v>29</v>
      </c>
      <c r="D799">
        <v>5</v>
      </c>
      <c r="E799" t="s">
        <v>30</v>
      </c>
      <c r="F799">
        <v>79038</v>
      </c>
      <c r="G799" t="s">
        <v>254</v>
      </c>
      <c r="H799" t="s">
        <v>32</v>
      </c>
      <c r="I799">
        <v>88225</v>
      </c>
      <c r="J799">
        <v>1</v>
      </c>
      <c r="K799" s="1">
        <v>43300.458680555559</v>
      </c>
      <c r="L799">
        <v>0.2</v>
      </c>
      <c r="M799">
        <v>623.03</v>
      </c>
      <c r="N799" t="s">
        <v>199</v>
      </c>
      <c r="O799" t="s">
        <v>34</v>
      </c>
      <c r="P799">
        <v>72</v>
      </c>
      <c r="R799">
        <v>4</v>
      </c>
      <c r="S799" t="s">
        <v>392</v>
      </c>
      <c r="T799" t="s">
        <v>36</v>
      </c>
      <c r="U799" t="s">
        <v>37</v>
      </c>
      <c r="V799" t="s">
        <v>38</v>
      </c>
      <c r="W799" t="s">
        <v>46</v>
      </c>
      <c r="X799" t="s">
        <v>46</v>
      </c>
      <c r="Y799" t="s">
        <v>200</v>
      </c>
      <c r="Z799" t="s">
        <v>201</v>
      </c>
      <c r="AA799" t="s">
        <v>202</v>
      </c>
      <c r="AB799" t="s">
        <v>203</v>
      </c>
      <c r="AD799" s="2" t="s">
        <v>44</v>
      </c>
    </row>
    <row r="800" spans="1:30" ht="15" customHeight="1" x14ac:dyDescent="0.35">
      <c r="A800" s="1">
        <v>43300.458680555559</v>
      </c>
      <c r="B800">
        <v>462</v>
      </c>
      <c r="C800" t="s">
        <v>29</v>
      </c>
      <c r="D800">
        <v>5</v>
      </c>
      <c r="E800" t="s">
        <v>30</v>
      </c>
      <c r="F800">
        <v>79038</v>
      </c>
      <c r="G800" t="s">
        <v>254</v>
      </c>
      <c r="H800" t="s">
        <v>32</v>
      </c>
      <c r="I800">
        <v>88225</v>
      </c>
      <c r="J800">
        <v>1</v>
      </c>
      <c r="K800" s="1">
        <v>43300.458680555559</v>
      </c>
      <c r="L800">
        <v>0.2</v>
      </c>
      <c r="M800">
        <v>649</v>
      </c>
      <c r="N800" t="s">
        <v>268</v>
      </c>
      <c r="O800" t="s">
        <v>34</v>
      </c>
      <c r="P800">
        <v>62</v>
      </c>
      <c r="R800">
        <v>4</v>
      </c>
      <c r="S800" t="s">
        <v>392</v>
      </c>
      <c r="T800" t="s">
        <v>36</v>
      </c>
      <c r="U800" t="s">
        <v>37</v>
      </c>
      <c r="V800" t="s">
        <v>38</v>
      </c>
      <c r="W800" t="s">
        <v>46</v>
      </c>
      <c r="X800" t="s">
        <v>46</v>
      </c>
      <c r="Y800" t="s">
        <v>200</v>
      </c>
      <c r="Z800" t="s">
        <v>211</v>
      </c>
      <c r="AA800" t="s">
        <v>212</v>
      </c>
      <c r="AB800" t="s">
        <v>213</v>
      </c>
      <c r="AD800" s="2" t="s">
        <v>44</v>
      </c>
    </row>
    <row r="801" spans="1:30" ht="15" customHeight="1" x14ac:dyDescent="0.35">
      <c r="A801" s="1">
        <v>43300.458680555559</v>
      </c>
      <c r="B801">
        <v>462</v>
      </c>
      <c r="C801" t="s">
        <v>29</v>
      </c>
      <c r="D801">
        <v>5</v>
      </c>
      <c r="E801" t="s">
        <v>30</v>
      </c>
      <c r="F801">
        <v>79038</v>
      </c>
      <c r="G801" t="s">
        <v>254</v>
      </c>
      <c r="H801" t="s">
        <v>32</v>
      </c>
      <c r="I801">
        <v>88225</v>
      </c>
      <c r="J801">
        <v>1</v>
      </c>
      <c r="K801" s="1">
        <v>43300.458680555559</v>
      </c>
      <c r="L801">
        <v>0.2</v>
      </c>
      <c r="M801">
        <v>649.01</v>
      </c>
      <c r="N801" t="s">
        <v>210</v>
      </c>
      <c r="O801" t="s">
        <v>34</v>
      </c>
      <c r="P801">
        <v>660</v>
      </c>
      <c r="R801">
        <v>4</v>
      </c>
      <c r="S801" t="s">
        <v>392</v>
      </c>
      <c r="T801" t="s">
        <v>36</v>
      </c>
      <c r="U801" t="s">
        <v>37</v>
      </c>
      <c r="V801" t="s">
        <v>38</v>
      </c>
      <c r="W801" t="s">
        <v>46</v>
      </c>
      <c r="X801" t="s">
        <v>46</v>
      </c>
      <c r="Y801" t="s">
        <v>200</v>
      </c>
      <c r="Z801" t="s">
        <v>211</v>
      </c>
      <c r="AA801" t="s">
        <v>212</v>
      </c>
      <c r="AB801" t="s">
        <v>213</v>
      </c>
      <c r="AC801" t="s">
        <v>214</v>
      </c>
      <c r="AD801" s="2" t="s">
        <v>44</v>
      </c>
    </row>
    <row r="802" spans="1:30" ht="15" customHeight="1" x14ac:dyDescent="0.35">
      <c r="A802" s="1">
        <v>43300.458680555559</v>
      </c>
      <c r="B802">
        <v>462</v>
      </c>
      <c r="C802" t="s">
        <v>29</v>
      </c>
      <c r="D802">
        <v>5</v>
      </c>
      <c r="E802" t="s">
        <v>30</v>
      </c>
      <c r="F802">
        <v>79038</v>
      </c>
      <c r="G802" t="s">
        <v>254</v>
      </c>
      <c r="H802" t="s">
        <v>32</v>
      </c>
      <c r="I802">
        <v>88225</v>
      </c>
      <c r="J802">
        <v>1</v>
      </c>
      <c r="K802" s="1">
        <v>43300.458680555559</v>
      </c>
      <c r="L802">
        <v>0.2</v>
      </c>
      <c r="M802">
        <v>653</v>
      </c>
      <c r="N802" t="s">
        <v>234</v>
      </c>
      <c r="O802" t="s">
        <v>34</v>
      </c>
      <c r="P802">
        <v>290</v>
      </c>
      <c r="R802">
        <v>4</v>
      </c>
      <c r="S802" t="s">
        <v>392</v>
      </c>
      <c r="T802" t="s">
        <v>36</v>
      </c>
      <c r="U802" t="s">
        <v>37</v>
      </c>
      <c r="V802" t="s">
        <v>38</v>
      </c>
      <c r="W802" t="s">
        <v>46</v>
      </c>
      <c r="X802" t="s">
        <v>46</v>
      </c>
      <c r="Y802" t="s">
        <v>200</v>
      </c>
      <c r="Z802" t="s">
        <v>211</v>
      </c>
      <c r="AA802" t="s">
        <v>212</v>
      </c>
      <c r="AB802" t="s">
        <v>235</v>
      </c>
      <c r="AD802" s="2" t="s">
        <v>44</v>
      </c>
    </row>
    <row r="803" spans="1:30" ht="15" customHeight="1" x14ac:dyDescent="0.35">
      <c r="A803" s="1">
        <v>43257.489930555559</v>
      </c>
      <c r="B803">
        <v>462</v>
      </c>
      <c r="C803" t="s">
        <v>29</v>
      </c>
      <c r="D803">
        <v>5</v>
      </c>
      <c r="E803" t="s">
        <v>30</v>
      </c>
      <c r="F803">
        <v>79014</v>
      </c>
      <c r="G803" t="s">
        <v>319</v>
      </c>
      <c r="H803" t="s">
        <v>32</v>
      </c>
      <c r="I803">
        <v>87660</v>
      </c>
      <c r="J803">
        <v>1</v>
      </c>
      <c r="K803" s="1">
        <v>43257.489930555559</v>
      </c>
      <c r="L803">
        <v>0.2</v>
      </c>
      <c r="M803">
        <v>623.03</v>
      </c>
      <c r="N803" t="s">
        <v>199</v>
      </c>
      <c r="O803" t="s">
        <v>34</v>
      </c>
      <c r="P803">
        <v>1</v>
      </c>
      <c r="R803">
        <v>4</v>
      </c>
      <c r="S803" t="s">
        <v>395</v>
      </c>
      <c r="T803" t="s">
        <v>36</v>
      </c>
      <c r="U803" t="s">
        <v>37</v>
      </c>
      <c r="V803" t="s">
        <v>38</v>
      </c>
      <c r="W803" t="s">
        <v>46</v>
      </c>
      <c r="X803" t="s">
        <v>46</v>
      </c>
      <c r="Y803" t="s">
        <v>200</v>
      </c>
      <c r="Z803" t="s">
        <v>201</v>
      </c>
      <c r="AA803" t="s">
        <v>202</v>
      </c>
      <c r="AB803" t="s">
        <v>203</v>
      </c>
      <c r="AD803" s="2" t="s">
        <v>44</v>
      </c>
    </row>
    <row r="804" spans="1:30" ht="15" customHeight="1" x14ac:dyDescent="0.35">
      <c r="A804" s="1">
        <v>43257.489930555559</v>
      </c>
      <c r="B804">
        <v>462</v>
      </c>
      <c r="C804" t="s">
        <v>29</v>
      </c>
      <c r="D804">
        <v>5</v>
      </c>
      <c r="E804" t="s">
        <v>30</v>
      </c>
      <c r="F804">
        <v>79014</v>
      </c>
      <c r="G804" t="s">
        <v>319</v>
      </c>
      <c r="H804" t="s">
        <v>32</v>
      </c>
      <c r="I804">
        <v>87660</v>
      </c>
      <c r="J804">
        <v>1</v>
      </c>
      <c r="K804" s="1">
        <v>43257.489930555559</v>
      </c>
      <c r="L804">
        <v>0.2</v>
      </c>
      <c r="M804">
        <v>649.01</v>
      </c>
      <c r="N804" t="s">
        <v>210</v>
      </c>
      <c r="O804" t="s">
        <v>34</v>
      </c>
      <c r="P804">
        <v>390</v>
      </c>
      <c r="R804">
        <v>4</v>
      </c>
      <c r="S804" t="s">
        <v>395</v>
      </c>
      <c r="T804" t="s">
        <v>36</v>
      </c>
      <c r="U804" t="s">
        <v>37</v>
      </c>
      <c r="V804" t="s">
        <v>38</v>
      </c>
      <c r="W804" t="s">
        <v>46</v>
      </c>
      <c r="X804" t="s">
        <v>46</v>
      </c>
      <c r="Y804" t="s">
        <v>200</v>
      </c>
      <c r="Z804" t="s">
        <v>211</v>
      </c>
      <c r="AA804" t="s">
        <v>212</v>
      </c>
      <c r="AB804" t="s">
        <v>213</v>
      </c>
      <c r="AC804" t="s">
        <v>214</v>
      </c>
      <c r="AD804" s="2" t="s">
        <v>44</v>
      </c>
    </row>
    <row r="805" spans="1:30" ht="15" customHeight="1" x14ac:dyDescent="0.35">
      <c r="A805" s="1">
        <v>43257.489930555559</v>
      </c>
      <c r="B805">
        <v>462</v>
      </c>
      <c r="C805" t="s">
        <v>29</v>
      </c>
      <c r="D805">
        <v>5</v>
      </c>
      <c r="E805" t="s">
        <v>30</v>
      </c>
      <c r="F805">
        <v>79014</v>
      </c>
      <c r="G805" t="s">
        <v>319</v>
      </c>
      <c r="H805" t="s">
        <v>32</v>
      </c>
      <c r="I805">
        <v>87660</v>
      </c>
      <c r="J805">
        <v>1</v>
      </c>
      <c r="K805" s="1">
        <v>43257.489930555559</v>
      </c>
      <c r="L805">
        <v>0.2</v>
      </c>
      <c r="M805">
        <v>649</v>
      </c>
      <c r="N805" t="s">
        <v>268</v>
      </c>
      <c r="O805" t="s">
        <v>34</v>
      </c>
      <c r="P805">
        <v>150</v>
      </c>
      <c r="R805">
        <v>4</v>
      </c>
      <c r="S805" t="s">
        <v>395</v>
      </c>
      <c r="T805" t="s">
        <v>36</v>
      </c>
      <c r="U805" t="s">
        <v>37</v>
      </c>
      <c r="V805" t="s">
        <v>38</v>
      </c>
      <c r="W805" t="s">
        <v>46</v>
      </c>
      <c r="X805" t="s">
        <v>46</v>
      </c>
      <c r="Y805" t="s">
        <v>200</v>
      </c>
      <c r="Z805" t="s">
        <v>211</v>
      </c>
      <c r="AA805" t="s">
        <v>212</v>
      </c>
      <c r="AB805" t="s">
        <v>213</v>
      </c>
      <c r="AD805" s="2" t="s">
        <v>44</v>
      </c>
    </row>
    <row r="806" spans="1:30" ht="15" customHeight="1" x14ac:dyDescent="0.35">
      <c r="A806" s="1">
        <v>43257.489930555559</v>
      </c>
      <c r="B806">
        <v>462</v>
      </c>
      <c r="C806" t="s">
        <v>29</v>
      </c>
      <c r="D806">
        <v>5</v>
      </c>
      <c r="E806" t="s">
        <v>30</v>
      </c>
      <c r="F806">
        <v>79014</v>
      </c>
      <c r="G806" t="s">
        <v>319</v>
      </c>
      <c r="H806" t="s">
        <v>32</v>
      </c>
      <c r="I806">
        <v>87660</v>
      </c>
      <c r="J806">
        <v>1</v>
      </c>
      <c r="K806" s="1">
        <v>43257.489930555559</v>
      </c>
      <c r="L806">
        <v>0.2</v>
      </c>
      <c r="M806">
        <v>653</v>
      </c>
      <c r="N806" t="s">
        <v>234</v>
      </c>
      <c r="O806" t="s">
        <v>34</v>
      </c>
      <c r="P806">
        <v>29</v>
      </c>
      <c r="R806">
        <v>4</v>
      </c>
      <c r="S806" t="s">
        <v>395</v>
      </c>
      <c r="T806" t="s">
        <v>36</v>
      </c>
      <c r="U806" t="s">
        <v>37</v>
      </c>
      <c r="V806" t="s">
        <v>38</v>
      </c>
      <c r="W806" t="s">
        <v>46</v>
      </c>
      <c r="X806" t="s">
        <v>46</v>
      </c>
      <c r="Y806" t="s">
        <v>200</v>
      </c>
      <c r="Z806" t="s">
        <v>211</v>
      </c>
      <c r="AA806" t="s">
        <v>212</v>
      </c>
      <c r="AB806" t="s">
        <v>235</v>
      </c>
      <c r="AD806" s="2" t="s">
        <v>44</v>
      </c>
    </row>
    <row r="807" spans="1:30" ht="15" customHeight="1" x14ac:dyDescent="0.35">
      <c r="A807" s="1">
        <v>43228.680902777778</v>
      </c>
      <c r="B807">
        <v>462</v>
      </c>
      <c r="C807" t="s">
        <v>29</v>
      </c>
      <c r="D807">
        <v>5</v>
      </c>
      <c r="E807" t="s">
        <v>30</v>
      </c>
      <c r="F807">
        <v>78971</v>
      </c>
      <c r="G807" t="s">
        <v>254</v>
      </c>
      <c r="H807" t="s">
        <v>32</v>
      </c>
      <c r="I807">
        <v>87297</v>
      </c>
      <c r="J807">
        <v>1</v>
      </c>
      <c r="K807" s="1">
        <v>43228.680902777778</v>
      </c>
      <c r="L807">
        <v>0.2</v>
      </c>
      <c r="M807">
        <v>623.03</v>
      </c>
      <c r="N807" t="s">
        <v>199</v>
      </c>
      <c r="O807" t="s">
        <v>34</v>
      </c>
      <c r="P807">
        <v>120</v>
      </c>
      <c r="R807">
        <v>4</v>
      </c>
      <c r="S807" t="s">
        <v>398</v>
      </c>
      <c r="T807" t="s">
        <v>36</v>
      </c>
      <c r="U807" t="s">
        <v>37</v>
      </c>
      <c r="V807" t="s">
        <v>38</v>
      </c>
      <c r="W807" t="s">
        <v>46</v>
      </c>
      <c r="X807" t="s">
        <v>46</v>
      </c>
      <c r="Y807" t="s">
        <v>200</v>
      </c>
      <c r="Z807" t="s">
        <v>201</v>
      </c>
      <c r="AA807" t="s">
        <v>202</v>
      </c>
      <c r="AB807" t="s">
        <v>203</v>
      </c>
      <c r="AD807" s="2" t="s">
        <v>44</v>
      </c>
    </row>
    <row r="808" spans="1:30" ht="15" customHeight="1" x14ac:dyDescent="0.35">
      <c r="A808" s="1">
        <v>43228.680902777778</v>
      </c>
      <c r="B808">
        <v>462</v>
      </c>
      <c r="C808" t="s">
        <v>29</v>
      </c>
      <c r="D808">
        <v>5</v>
      </c>
      <c r="E808" t="s">
        <v>30</v>
      </c>
      <c r="F808">
        <v>78971</v>
      </c>
      <c r="G808" t="s">
        <v>254</v>
      </c>
      <c r="H808" t="s">
        <v>32</v>
      </c>
      <c r="I808">
        <v>87297</v>
      </c>
      <c r="J808">
        <v>1</v>
      </c>
      <c r="K808" s="1">
        <v>43228.680902777778</v>
      </c>
      <c r="L808">
        <v>0.2</v>
      </c>
      <c r="M808">
        <v>649</v>
      </c>
      <c r="N808" t="s">
        <v>268</v>
      </c>
      <c r="O808" t="s">
        <v>34</v>
      </c>
      <c r="P808">
        <v>35</v>
      </c>
      <c r="R808">
        <v>4</v>
      </c>
      <c r="S808" t="s">
        <v>398</v>
      </c>
      <c r="T808" t="s">
        <v>36</v>
      </c>
      <c r="U808" t="s">
        <v>37</v>
      </c>
      <c r="V808" t="s">
        <v>38</v>
      </c>
      <c r="W808" t="s">
        <v>46</v>
      </c>
      <c r="X808" t="s">
        <v>46</v>
      </c>
      <c r="Y808" t="s">
        <v>200</v>
      </c>
      <c r="Z808" t="s">
        <v>211</v>
      </c>
      <c r="AA808" t="s">
        <v>212</v>
      </c>
      <c r="AB808" t="s">
        <v>213</v>
      </c>
      <c r="AD808" s="2" t="s">
        <v>44</v>
      </c>
    </row>
    <row r="809" spans="1:30" ht="15" customHeight="1" x14ac:dyDescent="0.35">
      <c r="A809" s="1">
        <v>43208.538541666669</v>
      </c>
      <c r="B809">
        <v>462</v>
      </c>
      <c r="C809" t="s">
        <v>29</v>
      </c>
      <c r="D809">
        <v>5</v>
      </c>
      <c r="E809" t="s">
        <v>30</v>
      </c>
      <c r="F809">
        <v>78958</v>
      </c>
      <c r="G809" t="s">
        <v>254</v>
      </c>
      <c r="H809" t="s">
        <v>32</v>
      </c>
      <c r="I809">
        <v>87016</v>
      </c>
      <c r="J809">
        <v>1</v>
      </c>
      <c r="K809" s="1">
        <v>43208.538541666669</v>
      </c>
      <c r="L809">
        <v>0.2</v>
      </c>
      <c r="M809">
        <v>649</v>
      </c>
      <c r="N809" t="s">
        <v>268</v>
      </c>
      <c r="O809" t="s">
        <v>34</v>
      </c>
      <c r="P809">
        <v>39</v>
      </c>
      <c r="R809">
        <v>4</v>
      </c>
      <c r="S809" t="s">
        <v>402</v>
      </c>
      <c r="T809" t="s">
        <v>36</v>
      </c>
      <c r="U809" t="s">
        <v>37</v>
      </c>
      <c r="V809" t="s">
        <v>38</v>
      </c>
      <c r="W809" t="s">
        <v>46</v>
      </c>
      <c r="X809" t="s">
        <v>46</v>
      </c>
      <c r="Y809" t="s">
        <v>200</v>
      </c>
      <c r="Z809" t="s">
        <v>211</v>
      </c>
      <c r="AA809" t="s">
        <v>212</v>
      </c>
      <c r="AB809" t="s">
        <v>213</v>
      </c>
      <c r="AD809" s="2" t="s">
        <v>44</v>
      </c>
    </row>
    <row r="810" spans="1:30" ht="15" customHeight="1" x14ac:dyDescent="0.35">
      <c r="A810" s="1">
        <v>43181.538541666669</v>
      </c>
      <c r="B810">
        <v>462</v>
      </c>
      <c r="C810" t="s">
        <v>29</v>
      </c>
      <c r="D810">
        <v>5</v>
      </c>
      <c r="E810" t="s">
        <v>30</v>
      </c>
      <c r="F810">
        <v>78948</v>
      </c>
      <c r="G810" t="s">
        <v>278</v>
      </c>
      <c r="H810" t="s">
        <v>32</v>
      </c>
      <c r="I810">
        <v>86575</v>
      </c>
      <c r="J810">
        <v>1</v>
      </c>
      <c r="K810" s="1">
        <v>43181.538541666669</v>
      </c>
      <c r="L810">
        <v>0.2</v>
      </c>
      <c r="M810">
        <v>649</v>
      </c>
      <c r="N810" t="s">
        <v>268</v>
      </c>
      <c r="O810" t="s">
        <v>34</v>
      </c>
      <c r="P810">
        <v>1</v>
      </c>
      <c r="R810">
        <v>4</v>
      </c>
      <c r="S810" t="s">
        <v>403</v>
      </c>
      <c r="T810" t="s">
        <v>36</v>
      </c>
      <c r="U810" t="s">
        <v>37</v>
      </c>
      <c r="V810" t="s">
        <v>38</v>
      </c>
      <c r="W810" t="s">
        <v>46</v>
      </c>
      <c r="X810" t="s">
        <v>46</v>
      </c>
      <c r="Y810" t="s">
        <v>200</v>
      </c>
      <c r="Z810" t="s">
        <v>211</v>
      </c>
      <c r="AA810" t="s">
        <v>212</v>
      </c>
      <c r="AB810" t="s">
        <v>213</v>
      </c>
      <c r="AD810" s="2" t="s">
        <v>44</v>
      </c>
    </row>
    <row r="811" spans="1:30" ht="15" customHeight="1" x14ac:dyDescent="0.35">
      <c r="A811" s="1">
        <v>43111.660069444442</v>
      </c>
      <c r="B811">
        <v>462</v>
      </c>
      <c r="C811" t="s">
        <v>29</v>
      </c>
      <c r="D811">
        <v>5</v>
      </c>
      <c r="E811" t="s">
        <v>30</v>
      </c>
      <c r="F811">
        <v>78870</v>
      </c>
      <c r="G811" t="s">
        <v>424</v>
      </c>
      <c r="H811" t="s">
        <v>32</v>
      </c>
      <c r="I811">
        <v>85725</v>
      </c>
      <c r="J811">
        <v>1</v>
      </c>
      <c r="K811" s="1">
        <v>43111.660069444442</v>
      </c>
      <c r="L811">
        <v>0.2</v>
      </c>
      <c r="M811">
        <v>623.03</v>
      </c>
      <c r="N811" t="s">
        <v>199</v>
      </c>
      <c r="O811" t="s">
        <v>34</v>
      </c>
      <c r="P811">
        <v>29</v>
      </c>
      <c r="R811">
        <v>4</v>
      </c>
      <c r="S811" t="s">
        <v>425</v>
      </c>
      <c r="T811" t="s">
        <v>36</v>
      </c>
      <c r="U811" t="s">
        <v>37</v>
      </c>
      <c r="V811" t="s">
        <v>38</v>
      </c>
      <c r="W811" t="s">
        <v>46</v>
      </c>
      <c r="X811" t="s">
        <v>46</v>
      </c>
      <c r="Y811" t="s">
        <v>200</v>
      </c>
      <c r="Z811" t="s">
        <v>201</v>
      </c>
      <c r="AA811" t="s">
        <v>202</v>
      </c>
      <c r="AB811" t="s">
        <v>203</v>
      </c>
      <c r="AD811" s="2" t="s">
        <v>44</v>
      </c>
    </row>
    <row r="812" spans="1:30" ht="15" customHeight="1" x14ac:dyDescent="0.35">
      <c r="A812" s="1">
        <v>43062.625347222223</v>
      </c>
      <c r="B812">
        <v>462</v>
      </c>
      <c r="C812" t="s">
        <v>29</v>
      </c>
      <c r="D812">
        <v>5</v>
      </c>
      <c r="E812" t="s">
        <v>30</v>
      </c>
      <c r="F812">
        <v>78819</v>
      </c>
      <c r="G812" t="s">
        <v>428</v>
      </c>
      <c r="H812" t="s">
        <v>32</v>
      </c>
      <c r="I812">
        <v>85139</v>
      </c>
      <c r="J812">
        <v>1</v>
      </c>
      <c r="K812" s="1">
        <v>43062.625347222223</v>
      </c>
      <c r="L812">
        <v>0.2</v>
      </c>
      <c r="M812">
        <v>623.03</v>
      </c>
      <c r="N812" t="s">
        <v>199</v>
      </c>
      <c r="O812" t="s">
        <v>34</v>
      </c>
      <c r="P812">
        <v>77</v>
      </c>
      <c r="R812">
        <v>4</v>
      </c>
      <c r="S812" t="s">
        <v>429</v>
      </c>
      <c r="T812" t="s">
        <v>36</v>
      </c>
      <c r="U812" t="s">
        <v>37</v>
      </c>
      <c r="V812" t="s">
        <v>38</v>
      </c>
      <c r="W812" t="s">
        <v>46</v>
      </c>
      <c r="X812" t="s">
        <v>46</v>
      </c>
      <c r="Y812" t="s">
        <v>200</v>
      </c>
      <c r="Z812" t="s">
        <v>201</v>
      </c>
      <c r="AA812" t="s">
        <v>202</v>
      </c>
      <c r="AB812" t="s">
        <v>203</v>
      </c>
      <c r="AD812" s="2" t="s">
        <v>44</v>
      </c>
    </row>
    <row r="813" spans="1:30" ht="15" customHeight="1" x14ac:dyDescent="0.35">
      <c r="A813" s="1">
        <v>42989.611458333333</v>
      </c>
      <c r="B813">
        <v>462</v>
      </c>
      <c r="C813" t="s">
        <v>29</v>
      </c>
      <c r="D813">
        <v>5</v>
      </c>
      <c r="E813" t="s">
        <v>30</v>
      </c>
      <c r="F813">
        <v>78713</v>
      </c>
      <c r="G813" t="s">
        <v>434</v>
      </c>
      <c r="H813" t="s">
        <v>32</v>
      </c>
      <c r="I813">
        <v>84326</v>
      </c>
      <c r="J813">
        <v>1</v>
      </c>
      <c r="K813" s="1">
        <v>42989.611458333333</v>
      </c>
      <c r="L813">
        <v>0.2</v>
      </c>
      <c r="M813">
        <v>649</v>
      </c>
      <c r="N813" t="s">
        <v>268</v>
      </c>
      <c r="O813" t="s">
        <v>34</v>
      </c>
      <c r="P813">
        <v>170</v>
      </c>
      <c r="R813">
        <v>4</v>
      </c>
      <c r="S813" t="s">
        <v>435</v>
      </c>
      <c r="T813" t="s">
        <v>36</v>
      </c>
      <c r="U813" t="s">
        <v>37</v>
      </c>
      <c r="V813" t="s">
        <v>38</v>
      </c>
      <c r="W813" t="s">
        <v>46</v>
      </c>
      <c r="X813" t="s">
        <v>46</v>
      </c>
      <c r="Y813" t="s">
        <v>200</v>
      </c>
      <c r="Z813" t="s">
        <v>211</v>
      </c>
      <c r="AA813" t="s">
        <v>212</v>
      </c>
      <c r="AB813" t="s">
        <v>213</v>
      </c>
      <c r="AD813" s="2" t="s">
        <v>44</v>
      </c>
    </row>
    <row r="814" spans="1:30" ht="15" customHeight="1" x14ac:dyDescent="0.35">
      <c r="A814" s="1">
        <v>42989.611458333333</v>
      </c>
      <c r="B814">
        <v>462</v>
      </c>
      <c r="C814" t="s">
        <v>29</v>
      </c>
      <c r="D814">
        <v>5</v>
      </c>
      <c r="E814" t="s">
        <v>30</v>
      </c>
      <c r="F814">
        <v>78713</v>
      </c>
      <c r="G814" t="s">
        <v>434</v>
      </c>
      <c r="H814" t="s">
        <v>32</v>
      </c>
      <c r="I814">
        <v>84326</v>
      </c>
      <c r="J814">
        <v>1</v>
      </c>
      <c r="K814" s="1">
        <v>42989.611458333333</v>
      </c>
      <c r="L814">
        <v>0.2</v>
      </c>
      <c r="M814">
        <v>649.01</v>
      </c>
      <c r="N814" t="s">
        <v>210</v>
      </c>
      <c r="O814" t="s">
        <v>34</v>
      </c>
      <c r="P814">
        <v>1</v>
      </c>
      <c r="R814">
        <v>4</v>
      </c>
      <c r="S814" t="s">
        <v>435</v>
      </c>
      <c r="T814" t="s">
        <v>36</v>
      </c>
      <c r="U814" t="s">
        <v>37</v>
      </c>
      <c r="V814" t="s">
        <v>38</v>
      </c>
      <c r="W814" t="s">
        <v>46</v>
      </c>
      <c r="X814" t="s">
        <v>46</v>
      </c>
      <c r="Y814" t="s">
        <v>200</v>
      </c>
      <c r="Z814" t="s">
        <v>211</v>
      </c>
      <c r="AA814" t="s">
        <v>212</v>
      </c>
      <c r="AB814" t="s">
        <v>213</v>
      </c>
      <c r="AC814" t="s">
        <v>214</v>
      </c>
      <c r="AD814" s="2" t="s">
        <v>44</v>
      </c>
    </row>
    <row r="815" spans="1:30" ht="15" customHeight="1" x14ac:dyDescent="0.35">
      <c r="A815" s="1">
        <v>42989.611458333333</v>
      </c>
      <c r="B815">
        <v>462</v>
      </c>
      <c r="C815" t="s">
        <v>29</v>
      </c>
      <c r="D815">
        <v>5</v>
      </c>
      <c r="E815" t="s">
        <v>30</v>
      </c>
      <c r="F815">
        <v>78713</v>
      </c>
      <c r="G815" t="s">
        <v>434</v>
      </c>
      <c r="H815" t="s">
        <v>32</v>
      </c>
      <c r="I815">
        <v>84326</v>
      </c>
      <c r="J815">
        <v>1</v>
      </c>
      <c r="K815" s="1">
        <v>42989.611458333333</v>
      </c>
      <c r="L815">
        <v>0.2</v>
      </c>
      <c r="M815">
        <v>623.03</v>
      </c>
      <c r="N815" t="s">
        <v>199</v>
      </c>
      <c r="O815" t="s">
        <v>34</v>
      </c>
      <c r="P815">
        <v>1</v>
      </c>
      <c r="R815">
        <v>4</v>
      </c>
      <c r="S815" t="s">
        <v>435</v>
      </c>
      <c r="T815" t="s">
        <v>36</v>
      </c>
      <c r="U815" t="s">
        <v>37</v>
      </c>
      <c r="V815" t="s">
        <v>38</v>
      </c>
      <c r="W815" t="s">
        <v>46</v>
      </c>
      <c r="X815" t="s">
        <v>46</v>
      </c>
      <c r="Y815" t="s">
        <v>200</v>
      </c>
      <c r="Z815" t="s">
        <v>201</v>
      </c>
      <c r="AA815" t="s">
        <v>202</v>
      </c>
      <c r="AB815" t="s">
        <v>203</v>
      </c>
      <c r="AD815" s="2" t="s">
        <v>44</v>
      </c>
    </row>
    <row r="816" spans="1:30" ht="15" customHeight="1" x14ac:dyDescent="0.35">
      <c r="A816" s="1">
        <v>42607.396180555559</v>
      </c>
      <c r="B816">
        <v>462</v>
      </c>
      <c r="C816" t="s">
        <v>29</v>
      </c>
      <c r="D816">
        <v>5</v>
      </c>
      <c r="E816" t="s">
        <v>30</v>
      </c>
      <c r="F816">
        <v>78676</v>
      </c>
      <c r="G816" t="s">
        <v>439</v>
      </c>
      <c r="H816" t="s">
        <v>32</v>
      </c>
      <c r="I816">
        <v>79755</v>
      </c>
      <c r="J816">
        <v>1</v>
      </c>
      <c r="K816" s="1">
        <v>42607.396180555559</v>
      </c>
      <c r="L816">
        <v>0.2</v>
      </c>
      <c r="M816">
        <v>649</v>
      </c>
      <c r="N816" t="s">
        <v>268</v>
      </c>
      <c r="O816" t="s">
        <v>34</v>
      </c>
      <c r="P816">
        <v>1</v>
      </c>
      <c r="R816">
        <v>4</v>
      </c>
      <c r="S816" t="s">
        <v>440</v>
      </c>
      <c r="T816" t="s">
        <v>36</v>
      </c>
      <c r="U816" t="s">
        <v>37</v>
      </c>
      <c r="V816" t="s">
        <v>38</v>
      </c>
      <c r="W816" t="s">
        <v>46</v>
      </c>
      <c r="X816" t="s">
        <v>46</v>
      </c>
      <c r="Y816" t="s">
        <v>200</v>
      </c>
      <c r="Z816" t="s">
        <v>211</v>
      </c>
      <c r="AA816" t="s">
        <v>212</v>
      </c>
      <c r="AB816" t="s">
        <v>213</v>
      </c>
      <c r="AD816" s="2" t="s">
        <v>44</v>
      </c>
    </row>
    <row r="817" spans="1:30" ht="15" customHeight="1" x14ac:dyDescent="0.35">
      <c r="A817" s="1">
        <v>42607.396180555559</v>
      </c>
      <c r="B817">
        <v>462</v>
      </c>
      <c r="C817" t="s">
        <v>29</v>
      </c>
      <c r="D817">
        <v>5</v>
      </c>
      <c r="E817" t="s">
        <v>30</v>
      </c>
      <c r="F817">
        <v>78676</v>
      </c>
      <c r="G817" t="s">
        <v>439</v>
      </c>
      <c r="H817" t="s">
        <v>32</v>
      </c>
      <c r="I817">
        <v>79755</v>
      </c>
      <c r="J817">
        <v>1</v>
      </c>
      <c r="K817" s="1">
        <v>42607.396180555559</v>
      </c>
      <c r="L817">
        <v>0.2</v>
      </c>
      <c r="M817">
        <v>653</v>
      </c>
      <c r="N817" t="s">
        <v>234</v>
      </c>
      <c r="O817" t="s">
        <v>34</v>
      </c>
      <c r="P817">
        <v>1200</v>
      </c>
      <c r="R817">
        <v>4</v>
      </c>
      <c r="S817" t="s">
        <v>440</v>
      </c>
      <c r="T817" t="s">
        <v>36</v>
      </c>
      <c r="U817" t="s">
        <v>37</v>
      </c>
      <c r="V817" t="s">
        <v>38</v>
      </c>
      <c r="W817" t="s">
        <v>46</v>
      </c>
      <c r="X817" t="s">
        <v>46</v>
      </c>
      <c r="Y817" t="s">
        <v>200</v>
      </c>
      <c r="Z817" t="s">
        <v>211</v>
      </c>
      <c r="AA817" t="s">
        <v>212</v>
      </c>
      <c r="AB817" t="s">
        <v>235</v>
      </c>
      <c r="AD817" s="2" t="s">
        <v>44</v>
      </c>
    </row>
    <row r="818" spans="1:30" ht="15" customHeight="1" x14ac:dyDescent="0.35">
      <c r="A818" s="1">
        <v>42762.535069444442</v>
      </c>
      <c r="B818">
        <v>462</v>
      </c>
      <c r="C818" t="s">
        <v>29</v>
      </c>
      <c r="D818">
        <v>5</v>
      </c>
      <c r="E818" t="s">
        <v>30</v>
      </c>
      <c r="F818">
        <v>78651</v>
      </c>
      <c r="G818" t="s">
        <v>441</v>
      </c>
      <c r="H818" t="s">
        <v>32</v>
      </c>
      <c r="I818">
        <v>82141</v>
      </c>
      <c r="J818">
        <v>1</v>
      </c>
      <c r="K818" s="1">
        <v>42762.535069444442</v>
      </c>
      <c r="L818">
        <v>0.2</v>
      </c>
      <c r="M818">
        <v>623.03</v>
      </c>
      <c r="N818" t="s">
        <v>199</v>
      </c>
      <c r="O818" t="s">
        <v>34</v>
      </c>
      <c r="P818">
        <v>15</v>
      </c>
      <c r="R818">
        <v>4</v>
      </c>
      <c r="S818" t="s">
        <v>442</v>
      </c>
      <c r="T818" t="s">
        <v>36</v>
      </c>
      <c r="U818" t="s">
        <v>37</v>
      </c>
      <c r="V818" t="s">
        <v>38</v>
      </c>
      <c r="W818" t="s">
        <v>46</v>
      </c>
      <c r="X818" t="s">
        <v>46</v>
      </c>
      <c r="Y818" t="s">
        <v>200</v>
      </c>
      <c r="Z818" t="s">
        <v>201</v>
      </c>
      <c r="AA818" t="s">
        <v>202</v>
      </c>
      <c r="AB818" t="s">
        <v>203</v>
      </c>
      <c r="AD818" s="2" t="s">
        <v>44</v>
      </c>
    </row>
    <row r="819" spans="1:30" ht="15" customHeight="1" x14ac:dyDescent="0.35">
      <c r="A819" s="1">
        <v>42941.597569444442</v>
      </c>
      <c r="B819">
        <v>462</v>
      </c>
      <c r="C819" t="s">
        <v>29</v>
      </c>
      <c r="D819">
        <v>5</v>
      </c>
      <c r="E819" t="s">
        <v>30</v>
      </c>
      <c r="F819">
        <v>78639</v>
      </c>
      <c r="G819" t="s">
        <v>163</v>
      </c>
      <c r="H819" t="s">
        <v>32</v>
      </c>
      <c r="I819">
        <v>83866</v>
      </c>
      <c r="J819">
        <v>1</v>
      </c>
      <c r="K819" s="1">
        <v>42941.597569444442</v>
      </c>
      <c r="L819">
        <v>0.2</v>
      </c>
      <c r="M819">
        <v>649.01</v>
      </c>
      <c r="N819" t="s">
        <v>210</v>
      </c>
      <c r="O819" t="s">
        <v>34</v>
      </c>
      <c r="P819">
        <v>240</v>
      </c>
      <c r="R819">
        <v>4</v>
      </c>
      <c r="S819" t="s">
        <v>443</v>
      </c>
      <c r="T819" t="s">
        <v>36</v>
      </c>
      <c r="U819" t="s">
        <v>37</v>
      </c>
      <c r="V819" t="s">
        <v>38</v>
      </c>
      <c r="W819" t="s">
        <v>46</v>
      </c>
      <c r="X819" t="s">
        <v>46</v>
      </c>
      <c r="Y819" t="s">
        <v>200</v>
      </c>
      <c r="Z819" t="s">
        <v>211</v>
      </c>
      <c r="AA819" t="s">
        <v>212</v>
      </c>
      <c r="AB819" t="s">
        <v>213</v>
      </c>
      <c r="AC819" t="s">
        <v>214</v>
      </c>
      <c r="AD819" s="2" t="s">
        <v>44</v>
      </c>
    </row>
    <row r="820" spans="1:30" ht="15" customHeight="1" x14ac:dyDescent="0.35">
      <c r="A820" s="1">
        <v>42941.597569444442</v>
      </c>
      <c r="B820">
        <v>462</v>
      </c>
      <c r="C820" t="s">
        <v>29</v>
      </c>
      <c r="D820">
        <v>5</v>
      </c>
      <c r="E820" t="s">
        <v>30</v>
      </c>
      <c r="F820">
        <v>78639</v>
      </c>
      <c r="G820" t="s">
        <v>163</v>
      </c>
      <c r="H820" t="s">
        <v>32</v>
      </c>
      <c r="I820">
        <v>83866</v>
      </c>
      <c r="J820">
        <v>1</v>
      </c>
      <c r="K820" s="1">
        <v>42941.597569444442</v>
      </c>
      <c r="L820">
        <v>0.2</v>
      </c>
      <c r="M820">
        <v>653</v>
      </c>
      <c r="N820" t="s">
        <v>234</v>
      </c>
      <c r="O820" t="s">
        <v>34</v>
      </c>
      <c r="P820">
        <v>10</v>
      </c>
      <c r="R820">
        <v>4</v>
      </c>
      <c r="S820" t="s">
        <v>443</v>
      </c>
      <c r="T820" t="s">
        <v>36</v>
      </c>
      <c r="U820" t="s">
        <v>37</v>
      </c>
      <c r="V820" t="s">
        <v>38</v>
      </c>
      <c r="W820" t="s">
        <v>46</v>
      </c>
      <c r="X820" t="s">
        <v>46</v>
      </c>
      <c r="Y820" t="s">
        <v>200</v>
      </c>
      <c r="Z820" t="s">
        <v>211</v>
      </c>
      <c r="AA820" t="s">
        <v>212</v>
      </c>
      <c r="AB820" t="s">
        <v>235</v>
      </c>
      <c r="AD820" s="2" t="s">
        <v>44</v>
      </c>
    </row>
    <row r="821" spans="1:30" ht="15" customHeight="1" x14ac:dyDescent="0.35">
      <c r="A821" s="1">
        <v>42907.587152777778</v>
      </c>
      <c r="B821">
        <v>462</v>
      </c>
      <c r="C821" t="s">
        <v>29</v>
      </c>
      <c r="D821">
        <v>5</v>
      </c>
      <c r="E821" t="s">
        <v>30</v>
      </c>
      <c r="F821">
        <v>78590</v>
      </c>
      <c r="G821" t="s">
        <v>254</v>
      </c>
      <c r="H821" t="s">
        <v>32</v>
      </c>
      <c r="I821">
        <v>83525</v>
      </c>
      <c r="J821">
        <v>1</v>
      </c>
      <c r="K821" s="1">
        <v>42907.587152777778</v>
      </c>
      <c r="L821">
        <v>0.2</v>
      </c>
      <c r="M821">
        <v>649</v>
      </c>
      <c r="N821" t="s">
        <v>268</v>
      </c>
      <c r="O821" t="s">
        <v>34</v>
      </c>
      <c r="P821">
        <v>97</v>
      </c>
      <c r="R821">
        <v>4</v>
      </c>
      <c r="S821" t="s">
        <v>446</v>
      </c>
      <c r="T821" t="s">
        <v>36</v>
      </c>
      <c r="U821" t="s">
        <v>37</v>
      </c>
      <c r="V821" t="s">
        <v>38</v>
      </c>
      <c r="W821" t="s">
        <v>46</v>
      </c>
      <c r="X821" t="s">
        <v>46</v>
      </c>
      <c r="Y821" t="s">
        <v>200</v>
      </c>
      <c r="Z821" t="s">
        <v>211</v>
      </c>
      <c r="AA821" t="s">
        <v>212</v>
      </c>
      <c r="AB821" t="s">
        <v>213</v>
      </c>
      <c r="AD821" s="2" t="s">
        <v>44</v>
      </c>
    </row>
    <row r="822" spans="1:30" ht="15" customHeight="1" x14ac:dyDescent="0.35">
      <c r="A822" s="1">
        <v>42907.587152777778</v>
      </c>
      <c r="B822">
        <v>462</v>
      </c>
      <c r="C822" t="s">
        <v>29</v>
      </c>
      <c r="D822">
        <v>5</v>
      </c>
      <c r="E822" t="s">
        <v>30</v>
      </c>
      <c r="F822">
        <v>78590</v>
      </c>
      <c r="G822" t="s">
        <v>254</v>
      </c>
      <c r="H822" t="s">
        <v>32</v>
      </c>
      <c r="I822">
        <v>83525</v>
      </c>
      <c r="J822">
        <v>1</v>
      </c>
      <c r="K822" s="1">
        <v>42907.587152777778</v>
      </c>
      <c r="L822">
        <v>0.2</v>
      </c>
      <c r="M822">
        <v>653</v>
      </c>
      <c r="N822" t="s">
        <v>234</v>
      </c>
      <c r="O822" t="s">
        <v>34</v>
      </c>
      <c r="P822">
        <v>140</v>
      </c>
      <c r="R822">
        <v>4</v>
      </c>
      <c r="S822" t="s">
        <v>446</v>
      </c>
      <c r="T822" t="s">
        <v>36</v>
      </c>
      <c r="U822" t="s">
        <v>37</v>
      </c>
      <c r="V822" t="s">
        <v>38</v>
      </c>
      <c r="W822" t="s">
        <v>46</v>
      </c>
      <c r="X822" t="s">
        <v>46</v>
      </c>
      <c r="Y822" t="s">
        <v>200</v>
      </c>
      <c r="Z822" t="s">
        <v>211</v>
      </c>
      <c r="AA822" t="s">
        <v>212</v>
      </c>
      <c r="AB822" t="s">
        <v>235</v>
      </c>
      <c r="AD822" s="2" t="s">
        <v>44</v>
      </c>
    </row>
    <row r="823" spans="1:30" ht="15" customHeight="1" x14ac:dyDescent="0.35">
      <c r="A823" s="1">
        <v>42627.420486111114</v>
      </c>
      <c r="B823">
        <v>462</v>
      </c>
      <c r="C823" t="s">
        <v>29</v>
      </c>
      <c r="D823">
        <v>5</v>
      </c>
      <c r="E823" t="s">
        <v>30</v>
      </c>
      <c r="F823">
        <v>78523</v>
      </c>
      <c r="G823" t="s">
        <v>254</v>
      </c>
      <c r="H823" t="s">
        <v>32</v>
      </c>
      <c r="I823">
        <v>80070</v>
      </c>
      <c r="J823">
        <v>1</v>
      </c>
      <c r="K823" s="1">
        <v>42627.420486111114</v>
      </c>
      <c r="L823">
        <v>0.2</v>
      </c>
      <c r="M823">
        <v>623.03</v>
      </c>
      <c r="N823" t="s">
        <v>199</v>
      </c>
      <c r="O823" t="s">
        <v>34</v>
      </c>
      <c r="P823">
        <v>1</v>
      </c>
      <c r="R823">
        <v>4</v>
      </c>
      <c r="S823" t="s">
        <v>457</v>
      </c>
      <c r="T823" t="s">
        <v>36</v>
      </c>
      <c r="U823" t="s">
        <v>37</v>
      </c>
      <c r="V823" t="s">
        <v>38</v>
      </c>
      <c r="W823" t="s">
        <v>46</v>
      </c>
      <c r="X823" t="s">
        <v>46</v>
      </c>
      <c r="Y823" t="s">
        <v>200</v>
      </c>
      <c r="Z823" t="s">
        <v>201</v>
      </c>
      <c r="AA823" t="s">
        <v>202</v>
      </c>
      <c r="AB823" t="s">
        <v>203</v>
      </c>
      <c r="AD823" s="2" t="s">
        <v>44</v>
      </c>
    </row>
    <row r="824" spans="1:30" ht="15" customHeight="1" x14ac:dyDescent="0.35">
      <c r="A824" s="1">
        <v>42627.420486111114</v>
      </c>
      <c r="B824">
        <v>462</v>
      </c>
      <c r="C824" t="s">
        <v>29</v>
      </c>
      <c r="D824">
        <v>5</v>
      </c>
      <c r="E824" t="s">
        <v>30</v>
      </c>
      <c r="F824">
        <v>78523</v>
      </c>
      <c r="G824" t="s">
        <v>254</v>
      </c>
      <c r="H824" t="s">
        <v>32</v>
      </c>
      <c r="I824">
        <v>80070</v>
      </c>
      <c r="J824">
        <v>1</v>
      </c>
      <c r="K824" s="1">
        <v>42627.420486111114</v>
      </c>
      <c r="L824">
        <v>0.2</v>
      </c>
      <c r="M824">
        <v>649</v>
      </c>
      <c r="N824" t="s">
        <v>268</v>
      </c>
      <c r="O824" t="s">
        <v>34</v>
      </c>
      <c r="P824">
        <v>1400</v>
      </c>
      <c r="R824">
        <v>4</v>
      </c>
      <c r="S824" t="s">
        <v>457</v>
      </c>
      <c r="T824" t="s">
        <v>36</v>
      </c>
      <c r="U824" t="s">
        <v>37</v>
      </c>
      <c r="V824" t="s">
        <v>38</v>
      </c>
      <c r="W824" t="s">
        <v>46</v>
      </c>
      <c r="X824" t="s">
        <v>46</v>
      </c>
      <c r="Y824" t="s">
        <v>200</v>
      </c>
      <c r="Z824" t="s">
        <v>211</v>
      </c>
      <c r="AA824" t="s">
        <v>212</v>
      </c>
      <c r="AB824" t="s">
        <v>213</v>
      </c>
      <c r="AD824" s="2" t="s">
        <v>44</v>
      </c>
    </row>
    <row r="825" spans="1:30" ht="15" customHeight="1" x14ac:dyDescent="0.35">
      <c r="A825" s="1">
        <v>42627.420486111114</v>
      </c>
      <c r="B825">
        <v>462</v>
      </c>
      <c r="C825" t="s">
        <v>29</v>
      </c>
      <c r="D825">
        <v>5</v>
      </c>
      <c r="E825" t="s">
        <v>30</v>
      </c>
      <c r="F825">
        <v>78523</v>
      </c>
      <c r="G825" t="s">
        <v>254</v>
      </c>
      <c r="H825" t="s">
        <v>32</v>
      </c>
      <c r="I825">
        <v>80070</v>
      </c>
      <c r="J825">
        <v>1</v>
      </c>
      <c r="K825" s="1">
        <v>42627.420486111114</v>
      </c>
      <c r="L825">
        <v>0.2</v>
      </c>
      <c r="M825">
        <v>653</v>
      </c>
      <c r="N825" t="s">
        <v>234</v>
      </c>
      <c r="O825" t="s">
        <v>34</v>
      </c>
      <c r="P825">
        <v>13000</v>
      </c>
      <c r="R825">
        <v>4</v>
      </c>
      <c r="S825" t="s">
        <v>457</v>
      </c>
      <c r="T825" t="s">
        <v>36</v>
      </c>
      <c r="U825" t="s">
        <v>37</v>
      </c>
      <c r="V825" t="s">
        <v>38</v>
      </c>
      <c r="W825" t="s">
        <v>46</v>
      </c>
      <c r="X825" t="s">
        <v>46</v>
      </c>
      <c r="Y825" t="s">
        <v>200</v>
      </c>
      <c r="Z825" t="s">
        <v>211</v>
      </c>
      <c r="AA825" t="s">
        <v>212</v>
      </c>
      <c r="AB825" t="s">
        <v>235</v>
      </c>
      <c r="AD825" s="2" t="s">
        <v>44</v>
      </c>
    </row>
    <row r="826" spans="1:30" ht="15" customHeight="1" x14ac:dyDescent="0.35">
      <c r="A826" s="1">
        <v>42699.375347222223</v>
      </c>
      <c r="B826">
        <v>462</v>
      </c>
      <c r="C826" t="s">
        <v>29</v>
      </c>
      <c r="D826">
        <v>5</v>
      </c>
      <c r="E826" t="s">
        <v>30</v>
      </c>
      <c r="F826">
        <v>78516</v>
      </c>
      <c r="G826" t="s">
        <v>319</v>
      </c>
      <c r="H826" t="s">
        <v>32</v>
      </c>
      <c r="I826">
        <v>81496</v>
      </c>
      <c r="J826">
        <v>1</v>
      </c>
      <c r="K826" s="1">
        <v>42699.375347222223</v>
      </c>
      <c r="L826">
        <v>0.2</v>
      </c>
      <c r="M826">
        <v>623.03</v>
      </c>
      <c r="N826" t="s">
        <v>199</v>
      </c>
      <c r="O826" t="s">
        <v>34</v>
      </c>
      <c r="P826">
        <v>300</v>
      </c>
      <c r="R826">
        <v>4</v>
      </c>
      <c r="S826" t="s">
        <v>458</v>
      </c>
      <c r="T826" t="s">
        <v>36</v>
      </c>
      <c r="U826" t="s">
        <v>37</v>
      </c>
      <c r="V826" t="s">
        <v>38</v>
      </c>
      <c r="W826" t="s">
        <v>46</v>
      </c>
      <c r="X826" t="s">
        <v>46</v>
      </c>
      <c r="Y826" t="s">
        <v>200</v>
      </c>
      <c r="Z826" t="s">
        <v>201</v>
      </c>
      <c r="AA826" t="s">
        <v>202</v>
      </c>
      <c r="AB826" t="s">
        <v>203</v>
      </c>
      <c r="AD826" s="2" t="s">
        <v>44</v>
      </c>
    </row>
    <row r="827" spans="1:30" ht="15" customHeight="1" x14ac:dyDescent="0.35">
      <c r="A827" s="1">
        <v>42699.375347222223</v>
      </c>
      <c r="B827">
        <v>462</v>
      </c>
      <c r="C827" t="s">
        <v>29</v>
      </c>
      <c r="D827">
        <v>5</v>
      </c>
      <c r="E827" t="s">
        <v>30</v>
      </c>
      <c r="F827">
        <v>78516</v>
      </c>
      <c r="G827" t="s">
        <v>319</v>
      </c>
      <c r="H827" t="s">
        <v>32</v>
      </c>
      <c r="I827">
        <v>81496</v>
      </c>
      <c r="J827">
        <v>1</v>
      </c>
      <c r="K827" s="1">
        <v>42699.375347222223</v>
      </c>
      <c r="L827">
        <v>0.2</v>
      </c>
      <c r="M827">
        <v>653</v>
      </c>
      <c r="N827" t="s">
        <v>234</v>
      </c>
      <c r="O827" t="s">
        <v>34</v>
      </c>
      <c r="P827">
        <v>19</v>
      </c>
      <c r="R827">
        <v>4</v>
      </c>
      <c r="S827" t="s">
        <v>458</v>
      </c>
      <c r="T827" t="s">
        <v>36</v>
      </c>
      <c r="U827" t="s">
        <v>37</v>
      </c>
      <c r="V827" t="s">
        <v>38</v>
      </c>
      <c r="W827" t="s">
        <v>46</v>
      </c>
      <c r="X827" t="s">
        <v>46</v>
      </c>
      <c r="Y827" t="s">
        <v>200</v>
      </c>
      <c r="Z827" t="s">
        <v>211</v>
      </c>
      <c r="AA827" t="s">
        <v>212</v>
      </c>
      <c r="AB827" t="s">
        <v>235</v>
      </c>
      <c r="AD827" s="2" t="s">
        <v>44</v>
      </c>
    </row>
    <row r="828" spans="1:30" ht="15" customHeight="1" x14ac:dyDescent="0.35">
      <c r="A828" s="1">
        <v>42823.524652777778</v>
      </c>
      <c r="B828">
        <v>462</v>
      </c>
      <c r="C828" t="s">
        <v>29</v>
      </c>
      <c r="D828">
        <v>5</v>
      </c>
      <c r="E828" t="s">
        <v>30</v>
      </c>
      <c r="F828">
        <v>78506</v>
      </c>
      <c r="G828" t="s">
        <v>170</v>
      </c>
      <c r="H828" t="s">
        <v>32</v>
      </c>
      <c r="I828">
        <v>82660</v>
      </c>
      <c r="J828">
        <v>1</v>
      </c>
      <c r="K828" s="1">
        <v>42823.524652777778</v>
      </c>
      <c r="L828">
        <v>0.2</v>
      </c>
      <c r="M828">
        <v>623.03</v>
      </c>
      <c r="N828" t="s">
        <v>199</v>
      </c>
      <c r="O828" t="s">
        <v>34</v>
      </c>
      <c r="P828">
        <v>140</v>
      </c>
      <c r="R828">
        <v>4</v>
      </c>
      <c r="S828" t="s">
        <v>460</v>
      </c>
      <c r="T828" t="s">
        <v>36</v>
      </c>
      <c r="U828" t="s">
        <v>37</v>
      </c>
      <c r="V828" t="s">
        <v>38</v>
      </c>
      <c r="W828" t="s">
        <v>46</v>
      </c>
      <c r="X828" t="s">
        <v>46</v>
      </c>
      <c r="Y828" t="s">
        <v>200</v>
      </c>
      <c r="Z828" t="s">
        <v>201</v>
      </c>
      <c r="AA828" t="s">
        <v>202</v>
      </c>
      <c r="AB828" t="s">
        <v>203</v>
      </c>
      <c r="AD828" s="2" t="s">
        <v>44</v>
      </c>
    </row>
    <row r="829" spans="1:30" ht="15" customHeight="1" x14ac:dyDescent="0.35">
      <c r="A829" s="1">
        <v>42823.524652777778</v>
      </c>
      <c r="B829">
        <v>462</v>
      </c>
      <c r="C829" t="s">
        <v>29</v>
      </c>
      <c r="D829">
        <v>5</v>
      </c>
      <c r="E829" t="s">
        <v>30</v>
      </c>
      <c r="F829">
        <v>78506</v>
      </c>
      <c r="G829" t="s">
        <v>170</v>
      </c>
      <c r="H829" t="s">
        <v>32</v>
      </c>
      <c r="I829">
        <v>82660</v>
      </c>
      <c r="J829">
        <v>1</v>
      </c>
      <c r="K829" s="1">
        <v>42823.524652777778</v>
      </c>
      <c r="L829">
        <v>0.2</v>
      </c>
      <c r="M829">
        <v>653</v>
      </c>
      <c r="N829" t="s">
        <v>234</v>
      </c>
      <c r="O829" t="s">
        <v>34</v>
      </c>
      <c r="P829">
        <v>89</v>
      </c>
      <c r="R829">
        <v>4</v>
      </c>
      <c r="S829" t="s">
        <v>460</v>
      </c>
      <c r="T829" t="s">
        <v>36</v>
      </c>
      <c r="U829" t="s">
        <v>37</v>
      </c>
      <c r="V829" t="s">
        <v>38</v>
      </c>
      <c r="W829" t="s">
        <v>46</v>
      </c>
      <c r="X829" t="s">
        <v>46</v>
      </c>
      <c r="Y829" t="s">
        <v>200</v>
      </c>
      <c r="Z829" t="s">
        <v>211</v>
      </c>
      <c r="AA829" t="s">
        <v>212</v>
      </c>
      <c r="AB829" t="s">
        <v>235</v>
      </c>
      <c r="AD829" s="2" t="s">
        <v>44</v>
      </c>
    </row>
    <row r="830" spans="1:30" ht="15" customHeight="1" x14ac:dyDescent="0.35">
      <c r="A830" s="1">
        <v>42661.646180555559</v>
      </c>
      <c r="B830">
        <v>462</v>
      </c>
      <c r="C830" t="s">
        <v>29</v>
      </c>
      <c r="D830">
        <v>5</v>
      </c>
      <c r="E830" t="s">
        <v>30</v>
      </c>
      <c r="F830">
        <v>78473</v>
      </c>
      <c r="G830" t="s">
        <v>319</v>
      </c>
      <c r="H830" t="s">
        <v>32</v>
      </c>
      <c r="I830">
        <v>80842</v>
      </c>
      <c r="J830">
        <v>1</v>
      </c>
      <c r="K830" s="1">
        <v>42661.646180555559</v>
      </c>
      <c r="L830">
        <v>0.2</v>
      </c>
      <c r="M830">
        <v>623.03</v>
      </c>
      <c r="N830" t="s">
        <v>199</v>
      </c>
      <c r="O830" t="s">
        <v>34</v>
      </c>
      <c r="P830">
        <v>520</v>
      </c>
      <c r="R830">
        <v>4</v>
      </c>
      <c r="S830" t="s">
        <v>461</v>
      </c>
      <c r="T830" t="s">
        <v>36</v>
      </c>
      <c r="U830" t="s">
        <v>37</v>
      </c>
      <c r="V830" t="s">
        <v>38</v>
      </c>
      <c r="W830" t="s">
        <v>46</v>
      </c>
      <c r="X830" t="s">
        <v>46</v>
      </c>
      <c r="Y830" t="s">
        <v>200</v>
      </c>
      <c r="Z830" t="s">
        <v>201</v>
      </c>
      <c r="AA830" t="s">
        <v>202</v>
      </c>
      <c r="AB830" t="s">
        <v>203</v>
      </c>
      <c r="AD830" s="2" t="s">
        <v>44</v>
      </c>
    </row>
    <row r="831" spans="1:30" ht="15" customHeight="1" x14ac:dyDescent="0.35">
      <c r="A831" s="1">
        <v>42661.646180555559</v>
      </c>
      <c r="B831">
        <v>462</v>
      </c>
      <c r="C831" t="s">
        <v>29</v>
      </c>
      <c r="D831">
        <v>5</v>
      </c>
      <c r="E831" t="s">
        <v>30</v>
      </c>
      <c r="F831">
        <v>78473</v>
      </c>
      <c r="G831" t="s">
        <v>319</v>
      </c>
      <c r="H831" t="s">
        <v>32</v>
      </c>
      <c r="I831">
        <v>80842</v>
      </c>
      <c r="J831">
        <v>1</v>
      </c>
      <c r="K831" s="1">
        <v>42661.646180555559</v>
      </c>
      <c r="L831">
        <v>0.2</v>
      </c>
      <c r="M831">
        <v>649</v>
      </c>
      <c r="N831" t="s">
        <v>268</v>
      </c>
      <c r="O831" t="s">
        <v>34</v>
      </c>
      <c r="P831">
        <v>230</v>
      </c>
      <c r="R831">
        <v>4</v>
      </c>
      <c r="S831" t="s">
        <v>461</v>
      </c>
      <c r="T831" t="s">
        <v>36</v>
      </c>
      <c r="U831" t="s">
        <v>37</v>
      </c>
      <c r="V831" t="s">
        <v>38</v>
      </c>
      <c r="W831" t="s">
        <v>46</v>
      </c>
      <c r="X831" t="s">
        <v>46</v>
      </c>
      <c r="Y831" t="s">
        <v>200</v>
      </c>
      <c r="Z831" t="s">
        <v>211</v>
      </c>
      <c r="AA831" t="s">
        <v>212</v>
      </c>
      <c r="AB831" t="s">
        <v>213</v>
      </c>
      <c r="AD831" s="2" t="s">
        <v>44</v>
      </c>
    </row>
    <row r="832" spans="1:30" ht="15" customHeight="1" x14ac:dyDescent="0.35">
      <c r="A832" s="1">
        <v>42788.604513888888</v>
      </c>
      <c r="B832">
        <v>462</v>
      </c>
      <c r="C832" t="s">
        <v>29</v>
      </c>
      <c r="D832">
        <v>5</v>
      </c>
      <c r="E832" t="s">
        <v>30</v>
      </c>
      <c r="F832">
        <v>78450</v>
      </c>
      <c r="G832" t="s">
        <v>170</v>
      </c>
      <c r="H832" t="s">
        <v>32</v>
      </c>
      <c r="I832">
        <v>82328</v>
      </c>
      <c r="J832">
        <v>1</v>
      </c>
      <c r="K832" s="1">
        <v>42788.604513888888</v>
      </c>
      <c r="L832">
        <v>0.2</v>
      </c>
      <c r="M832">
        <v>623.03</v>
      </c>
      <c r="N832" t="s">
        <v>199</v>
      </c>
      <c r="O832" t="s">
        <v>34</v>
      </c>
      <c r="P832">
        <v>270</v>
      </c>
      <c r="R832">
        <v>4</v>
      </c>
      <c r="S832" t="s">
        <v>462</v>
      </c>
      <c r="T832" t="s">
        <v>36</v>
      </c>
      <c r="U832" t="s">
        <v>37</v>
      </c>
      <c r="V832" t="s">
        <v>38</v>
      </c>
      <c r="W832" t="s">
        <v>46</v>
      </c>
      <c r="X832" t="s">
        <v>46</v>
      </c>
      <c r="Y832" t="s">
        <v>200</v>
      </c>
      <c r="Z832" t="s">
        <v>201</v>
      </c>
      <c r="AA832" t="s">
        <v>202</v>
      </c>
      <c r="AB832" t="s">
        <v>203</v>
      </c>
      <c r="AD832" s="2" t="s">
        <v>44</v>
      </c>
    </row>
    <row r="833" spans="1:30" ht="15" customHeight="1" x14ac:dyDescent="0.35">
      <c r="A833" s="1">
        <v>42879.392708333333</v>
      </c>
      <c r="B833">
        <v>462</v>
      </c>
      <c r="C833" t="s">
        <v>29</v>
      </c>
      <c r="D833">
        <v>5</v>
      </c>
      <c r="E833" t="s">
        <v>30</v>
      </c>
      <c r="F833">
        <v>78429</v>
      </c>
      <c r="G833" t="s">
        <v>254</v>
      </c>
      <c r="H833" t="s">
        <v>32</v>
      </c>
      <c r="I833">
        <v>83183</v>
      </c>
      <c r="J833">
        <v>1</v>
      </c>
      <c r="K833" s="1">
        <v>42879.392708333333</v>
      </c>
      <c r="L833">
        <v>0.2</v>
      </c>
      <c r="M833">
        <v>623.03</v>
      </c>
      <c r="N833" t="s">
        <v>199</v>
      </c>
      <c r="O833" t="s">
        <v>34</v>
      </c>
      <c r="P833">
        <v>10</v>
      </c>
      <c r="R833">
        <v>4</v>
      </c>
      <c r="S833" t="s">
        <v>464</v>
      </c>
      <c r="T833" t="s">
        <v>36</v>
      </c>
      <c r="U833" t="s">
        <v>37</v>
      </c>
      <c r="V833" t="s">
        <v>38</v>
      </c>
      <c r="W833" t="s">
        <v>46</v>
      </c>
      <c r="X833" t="s">
        <v>46</v>
      </c>
      <c r="Y833" t="s">
        <v>200</v>
      </c>
      <c r="Z833" t="s">
        <v>201</v>
      </c>
      <c r="AA833" t="s">
        <v>202</v>
      </c>
      <c r="AB833" t="s">
        <v>203</v>
      </c>
      <c r="AD833" s="2" t="s">
        <v>44</v>
      </c>
    </row>
    <row r="834" spans="1:30" ht="15" customHeight="1" x14ac:dyDescent="0.35">
      <c r="A834" s="1">
        <v>42879.392708333333</v>
      </c>
      <c r="B834">
        <v>462</v>
      </c>
      <c r="C834" t="s">
        <v>29</v>
      </c>
      <c r="D834">
        <v>5</v>
      </c>
      <c r="E834" t="s">
        <v>30</v>
      </c>
      <c r="F834">
        <v>78429</v>
      </c>
      <c r="G834" t="s">
        <v>254</v>
      </c>
      <c r="H834" t="s">
        <v>32</v>
      </c>
      <c r="I834">
        <v>83183</v>
      </c>
      <c r="J834">
        <v>1</v>
      </c>
      <c r="K834" s="1">
        <v>42879.392708333333</v>
      </c>
      <c r="L834">
        <v>0.2</v>
      </c>
      <c r="M834">
        <v>649</v>
      </c>
      <c r="N834" t="s">
        <v>268</v>
      </c>
      <c r="O834" t="s">
        <v>34</v>
      </c>
      <c r="P834">
        <v>48</v>
      </c>
      <c r="R834">
        <v>4</v>
      </c>
      <c r="S834" t="s">
        <v>464</v>
      </c>
      <c r="T834" t="s">
        <v>36</v>
      </c>
      <c r="U834" t="s">
        <v>37</v>
      </c>
      <c r="V834" t="s">
        <v>38</v>
      </c>
      <c r="W834" t="s">
        <v>46</v>
      </c>
      <c r="X834" t="s">
        <v>46</v>
      </c>
      <c r="Y834" t="s">
        <v>200</v>
      </c>
      <c r="Z834" t="s">
        <v>211</v>
      </c>
      <c r="AA834" t="s">
        <v>212</v>
      </c>
      <c r="AB834" t="s">
        <v>213</v>
      </c>
      <c r="AD834" s="2" t="s">
        <v>44</v>
      </c>
    </row>
    <row r="835" spans="1:30" ht="15" customHeight="1" x14ac:dyDescent="0.35">
      <c r="A835" s="1">
        <v>42725.399652777778</v>
      </c>
      <c r="B835">
        <v>462</v>
      </c>
      <c r="C835" t="s">
        <v>29</v>
      </c>
      <c r="D835">
        <v>5</v>
      </c>
      <c r="E835" t="s">
        <v>30</v>
      </c>
      <c r="F835">
        <v>78404</v>
      </c>
      <c r="G835" t="s">
        <v>465</v>
      </c>
      <c r="H835" t="s">
        <v>32</v>
      </c>
      <c r="I835">
        <v>81795</v>
      </c>
      <c r="J835">
        <v>1</v>
      </c>
      <c r="K835" s="1">
        <v>42725.399652777778</v>
      </c>
      <c r="L835">
        <v>0.2</v>
      </c>
      <c r="M835">
        <v>623.03</v>
      </c>
      <c r="N835" t="s">
        <v>199</v>
      </c>
      <c r="O835" t="s">
        <v>34</v>
      </c>
      <c r="P835">
        <v>1100</v>
      </c>
      <c r="R835">
        <v>4</v>
      </c>
      <c r="S835" t="s">
        <v>466</v>
      </c>
      <c r="T835" t="s">
        <v>36</v>
      </c>
      <c r="U835" t="s">
        <v>37</v>
      </c>
      <c r="V835" t="s">
        <v>38</v>
      </c>
      <c r="W835" t="s">
        <v>46</v>
      </c>
      <c r="X835" t="s">
        <v>46</v>
      </c>
      <c r="Y835" t="s">
        <v>200</v>
      </c>
      <c r="Z835" t="s">
        <v>201</v>
      </c>
      <c r="AA835" t="s">
        <v>202</v>
      </c>
      <c r="AB835" t="s">
        <v>203</v>
      </c>
      <c r="AD835" s="2" t="s">
        <v>44</v>
      </c>
    </row>
    <row r="836" spans="1:30" ht="15" customHeight="1" x14ac:dyDescent="0.35">
      <c r="A836" s="1">
        <v>42572.423958333333</v>
      </c>
      <c r="B836">
        <v>462</v>
      </c>
      <c r="C836" t="s">
        <v>29</v>
      </c>
      <c r="D836">
        <v>5</v>
      </c>
      <c r="E836" t="s">
        <v>30</v>
      </c>
      <c r="F836">
        <v>77918</v>
      </c>
      <c r="G836" t="s">
        <v>254</v>
      </c>
      <c r="H836" t="s">
        <v>32</v>
      </c>
      <c r="I836">
        <v>79081</v>
      </c>
      <c r="J836">
        <v>1</v>
      </c>
      <c r="K836" s="1">
        <v>42572.423958333333</v>
      </c>
      <c r="L836">
        <v>0.2</v>
      </c>
      <c r="M836">
        <v>649.01</v>
      </c>
      <c r="N836" t="s">
        <v>210</v>
      </c>
      <c r="O836" t="s">
        <v>34</v>
      </c>
      <c r="P836">
        <v>96</v>
      </c>
      <c r="R836">
        <v>4</v>
      </c>
      <c r="S836" t="s">
        <v>498</v>
      </c>
      <c r="T836" t="s">
        <v>36</v>
      </c>
      <c r="U836" t="s">
        <v>37</v>
      </c>
      <c r="V836" t="s">
        <v>38</v>
      </c>
      <c r="W836" t="s">
        <v>46</v>
      </c>
      <c r="X836" t="s">
        <v>46</v>
      </c>
      <c r="Y836" t="s">
        <v>200</v>
      </c>
      <c r="Z836" t="s">
        <v>211</v>
      </c>
      <c r="AA836" t="s">
        <v>212</v>
      </c>
      <c r="AB836" t="s">
        <v>213</v>
      </c>
      <c r="AC836" t="s">
        <v>214</v>
      </c>
      <c r="AD836" s="2" t="s">
        <v>44</v>
      </c>
    </row>
    <row r="837" spans="1:30" ht="15" customHeight="1" x14ac:dyDescent="0.35">
      <c r="A837" s="1">
        <v>42572.423958333333</v>
      </c>
      <c r="B837">
        <v>462</v>
      </c>
      <c r="C837" t="s">
        <v>29</v>
      </c>
      <c r="D837">
        <v>5</v>
      </c>
      <c r="E837" t="s">
        <v>30</v>
      </c>
      <c r="F837">
        <v>77918</v>
      </c>
      <c r="G837" t="s">
        <v>254</v>
      </c>
      <c r="H837" t="s">
        <v>32</v>
      </c>
      <c r="I837">
        <v>79081</v>
      </c>
      <c r="J837">
        <v>1</v>
      </c>
      <c r="K837" s="1">
        <v>42572.423958333333</v>
      </c>
      <c r="L837">
        <v>0.2</v>
      </c>
      <c r="M837">
        <v>649</v>
      </c>
      <c r="N837" t="s">
        <v>268</v>
      </c>
      <c r="O837" t="s">
        <v>34</v>
      </c>
      <c r="P837">
        <v>96</v>
      </c>
      <c r="R837">
        <v>4</v>
      </c>
      <c r="S837" t="s">
        <v>498</v>
      </c>
      <c r="T837" t="s">
        <v>36</v>
      </c>
      <c r="U837" t="s">
        <v>37</v>
      </c>
      <c r="V837" t="s">
        <v>38</v>
      </c>
      <c r="W837" t="s">
        <v>46</v>
      </c>
      <c r="X837" t="s">
        <v>46</v>
      </c>
      <c r="Y837" t="s">
        <v>200</v>
      </c>
      <c r="Z837" t="s">
        <v>211</v>
      </c>
      <c r="AA837" t="s">
        <v>212</v>
      </c>
      <c r="AB837" t="s">
        <v>213</v>
      </c>
      <c r="AD837" s="2" t="s">
        <v>44</v>
      </c>
    </row>
    <row r="838" spans="1:30" ht="15" customHeight="1" x14ac:dyDescent="0.35">
      <c r="A838" s="1">
        <v>42572.423958333333</v>
      </c>
      <c r="B838">
        <v>462</v>
      </c>
      <c r="C838" t="s">
        <v>29</v>
      </c>
      <c r="D838">
        <v>5</v>
      </c>
      <c r="E838" t="s">
        <v>30</v>
      </c>
      <c r="F838">
        <v>77918</v>
      </c>
      <c r="G838" t="s">
        <v>254</v>
      </c>
      <c r="H838" t="s">
        <v>32</v>
      </c>
      <c r="I838">
        <v>79081</v>
      </c>
      <c r="J838">
        <v>1</v>
      </c>
      <c r="K838" s="1">
        <v>42572.423958333333</v>
      </c>
      <c r="L838">
        <v>0.2</v>
      </c>
      <c r="M838">
        <v>653</v>
      </c>
      <c r="N838" t="s">
        <v>234</v>
      </c>
      <c r="O838" t="s">
        <v>34</v>
      </c>
      <c r="P838">
        <v>1</v>
      </c>
      <c r="R838">
        <v>4</v>
      </c>
      <c r="S838" t="s">
        <v>498</v>
      </c>
      <c r="T838" t="s">
        <v>36</v>
      </c>
      <c r="U838" t="s">
        <v>37</v>
      </c>
      <c r="V838" t="s">
        <v>38</v>
      </c>
      <c r="W838" t="s">
        <v>46</v>
      </c>
      <c r="X838" t="s">
        <v>46</v>
      </c>
      <c r="Y838" t="s">
        <v>200</v>
      </c>
      <c r="Z838" t="s">
        <v>211</v>
      </c>
      <c r="AA838" t="s">
        <v>212</v>
      </c>
      <c r="AB838" t="s">
        <v>235</v>
      </c>
      <c r="AD838" s="2" t="s">
        <v>44</v>
      </c>
    </row>
    <row r="839" spans="1:30" ht="15" customHeight="1" x14ac:dyDescent="0.35">
      <c r="A839" s="1">
        <v>42543.385763888888</v>
      </c>
      <c r="B839">
        <v>462</v>
      </c>
      <c r="C839" t="s">
        <v>29</v>
      </c>
      <c r="D839">
        <v>5</v>
      </c>
      <c r="E839" t="s">
        <v>30</v>
      </c>
      <c r="F839">
        <v>77836</v>
      </c>
      <c r="G839" t="s">
        <v>170</v>
      </c>
      <c r="H839" t="s">
        <v>32</v>
      </c>
      <c r="I839">
        <v>78441</v>
      </c>
      <c r="J839">
        <v>1</v>
      </c>
      <c r="K839" s="1">
        <v>42543.385763888888</v>
      </c>
      <c r="L839">
        <v>0.2</v>
      </c>
      <c r="M839">
        <v>623.03</v>
      </c>
      <c r="N839" t="s">
        <v>199</v>
      </c>
      <c r="O839" t="s">
        <v>34</v>
      </c>
      <c r="P839">
        <v>1</v>
      </c>
      <c r="R839">
        <v>4</v>
      </c>
      <c r="S839" t="s">
        <v>506</v>
      </c>
      <c r="T839" t="s">
        <v>36</v>
      </c>
      <c r="U839" t="s">
        <v>37</v>
      </c>
      <c r="V839" t="s">
        <v>38</v>
      </c>
      <c r="W839" t="s">
        <v>46</v>
      </c>
      <c r="X839" t="s">
        <v>46</v>
      </c>
      <c r="Y839" t="s">
        <v>200</v>
      </c>
      <c r="Z839" t="s">
        <v>201</v>
      </c>
      <c r="AA839" t="s">
        <v>202</v>
      </c>
      <c r="AB839" t="s">
        <v>203</v>
      </c>
      <c r="AD839" s="2" t="s">
        <v>508</v>
      </c>
    </row>
    <row r="840" spans="1:30" ht="15" customHeight="1" x14ac:dyDescent="0.35">
      <c r="A840" s="1">
        <v>42543.385763888888</v>
      </c>
      <c r="B840">
        <v>462</v>
      </c>
      <c r="C840" t="s">
        <v>29</v>
      </c>
      <c r="D840">
        <v>5</v>
      </c>
      <c r="E840" t="s">
        <v>30</v>
      </c>
      <c r="F840">
        <v>77836</v>
      </c>
      <c r="G840" t="s">
        <v>170</v>
      </c>
      <c r="H840" t="s">
        <v>32</v>
      </c>
      <c r="I840">
        <v>78441</v>
      </c>
      <c r="J840">
        <v>1</v>
      </c>
      <c r="K840" s="1">
        <v>42543.385763888888</v>
      </c>
      <c r="L840">
        <v>0.2</v>
      </c>
      <c r="M840">
        <v>653</v>
      </c>
      <c r="N840" t="s">
        <v>234</v>
      </c>
      <c r="O840" t="s">
        <v>34</v>
      </c>
      <c r="P840">
        <v>190</v>
      </c>
      <c r="R840">
        <v>4</v>
      </c>
      <c r="S840" t="s">
        <v>506</v>
      </c>
      <c r="T840" t="s">
        <v>36</v>
      </c>
      <c r="U840" t="s">
        <v>37</v>
      </c>
      <c r="V840" t="s">
        <v>38</v>
      </c>
      <c r="W840" t="s">
        <v>46</v>
      </c>
      <c r="X840" t="s">
        <v>46</v>
      </c>
      <c r="Y840" t="s">
        <v>200</v>
      </c>
      <c r="Z840" t="s">
        <v>211</v>
      </c>
      <c r="AA840" t="s">
        <v>212</v>
      </c>
      <c r="AB840" t="s">
        <v>235</v>
      </c>
      <c r="AD840" s="2" t="s">
        <v>508</v>
      </c>
    </row>
    <row r="841" spans="1:30" ht="15" customHeight="1" x14ac:dyDescent="0.35">
      <c r="A841" s="1">
        <v>42418.500347222223</v>
      </c>
      <c r="B841">
        <v>462</v>
      </c>
      <c r="C841" t="s">
        <v>29</v>
      </c>
      <c r="D841">
        <v>5</v>
      </c>
      <c r="E841" t="s">
        <v>30</v>
      </c>
      <c r="F841">
        <v>77831</v>
      </c>
      <c r="G841" t="s">
        <v>511</v>
      </c>
      <c r="H841" t="s">
        <v>32</v>
      </c>
      <c r="I841">
        <v>75883</v>
      </c>
      <c r="J841">
        <v>1</v>
      </c>
      <c r="K841" s="1">
        <v>42418.500347222223</v>
      </c>
      <c r="L841">
        <v>0.2</v>
      </c>
      <c r="M841">
        <v>623.03</v>
      </c>
      <c r="N841" t="s">
        <v>199</v>
      </c>
      <c r="O841" t="s">
        <v>34</v>
      </c>
      <c r="P841">
        <v>1</v>
      </c>
      <c r="R841">
        <v>4</v>
      </c>
      <c r="S841" t="s">
        <v>512</v>
      </c>
      <c r="T841" t="s">
        <v>36</v>
      </c>
      <c r="U841" t="s">
        <v>37</v>
      </c>
      <c r="V841" t="s">
        <v>38</v>
      </c>
      <c r="W841" t="s">
        <v>46</v>
      </c>
      <c r="X841" t="s">
        <v>46</v>
      </c>
      <c r="Y841" t="s">
        <v>200</v>
      </c>
      <c r="Z841" t="s">
        <v>201</v>
      </c>
      <c r="AA841" t="s">
        <v>202</v>
      </c>
      <c r="AB841" t="s">
        <v>203</v>
      </c>
      <c r="AD841" s="2" t="s">
        <v>508</v>
      </c>
    </row>
    <row r="842" spans="1:30" ht="15" customHeight="1" x14ac:dyDescent="0.35">
      <c r="A842" s="1">
        <v>42418.500347222223</v>
      </c>
      <c r="B842">
        <v>462</v>
      </c>
      <c r="C842" t="s">
        <v>29</v>
      </c>
      <c r="D842">
        <v>5</v>
      </c>
      <c r="E842" t="s">
        <v>30</v>
      </c>
      <c r="F842">
        <v>77831</v>
      </c>
      <c r="G842" t="s">
        <v>511</v>
      </c>
      <c r="H842" t="s">
        <v>32</v>
      </c>
      <c r="I842">
        <v>75883</v>
      </c>
      <c r="J842">
        <v>1</v>
      </c>
      <c r="K842" s="1">
        <v>42418.500347222223</v>
      </c>
      <c r="L842">
        <v>0.2</v>
      </c>
      <c r="M842">
        <v>649.01</v>
      </c>
      <c r="N842" t="s">
        <v>210</v>
      </c>
      <c r="O842" t="s">
        <v>34</v>
      </c>
      <c r="P842">
        <v>1</v>
      </c>
      <c r="R842">
        <v>4</v>
      </c>
      <c r="S842" t="s">
        <v>512</v>
      </c>
      <c r="T842" t="s">
        <v>36</v>
      </c>
      <c r="U842" t="s">
        <v>37</v>
      </c>
      <c r="V842" t="s">
        <v>38</v>
      </c>
      <c r="W842" t="s">
        <v>46</v>
      </c>
      <c r="X842" t="s">
        <v>46</v>
      </c>
      <c r="Y842" t="s">
        <v>200</v>
      </c>
      <c r="Z842" t="s">
        <v>211</v>
      </c>
      <c r="AA842" t="s">
        <v>212</v>
      </c>
      <c r="AB842" t="s">
        <v>213</v>
      </c>
      <c r="AC842" t="s">
        <v>214</v>
      </c>
      <c r="AD842" s="2" t="s">
        <v>508</v>
      </c>
    </row>
    <row r="843" spans="1:30" ht="15" customHeight="1" x14ac:dyDescent="0.35">
      <c r="A843" s="1">
        <v>44708.552430555559</v>
      </c>
      <c r="B843">
        <v>462</v>
      </c>
      <c r="C843" t="s">
        <v>29</v>
      </c>
      <c r="D843">
        <v>5</v>
      </c>
      <c r="E843" t="s">
        <v>30</v>
      </c>
      <c r="F843">
        <v>81615</v>
      </c>
      <c r="G843" t="s">
        <v>254</v>
      </c>
      <c r="H843" t="s">
        <v>32</v>
      </c>
      <c r="I843">
        <v>107425</v>
      </c>
      <c r="J843">
        <v>1</v>
      </c>
      <c r="K843" s="1">
        <v>44708.552430555559</v>
      </c>
      <c r="L843">
        <v>0.2</v>
      </c>
      <c r="M843">
        <v>651</v>
      </c>
      <c r="N843" t="s">
        <v>45</v>
      </c>
      <c r="O843" t="s">
        <v>34</v>
      </c>
      <c r="P843">
        <v>1</v>
      </c>
      <c r="R843">
        <v>4</v>
      </c>
      <c r="S843" t="s">
        <v>255</v>
      </c>
      <c r="T843" t="s">
        <v>36</v>
      </c>
      <c r="U843" t="s">
        <v>37</v>
      </c>
      <c r="W843" t="s">
        <v>46</v>
      </c>
      <c r="X843" t="s">
        <v>46</v>
      </c>
      <c r="AD843" s="2" t="s">
        <v>44</v>
      </c>
    </row>
    <row r="844" spans="1:30" ht="15" customHeight="1" x14ac:dyDescent="0.35">
      <c r="A844" s="1">
        <v>44680.500347222223</v>
      </c>
      <c r="B844">
        <v>462</v>
      </c>
      <c r="C844" t="s">
        <v>29</v>
      </c>
      <c r="D844">
        <v>5</v>
      </c>
      <c r="E844" t="s">
        <v>30</v>
      </c>
      <c r="F844">
        <v>81612</v>
      </c>
      <c r="G844" t="s">
        <v>254</v>
      </c>
      <c r="H844" t="s">
        <v>32</v>
      </c>
      <c r="I844">
        <v>107006</v>
      </c>
      <c r="J844">
        <v>1</v>
      </c>
      <c r="K844" s="1">
        <v>44680.500347222223</v>
      </c>
      <c r="L844">
        <v>0.2</v>
      </c>
      <c r="M844">
        <v>651</v>
      </c>
      <c r="N844" t="s">
        <v>45</v>
      </c>
      <c r="O844" t="s">
        <v>34</v>
      </c>
      <c r="P844">
        <v>1600</v>
      </c>
      <c r="R844">
        <v>4</v>
      </c>
      <c r="S844" t="s">
        <v>273</v>
      </c>
      <c r="T844" t="s">
        <v>36</v>
      </c>
      <c r="U844" t="s">
        <v>37</v>
      </c>
      <c r="W844" t="s">
        <v>46</v>
      </c>
      <c r="X844" t="s">
        <v>46</v>
      </c>
      <c r="AD844" s="2" t="s">
        <v>44</v>
      </c>
    </row>
    <row r="845" spans="1:30" ht="15" customHeight="1" x14ac:dyDescent="0.35">
      <c r="A845" s="1">
        <v>44369.597569444442</v>
      </c>
      <c r="B845">
        <v>462</v>
      </c>
      <c r="C845" t="s">
        <v>29</v>
      </c>
      <c r="D845">
        <v>5</v>
      </c>
      <c r="E845" t="s">
        <v>30</v>
      </c>
      <c r="F845">
        <v>81408</v>
      </c>
      <c r="G845" t="s">
        <v>278</v>
      </c>
      <c r="H845" t="s">
        <v>32</v>
      </c>
      <c r="I845">
        <v>102679</v>
      </c>
      <c r="J845">
        <v>1</v>
      </c>
      <c r="K845" s="1">
        <v>44369.597569444442</v>
      </c>
      <c r="L845">
        <v>0.2</v>
      </c>
      <c r="M845">
        <v>651</v>
      </c>
      <c r="N845" t="s">
        <v>45</v>
      </c>
      <c r="O845" t="s">
        <v>34</v>
      </c>
      <c r="P845">
        <v>250</v>
      </c>
      <c r="R845">
        <v>4</v>
      </c>
      <c r="S845" t="s">
        <v>279</v>
      </c>
      <c r="T845" t="s">
        <v>36</v>
      </c>
      <c r="U845" t="s">
        <v>37</v>
      </c>
      <c r="W845" t="s">
        <v>46</v>
      </c>
      <c r="X845" t="s">
        <v>46</v>
      </c>
      <c r="AD845" s="2" t="s">
        <v>44</v>
      </c>
    </row>
    <row r="846" spans="1:30" ht="15" customHeight="1" x14ac:dyDescent="0.35">
      <c r="A846" s="1">
        <v>44337.625347222223</v>
      </c>
      <c r="B846">
        <v>462</v>
      </c>
      <c r="C846" t="s">
        <v>29</v>
      </c>
      <c r="D846">
        <v>5</v>
      </c>
      <c r="E846" t="s">
        <v>30</v>
      </c>
      <c r="F846">
        <v>81218</v>
      </c>
      <c r="G846" t="s">
        <v>254</v>
      </c>
      <c r="H846" t="s">
        <v>32</v>
      </c>
      <c r="I846">
        <v>102245</v>
      </c>
      <c r="J846">
        <v>1</v>
      </c>
      <c r="K846" s="1">
        <v>44337.625347222223</v>
      </c>
      <c r="L846">
        <v>0.2</v>
      </c>
      <c r="M846">
        <v>651</v>
      </c>
      <c r="N846" t="s">
        <v>45</v>
      </c>
      <c r="O846" t="s">
        <v>34</v>
      </c>
      <c r="P846">
        <v>510</v>
      </c>
      <c r="R846">
        <v>4</v>
      </c>
      <c r="S846" t="s">
        <v>289</v>
      </c>
      <c r="T846" t="s">
        <v>36</v>
      </c>
      <c r="U846" t="s">
        <v>37</v>
      </c>
      <c r="W846" t="s">
        <v>46</v>
      </c>
      <c r="X846" t="s">
        <v>46</v>
      </c>
      <c r="AD846" s="2" t="s">
        <v>44</v>
      </c>
    </row>
    <row r="847" spans="1:30" ht="15" customHeight="1" x14ac:dyDescent="0.35">
      <c r="A847" s="1">
        <v>43853.573958333334</v>
      </c>
      <c r="B847">
        <v>462</v>
      </c>
      <c r="C847" t="s">
        <v>29</v>
      </c>
      <c r="D847">
        <v>5</v>
      </c>
      <c r="E847" t="s">
        <v>30</v>
      </c>
      <c r="F847">
        <v>80043</v>
      </c>
      <c r="G847" t="s">
        <v>319</v>
      </c>
      <c r="H847" t="s">
        <v>32</v>
      </c>
      <c r="I847">
        <v>95489</v>
      </c>
      <c r="J847">
        <v>1</v>
      </c>
      <c r="K847" s="1">
        <v>43853.573958333334</v>
      </c>
      <c r="L847">
        <v>0.2</v>
      </c>
      <c r="M847">
        <v>651</v>
      </c>
      <c r="N847" t="s">
        <v>45</v>
      </c>
      <c r="O847" t="s">
        <v>34</v>
      </c>
      <c r="P847">
        <v>110</v>
      </c>
      <c r="R847">
        <v>4</v>
      </c>
      <c r="S847" t="s">
        <v>320</v>
      </c>
      <c r="T847" t="s">
        <v>36</v>
      </c>
      <c r="U847" t="s">
        <v>37</v>
      </c>
      <c r="W847" t="s">
        <v>46</v>
      </c>
      <c r="X847" t="s">
        <v>46</v>
      </c>
      <c r="AD847" s="2" t="s">
        <v>44</v>
      </c>
    </row>
    <row r="848" spans="1:30" ht="15" customHeight="1" x14ac:dyDescent="0.35">
      <c r="A848" s="1">
        <v>42489.448263888888</v>
      </c>
      <c r="B848">
        <v>462</v>
      </c>
      <c r="C848" t="s">
        <v>29</v>
      </c>
      <c r="D848">
        <v>5</v>
      </c>
      <c r="E848" t="s">
        <v>30</v>
      </c>
      <c r="F848">
        <v>77810</v>
      </c>
      <c r="G848" t="s">
        <v>515</v>
      </c>
      <c r="H848" t="s">
        <v>32</v>
      </c>
      <c r="I848">
        <v>77340</v>
      </c>
      <c r="J848">
        <v>1</v>
      </c>
      <c r="K848" s="1">
        <v>42489.448263888888</v>
      </c>
      <c r="L848">
        <v>0.2</v>
      </c>
      <c r="M848">
        <v>656.01</v>
      </c>
      <c r="N848" t="s">
        <v>517</v>
      </c>
      <c r="O848" t="s">
        <v>34</v>
      </c>
      <c r="P848">
        <v>1</v>
      </c>
      <c r="R848">
        <v>4</v>
      </c>
      <c r="S848" t="s">
        <v>516</v>
      </c>
      <c r="T848" t="s">
        <v>36</v>
      </c>
      <c r="U848" t="s">
        <v>37</v>
      </c>
      <c r="V848" t="s">
        <v>38</v>
      </c>
      <c r="W848" t="s">
        <v>46</v>
      </c>
      <c r="X848" t="s">
        <v>46</v>
      </c>
      <c r="Y848" t="s">
        <v>200</v>
      </c>
      <c r="Z848" t="s">
        <v>518</v>
      </c>
      <c r="AA848" t="s">
        <v>519</v>
      </c>
      <c r="AB848" t="s">
        <v>520</v>
      </c>
      <c r="AC848" t="s">
        <v>521</v>
      </c>
      <c r="AD848" s="2" t="s">
        <v>508</v>
      </c>
    </row>
    <row r="849" spans="1:30" ht="15" customHeight="1" x14ac:dyDescent="0.35">
      <c r="A849" s="1">
        <v>43815.465624999997</v>
      </c>
      <c r="B849">
        <v>462</v>
      </c>
      <c r="C849" t="s">
        <v>29</v>
      </c>
      <c r="D849">
        <v>5</v>
      </c>
      <c r="E849" t="s">
        <v>30</v>
      </c>
      <c r="F849">
        <v>80017</v>
      </c>
      <c r="G849" t="s">
        <v>254</v>
      </c>
      <c r="H849" t="s">
        <v>32</v>
      </c>
      <c r="I849">
        <v>95031</v>
      </c>
      <c r="J849">
        <v>1</v>
      </c>
      <c r="K849" s="1">
        <v>43815.465624999997</v>
      </c>
      <c r="L849">
        <v>0.2</v>
      </c>
      <c r="M849">
        <v>651</v>
      </c>
      <c r="N849" t="s">
        <v>45</v>
      </c>
      <c r="O849" t="s">
        <v>34</v>
      </c>
      <c r="P849">
        <v>670</v>
      </c>
      <c r="R849">
        <v>4</v>
      </c>
      <c r="S849" t="s">
        <v>322</v>
      </c>
      <c r="T849" t="s">
        <v>36</v>
      </c>
      <c r="U849" t="s">
        <v>37</v>
      </c>
      <c r="W849" t="s">
        <v>46</v>
      </c>
      <c r="X849" t="s">
        <v>46</v>
      </c>
      <c r="AD849" s="2" t="s">
        <v>44</v>
      </c>
    </row>
    <row r="850" spans="1:30" ht="15" customHeight="1" x14ac:dyDescent="0.35">
      <c r="A850" s="1">
        <v>42489.448263888888</v>
      </c>
      <c r="B850">
        <v>462</v>
      </c>
      <c r="C850" t="s">
        <v>29</v>
      </c>
      <c r="D850">
        <v>5</v>
      </c>
      <c r="E850" t="s">
        <v>30</v>
      </c>
      <c r="F850">
        <v>77810</v>
      </c>
      <c r="G850" t="s">
        <v>515</v>
      </c>
      <c r="H850" t="s">
        <v>32</v>
      </c>
      <c r="I850">
        <v>77340</v>
      </c>
      <c r="J850">
        <v>1</v>
      </c>
      <c r="K850" s="1">
        <v>42489.448263888888</v>
      </c>
      <c r="L850">
        <v>0.2</v>
      </c>
      <c r="M850">
        <v>649</v>
      </c>
      <c r="N850" t="s">
        <v>268</v>
      </c>
      <c r="O850" t="s">
        <v>34</v>
      </c>
      <c r="P850">
        <v>49</v>
      </c>
      <c r="R850">
        <v>4</v>
      </c>
      <c r="S850" t="s">
        <v>516</v>
      </c>
      <c r="T850" t="s">
        <v>36</v>
      </c>
      <c r="U850" t="s">
        <v>37</v>
      </c>
      <c r="V850" t="s">
        <v>38</v>
      </c>
      <c r="W850" t="s">
        <v>46</v>
      </c>
      <c r="X850" t="s">
        <v>46</v>
      </c>
      <c r="Y850" t="s">
        <v>200</v>
      </c>
      <c r="Z850" t="s">
        <v>211</v>
      </c>
      <c r="AA850" t="s">
        <v>212</v>
      </c>
      <c r="AB850" t="s">
        <v>213</v>
      </c>
      <c r="AD850" s="2" t="s">
        <v>508</v>
      </c>
    </row>
    <row r="851" spans="1:30" ht="15" customHeight="1" x14ac:dyDescent="0.35">
      <c r="A851" s="1">
        <v>43760.517708333333</v>
      </c>
      <c r="B851">
        <v>462</v>
      </c>
      <c r="C851" t="s">
        <v>29</v>
      </c>
      <c r="D851">
        <v>5</v>
      </c>
      <c r="E851" t="s">
        <v>30</v>
      </c>
      <c r="F851">
        <v>79873</v>
      </c>
      <c r="G851" t="s">
        <v>333</v>
      </c>
      <c r="H851" t="s">
        <v>32</v>
      </c>
      <c r="I851">
        <v>94201</v>
      </c>
      <c r="J851">
        <v>1</v>
      </c>
      <c r="K851" s="1">
        <v>43760.517708333333</v>
      </c>
      <c r="L851">
        <v>0.2</v>
      </c>
      <c r="M851">
        <v>651</v>
      </c>
      <c r="N851" t="s">
        <v>45</v>
      </c>
      <c r="O851" t="s">
        <v>34</v>
      </c>
      <c r="P851">
        <v>3800</v>
      </c>
      <c r="R851">
        <v>4</v>
      </c>
      <c r="S851" t="s">
        <v>334</v>
      </c>
      <c r="T851" t="s">
        <v>36</v>
      </c>
      <c r="U851" t="s">
        <v>37</v>
      </c>
      <c r="W851" t="s">
        <v>46</v>
      </c>
      <c r="X851" t="s">
        <v>46</v>
      </c>
      <c r="AD851" s="2" t="s">
        <v>44</v>
      </c>
    </row>
    <row r="852" spans="1:30" ht="15" customHeight="1" x14ac:dyDescent="0.35">
      <c r="A852" s="1">
        <v>43734.455208333333</v>
      </c>
      <c r="B852">
        <v>462</v>
      </c>
      <c r="C852" t="s">
        <v>29</v>
      </c>
      <c r="D852">
        <v>5</v>
      </c>
      <c r="E852" t="s">
        <v>30</v>
      </c>
      <c r="F852">
        <v>79811</v>
      </c>
      <c r="G852" t="s">
        <v>340</v>
      </c>
      <c r="H852" t="s">
        <v>32</v>
      </c>
      <c r="I852">
        <v>93867</v>
      </c>
      <c r="J852">
        <v>1</v>
      </c>
      <c r="K852" s="1">
        <v>43734.455208333333</v>
      </c>
      <c r="L852">
        <v>0.2</v>
      </c>
      <c r="M852">
        <v>651</v>
      </c>
      <c r="N852" t="s">
        <v>45</v>
      </c>
      <c r="O852" t="s">
        <v>34</v>
      </c>
      <c r="P852">
        <v>140</v>
      </c>
      <c r="R852">
        <v>4</v>
      </c>
      <c r="S852" t="s">
        <v>341</v>
      </c>
      <c r="T852" t="s">
        <v>36</v>
      </c>
      <c r="U852" t="s">
        <v>37</v>
      </c>
      <c r="W852" t="s">
        <v>46</v>
      </c>
      <c r="X852" t="s">
        <v>46</v>
      </c>
      <c r="AD852" s="2" t="s">
        <v>44</v>
      </c>
    </row>
    <row r="853" spans="1:30" ht="15" customHeight="1" x14ac:dyDescent="0.35">
      <c r="A853" s="1">
        <v>42489.448263888888</v>
      </c>
      <c r="B853">
        <v>462</v>
      </c>
      <c r="C853" t="s">
        <v>29</v>
      </c>
      <c r="D853">
        <v>5</v>
      </c>
      <c r="E853" t="s">
        <v>30</v>
      </c>
      <c r="F853">
        <v>77810</v>
      </c>
      <c r="G853" t="s">
        <v>515</v>
      </c>
      <c r="H853" t="s">
        <v>32</v>
      </c>
      <c r="I853">
        <v>77340</v>
      </c>
      <c r="J853">
        <v>1</v>
      </c>
      <c r="K853" s="1">
        <v>42489.448263888888</v>
      </c>
      <c r="L853">
        <v>0.2</v>
      </c>
      <c r="M853">
        <v>623.03</v>
      </c>
      <c r="N853" t="s">
        <v>199</v>
      </c>
      <c r="O853" t="s">
        <v>34</v>
      </c>
      <c r="P853">
        <v>1</v>
      </c>
      <c r="R853">
        <v>4</v>
      </c>
      <c r="S853" t="s">
        <v>516</v>
      </c>
      <c r="T853" t="s">
        <v>36</v>
      </c>
      <c r="U853" t="s">
        <v>37</v>
      </c>
      <c r="V853" t="s">
        <v>38</v>
      </c>
      <c r="W853" t="s">
        <v>46</v>
      </c>
      <c r="X853" t="s">
        <v>46</v>
      </c>
      <c r="Y853" t="s">
        <v>200</v>
      </c>
      <c r="Z853" t="s">
        <v>201</v>
      </c>
      <c r="AA853" t="s">
        <v>202</v>
      </c>
      <c r="AB853" t="s">
        <v>203</v>
      </c>
      <c r="AD853" s="2" t="s">
        <v>508</v>
      </c>
    </row>
    <row r="854" spans="1:30" ht="15" customHeight="1" x14ac:dyDescent="0.35">
      <c r="A854" s="1">
        <v>43356.594097222223</v>
      </c>
      <c r="B854">
        <v>462</v>
      </c>
      <c r="C854" t="s">
        <v>29</v>
      </c>
      <c r="D854">
        <v>5</v>
      </c>
      <c r="E854" t="s">
        <v>30</v>
      </c>
      <c r="F854">
        <v>79678</v>
      </c>
      <c r="G854" t="s">
        <v>278</v>
      </c>
      <c r="H854" t="s">
        <v>32</v>
      </c>
      <c r="I854">
        <v>88971</v>
      </c>
      <c r="J854">
        <v>1</v>
      </c>
      <c r="K854" s="1">
        <v>43356.594097222223</v>
      </c>
      <c r="L854">
        <v>0.2</v>
      </c>
      <c r="M854">
        <v>651</v>
      </c>
      <c r="N854" t="s">
        <v>45</v>
      </c>
      <c r="O854" t="s">
        <v>34</v>
      </c>
      <c r="P854">
        <v>520</v>
      </c>
      <c r="R854">
        <v>4</v>
      </c>
      <c r="S854" t="s">
        <v>353</v>
      </c>
      <c r="T854" t="s">
        <v>36</v>
      </c>
      <c r="U854" t="s">
        <v>37</v>
      </c>
      <c r="W854" t="s">
        <v>46</v>
      </c>
      <c r="X854" t="s">
        <v>46</v>
      </c>
      <c r="AD854" s="2" t="s">
        <v>44</v>
      </c>
    </row>
    <row r="855" spans="1:30" ht="15" customHeight="1" x14ac:dyDescent="0.35">
      <c r="A855" s="1">
        <v>43635.677430555559</v>
      </c>
      <c r="B855">
        <v>462</v>
      </c>
      <c r="C855" t="s">
        <v>29</v>
      </c>
      <c r="D855">
        <v>5</v>
      </c>
      <c r="E855" t="s">
        <v>30</v>
      </c>
      <c r="F855">
        <v>79548</v>
      </c>
      <c r="G855" t="s">
        <v>278</v>
      </c>
      <c r="H855" t="s">
        <v>32</v>
      </c>
      <c r="I855">
        <v>92499</v>
      </c>
      <c r="J855">
        <v>1</v>
      </c>
      <c r="K855" s="1">
        <v>43635.677430555559</v>
      </c>
      <c r="L855">
        <v>0.2</v>
      </c>
      <c r="M855">
        <v>651</v>
      </c>
      <c r="N855" t="s">
        <v>45</v>
      </c>
      <c r="O855" t="s">
        <v>34</v>
      </c>
      <c r="P855">
        <v>1</v>
      </c>
      <c r="R855">
        <v>4</v>
      </c>
      <c r="S855" t="s">
        <v>357</v>
      </c>
      <c r="T855" t="s">
        <v>36</v>
      </c>
      <c r="U855" t="s">
        <v>37</v>
      </c>
      <c r="W855" t="s">
        <v>46</v>
      </c>
      <c r="X855" t="s">
        <v>46</v>
      </c>
      <c r="AD855" s="2" t="s">
        <v>44</v>
      </c>
    </row>
    <row r="856" spans="1:30" ht="15" customHeight="1" x14ac:dyDescent="0.35">
      <c r="A856" s="1">
        <v>43571.732986111114</v>
      </c>
      <c r="B856">
        <v>462</v>
      </c>
      <c r="C856" t="s">
        <v>29</v>
      </c>
      <c r="D856">
        <v>5</v>
      </c>
      <c r="E856" t="s">
        <v>30</v>
      </c>
      <c r="F856">
        <v>79503</v>
      </c>
      <c r="G856" t="s">
        <v>358</v>
      </c>
      <c r="H856" t="s">
        <v>32</v>
      </c>
      <c r="I856">
        <v>91686</v>
      </c>
      <c r="J856">
        <v>1</v>
      </c>
      <c r="K856" s="1">
        <v>43571.732986111114</v>
      </c>
      <c r="L856">
        <v>0.2</v>
      </c>
      <c r="M856">
        <v>651</v>
      </c>
      <c r="N856" t="s">
        <v>45</v>
      </c>
      <c r="O856" t="s">
        <v>34</v>
      </c>
      <c r="P856">
        <v>58</v>
      </c>
      <c r="R856">
        <v>4</v>
      </c>
      <c r="S856" t="s">
        <v>360</v>
      </c>
      <c r="T856" t="s">
        <v>36</v>
      </c>
      <c r="U856" t="s">
        <v>37</v>
      </c>
      <c r="W856" t="s">
        <v>46</v>
      </c>
      <c r="X856" t="s">
        <v>46</v>
      </c>
      <c r="AD856" s="2" t="s">
        <v>44</v>
      </c>
    </row>
    <row r="857" spans="1:30" ht="15" customHeight="1" x14ac:dyDescent="0.35">
      <c r="A857" s="1">
        <v>43537.625347222223</v>
      </c>
      <c r="B857">
        <v>462</v>
      </c>
      <c r="C857" t="s">
        <v>29</v>
      </c>
      <c r="D857">
        <v>5</v>
      </c>
      <c r="E857" t="s">
        <v>30</v>
      </c>
      <c r="F857">
        <v>79485</v>
      </c>
      <c r="G857" t="s">
        <v>278</v>
      </c>
      <c r="H857" t="s">
        <v>32</v>
      </c>
      <c r="I857">
        <v>91223</v>
      </c>
      <c r="J857">
        <v>1</v>
      </c>
      <c r="K857" s="1">
        <v>43537.625347222223</v>
      </c>
      <c r="L857">
        <v>0.2</v>
      </c>
      <c r="M857">
        <v>651</v>
      </c>
      <c r="N857" t="s">
        <v>45</v>
      </c>
      <c r="O857" t="s">
        <v>34</v>
      </c>
      <c r="P857">
        <v>81</v>
      </c>
      <c r="R857">
        <v>4</v>
      </c>
      <c r="S857" t="s">
        <v>370</v>
      </c>
      <c r="T857" t="s">
        <v>36</v>
      </c>
      <c r="U857" t="s">
        <v>37</v>
      </c>
      <c r="W857" t="s">
        <v>46</v>
      </c>
      <c r="X857" t="s">
        <v>46</v>
      </c>
      <c r="AD857" s="2" t="s">
        <v>44</v>
      </c>
    </row>
    <row r="858" spans="1:30" ht="15" customHeight="1" x14ac:dyDescent="0.35">
      <c r="A858" s="1">
        <v>43432.392708333333</v>
      </c>
      <c r="B858">
        <v>462</v>
      </c>
      <c r="C858" t="s">
        <v>29</v>
      </c>
      <c r="D858">
        <v>5</v>
      </c>
      <c r="E858" t="s">
        <v>30</v>
      </c>
      <c r="F858">
        <v>79464</v>
      </c>
      <c r="G858" t="s">
        <v>254</v>
      </c>
      <c r="H858" t="s">
        <v>32</v>
      </c>
      <c r="I858">
        <v>89949</v>
      </c>
      <c r="J858">
        <v>1</v>
      </c>
      <c r="K858" s="1">
        <v>43432.392708333333</v>
      </c>
      <c r="L858">
        <v>0.2</v>
      </c>
      <c r="M858">
        <v>651</v>
      </c>
      <c r="N858" t="s">
        <v>45</v>
      </c>
      <c r="O858" t="s">
        <v>34</v>
      </c>
      <c r="P858">
        <v>230</v>
      </c>
      <c r="R858">
        <v>4</v>
      </c>
      <c r="S858" t="s">
        <v>371</v>
      </c>
      <c r="T858" t="s">
        <v>36</v>
      </c>
      <c r="U858" t="s">
        <v>37</v>
      </c>
      <c r="W858" t="s">
        <v>46</v>
      </c>
      <c r="X858" t="s">
        <v>46</v>
      </c>
      <c r="AD858" s="2" t="s">
        <v>44</v>
      </c>
    </row>
    <row r="859" spans="1:30" ht="15" customHeight="1" x14ac:dyDescent="0.35">
      <c r="A859" s="1">
        <v>42389.489930555559</v>
      </c>
      <c r="B859">
        <v>462</v>
      </c>
      <c r="C859" t="s">
        <v>29</v>
      </c>
      <c r="D859">
        <v>5</v>
      </c>
      <c r="E859" t="s">
        <v>30</v>
      </c>
      <c r="F859">
        <v>77655</v>
      </c>
      <c r="G859" t="s">
        <v>410</v>
      </c>
      <c r="H859" t="s">
        <v>32</v>
      </c>
      <c r="I859">
        <v>75270</v>
      </c>
      <c r="J859">
        <v>1</v>
      </c>
      <c r="K859" s="1">
        <v>42389.489930555559</v>
      </c>
      <c r="L859">
        <v>0.2</v>
      </c>
      <c r="M859">
        <v>623.03</v>
      </c>
      <c r="N859" t="s">
        <v>199</v>
      </c>
      <c r="O859" t="s">
        <v>34</v>
      </c>
      <c r="P859">
        <v>1</v>
      </c>
      <c r="R859">
        <v>4</v>
      </c>
      <c r="S859" t="s">
        <v>547</v>
      </c>
      <c r="T859" t="s">
        <v>36</v>
      </c>
      <c r="U859" t="s">
        <v>37</v>
      </c>
      <c r="V859" t="s">
        <v>38</v>
      </c>
      <c r="W859" t="s">
        <v>46</v>
      </c>
      <c r="X859" t="s">
        <v>46</v>
      </c>
      <c r="Y859" t="s">
        <v>200</v>
      </c>
      <c r="Z859" t="s">
        <v>201</v>
      </c>
      <c r="AA859" t="s">
        <v>202</v>
      </c>
      <c r="AB859" t="s">
        <v>203</v>
      </c>
      <c r="AD859" s="2" t="s">
        <v>508</v>
      </c>
    </row>
    <row r="860" spans="1:30" ht="15" customHeight="1" x14ac:dyDescent="0.35">
      <c r="A860" s="1">
        <v>43509.642708333333</v>
      </c>
      <c r="B860">
        <v>462</v>
      </c>
      <c r="C860" t="s">
        <v>29</v>
      </c>
      <c r="D860">
        <v>5</v>
      </c>
      <c r="E860" t="s">
        <v>30</v>
      </c>
      <c r="F860">
        <v>79444</v>
      </c>
      <c r="G860" t="s">
        <v>254</v>
      </c>
      <c r="H860" t="s">
        <v>32</v>
      </c>
      <c r="I860">
        <v>90876</v>
      </c>
      <c r="J860">
        <v>1</v>
      </c>
      <c r="K860" s="1">
        <v>43509.642708333333</v>
      </c>
      <c r="L860">
        <v>0.2</v>
      </c>
      <c r="M860">
        <v>651</v>
      </c>
      <c r="N860" t="s">
        <v>45</v>
      </c>
      <c r="O860" t="s">
        <v>34</v>
      </c>
      <c r="P860">
        <v>340</v>
      </c>
      <c r="R860">
        <v>4</v>
      </c>
      <c r="S860" t="s">
        <v>374</v>
      </c>
      <c r="T860" t="s">
        <v>36</v>
      </c>
      <c r="U860" t="s">
        <v>37</v>
      </c>
      <c r="W860" t="s">
        <v>46</v>
      </c>
      <c r="X860" t="s">
        <v>46</v>
      </c>
      <c r="AD860" s="2" t="s">
        <v>44</v>
      </c>
    </row>
    <row r="861" spans="1:30" ht="15" customHeight="1" x14ac:dyDescent="0.35">
      <c r="A861" s="1">
        <v>42389.489930555559</v>
      </c>
      <c r="B861">
        <v>462</v>
      </c>
      <c r="C861" t="s">
        <v>29</v>
      </c>
      <c r="D861">
        <v>5</v>
      </c>
      <c r="E861" t="s">
        <v>30</v>
      </c>
      <c r="F861">
        <v>77655</v>
      </c>
      <c r="G861" t="s">
        <v>410</v>
      </c>
      <c r="H861" t="s">
        <v>32</v>
      </c>
      <c r="I861">
        <v>75270</v>
      </c>
      <c r="J861">
        <v>1</v>
      </c>
      <c r="K861" s="1">
        <v>42389.489930555559</v>
      </c>
      <c r="L861">
        <v>0.2</v>
      </c>
      <c r="M861">
        <v>649.01</v>
      </c>
      <c r="N861" t="s">
        <v>210</v>
      </c>
      <c r="O861" t="s">
        <v>34</v>
      </c>
      <c r="P861">
        <v>10</v>
      </c>
      <c r="R861">
        <v>4</v>
      </c>
      <c r="S861" t="s">
        <v>547</v>
      </c>
      <c r="T861" t="s">
        <v>36</v>
      </c>
      <c r="U861" t="s">
        <v>37</v>
      </c>
      <c r="V861" t="s">
        <v>38</v>
      </c>
      <c r="W861" t="s">
        <v>46</v>
      </c>
      <c r="X861" t="s">
        <v>46</v>
      </c>
      <c r="Y861" t="s">
        <v>200</v>
      </c>
      <c r="Z861" t="s">
        <v>211</v>
      </c>
      <c r="AA861" t="s">
        <v>212</v>
      </c>
      <c r="AB861" t="s">
        <v>213</v>
      </c>
      <c r="AC861" t="s">
        <v>214</v>
      </c>
      <c r="AD861" s="2" t="s">
        <v>508</v>
      </c>
    </row>
    <row r="862" spans="1:30" ht="15" customHeight="1" x14ac:dyDescent="0.35">
      <c r="A862" s="1">
        <v>43474.566319444442</v>
      </c>
      <c r="B862">
        <v>462</v>
      </c>
      <c r="C862" t="s">
        <v>29</v>
      </c>
      <c r="D862">
        <v>5</v>
      </c>
      <c r="E862" t="s">
        <v>30</v>
      </c>
      <c r="F862">
        <v>79272</v>
      </c>
      <c r="G862" t="s">
        <v>378</v>
      </c>
      <c r="H862" t="s">
        <v>32</v>
      </c>
      <c r="I862">
        <v>90431</v>
      </c>
      <c r="J862">
        <v>1</v>
      </c>
      <c r="K862" s="1">
        <v>43474.566319444442</v>
      </c>
      <c r="L862">
        <v>0.2</v>
      </c>
      <c r="M862">
        <v>651</v>
      </c>
      <c r="N862" t="s">
        <v>45</v>
      </c>
      <c r="O862" t="s">
        <v>34</v>
      </c>
      <c r="P862">
        <v>53</v>
      </c>
      <c r="R862">
        <v>4</v>
      </c>
      <c r="S862" t="s">
        <v>379</v>
      </c>
      <c r="T862" t="s">
        <v>36</v>
      </c>
      <c r="U862" t="s">
        <v>37</v>
      </c>
      <c r="W862" t="s">
        <v>46</v>
      </c>
      <c r="X862" t="s">
        <v>46</v>
      </c>
      <c r="AD862" s="2" t="s">
        <v>44</v>
      </c>
    </row>
    <row r="863" spans="1:30" ht="15" customHeight="1" x14ac:dyDescent="0.35">
      <c r="A863" s="1">
        <v>42354.486458333333</v>
      </c>
      <c r="B863">
        <v>462</v>
      </c>
      <c r="C863" t="s">
        <v>29</v>
      </c>
      <c r="D863">
        <v>5</v>
      </c>
      <c r="E863" t="s">
        <v>30</v>
      </c>
      <c r="F863">
        <v>77589</v>
      </c>
      <c r="G863" t="s">
        <v>524</v>
      </c>
      <c r="H863" t="s">
        <v>32</v>
      </c>
      <c r="I863">
        <v>74769</v>
      </c>
      <c r="J863">
        <v>1</v>
      </c>
      <c r="K863" s="1">
        <v>42354.486458333333</v>
      </c>
      <c r="L863">
        <v>0.2</v>
      </c>
      <c r="M863">
        <v>649.01</v>
      </c>
      <c r="N863" t="s">
        <v>210</v>
      </c>
      <c r="O863" t="s">
        <v>34</v>
      </c>
      <c r="P863">
        <v>19</v>
      </c>
      <c r="R863">
        <v>4</v>
      </c>
      <c r="S863" t="s">
        <v>551</v>
      </c>
      <c r="T863" t="s">
        <v>36</v>
      </c>
      <c r="U863" t="s">
        <v>37</v>
      </c>
      <c r="V863" t="s">
        <v>38</v>
      </c>
      <c r="W863" t="s">
        <v>46</v>
      </c>
      <c r="X863" t="s">
        <v>46</v>
      </c>
      <c r="Y863" t="s">
        <v>200</v>
      </c>
      <c r="Z863" t="s">
        <v>211</v>
      </c>
      <c r="AA863" t="s">
        <v>212</v>
      </c>
      <c r="AB863" t="s">
        <v>213</v>
      </c>
      <c r="AC863" t="s">
        <v>214</v>
      </c>
      <c r="AD863" s="2" t="s">
        <v>508</v>
      </c>
    </row>
    <row r="864" spans="1:30" ht="15" customHeight="1" x14ac:dyDescent="0.35">
      <c r="A864" s="1">
        <v>43300.458680555559</v>
      </c>
      <c r="B864">
        <v>462</v>
      </c>
      <c r="C864" t="s">
        <v>29</v>
      </c>
      <c r="D864">
        <v>5</v>
      </c>
      <c r="E864" t="s">
        <v>30</v>
      </c>
      <c r="F864">
        <v>79038</v>
      </c>
      <c r="G864" t="s">
        <v>254</v>
      </c>
      <c r="H864" t="s">
        <v>32</v>
      </c>
      <c r="I864">
        <v>88225</v>
      </c>
      <c r="J864">
        <v>1</v>
      </c>
      <c r="K864" s="1">
        <v>43300.458680555559</v>
      </c>
      <c r="L864">
        <v>0.2</v>
      </c>
      <c r="M864">
        <v>651</v>
      </c>
      <c r="N864" t="s">
        <v>45</v>
      </c>
      <c r="O864" t="s">
        <v>34</v>
      </c>
      <c r="P864">
        <v>280</v>
      </c>
      <c r="R864">
        <v>4</v>
      </c>
      <c r="S864" t="s">
        <v>392</v>
      </c>
      <c r="T864" t="s">
        <v>36</v>
      </c>
      <c r="U864" t="s">
        <v>37</v>
      </c>
      <c r="W864" t="s">
        <v>46</v>
      </c>
      <c r="X864" t="s">
        <v>46</v>
      </c>
      <c r="AD864" s="2" t="s">
        <v>44</v>
      </c>
    </row>
    <row r="865" spans="1:30" ht="15" customHeight="1" x14ac:dyDescent="0.35">
      <c r="A865" s="1">
        <v>43257.489930555559</v>
      </c>
      <c r="B865">
        <v>462</v>
      </c>
      <c r="C865" t="s">
        <v>29</v>
      </c>
      <c r="D865">
        <v>5</v>
      </c>
      <c r="E865" t="s">
        <v>30</v>
      </c>
      <c r="F865">
        <v>79014</v>
      </c>
      <c r="G865" t="s">
        <v>319</v>
      </c>
      <c r="H865" t="s">
        <v>32</v>
      </c>
      <c r="I865">
        <v>87660</v>
      </c>
      <c r="J865">
        <v>1</v>
      </c>
      <c r="K865" s="1">
        <v>43257.489930555559</v>
      </c>
      <c r="L865">
        <v>0.2</v>
      </c>
      <c r="M865">
        <v>651</v>
      </c>
      <c r="N865" t="s">
        <v>45</v>
      </c>
      <c r="O865" t="s">
        <v>34</v>
      </c>
      <c r="P865">
        <v>1400</v>
      </c>
      <c r="R865">
        <v>4</v>
      </c>
      <c r="S865" t="s">
        <v>395</v>
      </c>
      <c r="T865" t="s">
        <v>36</v>
      </c>
      <c r="U865" t="s">
        <v>37</v>
      </c>
      <c r="W865" t="s">
        <v>46</v>
      </c>
      <c r="X865" t="s">
        <v>46</v>
      </c>
      <c r="AD865" s="2" t="s">
        <v>44</v>
      </c>
    </row>
    <row r="866" spans="1:30" ht="15" customHeight="1" x14ac:dyDescent="0.35">
      <c r="A866" s="1">
        <v>43228.680902777778</v>
      </c>
      <c r="B866">
        <v>462</v>
      </c>
      <c r="C866" t="s">
        <v>29</v>
      </c>
      <c r="D866">
        <v>5</v>
      </c>
      <c r="E866" t="s">
        <v>30</v>
      </c>
      <c r="F866">
        <v>78971</v>
      </c>
      <c r="G866" t="s">
        <v>254</v>
      </c>
      <c r="H866" t="s">
        <v>32</v>
      </c>
      <c r="I866">
        <v>87297</v>
      </c>
      <c r="J866">
        <v>1</v>
      </c>
      <c r="K866" s="1">
        <v>43228.680902777778</v>
      </c>
      <c r="L866">
        <v>0.2</v>
      </c>
      <c r="M866">
        <v>651</v>
      </c>
      <c r="N866" t="s">
        <v>45</v>
      </c>
      <c r="O866" t="s">
        <v>34</v>
      </c>
      <c r="P866">
        <v>710</v>
      </c>
      <c r="R866">
        <v>4</v>
      </c>
      <c r="S866" t="s">
        <v>398</v>
      </c>
      <c r="T866" t="s">
        <v>36</v>
      </c>
      <c r="U866" t="s">
        <v>37</v>
      </c>
      <c r="W866" t="s">
        <v>46</v>
      </c>
      <c r="X866" t="s">
        <v>46</v>
      </c>
      <c r="AD866" s="2" t="s">
        <v>44</v>
      </c>
    </row>
    <row r="867" spans="1:30" ht="15" customHeight="1" x14ac:dyDescent="0.35">
      <c r="A867" s="1">
        <v>42332.458680555559</v>
      </c>
      <c r="B867">
        <v>462</v>
      </c>
      <c r="C867" t="s">
        <v>29</v>
      </c>
      <c r="D867">
        <v>5</v>
      </c>
      <c r="E867" t="s">
        <v>30</v>
      </c>
      <c r="F867">
        <v>77569</v>
      </c>
      <c r="G867" t="s">
        <v>524</v>
      </c>
      <c r="H867" t="s">
        <v>32</v>
      </c>
      <c r="I867">
        <v>74290</v>
      </c>
      <c r="J867">
        <v>1</v>
      </c>
      <c r="K867" s="1">
        <v>42332.458680555559</v>
      </c>
      <c r="L867">
        <v>0.2</v>
      </c>
      <c r="M867">
        <v>649.01</v>
      </c>
      <c r="N867" t="s">
        <v>210</v>
      </c>
      <c r="O867" t="s">
        <v>34</v>
      </c>
      <c r="P867">
        <v>120</v>
      </c>
      <c r="R867">
        <v>4</v>
      </c>
      <c r="S867" t="s">
        <v>555</v>
      </c>
      <c r="T867" t="s">
        <v>36</v>
      </c>
      <c r="U867" t="s">
        <v>37</v>
      </c>
      <c r="V867" t="s">
        <v>38</v>
      </c>
      <c r="W867" t="s">
        <v>46</v>
      </c>
      <c r="X867" t="s">
        <v>46</v>
      </c>
      <c r="Y867" t="s">
        <v>200</v>
      </c>
      <c r="Z867" t="s">
        <v>211</v>
      </c>
      <c r="AA867" t="s">
        <v>212</v>
      </c>
      <c r="AB867" t="s">
        <v>213</v>
      </c>
      <c r="AC867" t="s">
        <v>214</v>
      </c>
      <c r="AD867" s="2" t="s">
        <v>508</v>
      </c>
    </row>
    <row r="868" spans="1:30" ht="15" customHeight="1" x14ac:dyDescent="0.35">
      <c r="A868" s="1">
        <v>43208.538541666669</v>
      </c>
      <c r="B868">
        <v>462</v>
      </c>
      <c r="C868" t="s">
        <v>29</v>
      </c>
      <c r="D868">
        <v>5</v>
      </c>
      <c r="E868" t="s">
        <v>30</v>
      </c>
      <c r="F868">
        <v>78958</v>
      </c>
      <c r="G868" t="s">
        <v>254</v>
      </c>
      <c r="H868" t="s">
        <v>32</v>
      </c>
      <c r="I868">
        <v>87016</v>
      </c>
      <c r="J868">
        <v>1</v>
      </c>
      <c r="K868" s="1">
        <v>43208.538541666669</v>
      </c>
      <c r="L868">
        <v>0.2</v>
      </c>
      <c r="M868">
        <v>651</v>
      </c>
      <c r="N868" t="s">
        <v>45</v>
      </c>
      <c r="O868" t="s">
        <v>34</v>
      </c>
      <c r="P868">
        <v>100</v>
      </c>
      <c r="R868">
        <v>4</v>
      </c>
      <c r="S868" t="s">
        <v>402</v>
      </c>
      <c r="T868" t="s">
        <v>36</v>
      </c>
      <c r="U868" t="s">
        <v>37</v>
      </c>
      <c r="W868" t="s">
        <v>46</v>
      </c>
      <c r="X868" t="s">
        <v>46</v>
      </c>
      <c r="AD868" s="2" t="s">
        <v>44</v>
      </c>
    </row>
    <row r="869" spans="1:30" ht="15" customHeight="1" x14ac:dyDescent="0.35">
      <c r="A869" s="1">
        <v>42291.489930555559</v>
      </c>
      <c r="B869">
        <v>462</v>
      </c>
      <c r="C869" t="s">
        <v>29</v>
      </c>
      <c r="D869">
        <v>5</v>
      </c>
      <c r="E869" t="s">
        <v>30</v>
      </c>
      <c r="F869">
        <v>77553</v>
      </c>
      <c r="G869" t="s">
        <v>559</v>
      </c>
      <c r="H869" t="s">
        <v>32</v>
      </c>
      <c r="I869">
        <v>73401</v>
      </c>
      <c r="J869">
        <v>1</v>
      </c>
      <c r="K869" s="1">
        <v>42291.489930555559</v>
      </c>
      <c r="L869">
        <v>0.2</v>
      </c>
      <c r="M869">
        <v>649.01</v>
      </c>
      <c r="N869" t="s">
        <v>210</v>
      </c>
      <c r="O869" t="s">
        <v>34</v>
      </c>
      <c r="P869">
        <v>120</v>
      </c>
      <c r="R869">
        <v>4</v>
      </c>
      <c r="S869" t="s">
        <v>560</v>
      </c>
      <c r="T869" t="s">
        <v>36</v>
      </c>
      <c r="U869" t="s">
        <v>37</v>
      </c>
      <c r="V869" t="s">
        <v>38</v>
      </c>
      <c r="W869" t="s">
        <v>46</v>
      </c>
      <c r="X869" t="s">
        <v>46</v>
      </c>
      <c r="Y869" t="s">
        <v>200</v>
      </c>
      <c r="Z869" t="s">
        <v>211</v>
      </c>
      <c r="AA869" t="s">
        <v>212</v>
      </c>
      <c r="AB869" t="s">
        <v>213</v>
      </c>
      <c r="AC869" t="s">
        <v>214</v>
      </c>
      <c r="AD869" s="2" t="s">
        <v>508</v>
      </c>
    </row>
    <row r="870" spans="1:30" ht="15" customHeight="1" x14ac:dyDescent="0.35">
      <c r="A870" s="1">
        <v>42262.441319444442</v>
      </c>
      <c r="B870">
        <v>462</v>
      </c>
      <c r="C870" t="s">
        <v>29</v>
      </c>
      <c r="D870">
        <v>5</v>
      </c>
      <c r="E870" t="s">
        <v>30</v>
      </c>
      <c r="F870">
        <v>77493</v>
      </c>
      <c r="G870" t="s">
        <v>559</v>
      </c>
      <c r="H870" t="s">
        <v>32</v>
      </c>
      <c r="I870">
        <v>72898</v>
      </c>
      <c r="J870">
        <v>1</v>
      </c>
      <c r="K870" s="1">
        <v>42262.441319444442</v>
      </c>
      <c r="L870">
        <v>0.2</v>
      </c>
      <c r="M870">
        <v>623.03</v>
      </c>
      <c r="N870" t="s">
        <v>199</v>
      </c>
      <c r="O870" t="s">
        <v>34</v>
      </c>
      <c r="P870">
        <v>1</v>
      </c>
      <c r="R870">
        <v>4</v>
      </c>
      <c r="S870" t="s">
        <v>565</v>
      </c>
      <c r="T870" t="s">
        <v>36</v>
      </c>
      <c r="U870" t="s">
        <v>37</v>
      </c>
      <c r="V870" t="s">
        <v>38</v>
      </c>
      <c r="W870" t="s">
        <v>46</v>
      </c>
      <c r="X870" t="s">
        <v>46</v>
      </c>
      <c r="Y870" t="s">
        <v>200</v>
      </c>
      <c r="Z870" t="s">
        <v>201</v>
      </c>
      <c r="AA870" t="s">
        <v>202</v>
      </c>
      <c r="AB870" t="s">
        <v>203</v>
      </c>
      <c r="AD870" s="2" t="s">
        <v>508</v>
      </c>
    </row>
    <row r="871" spans="1:30" ht="15" customHeight="1" x14ac:dyDescent="0.35">
      <c r="A871" s="1">
        <v>42262.441319444442</v>
      </c>
      <c r="B871">
        <v>462</v>
      </c>
      <c r="C871" t="s">
        <v>29</v>
      </c>
      <c r="D871">
        <v>5</v>
      </c>
      <c r="E871" t="s">
        <v>30</v>
      </c>
      <c r="F871">
        <v>77493</v>
      </c>
      <c r="G871" t="s">
        <v>559</v>
      </c>
      <c r="H871" t="s">
        <v>32</v>
      </c>
      <c r="I871">
        <v>72898</v>
      </c>
      <c r="J871">
        <v>1</v>
      </c>
      <c r="K871" s="1">
        <v>42262.441319444442</v>
      </c>
      <c r="L871">
        <v>0.2</v>
      </c>
      <c r="M871">
        <v>649.01</v>
      </c>
      <c r="N871" t="s">
        <v>210</v>
      </c>
      <c r="O871" t="s">
        <v>34</v>
      </c>
      <c r="P871">
        <v>390</v>
      </c>
      <c r="R871">
        <v>4</v>
      </c>
      <c r="S871" t="s">
        <v>565</v>
      </c>
      <c r="T871" t="s">
        <v>36</v>
      </c>
      <c r="U871" t="s">
        <v>37</v>
      </c>
      <c r="V871" t="s">
        <v>38</v>
      </c>
      <c r="W871" t="s">
        <v>46</v>
      </c>
      <c r="X871" t="s">
        <v>46</v>
      </c>
      <c r="Y871" t="s">
        <v>200</v>
      </c>
      <c r="Z871" t="s">
        <v>211</v>
      </c>
      <c r="AA871" t="s">
        <v>212</v>
      </c>
      <c r="AB871" t="s">
        <v>213</v>
      </c>
      <c r="AC871" t="s">
        <v>214</v>
      </c>
      <c r="AD871" s="2" t="s">
        <v>508</v>
      </c>
    </row>
    <row r="872" spans="1:30" ht="15" customHeight="1" x14ac:dyDescent="0.35">
      <c r="A872" s="1">
        <v>42262.441319444442</v>
      </c>
      <c r="B872">
        <v>462</v>
      </c>
      <c r="C872" t="s">
        <v>29</v>
      </c>
      <c r="D872">
        <v>5</v>
      </c>
      <c r="E872" t="s">
        <v>30</v>
      </c>
      <c r="F872">
        <v>77493</v>
      </c>
      <c r="G872" t="s">
        <v>559</v>
      </c>
      <c r="H872" t="s">
        <v>32</v>
      </c>
      <c r="I872">
        <v>72898</v>
      </c>
      <c r="J872">
        <v>1</v>
      </c>
      <c r="K872" s="1">
        <v>42262.441319444442</v>
      </c>
      <c r="L872">
        <v>0.2</v>
      </c>
      <c r="M872">
        <v>649</v>
      </c>
      <c r="N872" t="s">
        <v>268</v>
      </c>
      <c r="O872" t="s">
        <v>34</v>
      </c>
      <c r="P872">
        <v>1</v>
      </c>
      <c r="R872">
        <v>4</v>
      </c>
      <c r="S872" t="s">
        <v>565</v>
      </c>
      <c r="T872" t="s">
        <v>36</v>
      </c>
      <c r="U872" t="s">
        <v>37</v>
      </c>
      <c r="V872" t="s">
        <v>38</v>
      </c>
      <c r="W872" t="s">
        <v>46</v>
      </c>
      <c r="X872" t="s">
        <v>46</v>
      </c>
      <c r="Y872" t="s">
        <v>200</v>
      </c>
      <c r="Z872" t="s">
        <v>211</v>
      </c>
      <c r="AA872" t="s">
        <v>212</v>
      </c>
      <c r="AB872" t="s">
        <v>213</v>
      </c>
      <c r="AD872" s="2" t="s">
        <v>508</v>
      </c>
    </row>
    <row r="873" spans="1:30" ht="15" customHeight="1" x14ac:dyDescent="0.35">
      <c r="A873" s="1">
        <v>43181.538541666669</v>
      </c>
      <c r="B873">
        <v>462</v>
      </c>
      <c r="C873" t="s">
        <v>29</v>
      </c>
      <c r="D873">
        <v>5</v>
      </c>
      <c r="E873" t="s">
        <v>30</v>
      </c>
      <c r="F873">
        <v>78948</v>
      </c>
      <c r="G873" t="s">
        <v>278</v>
      </c>
      <c r="H873" t="s">
        <v>32</v>
      </c>
      <c r="I873">
        <v>86575</v>
      </c>
      <c r="J873">
        <v>1</v>
      </c>
      <c r="K873" s="1">
        <v>43181.538541666669</v>
      </c>
      <c r="L873">
        <v>0.2</v>
      </c>
      <c r="M873">
        <v>651</v>
      </c>
      <c r="N873" t="s">
        <v>45</v>
      </c>
      <c r="O873" t="s">
        <v>34</v>
      </c>
      <c r="P873">
        <v>140</v>
      </c>
      <c r="R873">
        <v>4</v>
      </c>
      <c r="S873" t="s">
        <v>403</v>
      </c>
      <c r="T873" t="s">
        <v>36</v>
      </c>
      <c r="U873" t="s">
        <v>37</v>
      </c>
      <c r="W873" t="s">
        <v>46</v>
      </c>
      <c r="X873" t="s">
        <v>46</v>
      </c>
      <c r="AD873" s="2" t="s">
        <v>44</v>
      </c>
    </row>
    <row r="874" spans="1:30" ht="15" customHeight="1" x14ac:dyDescent="0.35">
      <c r="A874" s="1">
        <v>42229.562847222223</v>
      </c>
      <c r="B874">
        <v>462</v>
      </c>
      <c r="C874" t="s">
        <v>29</v>
      </c>
      <c r="D874">
        <v>5</v>
      </c>
      <c r="E874" t="s">
        <v>30</v>
      </c>
      <c r="F874">
        <v>77455</v>
      </c>
      <c r="G874" t="s">
        <v>568</v>
      </c>
      <c r="H874" t="s">
        <v>32</v>
      </c>
      <c r="I874">
        <v>72406</v>
      </c>
      <c r="J874">
        <v>1</v>
      </c>
      <c r="K874" s="1">
        <v>42229.562847222223</v>
      </c>
      <c r="L874">
        <v>0.2</v>
      </c>
      <c r="M874">
        <v>623.03</v>
      </c>
      <c r="N874" t="s">
        <v>199</v>
      </c>
      <c r="O874" t="s">
        <v>34</v>
      </c>
      <c r="P874">
        <v>580</v>
      </c>
      <c r="R874">
        <v>4</v>
      </c>
      <c r="S874" t="s">
        <v>569</v>
      </c>
      <c r="T874" t="s">
        <v>36</v>
      </c>
      <c r="U874" t="s">
        <v>37</v>
      </c>
      <c r="V874" t="s">
        <v>38</v>
      </c>
      <c r="W874" t="s">
        <v>46</v>
      </c>
      <c r="X874" t="s">
        <v>46</v>
      </c>
      <c r="Y874" t="s">
        <v>200</v>
      </c>
      <c r="Z874" t="s">
        <v>201</v>
      </c>
      <c r="AA874" t="s">
        <v>202</v>
      </c>
      <c r="AB874" t="s">
        <v>203</v>
      </c>
      <c r="AD874" s="2" t="s">
        <v>508</v>
      </c>
    </row>
    <row r="875" spans="1:30" ht="15" customHeight="1" x14ac:dyDescent="0.35">
      <c r="A875" s="1">
        <v>43153.531597222223</v>
      </c>
      <c r="B875">
        <v>462</v>
      </c>
      <c r="C875" t="s">
        <v>29</v>
      </c>
      <c r="D875">
        <v>5</v>
      </c>
      <c r="E875" t="s">
        <v>30</v>
      </c>
      <c r="F875">
        <v>78902</v>
      </c>
      <c r="G875" t="s">
        <v>410</v>
      </c>
      <c r="H875" t="s">
        <v>32</v>
      </c>
      <c r="I875">
        <v>86296</v>
      </c>
      <c r="J875">
        <v>1</v>
      </c>
      <c r="K875" s="1">
        <v>43153.531597222223</v>
      </c>
      <c r="L875">
        <v>0.2</v>
      </c>
      <c r="M875">
        <v>651</v>
      </c>
      <c r="N875" t="s">
        <v>45</v>
      </c>
      <c r="O875" t="s">
        <v>34</v>
      </c>
      <c r="P875">
        <v>150</v>
      </c>
      <c r="R875">
        <v>4</v>
      </c>
      <c r="S875" t="s">
        <v>411</v>
      </c>
      <c r="T875" t="s">
        <v>36</v>
      </c>
      <c r="U875" t="s">
        <v>37</v>
      </c>
      <c r="W875" t="s">
        <v>46</v>
      </c>
      <c r="X875" t="s">
        <v>46</v>
      </c>
      <c r="AD875" s="2" t="s">
        <v>44</v>
      </c>
    </row>
    <row r="876" spans="1:30" ht="15" customHeight="1" x14ac:dyDescent="0.35">
      <c r="A876" s="1">
        <v>42229.562847222223</v>
      </c>
      <c r="B876">
        <v>462</v>
      </c>
      <c r="C876" t="s">
        <v>29</v>
      </c>
      <c r="D876">
        <v>5</v>
      </c>
      <c r="E876" t="s">
        <v>30</v>
      </c>
      <c r="F876">
        <v>77455</v>
      </c>
      <c r="G876" t="s">
        <v>568</v>
      </c>
      <c r="H876" t="s">
        <v>32</v>
      </c>
      <c r="I876">
        <v>72406</v>
      </c>
      <c r="J876">
        <v>1</v>
      </c>
      <c r="K876" s="1">
        <v>42229.562847222223</v>
      </c>
      <c r="L876">
        <v>0.2</v>
      </c>
      <c r="M876">
        <v>649.01</v>
      </c>
      <c r="N876" t="s">
        <v>210</v>
      </c>
      <c r="O876" t="s">
        <v>34</v>
      </c>
      <c r="P876">
        <v>1100</v>
      </c>
      <c r="R876">
        <v>4</v>
      </c>
      <c r="S876" t="s">
        <v>569</v>
      </c>
      <c r="T876" t="s">
        <v>36</v>
      </c>
      <c r="U876" t="s">
        <v>37</v>
      </c>
      <c r="V876" t="s">
        <v>38</v>
      </c>
      <c r="W876" t="s">
        <v>46</v>
      </c>
      <c r="X876" t="s">
        <v>46</v>
      </c>
      <c r="Y876" t="s">
        <v>200</v>
      </c>
      <c r="Z876" t="s">
        <v>211</v>
      </c>
      <c r="AA876" t="s">
        <v>212</v>
      </c>
      <c r="AB876" t="s">
        <v>213</v>
      </c>
      <c r="AC876" t="s">
        <v>214</v>
      </c>
      <c r="AD876" s="2" t="s">
        <v>508</v>
      </c>
    </row>
    <row r="877" spans="1:30" ht="15" customHeight="1" x14ac:dyDescent="0.35">
      <c r="A877" s="1">
        <v>42229.562847222223</v>
      </c>
      <c r="B877">
        <v>462</v>
      </c>
      <c r="C877" t="s">
        <v>29</v>
      </c>
      <c r="D877">
        <v>5</v>
      </c>
      <c r="E877" t="s">
        <v>30</v>
      </c>
      <c r="F877">
        <v>77455</v>
      </c>
      <c r="G877" t="s">
        <v>568</v>
      </c>
      <c r="H877" t="s">
        <v>32</v>
      </c>
      <c r="I877">
        <v>72406</v>
      </c>
      <c r="J877">
        <v>1</v>
      </c>
      <c r="K877" s="1">
        <v>42229.562847222223</v>
      </c>
      <c r="L877">
        <v>0.2</v>
      </c>
      <c r="M877">
        <v>653</v>
      </c>
      <c r="N877" t="s">
        <v>234</v>
      </c>
      <c r="O877" t="s">
        <v>34</v>
      </c>
      <c r="P877">
        <v>190</v>
      </c>
      <c r="R877">
        <v>4</v>
      </c>
      <c r="S877" t="s">
        <v>569</v>
      </c>
      <c r="T877" t="s">
        <v>36</v>
      </c>
      <c r="U877" t="s">
        <v>37</v>
      </c>
      <c r="V877" t="s">
        <v>38</v>
      </c>
      <c r="W877" t="s">
        <v>46</v>
      </c>
      <c r="X877" t="s">
        <v>46</v>
      </c>
      <c r="Y877" t="s">
        <v>200</v>
      </c>
      <c r="Z877" t="s">
        <v>211</v>
      </c>
      <c r="AA877" t="s">
        <v>212</v>
      </c>
      <c r="AB877" t="s">
        <v>235</v>
      </c>
      <c r="AD877" s="2" t="s">
        <v>508</v>
      </c>
    </row>
    <row r="878" spans="1:30" ht="15" customHeight="1" x14ac:dyDescent="0.35">
      <c r="A878" s="1">
        <v>43111.660069444442</v>
      </c>
      <c r="B878">
        <v>462</v>
      </c>
      <c r="C878" t="s">
        <v>29</v>
      </c>
      <c r="D878">
        <v>5</v>
      </c>
      <c r="E878" t="s">
        <v>30</v>
      </c>
      <c r="F878">
        <v>78870</v>
      </c>
      <c r="G878" t="s">
        <v>424</v>
      </c>
      <c r="H878" t="s">
        <v>32</v>
      </c>
      <c r="I878">
        <v>85725</v>
      </c>
      <c r="J878">
        <v>1</v>
      </c>
      <c r="K878" s="1">
        <v>43111.660069444442</v>
      </c>
      <c r="L878">
        <v>0.2</v>
      </c>
      <c r="M878">
        <v>651</v>
      </c>
      <c r="N878" t="s">
        <v>45</v>
      </c>
      <c r="O878" t="s">
        <v>34</v>
      </c>
      <c r="P878">
        <v>87</v>
      </c>
      <c r="R878">
        <v>4</v>
      </c>
      <c r="S878" t="s">
        <v>425</v>
      </c>
      <c r="T878" t="s">
        <v>36</v>
      </c>
      <c r="U878" t="s">
        <v>37</v>
      </c>
      <c r="W878" t="s">
        <v>46</v>
      </c>
      <c r="X878" t="s">
        <v>46</v>
      </c>
      <c r="AD878" s="2" t="s">
        <v>44</v>
      </c>
    </row>
    <row r="879" spans="1:30" ht="15" customHeight="1" x14ac:dyDescent="0.35">
      <c r="A879" s="1">
        <v>43062.625347222223</v>
      </c>
      <c r="B879">
        <v>462</v>
      </c>
      <c r="C879" t="s">
        <v>29</v>
      </c>
      <c r="D879">
        <v>5</v>
      </c>
      <c r="E879" t="s">
        <v>30</v>
      </c>
      <c r="F879">
        <v>78819</v>
      </c>
      <c r="G879" t="s">
        <v>428</v>
      </c>
      <c r="H879" t="s">
        <v>32</v>
      </c>
      <c r="I879">
        <v>85139</v>
      </c>
      <c r="J879">
        <v>1</v>
      </c>
      <c r="K879" s="1">
        <v>43062.625347222223</v>
      </c>
      <c r="L879">
        <v>0.2</v>
      </c>
      <c r="M879">
        <v>651</v>
      </c>
      <c r="N879" t="s">
        <v>45</v>
      </c>
      <c r="O879" t="s">
        <v>34</v>
      </c>
      <c r="P879">
        <v>450</v>
      </c>
      <c r="R879">
        <v>4</v>
      </c>
      <c r="S879" t="s">
        <v>429</v>
      </c>
      <c r="T879" t="s">
        <v>36</v>
      </c>
      <c r="U879" t="s">
        <v>37</v>
      </c>
      <c r="W879" t="s">
        <v>46</v>
      </c>
      <c r="X879" t="s">
        <v>46</v>
      </c>
      <c r="AD879" s="2" t="s">
        <v>44</v>
      </c>
    </row>
    <row r="880" spans="1:30" ht="15" customHeight="1" x14ac:dyDescent="0.35">
      <c r="A880" s="1">
        <v>42989.611458333333</v>
      </c>
      <c r="B880">
        <v>462</v>
      </c>
      <c r="C880" t="s">
        <v>29</v>
      </c>
      <c r="D880">
        <v>5</v>
      </c>
      <c r="E880" t="s">
        <v>30</v>
      </c>
      <c r="F880">
        <v>78713</v>
      </c>
      <c r="G880" t="s">
        <v>434</v>
      </c>
      <c r="H880" t="s">
        <v>32</v>
      </c>
      <c r="I880">
        <v>84326</v>
      </c>
      <c r="J880">
        <v>1</v>
      </c>
      <c r="K880" s="1">
        <v>42989.611458333333</v>
      </c>
      <c r="L880">
        <v>0.2</v>
      </c>
      <c r="M880">
        <v>651</v>
      </c>
      <c r="N880" t="s">
        <v>45</v>
      </c>
      <c r="O880" t="s">
        <v>34</v>
      </c>
      <c r="P880">
        <v>1300</v>
      </c>
      <c r="R880">
        <v>4</v>
      </c>
      <c r="S880" t="s">
        <v>435</v>
      </c>
      <c r="T880" t="s">
        <v>36</v>
      </c>
      <c r="U880" t="s">
        <v>37</v>
      </c>
      <c r="W880" t="s">
        <v>46</v>
      </c>
      <c r="X880" t="s">
        <v>46</v>
      </c>
      <c r="AD880" s="2" t="s">
        <v>44</v>
      </c>
    </row>
    <row r="881" spans="1:30" ht="15" customHeight="1" x14ac:dyDescent="0.35">
      <c r="A881" s="1">
        <v>42207.430902777778</v>
      </c>
      <c r="B881">
        <v>462</v>
      </c>
      <c r="C881" t="s">
        <v>29</v>
      </c>
      <c r="D881">
        <v>5</v>
      </c>
      <c r="E881" t="s">
        <v>30</v>
      </c>
      <c r="F881">
        <v>77439</v>
      </c>
      <c r="G881" t="s">
        <v>568</v>
      </c>
      <c r="H881" t="s">
        <v>32</v>
      </c>
      <c r="I881">
        <v>72027</v>
      </c>
      <c r="J881">
        <v>1</v>
      </c>
      <c r="K881" s="1">
        <v>42207.430902777778</v>
      </c>
      <c r="L881">
        <v>0.2</v>
      </c>
      <c r="M881">
        <v>623.03</v>
      </c>
      <c r="N881" t="s">
        <v>199</v>
      </c>
      <c r="O881" t="s">
        <v>34</v>
      </c>
      <c r="P881">
        <v>1</v>
      </c>
      <c r="R881">
        <v>4</v>
      </c>
      <c r="S881" t="s">
        <v>572</v>
      </c>
      <c r="T881" t="s">
        <v>36</v>
      </c>
      <c r="U881" t="s">
        <v>37</v>
      </c>
      <c r="V881" t="s">
        <v>38</v>
      </c>
      <c r="W881" t="s">
        <v>46</v>
      </c>
      <c r="X881" t="s">
        <v>46</v>
      </c>
      <c r="Y881" t="s">
        <v>200</v>
      </c>
      <c r="Z881" t="s">
        <v>201</v>
      </c>
      <c r="AA881" t="s">
        <v>202</v>
      </c>
      <c r="AB881" t="s">
        <v>203</v>
      </c>
      <c r="AD881" s="2" t="s">
        <v>508</v>
      </c>
    </row>
    <row r="882" spans="1:30" ht="15" customHeight="1" x14ac:dyDescent="0.35">
      <c r="A882" s="1">
        <v>42207.430902777778</v>
      </c>
      <c r="B882">
        <v>462</v>
      </c>
      <c r="C882" t="s">
        <v>29</v>
      </c>
      <c r="D882">
        <v>5</v>
      </c>
      <c r="E882" t="s">
        <v>30</v>
      </c>
      <c r="F882">
        <v>77439</v>
      </c>
      <c r="G882" t="s">
        <v>568</v>
      </c>
      <c r="H882" t="s">
        <v>32</v>
      </c>
      <c r="I882">
        <v>72027</v>
      </c>
      <c r="J882">
        <v>1</v>
      </c>
      <c r="K882" s="1">
        <v>42207.430902777778</v>
      </c>
      <c r="L882">
        <v>0.2</v>
      </c>
      <c r="M882">
        <v>649.01</v>
      </c>
      <c r="N882" t="s">
        <v>210</v>
      </c>
      <c r="O882" t="s">
        <v>34</v>
      </c>
      <c r="P882">
        <v>680</v>
      </c>
      <c r="R882">
        <v>4</v>
      </c>
      <c r="S882" t="s">
        <v>572</v>
      </c>
      <c r="T882" t="s">
        <v>36</v>
      </c>
      <c r="U882" t="s">
        <v>37</v>
      </c>
      <c r="V882" t="s">
        <v>38</v>
      </c>
      <c r="W882" t="s">
        <v>46</v>
      </c>
      <c r="X882" t="s">
        <v>46</v>
      </c>
      <c r="Y882" t="s">
        <v>200</v>
      </c>
      <c r="Z882" t="s">
        <v>211</v>
      </c>
      <c r="AA882" t="s">
        <v>212</v>
      </c>
      <c r="AB882" t="s">
        <v>213</v>
      </c>
      <c r="AC882" t="s">
        <v>214</v>
      </c>
      <c r="AD882" s="2" t="s">
        <v>508</v>
      </c>
    </row>
    <row r="883" spans="1:30" ht="15" customHeight="1" x14ac:dyDescent="0.35">
      <c r="A883" s="1">
        <v>42207.430902777778</v>
      </c>
      <c r="B883">
        <v>462</v>
      </c>
      <c r="C883" t="s">
        <v>29</v>
      </c>
      <c r="D883">
        <v>5</v>
      </c>
      <c r="E883" t="s">
        <v>30</v>
      </c>
      <c r="F883">
        <v>77439</v>
      </c>
      <c r="G883" t="s">
        <v>568</v>
      </c>
      <c r="H883" t="s">
        <v>32</v>
      </c>
      <c r="I883">
        <v>72027</v>
      </c>
      <c r="J883">
        <v>1</v>
      </c>
      <c r="K883" s="1">
        <v>42207.430902777778</v>
      </c>
      <c r="L883">
        <v>0.2</v>
      </c>
      <c r="M883">
        <v>649</v>
      </c>
      <c r="N883" t="s">
        <v>268</v>
      </c>
      <c r="O883" t="s">
        <v>34</v>
      </c>
      <c r="P883">
        <v>97</v>
      </c>
      <c r="R883">
        <v>4</v>
      </c>
      <c r="S883" t="s">
        <v>572</v>
      </c>
      <c r="T883" t="s">
        <v>36</v>
      </c>
      <c r="U883" t="s">
        <v>37</v>
      </c>
      <c r="V883" t="s">
        <v>38</v>
      </c>
      <c r="W883" t="s">
        <v>46</v>
      </c>
      <c r="X883" t="s">
        <v>46</v>
      </c>
      <c r="Y883" t="s">
        <v>200</v>
      </c>
      <c r="Z883" t="s">
        <v>211</v>
      </c>
      <c r="AA883" t="s">
        <v>212</v>
      </c>
      <c r="AB883" t="s">
        <v>213</v>
      </c>
      <c r="AD883" s="2" t="s">
        <v>508</v>
      </c>
    </row>
    <row r="884" spans="1:30" ht="15" customHeight="1" x14ac:dyDescent="0.35">
      <c r="A884" s="1">
        <v>42207.430902777778</v>
      </c>
      <c r="B884">
        <v>462</v>
      </c>
      <c r="C884" t="s">
        <v>29</v>
      </c>
      <c r="D884">
        <v>5</v>
      </c>
      <c r="E884" t="s">
        <v>30</v>
      </c>
      <c r="F884">
        <v>77439</v>
      </c>
      <c r="G884" t="s">
        <v>568</v>
      </c>
      <c r="H884" t="s">
        <v>32</v>
      </c>
      <c r="I884">
        <v>72027</v>
      </c>
      <c r="J884">
        <v>1</v>
      </c>
      <c r="K884" s="1">
        <v>42207.430902777778</v>
      </c>
      <c r="L884">
        <v>0.2</v>
      </c>
      <c r="M884">
        <v>653</v>
      </c>
      <c r="N884" t="s">
        <v>234</v>
      </c>
      <c r="O884" t="s">
        <v>34</v>
      </c>
      <c r="P884">
        <v>1200</v>
      </c>
      <c r="R884">
        <v>4</v>
      </c>
      <c r="S884" t="s">
        <v>572</v>
      </c>
      <c r="T884" t="s">
        <v>36</v>
      </c>
      <c r="U884" t="s">
        <v>37</v>
      </c>
      <c r="V884" t="s">
        <v>38</v>
      </c>
      <c r="W884" t="s">
        <v>46</v>
      </c>
      <c r="X884" t="s">
        <v>46</v>
      </c>
      <c r="Y884" t="s">
        <v>200</v>
      </c>
      <c r="Z884" t="s">
        <v>211</v>
      </c>
      <c r="AA884" t="s">
        <v>212</v>
      </c>
      <c r="AB884" t="s">
        <v>235</v>
      </c>
      <c r="AD884" s="2" t="s">
        <v>508</v>
      </c>
    </row>
    <row r="885" spans="1:30" ht="15" customHeight="1" x14ac:dyDescent="0.35">
      <c r="A885" s="1">
        <v>42607.396180555559</v>
      </c>
      <c r="B885">
        <v>462</v>
      </c>
      <c r="C885" t="s">
        <v>29</v>
      </c>
      <c r="D885">
        <v>5</v>
      </c>
      <c r="E885" t="s">
        <v>30</v>
      </c>
      <c r="F885">
        <v>78676</v>
      </c>
      <c r="G885" t="s">
        <v>439</v>
      </c>
      <c r="H885" t="s">
        <v>32</v>
      </c>
      <c r="I885">
        <v>79755</v>
      </c>
      <c r="J885">
        <v>1</v>
      </c>
      <c r="K885" s="1">
        <v>42607.396180555559</v>
      </c>
      <c r="L885">
        <v>0.2</v>
      </c>
      <c r="M885">
        <v>651</v>
      </c>
      <c r="N885" t="s">
        <v>45</v>
      </c>
      <c r="O885" t="s">
        <v>34</v>
      </c>
      <c r="P885">
        <v>620</v>
      </c>
      <c r="R885">
        <v>4</v>
      </c>
      <c r="S885" t="s">
        <v>440</v>
      </c>
      <c r="T885" t="s">
        <v>36</v>
      </c>
      <c r="U885" t="s">
        <v>37</v>
      </c>
      <c r="W885" t="s">
        <v>46</v>
      </c>
      <c r="X885" t="s">
        <v>46</v>
      </c>
      <c r="AD885" s="2" t="s">
        <v>44</v>
      </c>
    </row>
    <row r="886" spans="1:30" ht="15" customHeight="1" x14ac:dyDescent="0.35">
      <c r="A886" s="1">
        <v>42762.535069444442</v>
      </c>
      <c r="B886">
        <v>462</v>
      </c>
      <c r="C886" t="s">
        <v>29</v>
      </c>
      <c r="D886">
        <v>5</v>
      </c>
      <c r="E886" t="s">
        <v>30</v>
      </c>
      <c r="F886">
        <v>78651</v>
      </c>
      <c r="G886" t="s">
        <v>441</v>
      </c>
      <c r="H886" t="s">
        <v>32</v>
      </c>
      <c r="I886">
        <v>82141</v>
      </c>
      <c r="J886">
        <v>1</v>
      </c>
      <c r="K886" s="1">
        <v>42762.535069444442</v>
      </c>
      <c r="L886">
        <v>0.2</v>
      </c>
      <c r="M886">
        <v>651</v>
      </c>
      <c r="N886" t="s">
        <v>45</v>
      </c>
      <c r="O886" t="s">
        <v>34</v>
      </c>
      <c r="P886">
        <v>92</v>
      </c>
      <c r="R886">
        <v>4</v>
      </c>
      <c r="S886" t="s">
        <v>442</v>
      </c>
      <c r="T886" t="s">
        <v>36</v>
      </c>
      <c r="U886" t="s">
        <v>37</v>
      </c>
      <c r="W886" t="s">
        <v>46</v>
      </c>
      <c r="X886" t="s">
        <v>46</v>
      </c>
      <c r="AD886" s="2" t="s">
        <v>44</v>
      </c>
    </row>
    <row r="887" spans="1:30" ht="15" customHeight="1" x14ac:dyDescent="0.35">
      <c r="A887" s="1">
        <v>42941.597569444442</v>
      </c>
      <c r="B887">
        <v>462</v>
      </c>
      <c r="C887" t="s">
        <v>29</v>
      </c>
      <c r="D887">
        <v>5</v>
      </c>
      <c r="E887" t="s">
        <v>30</v>
      </c>
      <c r="F887">
        <v>78639</v>
      </c>
      <c r="G887" t="s">
        <v>163</v>
      </c>
      <c r="H887" t="s">
        <v>32</v>
      </c>
      <c r="I887">
        <v>83866</v>
      </c>
      <c r="J887">
        <v>1</v>
      </c>
      <c r="K887" s="1">
        <v>42941.597569444442</v>
      </c>
      <c r="L887">
        <v>0.2</v>
      </c>
      <c r="M887">
        <v>651</v>
      </c>
      <c r="N887" t="s">
        <v>45</v>
      </c>
      <c r="O887" t="s">
        <v>34</v>
      </c>
      <c r="P887">
        <v>940</v>
      </c>
      <c r="R887">
        <v>4</v>
      </c>
      <c r="S887" t="s">
        <v>443</v>
      </c>
      <c r="T887" t="s">
        <v>36</v>
      </c>
      <c r="U887" t="s">
        <v>37</v>
      </c>
      <c r="W887" t="s">
        <v>46</v>
      </c>
      <c r="X887" t="s">
        <v>46</v>
      </c>
      <c r="AD887" s="2" t="s">
        <v>44</v>
      </c>
    </row>
    <row r="888" spans="1:30" ht="15" customHeight="1" x14ac:dyDescent="0.35">
      <c r="A888" s="1">
        <v>42151.566319444442</v>
      </c>
      <c r="B888">
        <v>462</v>
      </c>
      <c r="C888" t="s">
        <v>29</v>
      </c>
      <c r="D888">
        <v>5</v>
      </c>
      <c r="E888" t="s">
        <v>30</v>
      </c>
      <c r="F888">
        <v>77350</v>
      </c>
      <c r="G888" t="s">
        <v>578</v>
      </c>
      <c r="H888" t="s">
        <v>32</v>
      </c>
      <c r="I888">
        <v>71062</v>
      </c>
      <c r="J888">
        <v>1</v>
      </c>
      <c r="K888" s="1">
        <v>42151.566319444442</v>
      </c>
      <c r="L888">
        <v>0.2</v>
      </c>
      <c r="M888">
        <v>623.03</v>
      </c>
      <c r="N888" t="s">
        <v>199</v>
      </c>
      <c r="O888" t="s">
        <v>34</v>
      </c>
      <c r="P888">
        <v>120</v>
      </c>
      <c r="R888">
        <v>4</v>
      </c>
      <c r="S888" t="s">
        <v>579</v>
      </c>
      <c r="T888" t="s">
        <v>36</v>
      </c>
      <c r="U888" t="s">
        <v>37</v>
      </c>
      <c r="V888" t="s">
        <v>38</v>
      </c>
      <c r="W888" t="s">
        <v>46</v>
      </c>
      <c r="X888" t="s">
        <v>46</v>
      </c>
      <c r="Y888" t="s">
        <v>200</v>
      </c>
      <c r="Z888" t="s">
        <v>201</v>
      </c>
      <c r="AA888" t="s">
        <v>202</v>
      </c>
      <c r="AB888" t="s">
        <v>203</v>
      </c>
      <c r="AD888" s="2" t="s">
        <v>508</v>
      </c>
    </row>
    <row r="889" spans="1:30" ht="15" customHeight="1" x14ac:dyDescent="0.35">
      <c r="A889" s="1">
        <v>42151.566319444442</v>
      </c>
      <c r="B889">
        <v>462</v>
      </c>
      <c r="C889" t="s">
        <v>29</v>
      </c>
      <c r="D889">
        <v>5</v>
      </c>
      <c r="E889" t="s">
        <v>30</v>
      </c>
      <c r="F889">
        <v>77350</v>
      </c>
      <c r="G889" t="s">
        <v>578</v>
      </c>
      <c r="H889" t="s">
        <v>32</v>
      </c>
      <c r="I889">
        <v>71062</v>
      </c>
      <c r="J889">
        <v>1</v>
      </c>
      <c r="K889" s="1">
        <v>42151.566319444442</v>
      </c>
      <c r="L889">
        <v>0.2</v>
      </c>
      <c r="M889">
        <v>649</v>
      </c>
      <c r="N889" t="s">
        <v>268</v>
      </c>
      <c r="O889" t="s">
        <v>34</v>
      </c>
      <c r="P889">
        <v>150</v>
      </c>
      <c r="R889">
        <v>4</v>
      </c>
      <c r="S889" t="s">
        <v>579</v>
      </c>
      <c r="T889" t="s">
        <v>36</v>
      </c>
      <c r="U889" t="s">
        <v>37</v>
      </c>
      <c r="V889" t="s">
        <v>38</v>
      </c>
      <c r="W889" t="s">
        <v>46</v>
      </c>
      <c r="X889" t="s">
        <v>46</v>
      </c>
      <c r="Y889" t="s">
        <v>200</v>
      </c>
      <c r="Z889" t="s">
        <v>211</v>
      </c>
      <c r="AA889" t="s">
        <v>212</v>
      </c>
      <c r="AB889" t="s">
        <v>213</v>
      </c>
      <c r="AD889" s="2" t="s">
        <v>508</v>
      </c>
    </row>
    <row r="890" spans="1:30" ht="15" customHeight="1" x14ac:dyDescent="0.35">
      <c r="A890" s="1">
        <v>42907.587152777778</v>
      </c>
      <c r="B890">
        <v>462</v>
      </c>
      <c r="C890" t="s">
        <v>29</v>
      </c>
      <c r="D890">
        <v>5</v>
      </c>
      <c r="E890" t="s">
        <v>30</v>
      </c>
      <c r="F890">
        <v>78590</v>
      </c>
      <c r="G890" t="s">
        <v>254</v>
      </c>
      <c r="H890" t="s">
        <v>32</v>
      </c>
      <c r="I890">
        <v>83525</v>
      </c>
      <c r="J890">
        <v>1</v>
      </c>
      <c r="K890" s="1">
        <v>42907.587152777778</v>
      </c>
      <c r="L890">
        <v>0.2</v>
      </c>
      <c r="M890">
        <v>651</v>
      </c>
      <c r="N890" t="s">
        <v>45</v>
      </c>
      <c r="O890" t="s">
        <v>34</v>
      </c>
      <c r="P890">
        <v>440</v>
      </c>
      <c r="R890">
        <v>4</v>
      </c>
      <c r="S890" t="s">
        <v>446</v>
      </c>
      <c r="T890" t="s">
        <v>36</v>
      </c>
      <c r="U890" t="s">
        <v>37</v>
      </c>
      <c r="W890" t="s">
        <v>46</v>
      </c>
      <c r="X890" t="s">
        <v>46</v>
      </c>
      <c r="AD890" s="2" t="s">
        <v>44</v>
      </c>
    </row>
    <row r="891" spans="1:30" ht="15" customHeight="1" x14ac:dyDescent="0.35">
      <c r="A891" s="1">
        <v>42151.566319444442</v>
      </c>
      <c r="B891">
        <v>462</v>
      </c>
      <c r="C891" t="s">
        <v>29</v>
      </c>
      <c r="D891">
        <v>5</v>
      </c>
      <c r="E891" t="s">
        <v>30</v>
      </c>
      <c r="F891">
        <v>77350</v>
      </c>
      <c r="G891" t="s">
        <v>578</v>
      </c>
      <c r="H891" t="s">
        <v>32</v>
      </c>
      <c r="I891">
        <v>71062</v>
      </c>
      <c r="J891">
        <v>1</v>
      </c>
      <c r="K891" s="1">
        <v>42151.566319444442</v>
      </c>
      <c r="L891">
        <v>0.2</v>
      </c>
      <c r="M891">
        <v>653</v>
      </c>
      <c r="N891" t="s">
        <v>234</v>
      </c>
      <c r="O891" t="s">
        <v>34</v>
      </c>
      <c r="P891">
        <v>89</v>
      </c>
      <c r="R891">
        <v>4</v>
      </c>
      <c r="S891" t="s">
        <v>579</v>
      </c>
      <c r="T891" t="s">
        <v>36</v>
      </c>
      <c r="U891" t="s">
        <v>37</v>
      </c>
      <c r="V891" t="s">
        <v>38</v>
      </c>
      <c r="W891" t="s">
        <v>46</v>
      </c>
      <c r="X891" t="s">
        <v>46</v>
      </c>
      <c r="Y891" t="s">
        <v>200</v>
      </c>
      <c r="Z891" t="s">
        <v>211</v>
      </c>
      <c r="AA891" t="s">
        <v>212</v>
      </c>
      <c r="AB891" t="s">
        <v>235</v>
      </c>
      <c r="AD891" s="2" t="s">
        <v>508</v>
      </c>
    </row>
    <row r="892" spans="1:30" ht="15" customHeight="1" x14ac:dyDescent="0.35">
      <c r="A892" s="1">
        <v>42852.705208333333</v>
      </c>
      <c r="B892">
        <v>462</v>
      </c>
      <c r="C892" t="s">
        <v>29</v>
      </c>
      <c r="D892">
        <v>5</v>
      </c>
      <c r="E892" t="s">
        <v>30</v>
      </c>
      <c r="F892">
        <v>78543</v>
      </c>
      <c r="G892" t="s">
        <v>319</v>
      </c>
      <c r="H892" t="s">
        <v>32</v>
      </c>
      <c r="I892">
        <v>82925</v>
      </c>
      <c r="J892">
        <v>1</v>
      </c>
      <c r="K892" s="1">
        <v>42852.705208333333</v>
      </c>
      <c r="L892">
        <v>0.2</v>
      </c>
      <c r="M892">
        <v>651</v>
      </c>
      <c r="N892" t="s">
        <v>45</v>
      </c>
      <c r="O892" t="s">
        <v>34</v>
      </c>
      <c r="P892">
        <v>490</v>
      </c>
      <c r="R892">
        <v>4</v>
      </c>
      <c r="S892" t="s">
        <v>454</v>
      </c>
      <c r="T892" t="s">
        <v>36</v>
      </c>
      <c r="U892" t="s">
        <v>37</v>
      </c>
      <c r="W892" t="s">
        <v>46</v>
      </c>
      <c r="X892" t="s">
        <v>46</v>
      </c>
      <c r="AD892" s="2" t="s">
        <v>44</v>
      </c>
    </row>
    <row r="893" spans="1:30" ht="15" customHeight="1" x14ac:dyDescent="0.35">
      <c r="A893" s="1">
        <v>42138.414236111108</v>
      </c>
      <c r="B893">
        <v>462</v>
      </c>
      <c r="C893" t="s">
        <v>29</v>
      </c>
      <c r="D893">
        <v>5</v>
      </c>
      <c r="E893" t="s">
        <v>30</v>
      </c>
      <c r="F893">
        <v>77345</v>
      </c>
      <c r="G893" t="s">
        <v>515</v>
      </c>
      <c r="H893" t="s">
        <v>32</v>
      </c>
      <c r="I893">
        <v>70855</v>
      </c>
      <c r="J893">
        <v>1</v>
      </c>
      <c r="K893" s="1">
        <v>42138.414236111108</v>
      </c>
      <c r="L893">
        <v>0.2</v>
      </c>
      <c r="M893">
        <v>623.03</v>
      </c>
      <c r="N893" t="s">
        <v>199</v>
      </c>
      <c r="O893" t="s">
        <v>34</v>
      </c>
      <c r="P893">
        <v>29</v>
      </c>
      <c r="R893">
        <v>4</v>
      </c>
      <c r="S893" t="s">
        <v>583</v>
      </c>
      <c r="T893" t="s">
        <v>36</v>
      </c>
      <c r="U893" t="s">
        <v>37</v>
      </c>
      <c r="V893" t="s">
        <v>38</v>
      </c>
      <c r="W893" t="s">
        <v>46</v>
      </c>
      <c r="X893" t="s">
        <v>46</v>
      </c>
      <c r="Y893" t="s">
        <v>200</v>
      </c>
      <c r="Z893" t="s">
        <v>201</v>
      </c>
      <c r="AA893" t="s">
        <v>202</v>
      </c>
      <c r="AB893" t="s">
        <v>203</v>
      </c>
      <c r="AD893" s="2" t="s">
        <v>508</v>
      </c>
    </row>
    <row r="894" spans="1:30" ht="15" customHeight="1" x14ac:dyDescent="0.35">
      <c r="A894" s="1">
        <v>42823.524652777778</v>
      </c>
      <c r="B894">
        <v>462</v>
      </c>
      <c r="C894" t="s">
        <v>29</v>
      </c>
      <c r="D894">
        <v>5</v>
      </c>
      <c r="E894" t="s">
        <v>30</v>
      </c>
      <c r="F894">
        <v>78506</v>
      </c>
      <c r="G894" t="s">
        <v>170</v>
      </c>
      <c r="H894" t="s">
        <v>32</v>
      </c>
      <c r="I894">
        <v>82660</v>
      </c>
      <c r="J894">
        <v>1</v>
      </c>
      <c r="K894" s="1">
        <v>42823.524652777778</v>
      </c>
      <c r="L894">
        <v>0.2</v>
      </c>
      <c r="M894">
        <v>651</v>
      </c>
      <c r="N894" t="s">
        <v>45</v>
      </c>
      <c r="O894" t="s">
        <v>34</v>
      </c>
      <c r="P894">
        <v>240</v>
      </c>
      <c r="R894">
        <v>4</v>
      </c>
      <c r="S894" t="s">
        <v>460</v>
      </c>
      <c r="T894" t="s">
        <v>36</v>
      </c>
      <c r="U894" t="s">
        <v>37</v>
      </c>
      <c r="W894" t="s">
        <v>46</v>
      </c>
      <c r="X894" t="s">
        <v>46</v>
      </c>
      <c r="AD894" s="2" t="s">
        <v>44</v>
      </c>
    </row>
    <row r="895" spans="1:30" ht="15" customHeight="1" x14ac:dyDescent="0.35">
      <c r="A895" s="1">
        <v>42661.646180555559</v>
      </c>
      <c r="B895">
        <v>462</v>
      </c>
      <c r="C895" t="s">
        <v>29</v>
      </c>
      <c r="D895">
        <v>5</v>
      </c>
      <c r="E895" t="s">
        <v>30</v>
      </c>
      <c r="F895">
        <v>78473</v>
      </c>
      <c r="G895" t="s">
        <v>319</v>
      </c>
      <c r="H895" t="s">
        <v>32</v>
      </c>
      <c r="I895">
        <v>80842</v>
      </c>
      <c r="J895">
        <v>1</v>
      </c>
      <c r="K895" s="1">
        <v>42661.646180555559</v>
      </c>
      <c r="L895">
        <v>0.2</v>
      </c>
      <c r="M895">
        <v>651</v>
      </c>
      <c r="N895" t="s">
        <v>45</v>
      </c>
      <c r="O895" t="s">
        <v>34</v>
      </c>
      <c r="P895">
        <v>130</v>
      </c>
      <c r="R895">
        <v>4</v>
      </c>
      <c r="S895" t="s">
        <v>461</v>
      </c>
      <c r="T895" t="s">
        <v>36</v>
      </c>
      <c r="U895" t="s">
        <v>37</v>
      </c>
      <c r="W895" t="s">
        <v>46</v>
      </c>
      <c r="X895" t="s">
        <v>46</v>
      </c>
      <c r="AD895" s="2" t="s">
        <v>44</v>
      </c>
    </row>
    <row r="896" spans="1:30" ht="15" customHeight="1" x14ac:dyDescent="0.35">
      <c r="A896" s="1">
        <v>42788.604513888888</v>
      </c>
      <c r="B896">
        <v>462</v>
      </c>
      <c r="C896" t="s">
        <v>29</v>
      </c>
      <c r="D896">
        <v>5</v>
      </c>
      <c r="E896" t="s">
        <v>30</v>
      </c>
      <c r="F896">
        <v>78450</v>
      </c>
      <c r="G896" t="s">
        <v>170</v>
      </c>
      <c r="H896" t="s">
        <v>32</v>
      </c>
      <c r="I896">
        <v>82328</v>
      </c>
      <c r="J896">
        <v>1</v>
      </c>
      <c r="K896" s="1">
        <v>42788.604513888888</v>
      </c>
      <c r="L896">
        <v>0.2</v>
      </c>
      <c r="M896">
        <v>651</v>
      </c>
      <c r="N896" t="s">
        <v>45</v>
      </c>
      <c r="O896" t="s">
        <v>34</v>
      </c>
      <c r="P896">
        <v>280</v>
      </c>
      <c r="R896">
        <v>4</v>
      </c>
      <c r="S896" t="s">
        <v>462</v>
      </c>
      <c r="T896" t="s">
        <v>36</v>
      </c>
      <c r="U896" t="s">
        <v>37</v>
      </c>
      <c r="W896" t="s">
        <v>46</v>
      </c>
      <c r="X896" t="s">
        <v>46</v>
      </c>
      <c r="AD896" s="2" t="s">
        <v>44</v>
      </c>
    </row>
    <row r="897" spans="1:30" ht="15" customHeight="1" x14ac:dyDescent="0.35">
      <c r="A897" s="1">
        <v>42138.414236111108</v>
      </c>
      <c r="B897">
        <v>462</v>
      </c>
      <c r="C897" t="s">
        <v>29</v>
      </c>
      <c r="D897">
        <v>5</v>
      </c>
      <c r="E897" t="s">
        <v>30</v>
      </c>
      <c r="F897">
        <v>77345</v>
      </c>
      <c r="G897" t="s">
        <v>515</v>
      </c>
      <c r="H897" t="s">
        <v>32</v>
      </c>
      <c r="I897">
        <v>70855</v>
      </c>
      <c r="J897">
        <v>1</v>
      </c>
      <c r="K897" s="1">
        <v>42138.414236111108</v>
      </c>
      <c r="L897">
        <v>0.2</v>
      </c>
      <c r="M897">
        <v>653</v>
      </c>
      <c r="N897" t="s">
        <v>234</v>
      </c>
      <c r="O897" t="s">
        <v>34</v>
      </c>
      <c r="P897">
        <v>29</v>
      </c>
      <c r="R897">
        <v>4</v>
      </c>
      <c r="S897" t="s">
        <v>583</v>
      </c>
      <c r="T897" t="s">
        <v>36</v>
      </c>
      <c r="U897" t="s">
        <v>37</v>
      </c>
      <c r="V897" t="s">
        <v>38</v>
      </c>
      <c r="W897" t="s">
        <v>46</v>
      </c>
      <c r="X897" t="s">
        <v>46</v>
      </c>
      <c r="Y897" t="s">
        <v>200</v>
      </c>
      <c r="Z897" t="s">
        <v>211</v>
      </c>
      <c r="AA897" t="s">
        <v>212</v>
      </c>
      <c r="AB897" t="s">
        <v>235</v>
      </c>
      <c r="AD897" s="2" t="s">
        <v>508</v>
      </c>
    </row>
    <row r="898" spans="1:30" ht="15" customHeight="1" x14ac:dyDescent="0.35">
      <c r="A898" s="1">
        <v>42879.392708333333</v>
      </c>
      <c r="B898">
        <v>462</v>
      </c>
      <c r="C898" t="s">
        <v>29</v>
      </c>
      <c r="D898">
        <v>5</v>
      </c>
      <c r="E898" t="s">
        <v>30</v>
      </c>
      <c r="F898">
        <v>78429</v>
      </c>
      <c r="G898" t="s">
        <v>254</v>
      </c>
      <c r="H898" t="s">
        <v>32</v>
      </c>
      <c r="I898">
        <v>83183</v>
      </c>
      <c r="J898">
        <v>1</v>
      </c>
      <c r="K898" s="1">
        <v>42879.392708333333</v>
      </c>
      <c r="L898">
        <v>0.2</v>
      </c>
      <c r="M898">
        <v>651</v>
      </c>
      <c r="N898" t="s">
        <v>45</v>
      </c>
      <c r="O898" t="s">
        <v>34</v>
      </c>
      <c r="P898">
        <v>270</v>
      </c>
      <c r="R898">
        <v>4</v>
      </c>
      <c r="S898" t="s">
        <v>464</v>
      </c>
      <c r="T898" t="s">
        <v>36</v>
      </c>
      <c r="U898" t="s">
        <v>37</v>
      </c>
      <c r="W898" t="s">
        <v>46</v>
      </c>
      <c r="X898" t="s">
        <v>46</v>
      </c>
      <c r="AD898" s="2" t="s">
        <v>44</v>
      </c>
    </row>
    <row r="899" spans="1:30" ht="15" customHeight="1" x14ac:dyDescent="0.35">
      <c r="A899" s="1">
        <v>42418.500347222223</v>
      </c>
      <c r="B899">
        <v>462</v>
      </c>
      <c r="C899" t="s">
        <v>29</v>
      </c>
      <c r="D899">
        <v>5</v>
      </c>
      <c r="E899" t="s">
        <v>30</v>
      </c>
      <c r="F899">
        <v>77831</v>
      </c>
      <c r="G899" t="s">
        <v>511</v>
      </c>
      <c r="H899" t="s">
        <v>32</v>
      </c>
      <c r="I899">
        <v>75883</v>
      </c>
      <c r="J899">
        <v>1</v>
      </c>
      <c r="K899" s="1">
        <v>42418.500347222223</v>
      </c>
      <c r="L899">
        <v>0.2</v>
      </c>
      <c r="M899">
        <v>651</v>
      </c>
      <c r="N899" t="s">
        <v>45</v>
      </c>
      <c r="O899" t="s">
        <v>34</v>
      </c>
      <c r="P899">
        <v>99</v>
      </c>
      <c r="R899">
        <v>4</v>
      </c>
      <c r="S899" t="s">
        <v>512</v>
      </c>
      <c r="T899" t="s">
        <v>36</v>
      </c>
      <c r="U899" t="s">
        <v>37</v>
      </c>
      <c r="W899" t="s">
        <v>46</v>
      </c>
      <c r="X899" t="s">
        <v>46</v>
      </c>
      <c r="AD899" s="2" t="s">
        <v>508</v>
      </c>
    </row>
    <row r="900" spans="1:30" ht="15" customHeight="1" x14ac:dyDescent="0.35">
      <c r="A900" s="1">
        <v>42122.555902777778</v>
      </c>
      <c r="B900">
        <v>462</v>
      </c>
      <c r="C900" t="s">
        <v>29</v>
      </c>
      <c r="D900">
        <v>5</v>
      </c>
      <c r="E900" t="s">
        <v>30</v>
      </c>
      <c r="F900">
        <v>77269</v>
      </c>
      <c r="G900" t="s">
        <v>578</v>
      </c>
      <c r="H900" t="s">
        <v>32</v>
      </c>
      <c r="I900">
        <v>70554</v>
      </c>
      <c r="J900">
        <v>1</v>
      </c>
      <c r="K900" s="1">
        <v>42122.555902777778</v>
      </c>
      <c r="L900">
        <v>0.2</v>
      </c>
      <c r="M900">
        <v>623.03</v>
      </c>
      <c r="N900" t="s">
        <v>199</v>
      </c>
      <c r="O900" t="s">
        <v>34</v>
      </c>
      <c r="P900">
        <v>560</v>
      </c>
      <c r="R900">
        <v>4</v>
      </c>
      <c r="S900" t="s">
        <v>595</v>
      </c>
      <c r="T900" t="s">
        <v>36</v>
      </c>
      <c r="U900" t="s">
        <v>37</v>
      </c>
      <c r="V900" t="s">
        <v>38</v>
      </c>
      <c r="W900" t="s">
        <v>46</v>
      </c>
      <c r="X900" t="s">
        <v>46</v>
      </c>
      <c r="Y900" t="s">
        <v>200</v>
      </c>
      <c r="Z900" t="s">
        <v>201</v>
      </c>
      <c r="AA900" t="s">
        <v>202</v>
      </c>
      <c r="AB900" t="s">
        <v>203</v>
      </c>
      <c r="AD900" s="2" t="s">
        <v>508</v>
      </c>
    </row>
    <row r="901" spans="1:30" ht="15" customHeight="1" x14ac:dyDescent="0.35">
      <c r="A901" s="1">
        <v>42354.486458333333</v>
      </c>
      <c r="B901">
        <v>462</v>
      </c>
      <c r="C901" t="s">
        <v>29</v>
      </c>
      <c r="D901">
        <v>5</v>
      </c>
      <c r="E901" t="s">
        <v>30</v>
      </c>
      <c r="F901">
        <v>77589</v>
      </c>
      <c r="G901" t="s">
        <v>524</v>
      </c>
      <c r="H901" t="s">
        <v>32</v>
      </c>
      <c r="I901">
        <v>74769</v>
      </c>
      <c r="J901">
        <v>1</v>
      </c>
      <c r="K901" s="1">
        <v>42354.486458333333</v>
      </c>
      <c r="L901">
        <v>0.2</v>
      </c>
      <c r="M901">
        <v>651</v>
      </c>
      <c r="N901" t="s">
        <v>45</v>
      </c>
      <c r="O901" t="s">
        <v>34</v>
      </c>
      <c r="P901">
        <v>19</v>
      </c>
      <c r="R901">
        <v>4</v>
      </c>
      <c r="S901" t="s">
        <v>551</v>
      </c>
      <c r="T901" t="s">
        <v>36</v>
      </c>
      <c r="U901" t="s">
        <v>37</v>
      </c>
      <c r="W901" t="s">
        <v>46</v>
      </c>
      <c r="X901" t="s">
        <v>46</v>
      </c>
      <c r="AD901" s="2" t="s">
        <v>508</v>
      </c>
    </row>
    <row r="902" spans="1:30" ht="15" customHeight="1" x14ac:dyDescent="0.35">
      <c r="A902" s="1">
        <v>42207.430902777778</v>
      </c>
      <c r="B902">
        <v>462</v>
      </c>
      <c r="C902" t="s">
        <v>29</v>
      </c>
      <c r="D902">
        <v>5</v>
      </c>
      <c r="E902" t="s">
        <v>30</v>
      </c>
      <c r="F902">
        <v>77439</v>
      </c>
      <c r="G902" t="s">
        <v>568</v>
      </c>
      <c r="H902" t="s">
        <v>32</v>
      </c>
      <c r="I902">
        <v>72027</v>
      </c>
      <c r="J902">
        <v>1</v>
      </c>
      <c r="K902" s="1">
        <v>42207.430902777778</v>
      </c>
      <c r="L902">
        <v>0.2</v>
      </c>
      <c r="M902">
        <v>651</v>
      </c>
      <c r="N902" t="s">
        <v>45</v>
      </c>
      <c r="O902" t="s">
        <v>34</v>
      </c>
      <c r="P902">
        <v>190</v>
      </c>
      <c r="R902">
        <v>4</v>
      </c>
      <c r="S902" t="s">
        <v>572</v>
      </c>
      <c r="T902" t="s">
        <v>36</v>
      </c>
      <c r="U902" t="s">
        <v>37</v>
      </c>
      <c r="W902" t="s">
        <v>46</v>
      </c>
      <c r="X902" t="s">
        <v>46</v>
      </c>
      <c r="AD902" s="2" t="s">
        <v>508</v>
      </c>
    </row>
    <row r="903" spans="1:30" ht="15" customHeight="1" x14ac:dyDescent="0.35">
      <c r="A903" s="1">
        <v>42122.555902777778</v>
      </c>
      <c r="B903">
        <v>462</v>
      </c>
      <c r="C903" t="s">
        <v>29</v>
      </c>
      <c r="D903">
        <v>5</v>
      </c>
      <c r="E903" t="s">
        <v>30</v>
      </c>
      <c r="F903">
        <v>77269</v>
      </c>
      <c r="G903" t="s">
        <v>578</v>
      </c>
      <c r="H903" t="s">
        <v>32</v>
      </c>
      <c r="I903">
        <v>70554</v>
      </c>
      <c r="J903">
        <v>1</v>
      </c>
      <c r="K903" s="1">
        <v>42122.555902777778</v>
      </c>
      <c r="L903">
        <v>0.2</v>
      </c>
      <c r="M903">
        <v>649</v>
      </c>
      <c r="N903" t="s">
        <v>268</v>
      </c>
      <c r="O903" t="s">
        <v>34</v>
      </c>
      <c r="P903">
        <v>48</v>
      </c>
      <c r="R903">
        <v>4</v>
      </c>
      <c r="S903" t="s">
        <v>595</v>
      </c>
      <c r="T903" t="s">
        <v>36</v>
      </c>
      <c r="U903" t="s">
        <v>37</v>
      </c>
      <c r="V903" t="s">
        <v>38</v>
      </c>
      <c r="W903" t="s">
        <v>46</v>
      </c>
      <c r="X903" t="s">
        <v>46</v>
      </c>
      <c r="Y903" t="s">
        <v>200</v>
      </c>
      <c r="Z903" t="s">
        <v>211</v>
      </c>
      <c r="AA903" t="s">
        <v>212</v>
      </c>
      <c r="AB903" t="s">
        <v>213</v>
      </c>
      <c r="AD903" s="2" t="s">
        <v>508</v>
      </c>
    </row>
    <row r="904" spans="1:30" ht="15" customHeight="1" x14ac:dyDescent="0.35">
      <c r="A904" s="1">
        <v>42122.555902777778</v>
      </c>
      <c r="B904">
        <v>462</v>
      </c>
      <c r="C904" t="s">
        <v>29</v>
      </c>
      <c r="D904">
        <v>5</v>
      </c>
      <c r="E904" t="s">
        <v>30</v>
      </c>
      <c r="F904">
        <v>77269</v>
      </c>
      <c r="G904" t="s">
        <v>578</v>
      </c>
      <c r="H904" t="s">
        <v>32</v>
      </c>
      <c r="I904">
        <v>70554</v>
      </c>
      <c r="J904">
        <v>1</v>
      </c>
      <c r="K904" s="1">
        <v>42122.555902777778</v>
      </c>
      <c r="L904">
        <v>0.2</v>
      </c>
      <c r="M904">
        <v>649.01</v>
      </c>
      <c r="N904" t="s">
        <v>210</v>
      </c>
      <c r="O904" t="s">
        <v>34</v>
      </c>
      <c r="P904">
        <v>130</v>
      </c>
      <c r="R904">
        <v>4</v>
      </c>
      <c r="S904" t="s">
        <v>595</v>
      </c>
      <c r="T904" t="s">
        <v>36</v>
      </c>
      <c r="U904" t="s">
        <v>37</v>
      </c>
      <c r="V904" t="s">
        <v>38</v>
      </c>
      <c r="W904" t="s">
        <v>46</v>
      </c>
      <c r="X904" t="s">
        <v>46</v>
      </c>
      <c r="Y904" t="s">
        <v>200</v>
      </c>
      <c r="Z904" t="s">
        <v>211</v>
      </c>
      <c r="AA904" t="s">
        <v>212</v>
      </c>
      <c r="AB904" t="s">
        <v>213</v>
      </c>
      <c r="AC904" t="s">
        <v>214</v>
      </c>
      <c r="AD904" s="2" t="s">
        <v>508</v>
      </c>
    </row>
    <row r="905" spans="1:30" ht="15" customHeight="1" x14ac:dyDescent="0.35">
      <c r="A905" s="1">
        <v>42122.555902777778</v>
      </c>
      <c r="B905">
        <v>462</v>
      </c>
      <c r="C905" t="s">
        <v>29</v>
      </c>
      <c r="D905">
        <v>5</v>
      </c>
      <c r="E905" t="s">
        <v>30</v>
      </c>
      <c r="F905">
        <v>77269</v>
      </c>
      <c r="G905" t="s">
        <v>578</v>
      </c>
      <c r="H905" t="s">
        <v>32</v>
      </c>
      <c r="I905">
        <v>70554</v>
      </c>
      <c r="J905">
        <v>1</v>
      </c>
      <c r="K905" s="1">
        <v>42122.555902777778</v>
      </c>
      <c r="L905">
        <v>0.2</v>
      </c>
      <c r="M905">
        <v>653</v>
      </c>
      <c r="N905" t="s">
        <v>234</v>
      </c>
      <c r="O905" t="s">
        <v>34</v>
      </c>
      <c r="P905">
        <v>1</v>
      </c>
      <c r="R905">
        <v>4</v>
      </c>
      <c r="S905" t="s">
        <v>595</v>
      </c>
      <c r="T905" t="s">
        <v>36</v>
      </c>
      <c r="U905" t="s">
        <v>37</v>
      </c>
      <c r="V905" t="s">
        <v>38</v>
      </c>
      <c r="W905" t="s">
        <v>46</v>
      </c>
      <c r="X905" t="s">
        <v>46</v>
      </c>
      <c r="Y905" t="s">
        <v>200</v>
      </c>
      <c r="Z905" t="s">
        <v>211</v>
      </c>
      <c r="AA905" t="s">
        <v>212</v>
      </c>
      <c r="AB905" t="s">
        <v>235</v>
      </c>
      <c r="AD905" s="2" t="s">
        <v>508</v>
      </c>
    </row>
    <row r="906" spans="1:30" ht="15" customHeight="1" x14ac:dyDescent="0.35">
      <c r="A906" s="1">
        <v>41964.479513888888</v>
      </c>
      <c r="B906">
        <v>462</v>
      </c>
      <c r="C906" t="s">
        <v>29</v>
      </c>
      <c r="D906">
        <v>5</v>
      </c>
      <c r="E906" t="s">
        <v>30</v>
      </c>
      <c r="F906">
        <v>76894</v>
      </c>
      <c r="G906" t="s">
        <v>170</v>
      </c>
      <c r="H906" t="s">
        <v>32</v>
      </c>
      <c r="I906">
        <v>68102</v>
      </c>
      <c r="J906">
        <v>1</v>
      </c>
      <c r="K906" s="1">
        <v>41964.479513888888</v>
      </c>
      <c r="L906">
        <v>0.2</v>
      </c>
      <c r="M906">
        <v>651</v>
      </c>
      <c r="N906" t="s">
        <v>45</v>
      </c>
      <c r="O906" t="s">
        <v>34</v>
      </c>
      <c r="P906">
        <v>320</v>
      </c>
      <c r="R906">
        <v>4</v>
      </c>
      <c r="S906" t="s">
        <v>637</v>
      </c>
      <c r="T906" t="s">
        <v>36</v>
      </c>
      <c r="U906" t="s">
        <v>37</v>
      </c>
      <c r="W906" t="s">
        <v>46</v>
      </c>
      <c r="X906" t="s">
        <v>46</v>
      </c>
      <c r="AD906" s="2" t="s">
        <v>508</v>
      </c>
    </row>
    <row r="907" spans="1:30" ht="15" customHeight="1" x14ac:dyDescent="0.35">
      <c r="A907" s="1">
        <v>42058.527430555558</v>
      </c>
      <c r="B907">
        <v>462</v>
      </c>
      <c r="C907" t="s">
        <v>29</v>
      </c>
      <c r="D907">
        <v>5</v>
      </c>
      <c r="E907" t="s">
        <v>30</v>
      </c>
      <c r="F907">
        <v>77078</v>
      </c>
      <c r="G907" t="s">
        <v>609</v>
      </c>
      <c r="H907" t="s">
        <v>32</v>
      </c>
      <c r="I907">
        <v>69496</v>
      </c>
      <c r="J907">
        <v>1</v>
      </c>
      <c r="K907" s="1">
        <v>42058.527430555558</v>
      </c>
      <c r="L907">
        <v>0.2</v>
      </c>
      <c r="M907">
        <v>623.03</v>
      </c>
      <c r="N907" t="s">
        <v>199</v>
      </c>
      <c r="O907" t="s">
        <v>34</v>
      </c>
      <c r="P907">
        <v>2</v>
      </c>
      <c r="R907">
        <v>4</v>
      </c>
      <c r="S907" t="s">
        <v>610</v>
      </c>
      <c r="T907" t="s">
        <v>36</v>
      </c>
      <c r="U907" t="s">
        <v>37</v>
      </c>
      <c r="V907" t="s">
        <v>38</v>
      </c>
      <c r="W907" t="s">
        <v>46</v>
      </c>
      <c r="X907" t="s">
        <v>46</v>
      </c>
      <c r="Y907" t="s">
        <v>200</v>
      </c>
      <c r="Z907" t="s">
        <v>201</v>
      </c>
      <c r="AA907" t="s">
        <v>202</v>
      </c>
      <c r="AB907" t="s">
        <v>203</v>
      </c>
      <c r="AD907" s="2" t="s">
        <v>508</v>
      </c>
    </row>
    <row r="908" spans="1:30" ht="15" customHeight="1" x14ac:dyDescent="0.35">
      <c r="A908" s="1">
        <v>41771.573263888888</v>
      </c>
      <c r="B908">
        <v>462</v>
      </c>
      <c r="C908" t="s">
        <v>29</v>
      </c>
      <c r="D908">
        <v>5</v>
      </c>
      <c r="E908" t="s">
        <v>30</v>
      </c>
      <c r="F908">
        <v>76486</v>
      </c>
      <c r="G908" t="s">
        <v>658</v>
      </c>
      <c r="H908" t="s">
        <v>32</v>
      </c>
      <c r="I908">
        <v>64922</v>
      </c>
      <c r="J908">
        <v>1</v>
      </c>
      <c r="K908" s="1">
        <v>41771.573263888888</v>
      </c>
      <c r="L908">
        <v>0.2</v>
      </c>
      <c r="M908">
        <v>651</v>
      </c>
      <c r="N908" t="s">
        <v>45</v>
      </c>
      <c r="O908" t="s">
        <v>34</v>
      </c>
      <c r="P908">
        <v>110</v>
      </c>
      <c r="R908">
        <v>4</v>
      </c>
      <c r="S908" t="s">
        <v>659</v>
      </c>
      <c r="T908" t="s">
        <v>36</v>
      </c>
      <c r="U908" t="s">
        <v>37</v>
      </c>
      <c r="W908" t="s">
        <v>46</v>
      </c>
      <c r="X908" t="s">
        <v>46</v>
      </c>
      <c r="AD908" s="2" t="s">
        <v>660</v>
      </c>
    </row>
    <row r="909" spans="1:30" ht="15" customHeight="1" x14ac:dyDescent="0.35">
      <c r="A909" s="1">
        <v>42032.472569444442</v>
      </c>
      <c r="B909">
        <v>462</v>
      </c>
      <c r="C909" t="s">
        <v>29</v>
      </c>
      <c r="D909">
        <v>5</v>
      </c>
      <c r="E909" t="s">
        <v>30</v>
      </c>
      <c r="F909">
        <v>77029</v>
      </c>
      <c r="G909" t="s">
        <v>621</v>
      </c>
      <c r="H909" t="s">
        <v>32</v>
      </c>
      <c r="I909">
        <v>69044</v>
      </c>
      <c r="J909">
        <v>1</v>
      </c>
      <c r="K909" s="1">
        <v>42032.472569444442</v>
      </c>
      <c r="L909">
        <v>0.2</v>
      </c>
      <c r="M909">
        <v>623.03</v>
      </c>
      <c r="N909" t="s">
        <v>199</v>
      </c>
      <c r="O909" t="s">
        <v>34</v>
      </c>
      <c r="P909">
        <v>10</v>
      </c>
      <c r="R909">
        <v>4</v>
      </c>
      <c r="S909" t="s">
        <v>622</v>
      </c>
      <c r="T909" t="s">
        <v>36</v>
      </c>
      <c r="U909" t="s">
        <v>37</v>
      </c>
      <c r="V909" t="s">
        <v>38</v>
      </c>
      <c r="W909" t="s">
        <v>46</v>
      </c>
      <c r="X909" t="s">
        <v>46</v>
      </c>
      <c r="Y909" t="s">
        <v>200</v>
      </c>
      <c r="Z909" t="s">
        <v>201</v>
      </c>
      <c r="AA909" t="s">
        <v>202</v>
      </c>
      <c r="AB909" t="s">
        <v>203</v>
      </c>
      <c r="AD909" s="2" t="s">
        <v>508</v>
      </c>
    </row>
    <row r="910" spans="1:30" ht="15" customHeight="1" x14ac:dyDescent="0.35">
      <c r="A910" s="1">
        <v>42032.472569444442</v>
      </c>
      <c r="B910">
        <v>462</v>
      </c>
      <c r="C910" t="s">
        <v>29</v>
      </c>
      <c r="D910">
        <v>5</v>
      </c>
      <c r="E910" t="s">
        <v>30</v>
      </c>
      <c r="F910">
        <v>77029</v>
      </c>
      <c r="G910" t="s">
        <v>621</v>
      </c>
      <c r="H910" t="s">
        <v>32</v>
      </c>
      <c r="I910">
        <v>69044</v>
      </c>
      <c r="J910">
        <v>1</v>
      </c>
      <c r="K910" s="1">
        <v>42032.472569444442</v>
      </c>
      <c r="L910">
        <v>0.2</v>
      </c>
      <c r="M910">
        <v>649.01</v>
      </c>
      <c r="N910" t="s">
        <v>210</v>
      </c>
      <c r="O910" t="s">
        <v>34</v>
      </c>
      <c r="P910">
        <v>1</v>
      </c>
      <c r="R910">
        <v>4</v>
      </c>
      <c r="S910" t="s">
        <v>622</v>
      </c>
      <c r="T910" t="s">
        <v>36</v>
      </c>
      <c r="U910" t="s">
        <v>37</v>
      </c>
      <c r="V910" t="s">
        <v>38</v>
      </c>
      <c r="W910" t="s">
        <v>46</v>
      </c>
      <c r="X910" t="s">
        <v>46</v>
      </c>
      <c r="Y910" t="s">
        <v>200</v>
      </c>
      <c r="Z910" t="s">
        <v>211</v>
      </c>
      <c r="AA910" t="s">
        <v>212</v>
      </c>
      <c r="AB910" t="s">
        <v>213</v>
      </c>
      <c r="AC910" t="s">
        <v>214</v>
      </c>
      <c r="AD910" s="2" t="s">
        <v>508</v>
      </c>
    </row>
    <row r="911" spans="1:30" ht="15" customHeight="1" x14ac:dyDescent="0.35">
      <c r="A911" s="1">
        <v>42032.472569444442</v>
      </c>
      <c r="B911">
        <v>462</v>
      </c>
      <c r="C911" t="s">
        <v>29</v>
      </c>
      <c r="D911">
        <v>5</v>
      </c>
      <c r="E911" t="s">
        <v>30</v>
      </c>
      <c r="F911">
        <v>77029</v>
      </c>
      <c r="G911" t="s">
        <v>621</v>
      </c>
      <c r="H911" t="s">
        <v>32</v>
      </c>
      <c r="I911">
        <v>69044</v>
      </c>
      <c r="J911">
        <v>1</v>
      </c>
      <c r="K911" s="1">
        <v>42032.472569444442</v>
      </c>
      <c r="L911">
        <v>0.2</v>
      </c>
      <c r="M911">
        <v>653</v>
      </c>
      <c r="N911" t="s">
        <v>234</v>
      </c>
      <c r="O911" t="s">
        <v>34</v>
      </c>
      <c r="P911">
        <v>1</v>
      </c>
      <c r="R911">
        <v>4</v>
      </c>
      <c r="S911" t="s">
        <v>622</v>
      </c>
      <c r="T911" t="s">
        <v>36</v>
      </c>
      <c r="U911" t="s">
        <v>37</v>
      </c>
      <c r="V911" t="s">
        <v>38</v>
      </c>
      <c r="W911" t="s">
        <v>46</v>
      </c>
      <c r="X911" t="s">
        <v>46</v>
      </c>
      <c r="Y911" t="s">
        <v>200</v>
      </c>
      <c r="Z911" t="s">
        <v>211</v>
      </c>
      <c r="AA911" t="s">
        <v>212</v>
      </c>
      <c r="AB911" t="s">
        <v>235</v>
      </c>
      <c r="AD911" s="2" t="s">
        <v>508</v>
      </c>
    </row>
    <row r="912" spans="1:30" ht="15" customHeight="1" x14ac:dyDescent="0.35">
      <c r="A912" s="1">
        <v>41964.479513888888</v>
      </c>
      <c r="B912">
        <v>462</v>
      </c>
      <c r="C912" t="s">
        <v>29</v>
      </c>
      <c r="D912">
        <v>5</v>
      </c>
      <c r="E912" t="s">
        <v>30</v>
      </c>
      <c r="F912">
        <v>76894</v>
      </c>
      <c r="G912" t="s">
        <v>170</v>
      </c>
      <c r="H912" t="s">
        <v>32</v>
      </c>
      <c r="I912">
        <v>68102</v>
      </c>
      <c r="J912">
        <v>1</v>
      </c>
      <c r="K912" s="1">
        <v>41964.479513888888</v>
      </c>
      <c r="L912">
        <v>0.2</v>
      </c>
      <c r="M912">
        <v>649</v>
      </c>
      <c r="N912" t="s">
        <v>268</v>
      </c>
      <c r="O912" t="s">
        <v>34</v>
      </c>
      <c r="P912">
        <v>10</v>
      </c>
      <c r="R912">
        <v>4</v>
      </c>
      <c r="S912" t="s">
        <v>637</v>
      </c>
      <c r="T912" t="s">
        <v>36</v>
      </c>
      <c r="U912" t="s">
        <v>37</v>
      </c>
      <c r="V912" t="s">
        <v>38</v>
      </c>
      <c r="W912" t="s">
        <v>46</v>
      </c>
      <c r="X912" t="s">
        <v>46</v>
      </c>
      <c r="Y912" t="s">
        <v>200</v>
      </c>
      <c r="Z912" t="s">
        <v>211</v>
      </c>
      <c r="AA912" t="s">
        <v>212</v>
      </c>
      <c r="AB912" t="s">
        <v>213</v>
      </c>
      <c r="AD912" s="2" t="s">
        <v>508</v>
      </c>
    </row>
    <row r="913" spans="1:30" ht="15" customHeight="1" x14ac:dyDescent="0.35">
      <c r="A913" s="1">
        <v>41843.403124999997</v>
      </c>
      <c r="B913">
        <v>462</v>
      </c>
      <c r="C913" t="s">
        <v>29</v>
      </c>
      <c r="D913">
        <v>5</v>
      </c>
      <c r="E913" t="s">
        <v>30</v>
      </c>
      <c r="F913">
        <v>76850</v>
      </c>
      <c r="G913" t="s">
        <v>640</v>
      </c>
      <c r="H913" t="s">
        <v>32</v>
      </c>
      <c r="I913">
        <v>66046</v>
      </c>
      <c r="J913">
        <v>1</v>
      </c>
      <c r="K913" s="1">
        <v>41843.403124999997</v>
      </c>
      <c r="L913">
        <v>0.2</v>
      </c>
      <c r="M913">
        <v>653</v>
      </c>
      <c r="N913" t="s">
        <v>234</v>
      </c>
      <c r="O913" t="s">
        <v>34</v>
      </c>
      <c r="P913">
        <v>1</v>
      </c>
      <c r="R913">
        <v>4</v>
      </c>
      <c r="S913" t="s">
        <v>643</v>
      </c>
      <c r="T913" t="s">
        <v>36</v>
      </c>
      <c r="U913" t="s">
        <v>37</v>
      </c>
      <c r="V913" t="s">
        <v>38</v>
      </c>
      <c r="W913" t="s">
        <v>46</v>
      </c>
      <c r="X913" t="s">
        <v>46</v>
      </c>
      <c r="Y913" t="s">
        <v>200</v>
      </c>
      <c r="Z913" t="s">
        <v>211</v>
      </c>
      <c r="AA913" t="s">
        <v>212</v>
      </c>
      <c r="AB913" t="s">
        <v>235</v>
      </c>
      <c r="AD913" s="2" t="s">
        <v>508</v>
      </c>
    </row>
    <row r="914" spans="1:30" ht="15" customHeight="1" x14ac:dyDescent="0.35">
      <c r="A914" s="1">
        <v>41843.403124999997</v>
      </c>
      <c r="B914">
        <v>462</v>
      </c>
      <c r="C914" t="s">
        <v>29</v>
      </c>
      <c r="D914">
        <v>5</v>
      </c>
      <c r="E914" t="s">
        <v>30</v>
      </c>
      <c r="F914">
        <v>76850</v>
      </c>
      <c r="G914" t="s">
        <v>640</v>
      </c>
      <c r="H914" t="s">
        <v>32</v>
      </c>
      <c r="I914">
        <v>66046</v>
      </c>
      <c r="J914">
        <v>1</v>
      </c>
      <c r="K914" s="1">
        <v>41843.403124999997</v>
      </c>
      <c r="L914">
        <v>0.2</v>
      </c>
      <c r="M914">
        <v>623.03</v>
      </c>
      <c r="N914" t="s">
        <v>199</v>
      </c>
      <c r="O914" t="s">
        <v>34</v>
      </c>
      <c r="P914">
        <v>110</v>
      </c>
      <c r="R914">
        <v>4</v>
      </c>
      <c r="S914" t="s">
        <v>643</v>
      </c>
      <c r="T914" t="s">
        <v>36</v>
      </c>
      <c r="U914" t="s">
        <v>37</v>
      </c>
      <c r="V914" t="s">
        <v>38</v>
      </c>
      <c r="W914" t="s">
        <v>46</v>
      </c>
      <c r="X914" t="s">
        <v>46</v>
      </c>
      <c r="Y914" t="s">
        <v>200</v>
      </c>
      <c r="Z914" t="s">
        <v>201</v>
      </c>
      <c r="AA914" t="s">
        <v>202</v>
      </c>
      <c r="AB914" t="s">
        <v>203</v>
      </c>
      <c r="AD914" s="2" t="s">
        <v>508</v>
      </c>
    </row>
    <row r="915" spans="1:30" ht="15" customHeight="1" x14ac:dyDescent="0.35">
      <c r="A915" s="1">
        <v>41771.573263888888</v>
      </c>
      <c r="B915">
        <v>462</v>
      </c>
      <c r="C915" t="s">
        <v>29</v>
      </c>
      <c r="D915">
        <v>5</v>
      </c>
      <c r="E915" t="s">
        <v>30</v>
      </c>
      <c r="F915">
        <v>76486</v>
      </c>
      <c r="G915" t="s">
        <v>658</v>
      </c>
      <c r="H915" t="s">
        <v>32</v>
      </c>
      <c r="I915">
        <v>64922</v>
      </c>
      <c r="J915">
        <v>1</v>
      </c>
      <c r="K915" s="1">
        <v>41771.573263888888</v>
      </c>
      <c r="L915">
        <v>0.2</v>
      </c>
      <c r="M915">
        <v>623.03</v>
      </c>
      <c r="N915" t="s">
        <v>199</v>
      </c>
      <c r="O915" t="s">
        <v>34</v>
      </c>
      <c r="P915">
        <v>20</v>
      </c>
      <c r="R915">
        <v>4</v>
      </c>
      <c r="S915" t="s">
        <v>659</v>
      </c>
      <c r="T915" t="s">
        <v>36</v>
      </c>
      <c r="U915" t="s">
        <v>37</v>
      </c>
      <c r="V915" t="s">
        <v>38</v>
      </c>
      <c r="W915" t="s">
        <v>46</v>
      </c>
      <c r="X915" t="s">
        <v>46</v>
      </c>
      <c r="Y915" t="s">
        <v>200</v>
      </c>
      <c r="Z915" t="s">
        <v>201</v>
      </c>
      <c r="AA915" t="s">
        <v>202</v>
      </c>
      <c r="AB915" t="s">
        <v>203</v>
      </c>
      <c r="AD915" s="2" t="s">
        <v>660</v>
      </c>
    </row>
    <row r="916" spans="1:30" ht="15" customHeight="1" x14ac:dyDescent="0.35">
      <c r="A916" s="1">
        <v>41771.573263888888</v>
      </c>
      <c r="B916">
        <v>462</v>
      </c>
      <c r="C916" t="s">
        <v>29</v>
      </c>
      <c r="D916">
        <v>5</v>
      </c>
      <c r="E916" t="s">
        <v>30</v>
      </c>
      <c r="F916">
        <v>76486</v>
      </c>
      <c r="G916" t="s">
        <v>658</v>
      </c>
      <c r="H916" t="s">
        <v>32</v>
      </c>
      <c r="I916">
        <v>64922</v>
      </c>
      <c r="J916">
        <v>1</v>
      </c>
      <c r="K916" s="1">
        <v>41771.573263888888</v>
      </c>
      <c r="L916">
        <v>0.2</v>
      </c>
      <c r="M916">
        <v>649.01</v>
      </c>
      <c r="N916" t="s">
        <v>210</v>
      </c>
      <c r="O916" t="s">
        <v>34</v>
      </c>
      <c r="P916">
        <v>1</v>
      </c>
      <c r="R916">
        <v>4</v>
      </c>
      <c r="S916" t="s">
        <v>659</v>
      </c>
      <c r="T916" t="s">
        <v>36</v>
      </c>
      <c r="U916" t="s">
        <v>37</v>
      </c>
      <c r="V916" t="s">
        <v>38</v>
      </c>
      <c r="W916" t="s">
        <v>46</v>
      </c>
      <c r="X916" t="s">
        <v>46</v>
      </c>
      <c r="Y916" t="s">
        <v>200</v>
      </c>
      <c r="Z916" t="s">
        <v>211</v>
      </c>
      <c r="AA916" t="s">
        <v>212</v>
      </c>
      <c r="AB916" t="s">
        <v>213</v>
      </c>
      <c r="AC916" t="s">
        <v>214</v>
      </c>
      <c r="AD916" s="2" t="s">
        <v>660</v>
      </c>
    </row>
    <row r="917" spans="1:30" ht="15" customHeight="1" x14ac:dyDescent="0.35">
      <c r="A917" s="1">
        <v>41771.573263888888</v>
      </c>
      <c r="B917">
        <v>462</v>
      </c>
      <c r="C917" t="s">
        <v>29</v>
      </c>
      <c r="D917">
        <v>5</v>
      </c>
      <c r="E917" t="s">
        <v>30</v>
      </c>
      <c r="F917">
        <v>76486</v>
      </c>
      <c r="G917" t="s">
        <v>658</v>
      </c>
      <c r="H917" t="s">
        <v>32</v>
      </c>
      <c r="I917">
        <v>64922</v>
      </c>
      <c r="J917">
        <v>1</v>
      </c>
      <c r="K917" s="1">
        <v>41771.573263888888</v>
      </c>
      <c r="L917">
        <v>0.2</v>
      </c>
      <c r="M917">
        <v>649</v>
      </c>
      <c r="N917" t="s">
        <v>268</v>
      </c>
      <c r="O917" t="s">
        <v>34</v>
      </c>
      <c r="P917">
        <v>1</v>
      </c>
      <c r="R917">
        <v>4</v>
      </c>
      <c r="S917" t="s">
        <v>659</v>
      </c>
      <c r="T917" t="s">
        <v>36</v>
      </c>
      <c r="U917" t="s">
        <v>37</v>
      </c>
      <c r="V917" t="s">
        <v>38</v>
      </c>
      <c r="W917" t="s">
        <v>46</v>
      </c>
      <c r="X917" t="s">
        <v>46</v>
      </c>
      <c r="Y917" t="s">
        <v>200</v>
      </c>
      <c r="Z917" t="s">
        <v>211</v>
      </c>
      <c r="AA917" t="s">
        <v>212</v>
      </c>
      <c r="AB917" t="s">
        <v>213</v>
      </c>
      <c r="AD917" s="2" t="s">
        <v>660</v>
      </c>
    </row>
    <row r="918" spans="1:30" ht="15" customHeight="1" x14ac:dyDescent="0.35">
      <c r="A918" s="1">
        <v>41647.625347222223</v>
      </c>
      <c r="B918">
        <v>462</v>
      </c>
      <c r="C918" t="s">
        <v>29</v>
      </c>
      <c r="D918">
        <v>5</v>
      </c>
      <c r="E918" t="s">
        <v>30</v>
      </c>
      <c r="F918">
        <v>76274</v>
      </c>
      <c r="G918" t="s">
        <v>673</v>
      </c>
      <c r="H918" t="s">
        <v>32</v>
      </c>
      <c r="I918">
        <v>62982</v>
      </c>
      <c r="J918">
        <v>1</v>
      </c>
      <c r="K918" s="1">
        <v>41647.625347222223</v>
      </c>
      <c r="L918">
        <v>0.2</v>
      </c>
      <c r="M918">
        <v>623.03</v>
      </c>
      <c r="N918" t="s">
        <v>199</v>
      </c>
      <c r="O918" t="s">
        <v>34</v>
      </c>
      <c r="P918">
        <v>1</v>
      </c>
      <c r="R918">
        <v>4</v>
      </c>
      <c r="S918" t="s">
        <v>674</v>
      </c>
      <c r="T918" t="s">
        <v>36</v>
      </c>
      <c r="U918" t="s">
        <v>37</v>
      </c>
      <c r="V918" t="s">
        <v>38</v>
      </c>
      <c r="W918" t="s">
        <v>46</v>
      </c>
      <c r="X918" t="s">
        <v>46</v>
      </c>
      <c r="Y918" t="s">
        <v>200</v>
      </c>
      <c r="Z918" t="s">
        <v>201</v>
      </c>
      <c r="AA918" t="s">
        <v>202</v>
      </c>
      <c r="AB918" t="s">
        <v>203</v>
      </c>
      <c r="AD918" s="2" t="s">
        <v>660</v>
      </c>
    </row>
    <row r="919" spans="1:30" ht="15" customHeight="1" x14ac:dyDescent="0.35">
      <c r="A919" s="1">
        <v>45099.562847222223</v>
      </c>
      <c r="B919">
        <v>462</v>
      </c>
      <c r="C919" t="s">
        <v>29</v>
      </c>
      <c r="D919">
        <v>5</v>
      </c>
      <c r="E919" t="s">
        <v>30</v>
      </c>
      <c r="F919">
        <v>81816</v>
      </c>
      <c r="G919" t="s">
        <v>31</v>
      </c>
      <c r="H919" t="s">
        <v>32</v>
      </c>
      <c r="I919">
        <v>112983</v>
      </c>
      <c r="J919">
        <v>1</v>
      </c>
      <c r="K919" s="1">
        <v>45099.562847222223</v>
      </c>
      <c r="L919">
        <v>0.2</v>
      </c>
      <c r="M919">
        <v>623</v>
      </c>
      <c r="N919" t="s">
        <v>48</v>
      </c>
      <c r="O919" t="s">
        <v>34</v>
      </c>
      <c r="P919">
        <v>2700</v>
      </c>
      <c r="R919">
        <v>4</v>
      </c>
      <c r="S919" t="s">
        <v>35</v>
      </c>
      <c r="T919" t="s">
        <v>36</v>
      </c>
      <c r="U919" t="s">
        <v>37</v>
      </c>
      <c r="V919" t="s">
        <v>49</v>
      </c>
      <c r="W919" t="s">
        <v>50</v>
      </c>
      <c r="X919" t="s">
        <v>50</v>
      </c>
      <c r="AD919" s="2" t="s">
        <v>44</v>
      </c>
    </row>
    <row r="920" spans="1:30" ht="15" customHeight="1" x14ac:dyDescent="0.35">
      <c r="A920" s="1">
        <v>44803.528124999997</v>
      </c>
      <c r="B920">
        <v>462</v>
      </c>
      <c r="C920" t="s">
        <v>29</v>
      </c>
      <c r="D920">
        <v>5</v>
      </c>
      <c r="E920" t="s">
        <v>30</v>
      </c>
      <c r="F920">
        <v>81727</v>
      </c>
      <c r="G920" t="s">
        <v>170</v>
      </c>
      <c r="H920" t="s">
        <v>32</v>
      </c>
      <c r="I920">
        <v>108790</v>
      </c>
      <c r="J920">
        <v>1</v>
      </c>
      <c r="K920" s="1">
        <v>44803.528124999997</v>
      </c>
      <c r="L920">
        <v>0.2</v>
      </c>
      <c r="M920">
        <v>623.02</v>
      </c>
      <c r="N920" t="s">
        <v>186</v>
      </c>
      <c r="O920" t="s">
        <v>34</v>
      </c>
      <c r="P920">
        <v>150</v>
      </c>
      <c r="R920">
        <v>4</v>
      </c>
      <c r="S920" t="s">
        <v>171</v>
      </c>
      <c r="T920" t="s">
        <v>36</v>
      </c>
      <c r="U920" t="s">
        <v>37</v>
      </c>
      <c r="V920" t="s">
        <v>38</v>
      </c>
      <c r="W920" t="s">
        <v>50</v>
      </c>
      <c r="X920" t="s">
        <v>50</v>
      </c>
      <c r="Y920" t="s">
        <v>187</v>
      </c>
      <c r="Z920" t="s">
        <v>188</v>
      </c>
      <c r="AA920" t="s">
        <v>189</v>
      </c>
      <c r="AB920" t="s">
        <v>190</v>
      </c>
      <c r="AD920" s="2" t="s">
        <v>44</v>
      </c>
    </row>
    <row r="921" spans="1:30" ht="15" customHeight="1" x14ac:dyDescent="0.35">
      <c r="A921" s="1">
        <v>44369.597569444442</v>
      </c>
      <c r="B921">
        <v>462</v>
      </c>
      <c r="C921" t="s">
        <v>29</v>
      </c>
      <c r="D921">
        <v>5</v>
      </c>
      <c r="E921" t="s">
        <v>30</v>
      </c>
      <c r="F921">
        <v>81408</v>
      </c>
      <c r="G921" t="s">
        <v>278</v>
      </c>
      <c r="H921" t="s">
        <v>32</v>
      </c>
      <c r="I921">
        <v>102679</v>
      </c>
      <c r="J921">
        <v>1</v>
      </c>
      <c r="K921" s="1">
        <v>44369.597569444442</v>
      </c>
      <c r="L921">
        <v>0.2</v>
      </c>
      <c r="M921">
        <v>623.01</v>
      </c>
      <c r="N921" t="s">
        <v>280</v>
      </c>
      <c r="O921" t="s">
        <v>34</v>
      </c>
      <c r="P921">
        <v>1</v>
      </c>
      <c r="R921">
        <v>4</v>
      </c>
      <c r="S921" t="s">
        <v>279</v>
      </c>
      <c r="T921" t="s">
        <v>36</v>
      </c>
      <c r="U921" t="s">
        <v>37</v>
      </c>
      <c r="V921" t="s">
        <v>38</v>
      </c>
      <c r="W921" t="s">
        <v>50</v>
      </c>
      <c r="X921" t="s">
        <v>50</v>
      </c>
      <c r="Y921" t="s">
        <v>187</v>
      </c>
      <c r="Z921" t="s">
        <v>281</v>
      </c>
      <c r="AA921" t="s">
        <v>282</v>
      </c>
      <c r="AB921" t="s">
        <v>283</v>
      </c>
      <c r="AD921" s="2" t="s">
        <v>44</v>
      </c>
    </row>
    <row r="922" spans="1:30" ht="15" customHeight="1" x14ac:dyDescent="0.35">
      <c r="A922" s="1">
        <v>44369.597569444442</v>
      </c>
      <c r="B922">
        <v>462</v>
      </c>
      <c r="C922" t="s">
        <v>29</v>
      </c>
      <c r="D922">
        <v>5</v>
      </c>
      <c r="E922" t="s">
        <v>30</v>
      </c>
      <c r="F922">
        <v>81408</v>
      </c>
      <c r="G922" t="s">
        <v>278</v>
      </c>
      <c r="H922" t="s">
        <v>32</v>
      </c>
      <c r="I922">
        <v>102679</v>
      </c>
      <c r="J922">
        <v>1</v>
      </c>
      <c r="K922" s="1">
        <v>44369.597569444442</v>
      </c>
      <c r="L922">
        <v>0.2</v>
      </c>
      <c r="M922">
        <v>623.02</v>
      </c>
      <c r="N922" t="s">
        <v>186</v>
      </c>
      <c r="O922" t="s">
        <v>34</v>
      </c>
      <c r="P922">
        <v>1</v>
      </c>
      <c r="R922">
        <v>4</v>
      </c>
      <c r="S922" t="s">
        <v>279</v>
      </c>
      <c r="T922" t="s">
        <v>36</v>
      </c>
      <c r="U922" t="s">
        <v>37</v>
      </c>
      <c r="V922" t="s">
        <v>38</v>
      </c>
      <c r="W922" t="s">
        <v>50</v>
      </c>
      <c r="X922" t="s">
        <v>50</v>
      </c>
      <c r="Y922" t="s">
        <v>187</v>
      </c>
      <c r="Z922" t="s">
        <v>188</v>
      </c>
      <c r="AA922" t="s">
        <v>189</v>
      </c>
      <c r="AB922" t="s">
        <v>190</v>
      </c>
      <c r="AD922" s="2" t="s">
        <v>44</v>
      </c>
    </row>
    <row r="923" spans="1:30" ht="15" customHeight="1" x14ac:dyDescent="0.35">
      <c r="A923" s="1">
        <v>44337.625347222223</v>
      </c>
      <c r="B923">
        <v>462</v>
      </c>
      <c r="C923" t="s">
        <v>29</v>
      </c>
      <c r="D923">
        <v>5</v>
      </c>
      <c r="E923" t="s">
        <v>30</v>
      </c>
      <c r="F923">
        <v>81218</v>
      </c>
      <c r="G923" t="s">
        <v>254</v>
      </c>
      <c r="H923" t="s">
        <v>32</v>
      </c>
      <c r="I923">
        <v>102245</v>
      </c>
      <c r="J923">
        <v>1</v>
      </c>
      <c r="K923" s="1">
        <v>44337.625347222223</v>
      </c>
      <c r="L923">
        <v>0.2</v>
      </c>
      <c r="M923">
        <v>623.01</v>
      </c>
      <c r="N923" t="s">
        <v>280</v>
      </c>
      <c r="O923" t="s">
        <v>34</v>
      </c>
      <c r="P923">
        <v>20</v>
      </c>
      <c r="R923">
        <v>4</v>
      </c>
      <c r="S923" t="s">
        <v>289</v>
      </c>
      <c r="T923" t="s">
        <v>36</v>
      </c>
      <c r="U923" t="s">
        <v>37</v>
      </c>
      <c r="V923" t="s">
        <v>38</v>
      </c>
      <c r="W923" t="s">
        <v>50</v>
      </c>
      <c r="X923" t="s">
        <v>50</v>
      </c>
      <c r="Y923" t="s">
        <v>187</v>
      </c>
      <c r="Z923" t="s">
        <v>281</v>
      </c>
      <c r="AA923" t="s">
        <v>282</v>
      </c>
      <c r="AB923" t="s">
        <v>283</v>
      </c>
      <c r="AD923" s="2" t="s">
        <v>44</v>
      </c>
    </row>
    <row r="924" spans="1:30" ht="15" customHeight="1" x14ac:dyDescent="0.35">
      <c r="A924" s="1">
        <v>44337.625347222223</v>
      </c>
      <c r="B924">
        <v>462</v>
      </c>
      <c r="C924" t="s">
        <v>29</v>
      </c>
      <c r="D924">
        <v>5</v>
      </c>
      <c r="E924" t="s">
        <v>30</v>
      </c>
      <c r="F924">
        <v>81218</v>
      </c>
      <c r="G924" t="s">
        <v>254</v>
      </c>
      <c r="H924" t="s">
        <v>32</v>
      </c>
      <c r="I924">
        <v>102245</v>
      </c>
      <c r="J924">
        <v>1</v>
      </c>
      <c r="K924" s="1">
        <v>44337.625347222223</v>
      </c>
      <c r="L924">
        <v>0.2</v>
      </c>
      <c r="M924">
        <v>623.02</v>
      </c>
      <c r="N924" t="s">
        <v>186</v>
      </c>
      <c r="O924" t="s">
        <v>34</v>
      </c>
      <c r="P924">
        <v>40</v>
      </c>
      <c r="R924">
        <v>4</v>
      </c>
      <c r="S924" t="s">
        <v>289</v>
      </c>
      <c r="T924" t="s">
        <v>36</v>
      </c>
      <c r="U924" t="s">
        <v>37</v>
      </c>
      <c r="V924" t="s">
        <v>38</v>
      </c>
      <c r="W924" t="s">
        <v>50</v>
      </c>
      <c r="X924" t="s">
        <v>50</v>
      </c>
      <c r="Y924" t="s">
        <v>187</v>
      </c>
      <c r="Z924" t="s">
        <v>188</v>
      </c>
      <c r="AA924" t="s">
        <v>189</v>
      </c>
      <c r="AB924" t="s">
        <v>190</v>
      </c>
      <c r="AD924" s="2" t="s">
        <v>44</v>
      </c>
    </row>
    <row r="925" spans="1:30" ht="15" customHeight="1" x14ac:dyDescent="0.35">
      <c r="A925" s="1">
        <v>43992.521180555559</v>
      </c>
      <c r="B925">
        <v>462</v>
      </c>
      <c r="C925" t="s">
        <v>29</v>
      </c>
      <c r="D925">
        <v>5</v>
      </c>
      <c r="E925" t="s">
        <v>30</v>
      </c>
      <c r="F925">
        <v>80228</v>
      </c>
      <c r="G925" t="s">
        <v>305</v>
      </c>
      <c r="H925" t="s">
        <v>32</v>
      </c>
      <c r="I925">
        <v>97371</v>
      </c>
      <c r="J925">
        <v>1</v>
      </c>
      <c r="K925" s="1">
        <v>43992.521180555559</v>
      </c>
      <c r="L925">
        <v>0.2</v>
      </c>
      <c r="M925">
        <v>623.01</v>
      </c>
      <c r="N925" t="s">
        <v>280</v>
      </c>
      <c r="O925" t="s">
        <v>34</v>
      </c>
      <c r="P925">
        <v>59</v>
      </c>
      <c r="R925">
        <v>4</v>
      </c>
      <c r="S925" t="s">
        <v>306</v>
      </c>
      <c r="T925" t="s">
        <v>36</v>
      </c>
      <c r="U925" t="s">
        <v>37</v>
      </c>
      <c r="V925" t="s">
        <v>38</v>
      </c>
      <c r="W925" t="s">
        <v>50</v>
      </c>
      <c r="X925" t="s">
        <v>50</v>
      </c>
      <c r="Y925" t="s">
        <v>187</v>
      </c>
      <c r="Z925" t="s">
        <v>281</v>
      </c>
      <c r="AA925" t="s">
        <v>282</v>
      </c>
      <c r="AB925" t="s">
        <v>283</v>
      </c>
      <c r="AD925" s="2" t="s">
        <v>44</v>
      </c>
    </row>
    <row r="926" spans="1:30" ht="15" customHeight="1" x14ac:dyDescent="0.35">
      <c r="A926" s="1">
        <v>43992.521180555559</v>
      </c>
      <c r="B926">
        <v>462</v>
      </c>
      <c r="C926" t="s">
        <v>29</v>
      </c>
      <c r="D926">
        <v>5</v>
      </c>
      <c r="E926" t="s">
        <v>30</v>
      </c>
      <c r="F926">
        <v>80228</v>
      </c>
      <c r="G926" t="s">
        <v>305</v>
      </c>
      <c r="H926" t="s">
        <v>32</v>
      </c>
      <c r="I926">
        <v>97371</v>
      </c>
      <c r="J926">
        <v>1</v>
      </c>
      <c r="K926" s="1">
        <v>43992.521180555559</v>
      </c>
      <c r="L926">
        <v>0.2</v>
      </c>
      <c r="M926">
        <v>623.02</v>
      </c>
      <c r="N926" t="s">
        <v>186</v>
      </c>
      <c r="O926" t="s">
        <v>34</v>
      </c>
      <c r="P926">
        <v>20</v>
      </c>
      <c r="R926">
        <v>4</v>
      </c>
      <c r="S926" t="s">
        <v>306</v>
      </c>
      <c r="T926" t="s">
        <v>36</v>
      </c>
      <c r="U926" t="s">
        <v>37</v>
      </c>
      <c r="V926" t="s">
        <v>38</v>
      </c>
      <c r="W926" t="s">
        <v>50</v>
      </c>
      <c r="X926" t="s">
        <v>50</v>
      </c>
      <c r="Y926" t="s">
        <v>187</v>
      </c>
      <c r="Z926" t="s">
        <v>188</v>
      </c>
      <c r="AA926" t="s">
        <v>189</v>
      </c>
      <c r="AB926" t="s">
        <v>190</v>
      </c>
      <c r="AD926" s="2" t="s">
        <v>44</v>
      </c>
    </row>
    <row r="927" spans="1:30" ht="15" customHeight="1" x14ac:dyDescent="0.35">
      <c r="A927" s="1">
        <v>43964.479513888888</v>
      </c>
      <c r="B927">
        <v>462</v>
      </c>
      <c r="C927" t="s">
        <v>29</v>
      </c>
      <c r="D927">
        <v>5</v>
      </c>
      <c r="E927" t="s">
        <v>30</v>
      </c>
      <c r="F927">
        <v>80112</v>
      </c>
      <c r="G927" t="s">
        <v>311</v>
      </c>
      <c r="H927" t="s">
        <v>32</v>
      </c>
      <c r="I927">
        <v>97026</v>
      </c>
      <c r="J927">
        <v>1</v>
      </c>
      <c r="K927" s="1">
        <v>43964.479513888888</v>
      </c>
      <c r="L927">
        <v>0.2</v>
      </c>
      <c r="M927">
        <v>623.02</v>
      </c>
      <c r="N927" t="s">
        <v>186</v>
      </c>
      <c r="O927" t="s">
        <v>34</v>
      </c>
      <c r="P927">
        <v>59</v>
      </c>
      <c r="R927">
        <v>4</v>
      </c>
      <c r="S927" t="s">
        <v>312</v>
      </c>
      <c r="T927" t="s">
        <v>36</v>
      </c>
      <c r="U927" t="s">
        <v>37</v>
      </c>
      <c r="V927" t="s">
        <v>38</v>
      </c>
      <c r="W927" t="s">
        <v>50</v>
      </c>
      <c r="X927" t="s">
        <v>50</v>
      </c>
      <c r="Y927" t="s">
        <v>187</v>
      </c>
      <c r="Z927" t="s">
        <v>188</v>
      </c>
      <c r="AA927" t="s">
        <v>189</v>
      </c>
      <c r="AB927" t="s">
        <v>190</v>
      </c>
      <c r="AD927" s="2" t="s">
        <v>44</v>
      </c>
    </row>
    <row r="928" spans="1:30" ht="15" customHeight="1" x14ac:dyDescent="0.35">
      <c r="A928" s="1">
        <v>43878.517708333333</v>
      </c>
      <c r="B928">
        <v>462</v>
      </c>
      <c r="C928" t="s">
        <v>29</v>
      </c>
      <c r="D928">
        <v>5</v>
      </c>
      <c r="E928" t="s">
        <v>30</v>
      </c>
      <c r="F928">
        <v>80101</v>
      </c>
      <c r="G928" t="s">
        <v>313</v>
      </c>
      <c r="H928" t="s">
        <v>32</v>
      </c>
      <c r="I928">
        <v>95877</v>
      </c>
      <c r="J928">
        <v>1</v>
      </c>
      <c r="K928" s="1">
        <v>43878.517708333333</v>
      </c>
      <c r="L928">
        <v>0.2</v>
      </c>
      <c r="M928">
        <v>623.02</v>
      </c>
      <c r="N928" t="s">
        <v>186</v>
      </c>
      <c r="O928" t="s">
        <v>34</v>
      </c>
      <c r="P928">
        <v>79</v>
      </c>
      <c r="R928">
        <v>4</v>
      </c>
      <c r="S928" t="s">
        <v>314</v>
      </c>
      <c r="T928" t="s">
        <v>36</v>
      </c>
      <c r="U928" t="s">
        <v>37</v>
      </c>
      <c r="V928" t="s">
        <v>38</v>
      </c>
      <c r="W928" t="s">
        <v>50</v>
      </c>
      <c r="X928" t="s">
        <v>50</v>
      </c>
      <c r="Y928" t="s">
        <v>187</v>
      </c>
      <c r="Z928" t="s">
        <v>188</v>
      </c>
      <c r="AA928" t="s">
        <v>189</v>
      </c>
      <c r="AB928" t="s">
        <v>190</v>
      </c>
      <c r="AD928" s="2" t="s">
        <v>44</v>
      </c>
    </row>
    <row r="929" spans="1:30" ht="15" customHeight="1" x14ac:dyDescent="0.35">
      <c r="A929" s="1">
        <v>43788.507291666669</v>
      </c>
      <c r="B929">
        <v>462</v>
      </c>
      <c r="C929" t="s">
        <v>29</v>
      </c>
      <c r="D929">
        <v>5</v>
      </c>
      <c r="E929" t="s">
        <v>30</v>
      </c>
      <c r="F929">
        <v>79977</v>
      </c>
      <c r="G929" t="s">
        <v>325</v>
      </c>
      <c r="H929" t="s">
        <v>32</v>
      </c>
      <c r="I929">
        <v>94607</v>
      </c>
      <c r="J929">
        <v>1</v>
      </c>
      <c r="K929" s="1">
        <v>43788.507291666669</v>
      </c>
      <c r="L929">
        <v>0.2</v>
      </c>
      <c r="M929">
        <v>623.01</v>
      </c>
      <c r="N929" t="s">
        <v>280</v>
      </c>
      <c r="O929" t="s">
        <v>34</v>
      </c>
      <c r="P929">
        <v>2</v>
      </c>
      <c r="R929">
        <v>4</v>
      </c>
      <c r="S929" t="s">
        <v>326</v>
      </c>
      <c r="T929" t="s">
        <v>36</v>
      </c>
      <c r="U929" t="s">
        <v>37</v>
      </c>
      <c r="V929" t="s">
        <v>38</v>
      </c>
      <c r="W929" t="s">
        <v>50</v>
      </c>
      <c r="X929" t="s">
        <v>50</v>
      </c>
      <c r="Y929" t="s">
        <v>187</v>
      </c>
      <c r="Z929" t="s">
        <v>281</v>
      </c>
      <c r="AA929" t="s">
        <v>282</v>
      </c>
      <c r="AB929" t="s">
        <v>283</v>
      </c>
      <c r="AD929" s="2" t="s">
        <v>44</v>
      </c>
    </row>
    <row r="930" spans="1:30" ht="15" customHeight="1" x14ac:dyDescent="0.35">
      <c r="A930" s="1">
        <v>43760.517708333333</v>
      </c>
      <c r="B930">
        <v>462</v>
      </c>
      <c r="C930" t="s">
        <v>29</v>
      </c>
      <c r="D930">
        <v>5</v>
      </c>
      <c r="E930" t="s">
        <v>30</v>
      </c>
      <c r="F930">
        <v>79873</v>
      </c>
      <c r="G930" t="s">
        <v>333</v>
      </c>
      <c r="H930" t="s">
        <v>32</v>
      </c>
      <c r="I930">
        <v>94201</v>
      </c>
      <c r="J930">
        <v>1</v>
      </c>
      <c r="K930" s="1">
        <v>43760.517708333333</v>
      </c>
      <c r="L930">
        <v>0.2</v>
      </c>
      <c r="M930">
        <v>623.01</v>
      </c>
      <c r="N930" t="s">
        <v>280</v>
      </c>
      <c r="O930" t="s">
        <v>34</v>
      </c>
      <c r="P930">
        <v>370</v>
      </c>
      <c r="R930">
        <v>4</v>
      </c>
      <c r="S930" t="s">
        <v>334</v>
      </c>
      <c r="T930" t="s">
        <v>36</v>
      </c>
      <c r="U930" t="s">
        <v>37</v>
      </c>
      <c r="V930" t="s">
        <v>38</v>
      </c>
      <c r="W930" t="s">
        <v>50</v>
      </c>
      <c r="X930" t="s">
        <v>50</v>
      </c>
      <c r="Y930" t="s">
        <v>187</v>
      </c>
      <c r="Z930" t="s">
        <v>281</v>
      </c>
      <c r="AA930" t="s">
        <v>282</v>
      </c>
      <c r="AB930" t="s">
        <v>283</v>
      </c>
      <c r="AD930" s="2" t="s">
        <v>44</v>
      </c>
    </row>
    <row r="931" spans="1:30" ht="15" customHeight="1" x14ac:dyDescent="0.35">
      <c r="A931" s="1">
        <v>43734.455208333333</v>
      </c>
      <c r="B931">
        <v>462</v>
      </c>
      <c r="C931" t="s">
        <v>29</v>
      </c>
      <c r="D931">
        <v>5</v>
      </c>
      <c r="E931" t="s">
        <v>30</v>
      </c>
      <c r="F931">
        <v>79811</v>
      </c>
      <c r="G931" t="s">
        <v>340</v>
      </c>
      <c r="H931" t="s">
        <v>32</v>
      </c>
      <c r="I931">
        <v>93867</v>
      </c>
      <c r="J931">
        <v>1</v>
      </c>
      <c r="K931" s="1">
        <v>43734.455208333333</v>
      </c>
      <c r="L931">
        <v>0.2</v>
      </c>
      <c r="M931">
        <v>623.01</v>
      </c>
      <c r="N931" t="s">
        <v>280</v>
      </c>
      <c r="O931" t="s">
        <v>34</v>
      </c>
      <c r="P931">
        <v>47</v>
      </c>
      <c r="R931">
        <v>4</v>
      </c>
      <c r="S931" t="s">
        <v>341</v>
      </c>
      <c r="T931" t="s">
        <v>36</v>
      </c>
      <c r="U931" t="s">
        <v>37</v>
      </c>
      <c r="V931" t="s">
        <v>38</v>
      </c>
      <c r="W931" t="s">
        <v>50</v>
      </c>
      <c r="X931" t="s">
        <v>50</v>
      </c>
      <c r="Y931" t="s">
        <v>187</v>
      </c>
      <c r="Z931" t="s">
        <v>281</v>
      </c>
      <c r="AA931" t="s">
        <v>282</v>
      </c>
      <c r="AB931" t="s">
        <v>283</v>
      </c>
      <c r="AD931" s="2" t="s">
        <v>44</v>
      </c>
    </row>
    <row r="932" spans="1:30" ht="15" customHeight="1" x14ac:dyDescent="0.35">
      <c r="A932" s="1">
        <v>44708.552430555559</v>
      </c>
      <c r="B932">
        <v>462</v>
      </c>
      <c r="C932" t="s">
        <v>29</v>
      </c>
      <c r="D932">
        <v>5</v>
      </c>
      <c r="E932" t="s">
        <v>30</v>
      </c>
      <c r="F932">
        <v>81615</v>
      </c>
      <c r="G932" t="s">
        <v>254</v>
      </c>
      <c r="H932" t="s">
        <v>32</v>
      </c>
      <c r="I932">
        <v>107425</v>
      </c>
      <c r="J932">
        <v>1</v>
      </c>
      <c r="K932" s="1">
        <v>44708.552430555559</v>
      </c>
      <c r="L932">
        <v>0.2</v>
      </c>
      <c r="M932">
        <v>623</v>
      </c>
      <c r="N932" t="s">
        <v>48</v>
      </c>
      <c r="O932" t="s">
        <v>34</v>
      </c>
      <c r="P932">
        <v>38</v>
      </c>
      <c r="R932">
        <v>4</v>
      </c>
      <c r="S932" t="s">
        <v>255</v>
      </c>
      <c r="T932" t="s">
        <v>36</v>
      </c>
      <c r="U932" t="s">
        <v>37</v>
      </c>
      <c r="V932" t="s">
        <v>49</v>
      </c>
      <c r="W932" t="s">
        <v>50</v>
      </c>
      <c r="X932" t="s">
        <v>50</v>
      </c>
      <c r="AD932" s="2" t="s">
        <v>44</v>
      </c>
    </row>
    <row r="933" spans="1:30" ht="15" customHeight="1" x14ac:dyDescent="0.35">
      <c r="A933" s="1">
        <v>44680.500347222223</v>
      </c>
      <c r="B933">
        <v>462</v>
      </c>
      <c r="C933" t="s">
        <v>29</v>
      </c>
      <c r="D933">
        <v>5</v>
      </c>
      <c r="E933" t="s">
        <v>30</v>
      </c>
      <c r="F933">
        <v>81612</v>
      </c>
      <c r="G933" t="s">
        <v>254</v>
      </c>
      <c r="H933" t="s">
        <v>32</v>
      </c>
      <c r="I933">
        <v>107006</v>
      </c>
      <c r="J933">
        <v>1</v>
      </c>
      <c r="K933" s="1">
        <v>44680.500347222223</v>
      </c>
      <c r="L933">
        <v>0.2</v>
      </c>
      <c r="M933">
        <v>623</v>
      </c>
      <c r="N933" t="s">
        <v>48</v>
      </c>
      <c r="O933" t="s">
        <v>34</v>
      </c>
      <c r="P933">
        <v>13</v>
      </c>
      <c r="R933">
        <v>4</v>
      </c>
      <c r="S933" t="s">
        <v>273</v>
      </c>
      <c r="T933" t="s">
        <v>36</v>
      </c>
      <c r="U933" t="s">
        <v>37</v>
      </c>
      <c r="V933" t="s">
        <v>49</v>
      </c>
      <c r="W933" t="s">
        <v>50</v>
      </c>
      <c r="X933" t="s">
        <v>50</v>
      </c>
      <c r="AD933" s="2" t="s">
        <v>44</v>
      </c>
    </row>
    <row r="934" spans="1:30" ht="15" customHeight="1" x14ac:dyDescent="0.35">
      <c r="A934" s="1">
        <v>43704.705208333333</v>
      </c>
      <c r="B934">
        <v>462</v>
      </c>
      <c r="C934" t="s">
        <v>29</v>
      </c>
      <c r="D934">
        <v>5</v>
      </c>
      <c r="E934" t="s">
        <v>30</v>
      </c>
      <c r="F934">
        <v>79796</v>
      </c>
      <c r="G934" t="s">
        <v>254</v>
      </c>
      <c r="H934" t="s">
        <v>32</v>
      </c>
      <c r="I934">
        <v>93443</v>
      </c>
      <c r="J934">
        <v>1</v>
      </c>
      <c r="K934" s="1">
        <v>43704.705208333333</v>
      </c>
      <c r="L934">
        <v>0.2</v>
      </c>
      <c r="M934">
        <v>623.01</v>
      </c>
      <c r="N934" t="s">
        <v>280</v>
      </c>
      <c r="O934" t="s">
        <v>34</v>
      </c>
      <c r="P934">
        <v>400</v>
      </c>
      <c r="R934">
        <v>4</v>
      </c>
      <c r="S934" t="s">
        <v>345</v>
      </c>
      <c r="T934" t="s">
        <v>36</v>
      </c>
      <c r="U934" t="s">
        <v>37</v>
      </c>
      <c r="V934" t="s">
        <v>38</v>
      </c>
      <c r="W934" t="s">
        <v>50</v>
      </c>
      <c r="X934" t="s">
        <v>50</v>
      </c>
      <c r="Y934" t="s">
        <v>187</v>
      </c>
      <c r="Z934" t="s">
        <v>281</v>
      </c>
      <c r="AA934" t="s">
        <v>282</v>
      </c>
      <c r="AB934" t="s">
        <v>283</v>
      </c>
      <c r="AD934" s="2" t="s">
        <v>44</v>
      </c>
    </row>
    <row r="935" spans="1:30" ht="15" customHeight="1" x14ac:dyDescent="0.35">
      <c r="A935" s="1">
        <v>43704.705208333333</v>
      </c>
      <c r="B935">
        <v>462</v>
      </c>
      <c r="C935" t="s">
        <v>29</v>
      </c>
      <c r="D935">
        <v>5</v>
      </c>
      <c r="E935" t="s">
        <v>30</v>
      </c>
      <c r="F935">
        <v>79796</v>
      </c>
      <c r="G935" t="s">
        <v>254</v>
      </c>
      <c r="H935" t="s">
        <v>32</v>
      </c>
      <c r="I935">
        <v>93443</v>
      </c>
      <c r="J935">
        <v>1</v>
      </c>
      <c r="K935" s="1">
        <v>43704.705208333333</v>
      </c>
      <c r="L935">
        <v>0.2</v>
      </c>
      <c r="M935">
        <v>623.02</v>
      </c>
      <c r="N935" t="s">
        <v>186</v>
      </c>
      <c r="O935" t="s">
        <v>34</v>
      </c>
      <c r="P935">
        <v>1</v>
      </c>
      <c r="R935">
        <v>4</v>
      </c>
      <c r="S935" t="s">
        <v>345</v>
      </c>
      <c r="T935" t="s">
        <v>36</v>
      </c>
      <c r="U935" t="s">
        <v>37</v>
      </c>
      <c r="V935" t="s">
        <v>38</v>
      </c>
      <c r="W935" t="s">
        <v>50</v>
      </c>
      <c r="X935" t="s">
        <v>50</v>
      </c>
      <c r="Y935" t="s">
        <v>187</v>
      </c>
      <c r="Z935" t="s">
        <v>188</v>
      </c>
      <c r="AA935" t="s">
        <v>189</v>
      </c>
      <c r="AB935" t="s">
        <v>190</v>
      </c>
      <c r="AD935" s="2" t="s">
        <v>44</v>
      </c>
    </row>
    <row r="936" spans="1:30" ht="15" customHeight="1" x14ac:dyDescent="0.35">
      <c r="A936" s="1">
        <v>43669.604513888888</v>
      </c>
      <c r="B936">
        <v>462</v>
      </c>
      <c r="C936" t="s">
        <v>29</v>
      </c>
      <c r="D936">
        <v>5</v>
      </c>
      <c r="E936" t="s">
        <v>30</v>
      </c>
      <c r="F936">
        <v>79692</v>
      </c>
      <c r="G936" t="s">
        <v>254</v>
      </c>
      <c r="H936" t="s">
        <v>32</v>
      </c>
      <c r="I936">
        <v>92967</v>
      </c>
      <c r="J936">
        <v>1</v>
      </c>
      <c r="K936" s="1">
        <v>43669.604513888888</v>
      </c>
      <c r="L936">
        <v>0.2</v>
      </c>
      <c r="M936">
        <v>623.01</v>
      </c>
      <c r="N936" t="s">
        <v>280</v>
      </c>
      <c r="O936" t="s">
        <v>34</v>
      </c>
      <c r="P936">
        <v>670</v>
      </c>
      <c r="R936">
        <v>4</v>
      </c>
      <c r="S936" t="s">
        <v>350</v>
      </c>
      <c r="T936" t="s">
        <v>36</v>
      </c>
      <c r="U936" t="s">
        <v>37</v>
      </c>
      <c r="V936" t="s">
        <v>38</v>
      </c>
      <c r="W936" t="s">
        <v>50</v>
      </c>
      <c r="X936" t="s">
        <v>50</v>
      </c>
      <c r="Y936" t="s">
        <v>187</v>
      </c>
      <c r="Z936" t="s">
        <v>281</v>
      </c>
      <c r="AA936" t="s">
        <v>282</v>
      </c>
      <c r="AB936" t="s">
        <v>283</v>
      </c>
      <c r="AD936" s="2" t="s">
        <v>44</v>
      </c>
    </row>
    <row r="937" spans="1:30" ht="15" customHeight="1" x14ac:dyDescent="0.35">
      <c r="A937" s="1">
        <v>43669.604513888888</v>
      </c>
      <c r="B937">
        <v>462</v>
      </c>
      <c r="C937" t="s">
        <v>29</v>
      </c>
      <c r="D937">
        <v>5</v>
      </c>
      <c r="E937" t="s">
        <v>30</v>
      </c>
      <c r="F937">
        <v>79692</v>
      </c>
      <c r="G937" t="s">
        <v>254</v>
      </c>
      <c r="H937" t="s">
        <v>32</v>
      </c>
      <c r="I937">
        <v>92967</v>
      </c>
      <c r="J937">
        <v>1</v>
      </c>
      <c r="K937" s="1">
        <v>43669.604513888888</v>
      </c>
      <c r="L937">
        <v>0.2</v>
      </c>
      <c r="M937">
        <v>623.02</v>
      </c>
      <c r="N937" t="s">
        <v>186</v>
      </c>
      <c r="O937" t="s">
        <v>34</v>
      </c>
      <c r="P937">
        <v>8</v>
      </c>
      <c r="R937">
        <v>4</v>
      </c>
      <c r="S937" t="s">
        <v>350</v>
      </c>
      <c r="T937" t="s">
        <v>36</v>
      </c>
      <c r="U937" t="s">
        <v>37</v>
      </c>
      <c r="V937" t="s">
        <v>38</v>
      </c>
      <c r="W937" t="s">
        <v>50</v>
      </c>
      <c r="X937" t="s">
        <v>50</v>
      </c>
      <c r="Y937" t="s">
        <v>187</v>
      </c>
      <c r="Z937" t="s">
        <v>188</v>
      </c>
      <c r="AA937" t="s">
        <v>189</v>
      </c>
      <c r="AB937" t="s">
        <v>190</v>
      </c>
      <c r="AD937" s="2" t="s">
        <v>44</v>
      </c>
    </row>
    <row r="938" spans="1:30" ht="15" customHeight="1" x14ac:dyDescent="0.35">
      <c r="A938" s="1">
        <v>43356.594097222223</v>
      </c>
      <c r="B938">
        <v>462</v>
      </c>
      <c r="C938" t="s">
        <v>29</v>
      </c>
      <c r="D938">
        <v>5</v>
      </c>
      <c r="E938" t="s">
        <v>30</v>
      </c>
      <c r="F938">
        <v>79678</v>
      </c>
      <c r="G938" t="s">
        <v>278</v>
      </c>
      <c r="H938" t="s">
        <v>32</v>
      </c>
      <c r="I938">
        <v>88971</v>
      </c>
      <c r="J938">
        <v>1</v>
      </c>
      <c r="K938" s="1">
        <v>43356.594097222223</v>
      </c>
      <c r="L938">
        <v>0.2</v>
      </c>
      <c r="M938">
        <v>623.01</v>
      </c>
      <c r="N938" t="s">
        <v>280</v>
      </c>
      <c r="O938" t="s">
        <v>34</v>
      </c>
      <c r="P938">
        <v>380</v>
      </c>
      <c r="R938">
        <v>4</v>
      </c>
      <c r="S938" t="s">
        <v>353</v>
      </c>
      <c r="T938" t="s">
        <v>36</v>
      </c>
      <c r="U938" t="s">
        <v>37</v>
      </c>
      <c r="V938" t="s">
        <v>38</v>
      </c>
      <c r="W938" t="s">
        <v>50</v>
      </c>
      <c r="X938" t="s">
        <v>50</v>
      </c>
      <c r="Y938" t="s">
        <v>187</v>
      </c>
      <c r="Z938" t="s">
        <v>281</v>
      </c>
      <c r="AA938" t="s">
        <v>282</v>
      </c>
      <c r="AB938" t="s">
        <v>283</v>
      </c>
      <c r="AD938" s="2" t="s">
        <v>44</v>
      </c>
    </row>
    <row r="939" spans="1:30" ht="15" customHeight="1" x14ac:dyDescent="0.35">
      <c r="A939" s="1">
        <v>43635.677430555559</v>
      </c>
      <c r="B939">
        <v>462</v>
      </c>
      <c r="C939" t="s">
        <v>29</v>
      </c>
      <c r="D939">
        <v>5</v>
      </c>
      <c r="E939" t="s">
        <v>30</v>
      </c>
      <c r="F939">
        <v>79548</v>
      </c>
      <c r="G939" t="s">
        <v>278</v>
      </c>
      <c r="H939" t="s">
        <v>32</v>
      </c>
      <c r="I939">
        <v>92499</v>
      </c>
      <c r="J939">
        <v>1</v>
      </c>
      <c r="K939" s="1">
        <v>43635.677430555559</v>
      </c>
      <c r="L939">
        <v>0.2</v>
      </c>
      <c r="M939">
        <v>623.01</v>
      </c>
      <c r="N939" t="s">
        <v>280</v>
      </c>
      <c r="O939" t="s">
        <v>34</v>
      </c>
      <c r="P939">
        <v>350</v>
      </c>
      <c r="R939">
        <v>4</v>
      </c>
      <c r="S939" t="s">
        <v>357</v>
      </c>
      <c r="T939" t="s">
        <v>36</v>
      </c>
      <c r="U939" t="s">
        <v>37</v>
      </c>
      <c r="V939" t="s">
        <v>38</v>
      </c>
      <c r="W939" t="s">
        <v>50</v>
      </c>
      <c r="X939" t="s">
        <v>50</v>
      </c>
      <c r="Y939" t="s">
        <v>187</v>
      </c>
      <c r="Z939" t="s">
        <v>281</v>
      </c>
      <c r="AA939" t="s">
        <v>282</v>
      </c>
      <c r="AB939" t="s">
        <v>283</v>
      </c>
      <c r="AD939" s="2" t="s">
        <v>44</v>
      </c>
    </row>
    <row r="940" spans="1:30" ht="15" customHeight="1" x14ac:dyDescent="0.35">
      <c r="A940" s="1">
        <v>43571.732986111114</v>
      </c>
      <c r="B940">
        <v>462</v>
      </c>
      <c r="C940" t="s">
        <v>29</v>
      </c>
      <c r="D940">
        <v>5</v>
      </c>
      <c r="E940" t="s">
        <v>30</v>
      </c>
      <c r="F940">
        <v>79503</v>
      </c>
      <c r="G940" t="s">
        <v>358</v>
      </c>
      <c r="H940" t="s">
        <v>32</v>
      </c>
      <c r="I940">
        <v>91686</v>
      </c>
      <c r="J940">
        <v>1</v>
      </c>
      <c r="K940" s="1">
        <v>43571.732986111114</v>
      </c>
      <c r="L940">
        <v>0.2</v>
      </c>
      <c r="M940">
        <v>623.01</v>
      </c>
      <c r="N940" t="s">
        <v>280</v>
      </c>
      <c r="O940" t="s">
        <v>34</v>
      </c>
      <c r="P940">
        <v>150</v>
      </c>
      <c r="R940">
        <v>4</v>
      </c>
      <c r="S940" t="s">
        <v>360</v>
      </c>
      <c r="T940" t="s">
        <v>36</v>
      </c>
      <c r="U940" t="s">
        <v>37</v>
      </c>
      <c r="V940" t="s">
        <v>38</v>
      </c>
      <c r="W940" t="s">
        <v>50</v>
      </c>
      <c r="X940" t="s">
        <v>50</v>
      </c>
      <c r="Y940" t="s">
        <v>187</v>
      </c>
      <c r="Z940" t="s">
        <v>281</v>
      </c>
      <c r="AA940" t="s">
        <v>282</v>
      </c>
      <c r="AB940" t="s">
        <v>283</v>
      </c>
      <c r="AD940" s="2" t="s">
        <v>44</v>
      </c>
    </row>
    <row r="941" spans="1:30" ht="15" customHeight="1" x14ac:dyDescent="0.35">
      <c r="A941" s="1">
        <v>43571.732986111114</v>
      </c>
      <c r="B941">
        <v>462</v>
      </c>
      <c r="C941" t="s">
        <v>29</v>
      </c>
      <c r="D941">
        <v>5</v>
      </c>
      <c r="E941" t="s">
        <v>30</v>
      </c>
      <c r="F941">
        <v>79503</v>
      </c>
      <c r="G941" t="s">
        <v>358</v>
      </c>
      <c r="H941" t="s">
        <v>32</v>
      </c>
      <c r="I941">
        <v>91686</v>
      </c>
      <c r="J941">
        <v>1</v>
      </c>
      <c r="K941" s="1">
        <v>43571.732986111114</v>
      </c>
      <c r="L941">
        <v>0.2</v>
      </c>
      <c r="M941">
        <v>623.02</v>
      </c>
      <c r="N941" t="s">
        <v>186</v>
      </c>
      <c r="O941" t="s">
        <v>34</v>
      </c>
      <c r="P941">
        <v>10</v>
      </c>
      <c r="R941">
        <v>4</v>
      </c>
      <c r="S941" t="s">
        <v>360</v>
      </c>
      <c r="T941" t="s">
        <v>36</v>
      </c>
      <c r="U941" t="s">
        <v>37</v>
      </c>
      <c r="V941" t="s">
        <v>38</v>
      </c>
      <c r="W941" t="s">
        <v>50</v>
      </c>
      <c r="X941" t="s">
        <v>50</v>
      </c>
      <c r="Y941" t="s">
        <v>187</v>
      </c>
      <c r="Z941" t="s">
        <v>188</v>
      </c>
      <c r="AA941" t="s">
        <v>189</v>
      </c>
      <c r="AB941" t="s">
        <v>190</v>
      </c>
      <c r="AD941" s="2" t="s">
        <v>44</v>
      </c>
    </row>
    <row r="942" spans="1:30" ht="15" customHeight="1" x14ac:dyDescent="0.35">
      <c r="A942" s="1">
        <v>43537.625347222223</v>
      </c>
      <c r="B942">
        <v>462</v>
      </c>
      <c r="C942" t="s">
        <v>29</v>
      </c>
      <c r="D942">
        <v>5</v>
      </c>
      <c r="E942" t="s">
        <v>30</v>
      </c>
      <c r="F942">
        <v>79485</v>
      </c>
      <c r="G942" t="s">
        <v>278</v>
      </c>
      <c r="H942" t="s">
        <v>32</v>
      </c>
      <c r="I942">
        <v>91223</v>
      </c>
      <c r="J942">
        <v>1</v>
      </c>
      <c r="K942" s="1">
        <v>43537.625347222223</v>
      </c>
      <c r="L942">
        <v>0.2</v>
      </c>
      <c r="M942">
        <v>623.02</v>
      </c>
      <c r="N942" t="s">
        <v>186</v>
      </c>
      <c r="O942" t="s">
        <v>34</v>
      </c>
      <c r="P942">
        <v>12</v>
      </c>
      <c r="R942">
        <v>4</v>
      </c>
      <c r="S942" t="s">
        <v>370</v>
      </c>
      <c r="T942" t="s">
        <v>36</v>
      </c>
      <c r="U942" t="s">
        <v>37</v>
      </c>
      <c r="V942" t="s">
        <v>38</v>
      </c>
      <c r="W942" t="s">
        <v>50</v>
      </c>
      <c r="X942" t="s">
        <v>50</v>
      </c>
      <c r="Y942" t="s">
        <v>187</v>
      </c>
      <c r="Z942" t="s">
        <v>188</v>
      </c>
      <c r="AA942" t="s">
        <v>189</v>
      </c>
      <c r="AB942" t="s">
        <v>190</v>
      </c>
      <c r="AD942" s="2" t="s">
        <v>44</v>
      </c>
    </row>
    <row r="943" spans="1:30" ht="15" customHeight="1" x14ac:dyDescent="0.35">
      <c r="A943" s="1">
        <v>43432.392708333333</v>
      </c>
      <c r="B943">
        <v>462</v>
      </c>
      <c r="C943" t="s">
        <v>29</v>
      </c>
      <c r="D943">
        <v>5</v>
      </c>
      <c r="E943" t="s">
        <v>30</v>
      </c>
      <c r="F943">
        <v>79464</v>
      </c>
      <c r="G943" t="s">
        <v>254</v>
      </c>
      <c r="H943" t="s">
        <v>32</v>
      </c>
      <c r="I943">
        <v>89949</v>
      </c>
      <c r="J943">
        <v>1</v>
      </c>
      <c r="K943" s="1">
        <v>43432.392708333333</v>
      </c>
      <c r="L943">
        <v>0.2</v>
      </c>
      <c r="M943">
        <v>623.01</v>
      </c>
      <c r="N943" t="s">
        <v>280</v>
      </c>
      <c r="O943" t="s">
        <v>34</v>
      </c>
      <c r="P943">
        <v>84</v>
      </c>
      <c r="R943">
        <v>4</v>
      </c>
      <c r="S943" t="s">
        <v>371</v>
      </c>
      <c r="T943" t="s">
        <v>36</v>
      </c>
      <c r="U943" t="s">
        <v>37</v>
      </c>
      <c r="V943" t="s">
        <v>38</v>
      </c>
      <c r="W943" t="s">
        <v>50</v>
      </c>
      <c r="X943" t="s">
        <v>50</v>
      </c>
      <c r="Y943" t="s">
        <v>187</v>
      </c>
      <c r="Z943" t="s">
        <v>281</v>
      </c>
      <c r="AA943" t="s">
        <v>282</v>
      </c>
      <c r="AB943" t="s">
        <v>283</v>
      </c>
      <c r="AD943" s="2" t="s">
        <v>44</v>
      </c>
    </row>
    <row r="944" spans="1:30" ht="15" customHeight="1" x14ac:dyDescent="0.35">
      <c r="A944" s="1">
        <v>43606.715624999997</v>
      </c>
      <c r="B944">
        <v>462</v>
      </c>
      <c r="C944" t="s">
        <v>29</v>
      </c>
      <c r="D944">
        <v>5</v>
      </c>
      <c r="E944" t="s">
        <v>30</v>
      </c>
      <c r="F944">
        <v>79315</v>
      </c>
      <c r="G944" t="s">
        <v>278</v>
      </c>
      <c r="H944" t="s">
        <v>32</v>
      </c>
      <c r="I944">
        <v>92050</v>
      </c>
      <c r="J944">
        <v>1</v>
      </c>
      <c r="K944" s="1">
        <v>43606.715624999997</v>
      </c>
      <c r="L944">
        <v>0.2</v>
      </c>
      <c r="M944">
        <v>623.01</v>
      </c>
      <c r="N944" t="s">
        <v>280</v>
      </c>
      <c r="O944" t="s">
        <v>34</v>
      </c>
      <c r="P944">
        <v>190</v>
      </c>
      <c r="R944">
        <v>4</v>
      </c>
      <c r="S944" t="s">
        <v>377</v>
      </c>
      <c r="T944" t="s">
        <v>36</v>
      </c>
      <c r="U944" t="s">
        <v>37</v>
      </c>
      <c r="V944" t="s">
        <v>38</v>
      </c>
      <c r="W944" t="s">
        <v>50</v>
      </c>
      <c r="X944" t="s">
        <v>50</v>
      </c>
      <c r="Y944" t="s">
        <v>187</v>
      </c>
      <c r="Z944" t="s">
        <v>281</v>
      </c>
      <c r="AA944" t="s">
        <v>282</v>
      </c>
      <c r="AB944" t="s">
        <v>283</v>
      </c>
      <c r="AD944" s="2" t="s">
        <v>44</v>
      </c>
    </row>
    <row r="945" spans="1:30" ht="15" customHeight="1" x14ac:dyDescent="0.35">
      <c r="A945" s="1">
        <v>43474.566319444442</v>
      </c>
      <c r="B945">
        <v>462</v>
      </c>
      <c r="C945" t="s">
        <v>29</v>
      </c>
      <c r="D945">
        <v>5</v>
      </c>
      <c r="E945" t="s">
        <v>30</v>
      </c>
      <c r="F945">
        <v>79272</v>
      </c>
      <c r="G945" t="s">
        <v>378</v>
      </c>
      <c r="H945" t="s">
        <v>32</v>
      </c>
      <c r="I945">
        <v>90431</v>
      </c>
      <c r="J945">
        <v>1</v>
      </c>
      <c r="K945" s="1">
        <v>43474.566319444442</v>
      </c>
      <c r="L945">
        <v>0.2</v>
      </c>
      <c r="M945">
        <v>623.02</v>
      </c>
      <c r="N945" t="s">
        <v>186</v>
      </c>
      <c r="O945" t="s">
        <v>34</v>
      </c>
      <c r="P945">
        <v>10</v>
      </c>
      <c r="R945">
        <v>4</v>
      </c>
      <c r="S945" t="s">
        <v>379</v>
      </c>
      <c r="T945" t="s">
        <v>36</v>
      </c>
      <c r="U945" t="s">
        <v>37</v>
      </c>
      <c r="V945" t="s">
        <v>38</v>
      </c>
      <c r="W945" t="s">
        <v>50</v>
      </c>
      <c r="X945" t="s">
        <v>50</v>
      </c>
      <c r="Y945" t="s">
        <v>187</v>
      </c>
      <c r="Z945" t="s">
        <v>188</v>
      </c>
      <c r="AA945" t="s">
        <v>189</v>
      </c>
      <c r="AB945" t="s">
        <v>190</v>
      </c>
      <c r="AD945" s="2" t="s">
        <v>44</v>
      </c>
    </row>
    <row r="946" spans="1:30" ht="15" customHeight="1" x14ac:dyDescent="0.35">
      <c r="A946" s="1">
        <v>43300.458680555559</v>
      </c>
      <c r="B946">
        <v>462</v>
      </c>
      <c r="C946" t="s">
        <v>29</v>
      </c>
      <c r="D946">
        <v>5</v>
      </c>
      <c r="E946" t="s">
        <v>30</v>
      </c>
      <c r="F946">
        <v>79038</v>
      </c>
      <c r="G946" t="s">
        <v>254</v>
      </c>
      <c r="H946" t="s">
        <v>32</v>
      </c>
      <c r="I946">
        <v>88225</v>
      </c>
      <c r="J946">
        <v>1</v>
      </c>
      <c r="K946" s="1">
        <v>43300.458680555559</v>
      </c>
      <c r="L946">
        <v>0.2</v>
      </c>
      <c r="M946">
        <v>623.01</v>
      </c>
      <c r="N946" t="s">
        <v>280</v>
      </c>
      <c r="O946" t="s">
        <v>34</v>
      </c>
      <c r="P946">
        <v>310</v>
      </c>
      <c r="R946">
        <v>4</v>
      </c>
      <c r="S946" t="s">
        <v>392</v>
      </c>
      <c r="T946" t="s">
        <v>36</v>
      </c>
      <c r="U946" t="s">
        <v>37</v>
      </c>
      <c r="V946" t="s">
        <v>38</v>
      </c>
      <c r="W946" t="s">
        <v>50</v>
      </c>
      <c r="X946" t="s">
        <v>50</v>
      </c>
      <c r="Y946" t="s">
        <v>187</v>
      </c>
      <c r="Z946" t="s">
        <v>281</v>
      </c>
      <c r="AA946" t="s">
        <v>282</v>
      </c>
      <c r="AB946" t="s">
        <v>283</v>
      </c>
      <c r="AD946" s="2" t="s">
        <v>44</v>
      </c>
    </row>
    <row r="947" spans="1:30" ht="15" customHeight="1" x14ac:dyDescent="0.35">
      <c r="A947" s="1">
        <v>43300.458680555559</v>
      </c>
      <c r="B947">
        <v>462</v>
      </c>
      <c r="C947" t="s">
        <v>29</v>
      </c>
      <c r="D947">
        <v>5</v>
      </c>
      <c r="E947" t="s">
        <v>30</v>
      </c>
      <c r="F947">
        <v>79038</v>
      </c>
      <c r="G947" t="s">
        <v>254</v>
      </c>
      <c r="H947" t="s">
        <v>32</v>
      </c>
      <c r="I947">
        <v>88225</v>
      </c>
      <c r="J947">
        <v>1</v>
      </c>
      <c r="K947" s="1">
        <v>43300.458680555559</v>
      </c>
      <c r="L947">
        <v>0.2</v>
      </c>
      <c r="M947">
        <v>623.02</v>
      </c>
      <c r="N947" t="s">
        <v>186</v>
      </c>
      <c r="O947" t="s">
        <v>34</v>
      </c>
      <c r="P947">
        <v>4</v>
      </c>
      <c r="R947">
        <v>4</v>
      </c>
      <c r="S947" t="s">
        <v>392</v>
      </c>
      <c r="T947" t="s">
        <v>36</v>
      </c>
      <c r="U947" t="s">
        <v>37</v>
      </c>
      <c r="V947" t="s">
        <v>38</v>
      </c>
      <c r="W947" t="s">
        <v>50</v>
      </c>
      <c r="X947" t="s">
        <v>50</v>
      </c>
      <c r="Y947" t="s">
        <v>187</v>
      </c>
      <c r="Z947" t="s">
        <v>188</v>
      </c>
      <c r="AA947" t="s">
        <v>189</v>
      </c>
      <c r="AB947" t="s">
        <v>190</v>
      </c>
      <c r="AD947" s="2" t="s">
        <v>44</v>
      </c>
    </row>
    <row r="948" spans="1:30" ht="15" customHeight="1" x14ac:dyDescent="0.35">
      <c r="A948" s="1">
        <v>43257.489930555559</v>
      </c>
      <c r="B948">
        <v>462</v>
      </c>
      <c r="C948" t="s">
        <v>29</v>
      </c>
      <c r="D948">
        <v>5</v>
      </c>
      <c r="E948" t="s">
        <v>30</v>
      </c>
      <c r="F948">
        <v>79014</v>
      </c>
      <c r="G948" t="s">
        <v>319</v>
      </c>
      <c r="H948" t="s">
        <v>32</v>
      </c>
      <c r="I948">
        <v>87660</v>
      </c>
      <c r="J948">
        <v>1</v>
      </c>
      <c r="K948" s="1">
        <v>43257.489930555559</v>
      </c>
      <c r="L948">
        <v>0.2</v>
      </c>
      <c r="M948">
        <v>623.02</v>
      </c>
      <c r="N948" t="s">
        <v>186</v>
      </c>
      <c r="O948" t="s">
        <v>34</v>
      </c>
      <c r="P948">
        <v>77</v>
      </c>
      <c r="R948">
        <v>4</v>
      </c>
      <c r="S948" t="s">
        <v>395</v>
      </c>
      <c r="T948" t="s">
        <v>36</v>
      </c>
      <c r="U948" t="s">
        <v>37</v>
      </c>
      <c r="V948" t="s">
        <v>38</v>
      </c>
      <c r="W948" t="s">
        <v>50</v>
      </c>
      <c r="X948" t="s">
        <v>50</v>
      </c>
      <c r="Y948" t="s">
        <v>187</v>
      </c>
      <c r="Z948" t="s">
        <v>188</v>
      </c>
      <c r="AA948" t="s">
        <v>189</v>
      </c>
      <c r="AB948" t="s">
        <v>190</v>
      </c>
      <c r="AD948" s="2" t="s">
        <v>44</v>
      </c>
    </row>
    <row r="949" spans="1:30" ht="15" customHeight="1" x14ac:dyDescent="0.35">
      <c r="A949" s="1">
        <v>43228.680902777778</v>
      </c>
      <c r="B949">
        <v>462</v>
      </c>
      <c r="C949" t="s">
        <v>29</v>
      </c>
      <c r="D949">
        <v>5</v>
      </c>
      <c r="E949" t="s">
        <v>30</v>
      </c>
      <c r="F949">
        <v>78971</v>
      </c>
      <c r="G949" t="s">
        <v>254</v>
      </c>
      <c r="H949" t="s">
        <v>32</v>
      </c>
      <c r="I949">
        <v>87297</v>
      </c>
      <c r="J949">
        <v>1</v>
      </c>
      <c r="K949" s="1">
        <v>43228.680902777778</v>
      </c>
      <c r="L949">
        <v>0.2</v>
      </c>
      <c r="M949">
        <v>623.01</v>
      </c>
      <c r="N949" t="s">
        <v>280</v>
      </c>
      <c r="O949" t="s">
        <v>34</v>
      </c>
      <c r="P949">
        <v>1</v>
      </c>
      <c r="R949">
        <v>4</v>
      </c>
      <c r="S949" t="s">
        <v>398</v>
      </c>
      <c r="T949" t="s">
        <v>36</v>
      </c>
      <c r="U949" t="s">
        <v>37</v>
      </c>
      <c r="V949" t="s">
        <v>38</v>
      </c>
      <c r="W949" t="s">
        <v>50</v>
      </c>
      <c r="X949" t="s">
        <v>50</v>
      </c>
      <c r="Y949" t="s">
        <v>187</v>
      </c>
      <c r="Z949" t="s">
        <v>281</v>
      </c>
      <c r="AA949" t="s">
        <v>282</v>
      </c>
      <c r="AB949" t="s">
        <v>283</v>
      </c>
      <c r="AD949" s="2" t="s">
        <v>44</v>
      </c>
    </row>
    <row r="950" spans="1:30" ht="15" customHeight="1" x14ac:dyDescent="0.35">
      <c r="A950" s="1">
        <v>43208.538541666669</v>
      </c>
      <c r="B950">
        <v>462</v>
      </c>
      <c r="C950" t="s">
        <v>29</v>
      </c>
      <c r="D950">
        <v>5</v>
      </c>
      <c r="E950" t="s">
        <v>30</v>
      </c>
      <c r="F950">
        <v>78958</v>
      </c>
      <c r="G950" t="s">
        <v>254</v>
      </c>
      <c r="H950" t="s">
        <v>32</v>
      </c>
      <c r="I950">
        <v>87016</v>
      </c>
      <c r="J950">
        <v>1</v>
      </c>
      <c r="K950" s="1">
        <v>43208.538541666669</v>
      </c>
      <c r="L950">
        <v>0.2</v>
      </c>
      <c r="M950">
        <v>623.02</v>
      </c>
      <c r="N950" t="s">
        <v>186</v>
      </c>
      <c r="O950" t="s">
        <v>34</v>
      </c>
      <c r="P950">
        <v>77</v>
      </c>
      <c r="R950">
        <v>4</v>
      </c>
      <c r="S950" t="s">
        <v>402</v>
      </c>
      <c r="T950" t="s">
        <v>36</v>
      </c>
      <c r="U950" t="s">
        <v>37</v>
      </c>
      <c r="V950" t="s">
        <v>38</v>
      </c>
      <c r="W950" t="s">
        <v>50</v>
      </c>
      <c r="X950" t="s">
        <v>50</v>
      </c>
      <c r="Y950" t="s">
        <v>187</v>
      </c>
      <c r="Z950" t="s">
        <v>188</v>
      </c>
      <c r="AA950" t="s">
        <v>189</v>
      </c>
      <c r="AB950" t="s">
        <v>190</v>
      </c>
      <c r="AD950" s="2" t="s">
        <v>44</v>
      </c>
    </row>
    <row r="951" spans="1:30" ht="15" customHeight="1" x14ac:dyDescent="0.35">
      <c r="A951" s="1">
        <v>43181.538541666669</v>
      </c>
      <c r="B951">
        <v>462</v>
      </c>
      <c r="C951" t="s">
        <v>29</v>
      </c>
      <c r="D951">
        <v>5</v>
      </c>
      <c r="E951" t="s">
        <v>30</v>
      </c>
      <c r="F951">
        <v>78948</v>
      </c>
      <c r="G951" t="s">
        <v>278</v>
      </c>
      <c r="H951" t="s">
        <v>32</v>
      </c>
      <c r="I951">
        <v>86575</v>
      </c>
      <c r="J951">
        <v>1</v>
      </c>
      <c r="K951" s="1">
        <v>43181.538541666669</v>
      </c>
      <c r="L951">
        <v>0.2</v>
      </c>
      <c r="M951">
        <v>623.01</v>
      </c>
      <c r="N951" t="s">
        <v>280</v>
      </c>
      <c r="O951" t="s">
        <v>34</v>
      </c>
      <c r="P951">
        <v>1</v>
      </c>
      <c r="R951">
        <v>4</v>
      </c>
      <c r="S951" t="s">
        <v>403</v>
      </c>
      <c r="T951" t="s">
        <v>36</v>
      </c>
      <c r="U951" t="s">
        <v>37</v>
      </c>
      <c r="V951" t="s">
        <v>38</v>
      </c>
      <c r="W951" t="s">
        <v>50</v>
      </c>
      <c r="X951" t="s">
        <v>50</v>
      </c>
      <c r="Y951" t="s">
        <v>187</v>
      </c>
      <c r="Z951" t="s">
        <v>281</v>
      </c>
      <c r="AA951" t="s">
        <v>282</v>
      </c>
      <c r="AB951" t="s">
        <v>283</v>
      </c>
      <c r="AD951" s="2" t="s">
        <v>44</v>
      </c>
    </row>
    <row r="952" spans="1:30" ht="15" customHeight="1" x14ac:dyDescent="0.35">
      <c r="A952" s="1">
        <v>43181.538541666669</v>
      </c>
      <c r="B952">
        <v>462</v>
      </c>
      <c r="C952" t="s">
        <v>29</v>
      </c>
      <c r="D952">
        <v>5</v>
      </c>
      <c r="E952" t="s">
        <v>30</v>
      </c>
      <c r="F952">
        <v>78948</v>
      </c>
      <c r="G952" t="s">
        <v>278</v>
      </c>
      <c r="H952" t="s">
        <v>32</v>
      </c>
      <c r="I952">
        <v>86575</v>
      </c>
      <c r="J952">
        <v>1</v>
      </c>
      <c r="K952" s="1">
        <v>43181.538541666669</v>
      </c>
      <c r="L952">
        <v>0.2</v>
      </c>
      <c r="M952">
        <v>623.02</v>
      </c>
      <c r="N952" t="s">
        <v>186</v>
      </c>
      <c r="O952" t="s">
        <v>34</v>
      </c>
      <c r="P952">
        <v>48</v>
      </c>
      <c r="R952">
        <v>4</v>
      </c>
      <c r="S952" t="s">
        <v>403</v>
      </c>
      <c r="T952" t="s">
        <v>36</v>
      </c>
      <c r="U952" t="s">
        <v>37</v>
      </c>
      <c r="V952" t="s">
        <v>38</v>
      </c>
      <c r="W952" t="s">
        <v>50</v>
      </c>
      <c r="X952" t="s">
        <v>50</v>
      </c>
      <c r="Y952" t="s">
        <v>187</v>
      </c>
      <c r="Z952" t="s">
        <v>188</v>
      </c>
      <c r="AA952" t="s">
        <v>189</v>
      </c>
      <c r="AB952" t="s">
        <v>190</v>
      </c>
      <c r="AD952" s="2" t="s">
        <v>44</v>
      </c>
    </row>
    <row r="953" spans="1:30" ht="15" customHeight="1" x14ac:dyDescent="0.35">
      <c r="A953" s="1">
        <v>43153.531597222223</v>
      </c>
      <c r="B953">
        <v>462</v>
      </c>
      <c r="C953" t="s">
        <v>29</v>
      </c>
      <c r="D953">
        <v>5</v>
      </c>
      <c r="E953" t="s">
        <v>30</v>
      </c>
      <c r="F953">
        <v>78902</v>
      </c>
      <c r="G953" t="s">
        <v>410</v>
      </c>
      <c r="H953" t="s">
        <v>32</v>
      </c>
      <c r="I953">
        <v>86296</v>
      </c>
      <c r="J953">
        <v>1</v>
      </c>
      <c r="K953" s="1">
        <v>43153.531597222223</v>
      </c>
      <c r="L953">
        <v>0.2</v>
      </c>
      <c r="M953">
        <v>623.02</v>
      </c>
      <c r="N953" t="s">
        <v>186</v>
      </c>
      <c r="O953" t="s">
        <v>34</v>
      </c>
      <c r="P953">
        <v>29</v>
      </c>
      <c r="R953">
        <v>4</v>
      </c>
      <c r="S953" t="s">
        <v>411</v>
      </c>
      <c r="T953" t="s">
        <v>36</v>
      </c>
      <c r="U953" t="s">
        <v>37</v>
      </c>
      <c r="V953" t="s">
        <v>38</v>
      </c>
      <c r="W953" t="s">
        <v>50</v>
      </c>
      <c r="X953" t="s">
        <v>50</v>
      </c>
      <c r="Y953" t="s">
        <v>187</v>
      </c>
      <c r="Z953" t="s">
        <v>188</v>
      </c>
      <c r="AA953" t="s">
        <v>189</v>
      </c>
      <c r="AB953" t="s">
        <v>190</v>
      </c>
      <c r="AD953" s="2" t="s">
        <v>44</v>
      </c>
    </row>
    <row r="954" spans="1:30" ht="15" customHeight="1" x14ac:dyDescent="0.35">
      <c r="A954" s="1">
        <v>43111.660069444442</v>
      </c>
      <c r="B954">
        <v>462</v>
      </c>
      <c r="C954" t="s">
        <v>29</v>
      </c>
      <c r="D954">
        <v>5</v>
      </c>
      <c r="E954" t="s">
        <v>30</v>
      </c>
      <c r="F954">
        <v>78870</v>
      </c>
      <c r="G954" t="s">
        <v>424</v>
      </c>
      <c r="H954" t="s">
        <v>32</v>
      </c>
      <c r="I954">
        <v>85725</v>
      </c>
      <c r="J954">
        <v>1</v>
      </c>
      <c r="K954" s="1">
        <v>43111.660069444442</v>
      </c>
      <c r="L954">
        <v>0.2</v>
      </c>
      <c r="M954">
        <v>623.01</v>
      </c>
      <c r="N954" t="s">
        <v>280</v>
      </c>
      <c r="O954" t="s">
        <v>34</v>
      </c>
      <c r="P954">
        <v>1</v>
      </c>
      <c r="R954">
        <v>4</v>
      </c>
      <c r="S954" t="s">
        <v>425</v>
      </c>
      <c r="T954" t="s">
        <v>36</v>
      </c>
      <c r="U954" t="s">
        <v>37</v>
      </c>
      <c r="V954" t="s">
        <v>38</v>
      </c>
      <c r="W954" t="s">
        <v>50</v>
      </c>
      <c r="X954" t="s">
        <v>50</v>
      </c>
      <c r="Y954" t="s">
        <v>187</v>
      </c>
      <c r="Z954" t="s">
        <v>281</v>
      </c>
      <c r="AA954" t="s">
        <v>282</v>
      </c>
      <c r="AB954" t="s">
        <v>283</v>
      </c>
      <c r="AD954" s="2" t="s">
        <v>44</v>
      </c>
    </row>
    <row r="955" spans="1:30" ht="15" customHeight="1" x14ac:dyDescent="0.35">
      <c r="A955" s="1">
        <v>43111.660069444442</v>
      </c>
      <c r="B955">
        <v>462</v>
      </c>
      <c r="C955" t="s">
        <v>29</v>
      </c>
      <c r="D955">
        <v>5</v>
      </c>
      <c r="E955" t="s">
        <v>30</v>
      </c>
      <c r="F955">
        <v>78870</v>
      </c>
      <c r="G955" t="s">
        <v>424</v>
      </c>
      <c r="H955" t="s">
        <v>32</v>
      </c>
      <c r="I955">
        <v>85725</v>
      </c>
      <c r="J955">
        <v>1</v>
      </c>
      <c r="K955" s="1">
        <v>43111.660069444442</v>
      </c>
      <c r="L955">
        <v>0.2</v>
      </c>
      <c r="M955">
        <v>623.02</v>
      </c>
      <c r="N955" t="s">
        <v>186</v>
      </c>
      <c r="O955" t="s">
        <v>34</v>
      </c>
      <c r="P955">
        <v>1</v>
      </c>
      <c r="R955">
        <v>4</v>
      </c>
      <c r="S955" t="s">
        <v>425</v>
      </c>
      <c r="T955" t="s">
        <v>36</v>
      </c>
      <c r="U955" t="s">
        <v>37</v>
      </c>
      <c r="V955" t="s">
        <v>38</v>
      </c>
      <c r="W955" t="s">
        <v>50</v>
      </c>
      <c r="X955" t="s">
        <v>50</v>
      </c>
      <c r="Y955" t="s">
        <v>187</v>
      </c>
      <c r="Z955" t="s">
        <v>188</v>
      </c>
      <c r="AA955" t="s">
        <v>189</v>
      </c>
      <c r="AB955" t="s">
        <v>190</v>
      </c>
      <c r="AD955" s="2" t="s">
        <v>44</v>
      </c>
    </row>
    <row r="956" spans="1:30" ht="15" customHeight="1" x14ac:dyDescent="0.35">
      <c r="A956" s="1">
        <v>42989.611458333333</v>
      </c>
      <c r="B956">
        <v>462</v>
      </c>
      <c r="C956" t="s">
        <v>29</v>
      </c>
      <c r="D956">
        <v>5</v>
      </c>
      <c r="E956" t="s">
        <v>30</v>
      </c>
      <c r="F956">
        <v>78713</v>
      </c>
      <c r="G956" t="s">
        <v>434</v>
      </c>
      <c r="H956" t="s">
        <v>32</v>
      </c>
      <c r="I956">
        <v>84326</v>
      </c>
      <c r="J956">
        <v>1</v>
      </c>
      <c r="K956" s="1">
        <v>42989.611458333333</v>
      </c>
      <c r="L956">
        <v>0.2</v>
      </c>
      <c r="M956">
        <v>623.02</v>
      </c>
      <c r="N956" t="s">
        <v>186</v>
      </c>
      <c r="O956" t="s">
        <v>34</v>
      </c>
      <c r="P956">
        <v>1</v>
      </c>
      <c r="R956">
        <v>4</v>
      </c>
      <c r="S956" t="s">
        <v>435</v>
      </c>
      <c r="T956" t="s">
        <v>36</v>
      </c>
      <c r="U956" t="s">
        <v>37</v>
      </c>
      <c r="V956" t="s">
        <v>38</v>
      </c>
      <c r="W956" t="s">
        <v>50</v>
      </c>
      <c r="X956" t="s">
        <v>50</v>
      </c>
      <c r="Y956" t="s">
        <v>187</v>
      </c>
      <c r="Z956" t="s">
        <v>188</v>
      </c>
      <c r="AA956" t="s">
        <v>189</v>
      </c>
      <c r="AB956" t="s">
        <v>190</v>
      </c>
      <c r="AD956" s="2" t="s">
        <v>44</v>
      </c>
    </row>
    <row r="957" spans="1:30" ht="15" customHeight="1" x14ac:dyDescent="0.35">
      <c r="A957" s="1">
        <v>42941.597569444442</v>
      </c>
      <c r="B957">
        <v>462</v>
      </c>
      <c r="C957" t="s">
        <v>29</v>
      </c>
      <c r="D957">
        <v>5</v>
      </c>
      <c r="E957" t="s">
        <v>30</v>
      </c>
      <c r="F957">
        <v>78639</v>
      </c>
      <c r="G957" t="s">
        <v>163</v>
      </c>
      <c r="H957" t="s">
        <v>32</v>
      </c>
      <c r="I957">
        <v>83866</v>
      </c>
      <c r="J957">
        <v>1</v>
      </c>
      <c r="K957" s="1">
        <v>42941.597569444442</v>
      </c>
      <c r="L957">
        <v>0.2</v>
      </c>
      <c r="M957">
        <v>623.01</v>
      </c>
      <c r="N957" t="s">
        <v>280</v>
      </c>
      <c r="O957" t="s">
        <v>34</v>
      </c>
      <c r="P957">
        <v>19</v>
      </c>
      <c r="R957">
        <v>4</v>
      </c>
      <c r="S957" t="s">
        <v>443</v>
      </c>
      <c r="T957" t="s">
        <v>36</v>
      </c>
      <c r="U957" t="s">
        <v>37</v>
      </c>
      <c r="V957" t="s">
        <v>38</v>
      </c>
      <c r="W957" t="s">
        <v>50</v>
      </c>
      <c r="X957" t="s">
        <v>50</v>
      </c>
      <c r="Y957" t="s">
        <v>187</v>
      </c>
      <c r="Z957" t="s">
        <v>281</v>
      </c>
      <c r="AA957" t="s">
        <v>282</v>
      </c>
      <c r="AB957" t="s">
        <v>283</v>
      </c>
      <c r="AD957" s="2" t="s">
        <v>44</v>
      </c>
    </row>
    <row r="958" spans="1:30" ht="15" customHeight="1" x14ac:dyDescent="0.35">
      <c r="A958" s="1">
        <v>42907.587152777778</v>
      </c>
      <c r="B958">
        <v>462</v>
      </c>
      <c r="C958" t="s">
        <v>29</v>
      </c>
      <c r="D958">
        <v>5</v>
      </c>
      <c r="E958" t="s">
        <v>30</v>
      </c>
      <c r="F958">
        <v>78590</v>
      </c>
      <c r="G958" t="s">
        <v>254</v>
      </c>
      <c r="H958" t="s">
        <v>32</v>
      </c>
      <c r="I958">
        <v>83525</v>
      </c>
      <c r="J958">
        <v>1</v>
      </c>
      <c r="K958" s="1">
        <v>42907.587152777778</v>
      </c>
      <c r="L958">
        <v>0.2</v>
      </c>
      <c r="M958">
        <v>623.01</v>
      </c>
      <c r="N958" t="s">
        <v>280</v>
      </c>
      <c r="O958" t="s">
        <v>34</v>
      </c>
      <c r="P958">
        <v>110</v>
      </c>
      <c r="R958">
        <v>4</v>
      </c>
      <c r="S958" t="s">
        <v>446</v>
      </c>
      <c r="T958" t="s">
        <v>36</v>
      </c>
      <c r="U958" t="s">
        <v>37</v>
      </c>
      <c r="V958" t="s">
        <v>38</v>
      </c>
      <c r="W958" t="s">
        <v>50</v>
      </c>
      <c r="X958" t="s">
        <v>50</v>
      </c>
      <c r="Y958" t="s">
        <v>187</v>
      </c>
      <c r="Z958" t="s">
        <v>281</v>
      </c>
      <c r="AA958" t="s">
        <v>282</v>
      </c>
      <c r="AB958" t="s">
        <v>283</v>
      </c>
      <c r="AD958" s="2" t="s">
        <v>44</v>
      </c>
    </row>
    <row r="959" spans="1:30" ht="15" customHeight="1" x14ac:dyDescent="0.35">
      <c r="A959" s="1">
        <v>42627.420486111114</v>
      </c>
      <c r="B959">
        <v>462</v>
      </c>
      <c r="C959" t="s">
        <v>29</v>
      </c>
      <c r="D959">
        <v>5</v>
      </c>
      <c r="E959" t="s">
        <v>30</v>
      </c>
      <c r="F959">
        <v>78523</v>
      </c>
      <c r="G959" t="s">
        <v>254</v>
      </c>
      <c r="H959" t="s">
        <v>32</v>
      </c>
      <c r="I959">
        <v>80070</v>
      </c>
      <c r="J959">
        <v>1</v>
      </c>
      <c r="K959" s="1">
        <v>42627.420486111114</v>
      </c>
      <c r="L959">
        <v>0.2</v>
      </c>
      <c r="M959">
        <v>623.02</v>
      </c>
      <c r="N959" t="s">
        <v>186</v>
      </c>
      <c r="O959" t="s">
        <v>34</v>
      </c>
      <c r="P959">
        <v>190</v>
      </c>
      <c r="R959">
        <v>4</v>
      </c>
      <c r="S959" t="s">
        <v>457</v>
      </c>
      <c r="T959" t="s">
        <v>36</v>
      </c>
      <c r="U959" t="s">
        <v>37</v>
      </c>
      <c r="V959" t="s">
        <v>38</v>
      </c>
      <c r="W959" t="s">
        <v>50</v>
      </c>
      <c r="X959" t="s">
        <v>50</v>
      </c>
      <c r="Y959" t="s">
        <v>187</v>
      </c>
      <c r="Z959" t="s">
        <v>188</v>
      </c>
      <c r="AA959" t="s">
        <v>189</v>
      </c>
      <c r="AB959" t="s">
        <v>190</v>
      </c>
      <c r="AD959" s="2" t="s">
        <v>44</v>
      </c>
    </row>
    <row r="960" spans="1:30" ht="15" customHeight="1" x14ac:dyDescent="0.35">
      <c r="A960" s="1">
        <v>42699.375347222223</v>
      </c>
      <c r="B960">
        <v>462</v>
      </c>
      <c r="C960" t="s">
        <v>29</v>
      </c>
      <c r="D960">
        <v>5</v>
      </c>
      <c r="E960" t="s">
        <v>30</v>
      </c>
      <c r="F960">
        <v>78516</v>
      </c>
      <c r="G960" t="s">
        <v>319</v>
      </c>
      <c r="H960" t="s">
        <v>32</v>
      </c>
      <c r="I960">
        <v>81496</v>
      </c>
      <c r="J960">
        <v>1</v>
      </c>
      <c r="K960" s="1">
        <v>42699.375347222223</v>
      </c>
      <c r="L960">
        <v>0.2</v>
      </c>
      <c r="M960">
        <v>623.01</v>
      </c>
      <c r="N960" t="s">
        <v>280</v>
      </c>
      <c r="O960" t="s">
        <v>34</v>
      </c>
      <c r="P960">
        <v>96</v>
      </c>
      <c r="R960">
        <v>4</v>
      </c>
      <c r="S960" t="s">
        <v>458</v>
      </c>
      <c r="T960" t="s">
        <v>36</v>
      </c>
      <c r="U960" t="s">
        <v>37</v>
      </c>
      <c r="V960" t="s">
        <v>38</v>
      </c>
      <c r="W960" t="s">
        <v>50</v>
      </c>
      <c r="X960" t="s">
        <v>50</v>
      </c>
      <c r="Y960" t="s">
        <v>187</v>
      </c>
      <c r="Z960" t="s">
        <v>281</v>
      </c>
      <c r="AA960" t="s">
        <v>282</v>
      </c>
      <c r="AB960" t="s">
        <v>283</v>
      </c>
      <c r="AD960" s="2" t="s">
        <v>44</v>
      </c>
    </row>
    <row r="961" spans="1:30" ht="15" customHeight="1" x14ac:dyDescent="0.35">
      <c r="A961" s="1">
        <v>42699.375347222223</v>
      </c>
      <c r="B961">
        <v>462</v>
      </c>
      <c r="C961" t="s">
        <v>29</v>
      </c>
      <c r="D961">
        <v>5</v>
      </c>
      <c r="E961" t="s">
        <v>30</v>
      </c>
      <c r="F961">
        <v>78516</v>
      </c>
      <c r="G961" t="s">
        <v>319</v>
      </c>
      <c r="H961" t="s">
        <v>32</v>
      </c>
      <c r="I961">
        <v>81496</v>
      </c>
      <c r="J961">
        <v>1</v>
      </c>
      <c r="K961" s="1">
        <v>42699.375347222223</v>
      </c>
      <c r="L961">
        <v>0.2</v>
      </c>
      <c r="M961">
        <v>623.02</v>
      </c>
      <c r="N961" t="s">
        <v>186</v>
      </c>
      <c r="O961" t="s">
        <v>34</v>
      </c>
      <c r="P961">
        <v>19</v>
      </c>
      <c r="R961">
        <v>4</v>
      </c>
      <c r="S961" t="s">
        <v>458</v>
      </c>
      <c r="T961" t="s">
        <v>36</v>
      </c>
      <c r="U961" t="s">
        <v>37</v>
      </c>
      <c r="V961" t="s">
        <v>38</v>
      </c>
      <c r="W961" t="s">
        <v>50</v>
      </c>
      <c r="X961" t="s">
        <v>50</v>
      </c>
      <c r="Y961" t="s">
        <v>187</v>
      </c>
      <c r="Z961" t="s">
        <v>188</v>
      </c>
      <c r="AA961" t="s">
        <v>189</v>
      </c>
      <c r="AB961" t="s">
        <v>190</v>
      </c>
      <c r="AD961" s="2" t="s">
        <v>44</v>
      </c>
    </row>
    <row r="962" spans="1:30" ht="15" customHeight="1" x14ac:dyDescent="0.35">
      <c r="A962" s="1">
        <v>42823.524652777778</v>
      </c>
      <c r="B962">
        <v>462</v>
      </c>
      <c r="C962" t="s">
        <v>29</v>
      </c>
      <c r="D962">
        <v>5</v>
      </c>
      <c r="E962" t="s">
        <v>30</v>
      </c>
      <c r="F962">
        <v>78506</v>
      </c>
      <c r="G962" t="s">
        <v>170</v>
      </c>
      <c r="H962" t="s">
        <v>32</v>
      </c>
      <c r="I962">
        <v>82660</v>
      </c>
      <c r="J962">
        <v>1</v>
      </c>
      <c r="K962" s="1">
        <v>42823.524652777778</v>
      </c>
      <c r="L962">
        <v>0.2</v>
      </c>
      <c r="M962">
        <v>623.01</v>
      </c>
      <c r="N962" t="s">
        <v>280</v>
      </c>
      <c r="O962" t="s">
        <v>34</v>
      </c>
      <c r="P962">
        <v>20</v>
      </c>
      <c r="R962">
        <v>4</v>
      </c>
      <c r="S962" t="s">
        <v>460</v>
      </c>
      <c r="T962" t="s">
        <v>36</v>
      </c>
      <c r="U962" t="s">
        <v>37</v>
      </c>
      <c r="V962" t="s">
        <v>38</v>
      </c>
      <c r="W962" t="s">
        <v>50</v>
      </c>
      <c r="X962" t="s">
        <v>50</v>
      </c>
      <c r="Y962" t="s">
        <v>187</v>
      </c>
      <c r="Z962" t="s">
        <v>281</v>
      </c>
      <c r="AA962" t="s">
        <v>282</v>
      </c>
      <c r="AB962" t="s">
        <v>283</v>
      </c>
      <c r="AD962" s="2" t="s">
        <v>44</v>
      </c>
    </row>
    <row r="963" spans="1:30" ht="15" customHeight="1" x14ac:dyDescent="0.35">
      <c r="A963" s="1">
        <v>42823.524652777778</v>
      </c>
      <c r="B963">
        <v>462</v>
      </c>
      <c r="C963" t="s">
        <v>29</v>
      </c>
      <c r="D963">
        <v>5</v>
      </c>
      <c r="E963" t="s">
        <v>30</v>
      </c>
      <c r="F963">
        <v>78506</v>
      </c>
      <c r="G963" t="s">
        <v>170</v>
      </c>
      <c r="H963" t="s">
        <v>32</v>
      </c>
      <c r="I963">
        <v>82660</v>
      </c>
      <c r="J963">
        <v>1</v>
      </c>
      <c r="K963" s="1">
        <v>42823.524652777778</v>
      </c>
      <c r="L963">
        <v>0.2</v>
      </c>
      <c r="M963">
        <v>623.02</v>
      </c>
      <c r="N963" t="s">
        <v>186</v>
      </c>
      <c r="O963" t="s">
        <v>34</v>
      </c>
      <c r="P963">
        <v>59</v>
      </c>
      <c r="R963">
        <v>4</v>
      </c>
      <c r="S963" t="s">
        <v>460</v>
      </c>
      <c r="T963" t="s">
        <v>36</v>
      </c>
      <c r="U963" t="s">
        <v>37</v>
      </c>
      <c r="V963" t="s">
        <v>38</v>
      </c>
      <c r="W963" t="s">
        <v>50</v>
      </c>
      <c r="X963" t="s">
        <v>50</v>
      </c>
      <c r="Y963" t="s">
        <v>187</v>
      </c>
      <c r="Z963" t="s">
        <v>188</v>
      </c>
      <c r="AA963" t="s">
        <v>189</v>
      </c>
      <c r="AB963" t="s">
        <v>190</v>
      </c>
      <c r="AD963" s="2" t="s">
        <v>44</v>
      </c>
    </row>
    <row r="964" spans="1:30" ht="15" customHeight="1" x14ac:dyDescent="0.35">
      <c r="A964" s="1">
        <v>42661.646180555559</v>
      </c>
      <c r="B964">
        <v>462</v>
      </c>
      <c r="C964" t="s">
        <v>29</v>
      </c>
      <c r="D964">
        <v>5</v>
      </c>
      <c r="E964" t="s">
        <v>30</v>
      </c>
      <c r="F964">
        <v>78473</v>
      </c>
      <c r="G964" t="s">
        <v>319</v>
      </c>
      <c r="H964" t="s">
        <v>32</v>
      </c>
      <c r="I964">
        <v>80842</v>
      </c>
      <c r="J964">
        <v>1</v>
      </c>
      <c r="K964" s="1">
        <v>42661.646180555559</v>
      </c>
      <c r="L964">
        <v>0.2</v>
      </c>
      <c r="M964">
        <v>623.01</v>
      </c>
      <c r="N964" t="s">
        <v>280</v>
      </c>
      <c r="O964" t="s">
        <v>34</v>
      </c>
      <c r="P964">
        <v>140</v>
      </c>
      <c r="R964">
        <v>4</v>
      </c>
      <c r="S964" t="s">
        <v>461</v>
      </c>
      <c r="T964" t="s">
        <v>36</v>
      </c>
      <c r="U964" t="s">
        <v>37</v>
      </c>
      <c r="V964" t="s">
        <v>38</v>
      </c>
      <c r="W964" t="s">
        <v>50</v>
      </c>
      <c r="X964" t="s">
        <v>50</v>
      </c>
      <c r="Y964" t="s">
        <v>187</v>
      </c>
      <c r="Z964" t="s">
        <v>281</v>
      </c>
      <c r="AA964" t="s">
        <v>282</v>
      </c>
      <c r="AB964" t="s">
        <v>283</v>
      </c>
      <c r="AD964" s="2" t="s">
        <v>44</v>
      </c>
    </row>
    <row r="965" spans="1:30" ht="15" customHeight="1" x14ac:dyDescent="0.35">
      <c r="A965" s="1">
        <v>42879.392708333333</v>
      </c>
      <c r="B965">
        <v>462</v>
      </c>
      <c r="C965" t="s">
        <v>29</v>
      </c>
      <c r="D965">
        <v>5</v>
      </c>
      <c r="E965" t="s">
        <v>30</v>
      </c>
      <c r="F965">
        <v>78429</v>
      </c>
      <c r="G965" t="s">
        <v>254</v>
      </c>
      <c r="H965" t="s">
        <v>32</v>
      </c>
      <c r="I965">
        <v>83183</v>
      </c>
      <c r="J965">
        <v>1</v>
      </c>
      <c r="K965" s="1">
        <v>42879.392708333333</v>
      </c>
      <c r="L965">
        <v>0.2</v>
      </c>
      <c r="M965">
        <v>623.01</v>
      </c>
      <c r="N965" t="s">
        <v>280</v>
      </c>
      <c r="O965" t="s">
        <v>34</v>
      </c>
      <c r="P965">
        <v>2</v>
      </c>
      <c r="R965">
        <v>4</v>
      </c>
      <c r="S965" t="s">
        <v>464</v>
      </c>
      <c r="T965" t="s">
        <v>36</v>
      </c>
      <c r="U965" t="s">
        <v>37</v>
      </c>
      <c r="V965" t="s">
        <v>38</v>
      </c>
      <c r="W965" t="s">
        <v>50</v>
      </c>
      <c r="X965" t="s">
        <v>50</v>
      </c>
      <c r="Y965" t="s">
        <v>187</v>
      </c>
      <c r="Z965" t="s">
        <v>281</v>
      </c>
      <c r="AA965" t="s">
        <v>282</v>
      </c>
      <c r="AB965" t="s">
        <v>283</v>
      </c>
      <c r="AD965" s="2" t="s">
        <v>44</v>
      </c>
    </row>
    <row r="966" spans="1:30" ht="15" customHeight="1" x14ac:dyDescent="0.35">
      <c r="A966" s="1">
        <v>42572.423958333333</v>
      </c>
      <c r="B966">
        <v>462</v>
      </c>
      <c r="C966" t="s">
        <v>29</v>
      </c>
      <c r="D966">
        <v>5</v>
      </c>
      <c r="E966" t="s">
        <v>30</v>
      </c>
      <c r="F966">
        <v>77918</v>
      </c>
      <c r="G966" t="s">
        <v>254</v>
      </c>
      <c r="H966" t="s">
        <v>32</v>
      </c>
      <c r="I966">
        <v>79081</v>
      </c>
      <c r="J966">
        <v>1</v>
      </c>
      <c r="K966" s="1">
        <v>42572.423958333333</v>
      </c>
      <c r="L966">
        <v>0.2</v>
      </c>
      <c r="M966">
        <v>623.01</v>
      </c>
      <c r="N966" t="s">
        <v>280</v>
      </c>
      <c r="O966" t="s">
        <v>34</v>
      </c>
      <c r="P966">
        <v>380</v>
      </c>
      <c r="R966">
        <v>4</v>
      </c>
      <c r="S966" t="s">
        <v>498</v>
      </c>
      <c r="T966" t="s">
        <v>36</v>
      </c>
      <c r="U966" t="s">
        <v>37</v>
      </c>
      <c r="V966" t="s">
        <v>38</v>
      </c>
      <c r="W966" t="s">
        <v>50</v>
      </c>
      <c r="X966" t="s">
        <v>50</v>
      </c>
      <c r="Y966" t="s">
        <v>187</v>
      </c>
      <c r="Z966" t="s">
        <v>281</v>
      </c>
      <c r="AA966" t="s">
        <v>282</v>
      </c>
      <c r="AB966" t="s">
        <v>283</v>
      </c>
      <c r="AD966" s="2" t="s">
        <v>44</v>
      </c>
    </row>
    <row r="967" spans="1:30" ht="15" customHeight="1" x14ac:dyDescent="0.35">
      <c r="A967" s="1">
        <v>42543.385763888888</v>
      </c>
      <c r="B967">
        <v>462</v>
      </c>
      <c r="C967" t="s">
        <v>29</v>
      </c>
      <c r="D967">
        <v>5</v>
      </c>
      <c r="E967" t="s">
        <v>30</v>
      </c>
      <c r="F967">
        <v>77836</v>
      </c>
      <c r="G967" t="s">
        <v>170</v>
      </c>
      <c r="H967" t="s">
        <v>32</v>
      </c>
      <c r="I967">
        <v>78441</v>
      </c>
      <c r="J967">
        <v>1</v>
      </c>
      <c r="K967" s="1">
        <v>42543.385763888888</v>
      </c>
      <c r="L967">
        <v>0.2</v>
      </c>
      <c r="M967">
        <v>623.01</v>
      </c>
      <c r="N967" t="s">
        <v>280</v>
      </c>
      <c r="O967" t="s">
        <v>34</v>
      </c>
      <c r="P967">
        <v>190</v>
      </c>
      <c r="R967">
        <v>4</v>
      </c>
      <c r="S967" t="s">
        <v>506</v>
      </c>
      <c r="T967" t="s">
        <v>36</v>
      </c>
      <c r="U967" t="s">
        <v>37</v>
      </c>
      <c r="V967" t="s">
        <v>38</v>
      </c>
      <c r="W967" t="s">
        <v>50</v>
      </c>
      <c r="X967" t="s">
        <v>50</v>
      </c>
      <c r="Y967" t="s">
        <v>187</v>
      </c>
      <c r="Z967" t="s">
        <v>281</v>
      </c>
      <c r="AA967" t="s">
        <v>282</v>
      </c>
      <c r="AB967" t="s">
        <v>283</v>
      </c>
      <c r="AD967" s="2" t="s">
        <v>508</v>
      </c>
    </row>
    <row r="968" spans="1:30" ht="15" customHeight="1" x14ac:dyDescent="0.35">
      <c r="A968" s="1">
        <v>42516.521180555559</v>
      </c>
      <c r="B968">
        <v>462</v>
      </c>
      <c r="C968" t="s">
        <v>29</v>
      </c>
      <c r="D968">
        <v>5</v>
      </c>
      <c r="E968" t="s">
        <v>30</v>
      </c>
      <c r="F968">
        <v>77815</v>
      </c>
      <c r="G968" t="s">
        <v>513</v>
      </c>
      <c r="H968" t="s">
        <v>32</v>
      </c>
      <c r="I968">
        <v>77953</v>
      </c>
      <c r="J968">
        <v>1</v>
      </c>
      <c r="K968" s="1">
        <v>42516.521180555559</v>
      </c>
      <c r="L968">
        <v>0.2</v>
      </c>
      <c r="M968">
        <v>623.01</v>
      </c>
      <c r="N968" t="s">
        <v>280</v>
      </c>
      <c r="O968" t="s">
        <v>34</v>
      </c>
      <c r="P968">
        <v>980</v>
      </c>
      <c r="R968">
        <v>4</v>
      </c>
      <c r="S968" t="s">
        <v>514</v>
      </c>
      <c r="T968" t="s">
        <v>36</v>
      </c>
      <c r="U968" t="s">
        <v>37</v>
      </c>
      <c r="V968" t="s">
        <v>38</v>
      </c>
      <c r="W968" t="s">
        <v>50</v>
      </c>
      <c r="X968" t="s">
        <v>50</v>
      </c>
      <c r="Y968" t="s">
        <v>187</v>
      </c>
      <c r="Z968" t="s">
        <v>281</v>
      </c>
      <c r="AA968" t="s">
        <v>282</v>
      </c>
      <c r="AB968" t="s">
        <v>283</v>
      </c>
      <c r="AD968" s="2" t="s">
        <v>508</v>
      </c>
    </row>
    <row r="969" spans="1:30" ht="15" customHeight="1" x14ac:dyDescent="0.35">
      <c r="A969" s="1">
        <v>42489.448263888888</v>
      </c>
      <c r="B969">
        <v>462</v>
      </c>
      <c r="C969" t="s">
        <v>29</v>
      </c>
      <c r="D969">
        <v>5</v>
      </c>
      <c r="E969" t="s">
        <v>30</v>
      </c>
      <c r="F969">
        <v>77810</v>
      </c>
      <c r="G969" t="s">
        <v>515</v>
      </c>
      <c r="H969" t="s">
        <v>32</v>
      </c>
      <c r="I969">
        <v>77340</v>
      </c>
      <c r="J969">
        <v>1</v>
      </c>
      <c r="K969" s="1">
        <v>42489.448263888888</v>
      </c>
      <c r="L969">
        <v>0.2</v>
      </c>
      <c r="M969">
        <v>623.01</v>
      </c>
      <c r="N969" t="s">
        <v>280</v>
      </c>
      <c r="O969" t="s">
        <v>34</v>
      </c>
      <c r="P969">
        <v>430</v>
      </c>
      <c r="R969">
        <v>4</v>
      </c>
      <c r="S969" t="s">
        <v>516</v>
      </c>
      <c r="T969" t="s">
        <v>36</v>
      </c>
      <c r="U969" t="s">
        <v>37</v>
      </c>
      <c r="V969" t="s">
        <v>38</v>
      </c>
      <c r="W969" t="s">
        <v>50</v>
      </c>
      <c r="X969" t="s">
        <v>50</v>
      </c>
      <c r="Y969" t="s">
        <v>187</v>
      </c>
      <c r="Z969" t="s">
        <v>281</v>
      </c>
      <c r="AA969" t="s">
        <v>282</v>
      </c>
      <c r="AB969" t="s">
        <v>283</v>
      </c>
      <c r="AD969" s="2" t="s">
        <v>508</v>
      </c>
    </row>
    <row r="970" spans="1:30" ht="15" customHeight="1" x14ac:dyDescent="0.35">
      <c r="A970" s="1">
        <v>42489.448263888888</v>
      </c>
      <c r="B970">
        <v>462</v>
      </c>
      <c r="C970" t="s">
        <v>29</v>
      </c>
      <c r="D970">
        <v>5</v>
      </c>
      <c r="E970" t="s">
        <v>30</v>
      </c>
      <c r="F970">
        <v>77810</v>
      </c>
      <c r="G970" t="s">
        <v>515</v>
      </c>
      <c r="H970" t="s">
        <v>32</v>
      </c>
      <c r="I970">
        <v>77340</v>
      </c>
      <c r="J970">
        <v>1</v>
      </c>
      <c r="K970" s="1">
        <v>42489.448263888888</v>
      </c>
      <c r="L970">
        <v>0.2</v>
      </c>
      <c r="M970">
        <v>623.02</v>
      </c>
      <c r="N970" t="s">
        <v>186</v>
      </c>
      <c r="O970" t="s">
        <v>34</v>
      </c>
      <c r="P970">
        <v>140</v>
      </c>
      <c r="R970">
        <v>4</v>
      </c>
      <c r="S970" t="s">
        <v>516</v>
      </c>
      <c r="T970" t="s">
        <v>36</v>
      </c>
      <c r="U970" t="s">
        <v>37</v>
      </c>
      <c r="V970" t="s">
        <v>38</v>
      </c>
      <c r="W970" t="s">
        <v>50</v>
      </c>
      <c r="X970" t="s">
        <v>50</v>
      </c>
      <c r="Y970" t="s">
        <v>187</v>
      </c>
      <c r="Z970" t="s">
        <v>188</v>
      </c>
      <c r="AA970" t="s">
        <v>189</v>
      </c>
      <c r="AB970" t="s">
        <v>190</v>
      </c>
      <c r="AD970" s="2" t="s">
        <v>508</v>
      </c>
    </row>
    <row r="971" spans="1:30" ht="15" customHeight="1" x14ac:dyDescent="0.35">
      <c r="A971" s="1">
        <v>42452.535069444442</v>
      </c>
      <c r="B971">
        <v>462</v>
      </c>
      <c r="C971" t="s">
        <v>29</v>
      </c>
      <c r="D971">
        <v>5</v>
      </c>
      <c r="E971" t="s">
        <v>30</v>
      </c>
      <c r="F971">
        <v>77805</v>
      </c>
      <c r="G971" t="s">
        <v>524</v>
      </c>
      <c r="H971" t="s">
        <v>32</v>
      </c>
      <c r="I971">
        <v>76550</v>
      </c>
      <c r="J971">
        <v>1</v>
      </c>
      <c r="K971" s="1">
        <v>42452.535069444442</v>
      </c>
      <c r="L971">
        <v>0.2</v>
      </c>
      <c r="M971">
        <v>623.01</v>
      </c>
      <c r="N971" t="s">
        <v>280</v>
      </c>
      <c r="O971" t="s">
        <v>34</v>
      </c>
      <c r="P971">
        <v>390</v>
      </c>
      <c r="R971">
        <v>4</v>
      </c>
      <c r="S971" t="s">
        <v>525</v>
      </c>
      <c r="T971" t="s">
        <v>36</v>
      </c>
      <c r="U971" t="s">
        <v>37</v>
      </c>
      <c r="V971" t="s">
        <v>38</v>
      </c>
      <c r="W971" t="s">
        <v>50</v>
      </c>
      <c r="X971" t="s">
        <v>50</v>
      </c>
      <c r="Y971" t="s">
        <v>187</v>
      </c>
      <c r="Z971" t="s">
        <v>281</v>
      </c>
      <c r="AA971" t="s">
        <v>282</v>
      </c>
      <c r="AB971" t="s">
        <v>283</v>
      </c>
      <c r="AD971" s="2" t="s">
        <v>508</v>
      </c>
    </row>
    <row r="972" spans="1:30" ht="15" customHeight="1" x14ac:dyDescent="0.35">
      <c r="A972" s="1">
        <v>42452.535069444442</v>
      </c>
      <c r="B972">
        <v>462</v>
      </c>
      <c r="C972" t="s">
        <v>29</v>
      </c>
      <c r="D972">
        <v>5</v>
      </c>
      <c r="E972" t="s">
        <v>30</v>
      </c>
      <c r="F972">
        <v>77805</v>
      </c>
      <c r="G972" t="s">
        <v>524</v>
      </c>
      <c r="H972" t="s">
        <v>32</v>
      </c>
      <c r="I972">
        <v>76550</v>
      </c>
      <c r="J972">
        <v>1</v>
      </c>
      <c r="K972" s="1">
        <v>42452.535069444442</v>
      </c>
      <c r="L972">
        <v>0.2</v>
      </c>
      <c r="M972">
        <v>623.02</v>
      </c>
      <c r="N972" t="s">
        <v>186</v>
      </c>
      <c r="O972" t="s">
        <v>34</v>
      </c>
      <c r="P972">
        <v>99</v>
      </c>
      <c r="R972">
        <v>4</v>
      </c>
      <c r="S972" t="s">
        <v>525</v>
      </c>
      <c r="T972" t="s">
        <v>36</v>
      </c>
      <c r="U972" t="s">
        <v>37</v>
      </c>
      <c r="V972" t="s">
        <v>38</v>
      </c>
      <c r="W972" t="s">
        <v>50</v>
      </c>
      <c r="X972" t="s">
        <v>50</v>
      </c>
      <c r="Y972" t="s">
        <v>187</v>
      </c>
      <c r="Z972" t="s">
        <v>188</v>
      </c>
      <c r="AA972" t="s">
        <v>189</v>
      </c>
      <c r="AB972" t="s">
        <v>190</v>
      </c>
      <c r="AD972" s="2" t="s">
        <v>508</v>
      </c>
    </row>
    <row r="973" spans="1:30" ht="15" customHeight="1" x14ac:dyDescent="0.35">
      <c r="A973" s="1">
        <v>42389.489930555559</v>
      </c>
      <c r="B973">
        <v>462</v>
      </c>
      <c r="C973" t="s">
        <v>29</v>
      </c>
      <c r="D973">
        <v>5</v>
      </c>
      <c r="E973" t="s">
        <v>30</v>
      </c>
      <c r="F973">
        <v>77655</v>
      </c>
      <c r="G973" t="s">
        <v>410</v>
      </c>
      <c r="H973" t="s">
        <v>32</v>
      </c>
      <c r="I973">
        <v>75270</v>
      </c>
      <c r="J973">
        <v>1</v>
      </c>
      <c r="K973" s="1">
        <v>42389.489930555559</v>
      </c>
      <c r="L973">
        <v>0.2</v>
      </c>
      <c r="M973">
        <v>623.01</v>
      </c>
      <c r="N973" t="s">
        <v>280</v>
      </c>
      <c r="O973" t="s">
        <v>34</v>
      </c>
      <c r="P973">
        <v>180</v>
      </c>
      <c r="R973">
        <v>4</v>
      </c>
      <c r="S973" t="s">
        <v>547</v>
      </c>
      <c r="T973" t="s">
        <v>36</v>
      </c>
      <c r="U973" t="s">
        <v>37</v>
      </c>
      <c r="V973" t="s">
        <v>38</v>
      </c>
      <c r="W973" t="s">
        <v>50</v>
      </c>
      <c r="X973" t="s">
        <v>50</v>
      </c>
      <c r="Y973" t="s">
        <v>187</v>
      </c>
      <c r="Z973" t="s">
        <v>281</v>
      </c>
      <c r="AA973" t="s">
        <v>282</v>
      </c>
      <c r="AB973" t="s">
        <v>283</v>
      </c>
      <c r="AD973" s="2" t="s">
        <v>508</v>
      </c>
    </row>
    <row r="974" spans="1:30" ht="15" customHeight="1" x14ac:dyDescent="0.35">
      <c r="A974" s="1">
        <v>42389.489930555559</v>
      </c>
      <c r="B974">
        <v>462</v>
      </c>
      <c r="C974" t="s">
        <v>29</v>
      </c>
      <c r="D974">
        <v>5</v>
      </c>
      <c r="E974" t="s">
        <v>30</v>
      </c>
      <c r="F974">
        <v>77655</v>
      </c>
      <c r="G974" t="s">
        <v>410</v>
      </c>
      <c r="H974" t="s">
        <v>32</v>
      </c>
      <c r="I974">
        <v>75270</v>
      </c>
      <c r="J974">
        <v>1</v>
      </c>
      <c r="K974" s="1">
        <v>42389.489930555559</v>
      </c>
      <c r="L974">
        <v>0.2</v>
      </c>
      <c r="M974">
        <v>623.02</v>
      </c>
      <c r="N974" t="s">
        <v>186</v>
      </c>
      <c r="O974" t="s">
        <v>34</v>
      </c>
      <c r="P974">
        <v>1</v>
      </c>
      <c r="R974">
        <v>4</v>
      </c>
      <c r="S974" t="s">
        <v>547</v>
      </c>
      <c r="T974" t="s">
        <v>36</v>
      </c>
      <c r="U974" t="s">
        <v>37</v>
      </c>
      <c r="V974" t="s">
        <v>38</v>
      </c>
      <c r="W974" t="s">
        <v>50</v>
      </c>
      <c r="X974" t="s">
        <v>50</v>
      </c>
      <c r="Y974" t="s">
        <v>187</v>
      </c>
      <c r="Z974" t="s">
        <v>188</v>
      </c>
      <c r="AA974" t="s">
        <v>189</v>
      </c>
      <c r="AB974" t="s">
        <v>190</v>
      </c>
      <c r="AD974" s="2" t="s">
        <v>508</v>
      </c>
    </row>
    <row r="975" spans="1:30" ht="15" customHeight="1" x14ac:dyDescent="0.35">
      <c r="A975" s="1">
        <v>42354.486458333333</v>
      </c>
      <c r="B975">
        <v>462</v>
      </c>
      <c r="C975" t="s">
        <v>29</v>
      </c>
      <c r="D975">
        <v>5</v>
      </c>
      <c r="E975" t="s">
        <v>30</v>
      </c>
      <c r="F975">
        <v>77589</v>
      </c>
      <c r="G975" t="s">
        <v>524</v>
      </c>
      <c r="H975" t="s">
        <v>32</v>
      </c>
      <c r="I975">
        <v>74769</v>
      </c>
      <c r="J975">
        <v>1</v>
      </c>
      <c r="K975" s="1">
        <v>42354.486458333333</v>
      </c>
      <c r="L975">
        <v>0.2</v>
      </c>
      <c r="M975">
        <v>623.01</v>
      </c>
      <c r="N975" t="s">
        <v>280</v>
      </c>
      <c r="O975" t="s">
        <v>34</v>
      </c>
      <c r="P975">
        <v>39</v>
      </c>
      <c r="R975">
        <v>4</v>
      </c>
      <c r="S975" t="s">
        <v>551</v>
      </c>
      <c r="T975" t="s">
        <v>36</v>
      </c>
      <c r="U975" t="s">
        <v>37</v>
      </c>
      <c r="V975" t="s">
        <v>38</v>
      </c>
      <c r="W975" t="s">
        <v>50</v>
      </c>
      <c r="X975" t="s">
        <v>50</v>
      </c>
      <c r="Y975" t="s">
        <v>187</v>
      </c>
      <c r="Z975" t="s">
        <v>281</v>
      </c>
      <c r="AA975" t="s">
        <v>282</v>
      </c>
      <c r="AB975" t="s">
        <v>283</v>
      </c>
      <c r="AD975" s="2" t="s">
        <v>508</v>
      </c>
    </row>
    <row r="976" spans="1:30" ht="15" customHeight="1" x14ac:dyDescent="0.35">
      <c r="A976" s="1">
        <v>42332.458680555559</v>
      </c>
      <c r="B976">
        <v>462</v>
      </c>
      <c r="C976" t="s">
        <v>29</v>
      </c>
      <c r="D976">
        <v>5</v>
      </c>
      <c r="E976" t="s">
        <v>30</v>
      </c>
      <c r="F976">
        <v>77569</v>
      </c>
      <c r="G976" t="s">
        <v>524</v>
      </c>
      <c r="H976" t="s">
        <v>32</v>
      </c>
      <c r="I976">
        <v>74290</v>
      </c>
      <c r="J976">
        <v>1</v>
      </c>
      <c r="K976" s="1">
        <v>42332.458680555559</v>
      </c>
      <c r="L976">
        <v>0.2</v>
      </c>
      <c r="M976">
        <v>623.01</v>
      </c>
      <c r="N976" t="s">
        <v>280</v>
      </c>
      <c r="O976" t="s">
        <v>34</v>
      </c>
      <c r="P976">
        <v>330</v>
      </c>
      <c r="R976">
        <v>4</v>
      </c>
      <c r="S976" t="s">
        <v>555</v>
      </c>
      <c r="T976" t="s">
        <v>36</v>
      </c>
      <c r="U976" t="s">
        <v>37</v>
      </c>
      <c r="V976" t="s">
        <v>38</v>
      </c>
      <c r="W976" t="s">
        <v>50</v>
      </c>
      <c r="X976" t="s">
        <v>50</v>
      </c>
      <c r="Y976" t="s">
        <v>187</v>
      </c>
      <c r="Z976" t="s">
        <v>281</v>
      </c>
      <c r="AA976" t="s">
        <v>282</v>
      </c>
      <c r="AB976" t="s">
        <v>283</v>
      </c>
      <c r="AD976" s="2" t="s">
        <v>508</v>
      </c>
    </row>
    <row r="977" spans="1:30" ht="15" customHeight="1" x14ac:dyDescent="0.35">
      <c r="A977" s="1">
        <v>42332.458680555559</v>
      </c>
      <c r="B977">
        <v>462</v>
      </c>
      <c r="C977" t="s">
        <v>29</v>
      </c>
      <c r="D977">
        <v>5</v>
      </c>
      <c r="E977" t="s">
        <v>30</v>
      </c>
      <c r="F977">
        <v>77569</v>
      </c>
      <c r="G977" t="s">
        <v>524</v>
      </c>
      <c r="H977" t="s">
        <v>32</v>
      </c>
      <c r="I977">
        <v>74290</v>
      </c>
      <c r="J977">
        <v>1</v>
      </c>
      <c r="K977" s="1">
        <v>42332.458680555559</v>
      </c>
      <c r="L977">
        <v>0.2</v>
      </c>
      <c r="M977">
        <v>623.02</v>
      </c>
      <c r="N977" t="s">
        <v>186</v>
      </c>
      <c r="O977" t="s">
        <v>34</v>
      </c>
      <c r="P977">
        <v>20</v>
      </c>
      <c r="R977">
        <v>4</v>
      </c>
      <c r="S977" t="s">
        <v>555</v>
      </c>
      <c r="T977" t="s">
        <v>36</v>
      </c>
      <c r="U977" t="s">
        <v>37</v>
      </c>
      <c r="V977" t="s">
        <v>38</v>
      </c>
      <c r="W977" t="s">
        <v>50</v>
      </c>
      <c r="X977" t="s">
        <v>50</v>
      </c>
      <c r="Y977" t="s">
        <v>187</v>
      </c>
      <c r="Z977" t="s">
        <v>188</v>
      </c>
      <c r="AA977" t="s">
        <v>189</v>
      </c>
      <c r="AB977" t="s">
        <v>190</v>
      </c>
      <c r="AD977" s="2" t="s">
        <v>508</v>
      </c>
    </row>
    <row r="978" spans="1:30" ht="15" customHeight="1" x14ac:dyDescent="0.35">
      <c r="A978" s="1">
        <v>42291.489930555559</v>
      </c>
      <c r="B978">
        <v>462</v>
      </c>
      <c r="C978" t="s">
        <v>29</v>
      </c>
      <c r="D978">
        <v>5</v>
      </c>
      <c r="E978" t="s">
        <v>30</v>
      </c>
      <c r="F978">
        <v>77553</v>
      </c>
      <c r="G978" t="s">
        <v>559</v>
      </c>
      <c r="H978" t="s">
        <v>32</v>
      </c>
      <c r="I978">
        <v>73401</v>
      </c>
      <c r="J978">
        <v>1</v>
      </c>
      <c r="K978" s="1">
        <v>42291.489930555559</v>
      </c>
      <c r="L978">
        <v>0.2</v>
      </c>
      <c r="M978">
        <v>623.01</v>
      </c>
      <c r="N978" t="s">
        <v>280</v>
      </c>
      <c r="O978" t="s">
        <v>34</v>
      </c>
      <c r="P978">
        <v>230</v>
      </c>
      <c r="R978">
        <v>4</v>
      </c>
      <c r="S978" t="s">
        <v>560</v>
      </c>
      <c r="T978" t="s">
        <v>36</v>
      </c>
      <c r="U978" t="s">
        <v>37</v>
      </c>
      <c r="V978" t="s">
        <v>38</v>
      </c>
      <c r="W978" t="s">
        <v>50</v>
      </c>
      <c r="X978" t="s">
        <v>50</v>
      </c>
      <c r="Y978" t="s">
        <v>187</v>
      </c>
      <c r="Z978" t="s">
        <v>281</v>
      </c>
      <c r="AA978" t="s">
        <v>282</v>
      </c>
      <c r="AB978" t="s">
        <v>283</v>
      </c>
      <c r="AD978" s="2" t="s">
        <v>508</v>
      </c>
    </row>
    <row r="979" spans="1:30" ht="15" customHeight="1" x14ac:dyDescent="0.35">
      <c r="A979" s="1">
        <v>42262.441319444442</v>
      </c>
      <c r="B979">
        <v>462</v>
      </c>
      <c r="C979" t="s">
        <v>29</v>
      </c>
      <c r="D979">
        <v>5</v>
      </c>
      <c r="E979" t="s">
        <v>30</v>
      </c>
      <c r="F979">
        <v>77493</v>
      </c>
      <c r="G979" t="s">
        <v>559</v>
      </c>
      <c r="H979" t="s">
        <v>32</v>
      </c>
      <c r="I979">
        <v>72898</v>
      </c>
      <c r="J979">
        <v>1</v>
      </c>
      <c r="K979" s="1">
        <v>42262.441319444442</v>
      </c>
      <c r="L979">
        <v>0.2</v>
      </c>
      <c r="M979">
        <v>623.01</v>
      </c>
      <c r="N979" t="s">
        <v>280</v>
      </c>
      <c r="O979" t="s">
        <v>34</v>
      </c>
      <c r="P979">
        <v>390</v>
      </c>
      <c r="R979">
        <v>4</v>
      </c>
      <c r="S979" t="s">
        <v>565</v>
      </c>
      <c r="T979" t="s">
        <v>36</v>
      </c>
      <c r="U979" t="s">
        <v>37</v>
      </c>
      <c r="V979" t="s">
        <v>38</v>
      </c>
      <c r="W979" t="s">
        <v>50</v>
      </c>
      <c r="X979" t="s">
        <v>50</v>
      </c>
      <c r="Y979" t="s">
        <v>187</v>
      </c>
      <c r="Z979" t="s">
        <v>281</v>
      </c>
      <c r="AA979" t="s">
        <v>282</v>
      </c>
      <c r="AB979" t="s">
        <v>283</v>
      </c>
      <c r="AD979" s="2" t="s">
        <v>508</v>
      </c>
    </row>
    <row r="980" spans="1:30" ht="15" customHeight="1" x14ac:dyDescent="0.35">
      <c r="A980" s="1">
        <v>42229.562847222223</v>
      </c>
      <c r="B980">
        <v>462</v>
      </c>
      <c r="C980" t="s">
        <v>29</v>
      </c>
      <c r="D980">
        <v>5</v>
      </c>
      <c r="E980" t="s">
        <v>30</v>
      </c>
      <c r="F980">
        <v>77455</v>
      </c>
      <c r="G980" t="s">
        <v>568</v>
      </c>
      <c r="H980" t="s">
        <v>32</v>
      </c>
      <c r="I980">
        <v>72406</v>
      </c>
      <c r="J980">
        <v>1</v>
      </c>
      <c r="K980" s="1">
        <v>42229.562847222223</v>
      </c>
      <c r="L980">
        <v>0.2</v>
      </c>
      <c r="M980">
        <v>623.01</v>
      </c>
      <c r="N980" t="s">
        <v>280</v>
      </c>
      <c r="O980" t="s">
        <v>34</v>
      </c>
      <c r="P980">
        <v>290</v>
      </c>
      <c r="R980">
        <v>4</v>
      </c>
      <c r="S980" t="s">
        <v>569</v>
      </c>
      <c r="T980" t="s">
        <v>36</v>
      </c>
      <c r="U980" t="s">
        <v>37</v>
      </c>
      <c r="V980" t="s">
        <v>38</v>
      </c>
      <c r="W980" t="s">
        <v>50</v>
      </c>
      <c r="X980" t="s">
        <v>50</v>
      </c>
      <c r="Y980" t="s">
        <v>187</v>
      </c>
      <c r="Z980" t="s">
        <v>281</v>
      </c>
      <c r="AA980" t="s">
        <v>282</v>
      </c>
      <c r="AB980" t="s">
        <v>283</v>
      </c>
      <c r="AD980" s="2" t="s">
        <v>508</v>
      </c>
    </row>
    <row r="981" spans="1:30" ht="15" customHeight="1" x14ac:dyDescent="0.35">
      <c r="A981" s="1">
        <v>42207.430902777778</v>
      </c>
      <c r="B981">
        <v>462</v>
      </c>
      <c r="C981" t="s">
        <v>29</v>
      </c>
      <c r="D981">
        <v>5</v>
      </c>
      <c r="E981" t="s">
        <v>30</v>
      </c>
      <c r="F981">
        <v>77439</v>
      </c>
      <c r="G981" t="s">
        <v>568</v>
      </c>
      <c r="H981" t="s">
        <v>32</v>
      </c>
      <c r="I981">
        <v>72027</v>
      </c>
      <c r="J981">
        <v>1</v>
      </c>
      <c r="K981" s="1">
        <v>42207.430902777778</v>
      </c>
      <c r="L981">
        <v>0.2</v>
      </c>
      <c r="M981">
        <v>623.01</v>
      </c>
      <c r="N981" t="s">
        <v>280</v>
      </c>
      <c r="O981" t="s">
        <v>34</v>
      </c>
      <c r="P981">
        <v>290</v>
      </c>
      <c r="R981">
        <v>4</v>
      </c>
      <c r="S981" t="s">
        <v>572</v>
      </c>
      <c r="T981" t="s">
        <v>36</v>
      </c>
      <c r="U981" t="s">
        <v>37</v>
      </c>
      <c r="V981" t="s">
        <v>38</v>
      </c>
      <c r="W981" t="s">
        <v>50</v>
      </c>
      <c r="X981" t="s">
        <v>50</v>
      </c>
      <c r="Y981" t="s">
        <v>187</v>
      </c>
      <c r="Z981" t="s">
        <v>281</v>
      </c>
      <c r="AA981" t="s">
        <v>282</v>
      </c>
      <c r="AB981" t="s">
        <v>283</v>
      </c>
      <c r="AD981" s="2" t="s">
        <v>508</v>
      </c>
    </row>
    <row r="982" spans="1:30" ht="15" customHeight="1" x14ac:dyDescent="0.35">
      <c r="A982" s="1">
        <v>42151.566319444442</v>
      </c>
      <c r="B982">
        <v>462</v>
      </c>
      <c r="C982" t="s">
        <v>29</v>
      </c>
      <c r="D982">
        <v>5</v>
      </c>
      <c r="E982" t="s">
        <v>30</v>
      </c>
      <c r="F982">
        <v>77350</v>
      </c>
      <c r="G982" t="s">
        <v>578</v>
      </c>
      <c r="H982" t="s">
        <v>32</v>
      </c>
      <c r="I982">
        <v>71062</v>
      </c>
      <c r="J982">
        <v>1</v>
      </c>
      <c r="K982" s="1">
        <v>42151.566319444442</v>
      </c>
      <c r="L982">
        <v>0.2</v>
      </c>
      <c r="M982">
        <v>623.01</v>
      </c>
      <c r="N982" t="s">
        <v>280</v>
      </c>
      <c r="O982" t="s">
        <v>34</v>
      </c>
      <c r="P982">
        <v>250</v>
      </c>
      <c r="R982">
        <v>4</v>
      </c>
      <c r="S982" t="s">
        <v>579</v>
      </c>
      <c r="T982" t="s">
        <v>36</v>
      </c>
      <c r="U982" t="s">
        <v>37</v>
      </c>
      <c r="V982" t="s">
        <v>38</v>
      </c>
      <c r="W982" t="s">
        <v>50</v>
      </c>
      <c r="X982" t="s">
        <v>50</v>
      </c>
      <c r="Y982" t="s">
        <v>187</v>
      </c>
      <c r="Z982" t="s">
        <v>281</v>
      </c>
      <c r="AA982" t="s">
        <v>282</v>
      </c>
      <c r="AB982" t="s">
        <v>283</v>
      </c>
      <c r="AD982" s="2" t="s">
        <v>508</v>
      </c>
    </row>
    <row r="983" spans="1:30" ht="15" customHeight="1" x14ac:dyDescent="0.35">
      <c r="A983" s="1">
        <v>42151.566319444442</v>
      </c>
      <c r="B983">
        <v>462</v>
      </c>
      <c r="C983" t="s">
        <v>29</v>
      </c>
      <c r="D983">
        <v>5</v>
      </c>
      <c r="E983" t="s">
        <v>30</v>
      </c>
      <c r="F983">
        <v>77350</v>
      </c>
      <c r="G983" t="s">
        <v>578</v>
      </c>
      <c r="H983" t="s">
        <v>32</v>
      </c>
      <c r="I983">
        <v>71062</v>
      </c>
      <c r="J983">
        <v>1</v>
      </c>
      <c r="K983" s="1">
        <v>42151.566319444442</v>
      </c>
      <c r="L983">
        <v>0.2</v>
      </c>
      <c r="M983">
        <v>623.02</v>
      </c>
      <c r="N983" t="s">
        <v>186</v>
      </c>
      <c r="O983" t="s">
        <v>34</v>
      </c>
      <c r="P983">
        <v>10</v>
      </c>
      <c r="R983">
        <v>4</v>
      </c>
      <c r="S983" t="s">
        <v>579</v>
      </c>
      <c r="T983" t="s">
        <v>36</v>
      </c>
      <c r="U983" t="s">
        <v>37</v>
      </c>
      <c r="V983" t="s">
        <v>38</v>
      </c>
      <c r="W983" t="s">
        <v>50</v>
      </c>
      <c r="X983" t="s">
        <v>50</v>
      </c>
      <c r="Y983" t="s">
        <v>187</v>
      </c>
      <c r="Z983" t="s">
        <v>188</v>
      </c>
      <c r="AA983" t="s">
        <v>189</v>
      </c>
      <c r="AB983" t="s">
        <v>190</v>
      </c>
      <c r="AD983" s="2" t="s">
        <v>508</v>
      </c>
    </row>
    <row r="984" spans="1:30" ht="15" customHeight="1" x14ac:dyDescent="0.35">
      <c r="A984" s="1">
        <v>42138.414236111108</v>
      </c>
      <c r="B984">
        <v>462</v>
      </c>
      <c r="C984" t="s">
        <v>29</v>
      </c>
      <c r="D984">
        <v>5</v>
      </c>
      <c r="E984" t="s">
        <v>30</v>
      </c>
      <c r="F984">
        <v>77345</v>
      </c>
      <c r="G984" t="s">
        <v>515</v>
      </c>
      <c r="H984" t="s">
        <v>32</v>
      </c>
      <c r="I984">
        <v>70855</v>
      </c>
      <c r="J984">
        <v>1</v>
      </c>
      <c r="K984" s="1">
        <v>42138.414236111108</v>
      </c>
      <c r="L984">
        <v>0.2</v>
      </c>
      <c r="M984">
        <v>623.01</v>
      </c>
      <c r="N984" t="s">
        <v>280</v>
      </c>
      <c r="O984" t="s">
        <v>34</v>
      </c>
      <c r="P984">
        <v>730</v>
      </c>
      <c r="R984">
        <v>4</v>
      </c>
      <c r="S984" t="s">
        <v>583</v>
      </c>
      <c r="T984" t="s">
        <v>36</v>
      </c>
      <c r="U984" t="s">
        <v>37</v>
      </c>
      <c r="V984" t="s">
        <v>38</v>
      </c>
      <c r="W984" t="s">
        <v>50</v>
      </c>
      <c r="X984" t="s">
        <v>50</v>
      </c>
      <c r="Y984" t="s">
        <v>187</v>
      </c>
      <c r="Z984" t="s">
        <v>281</v>
      </c>
      <c r="AA984" t="s">
        <v>282</v>
      </c>
      <c r="AB984" t="s">
        <v>283</v>
      </c>
      <c r="AD984" s="2" t="s">
        <v>508</v>
      </c>
    </row>
    <row r="985" spans="1:30" ht="15" customHeight="1" x14ac:dyDescent="0.35">
      <c r="A985" s="1">
        <v>42138.414236111108</v>
      </c>
      <c r="B985">
        <v>462</v>
      </c>
      <c r="C985" t="s">
        <v>29</v>
      </c>
      <c r="D985">
        <v>5</v>
      </c>
      <c r="E985" t="s">
        <v>30</v>
      </c>
      <c r="F985">
        <v>77345</v>
      </c>
      <c r="G985" t="s">
        <v>515</v>
      </c>
      <c r="H985" t="s">
        <v>32</v>
      </c>
      <c r="I985">
        <v>70855</v>
      </c>
      <c r="J985">
        <v>1</v>
      </c>
      <c r="K985" s="1">
        <v>42138.414236111108</v>
      </c>
      <c r="L985">
        <v>0.2</v>
      </c>
      <c r="M985">
        <v>623.02</v>
      </c>
      <c r="N985" t="s">
        <v>186</v>
      </c>
      <c r="O985" t="s">
        <v>34</v>
      </c>
      <c r="P985">
        <v>19</v>
      </c>
      <c r="R985">
        <v>4</v>
      </c>
      <c r="S985" t="s">
        <v>583</v>
      </c>
      <c r="T985" t="s">
        <v>36</v>
      </c>
      <c r="U985" t="s">
        <v>37</v>
      </c>
      <c r="V985" t="s">
        <v>38</v>
      </c>
      <c r="W985" t="s">
        <v>50</v>
      </c>
      <c r="X985" t="s">
        <v>50</v>
      </c>
      <c r="Y985" t="s">
        <v>187</v>
      </c>
      <c r="Z985" t="s">
        <v>188</v>
      </c>
      <c r="AA985" t="s">
        <v>189</v>
      </c>
      <c r="AB985" t="s">
        <v>190</v>
      </c>
      <c r="AD985" s="2" t="s">
        <v>508</v>
      </c>
    </row>
    <row r="986" spans="1:30" ht="15" customHeight="1" x14ac:dyDescent="0.35">
      <c r="A986" s="1">
        <v>42122.555902777778</v>
      </c>
      <c r="B986">
        <v>462</v>
      </c>
      <c r="C986" t="s">
        <v>29</v>
      </c>
      <c r="D986">
        <v>5</v>
      </c>
      <c r="E986" t="s">
        <v>30</v>
      </c>
      <c r="F986">
        <v>77269</v>
      </c>
      <c r="G986" t="s">
        <v>578</v>
      </c>
      <c r="H986" t="s">
        <v>32</v>
      </c>
      <c r="I986">
        <v>70554</v>
      </c>
      <c r="J986">
        <v>1</v>
      </c>
      <c r="K986" s="1">
        <v>42122.555902777778</v>
      </c>
      <c r="L986">
        <v>0.2</v>
      </c>
      <c r="M986">
        <v>623.01</v>
      </c>
      <c r="N986" t="s">
        <v>280</v>
      </c>
      <c r="O986" t="s">
        <v>34</v>
      </c>
      <c r="P986">
        <v>270</v>
      </c>
      <c r="R986">
        <v>4</v>
      </c>
      <c r="S986" t="s">
        <v>595</v>
      </c>
      <c r="T986" t="s">
        <v>36</v>
      </c>
      <c r="U986" t="s">
        <v>37</v>
      </c>
      <c r="V986" t="s">
        <v>38</v>
      </c>
      <c r="W986" t="s">
        <v>50</v>
      </c>
      <c r="X986" t="s">
        <v>50</v>
      </c>
      <c r="Y986" t="s">
        <v>187</v>
      </c>
      <c r="Z986" t="s">
        <v>281</v>
      </c>
      <c r="AA986" t="s">
        <v>282</v>
      </c>
      <c r="AB986" t="s">
        <v>283</v>
      </c>
      <c r="AD986" s="2" t="s">
        <v>508</v>
      </c>
    </row>
    <row r="987" spans="1:30" ht="15" customHeight="1" x14ac:dyDescent="0.35">
      <c r="A987" s="1">
        <v>42058.527430555558</v>
      </c>
      <c r="B987">
        <v>462</v>
      </c>
      <c r="C987" t="s">
        <v>29</v>
      </c>
      <c r="D987">
        <v>5</v>
      </c>
      <c r="E987" t="s">
        <v>30</v>
      </c>
      <c r="F987">
        <v>77078</v>
      </c>
      <c r="G987" t="s">
        <v>609</v>
      </c>
      <c r="H987" t="s">
        <v>32</v>
      </c>
      <c r="I987">
        <v>69496</v>
      </c>
      <c r="J987">
        <v>1</v>
      </c>
      <c r="K987" s="1">
        <v>42058.527430555558</v>
      </c>
      <c r="L987">
        <v>0.2</v>
      </c>
      <c r="M987">
        <v>623.01</v>
      </c>
      <c r="N987" t="s">
        <v>280</v>
      </c>
      <c r="O987" t="s">
        <v>34</v>
      </c>
      <c r="P987">
        <v>180</v>
      </c>
      <c r="R987">
        <v>4</v>
      </c>
      <c r="S987" t="s">
        <v>610</v>
      </c>
      <c r="T987" t="s">
        <v>36</v>
      </c>
      <c r="U987" t="s">
        <v>37</v>
      </c>
      <c r="V987" t="s">
        <v>38</v>
      </c>
      <c r="W987" t="s">
        <v>50</v>
      </c>
      <c r="X987" t="s">
        <v>50</v>
      </c>
      <c r="Y987" t="s">
        <v>187</v>
      </c>
      <c r="Z987" t="s">
        <v>281</v>
      </c>
      <c r="AA987" t="s">
        <v>282</v>
      </c>
      <c r="AB987" t="s">
        <v>283</v>
      </c>
      <c r="AD987" s="2" t="s">
        <v>508</v>
      </c>
    </row>
    <row r="988" spans="1:30" ht="15" customHeight="1" x14ac:dyDescent="0.35">
      <c r="A988" s="1">
        <v>42058.527430555558</v>
      </c>
      <c r="B988">
        <v>462</v>
      </c>
      <c r="C988" t="s">
        <v>29</v>
      </c>
      <c r="D988">
        <v>5</v>
      </c>
      <c r="E988" t="s">
        <v>30</v>
      </c>
      <c r="F988">
        <v>77078</v>
      </c>
      <c r="G988" t="s">
        <v>609</v>
      </c>
      <c r="H988" t="s">
        <v>32</v>
      </c>
      <c r="I988">
        <v>69496</v>
      </c>
      <c r="J988">
        <v>1</v>
      </c>
      <c r="K988" s="1">
        <v>42058.527430555558</v>
      </c>
      <c r="L988">
        <v>0.2</v>
      </c>
      <c r="M988">
        <v>623.02</v>
      </c>
      <c r="N988" t="s">
        <v>186</v>
      </c>
      <c r="O988" t="s">
        <v>34</v>
      </c>
      <c r="P988">
        <v>8</v>
      </c>
      <c r="R988">
        <v>4</v>
      </c>
      <c r="S988" t="s">
        <v>610</v>
      </c>
      <c r="T988" t="s">
        <v>36</v>
      </c>
      <c r="U988" t="s">
        <v>37</v>
      </c>
      <c r="V988" t="s">
        <v>38</v>
      </c>
      <c r="W988" t="s">
        <v>50</v>
      </c>
      <c r="X988" t="s">
        <v>50</v>
      </c>
      <c r="Y988" t="s">
        <v>187</v>
      </c>
      <c r="Z988" t="s">
        <v>188</v>
      </c>
      <c r="AA988" t="s">
        <v>189</v>
      </c>
      <c r="AB988" t="s">
        <v>190</v>
      </c>
      <c r="AD988" s="2" t="s">
        <v>508</v>
      </c>
    </row>
    <row r="989" spans="1:30" ht="15" customHeight="1" x14ac:dyDescent="0.35">
      <c r="A989" s="1">
        <v>42032.472569444442</v>
      </c>
      <c r="B989">
        <v>462</v>
      </c>
      <c r="C989" t="s">
        <v>29</v>
      </c>
      <c r="D989">
        <v>5</v>
      </c>
      <c r="E989" t="s">
        <v>30</v>
      </c>
      <c r="F989">
        <v>77029</v>
      </c>
      <c r="G989" t="s">
        <v>621</v>
      </c>
      <c r="H989" t="s">
        <v>32</v>
      </c>
      <c r="I989">
        <v>69044</v>
      </c>
      <c r="J989">
        <v>1</v>
      </c>
      <c r="K989" s="1">
        <v>42032.472569444442</v>
      </c>
      <c r="L989">
        <v>0.2</v>
      </c>
      <c r="M989">
        <v>623.01</v>
      </c>
      <c r="N989" t="s">
        <v>280</v>
      </c>
      <c r="O989" t="s">
        <v>34</v>
      </c>
      <c r="P989">
        <v>150</v>
      </c>
      <c r="R989">
        <v>4</v>
      </c>
      <c r="S989" t="s">
        <v>622</v>
      </c>
      <c r="T989" t="s">
        <v>36</v>
      </c>
      <c r="U989" t="s">
        <v>37</v>
      </c>
      <c r="V989" t="s">
        <v>38</v>
      </c>
      <c r="W989" t="s">
        <v>50</v>
      </c>
      <c r="X989" t="s">
        <v>50</v>
      </c>
      <c r="Y989" t="s">
        <v>187</v>
      </c>
      <c r="Z989" t="s">
        <v>281</v>
      </c>
      <c r="AA989" t="s">
        <v>282</v>
      </c>
      <c r="AB989" t="s">
        <v>283</v>
      </c>
      <c r="AD989" s="2" t="s">
        <v>508</v>
      </c>
    </row>
    <row r="990" spans="1:30" ht="15" customHeight="1" x14ac:dyDescent="0.35">
      <c r="A990" s="1">
        <v>42032.472569444442</v>
      </c>
      <c r="B990">
        <v>462</v>
      </c>
      <c r="C990" t="s">
        <v>29</v>
      </c>
      <c r="D990">
        <v>5</v>
      </c>
      <c r="E990" t="s">
        <v>30</v>
      </c>
      <c r="F990">
        <v>77029</v>
      </c>
      <c r="G990" t="s">
        <v>621</v>
      </c>
      <c r="H990" t="s">
        <v>32</v>
      </c>
      <c r="I990">
        <v>69044</v>
      </c>
      <c r="J990">
        <v>1</v>
      </c>
      <c r="K990" s="1">
        <v>42032.472569444442</v>
      </c>
      <c r="L990">
        <v>0.2</v>
      </c>
      <c r="M990">
        <v>623.02</v>
      </c>
      <c r="N990" t="s">
        <v>186</v>
      </c>
      <c r="O990" t="s">
        <v>34</v>
      </c>
      <c r="P990">
        <v>1</v>
      </c>
      <c r="R990">
        <v>4</v>
      </c>
      <c r="S990" t="s">
        <v>622</v>
      </c>
      <c r="T990" t="s">
        <v>36</v>
      </c>
      <c r="U990" t="s">
        <v>37</v>
      </c>
      <c r="V990" t="s">
        <v>38</v>
      </c>
      <c r="W990" t="s">
        <v>50</v>
      </c>
      <c r="X990" t="s">
        <v>50</v>
      </c>
      <c r="Y990" t="s">
        <v>187</v>
      </c>
      <c r="Z990" t="s">
        <v>188</v>
      </c>
      <c r="AA990" t="s">
        <v>189</v>
      </c>
      <c r="AB990" t="s">
        <v>190</v>
      </c>
      <c r="AD990" s="2" t="s">
        <v>508</v>
      </c>
    </row>
    <row r="991" spans="1:30" ht="15" customHeight="1" x14ac:dyDescent="0.35">
      <c r="A991" s="1">
        <v>41964.479513888888</v>
      </c>
      <c r="B991">
        <v>462</v>
      </c>
      <c r="C991" t="s">
        <v>29</v>
      </c>
      <c r="D991">
        <v>5</v>
      </c>
      <c r="E991" t="s">
        <v>30</v>
      </c>
      <c r="F991">
        <v>76894</v>
      </c>
      <c r="G991" t="s">
        <v>170</v>
      </c>
      <c r="H991" t="s">
        <v>32</v>
      </c>
      <c r="I991">
        <v>68102</v>
      </c>
      <c r="J991">
        <v>1</v>
      </c>
      <c r="K991" s="1">
        <v>41964.479513888888</v>
      </c>
      <c r="L991">
        <v>0.2</v>
      </c>
      <c r="M991">
        <v>623.01</v>
      </c>
      <c r="N991" t="s">
        <v>280</v>
      </c>
      <c r="O991" t="s">
        <v>34</v>
      </c>
      <c r="P991">
        <v>130</v>
      </c>
      <c r="R991">
        <v>4</v>
      </c>
      <c r="S991" t="s">
        <v>637</v>
      </c>
      <c r="T991" t="s">
        <v>36</v>
      </c>
      <c r="U991" t="s">
        <v>37</v>
      </c>
      <c r="V991" t="s">
        <v>38</v>
      </c>
      <c r="W991" t="s">
        <v>50</v>
      </c>
      <c r="X991" t="s">
        <v>50</v>
      </c>
      <c r="Y991" t="s">
        <v>187</v>
      </c>
      <c r="Z991" t="s">
        <v>281</v>
      </c>
      <c r="AA991" t="s">
        <v>282</v>
      </c>
      <c r="AB991" t="s">
        <v>283</v>
      </c>
      <c r="AD991" s="2" t="s">
        <v>508</v>
      </c>
    </row>
    <row r="992" spans="1:30" ht="15" customHeight="1" x14ac:dyDescent="0.35">
      <c r="A992" s="1">
        <v>41964.479513888888</v>
      </c>
      <c r="B992">
        <v>462</v>
      </c>
      <c r="C992" t="s">
        <v>29</v>
      </c>
      <c r="D992">
        <v>5</v>
      </c>
      <c r="E992" t="s">
        <v>30</v>
      </c>
      <c r="F992">
        <v>76894</v>
      </c>
      <c r="G992" t="s">
        <v>170</v>
      </c>
      <c r="H992" t="s">
        <v>32</v>
      </c>
      <c r="I992">
        <v>68102</v>
      </c>
      <c r="J992">
        <v>1</v>
      </c>
      <c r="K992" s="1">
        <v>41964.479513888888</v>
      </c>
      <c r="L992">
        <v>0.2</v>
      </c>
      <c r="M992">
        <v>623.02</v>
      </c>
      <c r="N992" t="s">
        <v>186</v>
      </c>
      <c r="O992" t="s">
        <v>34</v>
      </c>
      <c r="P992">
        <v>19</v>
      </c>
      <c r="R992">
        <v>4</v>
      </c>
      <c r="S992" t="s">
        <v>637</v>
      </c>
      <c r="T992" t="s">
        <v>36</v>
      </c>
      <c r="U992" t="s">
        <v>37</v>
      </c>
      <c r="V992" t="s">
        <v>38</v>
      </c>
      <c r="W992" t="s">
        <v>50</v>
      </c>
      <c r="X992" t="s">
        <v>50</v>
      </c>
      <c r="Y992" t="s">
        <v>187</v>
      </c>
      <c r="Z992" t="s">
        <v>188</v>
      </c>
      <c r="AA992" t="s">
        <v>189</v>
      </c>
      <c r="AB992" t="s">
        <v>190</v>
      </c>
      <c r="AD992" s="2" t="s">
        <v>508</v>
      </c>
    </row>
    <row r="993" spans="1:30" ht="15" customHeight="1" x14ac:dyDescent="0.35">
      <c r="A993" s="1">
        <v>41900.410069444442</v>
      </c>
      <c r="B993">
        <v>462</v>
      </c>
      <c r="C993" t="s">
        <v>29</v>
      </c>
      <c r="D993">
        <v>5</v>
      </c>
      <c r="E993" t="s">
        <v>30</v>
      </c>
      <c r="F993">
        <v>76856</v>
      </c>
      <c r="G993" t="s">
        <v>170</v>
      </c>
      <c r="H993" t="s">
        <v>32</v>
      </c>
      <c r="I993">
        <v>67041</v>
      </c>
      <c r="J993">
        <v>1</v>
      </c>
      <c r="K993" s="1">
        <v>41900.410069444442</v>
      </c>
      <c r="L993">
        <v>0.2</v>
      </c>
      <c r="M993">
        <v>623.01</v>
      </c>
      <c r="N993" t="s">
        <v>280</v>
      </c>
      <c r="O993" t="s">
        <v>34</v>
      </c>
      <c r="P993">
        <v>210</v>
      </c>
      <c r="R993">
        <v>4</v>
      </c>
      <c r="S993" t="s">
        <v>642</v>
      </c>
      <c r="T993" t="s">
        <v>36</v>
      </c>
      <c r="U993" t="s">
        <v>37</v>
      </c>
      <c r="V993" t="s">
        <v>38</v>
      </c>
      <c r="W993" t="s">
        <v>50</v>
      </c>
      <c r="X993" t="s">
        <v>50</v>
      </c>
      <c r="Y993" t="s">
        <v>187</v>
      </c>
      <c r="Z993" t="s">
        <v>281</v>
      </c>
      <c r="AA993" t="s">
        <v>282</v>
      </c>
      <c r="AB993" t="s">
        <v>283</v>
      </c>
      <c r="AD993" s="2" t="s">
        <v>508</v>
      </c>
    </row>
    <row r="994" spans="1:30" ht="15" customHeight="1" x14ac:dyDescent="0.35">
      <c r="A994" s="1">
        <v>41843.403124999997</v>
      </c>
      <c r="B994">
        <v>462</v>
      </c>
      <c r="C994" t="s">
        <v>29</v>
      </c>
      <c r="D994">
        <v>5</v>
      </c>
      <c r="E994" t="s">
        <v>30</v>
      </c>
      <c r="F994">
        <v>76850</v>
      </c>
      <c r="G994" t="s">
        <v>640</v>
      </c>
      <c r="H994" t="s">
        <v>32</v>
      </c>
      <c r="I994">
        <v>66046</v>
      </c>
      <c r="J994">
        <v>1</v>
      </c>
      <c r="K994" s="1">
        <v>41843.403124999997</v>
      </c>
      <c r="L994">
        <v>0.2</v>
      </c>
      <c r="M994">
        <v>623.01</v>
      </c>
      <c r="N994" t="s">
        <v>280</v>
      </c>
      <c r="O994" t="s">
        <v>34</v>
      </c>
      <c r="P994">
        <v>130</v>
      </c>
      <c r="R994">
        <v>4</v>
      </c>
      <c r="S994" t="s">
        <v>643</v>
      </c>
      <c r="T994" t="s">
        <v>36</v>
      </c>
      <c r="U994" t="s">
        <v>37</v>
      </c>
      <c r="V994" t="s">
        <v>38</v>
      </c>
      <c r="W994" t="s">
        <v>50</v>
      </c>
      <c r="X994" t="s">
        <v>50</v>
      </c>
      <c r="Y994" t="s">
        <v>187</v>
      </c>
      <c r="Z994" t="s">
        <v>281</v>
      </c>
      <c r="AA994" t="s">
        <v>282</v>
      </c>
      <c r="AB994" t="s">
        <v>283</v>
      </c>
      <c r="AD994" s="2" t="s">
        <v>508</v>
      </c>
    </row>
    <row r="995" spans="1:30" ht="15" customHeight="1" x14ac:dyDescent="0.35">
      <c r="A995" s="1">
        <v>41843.403124999997</v>
      </c>
      <c r="B995">
        <v>462</v>
      </c>
      <c r="C995" t="s">
        <v>29</v>
      </c>
      <c r="D995">
        <v>5</v>
      </c>
      <c r="E995" t="s">
        <v>30</v>
      </c>
      <c r="F995">
        <v>76850</v>
      </c>
      <c r="G995" t="s">
        <v>640</v>
      </c>
      <c r="H995" t="s">
        <v>32</v>
      </c>
      <c r="I995">
        <v>66046</v>
      </c>
      <c r="J995">
        <v>1</v>
      </c>
      <c r="K995" s="1">
        <v>41843.403124999997</v>
      </c>
      <c r="L995">
        <v>0.2</v>
      </c>
      <c r="M995">
        <v>623.02</v>
      </c>
      <c r="N995" t="s">
        <v>186</v>
      </c>
      <c r="O995" t="s">
        <v>34</v>
      </c>
      <c r="P995">
        <v>1</v>
      </c>
      <c r="R995">
        <v>4</v>
      </c>
      <c r="S995" t="s">
        <v>643</v>
      </c>
      <c r="T995" t="s">
        <v>36</v>
      </c>
      <c r="U995" t="s">
        <v>37</v>
      </c>
      <c r="V995" t="s">
        <v>38</v>
      </c>
      <c r="W995" t="s">
        <v>50</v>
      </c>
      <c r="X995" t="s">
        <v>50</v>
      </c>
      <c r="Y995" t="s">
        <v>187</v>
      </c>
      <c r="Z995" t="s">
        <v>188</v>
      </c>
      <c r="AA995" t="s">
        <v>189</v>
      </c>
      <c r="AB995" t="s">
        <v>190</v>
      </c>
      <c r="AD995" s="2" t="s">
        <v>508</v>
      </c>
    </row>
    <row r="996" spans="1:30" ht="15" customHeight="1" x14ac:dyDescent="0.35">
      <c r="A996" s="1">
        <v>41771.573263888888</v>
      </c>
      <c r="B996">
        <v>462</v>
      </c>
      <c r="C996" t="s">
        <v>29</v>
      </c>
      <c r="D996">
        <v>5</v>
      </c>
      <c r="E996" t="s">
        <v>30</v>
      </c>
      <c r="F996">
        <v>76486</v>
      </c>
      <c r="G996" t="s">
        <v>658</v>
      </c>
      <c r="H996" t="s">
        <v>32</v>
      </c>
      <c r="I996">
        <v>64922</v>
      </c>
      <c r="J996">
        <v>1</v>
      </c>
      <c r="K996" s="1">
        <v>41771.573263888888</v>
      </c>
      <c r="L996">
        <v>0.2</v>
      </c>
      <c r="M996">
        <v>623.01</v>
      </c>
      <c r="N996" t="s">
        <v>280</v>
      </c>
      <c r="O996" t="s">
        <v>34</v>
      </c>
      <c r="P996">
        <v>350</v>
      </c>
      <c r="R996">
        <v>4</v>
      </c>
      <c r="S996" t="s">
        <v>659</v>
      </c>
      <c r="T996" t="s">
        <v>36</v>
      </c>
      <c r="U996" t="s">
        <v>37</v>
      </c>
      <c r="V996" t="s">
        <v>38</v>
      </c>
      <c r="W996" t="s">
        <v>50</v>
      </c>
      <c r="X996" t="s">
        <v>50</v>
      </c>
      <c r="Y996" t="s">
        <v>187</v>
      </c>
      <c r="Z996" t="s">
        <v>281</v>
      </c>
      <c r="AA996" t="s">
        <v>282</v>
      </c>
      <c r="AB996" t="s">
        <v>283</v>
      </c>
      <c r="AD996" s="2" t="s">
        <v>660</v>
      </c>
    </row>
    <row r="997" spans="1:30" ht="15" customHeight="1" x14ac:dyDescent="0.35">
      <c r="A997" s="1">
        <v>41771.573263888888</v>
      </c>
      <c r="B997">
        <v>462</v>
      </c>
      <c r="C997" t="s">
        <v>29</v>
      </c>
      <c r="D997">
        <v>5</v>
      </c>
      <c r="E997" t="s">
        <v>30</v>
      </c>
      <c r="F997">
        <v>76486</v>
      </c>
      <c r="G997" t="s">
        <v>658</v>
      </c>
      <c r="H997" t="s">
        <v>32</v>
      </c>
      <c r="I997">
        <v>64922</v>
      </c>
      <c r="J997">
        <v>1</v>
      </c>
      <c r="K997" s="1">
        <v>41771.573263888888</v>
      </c>
      <c r="L997">
        <v>0.2</v>
      </c>
      <c r="M997">
        <v>623.02</v>
      </c>
      <c r="N997" t="s">
        <v>186</v>
      </c>
      <c r="O997" t="s">
        <v>34</v>
      </c>
      <c r="P997">
        <v>10</v>
      </c>
      <c r="R997">
        <v>4</v>
      </c>
      <c r="S997" t="s">
        <v>659</v>
      </c>
      <c r="T997" t="s">
        <v>36</v>
      </c>
      <c r="U997" t="s">
        <v>37</v>
      </c>
      <c r="V997" t="s">
        <v>38</v>
      </c>
      <c r="W997" t="s">
        <v>50</v>
      </c>
      <c r="X997" t="s">
        <v>50</v>
      </c>
      <c r="Y997" t="s">
        <v>187</v>
      </c>
      <c r="Z997" t="s">
        <v>188</v>
      </c>
      <c r="AA997" t="s">
        <v>189</v>
      </c>
      <c r="AB997" t="s">
        <v>190</v>
      </c>
      <c r="AD997" s="2" t="s">
        <v>660</v>
      </c>
    </row>
    <row r="998" spans="1:30" ht="15" customHeight="1" x14ac:dyDescent="0.35">
      <c r="A998" s="1">
        <v>41647.625347222223</v>
      </c>
      <c r="B998">
        <v>462</v>
      </c>
      <c r="C998" t="s">
        <v>29</v>
      </c>
      <c r="D998">
        <v>5</v>
      </c>
      <c r="E998" t="s">
        <v>30</v>
      </c>
      <c r="F998">
        <v>76274</v>
      </c>
      <c r="G998" t="s">
        <v>673</v>
      </c>
      <c r="H998" t="s">
        <v>32</v>
      </c>
      <c r="I998">
        <v>62982</v>
      </c>
      <c r="J998">
        <v>1</v>
      </c>
      <c r="K998" s="1">
        <v>41647.625347222223</v>
      </c>
      <c r="L998">
        <v>0.2</v>
      </c>
      <c r="M998">
        <v>623.01</v>
      </c>
      <c r="N998" t="s">
        <v>280</v>
      </c>
      <c r="O998" t="s">
        <v>34</v>
      </c>
      <c r="P998">
        <v>58</v>
      </c>
      <c r="R998">
        <v>4</v>
      </c>
      <c r="S998" t="s">
        <v>674</v>
      </c>
      <c r="T998" t="s">
        <v>36</v>
      </c>
      <c r="U998" t="s">
        <v>37</v>
      </c>
      <c r="V998" t="s">
        <v>38</v>
      </c>
      <c r="W998" t="s">
        <v>50</v>
      </c>
      <c r="X998" t="s">
        <v>50</v>
      </c>
      <c r="Y998" t="s">
        <v>187</v>
      </c>
      <c r="Z998" t="s">
        <v>281</v>
      </c>
      <c r="AA998" t="s">
        <v>282</v>
      </c>
      <c r="AB998" t="s">
        <v>283</v>
      </c>
      <c r="AD998" s="2" t="s">
        <v>660</v>
      </c>
    </row>
    <row r="999" spans="1:30" ht="15" customHeight="1" x14ac:dyDescent="0.35">
      <c r="A999" s="1">
        <v>45099.562847222223</v>
      </c>
      <c r="B999">
        <v>462</v>
      </c>
      <c r="C999" t="s">
        <v>29</v>
      </c>
      <c r="D999">
        <v>5</v>
      </c>
      <c r="E999" t="s">
        <v>30</v>
      </c>
      <c r="F999">
        <v>81816</v>
      </c>
      <c r="G999" t="s">
        <v>31</v>
      </c>
      <c r="H999" t="s">
        <v>32</v>
      </c>
      <c r="I999">
        <v>112983</v>
      </c>
      <c r="J999">
        <v>1</v>
      </c>
      <c r="K999" s="1">
        <v>45099.562847222223</v>
      </c>
      <c r="L999">
        <v>0.2</v>
      </c>
      <c r="M999">
        <v>621.52</v>
      </c>
      <c r="N999" t="s">
        <v>51</v>
      </c>
      <c r="O999" t="s">
        <v>34</v>
      </c>
      <c r="P999">
        <v>79000</v>
      </c>
      <c r="R999">
        <v>4</v>
      </c>
      <c r="S999" t="s">
        <v>35</v>
      </c>
      <c r="T999" t="s">
        <v>36</v>
      </c>
      <c r="U999" t="s">
        <v>37</v>
      </c>
      <c r="W999" t="s">
        <v>52</v>
      </c>
      <c r="X999" t="s">
        <v>1061</v>
      </c>
      <c r="AD999" s="2" t="s">
        <v>44</v>
      </c>
    </row>
    <row r="1000" spans="1:30" ht="15" customHeight="1" x14ac:dyDescent="0.35">
      <c r="A1000" s="1">
        <v>45099.562847222223</v>
      </c>
      <c r="B1000">
        <v>462</v>
      </c>
      <c r="C1000" t="s">
        <v>29</v>
      </c>
      <c r="D1000">
        <v>5</v>
      </c>
      <c r="E1000" t="s">
        <v>30</v>
      </c>
      <c r="F1000">
        <v>81816</v>
      </c>
      <c r="G1000" t="s">
        <v>31</v>
      </c>
      <c r="H1000" t="s">
        <v>32</v>
      </c>
      <c r="I1000">
        <v>112983</v>
      </c>
      <c r="J1000">
        <v>1</v>
      </c>
      <c r="K1000" s="1">
        <v>45099.562847222223</v>
      </c>
      <c r="L1000">
        <v>0.2</v>
      </c>
      <c r="M1000">
        <v>621.57000000000005</v>
      </c>
      <c r="N1000" t="s">
        <v>83</v>
      </c>
      <c r="O1000" t="s">
        <v>34</v>
      </c>
      <c r="P1000">
        <v>2400</v>
      </c>
      <c r="R1000">
        <v>4</v>
      </c>
      <c r="S1000" t="s">
        <v>35</v>
      </c>
      <c r="T1000" t="s">
        <v>36</v>
      </c>
      <c r="U1000" t="s">
        <v>37</v>
      </c>
      <c r="W1000" t="s">
        <v>52</v>
      </c>
      <c r="X1000" t="s">
        <v>1063</v>
      </c>
      <c r="AD1000" s="2" t="s">
        <v>44</v>
      </c>
    </row>
    <row r="1001" spans="1:30" ht="15" customHeight="1" x14ac:dyDescent="0.35">
      <c r="A1001" s="1">
        <v>45099.562847222223</v>
      </c>
      <c r="B1001">
        <v>462</v>
      </c>
      <c r="C1001" t="s">
        <v>29</v>
      </c>
      <c r="D1001">
        <v>5</v>
      </c>
      <c r="E1001" t="s">
        <v>30</v>
      </c>
      <c r="F1001">
        <v>81816</v>
      </c>
      <c r="G1001" t="s">
        <v>31</v>
      </c>
      <c r="H1001" t="s">
        <v>32</v>
      </c>
      <c r="I1001">
        <v>112983</v>
      </c>
      <c r="J1001">
        <v>1</v>
      </c>
      <c r="K1001" s="1">
        <v>45099.562847222223</v>
      </c>
      <c r="L1001">
        <v>0.2</v>
      </c>
      <c r="M1001">
        <v>621.08000000000004</v>
      </c>
      <c r="N1001" t="s">
        <v>94</v>
      </c>
      <c r="O1001" t="s">
        <v>34</v>
      </c>
      <c r="P1001">
        <v>810</v>
      </c>
      <c r="R1001">
        <v>4</v>
      </c>
      <c r="S1001" t="s">
        <v>35</v>
      </c>
      <c r="T1001" t="s">
        <v>36</v>
      </c>
      <c r="U1001" t="s">
        <v>37</v>
      </c>
      <c r="V1001" t="s">
        <v>38</v>
      </c>
      <c r="W1001" t="s">
        <v>52</v>
      </c>
      <c r="X1001" t="s">
        <v>1063</v>
      </c>
      <c r="Y1001" t="s">
        <v>95</v>
      </c>
      <c r="Z1001" t="s">
        <v>96</v>
      </c>
      <c r="AA1001" t="s">
        <v>97</v>
      </c>
      <c r="AB1001" t="s">
        <v>98</v>
      </c>
      <c r="AD1001" s="2" t="s">
        <v>44</v>
      </c>
    </row>
    <row r="1002" spans="1:30" ht="15" customHeight="1" x14ac:dyDescent="0.35">
      <c r="A1002" s="1">
        <v>45058.510763888888</v>
      </c>
      <c r="B1002">
        <v>462</v>
      </c>
      <c r="C1002" t="s">
        <v>29</v>
      </c>
      <c r="D1002">
        <v>5</v>
      </c>
      <c r="E1002" t="s">
        <v>30</v>
      </c>
      <c r="F1002">
        <v>81750</v>
      </c>
      <c r="G1002" t="s">
        <v>142</v>
      </c>
      <c r="H1002" t="s">
        <v>32</v>
      </c>
      <c r="I1002">
        <v>112385</v>
      </c>
      <c r="J1002">
        <v>1</v>
      </c>
      <c r="K1002" s="1">
        <v>45058.510763888888</v>
      </c>
      <c r="L1002">
        <v>0.2</v>
      </c>
      <c r="M1002">
        <v>621.05999999999995</v>
      </c>
      <c r="N1002" t="s">
        <v>148</v>
      </c>
      <c r="O1002" t="s">
        <v>34</v>
      </c>
      <c r="P1002">
        <v>1600</v>
      </c>
      <c r="R1002">
        <v>4</v>
      </c>
      <c r="S1002" t="s">
        <v>144</v>
      </c>
      <c r="T1002" t="s">
        <v>36</v>
      </c>
      <c r="U1002" t="s">
        <v>149</v>
      </c>
      <c r="V1002" t="s">
        <v>38</v>
      </c>
      <c r="W1002" t="s">
        <v>52</v>
      </c>
      <c r="X1002" t="s">
        <v>1063</v>
      </c>
      <c r="Y1002" t="s">
        <v>95</v>
      </c>
      <c r="Z1002" t="s">
        <v>150</v>
      </c>
      <c r="AA1002" t="s">
        <v>151</v>
      </c>
      <c r="AB1002" t="s">
        <v>152</v>
      </c>
      <c r="AD1002" s="2" t="s">
        <v>44</v>
      </c>
    </row>
    <row r="1003" spans="1:30" ht="15" customHeight="1" x14ac:dyDescent="0.35">
      <c r="A1003" s="1">
        <v>45058.510763888888</v>
      </c>
      <c r="B1003">
        <v>462</v>
      </c>
      <c r="C1003" t="s">
        <v>29</v>
      </c>
      <c r="D1003">
        <v>5</v>
      </c>
      <c r="E1003" t="s">
        <v>30</v>
      </c>
      <c r="F1003">
        <v>81750</v>
      </c>
      <c r="G1003" t="s">
        <v>142</v>
      </c>
      <c r="H1003" t="s">
        <v>32</v>
      </c>
      <c r="I1003">
        <v>112385</v>
      </c>
      <c r="J1003">
        <v>1</v>
      </c>
      <c r="K1003" s="1">
        <v>45058.510763888888</v>
      </c>
      <c r="L1003">
        <v>0.2</v>
      </c>
      <c r="M1003">
        <v>621.52</v>
      </c>
      <c r="N1003" t="s">
        <v>51</v>
      </c>
      <c r="O1003" t="s">
        <v>34</v>
      </c>
      <c r="P1003">
        <v>130000</v>
      </c>
      <c r="R1003">
        <v>4</v>
      </c>
      <c r="S1003" t="s">
        <v>144</v>
      </c>
      <c r="T1003" t="s">
        <v>36</v>
      </c>
      <c r="U1003" t="s">
        <v>149</v>
      </c>
      <c r="W1003" t="s">
        <v>52</v>
      </c>
      <c r="X1003" t="s">
        <v>1061</v>
      </c>
      <c r="AD1003" s="2" t="s">
        <v>44</v>
      </c>
    </row>
    <row r="1004" spans="1:30" ht="15" customHeight="1" x14ac:dyDescent="0.35">
      <c r="A1004" s="1">
        <v>45058.510763888888</v>
      </c>
      <c r="B1004">
        <v>462</v>
      </c>
      <c r="C1004" t="s">
        <v>29</v>
      </c>
      <c r="D1004">
        <v>5</v>
      </c>
      <c r="E1004" t="s">
        <v>30</v>
      </c>
      <c r="F1004">
        <v>81750</v>
      </c>
      <c r="G1004" t="s">
        <v>142</v>
      </c>
      <c r="H1004" t="s">
        <v>32</v>
      </c>
      <c r="I1004">
        <v>112385</v>
      </c>
      <c r="J1004">
        <v>1</v>
      </c>
      <c r="K1004" s="1">
        <v>45058.510763888888</v>
      </c>
      <c r="L1004">
        <v>0.2</v>
      </c>
      <c r="M1004">
        <v>621.08000000000004</v>
      </c>
      <c r="N1004" t="s">
        <v>94</v>
      </c>
      <c r="O1004" t="s">
        <v>34</v>
      </c>
      <c r="P1004">
        <v>1900</v>
      </c>
      <c r="R1004">
        <v>4</v>
      </c>
      <c r="S1004" t="s">
        <v>144</v>
      </c>
      <c r="T1004" t="s">
        <v>36</v>
      </c>
      <c r="U1004" t="s">
        <v>149</v>
      </c>
      <c r="V1004" t="s">
        <v>38</v>
      </c>
      <c r="W1004" t="s">
        <v>52</v>
      </c>
      <c r="X1004" t="s">
        <v>1063</v>
      </c>
      <c r="Y1004" t="s">
        <v>95</v>
      </c>
      <c r="Z1004" t="s">
        <v>96</v>
      </c>
      <c r="AA1004" t="s">
        <v>97</v>
      </c>
      <c r="AB1004" t="s">
        <v>98</v>
      </c>
      <c r="AD1004" s="2" t="s">
        <v>44</v>
      </c>
    </row>
    <row r="1005" spans="1:30" ht="15" customHeight="1" x14ac:dyDescent="0.35">
      <c r="A1005" s="1">
        <v>42032.472569444442</v>
      </c>
      <c r="B1005">
        <v>462</v>
      </c>
      <c r="C1005" t="s">
        <v>29</v>
      </c>
      <c r="D1005">
        <v>5</v>
      </c>
      <c r="E1005" t="s">
        <v>30</v>
      </c>
      <c r="F1005">
        <v>77029</v>
      </c>
      <c r="G1005" t="s">
        <v>621</v>
      </c>
      <c r="H1005" t="s">
        <v>32</v>
      </c>
      <c r="I1005">
        <v>69044</v>
      </c>
      <c r="J1005">
        <v>1</v>
      </c>
      <c r="K1005" s="1">
        <v>42032.472569444442</v>
      </c>
      <c r="L1005">
        <v>0.2</v>
      </c>
      <c r="M1005">
        <v>623.39</v>
      </c>
      <c r="N1005" t="s">
        <v>632</v>
      </c>
      <c r="O1005" t="s">
        <v>34</v>
      </c>
      <c r="P1005">
        <v>3</v>
      </c>
      <c r="R1005">
        <v>4</v>
      </c>
      <c r="S1005" t="s">
        <v>622</v>
      </c>
      <c r="T1005" t="s">
        <v>36</v>
      </c>
      <c r="U1005" t="s">
        <v>37</v>
      </c>
      <c r="V1005" t="s">
        <v>49</v>
      </c>
      <c r="W1005" t="s">
        <v>52</v>
      </c>
      <c r="X1005" t="s">
        <v>1063</v>
      </c>
      <c r="AD1005" s="2" t="s">
        <v>508</v>
      </c>
    </row>
    <row r="1006" spans="1:30" ht="15" customHeight="1" x14ac:dyDescent="0.35">
      <c r="A1006" s="1">
        <v>45030.472569444442</v>
      </c>
      <c r="B1006">
        <v>462</v>
      </c>
      <c r="C1006" t="s">
        <v>29</v>
      </c>
      <c r="D1006">
        <v>5</v>
      </c>
      <c r="E1006" t="s">
        <v>30</v>
      </c>
      <c r="F1006">
        <v>81748</v>
      </c>
      <c r="G1006" t="s">
        <v>31</v>
      </c>
      <c r="H1006" t="s">
        <v>32</v>
      </c>
      <c r="I1006">
        <v>111936</v>
      </c>
      <c r="J1006">
        <v>1</v>
      </c>
      <c r="K1006" s="1">
        <v>45030.472569444442</v>
      </c>
      <c r="L1006">
        <v>0.2</v>
      </c>
      <c r="M1006">
        <v>621.05999999999995</v>
      </c>
      <c r="N1006" t="s">
        <v>148</v>
      </c>
      <c r="O1006" t="s">
        <v>34</v>
      </c>
      <c r="P1006">
        <v>51000</v>
      </c>
      <c r="R1006">
        <v>4</v>
      </c>
      <c r="S1006" t="s">
        <v>154</v>
      </c>
      <c r="T1006" t="s">
        <v>36</v>
      </c>
      <c r="U1006" t="s">
        <v>149</v>
      </c>
      <c r="V1006" t="s">
        <v>38</v>
      </c>
      <c r="W1006" t="s">
        <v>52</v>
      </c>
      <c r="X1006" t="s">
        <v>1063</v>
      </c>
      <c r="Y1006" t="s">
        <v>95</v>
      </c>
      <c r="Z1006" t="s">
        <v>150</v>
      </c>
      <c r="AA1006" t="s">
        <v>151</v>
      </c>
      <c r="AB1006" t="s">
        <v>152</v>
      </c>
      <c r="AD1006" s="2" t="s">
        <v>44</v>
      </c>
    </row>
    <row r="1007" spans="1:30" ht="15" customHeight="1" x14ac:dyDescent="0.35">
      <c r="A1007" s="1">
        <v>45030.472569444442</v>
      </c>
      <c r="B1007">
        <v>462</v>
      </c>
      <c r="C1007" t="s">
        <v>29</v>
      </c>
      <c r="D1007">
        <v>5</v>
      </c>
      <c r="E1007" t="s">
        <v>30</v>
      </c>
      <c r="F1007">
        <v>81748</v>
      </c>
      <c r="G1007" t="s">
        <v>31</v>
      </c>
      <c r="H1007" t="s">
        <v>32</v>
      </c>
      <c r="I1007">
        <v>111936</v>
      </c>
      <c r="J1007">
        <v>1</v>
      </c>
      <c r="K1007" s="1">
        <v>45030.472569444442</v>
      </c>
      <c r="L1007">
        <v>0.2</v>
      </c>
      <c r="M1007">
        <v>621.08000000000004</v>
      </c>
      <c r="N1007" t="s">
        <v>94</v>
      </c>
      <c r="O1007" t="s">
        <v>34</v>
      </c>
      <c r="P1007">
        <v>5000</v>
      </c>
      <c r="R1007">
        <v>4</v>
      </c>
      <c r="S1007" t="s">
        <v>154</v>
      </c>
      <c r="T1007" t="s">
        <v>36</v>
      </c>
      <c r="U1007" t="s">
        <v>149</v>
      </c>
      <c r="V1007" t="s">
        <v>38</v>
      </c>
      <c r="W1007" t="s">
        <v>52</v>
      </c>
      <c r="X1007" t="s">
        <v>1063</v>
      </c>
      <c r="Y1007" t="s">
        <v>95</v>
      </c>
      <c r="Z1007" t="s">
        <v>96</v>
      </c>
      <c r="AA1007" t="s">
        <v>97</v>
      </c>
      <c r="AB1007" t="s">
        <v>98</v>
      </c>
      <c r="AD1007" s="2" t="s">
        <v>44</v>
      </c>
    </row>
    <row r="1008" spans="1:30" ht="15" customHeight="1" x14ac:dyDescent="0.35">
      <c r="A1008" s="1">
        <v>45030.472569444442</v>
      </c>
      <c r="B1008">
        <v>462</v>
      </c>
      <c r="C1008" t="s">
        <v>29</v>
      </c>
      <c r="D1008">
        <v>5</v>
      </c>
      <c r="E1008" t="s">
        <v>30</v>
      </c>
      <c r="F1008">
        <v>81748</v>
      </c>
      <c r="G1008" t="s">
        <v>31</v>
      </c>
      <c r="H1008" t="s">
        <v>32</v>
      </c>
      <c r="I1008">
        <v>111936</v>
      </c>
      <c r="J1008">
        <v>1</v>
      </c>
      <c r="K1008" s="1">
        <v>45030.472569444442</v>
      </c>
      <c r="L1008">
        <v>0.2</v>
      </c>
      <c r="M1008">
        <v>621.44000000000005</v>
      </c>
      <c r="N1008" t="s">
        <v>155</v>
      </c>
      <c r="O1008" t="s">
        <v>34</v>
      </c>
      <c r="P1008">
        <v>870</v>
      </c>
      <c r="R1008">
        <v>4</v>
      </c>
      <c r="S1008" t="s">
        <v>154</v>
      </c>
      <c r="T1008" t="s">
        <v>36</v>
      </c>
      <c r="U1008" t="s">
        <v>149</v>
      </c>
      <c r="V1008" t="s">
        <v>49</v>
      </c>
      <c r="W1008" t="s">
        <v>52</v>
      </c>
      <c r="X1008" t="s">
        <v>1063</v>
      </c>
      <c r="AD1008" s="2" t="s">
        <v>44</v>
      </c>
    </row>
    <row r="1009" spans="1:30" ht="15" customHeight="1" x14ac:dyDescent="0.35">
      <c r="A1009" s="1">
        <v>45030.472569444442</v>
      </c>
      <c r="B1009">
        <v>462</v>
      </c>
      <c r="C1009" t="s">
        <v>29</v>
      </c>
      <c r="D1009">
        <v>5</v>
      </c>
      <c r="E1009" t="s">
        <v>30</v>
      </c>
      <c r="F1009">
        <v>81748</v>
      </c>
      <c r="G1009" t="s">
        <v>31</v>
      </c>
      <c r="H1009" t="s">
        <v>32</v>
      </c>
      <c r="I1009">
        <v>111936</v>
      </c>
      <c r="J1009">
        <v>1</v>
      </c>
      <c r="K1009" s="1">
        <v>45030.472569444442</v>
      </c>
      <c r="L1009">
        <v>0.2</v>
      </c>
      <c r="M1009">
        <v>621.52</v>
      </c>
      <c r="N1009" t="s">
        <v>51</v>
      </c>
      <c r="O1009" t="s">
        <v>34</v>
      </c>
      <c r="P1009">
        <v>78000</v>
      </c>
      <c r="R1009">
        <v>4</v>
      </c>
      <c r="S1009" t="s">
        <v>154</v>
      </c>
      <c r="T1009" t="s">
        <v>36</v>
      </c>
      <c r="U1009" t="s">
        <v>149</v>
      </c>
      <c r="W1009" t="s">
        <v>52</v>
      </c>
      <c r="X1009" t="s">
        <v>1061</v>
      </c>
      <c r="AD1009" s="2" t="s">
        <v>44</v>
      </c>
    </row>
    <row r="1010" spans="1:30" ht="15" customHeight="1" x14ac:dyDescent="0.35">
      <c r="A1010" s="1">
        <v>41771.573263888888</v>
      </c>
      <c r="B1010">
        <v>462</v>
      </c>
      <c r="C1010" t="s">
        <v>29</v>
      </c>
      <c r="D1010">
        <v>5</v>
      </c>
      <c r="E1010" t="s">
        <v>30</v>
      </c>
      <c r="F1010">
        <v>76486</v>
      </c>
      <c r="G1010" t="s">
        <v>658</v>
      </c>
      <c r="H1010" t="s">
        <v>32</v>
      </c>
      <c r="I1010">
        <v>64922</v>
      </c>
      <c r="J1010">
        <v>1</v>
      </c>
      <c r="K1010" s="1">
        <v>41771.573263888888</v>
      </c>
      <c r="L1010">
        <v>0.2</v>
      </c>
      <c r="M1010">
        <v>623.39</v>
      </c>
      <c r="N1010" t="s">
        <v>632</v>
      </c>
      <c r="O1010" t="s">
        <v>34</v>
      </c>
      <c r="P1010">
        <v>3</v>
      </c>
      <c r="R1010">
        <v>4</v>
      </c>
      <c r="S1010" t="s">
        <v>659</v>
      </c>
      <c r="T1010" t="s">
        <v>36</v>
      </c>
      <c r="U1010" t="s">
        <v>37</v>
      </c>
      <c r="V1010" t="s">
        <v>49</v>
      </c>
      <c r="W1010" t="s">
        <v>52</v>
      </c>
      <c r="X1010" t="s">
        <v>1063</v>
      </c>
      <c r="AD1010" s="2" t="s">
        <v>660</v>
      </c>
    </row>
    <row r="1011" spans="1:30" ht="15" customHeight="1" x14ac:dyDescent="0.35">
      <c r="A1011" s="1">
        <v>45016.469097222223</v>
      </c>
      <c r="B1011">
        <v>462</v>
      </c>
      <c r="C1011" t="s">
        <v>29</v>
      </c>
      <c r="D1011">
        <v>5</v>
      </c>
      <c r="E1011" t="s">
        <v>30</v>
      </c>
      <c r="F1011">
        <v>81746</v>
      </c>
      <c r="G1011" t="s">
        <v>31</v>
      </c>
      <c r="H1011" t="s">
        <v>32</v>
      </c>
      <c r="I1011">
        <v>111766</v>
      </c>
      <c r="J1011">
        <v>1</v>
      </c>
      <c r="K1011" s="1">
        <v>45016.469097222223</v>
      </c>
      <c r="L1011">
        <v>0.2</v>
      </c>
      <c r="M1011">
        <v>621.14</v>
      </c>
      <c r="N1011" t="s">
        <v>157</v>
      </c>
      <c r="O1011" t="s">
        <v>34</v>
      </c>
      <c r="P1011">
        <v>1</v>
      </c>
      <c r="R1011">
        <v>4</v>
      </c>
      <c r="S1011" t="s">
        <v>156</v>
      </c>
      <c r="T1011" t="s">
        <v>36</v>
      </c>
      <c r="U1011" t="s">
        <v>149</v>
      </c>
      <c r="V1011" t="s">
        <v>38</v>
      </c>
      <c r="W1011" t="s">
        <v>52</v>
      </c>
      <c r="X1011" t="s">
        <v>1063</v>
      </c>
      <c r="Y1011" t="s">
        <v>95</v>
      </c>
      <c r="Z1011" t="s">
        <v>96</v>
      </c>
      <c r="AA1011" t="s">
        <v>97</v>
      </c>
      <c r="AB1011" t="s">
        <v>158</v>
      </c>
      <c r="AD1011" s="2" t="s">
        <v>44</v>
      </c>
    </row>
    <row r="1012" spans="1:30" ht="15" customHeight="1" x14ac:dyDescent="0.35">
      <c r="A1012" s="1">
        <v>45016.469097222223</v>
      </c>
      <c r="B1012">
        <v>462</v>
      </c>
      <c r="C1012" t="s">
        <v>29</v>
      </c>
      <c r="D1012">
        <v>5</v>
      </c>
      <c r="E1012" t="s">
        <v>30</v>
      </c>
      <c r="F1012">
        <v>81746</v>
      </c>
      <c r="G1012" t="s">
        <v>31</v>
      </c>
      <c r="H1012" t="s">
        <v>32</v>
      </c>
      <c r="I1012">
        <v>111766</v>
      </c>
      <c r="J1012">
        <v>1</v>
      </c>
      <c r="K1012" s="1">
        <v>45016.469097222223</v>
      </c>
      <c r="L1012">
        <v>0.2</v>
      </c>
      <c r="M1012">
        <v>621.05999999999995</v>
      </c>
      <c r="N1012" t="s">
        <v>148</v>
      </c>
      <c r="O1012" t="s">
        <v>34</v>
      </c>
      <c r="P1012">
        <v>49000</v>
      </c>
      <c r="R1012">
        <v>4</v>
      </c>
      <c r="S1012" t="s">
        <v>156</v>
      </c>
      <c r="T1012" t="s">
        <v>36</v>
      </c>
      <c r="U1012" t="s">
        <v>149</v>
      </c>
      <c r="V1012" t="s">
        <v>38</v>
      </c>
      <c r="W1012" t="s">
        <v>52</v>
      </c>
      <c r="X1012" t="s">
        <v>1063</v>
      </c>
      <c r="Y1012" t="s">
        <v>95</v>
      </c>
      <c r="Z1012" t="s">
        <v>150</v>
      </c>
      <c r="AA1012" t="s">
        <v>151</v>
      </c>
      <c r="AB1012" t="s">
        <v>152</v>
      </c>
      <c r="AD1012" s="2" t="s">
        <v>44</v>
      </c>
    </row>
    <row r="1013" spans="1:30" ht="15" customHeight="1" x14ac:dyDescent="0.35">
      <c r="A1013" s="1">
        <v>45016.469097222223</v>
      </c>
      <c r="B1013">
        <v>462</v>
      </c>
      <c r="C1013" t="s">
        <v>29</v>
      </c>
      <c r="D1013">
        <v>5</v>
      </c>
      <c r="E1013" t="s">
        <v>30</v>
      </c>
      <c r="F1013">
        <v>81746</v>
      </c>
      <c r="G1013" t="s">
        <v>31</v>
      </c>
      <c r="H1013" t="s">
        <v>32</v>
      </c>
      <c r="I1013">
        <v>111766</v>
      </c>
      <c r="J1013">
        <v>1</v>
      </c>
      <c r="K1013" s="1">
        <v>45016.469097222223</v>
      </c>
      <c r="L1013">
        <v>0.2</v>
      </c>
      <c r="M1013">
        <v>621.52</v>
      </c>
      <c r="N1013" t="s">
        <v>51</v>
      </c>
      <c r="O1013" t="s">
        <v>34</v>
      </c>
      <c r="P1013">
        <v>52000</v>
      </c>
      <c r="R1013">
        <v>4</v>
      </c>
      <c r="S1013" t="s">
        <v>156</v>
      </c>
      <c r="T1013" t="s">
        <v>36</v>
      </c>
      <c r="U1013" t="s">
        <v>149</v>
      </c>
      <c r="W1013" t="s">
        <v>52</v>
      </c>
      <c r="X1013" t="s">
        <v>1061</v>
      </c>
      <c r="AD1013" s="2" t="s">
        <v>44</v>
      </c>
    </row>
    <row r="1014" spans="1:30" ht="15" customHeight="1" x14ac:dyDescent="0.35">
      <c r="A1014" s="1">
        <v>45016.469097222223</v>
      </c>
      <c r="B1014">
        <v>462</v>
      </c>
      <c r="C1014" t="s">
        <v>29</v>
      </c>
      <c r="D1014">
        <v>5</v>
      </c>
      <c r="E1014" t="s">
        <v>30</v>
      </c>
      <c r="F1014">
        <v>81746</v>
      </c>
      <c r="G1014" t="s">
        <v>31</v>
      </c>
      <c r="H1014" t="s">
        <v>32</v>
      </c>
      <c r="I1014">
        <v>111766</v>
      </c>
      <c r="J1014">
        <v>1</v>
      </c>
      <c r="K1014" s="1">
        <v>45016.469097222223</v>
      </c>
      <c r="L1014">
        <v>0.2</v>
      </c>
      <c r="M1014">
        <v>621.4</v>
      </c>
      <c r="N1014" t="s">
        <v>159</v>
      </c>
      <c r="O1014" t="s">
        <v>34</v>
      </c>
      <c r="P1014">
        <v>0</v>
      </c>
      <c r="R1014">
        <v>4</v>
      </c>
      <c r="S1014" t="s">
        <v>156</v>
      </c>
      <c r="T1014" t="s">
        <v>36</v>
      </c>
      <c r="U1014" t="s">
        <v>149</v>
      </c>
      <c r="V1014" t="s">
        <v>49</v>
      </c>
      <c r="W1014" t="s">
        <v>52</v>
      </c>
      <c r="X1014" t="s">
        <v>1063</v>
      </c>
      <c r="AD1014" s="2" t="s">
        <v>44</v>
      </c>
    </row>
    <row r="1015" spans="1:30" ht="15" customHeight="1" x14ac:dyDescent="0.35">
      <c r="A1015" s="1">
        <v>45016.469097222223</v>
      </c>
      <c r="B1015">
        <v>462</v>
      </c>
      <c r="C1015" t="s">
        <v>29</v>
      </c>
      <c r="D1015">
        <v>5</v>
      </c>
      <c r="E1015" t="s">
        <v>30</v>
      </c>
      <c r="F1015">
        <v>81746</v>
      </c>
      <c r="G1015" t="s">
        <v>31</v>
      </c>
      <c r="H1015" t="s">
        <v>32</v>
      </c>
      <c r="I1015">
        <v>111766</v>
      </c>
      <c r="J1015">
        <v>1</v>
      </c>
      <c r="K1015" s="1">
        <v>45016.469097222223</v>
      </c>
      <c r="L1015">
        <v>0.2</v>
      </c>
      <c r="M1015">
        <v>621.08000000000004</v>
      </c>
      <c r="N1015" t="s">
        <v>94</v>
      </c>
      <c r="O1015" t="s">
        <v>34</v>
      </c>
      <c r="P1015">
        <v>1300</v>
      </c>
      <c r="R1015">
        <v>4</v>
      </c>
      <c r="S1015" t="s">
        <v>156</v>
      </c>
      <c r="T1015" t="s">
        <v>36</v>
      </c>
      <c r="U1015" t="s">
        <v>149</v>
      </c>
      <c r="V1015" t="s">
        <v>38</v>
      </c>
      <c r="W1015" t="s">
        <v>52</v>
      </c>
      <c r="X1015" t="s">
        <v>1063</v>
      </c>
      <c r="Y1015" t="s">
        <v>95</v>
      </c>
      <c r="Z1015" t="s">
        <v>96</v>
      </c>
      <c r="AA1015" t="s">
        <v>97</v>
      </c>
      <c r="AB1015" t="s">
        <v>98</v>
      </c>
      <c r="AD1015" s="2" t="s">
        <v>44</v>
      </c>
    </row>
    <row r="1016" spans="1:30" ht="15" customHeight="1" x14ac:dyDescent="0.35">
      <c r="A1016" s="1">
        <v>45009.476041666669</v>
      </c>
      <c r="B1016">
        <v>462</v>
      </c>
      <c r="C1016" t="s">
        <v>29</v>
      </c>
      <c r="D1016">
        <v>5</v>
      </c>
      <c r="E1016" t="s">
        <v>30</v>
      </c>
      <c r="F1016">
        <v>81744</v>
      </c>
      <c r="G1016" t="s">
        <v>160</v>
      </c>
      <c r="H1016" t="s">
        <v>32</v>
      </c>
      <c r="I1016">
        <v>111682</v>
      </c>
      <c r="J1016">
        <v>1</v>
      </c>
      <c r="K1016" s="1">
        <v>45009.476041666669</v>
      </c>
      <c r="L1016">
        <v>0.2</v>
      </c>
      <c r="M1016">
        <v>621.14</v>
      </c>
      <c r="N1016" t="s">
        <v>157</v>
      </c>
      <c r="O1016" t="s">
        <v>34</v>
      </c>
      <c r="P1016">
        <v>1100</v>
      </c>
      <c r="R1016">
        <v>4</v>
      </c>
      <c r="S1016" t="s">
        <v>161</v>
      </c>
      <c r="T1016" t="s">
        <v>36</v>
      </c>
      <c r="U1016" t="s">
        <v>149</v>
      </c>
      <c r="V1016" t="s">
        <v>38</v>
      </c>
      <c r="W1016" t="s">
        <v>52</v>
      </c>
      <c r="X1016" t="s">
        <v>1063</v>
      </c>
      <c r="Y1016" t="s">
        <v>95</v>
      </c>
      <c r="Z1016" t="s">
        <v>96</v>
      </c>
      <c r="AA1016" t="s">
        <v>97</v>
      </c>
      <c r="AB1016" t="s">
        <v>158</v>
      </c>
      <c r="AD1016" s="2" t="s">
        <v>44</v>
      </c>
    </row>
    <row r="1017" spans="1:30" ht="15" customHeight="1" x14ac:dyDescent="0.35">
      <c r="A1017" s="1">
        <v>45009.476041666669</v>
      </c>
      <c r="B1017">
        <v>462</v>
      </c>
      <c r="C1017" t="s">
        <v>29</v>
      </c>
      <c r="D1017">
        <v>5</v>
      </c>
      <c r="E1017" t="s">
        <v>30</v>
      </c>
      <c r="F1017">
        <v>81744</v>
      </c>
      <c r="G1017" t="s">
        <v>160</v>
      </c>
      <c r="H1017" t="s">
        <v>32</v>
      </c>
      <c r="I1017">
        <v>111682</v>
      </c>
      <c r="J1017">
        <v>1</v>
      </c>
      <c r="K1017" s="1">
        <v>45009.476041666669</v>
      </c>
      <c r="L1017">
        <v>0.2</v>
      </c>
      <c r="M1017">
        <v>621.44000000000005</v>
      </c>
      <c r="N1017" t="s">
        <v>155</v>
      </c>
      <c r="O1017" t="s">
        <v>34</v>
      </c>
      <c r="P1017">
        <v>5700</v>
      </c>
      <c r="R1017">
        <v>4</v>
      </c>
      <c r="S1017" t="s">
        <v>161</v>
      </c>
      <c r="T1017" t="s">
        <v>36</v>
      </c>
      <c r="U1017" t="s">
        <v>149</v>
      </c>
      <c r="V1017" t="s">
        <v>49</v>
      </c>
      <c r="W1017" t="s">
        <v>52</v>
      </c>
      <c r="X1017" t="s">
        <v>1063</v>
      </c>
      <c r="AD1017" s="2" t="s">
        <v>44</v>
      </c>
    </row>
    <row r="1018" spans="1:30" ht="15" customHeight="1" x14ac:dyDescent="0.35">
      <c r="A1018" s="1">
        <v>45009.476041666669</v>
      </c>
      <c r="B1018">
        <v>462</v>
      </c>
      <c r="C1018" t="s">
        <v>29</v>
      </c>
      <c r="D1018">
        <v>5</v>
      </c>
      <c r="E1018" t="s">
        <v>30</v>
      </c>
      <c r="F1018">
        <v>81744</v>
      </c>
      <c r="G1018" t="s">
        <v>160</v>
      </c>
      <c r="H1018" t="s">
        <v>32</v>
      </c>
      <c r="I1018">
        <v>111682</v>
      </c>
      <c r="J1018">
        <v>1</v>
      </c>
      <c r="K1018" s="1">
        <v>45009.476041666669</v>
      </c>
      <c r="L1018">
        <v>0.2</v>
      </c>
      <c r="M1018">
        <v>621.52</v>
      </c>
      <c r="N1018" t="s">
        <v>51</v>
      </c>
      <c r="O1018" t="s">
        <v>34</v>
      </c>
      <c r="P1018">
        <v>76000</v>
      </c>
      <c r="R1018">
        <v>4</v>
      </c>
      <c r="S1018" t="s">
        <v>161</v>
      </c>
      <c r="T1018" t="s">
        <v>36</v>
      </c>
      <c r="U1018" t="s">
        <v>149</v>
      </c>
      <c r="W1018" t="s">
        <v>52</v>
      </c>
      <c r="X1018" t="s">
        <v>1061</v>
      </c>
      <c r="AD1018" s="2" t="s">
        <v>44</v>
      </c>
    </row>
    <row r="1019" spans="1:30" ht="15" customHeight="1" x14ac:dyDescent="0.35">
      <c r="A1019" s="1">
        <v>45009.476041666669</v>
      </c>
      <c r="B1019">
        <v>462</v>
      </c>
      <c r="C1019" t="s">
        <v>29</v>
      </c>
      <c r="D1019">
        <v>5</v>
      </c>
      <c r="E1019" t="s">
        <v>30</v>
      </c>
      <c r="F1019">
        <v>81744</v>
      </c>
      <c r="G1019" t="s">
        <v>160</v>
      </c>
      <c r="H1019" t="s">
        <v>32</v>
      </c>
      <c r="I1019">
        <v>111682</v>
      </c>
      <c r="J1019">
        <v>1</v>
      </c>
      <c r="K1019" s="1">
        <v>45009.476041666669</v>
      </c>
      <c r="L1019">
        <v>0.2</v>
      </c>
      <c r="M1019">
        <v>621.97</v>
      </c>
      <c r="N1019" t="s">
        <v>162</v>
      </c>
      <c r="O1019" t="s">
        <v>34</v>
      </c>
      <c r="P1019">
        <v>58000</v>
      </c>
      <c r="R1019">
        <v>4</v>
      </c>
      <c r="S1019" t="s">
        <v>161</v>
      </c>
      <c r="T1019" t="s">
        <v>36</v>
      </c>
      <c r="U1019" t="s">
        <v>149</v>
      </c>
      <c r="W1019" t="s">
        <v>52</v>
      </c>
      <c r="X1019" t="s">
        <v>1063</v>
      </c>
      <c r="AD1019" s="2" t="s">
        <v>44</v>
      </c>
    </row>
    <row r="1020" spans="1:30" ht="15" customHeight="1" x14ac:dyDescent="0.35">
      <c r="A1020" s="1">
        <v>45005.510763888888</v>
      </c>
      <c r="B1020">
        <v>462</v>
      </c>
      <c r="C1020" t="s">
        <v>29</v>
      </c>
      <c r="D1020">
        <v>5</v>
      </c>
      <c r="E1020" t="s">
        <v>30</v>
      </c>
      <c r="F1020">
        <v>81742</v>
      </c>
      <c r="G1020" t="s">
        <v>163</v>
      </c>
      <c r="H1020" t="s">
        <v>32</v>
      </c>
      <c r="I1020">
        <v>111583</v>
      </c>
      <c r="J1020">
        <v>1</v>
      </c>
      <c r="K1020" s="1">
        <v>45005.510763888888</v>
      </c>
      <c r="L1020">
        <v>0.2</v>
      </c>
      <c r="M1020">
        <v>621.14</v>
      </c>
      <c r="N1020" t="s">
        <v>157</v>
      </c>
      <c r="O1020" t="s">
        <v>34</v>
      </c>
      <c r="P1020">
        <v>75</v>
      </c>
      <c r="R1020">
        <v>4</v>
      </c>
      <c r="S1020" t="s">
        <v>164</v>
      </c>
      <c r="T1020" t="s">
        <v>36</v>
      </c>
      <c r="U1020" t="s">
        <v>149</v>
      </c>
      <c r="V1020" t="s">
        <v>38</v>
      </c>
      <c r="W1020" t="s">
        <v>52</v>
      </c>
      <c r="X1020" t="s">
        <v>1063</v>
      </c>
      <c r="Y1020" t="s">
        <v>95</v>
      </c>
      <c r="Z1020" t="s">
        <v>96</v>
      </c>
      <c r="AA1020" t="s">
        <v>97</v>
      </c>
      <c r="AB1020" t="s">
        <v>158</v>
      </c>
      <c r="AD1020" s="2" t="s">
        <v>44</v>
      </c>
    </row>
    <row r="1021" spans="1:30" ht="15" customHeight="1" x14ac:dyDescent="0.35">
      <c r="A1021" s="1">
        <v>45005.510763888888</v>
      </c>
      <c r="B1021">
        <v>462</v>
      </c>
      <c r="C1021" t="s">
        <v>29</v>
      </c>
      <c r="D1021">
        <v>5</v>
      </c>
      <c r="E1021" t="s">
        <v>30</v>
      </c>
      <c r="F1021">
        <v>81742</v>
      </c>
      <c r="G1021" t="s">
        <v>163</v>
      </c>
      <c r="H1021" t="s">
        <v>32</v>
      </c>
      <c r="I1021">
        <v>111583</v>
      </c>
      <c r="J1021">
        <v>1</v>
      </c>
      <c r="K1021" s="1">
        <v>45005.510763888888</v>
      </c>
      <c r="L1021">
        <v>0.2</v>
      </c>
      <c r="M1021">
        <v>621.05999999999995</v>
      </c>
      <c r="N1021" t="s">
        <v>148</v>
      </c>
      <c r="O1021" t="s">
        <v>34</v>
      </c>
      <c r="P1021">
        <v>160000</v>
      </c>
      <c r="R1021">
        <v>4</v>
      </c>
      <c r="S1021" t="s">
        <v>164</v>
      </c>
      <c r="T1021" t="s">
        <v>36</v>
      </c>
      <c r="U1021" t="s">
        <v>149</v>
      </c>
      <c r="V1021" t="s">
        <v>38</v>
      </c>
      <c r="W1021" t="s">
        <v>52</v>
      </c>
      <c r="X1021" t="s">
        <v>1063</v>
      </c>
      <c r="Y1021" t="s">
        <v>95</v>
      </c>
      <c r="Z1021" t="s">
        <v>150</v>
      </c>
      <c r="AA1021" t="s">
        <v>151</v>
      </c>
      <c r="AB1021" t="s">
        <v>152</v>
      </c>
      <c r="AD1021" s="2" t="s">
        <v>44</v>
      </c>
    </row>
    <row r="1022" spans="1:30" ht="15" customHeight="1" x14ac:dyDescent="0.35">
      <c r="A1022" s="1">
        <v>45005.510763888888</v>
      </c>
      <c r="B1022">
        <v>462</v>
      </c>
      <c r="C1022" t="s">
        <v>29</v>
      </c>
      <c r="D1022">
        <v>5</v>
      </c>
      <c r="E1022" t="s">
        <v>30</v>
      </c>
      <c r="F1022">
        <v>81742</v>
      </c>
      <c r="G1022" t="s">
        <v>163</v>
      </c>
      <c r="H1022" t="s">
        <v>32</v>
      </c>
      <c r="I1022">
        <v>111583</v>
      </c>
      <c r="J1022">
        <v>1</v>
      </c>
      <c r="K1022" s="1">
        <v>45005.510763888888</v>
      </c>
      <c r="L1022">
        <v>0.2</v>
      </c>
      <c r="M1022">
        <v>621.44000000000005</v>
      </c>
      <c r="N1022" t="s">
        <v>155</v>
      </c>
      <c r="O1022" t="s">
        <v>34</v>
      </c>
      <c r="P1022">
        <v>1500</v>
      </c>
      <c r="R1022">
        <v>4</v>
      </c>
      <c r="S1022" t="s">
        <v>164</v>
      </c>
      <c r="T1022" t="s">
        <v>36</v>
      </c>
      <c r="U1022" t="s">
        <v>149</v>
      </c>
      <c r="V1022" t="s">
        <v>49</v>
      </c>
      <c r="W1022" t="s">
        <v>52</v>
      </c>
      <c r="X1022" t="s">
        <v>1063</v>
      </c>
      <c r="AD1022" s="2" t="s">
        <v>44</v>
      </c>
    </row>
    <row r="1023" spans="1:30" ht="15" customHeight="1" x14ac:dyDescent="0.35">
      <c r="A1023" s="1">
        <v>45005.510763888888</v>
      </c>
      <c r="B1023">
        <v>462</v>
      </c>
      <c r="C1023" t="s">
        <v>29</v>
      </c>
      <c r="D1023">
        <v>5</v>
      </c>
      <c r="E1023" t="s">
        <v>30</v>
      </c>
      <c r="F1023">
        <v>81742</v>
      </c>
      <c r="G1023" t="s">
        <v>163</v>
      </c>
      <c r="H1023" t="s">
        <v>32</v>
      </c>
      <c r="I1023">
        <v>111583</v>
      </c>
      <c r="J1023">
        <v>1</v>
      </c>
      <c r="K1023" s="1">
        <v>45005.510763888888</v>
      </c>
      <c r="L1023">
        <v>0.2</v>
      </c>
      <c r="M1023">
        <v>621.52</v>
      </c>
      <c r="N1023" t="s">
        <v>51</v>
      </c>
      <c r="O1023" t="s">
        <v>34</v>
      </c>
      <c r="P1023">
        <v>19000</v>
      </c>
      <c r="R1023">
        <v>4</v>
      </c>
      <c r="S1023" t="s">
        <v>164</v>
      </c>
      <c r="T1023" t="s">
        <v>36</v>
      </c>
      <c r="U1023" t="s">
        <v>149</v>
      </c>
      <c r="W1023" t="s">
        <v>52</v>
      </c>
      <c r="X1023" t="s">
        <v>1061</v>
      </c>
      <c r="AD1023" s="2" t="s">
        <v>44</v>
      </c>
    </row>
    <row r="1024" spans="1:30" ht="15" customHeight="1" x14ac:dyDescent="0.35">
      <c r="A1024" s="1">
        <v>45005.510763888888</v>
      </c>
      <c r="B1024">
        <v>462</v>
      </c>
      <c r="C1024" t="s">
        <v>29</v>
      </c>
      <c r="D1024">
        <v>5</v>
      </c>
      <c r="E1024" t="s">
        <v>30</v>
      </c>
      <c r="F1024">
        <v>81742</v>
      </c>
      <c r="G1024" t="s">
        <v>163</v>
      </c>
      <c r="H1024" t="s">
        <v>32</v>
      </c>
      <c r="I1024">
        <v>111583</v>
      </c>
      <c r="J1024">
        <v>1</v>
      </c>
      <c r="K1024" s="1">
        <v>45005.510763888888</v>
      </c>
      <c r="L1024">
        <v>0.2</v>
      </c>
      <c r="M1024">
        <v>621.4</v>
      </c>
      <c r="N1024" t="s">
        <v>159</v>
      </c>
      <c r="O1024" t="s">
        <v>34</v>
      </c>
      <c r="P1024">
        <v>0</v>
      </c>
      <c r="R1024">
        <v>4</v>
      </c>
      <c r="S1024" t="s">
        <v>164</v>
      </c>
      <c r="T1024" t="s">
        <v>36</v>
      </c>
      <c r="U1024" t="s">
        <v>149</v>
      </c>
      <c r="V1024" t="s">
        <v>49</v>
      </c>
      <c r="W1024" t="s">
        <v>52</v>
      </c>
      <c r="X1024" t="s">
        <v>1063</v>
      </c>
      <c r="AD1024" s="2" t="s">
        <v>44</v>
      </c>
    </row>
    <row r="1025" spans="1:30" ht="15" customHeight="1" x14ac:dyDescent="0.35">
      <c r="A1025" s="1">
        <v>44803.528124999997</v>
      </c>
      <c r="B1025">
        <v>462</v>
      </c>
      <c r="C1025" t="s">
        <v>29</v>
      </c>
      <c r="D1025">
        <v>5</v>
      </c>
      <c r="E1025" t="s">
        <v>30</v>
      </c>
      <c r="F1025">
        <v>81727</v>
      </c>
      <c r="G1025" t="s">
        <v>170</v>
      </c>
      <c r="H1025" t="s">
        <v>32</v>
      </c>
      <c r="I1025">
        <v>108790</v>
      </c>
      <c r="J1025">
        <v>1</v>
      </c>
      <c r="K1025" s="1">
        <v>44803.528124999997</v>
      </c>
      <c r="L1025">
        <v>0.2</v>
      </c>
      <c r="M1025">
        <v>621.07000000000005</v>
      </c>
      <c r="N1025" t="s">
        <v>172</v>
      </c>
      <c r="O1025" t="s">
        <v>34</v>
      </c>
      <c r="P1025">
        <v>12000</v>
      </c>
      <c r="R1025">
        <v>4</v>
      </c>
      <c r="S1025" t="s">
        <v>171</v>
      </c>
      <c r="T1025" t="s">
        <v>36</v>
      </c>
      <c r="U1025" t="s">
        <v>37</v>
      </c>
      <c r="V1025" t="s">
        <v>38</v>
      </c>
      <c r="W1025" t="s">
        <v>52</v>
      </c>
      <c r="X1025" t="s">
        <v>1063</v>
      </c>
      <c r="Y1025" t="s">
        <v>95</v>
      </c>
      <c r="Z1025" t="s">
        <v>150</v>
      </c>
      <c r="AA1025" t="s">
        <v>151</v>
      </c>
      <c r="AB1025" t="s">
        <v>152</v>
      </c>
      <c r="AC1025" t="s">
        <v>173</v>
      </c>
      <c r="AD1025" s="2" t="s">
        <v>44</v>
      </c>
    </row>
    <row r="1026" spans="1:30" ht="15" customHeight="1" x14ac:dyDescent="0.35">
      <c r="A1026" s="1">
        <v>44803.528124999997</v>
      </c>
      <c r="B1026">
        <v>462</v>
      </c>
      <c r="C1026" t="s">
        <v>29</v>
      </c>
      <c r="D1026">
        <v>5</v>
      </c>
      <c r="E1026" t="s">
        <v>30</v>
      </c>
      <c r="F1026">
        <v>81727</v>
      </c>
      <c r="G1026" t="s">
        <v>170</v>
      </c>
      <c r="H1026" t="s">
        <v>32</v>
      </c>
      <c r="I1026">
        <v>108790</v>
      </c>
      <c r="J1026">
        <v>1</v>
      </c>
      <c r="K1026" s="1">
        <v>44803.528124999997</v>
      </c>
      <c r="L1026">
        <v>0.2</v>
      </c>
      <c r="M1026">
        <v>621.52</v>
      </c>
      <c r="N1026" t="s">
        <v>51</v>
      </c>
      <c r="O1026" t="s">
        <v>34</v>
      </c>
      <c r="P1026">
        <v>940</v>
      </c>
      <c r="R1026">
        <v>4</v>
      </c>
      <c r="S1026" t="s">
        <v>171</v>
      </c>
      <c r="T1026" t="s">
        <v>36</v>
      </c>
      <c r="U1026" t="s">
        <v>37</v>
      </c>
      <c r="W1026" t="s">
        <v>52</v>
      </c>
      <c r="X1026" t="s">
        <v>1061</v>
      </c>
      <c r="AD1026" s="2" t="s">
        <v>44</v>
      </c>
    </row>
    <row r="1027" spans="1:30" ht="15" customHeight="1" x14ac:dyDescent="0.35">
      <c r="A1027" s="1">
        <v>44803.528124999997</v>
      </c>
      <c r="B1027">
        <v>462</v>
      </c>
      <c r="C1027" t="s">
        <v>29</v>
      </c>
      <c r="D1027">
        <v>5</v>
      </c>
      <c r="E1027" t="s">
        <v>30</v>
      </c>
      <c r="F1027">
        <v>81727</v>
      </c>
      <c r="G1027" t="s">
        <v>170</v>
      </c>
      <c r="H1027" t="s">
        <v>32</v>
      </c>
      <c r="I1027">
        <v>108790</v>
      </c>
      <c r="J1027">
        <v>1</v>
      </c>
      <c r="K1027" s="1">
        <v>44803.528124999997</v>
      </c>
      <c r="L1027">
        <v>0.2</v>
      </c>
      <c r="M1027">
        <v>621.97</v>
      </c>
      <c r="N1027" t="s">
        <v>162</v>
      </c>
      <c r="O1027" t="s">
        <v>34</v>
      </c>
      <c r="P1027">
        <v>28000</v>
      </c>
      <c r="R1027">
        <v>4</v>
      </c>
      <c r="S1027" t="s">
        <v>171</v>
      </c>
      <c r="T1027" t="s">
        <v>36</v>
      </c>
      <c r="U1027" t="s">
        <v>37</v>
      </c>
      <c r="W1027" t="s">
        <v>52</v>
      </c>
      <c r="X1027" t="s">
        <v>1063</v>
      </c>
      <c r="AD1027" s="2" t="s">
        <v>44</v>
      </c>
    </row>
    <row r="1028" spans="1:30" ht="15" customHeight="1" x14ac:dyDescent="0.35">
      <c r="A1028" s="1">
        <v>44708.552430555559</v>
      </c>
      <c r="B1028">
        <v>462</v>
      </c>
      <c r="C1028" t="s">
        <v>29</v>
      </c>
      <c r="D1028">
        <v>5</v>
      </c>
      <c r="E1028" t="s">
        <v>30</v>
      </c>
      <c r="F1028">
        <v>81615</v>
      </c>
      <c r="G1028" t="s">
        <v>254</v>
      </c>
      <c r="H1028" t="s">
        <v>32</v>
      </c>
      <c r="I1028">
        <v>107425</v>
      </c>
      <c r="J1028">
        <v>1</v>
      </c>
      <c r="K1028" s="1">
        <v>44708.552430555559</v>
      </c>
      <c r="L1028">
        <v>0.2</v>
      </c>
      <c r="M1028">
        <v>621.05999999999995</v>
      </c>
      <c r="N1028" t="s">
        <v>148</v>
      </c>
      <c r="O1028" t="s">
        <v>34</v>
      </c>
      <c r="P1028">
        <v>170000</v>
      </c>
      <c r="R1028">
        <v>4</v>
      </c>
      <c r="S1028" t="s">
        <v>255</v>
      </c>
      <c r="T1028" t="s">
        <v>36</v>
      </c>
      <c r="U1028" t="s">
        <v>37</v>
      </c>
      <c r="V1028" t="s">
        <v>38</v>
      </c>
      <c r="W1028" t="s">
        <v>52</v>
      </c>
      <c r="X1028" t="s">
        <v>1063</v>
      </c>
      <c r="Y1028" t="s">
        <v>95</v>
      </c>
      <c r="Z1028" t="s">
        <v>150</v>
      </c>
      <c r="AA1028" t="s">
        <v>151</v>
      </c>
      <c r="AB1028" t="s">
        <v>152</v>
      </c>
      <c r="AD1028" s="2" t="s">
        <v>44</v>
      </c>
    </row>
    <row r="1029" spans="1:30" ht="15" customHeight="1" x14ac:dyDescent="0.35">
      <c r="A1029" s="1">
        <v>44708.552430555559</v>
      </c>
      <c r="B1029">
        <v>462</v>
      </c>
      <c r="C1029" t="s">
        <v>29</v>
      </c>
      <c r="D1029">
        <v>5</v>
      </c>
      <c r="E1029" t="s">
        <v>30</v>
      </c>
      <c r="F1029">
        <v>81615</v>
      </c>
      <c r="G1029" t="s">
        <v>254</v>
      </c>
      <c r="H1029" t="s">
        <v>32</v>
      </c>
      <c r="I1029">
        <v>107425</v>
      </c>
      <c r="J1029">
        <v>1</v>
      </c>
      <c r="K1029" s="1">
        <v>44708.552430555559</v>
      </c>
      <c r="L1029">
        <v>0.2</v>
      </c>
      <c r="M1029">
        <v>621.07000000000005</v>
      </c>
      <c r="N1029" t="s">
        <v>172</v>
      </c>
      <c r="O1029" t="s">
        <v>34</v>
      </c>
      <c r="P1029">
        <v>20000</v>
      </c>
      <c r="R1029">
        <v>4</v>
      </c>
      <c r="S1029" t="s">
        <v>255</v>
      </c>
      <c r="T1029" t="s">
        <v>36</v>
      </c>
      <c r="U1029" t="s">
        <v>37</v>
      </c>
      <c r="V1029" t="s">
        <v>38</v>
      </c>
      <c r="W1029" t="s">
        <v>52</v>
      </c>
      <c r="X1029" t="s">
        <v>1063</v>
      </c>
      <c r="Y1029" t="s">
        <v>95</v>
      </c>
      <c r="Z1029" t="s">
        <v>150</v>
      </c>
      <c r="AA1029" t="s">
        <v>151</v>
      </c>
      <c r="AB1029" t="s">
        <v>152</v>
      </c>
      <c r="AC1029" t="s">
        <v>173</v>
      </c>
      <c r="AD1029" s="2" t="s">
        <v>44</v>
      </c>
    </row>
    <row r="1030" spans="1:30" ht="15" customHeight="1" x14ac:dyDescent="0.35">
      <c r="A1030" s="1">
        <v>44680.500347222223</v>
      </c>
      <c r="B1030">
        <v>462</v>
      </c>
      <c r="C1030" t="s">
        <v>29</v>
      </c>
      <c r="D1030">
        <v>5</v>
      </c>
      <c r="E1030" t="s">
        <v>30</v>
      </c>
      <c r="F1030">
        <v>81612</v>
      </c>
      <c r="G1030" t="s">
        <v>254</v>
      </c>
      <c r="H1030" t="s">
        <v>32</v>
      </c>
      <c r="I1030">
        <v>107006</v>
      </c>
      <c r="J1030">
        <v>1</v>
      </c>
      <c r="K1030" s="1">
        <v>44680.500347222223</v>
      </c>
      <c r="L1030">
        <v>0.2</v>
      </c>
      <c r="M1030">
        <v>621.05999999999995</v>
      </c>
      <c r="N1030" t="s">
        <v>148</v>
      </c>
      <c r="O1030" t="s">
        <v>34</v>
      </c>
      <c r="P1030">
        <v>53000</v>
      </c>
      <c r="R1030">
        <v>4</v>
      </c>
      <c r="S1030" t="s">
        <v>273</v>
      </c>
      <c r="T1030" t="s">
        <v>36</v>
      </c>
      <c r="U1030" t="s">
        <v>37</v>
      </c>
      <c r="V1030" t="s">
        <v>38</v>
      </c>
      <c r="W1030" t="s">
        <v>52</v>
      </c>
      <c r="X1030" t="s">
        <v>1063</v>
      </c>
      <c r="Y1030" t="s">
        <v>95</v>
      </c>
      <c r="Z1030" t="s">
        <v>150</v>
      </c>
      <c r="AA1030" t="s">
        <v>151</v>
      </c>
      <c r="AB1030" t="s">
        <v>152</v>
      </c>
      <c r="AD1030" s="2" t="s">
        <v>44</v>
      </c>
    </row>
    <row r="1031" spans="1:30" ht="15" customHeight="1" x14ac:dyDescent="0.35">
      <c r="A1031" s="1">
        <v>44680.500347222223</v>
      </c>
      <c r="B1031">
        <v>462</v>
      </c>
      <c r="C1031" t="s">
        <v>29</v>
      </c>
      <c r="D1031">
        <v>5</v>
      </c>
      <c r="E1031" t="s">
        <v>30</v>
      </c>
      <c r="F1031">
        <v>81612</v>
      </c>
      <c r="G1031" t="s">
        <v>254</v>
      </c>
      <c r="H1031" t="s">
        <v>32</v>
      </c>
      <c r="I1031">
        <v>107006</v>
      </c>
      <c r="J1031">
        <v>1</v>
      </c>
      <c r="K1031" s="1">
        <v>44680.500347222223</v>
      </c>
      <c r="L1031">
        <v>0.2</v>
      </c>
      <c r="M1031">
        <v>621.07000000000005</v>
      </c>
      <c r="N1031" t="s">
        <v>172</v>
      </c>
      <c r="O1031" t="s">
        <v>34</v>
      </c>
      <c r="P1031">
        <v>2800</v>
      </c>
      <c r="R1031">
        <v>4</v>
      </c>
      <c r="S1031" t="s">
        <v>273</v>
      </c>
      <c r="T1031" t="s">
        <v>36</v>
      </c>
      <c r="U1031" t="s">
        <v>37</v>
      </c>
      <c r="V1031" t="s">
        <v>38</v>
      </c>
      <c r="W1031" t="s">
        <v>52</v>
      </c>
      <c r="X1031" t="s">
        <v>1063</v>
      </c>
      <c r="Y1031" t="s">
        <v>95</v>
      </c>
      <c r="Z1031" t="s">
        <v>150</v>
      </c>
      <c r="AA1031" t="s">
        <v>151</v>
      </c>
      <c r="AB1031" t="s">
        <v>152</v>
      </c>
      <c r="AC1031" t="s">
        <v>173</v>
      </c>
      <c r="AD1031" s="2" t="s">
        <v>44</v>
      </c>
    </row>
    <row r="1032" spans="1:30" ht="15" customHeight="1" x14ac:dyDescent="0.35">
      <c r="A1032" s="1">
        <v>44680.500347222223</v>
      </c>
      <c r="B1032">
        <v>462</v>
      </c>
      <c r="C1032" t="s">
        <v>29</v>
      </c>
      <c r="D1032">
        <v>5</v>
      </c>
      <c r="E1032" t="s">
        <v>30</v>
      </c>
      <c r="F1032">
        <v>81612</v>
      </c>
      <c r="G1032" t="s">
        <v>254</v>
      </c>
      <c r="H1032" t="s">
        <v>32</v>
      </c>
      <c r="I1032">
        <v>107006</v>
      </c>
      <c r="J1032">
        <v>1</v>
      </c>
      <c r="K1032" s="1">
        <v>44680.500347222223</v>
      </c>
      <c r="L1032">
        <v>0.2</v>
      </c>
      <c r="M1032">
        <v>621.08000000000004</v>
      </c>
      <c r="N1032" t="s">
        <v>94</v>
      </c>
      <c r="O1032" t="s">
        <v>34</v>
      </c>
      <c r="P1032">
        <v>1</v>
      </c>
      <c r="R1032">
        <v>4</v>
      </c>
      <c r="S1032" t="s">
        <v>273</v>
      </c>
      <c r="T1032" t="s">
        <v>36</v>
      </c>
      <c r="U1032" t="s">
        <v>37</v>
      </c>
      <c r="V1032" t="s">
        <v>38</v>
      </c>
      <c r="W1032" t="s">
        <v>52</v>
      </c>
      <c r="X1032" t="s">
        <v>1063</v>
      </c>
      <c r="Y1032" t="s">
        <v>95</v>
      </c>
      <c r="Z1032" t="s">
        <v>96</v>
      </c>
      <c r="AA1032" t="s">
        <v>97</v>
      </c>
      <c r="AB1032" t="s">
        <v>98</v>
      </c>
      <c r="AD1032" s="2" t="s">
        <v>44</v>
      </c>
    </row>
    <row r="1033" spans="1:30" ht="15" customHeight="1" x14ac:dyDescent="0.35">
      <c r="A1033" s="1">
        <v>44369.597569444442</v>
      </c>
      <c r="B1033">
        <v>462</v>
      </c>
      <c r="C1033" t="s">
        <v>29</v>
      </c>
      <c r="D1033">
        <v>5</v>
      </c>
      <c r="E1033" t="s">
        <v>30</v>
      </c>
      <c r="F1033">
        <v>81408</v>
      </c>
      <c r="G1033" t="s">
        <v>278</v>
      </c>
      <c r="H1033" t="s">
        <v>32</v>
      </c>
      <c r="I1033">
        <v>102679</v>
      </c>
      <c r="J1033">
        <v>1</v>
      </c>
      <c r="K1033" s="1">
        <v>44369.597569444442</v>
      </c>
      <c r="L1033">
        <v>0.2</v>
      </c>
      <c r="M1033">
        <v>621.07000000000005</v>
      </c>
      <c r="N1033" t="s">
        <v>172</v>
      </c>
      <c r="O1033" t="s">
        <v>34</v>
      </c>
      <c r="P1033">
        <v>1900</v>
      </c>
      <c r="R1033">
        <v>4</v>
      </c>
      <c r="S1033" t="s">
        <v>279</v>
      </c>
      <c r="T1033" t="s">
        <v>36</v>
      </c>
      <c r="U1033" t="s">
        <v>37</v>
      </c>
      <c r="V1033" t="s">
        <v>38</v>
      </c>
      <c r="W1033" t="s">
        <v>52</v>
      </c>
      <c r="X1033" t="s">
        <v>1063</v>
      </c>
      <c r="Y1033" t="s">
        <v>95</v>
      </c>
      <c r="Z1033" t="s">
        <v>150</v>
      </c>
      <c r="AA1033" t="s">
        <v>151</v>
      </c>
      <c r="AB1033" t="s">
        <v>152</v>
      </c>
      <c r="AC1033" t="s">
        <v>173</v>
      </c>
      <c r="AD1033" s="2" t="s">
        <v>44</v>
      </c>
    </row>
    <row r="1034" spans="1:30" ht="15" customHeight="1" x14ac:dyDescent="0.35">
      <c r="A1034" s="1">
        <v>44369.597569444442</v>
      </c>
      <c r="B1034">
        <v>462</v>
      </c>
      <c r="C1034" t="s">
        <v>29</v>
      </c>
      <c r="D1034">
        <v>5</v>
      </c>
      <c r="E1034" t="s">
        <v>30</v>
      </c>
      <c r="F1034">
        <v>81408</v>
      </c>
      <c r="G1034" t="s">
        <v>278</v>
      </c>
      <c r="H1034" t="s">
        <v>32</v>
      </c>
      <c r="I1034">
        <v>102679</v>
      </c>
      <c r="J1034">
        <v>1</v>
      </c>
      <c r="K1034" s="1">
        <v>44369.597569444442</v>
      </c>
      <c r="L1034">
        <v>0.2</v>
      </c>
      <c r="M1034">
        <v>652.1</v>
      </c>
      <c r="N1034" t="s">
        <v>288</v>
      </c>
      <c r="O1034" t="s">
        <v>34</v>
      </c>
      <c r="P1034">
        <v>83000</v>
      </c>
      <c r="R1034">
        <v>4</v>
      </c>
      <c r="S1034" t="s">
        <v>279</v>
      </c>
      <c r="T1034" t="s">
        <v>36</v>
      </c>
      <c r="U1034" t="s">
        <v>37</v>
      </c>
      <c r="V1034" t="s">
        <v>38</v>
      </c>
      <c r="W1034" t="s">
        <v>52</v>
      </c>
      <c r="X1034" t="s">
        <v>1063</v>
      </c>
      <c r="AD1034" s="2" t="s">
        <v>44</v>
      </c>
    </row>
    <row r="1035" spans="1:30" ht="15" customHeight="1" x14ac:dyDescent="0.35">
      <c r="A1035" s="1">
        <v>44337.625347222223</v>
      </c>
      <c r="B1035">
        <v>462</v>
      </c>
      <c r="C1035" t="s">
        <v>29</v>
      </c>
      <c r="D1035">
        <v>5</v>
      </c>
      <c r="E1035" t="s">
        <v>30</v>
      </c>
      <c r="F1035">
        <v>81218</v>
      </c>
      <c r="G1035" t="s">
        <v>254</v>
      </c>
      <c r="H1035" t="s">
        <v>32</v>
      </c>
      <c r="I1035">
        <v>102245</v>
      </c>
      <c r="J1035">
        <v>1</v>
      </c>
      <c r="K1035" s="1">
        <v>44337.625347222223</v>
      </c>
      <c r="L1035">
        <v>0.2</v>
      </c>
      <c r="M1035">
        <v>621.05999999999995</v>
      </c>
      <c r="N1035" t="s">
        <v>148</v>
      </c>
      <c r="O1035" t="s">
        <v>34</v>
      </c>
      <c r="P1035">
        <v>1</v>
      </c>
      <c r="R1035">
        <v>4</v>
      </c>
      <c r="S1035" t="s">
        <v>289</v>
      </c>
      <c r="T1035" t="s">
        <v>36</v>
      </c>
      <c r="U1035" t="s">
        <v>37</v>
      </c>
      <c r="V1035" t="s">
        <v>38</v>
      </c>
      <c r="W1035" t="s">
        <v>52</v>
      </c>
      <c r="X1035" t="s">
        <v>1063</v>
      </c>
      <c r="Y1035" t="s">
        <v>95</v>
      </c>
      <c r="Z1035" t="s">
        <v>150</v>
      </c>
      <c r="AA1035" t="s">
        <v>151</v>
      </c>
      <c r="AB1035" t="s">
        <v>152</v>
      </c>
      <c r="AD1035" s="2" t="s">
        <v>44</v>
      </c>
    </row>
    <row r="1036" spans="1:30" ht="15" customHeight="1" x14ac:dyDescent="0.35">
      <c r="A1036" s="1">
        <v>44337.625347222223</v>
      </c>
      <c r="B1036">
        <v>462</v>
      </c>
      <c r="C1036" t="s">
        <v>29</v>
      </c>
      <c r="D1036">
        <v>5</v>
      </c>
      <c r="E1036" t="s">
        <v>30</v>
      </c>
      <c r="F1036">
        <v>81218</v>
      </c>
      <c r="G1036" t="s">
        <v>254</v>
      </c>
      <c r="H1036" t="s">
        <v>32</v>
      </c>
      <c r="I1036">
        <v>102245</v>
      </c>
      <c r="J1036">
        <v>1</v>
      </c>
      <c r="K1036" s="1">
        <v>44337.625347222223</v>
      </c>
      <c r="L1036">
        <v>0.2</v>
      </c>
      <c r="M1036">
        <v>621.07000000000005</v>
      </c>
      <c r="N1036" t="s">
        <v>172</v>
      </c>
      <c r="O1036" t="s">
        <v>34</v>
      </c>
      <c r="P1036">
        <v>6100</v>
      </c>
      <c r="R1036">
        <v>4</v>
      </c>
      <c r="S1036" t="s">
        <v>289</v>
      </c>
      <c r="T1036" t="s">
        <v>36</v>
      </c>
      <c r="U1036" t="s">
        <v>37</v>
      </c>
      <c r="V1036" t="s">
        <v>38</v>
      </c>
      <c r="W1036" t="s">
        <v>52</v>
      </c>
      <c r="X1036" t="s">
        <v>1063</v>
      </c>
      <c r="Y1036" t="s">
        <v>95</v>
      </c>
      <c r="Z1036" t="s">
        <v>150</v>
      </c>
      <c r="AA1036" t="s">
        <v>151</v>
      </c>
      <c r="AB1036" t="s">
        <v>152</v>
      </c>
      <c r="AC1036" t="s">
        <v>173</v>
      </c>
      <c r="AD1036" s="2" t="s">
        <v>44</v>
      </c>
    </row>
    <row r="1037" spans="1:30" ht="15" customHeight="1" x14ac:dyDescent="0.35">
      <c r="A1037" s="1">
        <v>44337.625347222223</v>
      </c>
      <c r="B1037">
        <v>462</v>
      </c>
      <c r="C1037" t="s">
        <v>29</v>
      </c>
      <c r="D1037">
        <v>5</v>
      </c>
      <c r="E1037" t="s">
        <v>30</v>
      </c>
      <c r="F1037">
        <v>81218</v>
      </c>
      <c r="G1037" t="s">
        <v>254</v>
      </c>
      <c r="H1037" t="s">
        <v>32</v>
      </c>
      <c r="I1037">
        <v>102245</v>
      </c>
      <c r="J1037">
        <v>1</v>
      </c>
      <c r="K1037" s="1">
        <v>44337.625347222223</v>
      </c>
      <c r="L1037">
        <v>0.2</v>
      </c>
      <c r="M1037">
        <v>652.1</v>
      </c>
      <c r="N1037" t="s">
        <v>288</v>
      </c>
      <c r="O1037" t="s">
        <v>34</v>
      </c>
      <c r="P1037">
        <v>300000</v>
      </c>
      <c r="R1037">
        <v>4</v>
      </c>
      <c r="S1037" t="s">
        <v>289</v>
      </c>
      <c r="T1037" t="s">
        <v>36</v>
      </c>
      <c r="U1037" t="s">
        <v>37</v>
      </c>
      <c r="V1037" t="s">
        <v>38</v>
      </c>
      <c r="W1037" t="s">
        <v>52</v>
      </c>
      <c r="X1037" t="s">
        <v>1063</v>
      </c>
      <c r="AD1037" s="2" t="s">
        <v>44</v>
      </c>
    </row>
    <row r="1038" spans="1:30" ht="15" customHeight="1" x14ac:dyDescent="0.35">
      <c r="A1038" s="1">
        <v>43992.521180555559</v>
      </c>
      <c r="B1038">
        <v>462</v>
      </c>
      <c r="C1038" t="s">
        <v>29</v>
      </c>
      <c r="D1038">
        <v>5</v>
      </c>
      <c r="E1038" t="s">
        <v>30</v>
      </c>
      <c r="F1038">
        <v>80228</v>
      </c>
      <c r="G1038" t="s">
        <v>305</v>
      </c>
      <c r="H1038" t="s">
        <v>32</v>
      </c>
      <c r="I1038">
        <v>97371</v>
      </c>
      <c r="J1038">
        <v>1</v>
      </c>
      <c r="K1038" s="1">
        <v>43992.521180555559</v>
      </c>
      <c r="L1038">
        <v>0.2</v>
      </c>
      <c r="M1038">
        <v>621.05999999999995</v>
      </c>
      <c r="N1038" t="s">
        <v>148</v>
      </c>
      <c r="O1038" t="s">
        <v>34</v>
      </c>
      <c r="P1038">
        <v>1</v>
      </c>
      <c r="R1038">
        <v>4</v>
      </c>
      <c r="S1038" t="s">
        <v>306</v>
      </c>
      <c r="T1038" t="s">
        <v>36</v>
      </c>
      <c r="U1038" t="s">
        <v>37</v>
      </c>
      <c r="V1038" t="s">
        <v>38</v>
      </c>
      <c r="W1038" t="s">
        <v>52</v>
      </c>
      <c r="X1038" t="s">
        <v>1063</v>
      </c>
      <c r="Y1038" t="s">
        <v>95</v>
      </c>
      <c r="Z1038" t="s">
        <v>150</v>
      </c>
      <c r="AA1038" t="s">
        <v>151</v>
      </c>
      <c r="AB1038" t="s">
        <v>152</v>
      </c>
      <c r="AD1038" s="2" t="s">
        <v>44</v>
      </c>
    </row>
    <row r="1039" spans="1:30" ht="15" customHeight="1" x14ac:dyDescent="0.35">
      <c r="A1039" s="1">
        <v>43992.521180555559</v>
      </c>
      <c r="B1039">
        <v>462</v>
      </c>
      <c r="C1039" t="s">
        <v>29</v>
      </c>
      <c r="D1039">
        <v>5</v>
      </c>
      <c r="E1039" t="s">
        <v>30</v>
      </c>
      <c r="F1039">
        <v>80228</v>
      </c>
      <c r="G1039" t="s">
        <v>305</v>
      </c>
      <c r="H1039" t="s">
        <v>32</v>
      </c>
      <c r="I1039">
        <v>97371</v>
      </c>
      <c r="J1039">
        <v>1</v>
      </c>
      <c r="K1039" s="1">
        <v>43992.521180555559</v>
      </c>
      <c r="L1039">
        <v>0.2</v>
      </c>
      <c r="M1039">
        <v>621.07000000000005</v>
      </c>
      <c r="N1039" t="s">
        <v>172</v>
      </c>
      <c r="O1039" t="s">
        <v>34</v>
      </c>
      <c r="P1039">
        <v>42000</v>
      </c>
      <c r="R1039">
        <v>4</v>
      </c>
      <c r="S1039" t="s">
        <v>306</v>
      </c>
      <c r="T1039" t="s">
        <v>36</v>
      </c>
      <c r="U1039" t="s">
        <v>37</v>
      </c>
      <c r="V1039" t="s">
        <v>38</v>
      </c>
      <c r="W1039" t="s">
        <v>52</v>
      </c>
      <c r="X1039" t="s">
        <v>1063</v>
      </c>
      <c r="Y1039" t="s">
        <v>95</v>
      </c>
      <c r="Z1039" t="s">
        <v>150</v>
      </c>
      <c r="AA1039" t="s">
        <v>151</v>
      </c>
      <c r="AB1039" t="s">
        <v>152</v>
      </c>
      <c r="AC1039" t="s">
        <v>173</v>
      </c>
      <c r="AD1039" s="2" t="s">
        <v>44</v>
      </c>
    </row>
    <row r="1040" spans="1:30" ht="15" customHeight="1" x14ac:dyDescent="0.35">
      <c r="A1040" s="1">
        <v>43992.521180555559</v>
      </c>
      <c r="B1040">
        <v>462</v>
      </c>
      <c r="C1040" t="s">
        <v>29</v>
      </c>
      <c r="D1040">
        <v>5</v>
      </c>
      <c r="E1040" t="s">
        <v>30</v>
      </c>
      <c r="F1040">
        <v>80228</v>
      </c>
      <c r="G1040" t="s">
        <v>305</v>
      </c>
      <c r="H1040" t="s">
        <v>32</v>
      </c>
      <c r="I1040">
        <v>97371</v>
      </c>
      <c r="J1040">
        <v>1</v>
      </c>
      <c r="K1040" s="1">
        <v>43992.521180555559</v>
      </c>
      <c r="L1040">
        <v>0.2</v>
      </c>
      <c r="M1040">
        <v>652.1</v>
      </c>
      <c r="N1040" t="s">
        <v>288</v>
      </c>
      <c r="O1040" t="s">
        <v>34</v>
      </c>
      <c r="P1040">
        <v>240000</v>
      </c>
      <c r="R1040">
        <v>4</v>
      </c>
      <c r="S1040" t="s">
        <v>306</v>
      </c>
      <c r="T1040" t="s">
        <v>36</v>
      </c>
      <c r="U1040" t="s">
        <v>37</v>
      </c>
      <c r="V1040" t="s">
        <v>38</v>
      </c>
      <c r="W1040" t="s">
        <v>52</v>
      </c>
      <c r="X1040" t="s">
        <v>1063</v>
      </c>
      <c r="AD1040" s="2" t="s">
        <v>44</v>
      </c>
    </row>
    <row r="1041" spans="1:30" ht="15" customHeight="1" x14ac:dyDescent="0.35">
      <c r="A1041" s="1">
        <v>43964.479513888888</v>
      </c>
      <c r="B1041">
        <v>462</v>
      </c>
      <c r="C1041" t="s">
        <v>29</v>
      </c>
      <c r="D1041">
        <v>5</v>
      </c>
      <c r="E1041" t="s">
        <v>30</v>
      </c>
      <c r="F1041">
        <v>80112</v>
      </c>
      <c r="G1041" t="s">
        <v>311</v>
      </c>
      <c r="H1041" t="s">
        <v>32</v>
      </c>
      <c r="I1041">
        <v>97026</v>
      </c>
      <c r="J1041">
        <v>1</v>
      </c>
      <c r="K1041" s="1">
        <v>43964.479513888888</v>
      </c>
      <c r="L1041">
        <v>0.2</v>
      </c>
      <c r="M1041">
        <v>621.07000000000005</v>
      </c>
      <c r="N1041" t="s">
        <v>172</v>
      </c>
      <c r="O1041" t="s">
        <v>34</v>
      </c>
      <c r="P1041">
        <v>30000</v>
      </c>
      <c r="R1041">
        <v>4</v>
      </c>
      <c r="S1041" t="s">
        <v>312</v>
      </c>
      <c r="T1041" t="s">
        <v>36</v>
      </c>
      <c r="U1041" t="s">
        <v>37</v>
      </c>
      <c r="V1041" t="s">
        <v>38</v>
      </c>
      <c r="W1041" t="s">
        <v>52</v>
      </c>
      <c r="X1041" t="s">
        <v>1063</v>
      </c>
      <c r="Y1041" t="s">
        <v>95</v>
      </c>
      <c r="Z1041" t="s">
        <v>150</v>
      </c>
      <c r="AA1041" t="s">
        <v>151</v>
      </c>
      <c r="AB1041" t="s">
        <v>152</v>
      </c>
      <c r="AC1041" t="s">
        <v>173</v>
      </c>
      <c r="AD1041" s="2" t="s">
        <v>44</v>
      </c>
    </row>
    <row r="1042" spans="1:30" ht="15" customHeight="1" x14ac:dyDescent="0.35">
      <c r="A1042" s="1">
        <v>43964.479513888888</v>
      </c>
      <c r="B1042">
        <v>462</v>
      </c>
      <c r="C1042" t="s">
        <v>29</v>
      </c>
      <c r="D1042">
        <v>5</v>
      </c>
      <c r="E1042" t="s">
        <v>30</v>
      </c>
      <c r="F1042">
        <v>80112</v>
      </c>
      <c r="G1042" t="s">
        <v>311</v>
      </c>
      <c r="H1042" t="s">
        <v>32</v>
      </c>
      <c r="I1042">
        <v>97026</v>
      </c>
      <c r="J1042">
        <v>1</v>
      </c>
      <c r="K1042" s="1">
        <v>43964.479513888888</v>
      </c>
      <c r="L1042">
        <v>0.2</v>
      </c>
      <c r="M1042">
        <v>652.1</v>
      </c>
      <c r="N1042" t="s">
        <v>288</v>
      </c>
      <c r="O1042" t="s">
        <v>34</v>
      </c>
      <c r="P1042">
        <v>200000</v>
      </c>
      <c r="R1042">
        <v>4</v>
      </c>
      <c r="S1042" t="s">
        <v>312</v>
      </c>
      <c r="T1042" t="s">
        <v>36</v>
      </c>
      <c r="U1042" t="s">
        <v>37</v>
      </c>
      <c r="V1042" t="s">
        <v>38</v>
      </c>
      <c r="W1042" t="s">
        <v>52</v>
      </c>
      <c r="X1042" t="s">
        <v>1063</v>
      </c>
      <c r="AD1042" s="2" t="s">
        <v>44</v>
      </c>
    </row>
    <row r="1043" spans="1:30" ht="15" customHeight="1" x14ac:dyDescent="0.35">
      <c r="A1043" s="1">
        <v>43878.517708333333</v>
      </c>
      <c r="B1043">
        <v>462</v>
      </c>
      <c r="C1043" t="s">
        <v>29</v>
      </c>
      <c r="D1043">
        <v>5</v>
      </c>
      <c r="E1043" t="s">
        <v>30</v>
      </c>
      <c r="F1043">
        <v>80101</v>
      </c>
      <c r="G1043" t="s">
        <v>313</v>
      </c>
      <c r="H1043" t="s">
        <v>32</v>
      </c>
      <c r="I1043">
        <v>95877</v>
      </c>
      <c r="J1043">
        <v>1</v>
      </c>
      <c r="K1043" s="1">
        <v>43878.517708333333</v>
      </c>
      <c r="L1043">
        <v>0.2</v>
      </c>
      <c r="M1043">
        <v>621.07000000000005</v>
      </c>
      <c r="N1043" t="s">
        <v>172</v>
      </c>
      <c r="O1043" t="s">
        <v>34</v>
      </c>
      <c r="P1043">
        <v>8600</v>
      </c>
      <c r="R1043">
        <v>4</v>
      </c>
      <c r="S1043" t="s">
        <v>314</v>
      </c>
      <c r="T1043" t="s">
        <v>36</v>
      </c>
      <c r="U1043" t="s">
        <v>37</v>
      </c>
      <c r="V1043" t="s">
        <v>38</v>
      </c>
      <c r="W1043" t="s">
        <v>52</v>
      </c>
      <c r="X1043" t="s">
        <v>1063</v>
      </c>
      <c r="Y1043" t="s">
        <v>95</v>
      </c>
      <c r="Z1043" t="s">
        <v>150</v>
      </c>
      <c r="AA1043" t="s">
        <v>151</v>
      </c>
      <c r="AB1043" t="s">
        <v>152</v>
      </c>
      <c r="AC1043" t="s">
        <v>173</v>
      </c>
      <c r="AD1043" s="2" t="s">
        <v>44</v>
      </c>
    </row>
    <row r="1044" spans="1:30" ht="15" customHeight="1" x14ac:dyDescent="0.35">
      <c r="A1044" s="1">
        <v>43878.517708333333</v>
      </c>
      <c r="B1044">
        <v>462</v>
      </c>
      <c r="C1044" t="s">
        <v>29</v>
      </c>
      <c r="D1044">
        <v>5</v>
      </c>
      <c r="E1044" t="s">
        <v>30</v>
      </c>
      <c r="F1044">
        <v>80101</v>
      </c>
      <c r="G1044" t="s">
        <v>313</v>
      </c>
      <c r="H1044" t="s">
        <v>32</v>
      </c>
      <c r="I1044">
        <v>95877</v>
      </c>
      <c r="J1044">
        <v>1</v>
      </c>
      <c r="K1044" s="1">
        <v>43878.517708333333</v>
      </c>
      <c r="L1044">
        <v>0.2</v>
      </c>
      <c r="M1044">
        <v>621.08000000000004</v>
      </c>
      <c r="N1044" t="s">
        <v>94</v>
      </c>
      <c r="O1044" t="s">
        <v>34</v>
      </c>
      <c r="P1044">
        <v>1</v>
      </c>
      <c r="R1044">
        <v>4</v>
      </c>
      <c r="S1044" t="s">
        <v>314</v>
      </c>
      <c r="T1044" t="s">
        <v>36</v>
      </c>
      <c r="U1044" t="s">
        <v>37</v>
      </c>
      <c r="V1044" t="s">
        <v>38</v>
      </c>
      <c r="W1044" t="s">
        <v>52</v>
      </c>
      <c r="X1044" t="s">
        <v>1063</v>
      </c>
      <c r="Y1044" t="s">
        <v>95</v>
      </c>
      <c r="Z1044" t="s">
        <v>96</v>
      </c>
      <c r="AA1044" t="s">
        <v>97</v>
      </c>
      <c r="AB1044" t="s">
        <v>98</v>
      </c>
      <c r="AD1044" s="2" t="s">
        <v>44</v>
      </c>
    </row>
    <row r="1045" spans="1:30" ht="15" customHeight="1" x14ac:dyDescent="0.35">
      <c r="A1045" s="1">
        <v>43878.517708333333</v>
      </c>
      <c r="B1045">
        <v>462</v>
      </c>
      <c r="C1045" t="s">
        <v>29</v>
      </c>
      <c r="D1045">
        <v>5</v>
      </c>
      <c r="E1045" t="s">
        <v>30</v>
      </c>
      <c r="F1045">
        <v>80101</v>
      </c>
      <c r="G1045" t="s">
        <v>313</v>
      </c>
      <c r="H1045" t="s">
        <v>32</v>
      </c>
      <c r="I1045">
        <v>95877</v>
      </c>
      <c r="J1045">
        <v>1</v>
      </c>
      <c r="K1045" s="1">
        <v>43878.517708333333</v>
      </c>
      <c r="L1045">
        <v>0.2</v>
      </c>
      <c r="M1045">
        <v>652.1</v>
      </c>
      <c r="N1045" t="s">
        <v>288</v>
      </c>
      <c r="O1045" t="s">
        <v>34</v>
      </c>
      <c r="P1045">
        <v>44000</v>
      </c>
      <c r="R1045">
        <v>4</v>
      </c>
      <c r="S1045" t="s">
        <v>314</v>
      </c>
      <c r="T1045" t="s">
        <v>36</v>
      </c>
      <c r="U1045" t="s">
        <v>37</v>
      </c>
      <c r="V1045" t="s">
        <v>38</v>
      </c>
      <c r="W1045" t="s">
        <v>52</v>
      </c>
      <c r="X1045" t="s">
        <v>1063</v>
      </c>
      <c r="AD1045" s="2" t="s">
        <v>44</v>
      </c>
    </row>
    <row r="1046" spans="1:30" ht="15" customHeight="1" x14ac:dyDescent="0.35">
      <c r="A1046" s="1">
        <v>43853.573958333334</v>
      </c>
      <c r="B1046">
        <v>462</v>
      </c>
      <c r="C1046" t="s">
        <v>29</v>
      </c>
      <c r="D1046">
        <v>5</v>
      </c>
      <c r="E1046" t="s">
        <v>30</v>
      </c>
      <c r="F1046">
        <v>80043</v>
      </c>
      <c r="G1046" t="s">
        <v>319</v>
      </c>
      <c r="H1046" t="s">
        <v>32</v>
      </c>
      <c r="I1046">
        <v>95489</v>
      </c>
      <c r="J1046">
        <v>1</v>
      </c>
      <c r="K1046" s="1">
        <v>43853.573958333334</v>
      </c>
      <c r="L1046">
        <v>0.2</v>
      </c>
      <c r="M1046">
        <v>621.07000000000005</v>
      </c>
      <c r="N1046" t="s">
        <v>172</v>
      </c>
      <c r="O1046" t="s">
        <v>34</v>
      </c>
      <c r="P1046">
        <v>28000</v>
      </c>
      <c r="R1046">
        <v>4</v>
      </c>
      <c r="S1046" t="s">
        <v>320</v>
      </c>
      <c r="T1046" t="s">
        <v>36</v>
      </c>
      <c r="U1046" t="s">
        <v>37</v>
      </c>
      <c r="V1046" t="s">
        <v>38</v>
      </c>
      <c r="W1046" t="s">
        <v>52</v>
      </c>
      <c r="X1046" t="s">
        <v>1063</v>
      </c>
      <c r="Y1046" t="s">
        <v>95</v>
      </c>
      <c r="Z1046" t="s">
        <v>150</v>
      </c>
      <c r="AA1046" t="s">
        <v>151</v>
      </c>
      <c r="AB1046" t="s">
        <v>152</v>
      </c>
      <c r="AC1046" t="s">
        <v>173</v>
      </c>
      <c r="AD1046" s="2" t="s">
        <v>44</v>
      </c>
    </row>
    <row r="1047" spans="1:30" ht="15" customHeight="1" x14ac:dyDescent="0.35">
      <c r="A1047" s="1">
        <v>43853.573958333334</v>
      </c>
      <c r="B1047">
        <v>462</v>
      </c>
      <c r="C1047" t="s">
        <v>29</v>
      </c>
      <c r="D1047">
        <v>5</v>
      </c>
      <c r="E1047" t="s">
        <v>30</v>
      </c>
      <c r="F1047">
        <v>80043</v>
      </c>
      <c r="G1047" t="s">
        <v>319</v>
      </c>
      <c r="H1047" t="s">
        <v>32</v>
      </c>
      <c r="I1047">
        <v>95489</v>
      </c>
      <c r="J1047">
        <v>1</v>
      </c>
      <c r="K1047" s="1">
        <v>43853.573958333334</v>
      </c>
      <c r="L1047">
        <v>0.2</v>
      </c>
      <c r="M1047">
        <v>652.1</v>
      </c>
      <c r="N1047" t="s">
        <v>288</v>
      </c>
      <c r="O1047" t="s">
        <v>34</v>
      </c>
      <c r="P1047">
        <v>75000</v>
      </c>
      <c r="R1047">
        <v>4</v>
      </c>
      <c r="S1047" t="s">
        <v>320</v>
      </c>
      <c r="T1047" t="s">
        <v>36</v>
      </c>
      <c r="U1047" t="s">
        <v>37</v>
      </c>
      <c r="V1047" t="s">
        <v>38</v>
      </c>
      <c r="W1047" t="s">
        <v>52</v>
      </c>
      <c r="X1047" t="s">
        <v>1063</v>
      </c>
      <c r="AD1047" s="2" t="s">
        <v>44</v>
      </c>
    </row>
    <row r="1048" spans="1:30" ht="15" customHeight="1" x14ac:dyDescent="0.35">
      <c r="A1048" s="1">
        <v>43815.465624999997</v>
      </c>
      <c r="B1048">
        <v>462</v>
      </c>
      <c r="C1048" t="s">
        <v>29</v>
      </c>
      <c r="D1048">
        <v>5</v>
      </c>
      <c r="E1048" t="s">
        <v>30</v>
      </c>
      <c r="F1048">
        <v>80017</v>
      </c>
      <c r="G1048" t="s">
        <v>254</v>
      </c>
      <c r="H1048" t="s">
        <v>32</v>
      </c>
      <c r="I1048">
        <v>95031</v>
      </c>
      <c r="J1048">
        <v>1</v>
      </c>
      <c r="K1048" s="1">
        <v>43815.465624999997</v>
      </c>
      <c r="L1048">
        <v>0.2</v>
      </c>
      <c r="M1048">
        <v>621.07000000000005</v>
      </c>
      <c r="N1048" t="s">
        <v>172</v>
      </c>
      <c r="O1048" t="s">
        <v>34</v>
      </c>
      <c r="P1048">
        <v>0</v>
      </c>
      <c r="R1048">
        <v>4</v>
      </c>
      <c r="S1048" t="s">
        <v>322</v>
      </c>
      <c r="T1048" t="s">
        <v>36</v>
      </c>
      <c r="U1048" t="s">
        <v>37</v>
      </c>
      <c r="V1048" t="s">
        <v>38</v>
      </c>
      <c r="W1048" t="s">
        <v>52</v>
      </c>
      <c r="X1048" t="s">
        <v>1063</v>
      </c>
      <c r="Y1048" t="s">
        <v>95</v>
      </c>
      <c r="Z1048" t="s">
        <v>150</v>
      </c>
      <c r="AA1048" t="s">
        <v>151</v>
      </c>
      <c r="AB1048" t="s">
        <v>152</v>
      </c>
      <c r="AC1048" t="s">
        <v>173</v>
      </c>
      <c r="AD1048" s="2" t="s">
        <v>44</v>
      </c>
    </row>
    <row r="1049" spans="1:30" ht="15" customHeight="1" x14ac:dyDescent="0.35">
      <c r="A1049" s="1">
        <v>43815.465624999997</v>
      </c>
      <c r="B1049">
        <v>462</v>
      </c>
      <c r="C1049" t="s">
        <v>29</v>
      </c>
      <c r="D1049">
        <v>5</v>
      </c>
      <c r="E1049" t="s">
        <v>30</v>
      </c>
      <c r="F1049">
        <v>80017</v>
      </c>
      <c r="G1049" t="s">
        <v>254</v>
      </c>
      <c r="H1049" t="s">
        <v>32</v>
      </c>
      <c r="I1049">
        <v>95031</v>
      </c>
      <c r="J1049">
        <v>1</v>
      </c>
      <c r="K1049" s="1">
        <v>43815.465624999997</v>
      </c>
      <c r="L1049">
        <v>0.2</v>
      </c>
      <c r="M1049">
        <v>652.1</v>
      </c>
      <c r="N1049" t="s">
        <v>288</v>
      </c>
      <c r="O1049" t="s">
        <v>34</v>
      </c>
      <c r="P1049">
        <v>200000</v>
      </c>
      <c r="R1049">
        <v>4</v>
      </c>
      <c r="S1049" t="s">
        <v>322</v>
      </c>
      <c r="T1049" t="s">
        <v>36</v>
      </c>
      <c r="U1049" t="s">
        <v>37</v>
      </c>
      <c r="V1049" t="s">
        <v>38</v>
      </c>
      <c r="W1049" t="s">
        <v>52</v>
      </c>
      <c r="X1049" t="s">
        <v>1063</v>
      </c>
      <c r="AD1049" s="2" t="s">
        <v>44</v>
      </c>
    </row>
    <row r="1050" spans="1:30" ht="15" customHeight="1" x14ac:dyDescent="0.35">
      <c r="A1050" s="1">
        <v>43788.507291666669</v>
      </c>
      <c r="B1050">
        <v>462</v>
      </c>
      <c r="C1050" t="s">
        <v>29</v>
      </c>
      <c r="D1050">
        <v>5</v>
      </c>
      <c r="E1050" t="s">
        <v>30</v>
      </c>
      <c r="F1050">
        <v>79977</v>
      </c>
      <c r="G1050" t="s">
        <v>325</v>
      </c>
      <c r="H1050" t="s">
        <v>32</v>
      </c>
      <c r="I1050">
        <v>94607</v>
      </c>
      <c r="J1050">
        <v>1</v>
      </c>
      <c r="K1050" s="1">
        <v>43788.507291666669</v>
      </c>
      <c r="L1050">
        <v>0.2</v>
      </c>
      <c r="M1050">
        <v>621.07000000000005</v>
      </c>
      <c r="N1050" t="s">
        <v>172</v>
      </c>
      <c r="O1050" t="s">
        <v>34</v>
      </c>
      <c r="P1050">
        <v>12000</v>
      </c>
      <c r="R1050">
        <v>4</v>
      </c>
      <c r="S1050" t="s">
        <v>326</v>
      </c>
      <c r="T1050" t="s">
        <v>36</v>
      </c>
      <c r="U1050" t="s">
        <v>37</v>
      </c>
      <c r="V1050" t="s">
        <v>38</v>
      </c>
      <c r="W1050" t="s">
        <v>52</v>
      </c>
      <c r="X1050" t="s">
        <v>1063</v>
      </c>
      <c r="Y1050" t="s">
        <v>95</v>
      </c>
      <c r="Z1050" t="s">
        <v>150</v>
      </c>
      <c r="AA1050" t="s">
        <v>151</v>
      </c>
      <c r="AB1050" t="s">
        <v>152</v>
      </c>
      <c r="AC1050" t="s">
        <v>173</v>
      </c>
      <c r="AD1050" s="2" t="s">
        <v>44</v>
      </c>
    </row>
    <row r="1051" spans="1:30" ht="15" customHeight="1" x14ac:dyDescent="0.35">
      <c r="A1051" s="1">
        <v>43788.507291666669</v>
      </c>
      <c r="B1051">
        <v>462</v>
      </c>
      <c r="C1051" t="s">
        <v>29</v>
      </c>
      <c r="D1051">
        <v>5</v>
      </c>
      <c r="E1051" t="s">
        <v>30</v>
      </c>
      <c r="F1051">
        <v>79977</v>
      </c>
      <c r="G1051" t="s">
        <v>325</v>
      </c>
      <c r="H1051" t="s">
        <v>32</v>
      </c>
      <c r="I1051">
        <v>94607</v>
      </c>
      <c r="J1051">
        <v>1</v>
      </c>
      <c r="K1051" s="1">
        <v>43788.507291666669</v>
      </c>
      <c r="L1051">
        <v>0.2</v>
      </c>
      <c r="M1051">
        <v>652.1</v>
      </c>
      <c r="N1051" t="s">
        <v>288</v>
      </c>
      <c r="O1051" t="s">
        <v>34</v>
      </c>
      <c r="P1051">
        <v>13000</v>
      </c>
      <c r="R1051">
        <v>4</v>
      </c>
      <c r="S1051" t="s">
        <v>326</v>
      </c>
      <c r="T1051" t="s">
        <v>36</v>
      </c>
      <c r="U1051" t="s">
        <v>37</v>
      </c>
      <c r="V1051" t="s">
        <v>38</v>
      </c>
      <c r="W1051" t="s">
        <v>52</v>
      </c>
      <c r="X1051" t="s">
        <v>1063</v>
      </c>
      <c r="AD1051" s="2" t="s">
        <v>44</v>
      </c>
    </row>
    <row r="1052" spans="1:30" ht="15" customHeight="1" x14ac:dyDescent="0.35">
      <c r="A1052" s="1">
        <v>43760.517708333333</v>
      </c>
      <c r="B1052">
        <v>462</v>
      </c>
      <c r="C1052" t="s">
        <v>29</v>
      </c>
      <c r="D1052">
        <v>5</v>
      </c>
      <c r="E1052" t="s">
        <v>30</v>
      </c>
      <c r="F1052">
        <v>79873</v>
      </c>
      <c r="G1052" t="s">
        <v>333</v>
      </c>
      <c r="H1052" t="s">
        <v>32</v>
      </c>
      <c r="I1052">
        <v>94201</v>
      </c>
      <c r="J1052">
        <v>1</v>
      </c>
      <c r="K1052" s="1">
        <v>43760.517708333333</v>
      </c>
      <c r="L1052">
        <v>0.2</v>
      </c>
      <c r="M1052">
        <v>621.07000000000005</v>
      </c>
      <c r="N1052" t="s">
        <v>172</v>
      </c>
      <c r="O1052" t="s">
        <v>34</v>
      </c>
      <c r="P1052">
        <v>6500</v>
      </c>
      <c r="R1052">
        <v>4</v>
      </c>
      <c r="S1052" t="s">
        <v>334</v>
      </c>
      <c r="T1052" t="s">
        <v>36</v>
      </c>
      <c r="U1052" t="s">
        <v>37</v>
      </c>
      <c r="V1052" t="s">
        <v>38</v>
      </c>
      <c r="W1052" t="s">
        <v>52</v>
      </c>
      <c r="X1052" t="s">
        <v>1063</v>
      </c>
      <c r="Y1052" t="s">
        <v>95</v>
      </c>
      <c r="Z1052" t="s">
        <v>150</v>
      </c>
      <c r="AA1052" t="s">
        <v>151</v>
      </c>
      <c r="AB1052" t="s">
        <v>152</v>
      </c>
      <c r="AC1052" t="s">
        <v>173</v>
      </c>
      <c r="AD1052" s="2" t="s">
        <v>44</v>
      </c>
    </row>
    <row r="1053" spans="1:30" ht="15" customHeight="1" x14ac:dyDescent="0.35">
      <c r="A1053" s="1">
        <v>43760.517708333333</v>
      </c>
      <c r="B1053">
        <v>462</v>
      </c>
      <c r="C1053" t="s">
        <v>29</v>
      </c>
      <c r="D1053">
        <v>5</v>
      </c>
      <c r="E1053" t="s">
        <v>30</v>
      </c>
      <c r="F1053">
        <v>79873</v>
      </c>
      <c r="G1053" t="s">
        <v>333</v>
      </c>
      <c r="H1053" t="s">
        <v>32</v>
      </c>
      <c r="I1053">
        <v>94201</v>
      </c>
      <c r="J1053">
        <v>1</v>
      </c>
      <c r="K1053" s="1">
        <v>43760.517708333333</v>
      </c>
      <c r="L1053">
        <v>0.2</v>
      </c>
      <c r="M1053">
        <v>652.1</v>
      </c>
      <c r="N1053" t="s">
        <v>288</v>
      </c>
      <c r="O1053" t="s">
        <v>34</v>
      </c>
      <c r="P1053">
        <v>24000</v>
      </c>
      <c r="R1053">
        <v>4</v>
      </c>
      <c r="S1053" t="s">
        <v>334</v>
      </c>
      <c r="T1053" t="s">
        <v>36</v>
      </c>
      <c r="U1053" t="s">
        <v>37</v>
      </c>
      <c r="V1053" t="s">
        <v>38</v>
      </c>
      <c r="W1053" t="s">
        <v>52</v>
      </c>
      <c r="X1053" t="s">
        <v>1063</v>
      </c>
      <c r="AD1053" s="2" t="s">
        <v>44</v>
      </c>
    </row>
    <row r="1054" spans="1:30" ht="15" customHeight="1" x14ac:dyDescent="0.35">
      <c r="A1054" s="1">
        <v>43734.455208333333</v>
      </c>
      <c r="B1054">
        <v>462</v>
      </c>
      <c r="C1054" t="s">
        <v>29</v>
      </c>
      <c r="D1054">
        <v>5</v>
      </c>
      <c r="E1054" t="s">
        <v>30</v>
      </c>
      <c r="F1054">
        <v>79811</v>
      </c>
      <c r="G1054" t="s">
        <v>340</v>
      </c>
      <c r="H1054" t="s">
        <v>32</v>
      </c>
      <c r="I1054">
        <v>93867</v>
      </c>
      <c r="J1054">
        <v>1</v>
      </c>
      <c r="K1054" s="1">
        <v>43734.455208333333</v>
      </c>
      <c r="L1054">
        <v>0.2</v>
      </c>
      <c r="M1054">
        <v>621.07000000000005</v>
      </c>
      <c r="N1054" t="s">
        <v>172</v>
      </c>
      <c r="O1054" t="s">
        <v>34</v>
      </c>
      <c r="P1054">
        <v>2700</v>
      </c>
      <c r="R1054">
        <v>4</v>
      </c>
      <c r="S1054" t="s">
        <v>341</v>
      </c>
      <c r="T1054" t="s">
        <v>36</v>
      </c>
      <c r="U1054" t="s">
        <v>37</v>
      </c>
      <c r="V1054" t="s">
        <v>38</v>
      </c>
      <c r="W1054" t="s">
        <v>52</v>
      </c>
      <c r="X1054" t="s">
        <v>1063</v>
      </c>
      <c r="Y1054" t="s">
        <v>95</v>
      </c>
      <c r="Z1054" t="s">
        <v>150</v>
      </c>
      <c r="AA1054" t="s">
        <v>151</v>
      </c>
      <c r="AB1054" t="s">
        <v>152</v>
      </c>
      <c r="AC1054" t="s">
        <v>173</v>
      </c>
      <c r="AD1054" s="2" t="s">
        <v>44</v>
      </c>
    </row>
    <row r="1055" spans="1:30" ht="15" customHeight="1" x14ac:dyDescent="0.35">
      <c r="A1055" s="1">
        <v>43734.455208333333</v>
      </c>
      <c r="B1055">
        <v>462</v>
      </c>
      <c r="C1055" t="s">
        <v>29</v>
      </c>
      <c r="D1055">
        <v>5</v>
      </c>
      <c r="E1055" t="s">
        <v>30</v>
      </c>
      <c r="F1055">
        <v>79811</v>
      </c>
      <c r="G1055" t="s">
        <v>340</v>
      </c>
      <c r="H1055" t="s">
        <v>32</v>
      </c>
      <c r="I1055">
        <v>93867</v>
      </c>
      <c r="J1055">
        <v>1</v>
      </c>
      <c r="K1055" s="1">
        <v>43734.455208333333</v>
      </c>
      <c r="L1055">
        <v>0.2</v>
      </c>
      <c r="M1055">
        <v>621.08000000000004</v>
      </c>
      <c r="N1055" t="s">
        <v>94</v>
      </c>
      <c r="O1055" t="s">
        <v>34</v>
      </c>
      <c r="P1055">
        <v>1</v>
      </c>
      <c r="R1055">
        <v>4</v>
      </c>
      <c r="S1055" t="s">
        <v>341</v>
      </c>
      <c r="T1055" t="s">
        <v>36</v>
      </c>
      <c r="U1055" t="s">
        <v>37</v>
      </c>
      <c r="V1055" t="s">
        <v>38</v>
      </c>
      <c r="W1055" t="s">
        <v>52</v>
      </c>
      <c r="X1055" t="s">
        <v>1063</v>
      </c>
      <c r="Y1055" t="s">
        <v>95</v>
      </c>
      <c r="Z1055" t="s">
        <v>96</v>
      </c>
      <c r="AA1055" t="s">
        <v>97</v>
      </c>
      <c r="AB1055" t="s">
        <v>98</v>
      </c>
      <c r="AD1055" s="2" t="s">
        <v>44</v>
      </c>
    </row>
    <row r="1056" spans="1:30" ht="15" customHeight="1" x14ac:dyDescent="0.35">
      <c r="A1056" s="1">
        <v>43734.455208333333</v>
      </c>
      <c r="B1056">
        <v>462</v>
      </c>
      <c r="C1056" t="s">
        <v>29</v>
      </c>
      <c r="D1056">
        <v>5</v>
      </c>
      <c r="E1056" t="s">
        <v>30</v>
      </c>
      <c r="F1056">
        <v>79811</v>
      </c>
      <c r="G1056" t="s">
        <v>340</v>
      </c>
      <c r="H1056" t="s">
        <v>32</v>
      </c>
      <c r="I1056">
        <v>93867</v>
      </c>
      <c r="J1056">
        <v>1</v>
      </c>
      <c r="K1056" s="1">
        <v>43734.455208333333</v>
      </c>
      <c r="L1056">
        <v>0.2</v>
      </c>
      <c r="M1056">
        <v>652.1</v>
      </c>
      <c r="N1056" t="s">
        <v>288</v>
      </c>
      <c r="O1056" t="s">
        <v>34</v>
      </c>
      <c r="P1056">
        <v>1400</v>
      </c>
      <c r="R1056">
        <v>4</v>
      </c>
      <c r="S1056" t="s">
        <v>341</v>
      </c>
      <c r="T1056" t="s">
        <v>36</v>
      </c>
      <c r="U1056" t="s">
        <v>37</v>
      </c>
      <c r="V1056" t="s">
        <v>38</v>
      </c>
      <c r="W1056" t="s">
        <v>52</v>
      </c>
      <c r="X1056" t="s">
        <v>1063</v>
      </c>
      <c r="AD1056" s="2" t="s">
        <v>44</v>
      </c>
    </row>
    <row r="1057" spans="1:30" ht="15" customHeight="1" x14ac:dyDescent="0.35">
      <c r="A1057" s="1">
        <v>42032.472569444442</v>
      </c>
      <c r="B1057">
        <v>462</v>
      </c>
      <c r="C1057" t="s">
        <v>29</v>
      </c>
      <c r="D1057">
        <v>5</v>
      </c>
      <c r="E1057" t="s">
        <v>30</v>
      </c>
      <c r="F1057">
        <v>77029</v>
      </c>
      <c r="G1057" t="s">
        <v>621</v>
      </c>
      <c r="H1057" t="s">
        <v>32</v>
      </c>
      <c r="I1057">
        <v>69044</v>
      </c>
      <c r="J1057">
        <v>1</v>
      </c>
      <c r="K1057" s="1">
        <v>42032.472569444442</v>
      </c>
      <c r="L1057">
        <v>0.2</v>
      </c>
      <c r="M1057">
        <v>621.41</v>
      </c>
      <c r="N1057" t="s">
        <v>630</v>
      </c>
      <c r="O1057" t="s">
        <v>34</v>
      </c>
      <c r="P1057">
        <v>0</v>
      </c>
      <c r="R1057">
        <v>4</v>
      </c>
      <c r="S1057" t="s">
        <v>622</v>
      </c>
      <c r="T1057" t="s">
        <v>36</v>
      </c>
      <c r="U1057" t="s">
        <v>37</v>
      </c>
      <c r="V1057" t="s">
        <v>49</v>
      </c>
      <c r="W1057" t="s">
        <v>52</v>
      </c>
      <c r="X1057" t="s">
        <v>1063</v>
      </c>
      <c r="AD1057" s="2" t="s">
        <v>508</v>
      </c>
    </row>
    <row r="1058" spans="1:30" ht="15" customHeight="1" x14ac:dyDescent="0.35">
      <c r="A1058" s="1">
        <v>43704.705208333333</v>
      </c>
      <c r="B1058">
        <v>462</v>
      </c>
      <c r="C1058" t="s">
        <v>29</v>
      </c>
      <c r="D1058">
        <v>5</v>
      </c>
      <c r="E1058" t="s">
        <v>30</v>
      </c>
      <c r="F1058">
        <v>79796</v>
      </c>
      <c r="G1058" t="s">
        <v>254</v>
      </c>
      <c r="H1058" t="s">
        <v>32</v>
      </c>
      <c r="I1058">
        <v>93443</v>
      </c>
      <c r="J1058">
        <v>1</v>
      </c>
      <c r="K1058" s="1">
        <v>43704.705208333333</v>
      </c>
      <c r="L1058">
        <v>0.2</v>
      </c>
      <c r="M1058">
        <v>621.07000000000005</v>
      </c>
      <c r="N1058" t="s">
        <v>172</v>
      </c>
      <c r="O1058" t="s">
        <v>34</v>
      </c>
      <c r="P1058">
        <v>920</v>
      </c>
      <c r="R1058">
        <v>4</v>
      </c>
      <c r="S1058" t="s">
        <v>345</v>
      </c>
      <c r="T1058" t="s">
        <v>36</v>
      </c>
      <c r="U1058" t="s">
        <v>37</v>
      </c>
      <c r="V1058" t="s">
        <v>38</v>
      </c>
      <c r="W1058" t="s">
        <v>52</v>
      </c>
      <c r="X1058" t="s">
        <v>1063</v>
      </c>
      <c r="Y1058" t="s">
        <v>95</v>
      </c>
      <c r="Z1058" t="s">
        <v>150</v>
      </c>
      <c r="AA1058" t="s">
        <v>151</v>
      </c>
      <c r="AB1058" t="s">
        <v>152</v>
      </c>
      <c r="AC1058" t="s">
        <v>173</v>
      </c>
      <c r="AD1058" s="2" t="s">
        <v>44</v>
      </c>
    </row>
    <row r="1059" spans="1:30" ht="15" customHeight="1" x14ac:dyDescent="0.35">
      <c r="A1059" s="1">
        <v>42032.472569444442</v>
      </c>
      <c r="B1059">
        <v>462</v>
      </c>
      <c r="C1059" t="s">
        <v>29</v>
      </c>
      <c r="D1059">
        <v>5</v>
      </c>
      <c r="E1059" t="s">
        <v>30</v>
      </c>
      <c r="F1059">
        <v>77029</v>
      </c>
      <c r="G1059" t="s">
        <v>621</v>
      </c>
      <c r="H1059" t="s">
        <v>32</v>
      </c>
      <c r="I1059">
        <v>69044</v>
      </c>
      <c r="J1059">
        <v>1</v>
      </c>
      <c r="K1059" s="1">
        <v>42032.472569444442</v>
      </c>
      <c r="L1059">
        <v>0.2</v>
      </c>
      <c r="M1059">
        <v>621.42999999999995</v>
      </c>
      <c r="N1059" t="s">
        <v>631</v>
      </c>
      <c r="O1059" t="s">
        <v>34</v>
      </c>
      <c r="P1059">
        <v>1</v>
      </c>
      <c r="R1059">
        <v>4</v>
      </c>
      <c r="S1059" t="s">
        <v>622</v>
      </c>
      <c r="T1059" t="s">
        <v>36</v>
      </c>
      <c r="U1059" t="s">
        <v>37</v>
      </c>
      <c r="V1059" t="s">
        <v>49</v>
      </c>
      <c r="W1059" t="s">
        <v>52</v>
      </c>
      <c r="X1059" t="s">
        <v>1063</v>
      </c>
      <c r="AD1059" s="2" t="s">
        <v>508</v>
      </c>
    </row>
    <row r="1060" spans="1:30" ht="15" customHeight="1" x14ac:dyDescent="0.35">
      <c r="A1060" s="1">
        <v>43853.573958333334</v>
      </c>
      <c r="B1060">
        <v>462</v>
      </c>
      <c r="C1060" t="s">
        <v>29</v>
      </c>
      <c r="D1060">
        <v>5</v>
      </c>
      <c r="E1060" t="s">
        <v>30</v>
      </c>
      <c r="F1060">
        <v>80043</v>
      </c>
      <c r="G1060" t="s">
        <v>319</v>
      </c>
      <c r="H1060" t="s">
        <v>32</v>
      </c>
      <c r="I1060">
        <v>95489</v>
      </c>
      <c r="J1060">
        <v>1</v>
      </c>
      <c r="K1060" s="1">
        <v>43853.573958333334</v>
      </c>
      <c r="L1060">
        <v>0.2</v>
      </c>
      <c r="M1060">
        <v>621.48</v>
      </c>
      <c r="N1060" t="s">
        <v>321</v>
      </c>
      <c r="O1060" t="s">
        <v>34</v>
      </c>
      <c r="P1060">
        <v>63</v>
      </c>
      <c r="R1060">
        <v>4</v>
      </c>
      <c r="S1060" t="s">
        <v>320</v>
      </c>
      <c r="T1060" t="s">
        <v>36</v>
      </c>
      <c r="U1060" t="s">
        <v>37</v>
      </c>
      <c r="V1060" t="s">
        <v>49</v>
      </c>
      <c r="W1060" t="s">
        <v>52</v>
      </c>
      <c r="X1060" t="s">
        <v>1063</v>
      </c>
      <c r="AD1060" s="2" t="s">
        <v>44</v>
      </c>
    </row>
    <row r="1061" spans="1:30" ht="15" customHeight="1" x14ac:dyDescent="0.35">
      <c r="A1061" s="1">
        <v>43704.705208333333</v>
      </c>
      <c r="B1061">
        <v>462</v>
      </c>
      <c r="C1061" t="s">
        <v>29</v>
      </c>
      <c r="D1061">
        <v>5</v>
      </c>
      <c r="E1061" t="s">
        <v>30</v>
      </c>
      <c r="F1061">
        <v>79796</v>
      </c>
      <c r="G1061" t="s">
        <v>254</v>
      </c>
      <c r="H1061" t="s">
        <v>32</v>
      </c>
      <c r="I1061">
        <v>93443</v>
      </c>
      <c r="J1061">
        <v>1</v>
      </c>
      <c r="K1061" s="1">
        <v>43704.705208333333</v>
      </c>
      <c r="L1061">
        <v>0.2</v>
      </c>
      <c r="M1061">
        <v>621.08000000000004</v>
      </c>
      <c r="N1061" t="s">
        <v>94</v>
      </c>
      <c r="O1061" t="s">
        <v>34</v>
      </c>
      <c r="P1061">
        <v>1</v>
      </c>
      <c r="R1061">
        <v>4</v>
      </c>
      <c r="S1061" t="s">
        <v>345</v>
      </c>
      <c r="T1061" t="s">
        <v>36</v>
      </c>
      <c r="U1061" t="s">
        <v>37</v>
      </c>
      <c r="V1061" t="s">
        <v>38</v>
      </c>
      <c r="W1061" t="s">
        <v>52</v>
      </c>
      <c r="X1061" t="s">
        <v>1063</v>
      </c>
      <c r="Y1061" t="s">
        <v>95</v>
      </c>
      <c r="Z1061" t="s">
        <v>96</v>
      </c>
      <c r="AA1061" t="s">
        <v>97</v>
      </c>
      <c r="AB1061" t="s">
        <v>98</v>
      </c>
      <c r="AD1061" s="2" t="s">
        <v>44</v>
      </c>
    </row>
    <row r="1062" spans="1:30" ht="15" customHeight="1" x14ac:dyDescent="0.35">
      <c r="A1062" s="1">
        <v>43509.642708333333</v>
      </c>
      <c r="B1062">
        <v>462</v>
      </c>
      <c r="C1062" t="s">
        <v>29</v>
      </c>
      <c r="D1062">
        <v>5</v>
      </c>
      <c r="E1062" t="s">
        <v>30</v>
      </c>
      <c r="F1062">
        <v>79444</v>
      </c>
      <c r="G1062" t="s">
        <v>254</v>
      </c>
      <c r="H1062" t="s">
        <v>32</v>
      </c>
      <c r="I1062">
        <v>90876</v>
      </c>
      <c r="J1062">
        <v>1</v>
      </c>
      <c r="K1062" s="1">
        <v>43509.642708333333</v>
      </c>
      <c r="L1062">
        <v>0.2</v>
      </c>
      <c r="M1062">
        <v>621.48</v>
      </c>
      <c r="N1062" t="s">
        <v>321</v>
      </c>
      <c r="O1062" t="s">
        <v>34</v>
      </c>
      <c r="P1062">
        <v>1</v>
      </c>
      <c r="R1062">
        <v>4</v>
      </c>
      <c r="S1062" t="s">
        <v>374</v>
      </c>
      <c r="T1062" t="s">
        <v>36</v>
      </c>
      <c r="U1062" t="s">
        <v>37</v>
      </c>
      <c r="V1062" t="s">
        <v>49</v>
      </c>
      <c r="W1062" t="s">
        <v>52</v>
      </c>
      <c r="X1062" t="s">
        <v>1063</v>
      </c>
      <c r="AD1062" s="2" t="s">
        <v>44</v>
      </c>
    </row>
    <row r="1063" spans="1:30" ht="15" customHeight="1" x14ac:dyDescent="0.35">
      <c r="A1063" s="1">
        <v>43704.705208333333</v>
      </c>
      <c r="B1063">
        <v>462</v>
      </c>
      <c r="C1063" t="s">
        <v>29</v>
      </c>
      <c r="D1063">
        <v>5</v>
      </c>
      <c r="E1063" t="s">
        <v>30</v>
      </c>
      <c r="F1063">
        <v>79796</v>
      </c>
      <c r="G1063" t="s">
        <v>254</v>
      </c>
      <c r="H1063" t="s">
        <v>32</v>
      </c>
      <c r="I1063">
        <v>93443</v>
      </c>
      <c r="J1063">
        <v>1</v>
      </c>
      <c r="K1063" s="1">
        <v>43704.705208333333</v>
      </c>
      <c r="L1063">
        <v>0.2</v>
      </c>
      <c r="M1063">
        <v>652.1</v>
      </c>
      <c r="N1063" t="s">
        <v>288</v>
      </c>
      <c r="O1063" t="s">
        <v>34</v>
      </c>
      <c r="P1063">
        <v>5300</v>
      </c>
      <c r="R1063">
        <v>4</v>
      </c>
      <c r="S1063" t="s">
        <v>345</v>
      </c>
      <c r="T1063" t="s">
        <v>36</v>
      </c>
      <c r="U1063" t="s">
        <v>37</v>
      </c>
      <c r="V1063" t="s">
        <v>38</v>
      </c>
      <c r="W1063" t="s">
        <v>52</v>
      </c>
      <c r="X1063" t="s">
        <v>1063</v>
      </c>
      <c r="AD1063" s="2" t="s">
        <v>44</v>
      </c>
    </row>
    <row r="1064" spans="1:30" ht="15" customHeight="1" x14ac:dyDescent="0.35">
      <c r="A1064" s="1">
        <v>44708.552430555559</v>
      </c>
      <c r="B1064">
        <v>462</v>
      </c>
      <c r="C1064" t="s">
        <v>29</v>
      </c>
      <c r="D1064">
        <v>5</v>
      </c>
      <c r="E1064" t="s">
        <v>30</v>
      </c>
      <c r="F1064">
        <v>81615</v>
      </c>
      <c r="G1064" t="s">
        <v>254</v>
      </c>
      <c r="H1064" t="s">
        <v>32</v>
      </c>
      <c r="I1064">
        <v>107425</v>
      </c>
      <c r="J1064">
        <v>1</v>
      </c>
      <c r="K1064" s="1">
        <v>44708.552430555559</v>
      </c>
      <c r="L1064">
        <v>0.2</v>
      </c>
      <c r="M1064">
        <v>621.44000000000005</v>
      </c>
      <c r="N1064" t="s">
        <v>155</v>
      </c>
      <c r="O1064" t="s">
        <v>34</v>
      </c>
      <c r="P1064">
        <v>150000</v>
      </c>
      <c r="R1064">
        <v>4</v>
      </c>
      <c r="S1064" t="s">
        <v>255</v>
      </c>
      <c r="T1064" t="s">
        <v>36</v>
      </c>
      <c r="U1064" t="s">
        <v>37</v>
      </c>
      <c r="V1064" t="s">
        <v>49</v>
      </c>
      <c r="W1064" t="s">
        <v>52</v>
      </c>
      <c r="X1064" t="s">
        <v>1063</v>
      </c>
      <c r="AD1064" s="2" t="s">
        <v>44</v>
      </c>
    </row>
    <row r="1065" spans="1:30" ht="15" customHeight="1" x14ac:dyDescent="0.35">
      <c r="A1065" s="1">
        <v>43669.604513888888</v>
      </c>
      <c r="B1065">
        <v>462</v>
      </c>
      <c r="C1065" t="s">
        <v>29</v>
      </c>
      <c r="D1065">
        <v>5</v>
      </c>
      <c r="E1065" t="s">
        <v>30</v>
      </c>
      <c r="F1065">
        <v>79692</v>
      </c>
      <c r="G1065" t="s">
        <v>254</v>
      </c>
      <c r="H1065" t="s">
        <v>32</v>
      </c>
      <c r="I1065">
        <v>92967</v>
      </c>
      <c r="J1065">
        <v>1</v>
      </c>
      <c r="K1065" s="1">
        <v>43669.604513888888</v>
      </c>
      <c r="L1065">
        <v>0.2</v>
      </c>
      <c r="M1065">
        <v>621.07000000000005</v>
      </c>
      <c r="N1065" t="s">
        <v>172</v>
      </c>
      <c r="O1065" t="s">
        <v>34</v>
      </c>
      <c r="P1065">
        <v>3800</v>
      </c>
      <c r="R1065">
        <v>4</v>
      </c>
      <c r="S1065" t="s">
        <v>350</v>
      </c>
      <c r="T1065" t="s">
        <v>36</v>
      </c>
      <c r="U1065" t="s">
        <v>37</v>
      </c>
      <c r="V1065" t="s">
        <v>38</v>
      </c>
      <c r="W1065" t="s">
        <v>52</v>
      </c>
      <c r="X1065" t="s">
        <v>1063</v>
      </c>
      <c r="Y1065" t="s">
        <v>95</v>
      </c>
      <c r="Z1065" t="s">
        <v>150</v>
      </c>
      <c r="AA1065" t="s">
        <v>151</v>
      </c>
      <c r="AB1065" t="s">
        <v>152</v>
      </c>
      <c r="AC1065" t="s">
        <v>173</v>
      </c>
      <c r="AD1065" s="2" t="s">
        <v>44</v>
      </c>
    </row>
    <row r="1066" spans="1:30" ht="15" customHeight="1" x14ac:dyDescent="0.35">
      <c r="A1066" s="1">
        <v>44680.500347222223</v>
      </c>
      <c r="B1066">
        <v>462</v>
      </c>
      <c r="C1066" t="s">
        <v>29</v>
      </c>
      <c r="D1066">
        <v>5</v>
      </c>
      <c r="E1066" t="s">
        <v>30</v>
      </c>
      <c r="F1066">
        <v>81612</v>
      </c>
      <c r="G1066" t="s">
        <v>254</v>
      </c>
      <c r="H1066" t="s">
        <v>32</v>
      </c>
      <c r="I1066">
        <v>107006</v>
      </c>
      <c r="J1066">
        <v>1</v>
      </c>
      <c r="K1066" s="1">
        <v>44680.500347222223</v>
      </c>
      <c r="L1066">
        <v>0.2</v>
      </c>
      <c r="M1066">
        <v>621.44000000000005</v>
      </c>
      <c r="N1066" t="s">
        <v>155</v>
      </c>
      <c r="O1066" t="s">
        <v>34</v>
      </c>
      <c r="P1066">
        <v>40000</v>
      </c>
      <c r="R1066">
        <v>4</v>
      </c>
      <c r="S1066" t="s">
        <v>273</v>
      </c>
      <c r="T1066" t="s">
        <v>36</v>
      </c>
      <c r="U1066" t="s">
        <v>37</v>
      </c>
      <c r="V1066" t="s">
        <v>49</v>
      </c>
      <c r="W1066" t="s">
        <v>52</v>
      </c>
      <c r="X1066" t="s">
        <v>1063</v>
      </c>
      <c r="AD1066" s="2" t="s">
        <v>44</v>
      </c>
    </row>
    <row r="1067" spans="1:30" ht="15" customHeight="1" x14ac:dyDescent="0.35">
      <c r="A1067" s="1">
        <v>44337.625347222223</v>
      </c>
      <c r="B1067">
        <v>462</v>
      </c>
      <c r="C1067" t="s">
        <v>29</v>
      </c>
      <c r="D1067">
        <v>5</v>
      </c>
      <c r="E1067" t="s">
        <v>30</v>
      </c>
      <c r="F1067">
        <v>81218</v>
      </c>
      <c r="G1067" t="s">
        <v>254</v>
      </c>
      <c r="H1067" t="s">
        <v>32</v>
      </c>
      <c r="I1067">
        <v>102245</v>
      </c>
      <c r="J1067">
        <v>1</v>
      </c>
      <c r="K1067" s="1">
        <v>44337.625347222223</v>
      </c>
      <c r="L1067">
        <v>0.2</v>
      </c>
      <c r="M1067">
        <v>621.44000000000005</v>
      </c>
      <c r="N1067" t="s">
        <v>155</v>
      </c>
      <c r="O1067" t="s">
        <v>34</v>
      </c>
      <c r="P1067">
        <v>1</v>
      </c>
      <c r="R1067">
        <v>4</v>
      </c>
      <c r="S1067" t="s">
        <v>289</v>
      </c>
      <c r="T1067" t="s">
        <v>36</v>
      </c>
      <c r="U1067" t="s">
        <v>37</v>
      </c>
      <c r="V1067" t="s">
        <v>49</v>
      </c>
      <c r="W1067" t="s">
        <v>52</v>
      </c>
      <c r="X1067" t="s">
        <v>1063</v>
      </c>
      <c r="AD1067" s="2" t="s">
        <v>44</v>
      </c>
    </row>
    <row r="1068" spans="1:30" ht="15" customHeight="1" x14ac:dyDescent="0.35">
      <c r="A1068" s="1">
        <v>43669.604513888888</v>
      </c>
      <c r="B1068">
        <v>462</v>
      </c>
      <c r="C1068" t="s">
        <v>29</v>
      </c>
      <c r="D1068">
        <v>5</v>
      </c>
      <c r="E1068" t="s">
        <v>30</v>
      </c>
      <c r="F1068">
        <v>79692</v>
      </c>
      <c r="G1068" t="s">
        <v>254</v>
      </c>
      <c r="H1068" t="s">
        <v>32</v>
      </c>
      <c r="I1068">
        <v>92967</v>
      </c>
      <c r="J1068">
        <v>1</v>
      </c>
      <c r="K1068" s="1">
        <v>43669.604513888888</v>
      </c>
      <c r="L1068">
        <v>0.2</v>
      </c>
      <c r="M1068">
        <v>652.1</v>
      </c>
      <c r="N1068" t="s">
        <v>288</v>
      </c>
      <c r="O1068" t="s">
        <v>34</v>
      </c>
      <c r="P1068">
        <v>10000</v>
      </c>
      <c r="R1068">
        <v>4</v>
      </c>
      <c r="S1068" t="s">
        <v>350</v>
      </c>
      <c r="T1068" t="s">
        <v>36</v>
      </c>
      <c r="U1068" t="s">
        <v>37</v>
      </c>
      <c r="V1068" t="s">
        <v>38</v>
      </c>
      <c r="W1068" t="s">
        <v>52</v>
      </c>
      <c r="X1068" t="s">
        <v>1063</v>
      </c>
      <c r="AD1068" s="2" t="s">
        <v>44</v>
      </c>
    </row>
    <row r="1069" spans="1:30" ht="15" customHeight="1" x14ac:dyDescent="0.35">
      <c r="A1069" s="1">
        <v>43992.521180555559</v>
      </c>
      <c r="B1069">
        <v>462</v>
      </c>
      <c r="C1069" t="s">
        <v>29</v>
      </c>
      <c r="D1069">
        <v>5</v>
      </c>
      <c r="E1069" t="s">
        <v>30</v>
      </c>
      <c r="F1069">
        <v>80228</v>
      </c>
      <c r="G1069" t="s">
        <v>305</v>
      </c>
      <c r="H1069" t="s">
        <v>32</v>
      </c>
      <c r="I1069">
        <v>97371</v>
      </c>
      <c r="J1069">
        <v>1</v>
      </c>
      <c r="K1069" s="1">
        <v>43992.521180555559</v>
      </c>
      <c r="L1069">
        <v>0.2</v>
      </c>
      <c r="M1069">
        <v>621.44000000000005</v>
      </c>
      <c r="N1069" t="s">
        <v>155</v>
      </c>
      <c r="O1069" t="s">
        <v>34</v>
      </c>
      <c r="P1069">
        <v>1</v>
      </c>
      <c r="R1069">
        <v>4</v>
      </c>
      <c r="S1069" t="s">
        <v>306</v>
      </c>
      <c r="T1069" t="s">
        <v>36</v>
      </c>
      <c r="U1069" t="s">
        <v>37</v>
      </c>
      <c r="V1069" t="s">
        <v>49</v>
      </c>
      <c r="W1069" t="s">
        <v>52</v>
      </c>
      <c r="X1069" t="s">
        <v>1063</v>
      </c>
      <c r="AD1069" s="2" t="s">
        <v>44</v>
      </c>
    </row>
    <row r="1070" spans="1:30" ht="15" customHeight="1" x14ac:dyDescent="0.35">
      <c r="A1070" s="1">
        <v>43356.594097222223</v>
      </c>
      <c r="B1070">
        <v>462</v>
      </c>
      <c r="C1070" t="s">
        <v>29</v>
      </c>
      <c r="D1070">
        <v>5</v>
      </c>
      <c r="E1070" t="s">
        <v>30</v>
      </c>
      <c r="F1070">
        <v>79678</v>
      </c>
      <c r="G1070" t="s">
        <v>278</v>
      </c>
      <c r="H1070" t="s">
        <v>32</v>
      </c>
      <c r="I1070">
        <v>88971</v>
      </c>
      <c r="J1070">
        <v>1</v>
      </c>
      <c r="K1070" s="1">
        <v>43356.594097222223</v>
      </c>
      <c r="L1070">
        <v>0.2</v>
      </c>
      <c r="M1070">
        <v>621.07000000000005</v>
      </c>
      <c r="N1070" t="s">
        <v>172</v>
      </c>
      <c r="O1070" t="s">
        <v>34</v>
      </c>
      <c r="P1070">
        <v>1</v>
      </c>
      <c r="R1070">
        <v>4</v>
      </c>
      <c r="S1070" t="s">
        <v>353</v>
      </c>
      <c r="T1070" t="s">
        <v>36</v>
      </c>
      <c r="U1070" t="s">
        <v>37</v>
      </c>
      <c r="V1070" t="s">
        <v>38</v>
      </c>
      <c r="W1070" t="s">
        <v>52</v>
      </c>
      <c r="X1070" t="s">
        <v>1063</v>
      </c>
      <c r="Y1070" t="s">
        <v>95</v>
      </c>
      <c r="Z1070" t="s">
        <v>150</v>
      </c>
      <c r="AA1070" t="s">
        <v>151</v>
      </c>
      <c r="AB1070" t="s">
        <v>152</v>
      </c>
      <c r="AC1070" t="s">
        <v>173</v>
      </c>
      <c r="AD1070" s="2" t="s">
        <v>44</v>
      </c>
    </row>
    <row r="1071" spans="1:30" ht="15" customHeight="1" x14ac:dyDescent="0.35">
      <c r="A1071" s="1">
        <v>42699.375347222223</v>
      </c>
      <c r="B1071">
        <v>462</v>
      </c>
      <c r="C1071" t="s">
        <v>29</v>
      </c>
      <c r="D1071">
        <v>5</v>
      </c>
      <c r="E1071" t="s">
        <v>30</v>
      </c>
      <c r="F1071">
        <v>78516</v>
      </c>
      <c r="G1071" t="s">
        <v>319</v>
      </c>
      <c r="H1071" t="s">
        <v>32</v>
      </c>
      <c r="I1071">
        <v>81496</v>
      </c>
      <c r="J1071">
        <v>1</v>
      </c>
      <c r="K1071" s="1">
        <v>42699.375347222223</v>
      </c>
      <c r="L1071">
        <v>0.2</v>
      </c>
      <c r="M1071">
        <v>621.44000000000005</v>
      </c>
      <c r="N1071" t="s">
        <v>155</v>
      </c>
      <c r="O1071" t="s">
        <v>34</v>
      </c>
      <c r="P1071">
        <v>2200</v>
      </c>
      <c r="R1071">
        <v>4</v>
      </c>
      <c r="S1071" t="s">
        <v>458</v>
      </c>
      <c r="T1071" t="s">
        <v>36</v>
      </c>
      <c r="U1071" t="s">
        <v>37</v>
      </c>
      <c r="V1071" t="s">
        <v>49</v>
      </c>
      <c r="W1071" t="s">
        <v>52</v>
      </c>
      <c r="X1071" t="s">
        <v>1063</v>
      </c>
      <c r="AD1071" s="2" t="s">
        <v>44</v>
      </c>
    </row>
    <row r="1072" spans="1:30" ht="15" customHeight="1" x14ac:dyDescent="0.35">
      <c r="A1072" s="1">
        <v>42489.448263888888</v>
      </c>
      <c r="B1072">
        <v>462</v>
      </c>
      <c r="C1072" t="s">
        <v>29</v>
      </c>
      <c r="D1072">
        <v>5</v>
      </c>
      <c r="E1072" t="s">
        <v>30</v>
      </c>
      <c r="F1072">
        <v>77810</v>
      </c>
      <c r="G1072" t="s">
        <v>515</v>
      </c>
      <c r="H1072" t="s">
        <v>32</v>
      </c>
      <c r="I1072">
        <v>77340</v>
      </c>
      <c r="J1072">
        <v>1</v>
      </c>
      <c r="K1072" s="1">
        <v>42489.448263888888</v>
      </c>
      <c r="L1072">
        <v>0.2</v>
      </c>
      <c r="M1072">
        <v>621.44000000000005</v>
      </c>
      <c r="N1072" t="s">
        <v>155</v>
      </c>
      <c r="O1072" t="s">
        <v>34</v>
      </c>
      <c r="P1072">
        <v>35000</v>
      </c>
      <c r="R1072">
        <v>4</v>
      </c>
      <c r="S1072" t="s">
        <v>516</v>
      </c>
      <c r="T1072" t="s">
        <v>36</v>
      </c>
      <c r="U1072" t="s">
        <v>37</v>
      </c>
      <c r="V1072" t="s">
        <v>49</v>
      </c>
      <c r="W1072" t="s">
        <v>52</v>
      </c>
      <c r="X1072" t="s">
        <v>1063</v>
      </c>
      <c r="AD1072" s="2" t="s">
        <v>508</v>
      </c>
    </row>
    <row r="1073" spans="1:30" ht="15" customHeight="1" x14ac:dyDescent="0.35">
      <c r="A1073" s="1">
        <v>44708.552430555559</v>
      </c>
      <c r="B1073">
        <v>462</v>
      </c>
      <c r="C1073" t="s">
        <v>29</v>
      </c>
      <c r="D1073">
        <v>5</v>
      </c>
      <c r="E1073" t="s">
        <v>30</v>
      </c>
      <c r="F1073">
        <v>81615</v>
      </c>
      <c r="G1073" t="s">
        <v>254</v>
      </c>
      <c r="H1073" t="s">
        <v>32</v>
      </c>
      <c r="I1073">
        <v>107425</v>
      </c>
      <c r="J1073">
        <v>1</v>
      </c>
      <c r="K1073" s="1">
        <v>44708.552430555559</v>
      </c>
      <c r="L1073">
        <v>0.2</v>
      </c>
      <c r="M1073">
        <v>621.52</v>
      </c>
      <c r="N1073" t="s">
        <v>51</v>
      </c>
      <c r="O1073" t="s">
        <v>34</v>
      </c>
      <c r="P1073">
        <v>11000</v>
      </c>
      <c r="R1073">
        <v>4</v>
      </c>
      <c r="S1073" t="s">
        <v>255</v>
      </c>
      <c r="T1073" t="s">
        <v>36</v>
      </c>
      <c r="U1073" t="s">
        <v>37</v>
      </c>
      <c r="W1073" t="s">
        <v>52</v>
      </c>
      <c r="X1073" t="s">
        <v>1061</v>
      </c>
      <c r="AD1073" s="2" t="s">
        <v>44</v>
      </c>
    </row>
    <row r="1074" spans="1:30" ht="15" customHeight="1" x14ac:dyDescent="0.35">
      <c r="A1074" s="1">
        <v>43356.594097222223</v>
      </c>
      <c r="B1074">
        <v>462</v>
      </c>
      <c r="C1074" t="s">
        <v>29</v>
      </c>
      <c r="D1074">
        <v>5</v>
      </c>
      <c r="E1074" t="s">
        <v>30</v>
      </c>
      <c r="F1074">
        <v>79678</v>
      </c>
      <c r="G1074" t="s">
        <v>278</v>
      </c>
      <c r="H1074" t="s">
        <v>32</v>
      </c>
      <c r="I1074">
        <v>88971</v>
      </c>
      <c r="J1074">
        <v>1</v>
      </c>
      <c r="K1074" s="1">
        <v>43356.594097222223</v>
      </c>
      <c r="L1074">
        <v>0.2</v>
      </c>
      <c r="M1074">
        <v>652.1</v>
      </c>
      <c r="N1074" t="s">
        <v>288</v>
      </c>
      <c r="O1074" t="s">
        <v>34</v>
      </c>
      <c r="P1074">
        <v>1900</v>
      </c>
      <c r="R1074">
        <v>4</v>
      </c>
      <c r="S1074" t="s">
        <v>353</v>
      </c>
      <c r="T1074" t="s">
        <v>36</v>
      </c>
      <c r="U1074" t="s">
        <v>37</v>
      </c>
      <c r="V1074" t="s">
        <v>38</v>
      </c>
      <c r="W1074" t="s">
        <v>52</v>
      </c>
      <c r="X1074" t="s">
        <v>1063</v>
      </c>
      <c r="AD1074" s="2" t="s">
        <v>44</v>
      </c>
    </row>
    <row r="1075" spans="1:30" ht="15" customHeight="1" x14ac:dyDescent="0.35">
      <c r="A1075" s="1">
        <v>43635.677430555559</v>
      </c>
      <c r="B1075">
        <v>462</v>
      </c>
      <c r="C1075" t="s">
        <v>29</v>
      </c>
      <c r="D1075">
        <v>5</v>
      </c>
      <c r="E1075" t="s">
        <v>30</v>
      </c>
      <c r="F1075">
        <v>79548</v>
      </c>
      <c r="G1075" t="s">
        <v>278</v>
      </c>
      <c r="H1075" t="s">
        <v>32</v>
      </c>
      <c r="I1075">
        <v>92499</v>
      </c>
      <c r="J1075">
        <v>1</v>
      </c>
      <c r="K1075" s="1">
        <v>43635.677430555559</v>
      </c>
      <c r="L1075">
        <v>0.2</v>
      </c>
      <c r="M1075">
        <v>621.07000000000005</v>
      </c>
      <c r="N1075" t="s">
        <v>172</v>
      </c>
      <c r="O1075" t="s">
        <v>34</v>
      </c>
      <c r="P1075">
        <v>5100</v>
      </c>
      <c r="R1075">
        <v>4</v>
      </c>
      <c r="S1075" t="s">
        <v>357</v>
      </c>
      <c r="T1075" t="s">
        <v>36</v>
      </c>
      <c r="U1075" t="s">
        <v>37</v>
      </c>
      <c r="V1075" t="s">
        <v>38</v>
      </c>
      <c r="W1075" t="s">
        <v>52</v>
      </c>
      <c r="X1075" t="s">
        <v>1063</v>
      </c>
      <c r="Y1075" t="s">
        <v>95</v>
      </c>
      <c r="Z1075" t="s">
        <v>150</v>
      </c>
      <c r="AA1075" t="s">
        <v>151</v>
      </c>
      <c r="AB1075" t="s">
        <v>152</v>
      </c>
      <c r="AC1075" t="s">
        <v>173</v>
      </c>
      <c r="AD1075" s="2" t="s">
        <v>44</v>
      </c>
    </row>
    <row r="1076" spans="1:30" ht="15" customHeight="1" x14ac:dyDescent="0.35">
      <c r="A1076" s="1">
        <v>44680.500347222223</v>
      </c>
      <c r="B1076">
        <v>462</v>
      </c>
      <c r="C1076" t="s">
        <v>29</v>
      </c>
      <c r="D1076">
        <v>5</v>
      </c>
      <c r="E1076" t="s">
        <v>30</v>
      </c>
      <c r="F1076">
        <v>81612</v>
      </c>
      <c r="G1076" t="s">
        <v>254</v>
      </c>
      <c r="H1076" t="s">
        <v>32</v>
      </c>
      <c r="I1076">
        <v>107006</v>
      </c>
      <c r="J1076">
        <v>1</v>
      </c>
      <c r="K1076" s="1">
        <v>44680.500347222223</v>
      </c>
      <c r="L1076">
        <v>0.2</v>
      </c>
      <c r="M1076">
        <v>621.52</v>
      </c>
      <c r="N1076" t="s">
        <v>51</v>
      </c>
      <c r="O1076" t="s">
        <v>34</v>
      </c>
      <c r="P1076">
        <v>3700</v>
      </c>
      <c r="R1076">
        <v>4</v>
      </c>
      <c r="S1076" t="s">
        <v>273</v>
      </c>
      <c r="T1076" t="s">
        <v>36</v>
      </c>
      <c r="U1076" t="s">
        <v>37</v>
      </c>
      <c r="W1076" t="s">
        <v>52</v>
      </c>
      <c r="X1076" t="s">
        <v>1061</v>
      </c>
      <c r="AD1076" s="2" t="s">
        <v>44</v>
      </c>
    </row>
    <row r="1077" spans="1:30" ht="15" customHeight="1" x14ac:dyDescent="0.35">
      <c r="A1077" s="1">
        <v>44680.500347222223</v>
      </c>
      <c r="B1077">
        <v>462</v>
      </c>
      <c r="C1077" t="s">
        <v>29</v>
      </c>
      <c r="D1077">
        <v>5</v>
      </c>
      <c r="E1077" t="s">
        <v>30</v>
      </c>
      <c r="F1077">
        <v>81612</v>
      </c>
      <c r="G1077" t="s">
        <v>254</v>
      </c>
      <c r="H1077" t="s">
        <v>32</v>
      </c>
      <c r="I1077">
        <v>107006</v>
      </c>
      <c r="J1077">
        <v>1</v>
      </c>
      <c r="K1077" s="1">
        <v>44680.500347222223</v>
      </c>
      <c r="L1077">
        <v>0.2</v>
      </c>
      <c r="M1077">
        <v>621.4</v>
      </c>
      <c r="N1077" t="s">
        <v>159</v>
      </c>
      <c r="O1077" t="s">
        <v>34</v>
      </c>
      <c r="P1077">
        <v>0</v>
      </c>
      <c r="R1077">
        <v>4</v>
      </c>
      <c r="S1077" t="s">
        <v>273</v>
      </c>
      <c r="T1077" t="s">
        <v>36</v>
      </c>
      <c r="U1077" t="s">
        <v>37</v>
      </c>
      <c r="V1077" t="s">
        <v>49</v>
      </c>
      <c r="W1077" t="s">
        <v>52</v>
      </c>
      <c r="X1077" t="s">
        <v>1063</v>
      </c>
      <c r="AD1077" s="2" t="s">
        <v>44</v>
      </c>
    </row>
    <row r="1078" spans="1:30" ht="15" customHeight="1" x14ac:dyDescent="0.35">
      <c r="A1078" s="1">
        <v>43181.538541666669</v>
      </c>
      <c r="B1078">
        <v>462</v>
      </c>
      <c r="C1078" t="s">
        <v>29</v>
      </c>
      <c r="D1078">
        <v>5</v>
      </c>
      <c r="E1078" t="s">
        <v>30</v>
      </c>
      <c r="F1078">
        <v>78948</v>
      </c>
      <c r="G1078" t="s">
        <v>278</v>
      </c>
      <c r="H1078" t="s">
        <v>32</v>
      </c>
      <c r="I1078">
        <v>86575</v>
      </c>
      <c r="J1078">
        <v>1</v>
      </c>
      <c r="K1078" s="1">
        <v>43181.538541666669</v>
      </c>
      <c r="L1078">
        <v>0.2</v>
      </c>
      <c r="M1078">
        <v>621.4</v>
      </c>
      <c r="N1078" t="s">
        <v>159</v>
      </c>
      <c r="O1078" t="s">
        <v>34</v>
      </c>
      <c r="P1078">
        <v>0</v>
      </c>
      <c r="R1078">
        <v>4</v>
      </c>
      <c r="S1078" t="s">
        <v>403</v>
      </c>
      <c r="T1078" t="s">
        <v>36</v>
      </c>
      <c r="U1078" t="s">
        <v>37</v>
      </c>
      <c r="V1078" t="s">
        <v>49</v>
      </c>
      <c r="W1078" t="s">
        <v>52</v>
      </c>
      <c r="X1078" t="s">
        <v>1063</v>
      </c>
      <c r="AD1078" s="2" t="s">
        <v>44</v>
      </c>
    </row>
    <row r="1079" spans="1:30" ht="15" customHeight="1" x14ac:dyDescent="0.35">
      <c r="A1079" s="1">
        <v>42032.472569444442</v>
      </c>
      <c r="B1079">
        <v>462</v>
      </c>
      <c r="C1079" t="s">
        <v>29</v>
      </c>
      <c r="D1079">
        <v>5</v>
      </c>
      <c r="E1079" t="s">
        <v>30</v>
      </c>
      <c r="F1079">
        <v>77029</v>
      </c>
      <c r="G1079" t="s">
        <v>621</v>
      </c>
      <c r="H1079" t="s">
        <v>32</v>
      </c>
      <c r="I1079">
        <v>69044</v>
      </c>
      <c r="J1079">
        <v>1</v>
      </c>
      <c r="K1079" s="1">
        <v>42032.472569444442</v>
      </c>
      <c r="L1079">
        <v>0.2</v>
      </c>
      <c r="M1079">
        <v>621.4</v>
      </c>
      <c r="N1079" t="s">
        <v>159</v>
      </c>
      <c r="O1079" t="s">
        <v>34</v>
      </c>
      <c r="P1079">
        <v>0</v>
      </c>
      <c r="R1079">
        <v>4</v>
      </c>
      <c r="S1079" t="s">
        <v>622</v>
      </c>
      <c r="T1079" t="s">
        <v>36</v>
      </c>
      <c r="U1079" t="s">
        <v>37</v>
      </c>
      <c r="V1079" t="s">
        <v>49</v>
      </c>
      <c r="W1079" t="s">
        <v>52</v>
      </c>
      <c r="X1079" t="s">
        <v>1063</v>
      </c>
      <c r="AD1079" s="2" t="s">
        <v>508</v>
      </c>
    </row>
    <row r="1080" spans="1:30" ht="15" customHeight="1" x14ac:dyDescent="0.35">
      <c r="A1080" s="1">
        <v>43509.642708333333</v>
      </c>
      <c r="B1080">
        <v>462</v>
      </c>
      <c r="C1080" t="s">
        <v>29</v>
      </c>
      <c r="D1080">
        <v>5</v>
      </c>
      <c r="E1080" t="s">
        <v>30</v>
      </c>
      <c r="F1080">
        <v>79444</v>
      </c>
      <c r="G1080" t="s">
        <v>254</v>
      </c>
      <c r="H1080" t="s">
        <v>32</v>
      </c>
      <c r="I1080">
        <v>90876</v>
      </c>
      <c r="J1080">
        <v>1</v>
      </c>
      <c r="K1080" s="1">
        <v>43509.642708333333</v>
      </c>
      <c r="L1080">
        <v>0.2</v>
      </c>
      <c r="M1080">
        <v>621.41999999999996</v>
      </c>
      <c r="N1080" t="s">
        <v>375</v>
      </c>
      <c r="O1080" t="s">
        <v>34</v>
      </c>
      <c r="P1080">
        <v>1</v>
      </c>
      <c r="R1080">
        <v>4</v>
      </c>
      <c r="S1080" t="s">
        <v>374</v>
      </c>
      <c r="T1080" t="s">
        <v>36</v>
      </c>
      <c r="U1080" t="s">
        <v>37</v>
      </c>
      <c r="V1080" t="s">
        <v>49</v>
      </c>
      <c r="W1080" t="s">
        <v>52</v>
      </c>
      <c r="X1080" t="s">
        <v>1063</v>
      </c>
      <c r="AD1080" s="2" t="s">
        <v>44</v>
      </c>
    </row>
    <row r="1081" spans="1:30" ht="15" customHeight="1" x14ac:dyDescent="0.35">
      <c r="A1081" s="1">
        <v>43635.677430555559</v>
      </c>
      <c r="B1081">
        <v>462</v>
      </c>
      <c r="C1081" t="s">
        <v>29</v>
      </c>
      <c r="D1081">
        <v>5</v>
      </c>
      <c r="E1081" t="s">
        <v>30</v>
      </c>
      <c r="F1081">
        <v>79548</v>
      </c>
      <c r="G1081" t="s">
        <v>278</v>
      </c>
      <c r="H1081" t="s">
        <v>32</v>
      </c>
      <c r="I1081">
        <v>92499</v>
      </c>
      <c r="J1081">
        <v>1</v>
      </c>
      <c r="K1081" s="1">
        <v>43635.677430555559</v>
      </c>
      <c r="L1081">
        <v>0.2</v>
      </c>
      <c r="M1081">
        <v>652.1</v>
      </c>
      <c r="N1081" t="s">
        <v>288</v>
      </c>
      <c r="O1081" t="s">
        <v>34</v>
      </c>
      <c r="P1081">
        <v>27000</v>
      </c>
      <c r="R1081">
        <v>4</v>
      </c>
      <c r="S1081" t="s">
        <v>357</v>
      </c>
      <c r="T1081" t="s">
        <v>36</v>
      </c>
      <c r="U1081" t="s">
        <v>37</v>
      </c>
      <c r="V1081" t="s">
        <v>38</v>
      </c>
      <c r="W1081" t="s">
        <v>52</v>
      </c>
      <c r="X1081" t="s">
        <v>1063</v>
      </c>
      <c r="AD1081" s="2" t="s">
        <v>44</v>
      </c>
    </row>
    <row r="1082" spans="1:30" ht="15" customHeight="1" x14ac:dyDescent="0.35">
      <c r="A1082" s="1">
        <v>43571.732986111114</v>
      </c>
      <c r="B1082">
        <v>462</v>
      </c>
      <c r="C1082" t="s">
        <v>29</v>
      </c>
      <c r="D1082">
        <v>5</v>
      </c>
      <c r="E1082" t="s">
        <v>30</v>
      </c>
      <c r="F1082">
        <v>79503</v>
      </c>
      <c r="G1082" t="s">
        <v>358</v>
      </c>
      <c r="H1082" t="s">
        <v>32</v>
      </c>
      <c r="I1082">
        <v>91686</v>
      </c>
      <c r="J1082">
        <v>1</v>
      </c>
      <c r="K1082" s="1">
        <v>43571.732986111114</v>
      </c>
      <c r="L1082">
        <v>0.2</v>
      </c>
      <c r="M1082">
        <v>621.03</v>
      </c>
      <c r="N1082" t="s">
        <v>359</v>
      </c>
      <c r="O1082" t="s">
        <v>34</v>
      </c>
      <c r="P1082">
        <v>140</v>
      </c>
      <c r="R1082">
        <v>4</v>
      </c>
      <c r="S1082" t="s">
        <v>360</v>
      </c>
      <c r="T1082" t="s">
        <v>36</v>
      </c>
      <c r="U1082" t="s">
        <v>37</v>
      </c>
      <c r="V1082" t="s">
        <v>38</v>
      </c>
      <c r="W1082" t="s">
        <v>52</v>
      </c>
      <c r="X1082" t="s">
        <v>1061</v>
      </c>
      <c r="Y1082" t="s">
        <v>95</v>
      </c>
      <c r="Z1082" t="s">
        <v>361</v>
      </c>
      <c r="AA1082" t="s">
        <v>362</v>
      </c>
      <c r="AB1082" t="s">
        <v>363</v>
      </c>
      <c r="AD1082" s="2" t="s">
        <v>44</v>
      </c>
    </row>
    <row r="1083" spans="1:30" ht="15" customHeight="1" x14ac:dyDescent="0.35">
      <c r="A1083" s="1">
        <v>43571.732986111114</v>
      </c>
      <c r="B1083">
        <v>462</v>
      </c>
      <c r="C1083" t="s">
        <v>29</v>
      </c>
      <c r="D1083">
        <v>5</v>
      </c>
      <c r="E1083" t="s">
        <v>30</v>
      </c>
      <c r="F1083">
        <v>79503</v>
      </c>
      <c r="G1083" t="s">
        <v>358</v>
      </c>
      <c r="H1083" t="s">
        <v>32</v>
      </c>
      <c r="I1083">
        <v>91686</v>
      </c>
      <c r="J1083">
        <v>1</v>
      </c>
      <c r="K1083" s="1">
        <v>43571.732986111114</v>
      </c>
      <c r="L1083">
        <v>0.2</v>
      </c>
      <c r="M1083">
        <v>621.07000000000005</v>
      </c>
      <c r="N1083" t="s">
        <v>172</v>
      </c>
      <c r="O1083" t="s">
        <v>34</v>
      </c>
      <c r="P1083">
        <v>84000</v>
      </c>
      <c r="R1083">
        <v>4</v>
      </c>
      <c r="S1083" t="s">
        <v>360</v>
      </c>
      <c r="T1083" t="s">
        <v>36</v>
      </c>
      <c r="U1083" t="s">
        <v>37</v>
      </c>
      <c r="V1083" t="s">
        <v>38</v>
      </c>
      <c r="W1083" t="s">
        <v>52</v>
      </c>
      <c r="X1083" t="s">
        <v>1063</v>
      </c>
      <c r="Y1083" t="s">
        <v>95</v>
      </c>
      <c r="Z1083" t="s">
        <v>150</v>
      </c>
      <c r="AA1083" t="s">
        <v>151</v>
      </c>
      <c r="AB1083" t="s">
        <v>152</v>
      </c>
      <c r="AC1083" t="s">
        <v>173</v>
      </c>
      <c r="AD1083" s="2" t="s">
        <v>44</v>
      </c>
    </row>
    <row r="1084" spans="1:30" ht="15" customHeight="1" x14ac:dyDescent="0.35">
      <c r="A1084" s="1">
        <v>43537.625347222223</v>
      </c>
      <c r="B1084">
        <v>462</v>
      </c>
      <c r="C1084" t="s">
        <v>29</v>
      </c>
      <c r="D1084">
        <v>5</v>
      </c>
      <c r="E1084" t="s">
        <v>30</v>
      </c>
      <c r="F1084">
        <v>79485</v>
      </c>
      <c r="G1084" t="s">
        <v>278</v>
      </c>
      <c r="H1084" t="s">
        <v>32</v>
      </c>
      <c r="I1084">
        <v>91223</v>
      </c>
      <c r="J1084">
        <v>1</v>
      </c>
      <c r="K1084" s="1">
        <v>43537.625347222223</v>
      </c>
      <c r="L1084">
        <v>0.2</v>
      </c>
      <c r="M1084">
        <v>621.07000000000005</v>
      </c>
      <c r="N1084" t="s">
        <v>172</v>
      </c>
      <c r="O1084" t="s">
        <v>34</v>
      </c>
      <c r="P1084">
        <v>17000</v>
      </c>
      <c r="R1084">
        <v>4</v>
      </c>
      <c r="S1084" t="s">
        <v>370</v>
      </c>
      <c r="T1084" t="s">
        <v>36</v>
      </c>
      <c r="U1084" t="s">
        <v>37</v>
      </c>
      <c r="V1084" t="s">
        <v>38</v>
      </c>
      <c r="W1084" t="s">
        <v>52</v>
      </c>
      <c r="X1084" t="s">
        <v>1063</v>
      </c>
      <c r="Y1084" t="s">
        <v>95</v>
      </c>
      <c r="Z1084" t="s">
        <v>150</v>
      </c>
      <c r="AA1084" t="s">
        <v>151</v>
      </c>
      <c r="AB1084" t="s">
        <v>152</v>
      </c>
      <c r="AC1084" t="s">
        <v>173</v>
      </c>
      <c r="AD1084" s="2" t="s">
        <v>44</v>
      </c>
    </row>
    <row r="1085" spans="1:30" ht="15" customHeight="1" x14ac:dyDescent="0.35">
      <c r="A1085" s="1">
        <v>43537.625347222223</v>
      </c>
      <c r="B1085">
        <v>462</v>
      </c>
      <c r="C1085" t="s">
        <v>29</v>
      </c>
      <c r="D1085">
        <v>5</v>
      </c>
      <c r="E1085" t="s">
        <v>30</v>
      </c>
      <c r="F1085">
        <v>79485</v>
      </c>
      <c r="G1085" t="s">
        <v>278</v>
      </c>
      <c r="H1085" t="s">
        <v>32</v>
      </c>
      <c r="I1085">
        <v>91223</v>
      </c>
      <c r="J1085">
        <v>1</v>
      </c>
      <c r="K1085" s="1">
        <v>43537.625347222223</v>
      </c>
      <c r="L1085">
        <v>0.2</v>
      </c>
      <c r="M1085">
        <v>621.08000000000004</v>
      </c>
      <c r="N1085" t="s">
        <v>94</v>
      </c>
      <c r="O1085" t="s">
        <v>34</v>
      </c>
      <c r="P1085">
        <v>1</v>
      </c>
      <c r="R1085">
        <v>4</v>
      </c>
      <c r="S1085" t="s">
        <v>370</v>
      </c>
      <c r="T1085" t="s">
        <v>36</v>
      </c>
      <c r="U1085" t="s">
        <v>37</v>
      </c>
      <c r="V1085" t="s">
        <v>38</v>
      </c>
      <c r="W1085" t="s">
        <v>52</v>
      </c>
      <c r="X1085" t="s">
        <v>1063</v>
      </c>
      <c r="Y1085" t="s">
        <v>95</v>
      </c>
      <c r="Z1085" t="s">
        <v>96</v>
      </c>
      <c r="AA1085" t="s">
        <v>97</v>
      </c>
      <c r="AB1085" t="s">
        <v>98</v>
      </c>
      <c r="AD1085" s="2" t="s">
        <v>44</v>
      </c>
    </row>
    <row r="1086" spans="1:30" ht="15" customHeight="1" x14ac:dyDescent="0.35">
      <c r="A1086" s="1">
        <v>43537.625347222223</v>
      </c>
      <c r="B1086">
        <v>462</v>
      </c>
      <c r="C1086" t="s">
        <v>29</v>
      </c>
      <c r="D1086">
        <v>5</v>
      </c>
      <c r="E1086" t="s">
        <v>30</v>
      </c>
      <c r="F1086">
        <v>79485</v>
      </c>
      <c r="G1086" t="s">
        <v>278</v>
      </c>
      <c r="H1086" t="s">
        <v>32</v>
      </c>
      <c r="I1086">
        <v>91223</v>
      </c>
      <c r="J1086">
        <v>1</v>
      </c>
      <c r="K1086" s="1">
        <v>43537.625347222223</v>
      </c>
      <c r="L1086">
        <v>0.2</v>
      </c>
      <c r="M1086">
        <v>652.1</v>
      </c>
      <c r="N1086" t="s">
        <v>288</v>
      </c>
      <c r="O1086" t="s">
        <v>34</v>
      </c>
      <c r="P1086">
        <v>17000</v>
      </c>
      <c r="R1086">
        <v>4</v>
      </c>
      <c r="S1086" t="s">
        <v>370</v>
      </c>
      <c r="T1086" t="s">
        <v>36</v>
      </c>
      <c r="U1086" t="s">
        <v>37</v>
      </c>
      <c r="V1086" t="s">
        <v>38</v>
      </c>
      <c r="W1086" t="s">
        <v>52</v>
      </c>
      <c r="X1086" t="s">
        <v>1063</v>
      </c>
      <c r="AD1086" s="2" t="s">
        <v>44</v>
      </c>
    </row>
    <row r="1087" spans="1:30" ht="15" customHeight="1" x14ac:dyDescent="0.35">
      <c r="A1087" s="1">
        <v>43432.392708333333</v>
      </c>
      <c r="B1087">
        <v>462</v>
      </c>
      <c r="C1087" t="s">
        <v>29</v>
      </c>
      <c r="D1087">
        <v>5</v>
      </c>
      <c r="E1087" t="s">
        <v>30</v>
      </c>
      <c r="F1087">
        <v>79464</v>
      </c>
      <c r="G1087" t="s">
        <v>254</v>
      </c>
      <c r="H1087" t="s">
        <v>32</v>
      </c>
      <c r="I1087">
        <v>89949</v>
      </c>
      <c r="J1087">
        <v>1</v>
      </c>
      <c r="K1087" s="1">
        <v>43432.392708333333</v>
      </c>
      <c r="L1087">
        <v>0.2</v>
      </c>
      <c r="M1087">
        <v>621.08000000000004</v>
      </c>
      <c r="N1087" t="s">
        <v>94</v>
      </c>
      <c r="O1087" t="s">
        <v>34</v>
      </c>
      <c r="P1087">
        <v>1</v>
      </c>
      <c r="R1087">
        <v>4</v>
      </c>
      <c r="S1087" t="s">
        <v>371</v>
      </c>
      <c r="T1087" t="s">
        <v>36</v>
      </c>
      <c r="U1087" t="s">
        <v>37</v>
      </c>
      <c r="V1087" t="s">
        <v>38</v>
      </c>
      <c r="W1087" t="s">
        <v>52</v>
      </c>
      <c r="X1087" t="s">
        <v>1063</v>
      </c>
      <c r="Y1087" t="s">
        <v>95</v>
      </c>
      <c r="Z1087" t="s">
        <v>96</v>
      </c>
      <c r="AA1087" t="s">
        <v>97</v>
      </c>
      <c r="AB1087" t="s">
        <v>98</v>
      </c>
      <c r="AD1087" s="2" t="s">
        <v>44</v>
      </c>
    </row>
    <row r="1088" spans="1:30" ht="15" customHeight="1" x14ac:dyDescent="0.35">
      <c r="A1088" s="1">
        <v>43432.392708333333</v>
      </c>
      <c r="B1088">
        <v>462</v>
      </c>
      <c r="C1088" t="s">
        <v>29</v>
      </c>
      <c r="D1088">
        <v>5</v>
      </c>
      <c r="E1088" t="s">
        <v>30</v>
      </c>
      <c r="F1088">
        <v>79464</v>
      </c>
      <c r="G1088" t="s">
        <v>254</v>
      </c>
      <c r="H1088" t="s">
        <v>32</v>
      </c>
      <c r="I1088">
        <v>89949</v>
      </c>
      <c r="J1088">
        <v>1</v>
      </c>
      <c r="K1088" s="1">
        <v>43432.392708333333</v>
      </c>
      <c r="L1088">
        <v>0.2</v>
      </c>
      <c r="M1088">
        <v>652.1</v>
      </c>
      <c r="N1088" t="s">
        <v>288</v>
      </c>
      <c r="O1088" t="s">
        <v>34</v>
      </c>
      <c r="P1088">
        <v>110000</v>
      </c>
      <c r="R1088">
        <v>4</v>
      </c>
      <c r="S1088" t="s">
        <v>371</v>
      </c>
      <c r="T1088" t="s">
        <v>36</v>
      </c>
      <c r="U1088" t="s">
        <v>37</v>
      </c>
      <c r="V1088" t="s">
        <v>38</v>
      </c>
      <c r="W1088" t="s">
        <v>52</v>
      </c>
      <c r="X1088" t="s">
        <v>1063</v>
      </c>
      <c r="AD1088" s="2" t="s">
        <v>44</v>
      </c>
    </row>
    <row r="1089" spans="1:30" ht="15" customHeight="1" x14ac:dyDescent="0.35">
      <c r="A1089" s="1">
        <v>43509.642708333333</v>
      </c>
      <c r="B1089">
        <v>462</v>
      </c>
      <c r="C1089" t="s">
        <v>29</v>
      </c>
      <c r="D1089">
        <v>5</v>
      </c>
      <c r="E1089" t="s">
        <v>30</v>
      </c>
      <c r="F1089">
        <v>79444</v>
      </c>
      <c r="G1089" t="s">
        <v>254</v>
      </c>
      <c r="H1089" t="s">
        <v>32</v>
      </c>
      <c r="I1089">
        <v>90876</v>
      </c>
      <c r="J1089">
        <v>1</v>
      </c>
      <c r="K1089" s="1">
        <v>43509.642708333333</v>
      </c>
      <c r="L1089">
        <v>0.2</v>
      </c>
      <c r="M1089">
        <v>621.05999999999995</v>
      </c>
      <c r="N1089" t="s">
        <v>148</v>
      </c>
      <c r="O1089" t="s">
        <v>34</v>
      </c>
      <c r="P1089">
        <v>35000</v>
      </c>
      <c r="R1089">
        <v>4</v>
      </c>
      <c r="S1089" t="s">
        <v>374</v>
      </c>
      <c r="T1089" t="s">
        <v>36</v>
      </c>
      <c r="U1089" t="s">
        <v>37</v>
      </c>
      <c r="V1089" t="s">
        <v>38</v>
      </c>
      <c r="W1089" t="s">
        <v>52</v>
      </c>
      <c r="X1089" t="s">
        <v>1063</v>
      </c>
      <c r="Y1089" t="s">
        <v>95</v>
      </c>
      <c r="Z1089" t="s">
        <v>150</v>
      </c>
      <c r="AA1089" t="s">
        <v>151</v>
      </c>
      <c r="AB1089" t="s">
        <v>152</v>
      </c>
      <c r="AD1089" s="2" t="s">
        <v>44</v>
      </c>
    </row>
    <row r="1090" spans="1:30" ht="15" customHeight="1" x14ac:dyDescent="0.35">
      <c r="A1090" s="1">
        <v>43509.642708333333</v>
      </c>
      <c r="B1090">
        <v>462</v>
      </c>
      <c r="C1090" t="s">
        <v>29</v>
      </c>
      <c r="D1090">
        <v>5</v>
      </c>
      <c r="E1090" t="s">
        <v>30</v>
      </c>
      <c r="F1090">
        <v>79444</v>
      </c>
      <c r="G1090" t="s">
        <v>254</v>
      </c>
      <c r="H1090" t="s">
        <v>32</v>
      </c>
      <c r="I1090">
        <v>90876</v>
      </c>
      <c r="J1090">
        <v>1</v>
      </c>
      <c r="K1090" s="1">
        <v>43509.642708333333</v>
      </c>
      <c r="L1090">
        <v>0.2</v>
      </c>
      <c r="M1090">
        <v>621.07000000000005</v>
      </c>
      <c r="N1090" t="s">
        <v>172</v>
      </c>
      <c r="O1090" t="s">
        <v>34</v>
      </c>
      <c r="P1090">
        <v>6100</v>
      </c>
      <c r="R1090">
        <v>4</v>
      </c>
      <c r="S1090" t="s">
        <v>374</v>
      </c>
      <c r="T1090" t="s">
        <v>36</v>
      </c>
      <c r="U1090" t="s">
        <v>37</v>
      </c>
      <c r="V1090" t="s">
        <v>38</v>
      </c>
      <c r="W1090" t="s">
        <v>52</v>
      </c>
      <c r="X1090" t="s">
        <v>1063</v>
      </c>
      <c r="Y1090" t="s">
        <v>95</v>
      </c>
      <c r="Z1090" t="s">
        <v>150</v>
      </c>
      <c r="AA1090" t="s">
        <v>151</v>
      </c>
      <c r="AB1090" t="s">
        <v>152</v>
      </c>
      <c r="AC1090" t="s">
        <v>173</v>
      </c>
      <c r="AD1090" s="2" t="s">
        <v>44</v>
      </c>
    </row>
    <row r="1091" spans="1:30" ht="15" customHeight="1" x14ac:dyDescent="0.35">
      <c r="A1091" s="1">
        <v>43606.715624999997</v>
      </c>
      <c r="B1091">
        <v>462</v>
      </c>
      <c r="C1091" t="s">
        <v>29</v>
      </c>
      <c r="D1091">
        <v>5</v>
      </c>
      <c r="E1091" t="s">
        <v>30</v>
      </c>
      <c r="F1091">
        <v>79315</v>
      </c>
      <c r="G1091" t="s">
        <v>278</v>
      </c>
      <c r="H1091" t="s">
        <v>32</v>
      </c>
      <c r="I1091">
        <v>92050</v>
      </c>
      <c r="J1091">
        <v>1</v>
      </c>
      <c r="K1091" s="1">
        <v>43606.715624999997</v>
      </c>
      <c r="L1091">
        <v>0.2</v>
      </c>
      <c r="M1091">
        <v>621.03</v>
      </c>
      <c r="N1091" t="s">
        <v>359</v>
      </c>
      <c r="O1091" t="s">
        <v>34</v>
      </c>
      <c r="P1091">
        <v>72</v>
      </c>
      <c r="R1091">
        <v>4</v>
      </c>
      <c r="S1091" t="s">
        <v>377</v>
      </c>
      <c r="T1091" t="s">
        <v>36</v>
      </c>
      <c r="U1091" t="s">
        <v>37</v>
      </c>
      <c r="V1091" t="s">
        <v>38</v>
      </c>
      <c r="W1091" t="s">
        <v>52</v>
      </c>
      <c r="X1091" t="s">
        <v>1061</v>
      </c>
      <c r="Y1091" t="s">
        <v>95</v>
      </c>
      <c r="Z1091" t="s">
        <v>361</v>
      </c>
      <c r="AA1091" t="s">
        <v>362</v>
      </c>
      <c r="AB1091" t="s">
        <v>363</v>
      </c>
      <c r="AD1091" s="2" t="s">
        <v>44</v>
      </c>
    </row>
    <row r="1092" spans="1:30" ht="15" customHeight="1" x14ac:dyDescent="0.35">
      <c r="A1092" s="1">
        <v>43606.715624999997</v>
      </c>
      <c r="B1092">
        <v>462</v>
      </c>
      <c r="C1092" t="s">
        <v>29</v>
      </c>
      <c r="D1092">
        <v>5</v>
      </c>
      <c r="E1092" t="s">
        <v>30</v>
      </c>
      <c r="F1092">
        <v>79315</v>
      </c>
      <c r="G1092" t="s">
        <v>278</v>
      </c>
      <c r="H1092" t="s">
        <v>32</v>
      </c>
      <c r="I1092">
        <v>92050</v>
      </c>
      <c r="J1092">
        <v>1</v>
      </c>
      <c r="K1092" s="1">
        <v>43606.715624999997</v>
      </c>
      <c r="L1092">
        <v>0.2</v>
      </c>
      <c r="M1092">
        <v>621.07000000000005</v>
      </c>
      <c r="N1092" t="s">
        <v>172</v>
      </c>
      <c r="O1092" t="s">
        <v>34</v>
      </c>
      <c r="P1092">
        <v>15000</v>
      </c>
      <c r="R1092">
        <v>4</v>
      </c>
      <c r="S1092" t="s">
        <v>377</v>
      </c>
      <c r="T1092" t="s">
        <v>36</v>
      </c>
      <c r="U1092" t="s">
        <v>37</v>
      </c>
      <c r="V1092" t="s">
        <v>38</v>
      </c>
      <c r="W1092" t="s">
        <v>52</v>
      </c>
      <c r="X1092" t="s">
        <v>1063</v>
      </c>
      <c r="Y1092" t="s">
        <v>95</v>
      </c>
      <c r="Z1092" t="s">
        <v>150</v>
      </c>
      <c r="AA1092" t="s">
        <v>151</v>
      </c>
      <c r="AB1092" t="s">
        <v>152</v>
      </c>
      <c r="AC1092" t="s">
        <v>173</v>
      </c>
      <c r="AD1092" s="2" t="s">
        <v>44</v>
      </c>
    </row>
    <row r="1093" spans="1:30" ht="15" customHeight="1" x14ac:dyDescent="0.35">
      <c r="A1093" s="1">
        <v>43474.566319444442</v>
      </c>
      <c r="B1093">
        <v>462</v>
      </c>
      <c r="C1093" t="s">
        <v>29</v>
      </c>
      <c r="D1093">
        <v>5</v>
      </c>
      <c r="E1093" t="s">
        <v>30</v>
      </c>
      <c r="F1093">
        <v>79272</v>
      </c>
      <c r="G1093" t="s">
        <v>378</v>
      </c>
      <c r="H1093" t="s">
        <v>32</v>
      </c>
      <c r="I1093">
        <v>90431</v>
      </c>
      <c r="J1093">
        <v>1</v>
      </c>
      <c r="K1093" s="1">
        <v>43474.566319444442</v>
      </c>
      <c r="L1093">
        <v>0.2</v>
      </c>
      <c r="M1093">
        <v>621.07000000000005</v>
      </c>
      <c r="N1093" t="s">
        <v>172</v>
      </c>
      <c r="O1093" t="s">
        <v>34</v>
      </c>
      <c r="P1093">
        <v>1400</v>
      </c>
      <c r="R1093">
        <v>4</v>
      </c>
      <c r="S1093" t="s">
        <v>379</v>
      </c>
      <c r="T1093" t="s">
        <v>36</v>
      </c>
      <c r="U1093" t="s">
        <v>37</v>
      </c>
      <c r="V1093" t="s">
        <v>38</v>
      </c>
      <c r="W1093" t="s">
        <v>52</v>
      </c>
      <c r="X1093" t="s">
        <v>1063</v>
      </c>
      <c r="Y1093" t="s">
        <v>95</v>
      </c>
      <c r="Z1093" t="s">
        <v>150</v>
      </c>
      <c r="AA1093" t="s">
        <v>151</v>
      </c>
      <c r="AB1093" t="s">
        <v>152</v>
      </c>
      <c r="AC1093" t="s">
        <v>173</v>
      </c>
      <c r="AD1093" s="2" t="s">
        <v>44</v>
      </c>
    </row>
    <row r="1094" spans="1:30" ht="15" customHeight="1" x14ac:dyDescent="0.35">
      <c r="A1094" s="1">
        <v>43474.566319444442</v>
      </c>
      <c r="B1094">
        <v>462</v>
      </c>
      <c r="C1094" t="s">
        <v>29</v>
      </c>
      <c r="D1094">
        <v>5</v>
      </c>
      <c r="E1094" t="s">
        <v>30</v>
      </c>
      <c r="F1094">
        <v>79272</v>
      </c>
      <c r="G1094" t="s">
        <v>378</v>
      </c>
      <c r="H1094" t="s">
        <v>32</v>
      </c>
      <c r="I1094">
        <v>90431</v>
      </c>
      <c r="J1094">
        <v>1</v>
      </c>
      <c r="K1094" s="1">
        <v>43474.566319444442</v>
      </c>
      <c r="L1094">
        <v>0.2</v>
      </c>
      <c r="M1094">
        <v>652.1</v>
      </c>
      <c r="N1094" t="s">
        <v>288</v>
      </c>
      <c r="O1094" t="s">
        <v>34</v>
      </c>
      <c r="P1094">
        <v>45000</v>
      </c>
      <c r="R1094">
        <v>4</v>
      </c>
      <c r="S1094" t="s">
        <v>379</v>
      </c>
      <c r="T1094" t="s">
        <v>36</v>
      </c>
      <c r="U1094" t="s">
        <v>37</v>
      </c>
      <c r="V1094" t="s">
        <v>38</v>
      </c>
      <c r="W1094" t="s">
        <v>52</v>
      </c>
      <c r="X1094" t="s">
        <v>1063</v>
      </c>
      <c r="AD1094" s="2" t="s">
        <v>44</v>
      </c>
    </row>
    <row r="1095" spans="1:30" ht="15" customHeight="1" x14ac:dyDescent="0.35">
      <c r="A1095" s="1">
        <v>43300.458680555559</v>
      </c>
      <c r="B1095">
        <v>462</v>
      </c>
      <c r="C1095" t="s">
        <v>29</v>
      </c>
      <c r="D1095">
        <v>5</v>
      </c>
      <c r="E1095" t="s">
        <v>30</v>
      </c>
      <c r="F1095">
        <v>79038</v>
      </c>
      <c r="G1095" t="s">
        <v>254</v>
      </c>
      <c r="H1095" t="s">
        <v>32</v>
      </c>
      <c r="I1095">
        <v>88225</v>
      </c>
      <c r="J1095">
        <v>1</v>
      </c>
      <c r="K1095" s="1">
        <v>43300.458680555559</v>
      </c>
      <c r="L1095">
        <v>0.2</v>
      </c>
      <c r="M1095">
        <v>621.07000000000005</v>
      </c>
      <c r="N1095" t="s">
        <v>172</v>
      </c>
      <c r="O1095" t="s">
        <v>34</v>
      </c>
      <c r="P1095">
        <v>460</v>
      </c>
      <c r="R1095">
        <v>4</v>
      </c>
      <c r="S1095" t="s">
        <v>392</v>
      </c>
      <c r="T1095" t="s">
        <v>36</v>
      </c>
      <c r="U1095" t="s">
        <v>37</v>
      </c>
      <c r="V1095" t="s">
        <v>38</v>
      </c>
      <c r="W1095" t="s">
        <v>52</v>
      </c>
      <c r="X1095" t="s">
        <v>1063</v>
      </c>
      <c r="Y1095" t="s">
        <v>95</v>
      </c>
      <c r="Z1095" t="s">
        <v>150</v>
      </c>
      <c r="AA1095" t="s">
        <v>151</v>
      </c>
      <c r="AB1095" t="s">
        <v>152</v>
      </c>
      <c r="AC1095" t="s">
        <v>173</v>
      </c>
      <c r="AD1095" s="2" t="s">
        <v>44</v>
      </c>
    </row>
    <row r="1096" spans="1:30" ht="15" customHeight="1" x14ac:dyDescent="0.35">
      <c r="A1096" s="1">
        <v>43300.458680555559</v>
      </c>
      <c r="B1096">
        <v>462</v>
      </c>
      <c r="C1096" t="s">
        <v>29</v>
      </c>
      <c r="D1096">
        <v>5</v>
      </c>
      <c r="E1096" t="s">
        <v>30</v>
      </c>
      <c r="F1096">
        <v>79038</v>
      </c>
      <c r="G1096" t="s">
        <v>254</v>
      </c>
      <c r="H1096" t="s">
        <v>32</v>
      </c>
      <c r="I1096">
        <v>88225</v>
      </c>
      <c r="J1096">
        <v>1</v>
      </c>
      <c r="K1096" s="1">
        <v>43300.458680555559</v>
      </c>
      <c r="L1096">
        <v>0.2</v>
      </c>
      <c r="M1096">
        <v>652.1</v>
      </c>
      <c r="N1096" t="s">
        <v>288</v>
      </c>
      <c r="O1096" t="s">
        <v>34</v>
      </c>
      <c r="P1096">
        <v>10000</v>
      </c>
      <c r="R1096">
        <v>4</v>
      </c>
      <c r="S1096" t="s">
        <v>392</v>
      </c>
      <c r="T1096" t="s">
        <v>36</v>
      </c>
      <c r="U1096" t="s">
        <v>37</v>
      </c>
      <c r="V1096" t="s">
        <v>38</v>
      </c>
      <c r="W1096" t="s">
        <v>52</v>
      </c>
      <c r="X1096" t="s">
        <v>1063</v>
      </c>
      <c r="AD1096" s="2" t="s">
        <v>44</v>
      </c>
    </row>
    <row r="1097" spans="1:30" ht="15" customHeight="1" x14ac:dyDescent="0.35">
      <c r="A1097" s="1">
        <v>43257.489930555559</v>
      </c>
      <c r="B1097">
        <v>462</v>
      </c>
      <c r="C1097" t="s">
        <v>29</v>
      </c>
      <c r="D1097">
        <v>5</v>
      </c>
      <c r="E1097" t="s">
        <v>30</v>
      </c>
      <c r="F1097">
        <v>79014</v>
      </c>
      <c r="G1097" t="s">
        <v>319</v>
      </c>
      <c r="H1097" t="s">
        <v>32</v>
      </c>
      <c r="I1097">
        <v>87660</v>
      </c>
      <c r="J1097">
        <v>1</v>
      </c>
      <c r="K1097" s="1">
        <v>43257.489930555559</v>
      </c>
      <c r="L1097">
        <v>0.2</v>
      </c>
      <c r="M1097">
        <v>621.07000000000005</v>
      </c>
      <c r="N1097" t="s">
        <v>172</v>
      </c>
      <c r="O1097" t="s">
        <v>34</v>
      </c>
      <c r="P1097">
        <v>3000</v>
      </c>
      <c r="R1097">
        <v>4</v>
      </c>
      <c r="S1097" t="s">
        <v>395</v>
      </c>
      <c r="T1097" t="s">
        <v>36</v>
      </c>
      <c r="U1097" t="s">
        <v>37</v>
      </c>
      <c r="V1097" t="s">
        <v>38</v>
      </c>
      <c r="W1097" t="s">
        <v>52</v>
      </c>
      <c r="X1097" t="s">
        <v>1063</v>
      </c>
      <c r="Y1097" t="s">
        <v>95</v>
      </c>
      <c r="Z1097" t="s">
        <v>150</v>
      </c>
      <c r="AA1097" t="s">
        <v>151</v>
      </c>
      <c r="AB1097" t="s">
        <v>152</v>
      </c>
      <c r="AC1097" t="s">
        <v>173</v>
      </c>
      <c r="AD1097" s="2" t="s">
        <v>44</v>
      </c>
    </row>
    <row r="1098" spans="1:30" ht="15" customHeight="1" x14ac:dyDescent="0.35">
      <c r="A1098" s="1">
        <v>43257.489930555559</v>
      </c>
      <c r="B1098">
        <v>462</v>
      </c>
      <c r="C1098" t="s">
        <v>29</v>
      </c>
      <c r="D1098">
        <v>5</v>
      </c>
      <c r="E1098" t="s">
        <v>30</v>
      </c>
      <c r="F1098">
        <v>79014</v>
      </c>
      <c r="G1098" t="s">
        <v>319</v>
      </c>
      <c r="H1098" t="s">
        <v>32</v>
      </c>
      <c r="I1098">
        <v>87660</v>
      </c>
      <c r="J1098">
        <v>1</v>
      </c>
      <c r="K1098" s="1">
        <v>43257.489930555559</v>
      </c>
      <c r="L1098">
        <v>0.2</v>
      </c>
      <c r="M1098">
        <v>621.08000000000004</v>
      </c>
      <c r="N1098" t="s">
        <v>94</v>
      </c>
      <c r="O1098" t="s">
        <v>34</v>
      </c>
      <c r="P1098">
        <v>1300</v>
      </c>
      <c r="R1098">
        <v>4</v>
      </c>
      <c r="S1098" t="s">
        <v>395</v>
      </c>
      <c r="T1098" t="s">
        <v>36</v>
      </c>
      <c r="U1098" t="s">
        <v>37</v>
      </c>
      <c r="V1098" t="s">
        <v>38</v>
      </c>
      <c r="W1098" t="s">
        <v>52</v>
      </c>
      <c r="X1098" t="s">
        <v>1063</v>
      </c>
      <c r="Y1098" t="s">
        <v>95</v>
      </c>
      <c r="Z1098" t="s">
        <v>96</v>
      </c>
      <c r="AA1098" t="s">
        <v>97</v>
      </c>
      <c r="AB1098" t="s">
        <v>98</v>
      </c>
      <c r="AD1098" s="2" t="s">
        <v>44</v>
      </c>
    </row>
    <row r="1099" spans="1:30" ht="15" customHeight="1" x14ac:dyDescent="0.35">
      <c r="A1099" s="1">
        <v>43257.489930555559</v>
      </c>
      <c r="B1099">
        <v>462</v>
      </c>
      <c r="C1099" t="s">
        <v>29</v>
      </c>
      <c r="D1099">
        <v>5</v>
      </c>
      <c r="E1099" t="s">
        <v>30</v>
      </c>
      <c r="F1099">
        <v>79014</v>
      </c>
      <c r="G1099" t="s">
        <v>319</v>
      </c>
      <c r="H1099" t="s">
        <v>32</v>
      </c>
      <c r="I1099">
        <v>87660</v>
      </c>
      <c r="J1099">
        <v>1</v>
      </c>
      <c r="K1099" s="1">
        <v>43257.489930555559</v>
      </c>
      <c r="L1099">
        <v>0.2</v>
      </c>
      <c r="M1099">
        <v>652.1</v>
      </c>
      <c r="N1099" t="s">
        <v>288</v>
      </c>
      <c r="O1099" t="s">
        <v>34</v>
      </c>
      <c r="P1099">
        <v>23000</v>
      </c>
      <c r="R1099">
        <v>4</v>
      </c>
      <c r="S1099" t="s">
        <v>395</v>
      </c>
      <c r="T1099" t="s">
        <v>36</v>
      </c>
      <c r="U1099" t="s">
        <v>37</v>
      </c>
      <c r="V1099" t="s">
        <v>38</v>
      </c>
      <c r="W1099" t="s">
        <v>52</v>
      </c>
      <c r="X1099" t="s">
        <v>1063</v>
      </c>
      <c r="AD1099" s="2" t="s">
        <v>44</v>
      </c>
    </row>
    <row r="1100" spans="1:30" ht="15" customHeight="1" x14ac:dyDescent="0.35">
      <c r="A1100" s="1">
        <v>43228.680902777778</v>
      </c>
      <c r="B1100">
        <v>462</v>
      </c>
      <c r="C1100" t="s">
        <v>29</v>
      </c>
      <c r="D1100">
        <v>5</v>
      </c>
      <c r="E1100" t="s">
        <v>30</v>
      </c>
      <c r="F1100">
        <v>78971</v>
      </c>
      <c r="G1100" t="s">
        <v>254</v>
      </c>
      <c r="H1100" t="s">
        <v>32</v>
      </c>
      <c r="I1100">
        <v>87297</v>
      </c>
      <c r="J1100">
        <v>1</v>
      </c>
      <c r="K1100" s="1">
        <v>43228.680902777778</v>
      </c>
      <c r="L1100">
        <v>0.2</v>
      </c>
      <c r="M1100">
        <v>621.07000000000005</v>
      </c>
      <c r="N1100" t="s">
        <v>172</v>
      </c>
      <c r="O1100" t="s">
        <v>34</v>
      </c>
      <c r="P1100">
        <v>7100</v>
      </c>
      <c r="R1100">
        <v>4</v>
      </c>
      <c r="S1100" t="s">
        <v>398</v>
      </c>
      <c r="T1100" t="s">
        <v>36</v>
      </c>
      <c r="U1100" t="s">
        <v>37</v>
      </c>
      <c r="V1100" t="s">
        <v>38</v>
      </c>
      <c r="W1100" t="s">
        <v>52</v>
      </c>
      <c r="X1100" t="s">
        <v>1063</v>
      </c>
      <c r="Y1100" t="s">
        <v>95</v>
      </c>
      <c r="Z1100" t="s">
        <v>150</v>
      </c>
      <c r="AA1100" t="s">
        <v>151</v>
      </c>
      <c r="AB1100" t="s">
        <v>152</v>
      </c>
      <c r="AC1100" t="s">
        <v>173</v>
      </c>
      <c r="AD1100" s="2" t="s">
        <v>44</v>
      </c>
    </row>
    <row r="1101" spans="1:30" ht="15" customHeight="1" x14ac:dyDescent="0.35">
      <c r="A1101" s="1">
        <v>43228.680902777778</v>
      </c>
      <c r="B1101">
        <v>462</v>
      </c>
      <c r="C1101" t="s">
        <v>29</v>
      </c>
      <c r="D1101">
        <v>5</v>
      </c>
      <c r="E1101" t="s">
        <v>30</v>
      </c>
      <c r="F1101">
        <v>78971</v>
      </c>
      <c r="G1101" t="s">
        <v>254</v>
      </c>
      <c r="H1101" t="s">
        <v>32</v>
      </c>
      <c r="I1101">
        <v>87297</v>
      </c>
      <c r="J1101">
        <v>1</v>
      </c>
      <c r="K1101" s="1">
        <v>43228.680902777778</v>
      </c>
      <c r="L1101">
        <v>0.2</v>
      </c>
      <c r="M1101">
        <v>621.08000000000004</v>
      </c>
      <c r="N1101" t="s">
        <v>94</v>
      </c>
      <c r="O1101" t="s">
        <v>34</v>
      </c>
      <c r="P1101">
        <v>400</v>
      </c>
      <c r="R1101">
        <v>4</v>
      </c>
      <c r="S1101" t="s">
        <v>398</v>
      </c>
      <c r="T1101" t="s">
        <v>36</v>
      </c>
      <c r="U1101" t="s">
        <v>37</v>
      </c>
      <c r="V1101" t="s">
        <v>38</v>
      </c>
      <c r="W1101" t="s">
        <v>52</v>
      </c>
      <c r="X1101" t="s">
        <v>1063</v>
      </c>
      <c r="Y1101" t="s">
        <v>95</v>
      </c>
      <c r="Z1101" t="s">
        <v>96</v>
      </c>
      <c r="AA1101" t="s">
        <v>97</v>
      </c>
      <c r="AB1101" t="s">
        <v>98</v>
      </c>
      <c r="AD1101" s="2" t="s">
        <v>44</v>
      </c>
    </row>
    <row r="1102" spans="1:30" ht="15" customHeight="1" x14ac:dyDescent="0.35">
      <c r="A1102" s="1">
        <v>43228.680902777778</v>
      </c>
      <c r="B1102">
        <v>462</v>
      </c>
      <c r="C1102" t="s">
        <v>29</v>
      </c>
      <c r="D1102">
        <v>5</v>
      </c>
      <c r="E1102" t="s">
        <v>30</v>
      </c>
      <c r="F1102">
        <v>78971</v>
      </c>
      <c r="G1102" t="s">
        <v>254</v>
      </c>
      <c r="H1102" t="s">
        <v>32</v>
      </c>
      <c r="I1102">
        <v>87297</v>
      </c>
      <c r="J1102">
        <v>1</v>
      </c>
      <c r="K1102" s="1">
        <v>43228.680902777778</v>
      </c>
      <c r="L1102">
        <v>0.2</v>
      </c>
      <c r="M1102">
        <v>652.1</v>
      </c>
      <c r="N1102" t="s">
        <v>288</v>
      </c>
      <c r="O1102" t="s">
        <v>34</v>
      </c>
      <c r="P1102">
        <v>19000</v>
      </c>
      <c r="R1102">
        <v>4</v>
      </c>
      <c r="S1102" t="s">
        <v>398</v>
      </c>
      <c r="T1102" t="s">
        <v>36</v>
      </c>
      <c r="U1102" t="s">
        <v>37</v>
      </c>
      <c r="V1102" t="s">
        <v>38</v>
      </c>
      <c r="W1102" t="s">
        <v>52</v>
      </c>
      <c r="X1102" t="s">
        <v>1063</v>
      </c>
      <c r="AD1102" s="2" t="s">
        <v>44</v>
      </c>
    </row>
    <row r="1103" spans="1:30" ht="15" customHeight="1" x14ac:dyDescent="0.35">
      <c r="A1103" s="1">
        <v>43208.538541666669</v>
      </c>
      <c r="B1103">
        <v>462</v>
      </c>
      <c r="C1103" t="s">
        <v>29</v>
      </c>
      <c r="D1103">
        <v>5</v>
      </c>
      <c r="E1103" t="s">
        <v>30</v>
      </c>
      <c r="F1103">
        <v>78958</v>
      </c>
      <c r="G1103" t="s">
        <v>254</v>
      </c>
      <c r="H1103" t="s">
        <v>32</v>
      </c>
      <c r="I1103">
        <v>87016</v>
      </c>
      <c r="J1103">
        <v>1</v>
      </c>
      <c r="K1103" s="1">
        <v>43208.538541666669</v>
      </c>
      <c r="L1103">
        <v>0.2</v>
      </c>
      <c r="M1103">
        <v>621.07000000000005</v>
      </c>
      <c r="N1103" t="s">
        <v>172</v>
      </c>
      <c r="O1103" t="s">
        <v>34</v>
      </c>
      <c r="P1103">
        <v>27000</v>
      </c>
      <c r="R1103">
        <v>4</v>
      </c>
      <c r="S1103" t="s">
        <v>402</v>
      </c>
      <c r="T1103" t="s">
        <v>36</v>
      </c>
      <c r="U1103" t="s">
        <v>37</v>
      </c>
      <c r="V1103" t="s">
        <v>38</v>
      </c>
      <c r="W1103" t="s">
        <v>52</v>
      </c>
      <c r="X1103" t="s">
        <v>1063</v>
      </c>
      <c r="Y1103" t="s">
        <v>95</v>
      </c>
      <c r="Z1103" t="s">
        <v>150</v>
      </c>
      <c r="AA1103" t="s">
        <v>151</v>
      </c>
      <c r="AB1103" t="s">
        <v>152</v>
      </c>
      <c r="AC1103" t="s">
        <v>173</v>
      </c>
      <c r="AD1103" s="2" t="s">
        <v>44</v>
      </c>
    </row>
    <row r="1104" spans="1:30" ht="15" customHeight="1" x14ac:dyDescent="0.35">
      <c r="A1104" s="1">
        <v>43208.538541666669</v>
      </c>
      <c r="B1104">
        <v>462</v>
      </c>
      <c r="C1104" t="s">
        <v>29</v>
      </c>
      <c r="D1104">
        <v>5</v>
      </c>
      <c r="E1104" t="s">
        <v>30</v>
      </c>
      <c r="F1104">
        <v>78958</v>
      </c>
      <c r="G1104" t="s">
        <v>254</v>
      </c>
      <c r="H1104" t="s">
        <v>32</v>
      </c>
      <c r="I1104">
        <v>87016</v>
      </c>
      <c r="J1104">
        <v>1</v>
      </c>
      <c r="K1104" s="1">
        <v>43208.538541666669</v>
      </c>
      <c r="L1104">
        <v>0.2</v>
      </c>
      <c r="M1104">
        <v>621.08000000000004</v>
      </c>
      <c r="N1104" t="s">
        <v>94</v>
      </c>
      <c r="O1104" t="s">
        <v>34</v>
      </c>
      <c r="P1104">
        <v>4800</v>
      </c>
      <c r="R1104">
        <v>4</v>
      </c>
      <c r="S1104" t="s">
        <v>402</v>
      </c>
      <c r="T1104" t="s">
        <v>36</v>
      </c>
      <c r="U1104" t="s">
        <v>37</v>
      </c>
      <c r="V1104" t="s">
        <v>38</v>
      </c>
      <c r="W1104" t="s">
        <v>52</v>
      </c>
      <c r="X1104" t="s">
        <v>1063</v>
      </c>
      <c r="Y1104" t="s">
        <v>95</v>
      </c>
      <c r="Z1104" t="s">
        <v>96</v>
      </c>
      <c r="AA1104" t="s">
        <v>97</v>
      </c>
      <c r="AB1104" t="s">
        <v>98</v>
      </c>
      <c r="AD1104" s="2" t="s">
        <v>44</v>
      </c>
    </row>
    <row r="1105" spans="1:30" ht="15" customHeight="1" x14ac:dyDescent="0.35">
      <c r="A1105" s="1">
        <v>43208.538541666669</v>
      </c>
      <c r="B1105">
        <v>462</v>
      </c>
      <c r="C1105" t="s">
        <v>29</v>
      </c>
      <c r="D1105">
        <v>5</v>
      </c>
      <c r="E1105" t="s">
        <v>30</v>
      </c>
      <c r="F1105">
        <v>78958</v>
      </c>
      <c r="G1105" t="s">
        <v>254</v>
      </c>
      <c r="H1105" t="s">
        <v>32</v>
      </c>
      <c r="I1105">
        <v>87016</v>
      </c>
      <c r="J1105">
        <v>1</v>
      </c>
      <c r="K1105" s="1">
        <v>43208.538541666669</v>
      </c>
      <c r="L1105">
        <v>0.2</v>
      </c>
      <c r="M1105">
        <v>652.1</v>
      </c>
      <c r="N1105" t="s">
        <v>288</v>
      </c>
      <c r="O1105" t="s">
        <v>34</v>
      </c>
      <c r="P1105">
        <v>43000</v>
      </c>
      <c r="R1105">
        <v>4</v>
      </c>
      <c r="S1105" t="s">
        <v>402</v>
      </c>
      <c r="T1105" t="s">
        <v>36</v>
      </c>
      <c r="U1105" t="s">
        <v>37</v>
      </c>
      <c r="V1105" t="s">
        <v>38</v>
      </c>
      <c r="W1105" t="s">
        <v>52</v>
      </c>
      <c r="X1105" t="s">
        <v>1063</v>
      </c>
      <c r="AD1105" s="2" t="s">
        <v>44</v>
      </c>
    </row>
    <row r="1106" spans="1:30" ht="15" customHeight="1" x14ac:dyDescent="0.35">
      <c r="A1106" s="1">
        <v>43181.538541666669</v>
      </c>
      <c r="B1106">
        <v>462</v>
      </c>
      <c r="C1106" t="s">
        <v>29</v>
      </c>
      <c r="D1106">
        <v>5</v>
      </c>
      <c r="E1106" t="s">
        <v>30</v>
      </c>
      <c r="F1106">
        <v>78948</v>
      </c>
      <c r="G1106" t="s">
        <v>278</v>
      </c>
      <c r="H1106" t="s">
        <v>32</v>
      </c>
      <c r="I1106">
        <v>86575</v>
      </c>
      <c r="J1106">
        <v>1</v>
      </c>
      <c r="K1106" s="1">
        <v>43181.538541666669</v>
      </c>
      <c r="L1106">
        <v>0.2</v>
      </c>
      <c r="M1106">
        <v>621.07000000000005</v>
      </c>
      <c r="N1106" t="s">
        <v>172</v>
      </c>
      <c r="O1106" t="s">
        <v>34</v>
      </c>
      <c r="P1106">
        <v>110000</v>
      </c>
      <c r="R1106">
        <v>4</v>
      </c>
      <c r="S1106" t="s">
        <v>403</v>
      </c>
      <c r="T1106" t="s">
        <v>36</v>
      </c>
      <c r="U1106" t="s">
        <v>37</v>
      </c>
      <c r="V1106" t="s">
        <v>38</v>
      </c>
      <c r="W1106" t="s">
        <v>52</v>
      </c>
      <c r="X1106" t="s">
        <v>1063</v>
      </c>
      <c r="Y1106" t="s">
        <v>95</v>
      </c>
      <c r="Z1106" t="s">
        <v>150</v>
      </c>
      <c r="AA1106" t="s">
        <v>151</v>
      </c>
      <c r="AB1106" t="s">
        <v>152</v>
      </c>
      <c r="AC1106" t="s">
        <v>173</v>
      </c>
      <c r="AD1106" s="2" t="s">
        <v>44</v>
      </c>
    </row>
    <row r="1107" spans="1:30" ht="15" customHeight="1" x14ac:dyDescent="0.35">
      <c r="A1107" s="1">
        <v>43181.538541666669</v>
      </c>
      <c r="B1107">
        <v>462</v>
      </c>
      <c r="C1107" t="s">
        <v>29</v>
      </c>
      <c r="D1107">
        <v>5</v>
      </c>
      <c r="E1107" t="s">
        <v>30</v>
      </c>
      <c r="F1107">
        <v>78948</v>
      </c>
      <c r="G1107" t="s">
        <v>278</v>
      </c>
      <c r="H1107" t="s">
        <v>32</v>
      </c>
      <c r="I1107">
        <v>86575</v>
      </c>
      <c r="J1107">
        <v>1</v>
      </c>
      <c r="K1107" s="1">
        <v>43181.538541666669</v>
      </c>
      <c r="L1107">
        <v>0.2</v>
      </c>
      <c r="M1107">
        <v>621.08000000000004</v>
      </c>
      <c r="N1107" t="s">
        <v>94</v>
      </c>
      <c r="O1107" t="s">
        <v>34</v>
      </c>
      <c r="P1107">
        <v>1</v>
      </c>
      <c r="R1107">
        <v>4</v>
      </c>
      <c r="S1107" t="s">
        <v>403</v>
      </c>
      <c r="T1107" t="s">
        <v>36</v>
      </c>
      <c r="U1107" t="s">
        <v>37</v>
      </c>
      <c r="V1107" t="s">
        <v>38</v>
      </c>
      <c r="W1107" t="s">
        <v>52</v>
      </c>
      <c r="X1107" t="s">
        <v>1063</v>
      </c>
      <c r="Y1107" t="s">
        <v>95</v>
      </c>
      <c r="Z1107" t="s">
        <v>96</v>
      </c>
      <c r="AA1107" t="s">
        <v>97</v>
      </c>
      <c r="AB1107" t="s">
        <v>98</v>
      </c>
      <c r="AD1107" s="2" t="s">
        <v>44</v>
      </c>
    </row>
    <row r="1108" spans="1:30" ht="15" customHeight="1" x14ac:dyDescent="0.35">
      <c r="A1108" s="1">
        <v>43181.538541666669</v>
      </c>
      <c r="B1108">
        <v>462</v>
      </c>
      <c r="C1108" t="s">
        <v>29</v>
      </c>
      <c r="D1108">
        <v>5</v>
      </c>
      <c r="E1108" t="s">
        <v>30</v>
      </c>
      <c r="F1108">
        <v>78948</v>
      </c>
      <c r="G1108" t="s">
        <v>278</v>
      </c>
      <c r="H1108" t="s">
        <v>32</v>
      </c>
      <c r="I1108">
        <v>86575</v>
      </c>
      <c r="J1108">
        <v>1</v>
      </c>
      <c r="K1108" s="1">
        <v>43181.538541666669</v>
      </c>
      <c r="L1108">
        <v>0.2</v>
      </c>
      <c r="M1108">
        <v>652.1</v>
      </c>
      <c r="N1108" t="s">
        <v>288</v>
      </c>
      <c r="O1108" t="s">
        <v>34</v>
      </c>
      <c r="P1108">
        <v>81000</v>
      </c>
      <c r="R1108">
        <v>4</v>
      </c>
      <c r="S1108" t="s">
        <v>403</v>
      </c>
      <c r="T1108" t="s">
        <v>36</v>
      </c>
      <c r="U1108" t="s">
        <v>37</v>
      </c>
      <c r="V1108" t="s">
        <v>38</v>
      </c>
      <c r="W1108" t="s">
        <v>52</v>
      </c>
      <c r="X1108" t="s">
        <v>1063</v>
      </c>
      <c r="AD1108" s="2" t="s">
        <v>44</v>
      </c>
    </row>
    <row r="1109" spans="1:30" ht="15" customHeight="1" x14ac:dyDescent="0.35">
      <c r="A1109" s="1">
        <v>43153.531597222223</v>
      </c>
      <c r="B1109">
        <v>462</v>
      </c>
      <c r="C1109" t="s">
        <v>29</v>
      </c>
      <c r="D1109">
        <v>5</v>
      </c>
      <c r="E1109" t="s">
        <v>30</v>
      </c>
      <c r="F1109">
        <v>78902</v>
      </c>
      <c r="G1109" t="s">
        <v>410</v>
      </c>
      <c r="H1109" t="s">
        <v>32</v>
      </c>
      <c r="I1109">
        <v>86296</v>
      </c>
      <c r="J1109">
        <v>1</v>
      </c>
      <c r="K1109" s="1">
        <v>43153.531597222223</v>
      </c>
      <c r="L1109">
        <v>0.2</v>
      </c>
      <c r="M1109">
        <v>621.03</v>
      </c>
      <c r="N1109" t="s">
        <v>359</v>
      </c>
      <c r="O1109" t="s">
        <v>34</v>
      </c>
      <c r="P1109">
        <v>1</v>
      </c>
      <c r="R1109">
        <v>4</v>
      </c>
      <c r="S1109" t="s">
        <v>411</v>
      </c>
      <c r="T1109" t="s">
        <v>36</v>
      </c>
      <c r="U1109" t="s">
        <v>37</v>
      </c>
      <c r="V1109" t="s">
        <v>38</v>
      </c>
      <c r="W1109" t="s">
        <v>52</v>
      </c>
      <c r="X1109" t="s">
        <v>1061</v>
      </c>
      <c r="Y1109" t="s">
        <v>95</v>
      </c>
      <c r="Z1109" t="s">
        <v>361</v>
      </c>
      <c r="AA1109" t="s">
        <v>362</v>
      </c>
      <c r="AB1109" t="s">
        <v>363</v>
      </c>
      <c r="AD1109" s="2" t="s">
        <v>44</v>
      </c>
    </row>
    <row r="1110" spans="1:30" ht="15" customHeight="1" x14ac:dyDescent="0.35">
      <c r="A1110" s="1">
        <v>43153.531597222223</v>
      </c>
      <c r="B1110">
        <v>462</v>
      </c>
      <c r="C1110" t="s">
        <v>29</v>
      </c>
      <c r="D1110">
        <v>5</v>
      </c>
      <c r="E1110" t="s">
        <v>30</v>
      </c>
      <c r="F1110">
        <v>78902</v>
      </c>
      <c r="G1110" t="s">
        <v>410</v>
      </c>
      <c r="H1110" t="s">
        <v>32</v>
      </c>
      <c r="I1110">
        <v>86296</v>
      </c>
      <c r="J1110">
        <v>1</v>
      </c>
      <c r="K1110" s="1">
        <v>43153.531597222223</v>
      </c>
      <c r="L1110">
        <v>0.2</v>
      </c>
      <c r="M1110">
        <v>621.05999999999995</v>
      </c>
      <c r="N1110" t="s">
        <v>148</v>
      </c>
      <c r="O1110" t="s">
        <v>34</v>
      </c>
      <c r="P1110">
        <v>100000</v>
      </c>
      <c r="R1110">
        <v>4</v>
      </c>
      <c r="S1110" t="s">
        <v>411</v>
      </c>
      <c r="T1110" t="s">
        <v>36</v>
      </c>
      <c r="U1110" t="s">
        <v>37</v>
      </c>
      <c r="V1110" t="s">
        <v>38</v>
      </c>
      <c r="W1110" t="s">
        <v>52</v>
      </c>
      <c r="X1110" t="s">
        <v>1063</v>
      </c>
      <c r="Y1110" t="s">
        <v>95</v>
      </c>
      <c r="Z1110" t="s">
        <v>150</v>
      </c>
      <c r="AA1110" t="s">
        <v>151</v>
      </c>
      <c r="AB1110" t="s">
        <v>152</v>
      </c>
      <c r="AD1110" s="2" t="s">
        <v>44</v>
      </c>
    </row>
    <row r="1111" spans="1:30" ht="15" customHeight="1" x14ac:dyDescent="0.35">
      <c r="A1111" s="1">
        <v>43153.531597222223</v>
      </c>
      <c r="B1111">
        <v>462</v>
      </c>
      <c r="C1111" t="s">
        <v>29</v>
      </c>
      <c r="D1111">
        <v>5</v>
      </c>
      <c r="E1111" t="s">
        <v>30</v>
      </c>
      <c r="F1111">
        <v>78902</v>
      </c>
      <c r="G1111" t="s">
        <v>410</v>
      </c>
      <c r="H1111" t="s">
        <v>32</v>
      </c>
      <c r="I1111">
        <v>86296</v>
      </c>
      <c r="J1111">
        <v>1</v>
      </c>
      <c r="K1111" s="1">
        <v>43153.531597222223</v>
      </c>
      <c r="L1111">
        <v>0.2</v>
      </c>
      <c r="M1111">
        <v>621.07000000000005</v>
      </c>
      <c r="N1111" t="s">
        <v>172</v>
      </c>
      <c r="O1111" t="s">
        <v>34</v>
      </c>
      <c r="P1111">
        <v>40000</v>
      </c>
      <c r="R1111">
        <v>4</v>
      </c>
      <c r="S1111" t="s">
        <v>411</v>
      </c>
      <c r="T1111" t="s">
        <v>36</v>
      </c>
      <c r="U1111" t="s">
        <v>37</v>
      </c>
      <c r="V1111" t="s">
        <v>38</v>
      </c>
      <c r="W1111" t="s">
        <v>52</v>
      </c>
      <c r="X1111" t="s">
        <v>1063</v>
      </c>
      <c r="Y1111" t="s">
        <v>95</v>
      </c>
      <c r="Z1111" t="s">
        <v>150</v>
      </c>
      <c r="AA1111" t="s">
        <v>151</v>
      </c>
      <c r="AB1111" t="s">
        <v>152</v>
      </c>
      <c r="AC1111" t="s">
        <v>173</v>
      </c>
      <c r="AD1111" s="2" t="s">
        <v>44</v>
      </c>
    </row>
    <row r="1112" spans="1:30" ht="15" customHeight="1" x14ac:dyDescent="0.35">
      <c r="A1112" s="1">
        <v>43153.531597222223</v>
      </c>
      <c r="B1112">
        <v>462</v>
      </c>
      <c r="C1112" t="s">
        <v>29</v>
      </c>
      <c r="D1112">
        <v>5</v>
      </c>
      <c r="E1112" t="s">
        <v>30</v>
      </c>
      <c r="F1112">
        <v>78902</v>
      </c>
      <c r="G1112" t="s">
        <v>410</v>
      </c>
      <c r="H1112" t="s">
        <v>32</v>
      </c>
      <c r="I1112">
        <v>86296</v>
      </c>
      <c r="J1112">
        <v>1</v>
      </c>
      <c r="K1112" s="1">
        <v>43153.531597222223</v>
      </c>
      <c r="L1112">
        <v>0.2</v>
      </c>
      <c r="M1112">
        <v>621.11</v>
      </c>
      <c r="N1112" t="s">
        <v>412</v>
      </c>
      <c r="O1112" t="s">
        <v>34</v>
      </c>
      <c r="P1112">
        <v>1</v>
      </c>
      <c r="R1112">
        <v>4</v>
      </c>
      <c r="S1112" t="s">
        <v>411</v>
      </c>
      <c r="T1112" t="s">
        <v>36</v>
      </c>
      <c r="U1112" t="s">
        <v>37</v>
      </c>
      <c r="V1112" t="s">
        <v>38</v>
      </c>
      <c r="W1112" t="s">
        <v>52</v>
      </c>
      <c r="X1112" t="s">
        <v>1063</v>
      </c>
      <c r="Y1112" t="s">
        <v>95</v>
      </c>
      <c r="Z1112" t="s">
        <v>413</v>
      </c>
      <c r="AA1112" t="s">
        <v>414</v>
      </c>
      <c r="AB1112" t="s">
        <v>415</v>
      </c>
      <c r="AD1112" s="2" t="s">
        <v>44</v>
      </c>
    </row>
    <row r="1113" spans="1:30" ht="15" customHeight="1" x14ac:dyDescent="0.35">
      <c r="A1113" s="1">
        <v>43153.531597222223</v>
      </c>
      <c r="B1113">
        <v>462</v>
      </c>
      <c r="C1113" t="s">
        <v>29</v>
      </c>
      <c r="D1113">
        <v>5</v>
      </c>
      <c r="E1113" t="s">
        <v>30</v>
      </c>
      <c r="F1113">
        <v>78902</v>
      </c>
      <c r="G1113" t="s">
        <v>410</v>
      </c>
      <c r="H1113" t="s">
        <v>32</v>
      </c>
      <c r="I1113">
        <v>86296</v>
      </c>
      <c r="J1113">
        <v>1</v>
      </c>
      <c r="K1113" s="1">
        <v>43153.531597222223</v>
      </c>
      <c r="L1113">
        <v>0.2</v>
      </c>
      <c r="M1113">
        <v>621.08000000000004</v>
      </c>
      <c r="N1113" t="s">
        <v>94</v>
      </c>
      <c r="O1113" t="s">
        <v>34</v>
      </c>
      <c r="P1113">
        <v>1</v>
      </c>
      <c r="R1113">
        <v>4</v>
      </c>
      <c r="S1113" t="s">
        <v>411</v>
      </c>
      <c r="T1113" t="s">
        <v>36</v>
      </c>
      <c r="U1113" t="s">
        <v>37</v>
      </c>
      <c r="V1113" t="s">
        <v>38</v>
      </c>
      <c r="W1113" t="s">
        <v>52</v>
      </c>
      <c r="X1113" t="s">
        <v>1063</v>
      </c>
      <c r="Y1113" t="s">
        <v>95</v>
      </c>
      <c r="Z1113" t="s">
        <v>96</v>
      </c>
      <c r="AA1113" t="s">
        <v>97</v>
      </c>
      <c r="AB1113" t="s">
        <v>98</v>
      </c>
      <c r="AD1113" s="2" t="s">
        <v>44</v>
      </c>
    </row>
    <row r="1114" spans="1:30" ht="15" customHeight="1" x14ac:dyDescent="0.35">
      <c r="A1114" s="1">
        <v>43111.660069444442</v>
      </c>
      <c r="B1114">
        <v>462</v>
      </c>
      <c r="C1114" t="s">
        <v>29</v>
      </c>
      <c r="D1114">
        <v>5</v>
      </c>
      <c r="E1114" t="s">
        <v>30</v>
      </c>
      <c r="F1114">
        <v>78870</v>
      </c>
      <c r="G1114" t="s">
        <v>424</v>
      </c>
      <c r="H1114" t="s">
        <v>32</v>
      </c>
      <c r="I1114">
        <v>85725</v>
      </c>
      <c r="J1114">
        <v>1</v>
      </c>
      <c r="K1114" s="1">
        <v>43111.660069444442</v>
      </c>
      <c r="L1114">
        <v>0.2</v>
      </c>
      <c r="M1114">
        <v>621.07000000000005</v>
      </c>
      <c r="N1114" t="s">
        <v>172</v>
      </c>
      <c r="O1114" t="s">
        <v>34</v>
      </c>
      <c r="P1114">
        <v>14000</v>
      </c>
      <c r="R1114">
        <v>4</v>
      </c>
      <c r="S1114" t="s">
        <v>425</v>
      </c>
      <c r="T1114" t="s">
        <v>36</v>
      </c>
      <c r="U1114" t="s">
        <v>37</v>
      </c>
      <c r="V1114" t="s">
        <v>38</v>
      </c>
      <c r="W1114" t="s">
        <v>52</v>
      </c>
      <c r="X1114" t="s">
        <v>1063</v>
      </c>
      <c r="Y1114" t="s">
        <v>95</v>
      </c>
      <c r="Z1114" t="s">
        <v>150</v>
      </c>
      <c r="AA1114" t="s">
        <v>151</v>
      </c>
      <c r="AB1114" t="s">
        <v>152</v>
      </c>
      <c r="AC1114" t="s">
        <v>173</v>
      </c>
      <c r="AD1114" s="2" t="s">
        <v>44</v>
      </c>
    </row>
    <row r="1115" spans="1:30" ht="15" customHeight="1" x14ac:dyDescent="0.35">
      <c r="A1115" s="1">
        <v>43111.660069444442</v>
      </c>
      <c r="B1115">
        <v>462</v>
      </c>
      <c r="C1115" t="s">
        <v>29</v>
      </c>
      <c r="D1115">
        <v>5</v>
      </c>
      <c r="E1115" t="s">
        <v>30</v>
      </c>
      <c r="F1115">
        <v>78870</v>
      </c>
      <c r="G1115" t="s">
        <v>424</v>
      </c>
      <c r="H1115" t="s">
        <v>32</v>
      </c>
      <c r="I1115">
        <v>85725</v>
      </c>
      <c r="J1115">
        <v>1</v>
      </c>
      <c r="K1115" s="1">
        <v>43111.660069444442</v>
      </c>
      <c r="L1115">
        <v>0.2</v>
      </c>
      <c r="M1115">
        <v>621.08000000000004</v>
      </c>
      <c r="N1115" t="s">
        <v>94</v>
      </c>
      <c r="O1115" t="s">
        <v>34</v>
      </c>
      <c r="P1115">
        <v>2500</v>
      </c>
      <c r="R1115">
        <v>4</v>
      </c>
      <c r="S1115" t="s">
        <v>425</v>
      </c>
      <c r="T1115" t="s">
        <v>36</v>
      </c>
      <c r="U1115" t="s">
        <v>37</v>
      </c>
      <c r="V1115" t="s">
        <v>38</v>
      </c>
      <c r="W1115" t="s">
        <v>52</v>
      </c>
      <c r="X1115" t="s">
        <v>1063</v>
      </c>
      <c r="Y1115" t="s">
        <v>95</v>
      </c>
      <c r="Z1115" t="s">
        <v>96</v>
      </c>
      <c r="AA1115" t="s">
        <v>97</v>
      </c>
      <c r="AB1115" t="s">
        <v>98</v>
      </c>
      <c r="AD1115" s="2" t="s">
        <v>44</v>
      </c>
    </row>
    <row r="1116" spans="1:30" ht="15" customHeight="1" x14ac:dyDescent="0.35">
      <c r="A1116" s="1">
        <v>43111.660069444442</v>
      </c>
      <c r="B1116">
        <v>462</v>
      </c>
      <c r="C1116" t="s">
        <v>29</v>
      </c>
      <c r="D1116">
        <v>5</v>
      </c>
      <c r="E1116" t="s">
        <v>30</v>
      </c>
      <c r="F1116">
        <v>78870</v>
      </c>
      <c r="G1116" t="s">
        <v>424</v>
      </c>
      <c r="H1116" t="s">
        <v>32</v>
      </c>
      <c r="I1116">
        <v>85725</v>
      </c>
      <c r="J1116">
        <v>1</v>
      </c>
      <c r="K1116" s="1">
        <v>43111.660069444442</v>
      </c>
      <c r="L1116">
        <v>0.2</v>
      </c>
      <c r="M1116">
        <v>652.1</v>
      </c>
      <c r="N1116" t="s">
        <v>288</v>
      </c>
      <c r="O1116" t="s">
        <v>34</v>
      </c>
      <c r="P1116">
        <v>120000</v>
      </c>
      <c r="R1116">
        <v>4</v>
      </c>
      <c r="S1116" t="s">
        <v>425</v>
      </c>
      <c r="T1116" t="s">
        <v>36</v>
      </c>
      <c r="U1116" t="s">
        <v>37</v>
      </c>
      <c r="V1116" t="s">
        <v>38</v>
      </c>
      <c r="W1116" t="s">
        <v>52</v>
      </c>
      <c r="X1116" t="s">
        <v>1063</v>
      </c>
      <c r="AD1116" s="2" t="s">
        <v>44</v>
      </c>
    </row>
    <row r="1117" spans="1:30" ht="15" customHeight="1" x14ac:dyDescent="0.35">
      <c r="A1117" s="1">
        <v>43062.625347222223</v>
      </c>
      <c r="B1117">
        <v>462</v>
      </c>
      <c r="C1117" t="s">
        <v>29</v>
      </c>
      <c r="D1117">
        <v>5</v>
      </c>
      <c r="E1117" t="s">
        <v>30</v>
      </c>
      <c r="F1117">
        <v>78819</v>
      </c>
      <c r="G1117" t="s">
        <v>428</v>
      </c>
      <c r="H1117" t="s">
        <v>32</v>
      </c>
      <c r="I1117">
        <v>85139</v>
      </c>
      <c r="J1117">
        <v>1</v>
      </c>
      <c r="K1117" s="1">
        <v>43062.625347222223</v>
      </c>
      <c r="L1117">
        <v>0.2</v>
      </c>
      <c r="M1117">
        <v>621.03</v>
      </c>
      <c r="N1117" t="s">
        <v>359</v>
      </c>
      <c r="O1117" t="s">
        <v>34</v>
      </c>
      <c r="P1117">
        <v>43</v>
      </c>
      <c r="R1117">
        <v>4</v>
      </c>
      <c r="S1117" t="s">
        <v>429</v>
      </c>
      <c r="T1117" t="s">
        <v>36</v>
      </c>
      <c r="U1117" t="s">
        <v>37</v>
      </c>
      <c r="V1117" t="s">
        <v>38</v>
      </c>
      <c r="W1117" t="s">
        <v>52</v>
      </c>
      <c r="X1117" t="s">
        <v>1061</v>
      </c>
      <c r="Y1117" t="s">
        <v>95</v>
      </c>
      <c r="Z1117" t="s">
        <v>361</v>
      </c>
      <c r="AA1117" t="s">
        <v>362</v>
      </c>
      <c r="AB1117" t="s">
        <v>363</v>
      </c>
      <c r="AD1117" s="2" t="s">
        <v>44</v>
      </c>
    </row>
    <row r="1118" spans="1:30" ht="15" customHeight="1" x14ac:dyDescent="0.35">
      <c r="A1118" s="1">
        <v>43062.625347222223</v>
      </c>
      <c r="B1118">
        <v>462</v>
      </c>
      <c r="C1118" t="s">
        <v>29</v>
      </c>
      <c r="D1118">
        <v>5</v>
      </c>
      <c r="E1118" t="s">
        <v>30</v>
      </c>
      <c r="F1118">
        <v>78819</v>
      </c>
      <c r="G1118" t="s">
        <v>428</v>
      </c>
      <c r="H1118" t="s">
        <v>32</v>
      </c>
      <c r="I1118">
        <v>85139</v>
      </c>
      <c r="J1118">
        <v>1</v>
      </c>
      <c r="K1118" s="1">
        <v>43062.625347222223</v>
      </c>
      <c r="L1118">
        <v>0.2</v>
      </c>
      <c r="M1118">
        <v>621.07000000000005</v>
      </c>
      <c r="N1118" t="s">
        <v>172</v>
      </c>
      <c r="O1118" t="s">
        <v>34</v>
      </c>
      <c r="P1118">
        <v>1900</v>
      </c>
      <c r="R1118">
        <v>4</v>
      </c>
      <c r="S1118" t="s">
        <v>429</v>
      </c>
      <c r="T1118" t="s">
        <v>36</v>
      </c>
      <c r="U1118" t="s">
        <v>37</v>
      </c>
      <c r="V1118" t="s">
        <v>38</v>
      </c>
      <c r="W1118" t="s">
        <v>52</v>
      </c>
      <c r="X1118" t="s">
        <v>1063</v>
      </c>
      <c r="Y1118" t="s">
        <v>95</v>
      </c>
      <c r="Z1118" t="s">
        <v>150</v>
      </c>
      <c r="AA1118" t="s">
        <v>151</v>
      </c>
      <c r="AB1118" t="s">
        <v>152</v>
      </c>
      <c r="AC1118" t="s">
        <v>173</v>
      </c>
      <c r="AD1118" s="2" t="s">
        <v>44</v>
      </c>
    </row>
    <row r="1119" spans="1:30" ht="15" customHeight="1" x14ac:dyDescent="0.35">
      <c r="A1119" s="1">
        <v>43062.625347222223</v>
      </c>
      <c r="B1119">
        <v>462</v>
      </c>
      <c r="C1119" t="s">
        <v>29</v>
      </c>
      <c r="D1119">
        <v>5</v>
      </c>
      <c r="E1119" t="s">
        <v>30</v>
      </c>
      <c r="F1119">
        <v>78819</v>
      </c>
      <c r="G1119" t="s">
        <v>428</v>
      </c>
      <c r="H1119" t="s">
        <v>32</v>
      </c>
      <c r="I1119">
        <v>85139</v>
      </c>
      <c r="J1119">
        <v>1</v>
      </c>
      <c r="K1119" s="1">
        <v>43062.625347222223</v>
      </c>
      <c r="L1119">
        <v>0.2</v>
      </c>
      <c r="M1119">
        <v>621.08000000000004</v>
      </c>
      <c r="N1119" t="s">
        <v>94</v>
      </c>
      <c r="O1119" t="s">
        <v>34</v>
      </c>
      <c r="P1119">
        <v>1</v>
      </c>
      <c r="R1119">
        <v>4</v>
      </c>
      <c r="S1119" t="s">
        <v>429</v>
      </c>
      <c r="T1119" t="s">
        <v>36</v>
      </c>
      <c r="U1119" t="s">
        <v>37</v>
      </c>
      <c r="V1119" t="s">
        <v>38</v>
      </c>
      <c r="W1119" t="s">
        <v>52</v>
      </c>
      <c r="X1119" t="s">
        <v>1063</v>
      </c>
      <c r="Y1119" t="s">
        <v>95</v>
      </c>
      <c r="Z1119" t="s">
        <v>96</v>
      </c>
      <c r="AA1119" t="s">
        <v>97</v>
      </c>
      <c r="AB1119" t="s">
        <v>98</v>
      </c>
      <c r="AD1119" s="2" t="s">
        <v>44</v>
      </c>
    </row>
    <row r="1120" spans="1:30" ht="15" customHeight="1" x14ac:dyDescent="0.35">
      <c r="A1120" s="1">
        <v>43062.625347222223</v>
      </c>
      <c r="B1120">
        <v>462</v>
      </c>
      <c r="C1120" t="s">
        <v>29</v>
      </c>
      <c r="D1120">
        <v>5</v>
      </c>
      <c r="E1120" t="s">
        <v>30</v>
      </c>
      <c r="F1120">
        <v>78819</v>
      </c>
      <c r="G1120" t="s">
        <v>428</v>
      </c>
      <c r="H1120" t="s">
        <v>32</v>
      </c>
      <c r="I1120">
        <v>85139</v>
      </c>
      <c r="J1120">
        <v>1</v>
      </c>
      <c r="K1120" s="1">
        <v>43062.625347222223</v>
      </c>
      <c r="L1120">
        <v>0.2</v>
      </c>
      <c r="M1120">
        <v>652.1</v>
      </c>
      <c r="N1120" t="s">
        <v>288</v>
      </c>
      <c r="O1120" t="s">
        <v>34</v>
      </c>
      <c r="P1120">
        <v>3600</v>
      </c>
      <c r="R1120">
        <v>4</v>
      </c>
      <c r="S1120" t="s">
        <v>429</v>
      </c>
      <c r="T1120" t="s">
        <v>36</v>
      </c>
      <c r="U1120" t="s">
        <v>37</v>
      </c>
      <c r="V1120" t="s">
        <v>38</v>
      </c>
      <c r="W1120" t="s">
        <v>52</v>
      </c>
      <c r="X1120" t="s">
        <v>1063</v>
      </c>
      <c r="AD1120" s="2" t="s">
        <v>44</v>
      </c>
    </row>
    <row r="1121" spans="1:30" ht="15" customHeight="1" x14ac:dyDescent="0.35">
      <c r="A1121" s="1">
        <v>42989.611458333333</v>
      </c>
      <c r="B1121">
        <v>462</v>
      </c>
      <c r="C1121" t="s">
        <v>29</v>
      </c>
      <c r="D1121">
        <v>5</v>
      </c>
      <c r="E1121" t="s">
        <v>30</v>
      </c>
      <c r="F1121">
        <v>78713</v>
      </c>
      <c r="G1121" t="s">
        <v>434</v>
      </c>
      <c r="H1121" t="s">
        <v>32</v>
      </c>
      <c r="I1121">
        <v>84326</v>
      </c>
      <c r="J1121">
        <v>1</v>
      </c>
      <c r="K1121" s="1">
        <v>42989.611458333333</v>
      </c>
      <c r="L1121">
        <v>0.2</v>
      </c>
      <c r="M1121">
        <v>621.03</v>
      </c>
      <c r="N1121" t="s">
        <v>359</v>
      </c>
      <c r="O1121" t="s">
        <v>34</v>
      </c>
      <c r="P1121">
        <v>12</v>
      </c>
      <c r="R1121">
        <v>4</v>
      </c>
      <c r="S1121" t="s">
        <v>435</v>
      </c>
      <c r="T1121" t="s">
        <v>36</v>
      </c>
      <c r="U1121" t="s">
        <v>37</v>
      </c>
      <c r="V1121" t="s">
        <v>38</v>
      </c>
      <c r="W1121" t="s">
        <v>52</v>
      </c>
      <c r="X1121" t="s">
        <v>1061</v>
      </c>
      <c r="Y1121" t="s">
        <v>95</v>
      </c>
      <c r="Z1121" t="s">
        <v>361</v>
      </c>
      <c r="AA1121" t="s">
        <v>362</v>
      </c>
      <c r="AB1121" t="s">
        <v>363</v>
      </c>
      <c r="AD1121" s="2" t="s">
        <v>44</v>
      </c>
    </row>
    <row r="1122" spans="1:30" ht="15" customHeight="1" x14ac:dyDescent="0.35">
      <c r="A1122" s="1">
        <v>42989.611458333333</v>
      </c>
      <c r="B1122">
        <v>462</v>
      </c>
      <c r="C1122" t="s">
        <v>29</v>
      </c>
      <c r="D1122">
        <v>5</v>
      </c>
      <c r="E1122" t="s">
        <v>30</v>
      </c>
      <c r="F1122">
        <v>78713</v>
      </c>
      <c r="G1122" t="s">
        <v>434</v>
      </c>
      <c r="H1122" t="s">
        <v>32</v>
      </c>
      <c r="I1122">
        <v>84326</v>
      </c>
      <c r="J1122">
        <v>1</v>
      </c>
      <c r="K1122" s="1">
        <v>42989.611458333333</v>
      </c>
      <c r="L1122">
        <v>0.2</v>
      </c>
      <c r="M1122">
        <v>621.05999999999995</v>
      </c>
      <c r="N1122" t="s">
        <v>148</v>
      </c>
      <c r="O1122" t="s">
        <v>34</v>
      </c>
      <c r="P1122">
        <v>4800</v>
      </c>
      <c r="R1122">
        <v>4</v>
      </c>
      <c r="S1122" t="s">
        <v>435</v>
      </c>
      <c r="T1122" t="s">
        <v>36</v>
      </c>
      <c r="U1122" t="s">
        <v>37</v>
      </c>
      <c r="V1122" t="s">
        <v>38</v>
      </c>
      <c r="W1122" t="s">
        <v>52</v>
      </c>
      <c r="X1122" t="s">
        <v>1063</v>
      </c>
      <c r="Y1122" t="s">
        <v>95</v>
      </c>
      <c r="Z1122" t="s">
        <v>150</v>
      </c>
      <c r="AA1122" t="s">
        <v>151</v>
      </c>
      <c r="AB1122" t="s">
        <v>152</v>
      </c>
      <c r="AD1122" s="2" t="s">
        <v>44</v>
      </c>
    </row>
    <row r="1123" spans="1:30" ht="15" customHeight="1" x14ac:dyDescent="0.35">
      <c r="A1123" s="1">
        <v>42989.611458333333</v>
      </c>
      <c r="B1123">
        <v>462</v>
      </c>
      <c r="C1123" t="s">
        <v>29</v>
      </c>
      <c r="D1123">
        <v>5</v>
      </c>
      <c r="E1123" t="s">
        <v>30</v>
      </c>
      <c r="F1123">
        <v>78713</v>
      </c>
      <c r="G1123" t="s">
        <v>434</v>
      </c>
      <c r="H1123" t="s">
        <v>32</v>
      </c>
      <c r="I1123">
        <v>84326</v>
      </c>
      <c r="J1123">
        <v>1</v>
      </c>
      <c r="K1123" s="1">
        <v>42989.611458333333</v>
      </c>
      <c r="L1123">
        <v>0.2</v>
      </c>
      <c r="M1123">
        <v>621.07000000000005</v>
      </c>
      <c r="N1123" t="s">
        <v>172</v>
      </c>
      <c r="O1123" t="s">
        <v>34</v>
      </c>
      <c r="P1123">
        <v>700</v>
      </c>
      <c r="R1123">
        <v>4</v>
      </c>
      <c r="S1123" t="s">
        <v>435</v>
      </c>
      <c r="T1123" t="s">
        <v>36</v>
      </c>
      <c r="U1123" t="s">
        <v>37</v>
      </c>
      <c r="V1123" t="s">
        <v>38</v>
      </c>
      <c r="W1123" t="s">
        <v>52</v>
      </c>
      <c r="X1123" t="s">
        <v>1063</v>
      </c>
      <c r="Y1123" t="s">
        <v>95</v>
      </c>
      <c r="Z1123" t="s">
        <v>150</v>
      </c>
      <c r="AA1123" t="s">
        <v>151</v>
      </c>
      <c r="AB1123" t="s">
        <v>152</v>
      </c>
      <c r="AC1123" t="s">
        <v>173</v>
      </c>
      <c r="AD1123" s="2" t="s">
        <v>44</v>
      </c>
    </row>
    <row r="1124" spans="1:30" ht="15" customHeight="1" x14ac:dyDescent="0.35">
      <c r="A1124" s="1">
        <v>42607.396180555559</v>
      </c>
      <c r="B1124">
        <v>462</v>
      </c>
      <c r="C1124" t="s">
        <v>29</v>
      </c>
      <c r="D1124">
        <v>5</v>
      </c>
      <c r="E1124" t="s">
        <v>30</v>
      </c>
      <c r="F1124">
        <v>78676</v>
      </c>
      <c r="G1124" t="s">
        <v>439</v>
      </c>
      <c r="H1124" t="s">
        <v>32</v>
      </c>
      <c r="I1124">
        <v>79755</v>
      </c>
      <c r="J1124">
        <v>1</v>
      </c>
      <c r="K1124" s="1">
        <v>42607.396180555559</v>
      </c>
      <c r="L1124">
        <v>0.2</v>
      </c>
      <c r="M1124">
        <v>621.07000000000005</v>
      </c>
      <c r="N1124" t="s">
        <v>172</v>
      </c>
      <c r="O1124" t="s">
        <v>34</v>
      </c>
      <c r="P1124">
        <v>1</v>
      </c>
      <c r="R1124">
        <v>4</v>
      </c>
      <c r="S1124" t="s">
        <v>440</v>
      </c>
      <c r="T1124" t="s">
        <v>36</v>
      </c>
      <c r="U1124" t="s">
        <v>37</v>
      </c>
      <c r="V1124" t="s">
        <v>38</v>
      </c>
      <c r="W1124" t="s">
        <v>52</v>
      </c>
      <c r="X1124" t="s">
        <v>1063</v>
      </c>
      <c r="Y1124" t="s">
        <v>95</v>
      </c>
      <c r="Z1124" t="s">
        <v>150</v>
      </c>
      <c r="AA1124" t="s">
        <v>151</v>
      </c>
      <c r="AB1124" t="s">
        <v>152</v>
      </c>
      <c r="AC1124" t="s">
        <v>173</v>
      </c>
      <c r="AD1124" s="2" t="s">
        <v>44</v>
      </c>
    </row>
    <row r="1125" spans="1:30" ht="15" customHeight="1" x14ac:dyDescent="0.35">
      <c r="A1125" s="1">
        <v>42762.535069444442</v>
      </c>
      <c r="B1125">
        <v>462</v>
      </c>
      <c r="C1125" t="s">
        <v>29</v>
      </c>
      <c r="D1125">
        <v>5</v>
      </c>
      <c r="E1125" t="s">
        <v>30</v>
      </c>
      <c r="F1125">
        <v>78651</v>
      </c>
      <c r="G1125" t="s">
        <v>441</v>
      </c>
      <c r="H1125" t="s">
        <v>32</v>
      </c>
      <c r="I1125">
        <v>82141</v>
      </c>
      <c r="J1125">
        <v>1</v>
      </c>
      <c r="K1125" s="1">
        <v>42762.535069444442</v>
      </c>
      <c r="L1125">
        <v>0.2</v>
      </c>
      <c r="M1125">
        <v>621.05999999999995</v>
      </c>
      <c r="N1125" t="s">
        <v>148</v>
      </c>
      <c r="O1125" t="s">
        <v>34</v>
      </c>
      <c r="P1125">
        <v>73000</v>
      </c>
      <c r="R1125">
        <v>4</v>
      </c>
      <c r="S1125" t="s">
        <v>442</v>
      </c>
      <c r="T1125" t="s">
        <v>36</v>
      </c>
      <c r="U1125" t="s">
        <v>37</v>
      </c>
      <c r="V1125" t="s">
        <v>38</v>
      </c>
      <c r="W1125" t="s">
        <v>52</v>
      </c>
      <c r="X1125" t="s">
        <v>1063</v>
      </c>
      <c r="Y1125" t="s">
        <v>95</v>
      </c>
      <c r="Z1125" t="s">
        <v>150</v>
      </c>
      <c r="AA1125" t="s">
        <v>151</v>
      </c>
      <c r="AB1125" t="s">
        <v>152</v>
      </c>
      <c r="AD1125" s="2" t="s">
        <v>44</v>
      </c>
    </row>
    <row r="1126" spans="1:30" ht="15" customHeight="1" x14ac:dyDescent="0.35">
      <c r="A1126" s="1">
        <v>42762.535069444442</v>
      </c>
      <c r="B1126">
        <v>462</v>
      </c>
      <c r="C1126" t="s">
        <v>29</v>
      </c>
      <c r="D1126">
        <v>5</v>
      </c>
      <c r="E1126" t="s">
        <v>30</v>
      </c>
      <c r="F1126">
        <v>78651</v>
      </c>
      <c r="G1126" t="s">
        <v>441</v>
      </c>
      <c r="H1126" t="s">
        <v>32</v>
      </c>
      <c r="I1126">
        <v>82141</v>
      </c>
      <c r="J1126">
        <v>1</v>
      </c>
      <c r="K1126" s="1">
        <v>42762.535069444442</v>
      </c>
      <c r="L1126">
        <v>0.2</v>
      </c>
      <c r="M1126">
        <v>621.07000000000005</v>
      </c>
      <c r="N1126" t="s">
        <v>172</v>
      </c>
      <c r="O1126" t="s">
        <v>34</v>
      </c>
      <c r="P1126">
        <v>18000</v>
      </c>
      <c r="R1126">
        <v>4</v>
      </c>
      <c r="S1126" t="s">
        <v>442</v>
      </c>
      <c r="T1126" t="s">
        <v>36</v>
      </c>
      <c r="U1126" t="s">
        <v>37</v>
      </c>
      <c r="V1126" t="s">
        <v>38</v>
      </c>
      <c r="W1126" t="s">
        <v>52</v>
      </c>
      <c r="X1126" t="s">
        <v>1063</v>
      </c>
      <c r="Y1126" t="s">
        <v>95</v>
      </c>
      <c r="Z1126" t="s">
        <v>150</v>
      </c>
      <c r="AA1126" t="s">
        <v>151</v>
      </c>
      <c r="AB1126" t="s">
        <v>152</v>
      </c>
      <c r="AC1126" t="s">
        <v>173</v>
      </c>
      <c r="AD1126" s="2" t="s">
        <v>44</v>
      </c>
    </row>
    <row r="1127" spans="1:30" ht="15" customHeight="1" x14ac:dyDescent="0.35">
      <c r="A1127" s="1">
        <v>42941.597569444442</v>
      </c>
      <c r="B1127">
        <v>462</v>
      </c>
      <c r="C1127" t="s">
        <v>29</v>
      </c>
      <c r="D1127">
        <v>5</v>
      </c>
      <c r="E1127" t="s">
        <v>30</v>
      </c>
      <c r="F1127">
        <v>78639</v>
      </c>
      <c r="G1127" t="s">
        <v>163</v>
      </c>
      <c r="H1127" t="s">
        <v>32</v>
      </c>
      <c r="I1127">
        <v>83866</v>
      </c>
      <c r="J1127">
        <v>1</v>
      </c>
      <c r="K1127" s="1">
        <v>42941.597569444442</v>
      </c>
      <c r="L1127">
        <v>0.2</v>
      </c>
      <c r="M1127">
        <v>621.05999999999995</v>
      </c>
      <c r="N1127" t="s">
        <v>148</v>
      </c>
      <c r="O1127" t="s">
        <v>34</v>
      </c>
      <c r="P1127">
        <v>15000</v>
      </c>
      <c r="R1127">
        <v>4</v>
      </c>
      <c r="S1127" t="s">
        <v>443</v>
      </c>
      <c r="T1127" t="s">
        <v>36</v>
      </c>
      <c r="U1127" t="s">
        <v>37</v>
      </c>
      <c r="V1127" t="s">
        <v>38</v>
      </c>
      <c r="W1127" t="s">
        <v>52</v>
      </c>
      <c r="X1127" t="s">
        <v>1063</v>
      </c>
      <c r="Y1127" t="s">
        <v>95</v>
      </c>
      <c r="Z1127" t="s">
        <v>150</v>
      </c>
      <c r="AA1127" t="s">
        <v>151</v>
      </c>
      <c r="AB1127" t="s">
        <v>152</v>
      </c>
      <c r="AD1127" s="2" t="s">
        <v>44</v>
      </c>
    </row>
    <row r="1128" spans="1:30" ht="15" customHeight="1" x14ac:dyDescent="0.35">
      <c r="A1128" s="1">
        <v>42941.597569444442</v>
      </c>
      <c r="B1128">
        <v>462</v>
      </c>
      <c r="C1128" t="s">
        <v>29</v>
      </c>
      <c r="D1128">
        <v>5</v>
      </c>
      <c r="E1128" t="s">
        <v>30</v>
      </c>
      <c r="F1128">
        <v>78639</v>
      </c>
      <c r="G1128" t="s">
        <v>163</v>
      </c>
      <c r="H1128" t="s">
        <v>32</v>
      </c>
      <c r="I1128">
        <v>83866</v>
      </c>
      <c r="J1128">
        <v>1</v>
      </c>
      <c r="K1128" s="1">
        <v>42941.597569444442</v>
      </c>
      <c r="L1128">
        <v>0.2</v>
      </c>
      <c r="M1128">
        <v>621.07000000000005</v>
      </c>
      <c r="N1128" t="s">
        <v>172</v>
      </c>
      <c r="O1128" t="s">
        <v>34</v>
      </c>
      <c r="P1128">
        <v>850</v>
      </c>
      <c r="R1128">
        <v>4</v>
      </c>
      <c r="S1128" t="s">
        <v>443</v>
      </c>
      <c r="T1128" t="s">
        <v>36</v>
      </c>
      <c r="U1128" t="s">
        <v>37</v>
      </c>
      <c r="V1128" t="s">
        <v>38</v>
      </c>
      <c r="W1128" t="s">
        <v>52</v>
      </c>
      <c r="X1128" t="s">
        <v>1063</v>
      </c>
      <c r="Y1128" t="s">
        <v>95</v>
      </c>
      <c r="Z1128" t="s">
        <v>150</v>
      </c>
      <c r="AA1128" t="s">
        <v>151</v>
      </c>
      <c r="AB1128" t="s">
        <v>152</v>
      </c>
      <c r="AC1128" t="s">
        <v>173</v>
      </c>
      <c r="AD1128" s="2" t="s">
        <v>44</v>
      </c>
    </row>
    <row r="1129" spans="1:30" ht="15" customHeight="1" x14ac:dyDescent="0.35">
      <c r="A1129" s="1">
        <v>44708.552430555559</v>
      </c>
      <c r="B1129">
        <v>462</v>
      </c>
      <c r="C1129" t="s">
        <v>29</v>
      </c>
      <c r="D1129">
        <v>5</v>
      </c>
      <c r="E1129" t="s">
        <v>30</v>
      </c>
      <c r="F1129">
        <v>81615</v>
      </c>
      <c r="G1129" t="s">
        <v>254</v>
      </c>
      <c r="H1129" t="s">
        <v>32</v>
      </c>
      <c r="I1129">
        <v>107425</v>
      </c>
      <c r="J1129">
        <v>1</v>
      </c>
      <c r="K1129" s="1">
        <v>44708.552430555559</v>
      </c>
      <c r="L1129">
        <v>0.2</v>
      </c>
      <c r="M1129">
        <v>621.97</v>
      </c>
      <c r="N1129" t="s">
        <v>162</v>
      </c>
      <c r="O1129" t="s">
        <v>34</v>
      </c>
      <c r="P1129">
        <v>19000</v>
      </c>
      <c r="R1129">
        <v>4</v>
      </c>
      <c r="S1129" t="s">
        <v>255</v>
      </c>
      <c r="T1129" t="s">
        <v>36</v>
      </c>
      <c r="U1129" t="s">
        <v>37</v>
      </c>
      <c r="W1129" t="s">
        <v>52</v>
      </c>
      <c r="X1129" t="s">
        <v>1063</v>
      </c>
      <c r="AD1129" s="2" t="s">
        <v>44</v>
      </c>
    </row>
    <row r="1130" spans="1:30" ht="15" customHeight="1" x14ac:dyDescent="0.35">
      <c r="A1130" s="1">
        <v>42907.587152777778</v>
      </c>
      <c r="B1130">
        <v>462</v>
      </c>
      <c r="C1130" t="s">
        <v>29</v>
      </c>
      <c r="D1130">
        <v>5</v>
      </c>
      <c r="E1130" t="s">
        <v>30</v>
      </c>
      <c r="F1130">
        <v>78590</v>
      </c>
      <c r="G1130" t="s">
        <v>254</v>
      </c>
      <c r="H1130" t="s">
        <v>32</v>
      </c>
      <c r="I1130">
        <v>83525</v>
      </c>
      <c r="J1130">
        <v>1</v>
      </c>
      <c r="K1130" s="1">
        <v>42907.587152777778</v>
      </c>
      <c r="L1130">
        <v>0.2</v>
      </c>
      <c r="M1130">
        <v>621.05999999999995</v>
      </c>
      <c r="N1130" t="s">
        <v>148</v>
      </c>
      <c r="O1130" t="s">
        <v>34</v>
      </c>
      <c r="P1130">
        <v>35000</v>
      </c>
      <c r="R1130">
        <v>4</v>
      </c>
      <c r="S1130" t="s">
        <v>446</v>
      </c>
      <c r="T1130" t="s">
        <v>36</v>
      </c>
      <c r="U1130" t="s">
        <v>37</v>
      </c>
      <c r="V1130" t="s">
        <v>38</v>
      </c>
      <c r="W1130" t="s">
        <v>52</v>
      </c>
      <c r="X1130" t="s">
        <v>1063</v>
      </c>
      <c r="Y1130" t="s">
        <v>95</v>
      </c>
      <c r="Z1130" t="s">
        <v>150</v>
      </c>
      <c r="AA1130" t="s">
        <v>151</v>
      </c>
      <c r="AB1130" t="s">
        <v>152</v>
      </c>
      <c r="AD1130" s="2" t="s">
        <v>44</v>
      </c>
    </row>
    <row r="1131" spans="1:30" ht="15" customHeight="1" x14ac:dyDescent="0.35">
      <c r="A1131" s="1">
        <v>42907.587152777778</v>
      </c>
      <c r="B1131">
        <v>462</v>
      </c>
      <c r="C1131" t="s">
        <v>29</v>
      </c>
      <c r="D1131">
        <v>5</v>
      </c>
      <c r="E1131" t="s">
        <v>30</v>
      </c>
      <c r="F1131">
        <v>78590</v>
      </c>
      <c r="G1131" t="s">
        <v>254</v>
      </c>
      <c r="H1131" t="s">
        <v>32</v>
      </c>
      <c r="I1131">
        <v>83525</v>
      </c>
      <c r="J1131">
        <v>1</v>
      </c>
      <c r="K1131" s="1">
        <v>42907.587152777778</v>
      </c>
      <c r="L1131">
        <v>0.2</v>
      </c>
      <c r="M1131">
        <v>621.07000000000005</v>
      </c>
      <c r="N1131" t="s">
        <v>172</v>
      </c>
      <c r="O1131" t="s">
        <v>34</v>
      </c>
      <c r="P1131">
        <v>1500</v>
      </c>
      <c r="R1131">
        <v>4</v>
      </c>
      <c r="S1131" t="s">
        <v>446</v>
      </c>
      <c r="T1131" t="s">
        <v>36</v>
      </c>
      <c r="U1131" t="s">
        <v>37</v>
      </c>
      <c r="V1131" t="s">
        <v>38</v>
      </c>
      <c r="W1131" t="s">
        <v>52</v>
      </c>
      <c r="X1131" t="s">
        <v>1063</v>
      </c>
      <c r="Y1131" t="s">
        <v>95</v>
      </c>
      <c r="Z1131" t="s">
        <v>150</v>
      </c>
      <c r="AA1131" t="s">
        <v>151</v>
      </c>
      <c r="AB1131" t="s">
        <v>152</v>
      </c>
      <c r="AC1131" t="s">
        <v>173</v>
      </c>
      <c r="AD1131" s="2" t="s">
        <v>44</v>
      </c>
    </row>
    <row r="1132" spans="1:30" ht="15" customHeight="1" x14ac:dyDescent="0.35">
      <c r="A1132" s="1">
        <v>42852.705208333333</v>
      </c>
      <c r="B1132">
        <v>462</v>
      </c>
      <c r="C1132" t="s">
        <v>29</v>
      </c>
      <c r="D1132">
        <v>5</v>
      </c>
      <c r="E1132" t="s">
        <v>30</v>
      </c>
      <c r="F1132">
        <v>78543</v>
      </c>
      <c r="G1132" t="s">
        <v>319</v>
      </c>
      <c r="H1132" t="s">
        <v>32</v>
      </c>
      <c r="I1132">
        <v>82925</v>
      </c>
      <c r="J1132">
        <v>1</v>
      </c>
      <c r="K1132" s="1">
        <v>42852.705208333333</v>
      </c>
      <c r="L1132">
        <v>0.2</v>
      </c>
      <c r="M1132">
        <v>621.03</v>
      </c>
      <c r="N1132" t="s">
        <v>359</v>
      </c>
      <c r="O1132" t="s">
        <v>34</v>
      </c>
      <c r="P1132">
        <v>31</v>
      </c>
      <c r="R1132">
        <v>4</v>
      </c>
      <c r="S1132" t="s">
        <v>454</v>
      </c>
      <c r="T1132" t="s">
        <v>36</v>
      </c>
      <c r="U1132" t="s">
        <v>37</v>
      </c>
      <c r="V1132" t="s">
        <v>38</v>
      </c>
      <c r="W1132" t="s">
        <v>52</v>
      </c>
      <c r="X1132" t="s">
        <v>1061</v>
      </c>
      <c r="Y1132" t="s">
        <v>95</v>
      </c>
      <c r="Z1132" t="s">
        <v>361</v>
      </c>
      <c r="AA1132" t="s">
        <v>362</v>
      </c>
      <c r="AB1132" t="s">
        <v>363</v>
      </c>
      <c r="AD1132" s="2" t="s">
        <v>44</v>
      </c>
    </row>
    <row r="1133" spans="1:30" ht="15" customHeight="1" x14ac:dyDescent="0.35">
      <c r="A1133" s="1">
        <v>42852.705208333333</v>
      </c>
      <c r="B1133">
        <v>462</v>
      </c>
      <c r="C1133" t="s">
        <v>29</v>
      </c>
      <c r="D1133">
        <v>5</v>
      </c>
      <c r="E1133" t="s">
        <v>30</v>
      </c>
      <c r="F1133">
        <v>78543</v>
      </c>
      <c r="G1133" t="s">
        <v>319</v>
      </c>
      <c r="H1133" t="s">
        <v>32</v>
      </c>
      <c r="I1133">
        <v>82925</v>
      </c>
      <c r="J1133">
        <v>1</v>
      </c>
      <c r="K1133" s="1">
        <v>42852.705208333333</v>
      </c>
      <c r="L1133">
        <v>0.2</v>
      </c>
      <c r="M1133">
        <v>621.05999999999995</v>
      </c>
      <c r="N1133" t="s">
        <v>148</v>
      </c>
      <c r="O1133" t="s">
        <v>34</v>
      </c>
      <c r="P1133">
        <v>8100</v>
      </c>
      <c r="R1133">
        <v>4</v>
      </c>
      <c r="S1133" t="s">
        <v>454</v>
      </c>
      <c r="T1133" t="s">
        <v>36</v>
      </c>
      <c r="U1133" t="s">
        <v>37</v>
      </c>
      <c r="V1133" t="s">
        <v>38</v>
      </c>
      <c r="W1133" t="s">
        <v>52</v>
      </c>
      <c r="X1133" t="s">
        <v>1063</v>
      </c>
      <c r="Y1133" t="s">
        <v>95</v>
      </c>
      <c r="Z1133" t="s">
        <v>150</v>
      </c>
      <c r="AA1133" t="s">
        <v>151</v>
      </c>
      <c r="AB1133" t="s">
        <v>152</v>
      </c>
      <c r="AD1133" s="2" t="s">
        <v>44</v>
      </c>
    </row>
    <row r="1134" spans="1:30" ht="15" customHeight="1" x14ac:dyDescent="0.35">
      <c r="A1134" s="1">
        <v>42852.705208333333</v>
      </c>
      <c r="B1134">
        <v>462</v>
      </c>
      <c r="C1134" t="s">
        <v>29</v>
      </c>
      <c r="D1134">
        <v>5</v>
      </c>
      <c r="E1134" t="s">
        <v>30</v>
      </c>
      <c r="F1134">
        <v>78543</v>
      </c>
      <c r="G1134" t="s">
        <v>319</v>
      </c>
      <c r="H1134" t="s">
        <v>32</v>
      </c>
      <c r="I1134">
        <v>82925</v>
      </c>
      <c r="J1134">
        <v>1</v>
      </c>
      <c r="K1134" s="1">
        <v>42852.705208333333</v>
      </c>
      <c r="L1134">
        <v>0.2</v>
      </c>
      <c r="M1134">
        <v>621.07000000000005</v>
      </c>
      <c r="N1134" t="s">
        <v>172</v>
      </c>
      <c r="O1134" t="s">
        <v>34</v>
      </c>
      <c r="P1134">
        <v>120000</v>
      </c>
      <c r="R1134">
        <v>4</v>
      </c>
      <c r="S1134" t="s">
        <v>454</v>
      </c>
      <c r="T1134" t="s">
        <v>36</v>
      </c>
      <c r="U1134" t="s">
        <v>37</v>
      </c>
      <c r="V1134" t="s">
        <v>38</v>
      </c>
      <c r="W1134" t="s">
        <v>52</v>
      </c>
      <c r="X1134" t="s">
        <v>1063</v>
      </c>
      <c r="Y1134" t="s">
        <v>95</v>
      </c>
      <c r="Z1134" t="s">
        <v>150</v>
      </c>
      <c r="AA1134" t="s">
        <v>151</v>
      </c>
      <c r="AB1134" t="s">
        <v>152</v>
      </c>
      <c r="AC1134" t="s">
        <v>173</v>
      </c>
      <c r="AD1134" s="2" t="s">
        <v>44</v>
      </c>
    </row>
    <row r="1135" spans="1:30" ht="15" customHeight="1" x14ac:dyDescent="0.35">
      <c r="A1135" s="1">
        <v>42627.420486111114</v>
      </c>
      <c r="B1135">
        <v>462</v>
      </c>
      <c r="C1135" t="s">
        <v>29</v>
      </c>
      <c r="D1135">
        <v>5</v>
      </c>
      <c r="E1135" t="s">
        <v>30</v>
      </c>
      <c r="F1135">
        <v>78523</v>
      </c>
      <c r="G1135" t="s">
        <v>254</v>
      </c>
      <c r="H1135" t="s">
        <v>32</v>
      </c>
      <c r="I1135">
        <v>80070</v>
      </c>
      <c r="J1135">
        <v>1</v>
      </c>
      <c r="K1135" s="1">
        <v>42627.420486111114</v>
      </c>
      <c r="L1135">
        <v>0.2</v>
      </c>
      <c r="M1135">
        <v>621.05999999999995</v>
      </c>
      <c r="N1135" t="s">
        <v>148</v>
      </c>
      <c r="O1135" t="s">
        <v>34</v>
      </c>
      <c r="P1135">
        <v>1100</v>
      </c>
      <c r="R1135">
        <v>4</v>
      </c>
      <c r="S1135" t="s">
        <v>457</v>
      </c>
      <c r="T1135" t="s">
        <v>36</v>
      </c>
      <c r="U1135" t="s">
        <v>37</v>
      </c>
      <c r="V1135" t="s">
        <v>38</v>
      </c>
      <c r="W1135" t="s">
        <v>52</v>
      </c>
      <c r="X1135" t="s">
        <v>1063</v>
      </c>
      <c r="Y1135" t="s">
        <v>95</v>
      </c>
      <c r="Z1135" t="s">
        <v>150</v>
      </c>
      <c r="AA1135" t="s">
        <v>151</v>
      </c>
      <c r="AB1135" t="s">
        <v>152</v>
      </c>
      <c r="AD1135" s="2" t="s">
        <v>44</v>
      </c>
    </row>
    <row r="1136" spans="1:30" ht="15" customHeight="1" x14ac:dyDescent="0.35">
      <c r="A1136" s="1">
        <v>42627.420486111114</v>
      </c>
      <c r="B1136">
        <v>462</v>
      </c>
      <c r="C1136" t="s">
        <v>29</v>
      </c>
      <c r="D1136">
        <v>5</v>
      </c>
      <c r="E1136" t="s">
        <v>30</v>
      </c>
      <c r="F1136">
        <v>78523</v>
      </c>
      <c r="G1136" t="s">
        <v>254</v>
      </c>
      <c r="H1136" t="s">
        <v>32</v>
      </c>
      <c r="I1136">
        <v>80070</v>
      </c>
      <c r="J1136">
        <v>1</v>
      </c>
      <c r="K1136" s="1">
        <v>42627.420486111114</v>
      </c>
      <c r="L1136">
        <v>0.2</v>
      </c>
      <c r="M1136">
        <v>621.07000000000005</v>
      </c>
      <c r="N1136" t="s">
        <v>172</v>
      </c>
      <c r="O1136" t="s">
        <v>34</v>
      </c>
      <c r="P1136">
        <v>2200</v>
      </c>
      <c r="R1136">
        <v>4</v>
      </c>
      <c r="S1136" t="s">
        <v>457</v>
      </c>
      <c r="T1136" t="s">
        <v>36</v>
      </c>
      <c r="U1136" t="s">
        <v>37</v>
      </c>
      <c r="V1136" t="s">
        <v>38</v>
      </c>
      <c r="W1136" t="s">
        <v>52</v>
      </c>
      <c r="X1136" t="s">
        <v>1063</v>
      </c>
      <c r="Y1136" t="s">
        <v>95</v>
      </c>
      <c r="Z1136" t="s">
        <v>150</v>
      </c>
      <c r="AA1136" t="s">
        <v>151</v>
      </c>
      <c r="AB1136" t="s">
        <v>152</v>
      </c>
      <c r="AC1136" t="s">
        <v>173</v>
      </c>
      <c r="AD1136" s="2" t="s">
        <v>44</v>
      </c>
    </row>
    <row r="1137" spans="1:30" ht="15" customHeight="1" x14ac:dyDescent="0.35">
      <c r="A1137" s="1">
        <v>42699.375347222223</v>
      </c>
      <c r="B1137">
        <v>462</v>
      </c>
      <c r="C1137" t="s">
        <v>29</v>
      </c>
      <c r="D1137">
        <v>5</v>
      </c>
      <c r="E1137" t="s">
        <v>30</v>
      </c>
      <c r="F1137">
        <v>78516</v>
      </c>
      <c r="G1137" t="s">
        <v>319</v>
      </c>
      <c r="H1137" t="s">
        <v>32</v>
      </c>
      <c r="I1137">
        <v>81496</v>
      </c>
      <c r="J1137">
        <v>1</v>
      </c>
      <c r="K1137" s="1">
        <v>42699.375347222223</v>
      </c>
      <c r="L1137">
        <v>0.2</v>
      </c>
      <c r="M1137">
        <v>621.07000000000005</v>
      </c>
      <c r="N1137" t="s">
        <v>172</v>
      </c>
      <c r="O1137" t="s">
        <v>34</v>
      </c>
      <c r="P1137">
        <v>800</v>
      </c>
      <c r="R1137">
        <v>4</v>
      </c>
      <c r="S1137" t="s">
        <v>458</v>
      </c>
      <c r="T1137" t="s">
        <v>36</v>
      </c>
      <c r="U1137" t="s">
        <v>37</v>
      </c>
      <c r="V1137" t="s">
        <v>38</v>
      </c>
      <c r="W1137" t="s">
        <v>52</v>
      </c>
      <c r="X1137" t="s">
        <v>1063</v>
      </c>
      <c r="Y1137" t="s">
        <v>95</v>
      </c>
      <c r="Z1137" t="s">
        <v>150</v>
      </c>
      <c r="AA1137" t="s">
        <v>151</v>
      </c>
      <c r="AB1137" t="s">
        <v>152</v>
      </c>
      <c r="AC1137" t="s">
        <v>173</v>
      </c>
      <c r="AD1137" s="2" t="s">
        <v>44</v>
      </c>
    </row>
    <row r="1138" spans="1:30" ht="15" customHeight="1" x14ac:dyDescent="0.35">
      <c r="A1138" s="1">
        <v>42823.524652777778</v>
      </c>
      <c r="B1138">
        <v>462</v>
      </c>
      <c r="C1138" t="s">
        <v>29</v>
      </c>
      <c r="D1138">
        <v>5</v>
      </c>
      <c r="E1138" t="s">
        <v>30</v>
      </c>
      <c r="F1138">
        <v>78506</v>
      </c>
      <c r="G1138" t="s">
        <v>170</v>
      </c>
      <c r="H1138" t="s">
        <v>32</v>
      </c>
      <c r="I1138">
        <v>82660</v>
      </c>
      <c r="J1138">
        <v>1</v>
      </c>
      <c r="K1138" s="1">
        <v>42823.524652777778</v>
      </c>
      <c r="L1138">
        <v>0.2</v>
      </c>
      <c r="M1138">
        <v>621.03</v>
      </c>
      <c r="N1138" t="s">
        <v>359</v>
      </c>
      <c r="O1138" t="s">
        <v>34</v>
      </c>
      <c r="P1138">
        <v>27</v>
      </c>
      <c r="R1138">
        <v>4</v>
      </c>
      <c r="S1138" t="s">
        <v>460</v>
      </c>
      <c r="T1138" t="s">
        <v>36</v>
      </c>
      <c r="U1138" t="s">
        <v>37</v>
      </c>
      <c r="V1138" t="s">
        <v>38</v>
      </c>
      <c r="W1138" t="s">
        <v>52</v>
      </c>
      <c r="X1138" t="s">
        <v>1061</v>
      </c>
      <c r="Y1138" t="s">
        <v>95</v>
      </c>
      <c r="Z1138" t="s">
        <v>361</v>
      </c>
      <c r="AA1138" t="s">
        <v>362</v>
      </c>
      <c r="AB1138" t="s">
        <v>363</v>
      </c>
      <c r="AD1138" s="2" t="s">
        <v>44</v>
      </c>
    </row>
    <row r="1139" spans="1:30" ht="15" customHeight="1" x14ac:dyDescent="0.35">
      <c r="A1139" s="1">
        <v>42823.524652777778</v>
      </c>
      <c r="B1139">
        <v>462</v>
      </c>
      <c r="C1139" t="s">
        <v>29</v>
      </c>
      <c r="D1139">
        <v>5</v>
      </c>
      <c r="E1139" t="s">
        <v>30</v>
      </c>
      <c r="F1139">
        <v>78506</v>
      </c>
      <c r="G1139" t="s">
        <v>170</v>
      </c>
      <c r="H1139" t="s">
        <v>32</v>
      </c>
      <c r="I1139">
        <v>82660</v>
      </c>
      <c r="J1139">
        <v>1</v>
      </c>
      <c r="K1139" s="1">
        <v>42823.524652777778</v>
      </c>
      <c r="L1139">
        <v>0.2</v>
      </c>
      <c r="M1139">
        <v>621.05999999999995</v>
      </c>
      <c r="N1139" t="s">
        <v>148</v>
      </c>
      <c r="O1139" t="s">
        <v>34</v>
      </c>
      <c r="P1139">
        <v>92000</v>
      </c>
      <c r="R1139">
        <v>4</v>
      </c>
      <c r="S1139" t="s">
        <v>460</v>
      </c>
      <c r="T1139" t="s">
        <v>36</v>
      </c>
      <c r="U1139" t="s">
        <v>37</v>
      </c>
      <c r="V1139" t="s">
        <v>38</v>
      </c>
      <c r="W1139" t="s">
        <v>52</v>
      </c>
      <c r="X1139" t="s">
        <v>1063</v>
      </c>
      <c r="Y1139" t="s">
        <v>95</v>
      </c>
      <c r="Z1139" t="s">
        <v>150</v>
      </c>
      <c r="AA1139" t="s">
        <v>151</v>
      </c>
      <c r="AB1139" t="s">
        <v>152</v>
      </c>
      <c r="AD1139" s="2" t="s">
        <v>44</v>
      </c>
    </row>
    <row r="1140" spans="1:30" ht="15" customHeight="1" x14ac:dyDescent="0.35">
      <c r="A1140" s="1">
        <v>42823.524652777778</v>
      </c>
      <c r="B1140">
        <v>462</v>
      </c>
      <c r="C1140" t="s">
        <v>29</v>
      </c>
      <c r="D1140">
        <v>5</v>
      </c>
      <c r="E1140" t="s">
        <v>30</v>
      </c>
      <c r="F1140">
        <v>78506</v>
      </c>
      <c r="G1140" t="s">
        <v>170</v>
      </c>
      <c r="H1140" t="s">
        <v>32</v>
      </c>
      <c r="I1140">
        <v>82660</v>
      </c>
      <c r="J1140">
        <v>1</v>
      </c>
      <c r="K1140" s="1">
        <v>42823.524652777778</v>
      </c>
      <c r="L1140">
        <v>0.2</v>
      </c>
      <c r="M1140">
        <v>621.07000000000005</v>
      </c>
      <c r="N1140" t="s">
        <v>172</v>
      </c>
      <c r="O1140" t="s">
        <v>34</v>
      </c>
      <c r="P1140">
        <v>19000</v>
      </c>
      <c r="R1140">
        <v>4</v>
      </c>
      <c r="S1140" t="s">
        <v>460</v>
      </c>
      <c r="T1140" t="s">
        <v>36</v>
      </c>
      <c r="U1140" t="s">
        <v>37</v>
      </c>
      <c r="V1140" t="s">
        <v>38</v>
      </c>
      <c r="W1140" t="s">
        <v>52</v>
      </c>
      <c r="X1140" t="s">
        <v>1063</v>
      </c>
      <c r="Y1140" t="s">
        <v>95</v>
      </c>
      <c r="Z1140" t="s">
        <v>150</v>
      </c>
      <c r="AA1140" t="s">
        <v>151</v>
      </c>
      <c r="AB1140" t="s">
        <v>152</v>
      </c>
      <c r="AC1140" t="s">
        <v>173</v>
      </c>
      <c r="AD1140" s="2" t="s">
        <v>44</v>
      </c>
    </row>
    <row r="1141" spans="1:30" ht="15" customHeight="1" x14ac:dyDescent="0.35">
      <c r="A1141" s="1">
        <v>42661.646180555559</v>
      </c>
      <c r="B1141">
        <v>462</v>
      </c>
      <c r="C1141" t="s">
        <v>29</v>
      </c>
      <c r="D1141">
        <v>5</v>
      </c>
      <c r="E1141" t="s">
        <v>30</v>
      </c>
      <c r="F1141">
        <v>78473</v>
      </c>
      <c r="G1141" t="s">
        <v>319</v>
      </c>
      <c r="H1141" t="s">
        <v>32</v>
      </c>
      <c r="I1141">
        <v>80842</v>
      </c>
      <c r="J1141">
        <v>1</v>
      </c>
      <c r="K1141" s="1">
        <v>42661.646180555559</v>
      </c>
      <c r="L1141">
        <v>0.2</v>
      </c>
      <c r="M1141">
        <v>621.07000000000005</v>
      </c>
      <c r="N1141" t="s">
        <v>172</v>
      </c>
      <c r="O1141" t="s">
        <v>34</v>
      </c>
      <c r="P1141">
        <v>490</v>
      </c>
      <c r="R1141">
        <v>4</v>
      </c>
      <c r="S1141" t="s">
        <v>461</v>
      </c>
      <c r="T1141" t="s">
        <v>36</v>
      </c>
      <c r="U1141" t="s">
        <v>37</v>
      </c>
      <c r="V1141" t="s">
        <v>38</v>
      </c>
      <c r="W1141" t="s">
        <v>52</v>
      </c>
      <c r="X1141" t="s">
        <v>1063</v>
      </c>
      <c r="Y1141" t="s">
        <v>95</v>
      </c>
      <c r="Z1141" t="s">
        <v>150</v>
      </c>
      <c r="AA1141" t="s">
        <v>151</v>
      </c>
      <c r="AB1141" t="s">
        <v>152</v>
      </c>
      <c r="AC1141" t="s">
        <v>173</v>
      </c>
      <c r="AD1141" s="2" t="s">
        <v>44</v>
      </c>
    </row>
    <row r="1142" spans="1:30" ht="15" customHeight="1" x14ac:dyDescent="0.35">
      <c r="A1142" s="1">
        <v>42788.604513888888</v>
      </c>
      <c r="B1142">
        <v>462</v>
      </c>
      <c r="C1142" t="s">
        <v>29</v>
      </c>
      <c r="D1142">
        <v>5</v>
      </c>
      <c r="E1142" t="s">
        <v>30</v>
      </c>
      <c r="F1142">
        <v>78450</v>
      </c>
      <c r="G1142" t="s">
        <v>170</v>
      </c>
      <c r="H1142" t="s">
        <v>32</v>
      </c>
      <c r="I1142">
        <v>82328</v>
      </c>
      <c r="J1142">
        <v>1</v>
      </c>
      <c r="K1142" s="1">
        <v>42788.604513888888</v>
      </c>
      <c r="L1142">
        <v>0.2</v>
      </c>
      <c r="M1142">
        <v>621.05999999999995</v>
      </c>
      <c r="N1142" t="s">
        <v>148</v>
      </c>
      <c r="O1142" t="s">
        <v>34</v>
      </c>
      <c r="P1142">
        <v>33000</v>
      </c>
      <c r="R1142">
        <v>4</v>
      </c>
      <c r="S1142" t="s">
        <v>462</v>
      </c>
      <c r="T1142" t="s">
        <v>36</v>
      </c>
      <c r="U1142" t="s">
        <v>37</v>
      </c>
      <c r="V1142" t="s">
        <v>38</v>
      </c>
      <c r="W1142" t="s">
        <v>52</v>
      </c>
      <c r="X1142" t="s">
        <v>1063</v>
      </c>
      <c r="Y1142" t="s">
        <v>95</v>
      </c>
      <c r="Z1142" t="s">
        <v>150</v>
      </c>
      <c r="AA1142" t="s">
        <v>151</v>
      </c>
      <c r="AB1142" t="s">
        <v>152</v>
      </c>
      <c r="AD1142" s="2" t="s">
        <v>44</v>
      </c>
    </row>
    <row r="1143" spans="1:30" ht="15" customHeight="1" x14ac:dyDescent="0.35">
      <c r="A1143" s="1">
        <v>42788.604513888888</v>
      </c>
      <c r="B1143">
        <v>462</v>
      </c>
      <c r="C1143" t="s">
        <v>29</v>
      </c>
      <c r="D1143">
        <v>5</v>
      </c>
      <c r="E1143" t="s">
        <v>30</v>
      </c>
      <c r="F1143">
        <v>78450</v>
      </c>
      <c r="G1143" t="s">
        <v>170</v>
      </c>
      <c r="H1143" t="s">
        <v>32</v>
      </c>
      <c r="I1143">
        <v>82328</v>
      </c>
      <c r="J1143">
        <v>1</v>
      </c>
      <c r="K1143" s="1">
        <v>42788.604513888888</v>
      </c>
      <c r="L1143">
        <v>0.2</v>
      </c>
      <c r="M1143">
        <v>621.07000000000005</v>
      </c>
      <c r="N1143" t="s">
        <v>172</v>
      </c>
      <c r="O1143" t="s">
        <v>34</v>
      </c>
      <c r="P1143">
        <v>35000</v>
      </c>
      <c r="R1143">
        <v>4</v>
      </c>
      <c r="S1143" t="s">
        <v>462</v>
      </c>
      <c r="T1143" t="s">
        <v>36</v>
      </c>
      <c r="U1143" t="s">
        <v>37</v>
      </c>
      <c r="V1143" t="s">
        <v>38</v>
      </c>
      <c r="W1143" t="s">
        <v>52</v>
      </c>
      <c r="X1143" t="s">
        <v>1063</v>
      </c>
      <c r="Y1143" t="s">
        <v>95</v>
      </c>
      <c r="Z1143" t="s">
        <v>150</v>
      </c>
      <c r="AA1143" t="s">
        <v>151</v>
      </c>
      <c r="AB1143" t="s">
        <v>152</v>
      </c>
      <c r="AC1143" t="s">
        <v>173</v>
      </c>
      <c r="AD1143" s="2" t="s">
        <v>44</v>
      </c>
    </row>
    <row r="1144" spans="1:30" ht="15" customHeight="1" x14ac:dyDescent="0.35">
      <c r="A1144" s="1">
        <v>42879.392708333333</v>
      </c>
      <c r="B1144">
        <v>462</v>
      </c>
      <c r="C1144" t="s">
        <v>29</v>
      </c>
      <c r="D1144">
        <v>5</v>
      </c>
      <c r="E1144" t="s">
        <v>30</v>
      </c>
      <c r="F1144">
        <v>78429</v>
      </c>
      <c r="G1144" t="s">
        <v>254</v>
      </c>
      <c r="H1144" t="s">
        <v>32</v>
      </c>
      <c r="I1144">
        <v>83183</v>
      </c>
      <c r="J1144">
        <v>1</v>
      </c>
      <c r="K1144" s="1">
        <v>42879.392708333333</v>
      </c>
      <c r="L1144">
        <v>0.2</v>
      </c>
      <c r="M1144">
        <v>621.03</v>
      </c>
      <c r="N1144" t="s">
        <v>359</v>
      </c>
      <c r="O1144" t="s">
        <v>34</v>
      </c>
      <c r="P1144">
        <v>6</v>
      </c>
      <c r="R1144">
        <v>4</v>
      </c>
      <c r="S1144" t="s">
        <v>464</v>
      </c>
      <c r="T1144" t="s">
        <v>36</v>
      </c>
      <c r="U1144" t="s">
        <v>37</v>
      </c>
      <c r="V1144" t="s">
        <v>38</v>
      </c>
      <c r="W1144" t="s">
        <v>52</v>
      </c>
      <c r="X1144" t="s">
        <v>1061</v>
      </c>
      <c r="Y1144" t="s">
        <v>95</v>
      </c>
      <c r="Z1144" t="s">
        <v>361</v>
      </c>
      <c r="AA1144" t="s">
        <v>362</v>
      </c>
      <c r="AB1144" t="s">
        <v>363</v>
      </c>
      <c r="AD1144" s="2" t="s">
        <v>44</v>
      </c>
    </row>
    <row r="1145" spans="1:30" ht="15" customHeight="1" x14ac:dyDescent="0.35">
      <c r="A1145" s="1">
        <v>42879.392708333333</v>
      </c>
      <c r="B1145">
        <v>462</v>
      </c>
      <c r="C1145" t="s">
        <v>29</v>
      </c>
      <c r="D1145">
        <v>5</v>
      </c>
      <c r="E1145" t="s">
        <v>30</v>
      </c>
      <c r="F1145">
        <v>78429</v>
      </c>
      <c r="G1145" t="s">
        <v>254</v>
      </c>
      <c r="H1145" t="s">
        <v>32</v>
      </c>
      <c r="I1145">
        <v>83183</v>
      </c>
      <c r="J1145">
        <v>1</v>
      </c>
      <c r="K1145" s="1">
        <v>42879.392708333333</v>
      </c>
      <c r="L1145">
        <v>0.2</v>
      </c>
      <c r="M1145">
        <v>621.05999999999995</v>
      </c>
      <c r="N1145" t="s">
        <v>148</v>
      </c>
      <c r="O1145" t="s">
        <v>34</v>
      </c>
      <c r="P1145">
        <v>58000</v>
      </c>
      <c r="R1145">
        <v>4</v>
      </c>
      <c r="S1145" t="s">
        <v>464</v>
      </c>
      <c r="T1145" t="s">
        <v>36</v>
      </c>
      <c r="U1145" t="s">
        <v>37</v>
      </c>
      <c r="V1145" t="s">
        <v>38</v>
      </c>
      <c r="W1145" t="s">
        <v>52</v>
      </c>
      <c r="X1145" t="s">
        <v>1063</v>
      </c>
      <c r="Y1145" t="s">
        <v>95</v>
      </c>
      <c r="Z1145" t="s">
        <v>150</v>
      </c>
      <c r="AA1145" t="s">
        <v>151</v>
      </c>
      <c r="AB1145" t="s">
        <v>152</v>
      </c>
      <c r="AD1145" s="2" t="s">
        <v>44</v>
      </c>
    </row>
    <row r="1146" spans="1:30" ht="15" customHeight="1" x14ac:dyDescent="0.35">
      <c r="A1146" s="1">
        <v>42879.392708333333</v>
      </c>
      <c r="B1146">
        <v>462</v>
      </c>
      <c r="C1146" t="s">
        <v>29</v>
      </c>
      <c r="D1146">
        <v>5</v>
      </c>
      <c r="E1146" t="s">
        <v>30</v>
      </c>
      <c r="F1146">
        <v>78429</v>
      </c>
      <c r="G1146" t="s">
        <v>254</v>
      </c>
      <c r="H1146" t="s">
        <v>32</v>
      </c>
      <c r="I1146">
        <v>83183</v>
      </c>
      <c r="J1146">
        <v>1</v>
      </c>
      <c r="K1146" s="1">
        <v>42879.392708333333</v>
      </c>
      <c r="L1146">
        <v>0.2</v>
      </c>
      <c r="M1146">
        <v>621.07000000000005</v>
      </c>
      <c r="N1146" t="s">
        <v>172</v>
      </c>
      <c r="O1146" t="s">
        <v>34</v>
      </c>
      <c r="P1146">
        <v>2400</v>
      </c>
      <c r="R1146">
        <v>4</v>
      </c>
      <c r="S1146" t="s">
        <v>464</v>
      </c>
      <c r="T1146" t="s">
        <v>36</v>
      </c>
      <c r="U1146" t="s">
        <v>37</v>
      </c>
      <c r="V1146" t="s">
        <v>38</v>
      </c>
      <c r="W1146" t="s">
        <v>52</v>
      </c>
      <c r="X1146" t="s">
        <v>1063</v>
      </c>
      <c r="Y1146" t="s">
        <v>95</v>
      </c>
      <c r="Z1146" t="s">
        <v>150</v>
      </c>
      <c r="AA1146" t="s">
        <v>151</v>
      </c>
      <c r="AB1146" t="s">
        <v>152</v>
      </c>
      <c r="AC1146" t="s">
        <v>173</v>
      </c>
      <c r="AD1146" s="2" t="s">
        <v>44</v>
      </c>
    </row>
    <row r="1147" spans="1:30" ht="15" customHeight="1" x14ac:dyDescent="0.35">
      <c r="A1147" s="1">
        <v>42725.399652777778</v>
      </c>
      <c r="B1147">
        <v>462</v>
      </c>
      <c r="C1147" t="s">
        <v>29</v>
      </c>
      <c r="D1147">
        <v>5</v>
      </c>
      <c r="E1147" t="s">
        <v>30</v>
      </c>
      <c r="F1147">
        <v>78404</v>
      </c>
      <c r="G1147" t="s">
        <v>465</v>
      </c>
      <c r="H1147" t="s">
        <v>32</v>
      </c>
      <c r="I1147">
        <v>81795</v>
      </c>
      <c r="J1147">
        <v>1</v>
      </c>
      <c r="K1147" s="1">
        <v>42725.399652777778</v>
      </c>
      <c r="L1147">
        <v>0.2</v>
      </c>
      <c r="M1147">
        <v>621.07000000000005</v>
      </c>
      <c r="N1147" t="s">
        <v>172</v>
      </c>
      <c r="O1147" t="s">
        <v>34</v>
      </c>
      <c r="P1147">
        <v>14000</v>
      </c>
      <c r="R1147">
        <v>4</v>
      </c>
      <c r="S1147" t="s">
        <v>466</v>
      </c>
      <c r="T1147" t="s">
        <v>36</v>
      </c>
      <c r="U1147" t="s">
        <v>37</v>
      </c>
      <c r="V1147" t="s">
        <v>38</v>
      </c>
      <c r="W1147" t="s">
        <v>52</v>
      </c>
      <c r="X1147" t="s">
        <v>1063</v>
      </c>
      <c r="Y1147" t="s">
        <v>95</v>
      </c>
      <c r="Z1147" t="s">
        <v>150</v>
      </c>
      <c r="AA1147" t="s">
        <v>151</v>
      </c>
      <c r="AB1147" t="s">
        <v>152</v>
      </c>
      <c r="AC1147" t="s">
        <v>173</v>
      </c>
      <c r="AD1147" s="2" t="s">
        <v>44</v>
      </c>
    </row>
    <row r="1148" spans="1:30" ht="15" customHeight="1" x14ac:dyDescent="0.35">
      <c r="A1148" s="1">
        <v>42725.399652777778</v>
      </c>
      <c r="B1148">
        <v>462</v>
      </c>
      <c r="C1148" t="s">
        <v>29</v>
      </c>
      <c r="D1148">
        <v>5</v>
      </c>
      <c r="E1148" t="s">
        <v>30</v>
      </c>
      <c r="F1148">
        <v>78404</v>
      </c>
      <c r="G1148" t="s">
        <v>465</v>
      </c>
      <c r="H1148" t="s">
        <v>32</v>
      </c>
      <c r="I1148">
        <v>81795</v>
      </c>
      <c r="J1148">
        <v>1</v>
      </c>
      <c r="K1148" s="1">
        <v>42725.399652777778</v>
      </c>
      <c r="L1148">
        <v>0.2</v>
      </c>
      <c r="M1148">
        <v>652.1</v>
      </c>
      <c r="N1148" t="s">
        <v>288</v>
      </c>
      <c r="O1148" t="s">
        <v>34</v>
      </c>
      <c r="P1148">
        <v>15000</v>
      </c>
      <c r="R1148">
        <v>4</v>
      </c>
      <c r="S1148" t="s">
        <v>466</v>
      </c>
      <c r="T1148" t="s">
        <v>36</v>
      </c>
      <c r="U1148" t="s">
        <v>37</v>
      </c>
      <c r="V1148" t="s">
        <v>38</v>
      </c>
      <c r="W1148" t="s">
        <v>52</v>
      </c>
      <c r="X1148" t="s">
        <v>1063</v>
      </c>
      <c r="AD1148" s="2" t="s">
        <v>44</v>
      </c>
    </row>
    <row r="1149" spans="1:30" ht="15" customHeight="1" x14ac:dyDescent="0.35">
      <c r="A1149" s="1">
        <v>42572.423958333333</v>
      </c>
      <c r="B1149">
        <v>462</v>
      </c>
      <c r="C1149" t="s">
        <v>29</v>
      </c>
      <c r="D1149">
        <v>5</v>
      </c>
      <c r="E1149" t="s">
        <v>30</v>
      </c>
      <c r="F1149">
        <v>77918</v>
      </c>
      <c r="G1149" t="s">
        <v>254</v>
      </c>
      <c r="H1149" t="s">
        <v>32</v>
      </c>
      <c r="I1149">
        <v>79081</v>
      </c>
      <c r="J1149">
        <v>1</v>
      </c>
      <c r="K1149" s="1">
        <v>42572.423958333333</v>
      </c>
      <c r="L1149">
        <v>0.2</v>
      </c>
      <c r="M1149">
        <v>621.07000000000005</v>
      </c>
      <c r="N1149" t="s">
        <v>172</v>
      </c>
      <c r="O1149" t="s">
        <v>34</v>
      </c>
      <c r="P1149">
        <v>2000</v>
      </c>
      <c r="R1149">
        <v>4</v>
      </c>
      <c r="S1149" t="s">
        <v>498</v>
      </c>
      <c r="T1149" t="s">
        <v>36</v>
      </c>
      <c r="U1149" t="s">
        <v>37</v>
      </c>
      <c r="V1149" t="s">
        <v>38</v>
      </c>
      <c r="W1149" t="s">
        <v>52</v>
      </c>
      <c r="X1149" t="s">
        <v>1063</v>
      </c>
      <c r="Y1149" t="s">
        <v>95</v>
      </c>
      <c r="Z1149" t="s">
        <v>150</v>
      </c>
      <c r="AA1149" t="s">
        <v>151</v>
      </c>
      <c r="AB1149" t="s">
        <v>152</v>
      </c>
      <c r="AC1149" t="s">
        <v>173</v>
      </c>
      <c r="AD1149" s="2" t="s">
        <v>44</v>
      </c>
    </row>
    <row r="1150" spans="1:30" ht="15" customHeight="1" x14ac:dyDescent="0.35">
      <c r="A1150" s="1">
        <v>42543.385763888888</v>
      </c>
      <c r="B1150">
        <v>462</v>
      </c>
      <c r="C1150" t="s">
        <v>29</v>
      </c>
      <c r="D1150">
        <v>5</v>
      </c>
      <c r="E1150" t="s">
        <v>30</v>
      </c>
      <c r="F1150">
        <v>77836</v>
      </c>
      <c r="G1150" t="s">
        <v>170</v>
      </c>
      <c r="H1150" t="s">
        <v>32</v>
      </c>
      <c r="I1150">
        <v>78441</v>
      </c>
      <c r="J1150">
        <v>1</v>
      </c>
      <c r="K1150" s="1">
        <v>42543.385763888888</v>
      </c>
      <c r="L1150">
        <v>0.2</v>
      </c>
      <c r="M1150">
        <v>621.07000000000005</v>
      </c>
      <c r="N1150" t="s">
        <v>172</v>
      </c>
      <c r="O1150" t="s">
        <v>34</v>
      </c>
      <c r="P1150">
        <v>3200</v>
      </c>
      <c r="R1150">
        <v>4</v>
      </c>
      <c r="S1150" t="s">
        <v>506</v>
      </c>
      <c r="T1150" t="s">
        <v>36</v>
      </c>
      <c r="U1150" t="s">
        <v>37</v>
      </c>
      <c r="V1150" t="s">
        <v>38</v>
      </c>
      <c r="W1150" t="s">
        <v>52</v>
      </c>
      <c r="X1150" t="s">
        <v>1063</v>
      </c>
      <c r="Y1150" t="s">
        <v>95</v>
      </c>
      <c r="Z1150" t="s">
        <v>150</v>
      </c>
      <c r="AA1150" t="s">
        <v>151</v>
      </c>
      <c r="AB1150" t="s">
        <v>152</v>
      </c>
      <c r="AC1150" t="s">
        <v>173</v>
      </c>
      <c r="AD1150" s="2" t="s">
        <v>508</v>
      </c>
    </row>
    <row r="1151" spans="1:30" ht="15" customHeight="1" x14ac:dyDescent="0.35">
      <c r="A1151" s="1">
        <v>42418.500347222223</v>
      </c>
      <c r="B1151">
        <v>462</v>
      </c>
      <c r="C1151" t="s">
        <v>29</v>
      </c>
      <c r="D1151">
        <v>5</v>
      </c>
      <c r="E1151" t="s">
        <v>30</v>
      </c>
      <c r="F1151">
        <v>77831</v>
      </c>
      <c r="G1151" t="s">
        <v>511</v>
      </c>
      <c r="H1151" t="s">
        <v>32</v>
      </c>
      <c r="I1151">
        <v>75883</v>
      </c>
      <c r="J1151">
        <v>1</v>
      </c>
      <c r="K1151" s="1">
        <v>42418.500347222223</v>
      </c>
      <c r="L1151">
        <v>0.2</v>
      </c>
      <c r="M1151">
        <v>621.07000000000005</v>
      </c>
      <c r="N1151" t="s">
        <v>172</v>
      </c>
      <c r="O1151" t="s">
        <v>34</v>
      </c>
      <c r="P1151">
        <v>210000</v>
      </c>
      <c r="R1151">
        <v>4</v>
      </c>
      <c r="S1151" t="s">
        <v>512</v>
      </c>
      <c r="T1151" t="s">
        <v>36</v>
      </c>
      <c r="U1151" t="s">
        <v>37</v>
      </c>
      <c r="V1151" t="s">
        <v>38</v>
      </c>
      <c r="W1151" t="s">
        <v>52</v>
      </c>
      <c r="X1151" t="s">
        <v>1063</v>
      </c>
      <c r="Y1151" t="s">
        <v>95</v>
      </c>
      <c r="Z1151" t="s">
        <v>150</v>
      </c>
      <c r="AA1151" t="s">
        <v>151</v>
      </c>
      <c r="AB1151" t="s">
        <v>152</v>
      </c>
      <c r="AC1151" t="s">
        <v>173</v>
      </c>
      <c r="AD1151" s="2" t="s">
        <v>508</v>
      </c>
    </row>
    <row r="1152" spans="1:30" ht="15" customHeight="1" x14ac:dyDescent="0.35">
      <c r="A1152" s="1">
        <v>42516.521180555559</v>
      </c>
      <c r="B1152">
        <v>462</v>
      </c>
      <c r="C1152" t="s">
        <v>29</v>
      </c>
      <c r="D1152">
        <v>5</v>
      </c>
      <c r="E1152" t="s">
        <v>30</v>
      </c>
      <c r="F1152">
        <v>77815</v>
      </c>
      <c r="G1152" t="s">
        <v>513</v>
      </c>
      <c r="H1152" t="s">
        <v>32</v>
      </c>
      <c r="I1152">
        <v>77953</v>
      </c>
      <c r="J1152">
        <v>1</v>
      </c>
      <c r="K1152" s="1">
        <v>42516.521180555559</v>
      </c>
      <c r="L1152">
        <v>0.2</v>
      </c>
      <c r="M1152">
        <v>621.03</v>
      </c>
      <c r="N1152" t="s">
        <v>359</v>
      </c>
      <c r="O1152" t="s">
        <v>34</v>
      </c>
      <c r="P1152">
        <v>54</v>
      </c>
      <c r="R1152">
        <v>4</v>
      </c>
      <c r="S1152" t="s">
        <v>514</v>
      </c>
      <c r="T1152" t="s">
        <v>36</v>
      </c>
      <c r="U1152" t="s">
        <v>37</v>
      </c>
      <c r="V1152" t="s">
        <v>38</v>
      </c>
      <c r="W1152" t="s">
        <v>52</v>
      </c>
      <c r="X1152" t="s">
        <v>1061</v>
      </c>
      <c r="Y1152" t="s">
        <v>95</v>
      </c>
      <c r="Z1152" t="s">
        <v>361</v>
      </c>
      <c r="AA1152" t="s">
        <v>362</v>
      </c>
      <c r="AB1152" t="s">
        <v>363</v>
      </c>
      <c r="AD1152" s="2" t="s">
        <v>508</v>
      </c>
    </row>
    <row r="1153" spans="1:30" ht="15" customHeight="1" x14ac:dyDescent="0.35">
      <c r="A1153" s="1">
        <v>42516.521180555559</v>
      </c>
      <c r="B1153">
        <v>462</v>
      </c>
      <c r="C1153" t="s">
        <v>29</v>
      </c>
      <c r="D1153">
        <v>5</v>
      </c>
      <c r="E1153" t="s">
        <v>30</v>
      </c>
      <c r="F1153">
        <v>77815</v>
      </c>
      <c r="G1153" t="s">
        <v>513</v>
      </c>
      <c r="H1153" t="s">
        <v>32</v>
      </c>
      <c r="I1153">
        <v>77953</v>
      </c>
      <c r="J1153">
        <v>1</v>
      </c>
      <c r="K1153" s="1">
        <v>42516.521180555559</v>
      </c>
      <c r="L1153">
        <v>0.2</v>
      </c>
      <c r="M1153">
        <v>621.07000000000005</v>
      </c>
      <c r="N1153" t="s">
        <v>172</v>
      </c>
      <c r="O1153" t="s">
        <v>34</v>
      </c>
      <c r="P1153">
        <v>81000</v>
      </c>
      <c r="R1153">
        <v>4</v>
      </c>
      <c r="S1153" t="s">
        <v>514</v>
      </c>
      <c r="T1153" t="s">
        <v>36</v>
      </c>
      <c r="U1153" t="s">
        <v>37</v>
      </c>
      <c r="V1153" t="s">
        <v>38</v>
      </c>
      <c r="W1153" t="s">
        <v>52</v>
      </c>
      <c r="X1153" t="s">
        <v>1063</v>
      </c>
      <c r="Y1153" t="s">
        <v>95</v>
      </c>
      <c r="Z1153" t="s">
        <v>150</v>
      </c>
      <c r="AA1153" t="s">
        <v>151</v>
      </c>
      <c r="AB1153" t="s">
        <v>152</v>
      </c>
      <c r="AC1153" t="s">
        <v>173</v>
      </c>
      <c r="AD1153" s="2" t="s">
        <v>508</v>
      </c>
    </row>
    <row r="1154" spans="1:30" ht="15" customHeight="1" x14ac:dyDescent="0.35">
      <c r="A1154" s="1">
        <v>42489.448263888888</v>
      </c>
      <c r="B1154">
        <v>462</v>
      </c>
      <c r="C1154" t="s">
        <v>29</v>
      </c>
      <c r="D1154">
        <v>5</v>
      </c>
      <c r="E1154" t="s">
        <v>30</v>
      </c>
      <c r="F1154">
        <v>77810</v>
      </c>
      <c r="G1154" t="s">
        <v>515</v>
      </c>
      <c r="H1154" t="s">
        <v>32</v>
      </c>
      <c r="I1154">
        <v>77340</v>
      </c>
      <c r="J1154">
        <v>1</v>
      </c>
      <c r="K1154" s="1">
        <v>42489.448263888888</v>
      </c>
      <c r="L1154">
        <v>0.2</v>
      </c>
      <c r="M1154">
        <v>621.03</v>
      </c>
      <c r="N1154" t="s">
        <v>359</v>
      </c>
      <c r="O1154" t="s">
        <v>34</v>
      </c>
      <c r="P1154">
        <v>11</v>
      </c>
      <c r="R1154">
        <v>4</v>
      </c>
      <c r="S1154" t="s">
        <v>516</v>
      </c>
      <c r="T1154" t="s">
        <v>36</v>
      </c>
      <c r="U1154" t="s">
        <v>37</v>
      </c>
      <c r="V1154" t="s">
        <v>38</v>
      </c>
      <c r="W1154" t="s">
        <v>52</v>
      </c>
      <c r="X1154" t="s">
        <v>1061</v>
      </c>
      <c r="Y1154" t="s">
        <v>95</v>
      </c>
      <c r="Z1154" t="s">
        <v>361</v>
      </c>
      <c r="AA1154" t="s">
        <v>362</v>
      </c>
      <c r="AB1154" t="s">
        <v>363</v>
      </c>
      <c r="AD1154" s="2" t="s">
        <v>508</v>
      </c>
    </row>
    <row r="1155" spans="1:30" ht="15" customHeight="1" x14ac:dyDescent="0.35">
      <c r="A1155" s="1">
        <v>42489.448263888888</v>
      </c>
      <c r="B1155">
        <v>462</v>
      </c>
      <c r="C1155" t="s">
        <v>29</v>
      </c>
      <c r="D1155">
        <v>5</v>
      </c>
      <c r="E1155" t="s">
        <v>30</v>
      </c>
      <c r="F1155">
        <v>77810</v>
      </c>
      <c r="G1155" t="s">
        <v>515</v>
      </c>
      <c r="H1155" t="s">
        <v>32</v>
      </c>
      <c r="I1155">
        <v>77340</v>
      </c>
      <c r="J1155">
        <v>1</v>
      </c>
      <c r="K1155" s="1">
        <v>42489.448263888888</v>
      </c>
      <c r="L1155">
        <v>0.2</v>
      </c>
      <c r="M1155">
        <v>621.07000000000005</v>
      </c>
      <c r="N1155" t="s">
        <v>172</v>
      </c>
      <c r="O1155" t="s">
        <v>34</v>
      </c>
      <c r="P1155">
        <v>97000</v>
      </c>
      <c r="R1155">
        <v>4</v>
      </c>
      <c r="S1155" t="s">
        <v>516</v>
      </c>
      <c r="T1155" t="s">
        <v>36</v>
      </c>
      <c r="U1155" t="s">
        <v>37</v>
      </c>
      <c r="V1155" t="s">
        <v>38</v>
      </c>
      <c r="W1155" t="s">
        <v>52</v>
      </c>
      <c r="X1155" t="s">
        <v>1063</v>
      </c>
      <c r="Y1155" t="s">
        <v>95</v>
      </c>
      <c r="Z1155" t="s">
        <v>150</v>
      </c>
      <c r="AA1155" t="s">
        <v>151</v>
      </c>
      <c r="AB1155" t="s">
        <v>152</v>
      </c>
      <c r="AC1155" t="s">
        <v>173</v>
      </c>
      <c r="AD1155" s="2" t="s">
        <v>508</v>
      </c>
    </row>
    <row r="1156" spans="1:30" ht="15" customHeight="1" x14ac:dyDescent="0.35">
      <c r="A1156" s="1">
        <v>42452.535069444442</v>
      </c>
      <c r="B1156">
        <v>462</v>
      </c>
      <c r="C1156" t="s">
        <v>29</v>
      </c>
      <c r="D1156">
        <v>5</v>
      </c>
      <c r="E1156" t="s">
        <v>30</v>
      </c>
      <c r="F1156">
        <v>77805</v>
      </c>
      <c r="G1156" t="s">
        <v>524</v>
      </c>
      <c r="H1156" t="s">
        <v>32</v>
      </c>
      <c r="I1156">
        <v>76550</v>
      </c>
      <c r="J1156">
        <v>1</v>
      </c>
      <c r="K1156" s="1">
        <v>42452.535069444442</v>
      </c>
      <c r="L1156">
        <v>0.2</v>
      </c>
      <c r="M1156">
        <v>621.05999999999995</v>
      </c>
      <c r="N1156" t="s">
        <v>148</v>
      </c>
      <c r="O1156" t="s">
        <v>34</v>
      </c>
      <c r="P1156">
        <v>55000</v>
      </c>
      <c r="R1156">
        <v>4</v>
      </c>
      <c r="S1156" t="s">
        <v>525</v>
      </c>
      <c r="T1156" t="s">
        <v>36</v>
      </c>
      <c r="U1156" t="s">
        <v>37</v>
      </c>
      <c r="V1156" t="s">
        <v>38</v>
      </c>
      <c r="W1156" t="s">
        <v>52</v>
      </c>
      <c r="X1156" t="s">
        <v>1063</v>
      </c>
      <c r="Y1156" t="s">
        <v>95</v>
      </c>
      <c r="Z1156" t="s">
        <v>150</v>
      </c>
      <c r="AA1156" t="s">
        <v>151</v>
      </c>
      <c r="AB1156" t="s">
        <v>152</v>
      </c>
      <c r="AD1156" s="2" t="s">
        <v>508</v>
      </c>
    </row>
    <row r="1157" spans="1:30" ht="15" customHeight="1" x14ac:dyDescent="0.35">
      <c r="A1157" s="1">
        <v>42452.535069444442</v>
      </c>
      <c r="B1157">
        <v>462</v>
      </c>
      <c r="C1157" t="s">
        <v>29</v>
      </c>
      <c r="D1157">
        <v>5</v>
      </c>
      <c r="E1157" t="s">
        <v>30</v>
      </c>
      <c r="F1157">
        <v>77805</v>
      </c>
      <c r="G1157" t="s">
        <v>524</v>
      </c>
      <c r="H1157" t="s">
        <v>32</v>
      </c>
      <c r="I1157">
        <v>76550</v>
      </c>
      <c r="J1157">
        <v>1</v>
      </c>
      <c r="K1157" s="1">
        <v>42452.535069444442</v>
      </c>
      <c r="L1157">
        <v>0.2</v>
      </c>
      <c r="M1157">
        <v>621.07000000000005</v>
      </c>
      <c r="N1157" t="s">
        <v>172</v>
      </c>
      <c r="O1157" t="s">
        <v>34</v>
      </c>
      <c r="P1157">
        <v>84000</v>
      </c>
      <c r="R1157">
        <v>4</v>
      </c>
      <c r="S1157" t="s">
        <v>525</v>
      </c>
      <c r="T1157" t="s">
        <v>36</v>
      </c>
      <c r="U1157" t="s">
        <v>37</v>
      </c>
      <c r="V1157" t="s">
        <v>38</v>
      </c>
      <c r="W1157" t="s">
        <v>52</v>
      </c>
      <c r="X1157" t="s">
        <v>1063</v>
      </c>
      <c r="Y1157" t="s">
        <v>95</v>
      </c>
      <c r="Z1157" t="s">
        <v>150</v>
      </c>
      <c r="AA1157" t="s">
        <v>151</v>
      </c>
      <c r="AB1157" t="s">
        <v>152</v>
      </c>
      <c r="AC1157" t="s">
        <v>173</v>
      </c>
      <c r="AD1157" s="2" t="s">
        <v>508</v>
      </c>
    </row>
    <row r="1158" spans="1:30" ht="15" customHeight="1" x14ac:dyDescent="0.35">
      <c r="A1158" s="1">
        <v>42389.489930555559</v>
      </c>
      <c r="B1158">
        <v>462</v>
      </c>
      <c r="C1158" t="s">
        <v>29</v>
      </c>
      <c r="D1158">
        <v>5</v>
      </c>
      <c r="E1158" t="s">
        <v>30</v>
      </c>
      <c r="F1158">
        <v>77655</v>
      </c>
      <c r="G1158" t="s">
        <v>410</v>
      </c>
      <c r="H1158" t="s">
        <v>32</v>
      </c>
      <c r="I1158">
        <v>75270</v>
      </c>
      <c r="J1158">
        <v>1</v>
      </c>
      <c r="K1158" s="1">
        <v>42389.489930555559</v>
      </c>
      <c r="L1158">
        <v>0.2</v>
      </c>
      <c r="M1158">
        <v>621.03</v>
      </c>
      <c r="N1158" t="s">
        <v>359</v>
      </c>
      <c r="O1158" t="s">
        <v>34</v>
      </c>
      <c r="P1158">
        <v>12</v>
      </c>
      <c r="R1158">
        <v>4</v>
      </c>
      <c r="S1158" t="s">
        <v>547</v>
      </c>
      <c r="T1158" t="s">
        <v>36</v>
      </c>
      <c r="U1158" t="s">
        <v>37</v>
      </c>
      <c r="V1158" t="s">
        <v>38</v>
      </c>
      <c r="W1158" t="s">
        <v>52</v>
      </c>
      <c r="X1158" t="s">
        <v>1061</v>
      </c>
      <c r="Y1158" t="s">
        <v>95</v>
      </c>
      <c r="Z1158" t="s">
        <v>361</v>
      </c>
      <c r="AA1158" t="s">
        <v>362</v>
      </c>
      <c r="AB1158" t="s">
        <v>363</v>
      </c>
      <c r="AD1158" s="2" t="s">
        <v>508</v>
      </c>
    </row>
    <row r="1159" spans="1:30" ht="15" customHeight="1" x14ac:dyDescent="0.35">
      <c r="A1159" s="1">
        <v>42389.489930555559</v>
      </c>
      <c r="B1159">
        <v>462</v>
      </c>
      <c r="C1159" t="s">
        <v>29</v>
      </c>
      <c r="D1159">
        <v>5</v>
      </c>
      <c r="E1159" t="s">
        <v>30</v>
      </c>
      <c r="F1159">
        <v>77655</v>
      </c>
      <c r="G1159" t="s">
        <v>410</v>
      </c>
      <c r="H1159" t="s">
        <v>32</v>
      </c>
      <c r="I1159">
        <v>75270</v>
      </c>
      <c r="J1159">
        <v>1</v>
      </c>
      <c r="K1159" s="1">
        <v>42389.489930555559</v>
      </c>
      <c r="L1159">
        <v>0.2</v>
      </c>
      <c r="M1159">
        <v>621.07000000000005</v>
      </c>
      <c r="N1159" t="s">
        <v>172</v>
      </c>
      <c r="O1159" t="s">
        <v>34</v>
      </c>
      <c r="P1159">
        <v>120000</v>
      </c>
      <c r="R1159">
        <v>4</v>
      </c>
      <c r="S1159" t="s">
        <v>547</v>
      </c>
      <c r="T1159" t="s">
        <v>36</v>
      </c>
      <c r="U1159" t="s">
        <v>37</v>
      </c>
      <c r="V1159" t="s">
        <v>38</v>
      </c>
      <c r="W1159" t="s">
        <v>52</v>
      </c>
      <c r="X1159" t="s">
        <v>1063</v>
      </c>
      <c r="Y1159" t="s">
        <v>95</v>
      </c>
      <c r="Z1159" t="s">
        <v>150</v>
      </c>
      <c r="AA1159" t="s">
        <v>151</v>
      </c>
      <c r="AB1159" t="s">
        <v>152</v>
      </c>
      <c r="AC1159" t="s">
        <v>173</v>
      </c>
      <c r="AD1159" s="2" t="s">
        <v>508</v>
      </c>
    </row>
    <row r="1160" spans="1:30" ht="15" customHeight="1" x14ac:dyDescent="0.35">
      <c r="A1160" s="1">
        <v>42354.486458333333</v>
      </c>
      <c r="B1160">
        <v>462</v>
      </c>
      <c r="C1160" t="s">
        <v>29</v>
      </c>
      <c r="D1160">
        <v>5</v>
      </c>
      <c r="E1160" t="s">
        <v>30</v>
      </c>
      <c r="F1160">
        <v>77589</v>
      </c>
      <c r="G1160" t="s">
        <v>524</v>
      </c>
      <c r="H1160" t="s">
        <v>32</v>
      </c>
      <c r="I1160">
        <v>74769</v>
      </c>
      <c r="J1160">
        <v>1</v>
      </c>
      <c r="K1160" s="1">
        <v>42354.486458333333</v>
      </c>
      <c r="L1160">
        <v>0.2</v>
      </c>
      <c r="M1160">
        <v>621.07000000000005</v>
      </c>
      <c r="N1160" t="s">
        <v>172</v>
      </c>
      <c r="O1160" t="s">
        <v>34</v>
      </c>
      <c r="P1160">
        <v>20000</v>
      </c>
      <c r="R1160">
        <v>4</v>
      </c>
      <c r="S1160" t="s">
        <v>551</v>
      </c>
      <c r="T1160" t="s">
        <v>36</v>
      </c>
      <c r="U1160" t="s">
        <v>37</v>
      </c>
      <c r="V1160" t="s">
        <v>38</v>
      </c>
      <c r="W1160" t="s">
        <v>52</v>
      </c>
      <c r="X1160" t="s">
        <v>1063</v>
      </c>
      <c r="Y1160" t="s">
        <v>95</v>
      </c>
      <c r="Z1160" t="s">
        <v>150</v>
      </c>
      <c r="AA1160" t="s">
        <v>151</v>
      </c>
      <c r="AB1160" t="s">
        <v>152</v>
      </c>
      <c r="AC1160" t="s">
        <v>173</v>
      </c>
      <c r="AD1160" s="2" t="s">
        <v>508</v>
      </c>
    </row>
    <row r="1161" spans="1:30" ht="15" customHeight="1" x14ac:dyDescent="0.35">
      <c r="A1161" s="1">
        <v>42332.458680555559</v>
      </c>
      <c r="B1161">
        <v>462</v>
      </c>
      <c r="C1161" t="s">
        <v>29</v>
      </c>
      <c r="D1161">
        <v>5</v>
      </c>
      <c r="E1161" t="s">
        <v>30</v>
      </c>
      <c r="F1161">
        <v>77569</v>
      </c>
      <c r="G1161" t="s">
        <v>524</v>
      </c>
      <c r="H1161" t="s">
        <v>32</v>
      </c>
      <c r="I1161">
        <v>74290</v>
      </c>
      <c r="J1161">
        <v>1</v>
      </c>
      <c r="K1161" s="1">
        <v>42332.458680555559</v>
      </c>
      <c r="L1161">
        <v>0.2</v>
      </c>
      <c r="M1161">
        <v>621.07000000000005</v>
      </c>
      <c r="N1161" t="s">
        <v>172</v>
      </c>
      <c r="O1161" t="s">
        <v>34</v>
      </c>
      <c r="P1161">
        <v>13000</v>
      </c>
      <c r="R1161">
        <v>4</v>
      </c>
      <c r="S1161" t="s">
        <v>555</v>
      </c>
      <c r="T1161" t="s">
        <v>36</v>
      </c>
      <c r="U1161" t="s">
        <v>37</v>
      </c>
      <c r="V1161" t="s">
        <v>38</v>
      </c>
      <c r="W1161" t="s">
        <v>52</v>
      </c>
      <c r="X1161" t="s">
        <v>1063</v>
      </c>
      <c r="Y1161" t="s">
        <v>95</v>
      </c>
      <c r="Z1161" t="s">
        <v>150</v>
      </c>
      <c r="AA1161" t="s">
        <v>151</v>
      </c>
      <c r="AB1161" t="s">
        <v>152</v>
      </c>
      <c r="AC1161" t="s">
        <v>173</v>
      </c>
      <c r="AD1161" s="2" t="s">
        <v>508</v>
      </c>
    </row>
    <row r="1162" spans="1:30" ht="15" customHeight="1" x14ac:dyDescent="0.35">
      <c r="A1162" s="1">
        <v>42207.430902777778</v>
      </c>
      <c r="B1162">
        <v>462</v>
      </c>
      <c r="C1162" t="s">
        <v>29</v>
      </c>
      <c r="D1162">
        <v>5</v>
      </c>
      <c r="E1162" t="s">
        <v>30</v>
      </c>
      <c r="F1162">
        <v>77439</v>
      </c>
      <c r="G1162" t="s">
        <v>568</v>
      </c>
      <c r="H1162" t="s">
        <v>32</v>
      </c>
      <c r="I1162">
        <v>72027</v>
      </c>
      <c r="J1162">
        <v>1</v>
      </c>
      <c r="K1162" s="1">
        <v>42207.430902777778</v>
      </c>
      <c r="L1162">
        <v>0.2</v>
      </c>
      <c r="M1162">
        <v>621.07000000000005</v>
      </c>
      <c r="N1162" t="s">
        <v>172</v>
      </c>
      <c r="O1162" t="s">
        <v>34</v>
      </c>
      <c r="P1162">
        <v>520</v>
      </c>
      <c r="R1162">
        <v>4</v>
      </c>
      <c r="S1162" t="s">
        <v>572</v>
      </c>
      <c r="T1162" t="s">
        <v>36</v>
      </c>
      <c r="U1162" t="s">
        <v>37</v>
      </c>
      <c r="V1162" t="s">
        <v>38</v>
      </c>
      <c r="W1162" t="s">
        <v>52</v>
      </c>
      <c r="X1162" t="s">
        <v>1063</v>
      </c>
      <c r="Y1162" t="s">
        <v>95</v>
      </c>
      <c r="Z1162" t="s">
        <v>150</v>
      </c>
      <c r="AA1162" t="s">
        <v>151</v>
      </c>
      <c r="AB1162" t="s">
        <v>152</v>
      </c>
      <c r="AC1162" t="s">
        <v>173</v>
      </c>
      <c r="AD1162" s="2" t="s">
        <v>508</v>
      </c>
    </row>
    <row r="1163" spans="1:30" ht="15" customHeight="1" x14ac:dyDescent="0.35">
      <c r="A1163" s="1">
        <v>42151.566319444442</v>
      </c>
      <c r="B1163">
        <v>462</v>
      </c>
      <c r="C1163" t="s">
        <v>29</v>
      </c>
      <c r="D1163">
        <v>5</v>
      </c>
      <c r="E1163" t="s">
        <v>30</v>
      </c>
      <c r="F1163">
        <v>77350</v>
      </c>
      <c r="G1163" t="s">
        <v>578</v>
      </c>
      <c r="H1163" t="s">
        <v>32</v>
      </c>
      <c r="I1163">
        <v>71062</v>
      </c>
      <c r="J1163">
        <v>1</v>
      </c>
      <c r="K1163" s="1">
        <v>42151.566319444442</v>
      </c>
      <c r="L1163">
        <v>0.2</v>
      </c>
      <c r="M1163">
        <v>621.07000000000005</v>
      </c>
      <c r="N1163" t="s">
        <v>172</v>
      </c>
      <c r="O1163" t="s">
        <v>34</v>
      </c>
      <c r="P1163">
        <v>460</v>
      </c>
      <c r="R1163">
        <v>4</v>
      </c>
      <c r="S1163" t="s">
        <v>579</v>
      </c>
      <c r="T1163" t="s">
        <v>36</v>
      </c>
      <c r="U1163" t="s">
        <v>37</v>
      </c>
      <c r="V1163" t="s">
        <v>38</v>
      </c>
      <c r="W1163" t="s">
        <v>52</v>
      </c>
      <c r="X1163" t="s">
        <v>1063</v>
      </c>
      <c r="Y1163" t="s">
        <v>95</v>
      </c>
      <c r="Z1163" t="s">
        <v>150</v>
      </c>
      <c r="AA1163" t="s">
        <v>151</v>
      </c>
      <c r="AB1163" t="s">
        <v>152</v>
      </c>
      <c r="AC1163" t="s">
        <v>173</v>
      </c>
      <c r="AD1163" s="2" t="s">
        <v>508</v>
      </c>
    </row>
    <row r="1164" spans="1:30" ht="15" customHeight="1" x14ac:dyDescent="0.35">
      <c r="A1164" s="1">
        <v>42151.566319444442</v>
      </c>
      <c r="B1164">
        <v>462</v>
      </c>
      <c r="C1164" t="s">
        <v>29</v>
      </c>
      <c r="D1164">
        <v>5</v>
      </c>
      <c r="E1164" t="s">
        <v>30</v>
      </c>
      <c r="F1164">
        <v>77350</v>
      </c>
      <c r="G1164" t="s">
        <v>578</v>
      </c>
      <c r="H1164" t="s">
        <v>32</v>
      </c>
      <c r="I1164">
        <v>71062</v>
      </c>
      <c r="J1164">
        <v>1</v>
      </c>
      <c r="K1164" s="1">
        <v>42151.566319444442</v>
      </c>
      <c r="L1164">
        <v>0.2</v>
      </c>
      <c r="M1164">
        <v>621.37</v>
      </c>
      <c r="N1164" t="s">
        <v>580</v>
      </c>
      <c r="O1164" t="s">
        <v>34</v>
      </c>
      <c r="P1164">
        <v>1</v>
      </c>
      <c r="R1164">
        <v>4</v>
      </c>
      <c r="S1164" t="s">
        <v>579</v>
      </c>
      <c r="T1164" t="s">
        <v>36</v>
      </c>
      <c r="U1164" t="s">
        <v>37</v>
      </c>
      <c r="V1164" t="s">
        <v>38</v>
      </c>
      <c r="W1164" t="s">
        <v>52</v>
      </c>
      <c r="X1164" t="s">
        <v>1063</v>
      </c>
      <c r="Y1164" t="s">
        <v>95</v>
      </c>
      <c r="Z1164" t="s">
        <v>150</v>
      </c>
      <c r="AA1164" t="s">
        <v>581</v>
      </c>
      <c r="AB1164" t="s">
        <v>582</v>
      </c>
      <c r="AD1164" s="2" t="s">
        <v>508</v>
      </c>
    </row>
    <row r="1165" spans="1:30" ht="15" customHeight="1" x14ac:dyDescent="0.35">
      <c r="A1165" s="1">
        <v>42122.555902777778</v>
      </c>
      <c r="B1165">
        <v>462</v>
      </c>
      <c r="C1165" t="s">
        <v>29</v>
      </c>
      <c r="D1165">
        <v>5</v>
      </c>
      <c r="E1165" t="s">
        <v>30</v>
      </c>
      <c r="F1165">
        <v>77269</v>
      </c>
      <c r="G1165" t="s">
        <v>578</v>
      </c>
      <c r="H1165" t="s">
        <v>32</v>
      </c>
      <c r="I1165">
        <v>70554</v>
      </c>
      <c r="J1165">
        <v>1</v>
      </c>
      <c r="K1165" s="1">
        <v>42122.555902777778</v>
      </c>
      <c r="L1165">
        <v>0.2</v>
      </c>
      <c r="M1165">
        <v>621.07000000000005</v>
      </c>
      <c r="N1165" t="s">
        <v>172</v>
      </c>
      <c r="O1165" t="s">
        <v>34</v>
      </c>
      <c r="P1165">
        <v>74</v>
      </c>
      <c r="R1165">
        <v>4</v>
      </c>
      <c r="S1165" t="s">
        <v>595</v>
      </c>
      <c r="T1165" t="s">
        <v>36</v>
      </c>
      <c r="U1165" t="s">
        <v>37</v>
      </c>
      <c r="V1165" t="s">
        <v>38</v>
      </c>
      <c r="W1165" t="s">
        <v>52</v>
      </c>
      <c r="X1165" t="s">
        <v>1063</v>
      </c>
      <c r="Y1165" t="s">
        <v>95</v>
      </c>
      <c r="Z1165" t="s">
        <v>150</v>
      </c>
      <c r="AA1165" t="s">
        <v>151</v>
      </c>
      <c r="AB1165" t="s">
        <v>152</v>
      </c>
      <c r="AC1165" t="s">
        <v>173</v>
      </c>
      <c r="AD1165" s="2" t="s">
        <v>508</v>
      </c>
    </row>
    <row r="1166" spans="1:30" ht="15" customHeight="1" x14ac:dyDescent="0.35">
      <c r="A1166" s="1">
        <v>42122.555902777778</v>
      </c>
      <c r="B1166">
        <v>462</v>
      </c>
      <c r="C1166" t="s">
        <v>29</v>
      </c>
      <c r="D1166">
        <v>5</v>
      </c>
      <c r="E1166" t="s">
        <v>30</v>
      </c>
      <c r="F1166">
        <v>77269</v>
      </c>
      <c r="G1166" t="s">
        <v>578</v>
      </c>
      <c r="H1166" t="s">
        <v>32</v>
      </c>
      <c r="I1166">
        <v>70554</v>
      </c>
      <c r="J1166">
        <v>1</v>
      </c>
      <c r="K1166" s="1">
        <v>42122.555902777778</v>
      </c>
      <c r="L1166">
        <v>0.2</v>
      </c>
      <c r="M1166">
        <v>621.37</v>
      </c>
      <c r="N1166" t="s">
        <v>580</v>
      </c>
      <c r="O1166" t="s">
        <v>34</v>
      </c>
      <c r="P1166">
        <v>1</v>
      </c>
      <c r="R1166">
        <v>4</v>
      </c>
      <c r="S1166" t="s">
        <v>595</v>
      </c>
      <c r="T1166" t="s">
        <v>36</v>
      </c>
      <c r="U1166" t="s">
        <v>37</v>
      </c>
      <c r="V1166" t="s">
        <v>38</v>
      </c>
      <c r="W1166" t="s">
        <v>52</v>
      </c>
      <c r="X1166" t="s">
        <v>1063</v>
      </c>
      <c r="Y1166" t="s">
        <v>95</v>
      </c>
      <c r="Z1166" t="s">
        <v>150</v>
      </c>
      <c r="AA1166" t="s">
        <v>581</v>
      </c>
      <c r="AB1166" t="s">
        <v>582</v>
      </c>
      <c r="AD1166" s="2" t="s">
        <v>508</v>
      </c>
    </row>
    <row r="1167" spans="1:30" ht="15" customHeight="1" x14ac:dyDescent="0.35">
      <c r="A1167" s="1">
        <v>42058.527430555558</v>
      </c>
      <c r="B1167">
        <v>462</v>
      </c>
      <c r="C1167" t="s">
        <v>29</v>
      </c>
      <c r="D1167">
        <v>5</v>
      </c>
      <c r="E1167" t="s">
        <v>30</v>
      </c>
      <c r="F1167">
        <v>77078</v>
      </c>
      <c r="G1167" t="s">
        <v>609</v>
      </c>
      <c r="H1167" t="s">
        <v>32</v>
      </c>
      <c r="I1167">
        <v>69496</v>
      </c>
      <c r="J1167">
        <v>1</v>
      </c>
      <c r="K1167" s="1">
        <v>42058.527430555558</v>
      </c>
      <c r="L1167">
        <v>0.2</v>
      </c>
      <c r="M1167">
        <v>621.03</v>
      </c>
      <c r="N1167" t="s">
        <v>359</v>
      </c>
      <c r="O1167" t="s">
        <v>34</v>
      </c>
      <c r="P1167">
        <v>35</v>
      </c>
      <c r="R1167">
        <v>4</v>
      </c>
      <c r="S1167" t="s">
        <v>610</v>
      </c>
      <c r="T1167" t="s">
        <v>36</v>
      </c>
      <c r="U1167" t="s">
        <v>37</v>
      </c>
      <c r="V1167" t="s">
        <v>38</v>
      </c>
      <c r="W1167" t="s">
        <v>52</v>
      </c>
      <c r="X1167" t="s">
        <v>1061</v>
      </c>
      <c r="Y1167" t="s">
        <v>95</v>
      </c>
      <c r="Z1167" t="s">
        <v>361</v>
      </c>
      <c r="AA1167" t="s">
        <v>362</v>
      </c>
      <c r="AB1167" t="s">
        <v>363</v>
      </c>
      <c r="AD1167" s="2" t="s">
        <v>508</v>
      </c>
    </row>
    <row r="1168" spans="1:30" ht="15" customHeight="1" x14ac:dyDescent="0.35">
      <c r="A1168" s="1">
        <v>42058.527430555558</v>
      </c>
      <c r="B1168">
        <v>462</v>
      </c>
      <c r="C1168" t="s">
        <v>29</v>
      </c>
      <c r="D1168">
        <v>5</v>
      </c>
      <c r="E1168" t="s">
        <v>30</v>
      </c>
      <c r="F1168">
        <v>77078</v>
      </c>
      <c r="G1168" t="s">
        <v>609</v>
      </c>
      <c r="H1168" t="s">
        <v>32</v>
      </c>
      <c r="I1168">
        <v>69496</v>
      </c>
      <c r="J1168">
        <v>1</v>
      </c>
      <c r="K1168" s="1">
        <v>42058.527430555558</v>
      </c>
      <c r="L1168">
        <v>0.2</v>
      </c>
      <c r="M1168">
        <v>621.01</v>
      </c>
      <c r="N1168" t="s">
        <v>611</v>
      </c>
      <c r="O1168" t="s">
        <v>34</v>
      </c>
      <c r="P1168">
        <v>3</v>
      </c>
      <c r="R1168">
        <v>4</v>
      </c>
      <c r="S1168" t="s">
        <v>610</v>
      </c>
      <c r="T1168" t="s">
        <v>36</v>
      </c>
      <c r="U1168" t="s">
        <v>37</v>
      </c>
      <c r="V1168" t="s">
        <v>38</v>
      </c>
      <c r="W1168" t="s">
        <v>52</v>
      </c>
      <c r="X1168" t="s">
        <v>1063</v>
      </c>
      <c r="Y1168" t="s">
        <v>95</v>
      </c>
      <c r="Z1168" t="s">
        <v>361</v>
      </c>
      <c r="AA1168" t="s">
        <v>362</v>
      </c>
      <c r="AB1168" t="s">
        <v>612</v>
      </c>
      <c r="AD1168" s="2" t="s">
        <v>508</v>
      </c>
    </row>
    <row r="1169" spans="1:30" ht="15" customHeight="1" x14ac:dyDescent="0.35">
      <c r="A1169" s="1">
        <v>42058.527430555558</v>
      </c>
      <c r="B1169">
        <v>462</v>
      </c>
      <c r="C1169" t="s">
        <v>29</v>
      </c>
      <c r="D1169">
        <v>5</v>
      </c>
      <c r="E1169" t="s">
        <v>30</v>
      </c>
      <c r="F1169">
        <v>77078</v>
      </c>
      <c r="G1169" t="s">
        <v>609</v>
      </c>
      <c r="H1169" t="s">
        <v>32</v>
      </c>
      <c r="I1169">
        <v>69496</v>
      </c>
      <c r="J1169">
        <v>1</v>
      </c>
      <c r="K1169" s="1">
        <v>42058.527430555558</v>
      </c>
      <c r="L1169">
        <v>0.2</v>
      </c>
      <c r="M1169">
        <v>621.07000000000005</v>
      </c>
      <c r="N1169" t="s">
        <v>172</v>
      </c>
      <c r="O1169" t="s">
        <v>34</v>
      </c>
      <c r="P1169">
        <v>47</v>
      </c>
      <c r="R1169">
        <v>4</v>
      </c>
      <c r="S1169" t="s">
        <v>610</v>
      </c>
      <c r="T1169" t="s">
        <v>36</v>
      </c>
      <c r="U1169" t="s">
        <v>37</v>
      </c>
      <c r="V1169" t="s">
        <v>38</v>
      </c>
      <c r="W1169" t="s">
        <v>52</v>
      </c>
      <c r="X1169" t="s">
        <v>1063</v>
      </c>
      <c r="Y1169" t="s">
        <v>95</v>
      </c>
      <c r="Z1169" t="s">
        <v>150</v>
      </c>
      <c r="AA1169" t="s">
        <v>151</v>
      </c>
      <c r="AB1169" t="s">
        <v>152</v>
      </c>
      <c r="AC1169" t="s">
        <v>173</v>
      </c>
      <c r="AD1169" s="2" t="s">
        <v>508</v>
      </c>
    </row>
    <row r="1170" spans="1:30" ht="15" customHeight="1" x14ac:dyDescent="0.35">
      <c r="A1170" s="1">
        <v>44369.597569444442</v>
      </c>
      <c r="B1170">
        <v>462</v>
      </c>
      <c r="C1170" t="s">
        <v>29</v>
      </c>
      <c r="D1170">
        <v>5</v>
      </c>
      <c r="E1170" t="s">
        <v>30</v>
      </c>
      <c r="F1170">
        <v>81408</v>
      </c>
      <c r="G1170" t="s">
        <v>278</v>
      </c>
      <c r="H1170" t="s">
        <v>32</v>
      </c>
      <c r="I1170">
        <v>102679</v>
      </c>
      <c r="J1170">
        <v>1</v>
      </c>
      <c r="K1170" s="1">
        <v>44369.597569444442</v>
      </c>
      <c r="L1170">
        <v>0.2</v>
      </c>
      <c r="M1170">
        <v>652</v>
      </c>
      <c r="N1170" t="s">
        <v>287</v>
      </c>
      <c r="O1170" t="s">
        <v>34</v>
      </c>
      <c r="P1170">
        <v>1</v>
      </c>
      <c r="R1170">
        <v>4</v>
      </c>
      <c r="S1170" t="s">
        <v>279</v>
      </c>
      <c r="T1170" t="s">
        <v>36</v>
      </c>
      <c r="U1170" t="s">
        <v>37</v>
      </c>
      <c r="W1170" t="s">
        <v>52</v>
      </c>
      <c r="X1170" t="s">
        <v>1063</v>
      </c>
      <c r="AD1170" s="2" t="s">
        <v>44</v>
      </c>
    </row>
    <row r="1171" spans="1:30" ht="15" customHeight="1" x14ac:dyDescent="0.35">
      <c r="A1171" s="1">
        <v>43853.573958333334</v>
      </c>
      <c r="B1171">
        <v>462</v>
      </c>
      <c r="C1171" t="s">
        <v>29</v>
      </c>
      <c r="D1171">
        <v>5</v>
      </c>
      <c r="E1171" t="s">
        <v>30</v>
      </c>
      <c r="F1171">
        <v>80043</v>
      </c>
      <c r="G1171" t="s">
        <v>319</v>
      </c>
      <c r="H1171" t="s">
        <v>32</v>
      </c>
      <c r="I1171">
        <v>95489</v>
      </c>
      <c r="J1171">
        <v>1</v>
      </c>
      <c r="K1171" s="1">
        <v>43853.573958333334</v>
      </c>
      <c r="L1171">
        <v>0.2</v>
      </c>
      <c r="M1171">
        <v>652</v>
      </c>
      <c r="N1171" t="s">
        <v>287</v>
      </c>
      <c r="O1171" t="s">
        <v>34</v>
      </c>
      <c r="P1171">
        <v>1</v>
      </c>
      <c r="R1171">
        <v>4</v>
      </c>
      <c r="S1171" t="s">
        <v>320</v>
      </c>
      <c r="T1171" t="s">
        <v>36</v>
      </c>
      <c r="U1171" t="s">
        <v>37</v>
      </c>
      <c r="W1171" t="s">
        <v>52</v>
      </c>
      <c r="X1171" t="s">
        <v>1063</v>
      </c>
      <c r="AD1171" s="2" t="s">
        <v>44</v>
      </c>
    </row>
    <row r="1172" spans="1:30" ht="15" customHeight="1" x14ac:dyDescent="0.35">
      <c r="A1172" s="1">
        <v>43760.517708333333</v>
      </c>
      <c r="B1172">
        <v>462</v>
      </c>
      <c r="C1172" t="s">
        <v>29</v>
      </c>
      <c r="D1172">
        <v>5</v>
      </c>
      <c r="E1172" t="s">
        <v>30</v>
      </c>
      <c r="F1172">
        <v>79873</v>
      </c>
      <c r="G1172" t="s">
        <v>333</v>
      </c>
      <c r="H1172" t="s">
        <v>32</v>
      </c>
      <c r="I1172">
        <v>94201</v>
      </c>
      <c r="J1172">
        <v>1</v>
      </c>
      <c r="K1172" s="1">
        <v>43760.517708333333</v>
      </c>
      <c r="L1172">
        <v>0.2</v>
      </c>
      <c r="M1172">
        <v>652</v>
      </c>
      <c r="N1172" t="s">
        <v>287</v>
      </c>
      <c r="O1172" t="s">
        <v>34</v>
      </c>
      <c r="P1172">
        <v>1</v>
      </c>
      <c r="R1172">
        <v>4</v>
      </c>
      <c r="S1172" t="s">
        <v>334</v>
      </c>
      <c r="T1172" t="s">
        <v>36</v>
      </c>
      <c r="U1172" t="s">
        <v>37</v>
      </c>
      <c r="W1172" t="s">
        <v>52</v>
      </c>
      <c r="X1172" t="s">
        <v>1063</v>
      </c>
      <c r="AD1172" s="2" t="s">
        <v>44</v>
      </c>
    </row>
    <row r="1173" spans="1:30" ht="15" customHeight="1" x14ac:dyDescent="0.35">
      <c r="A1173" s="1">
        <v>43474.566319444442</v>
      </c>
      <c r="B1173">
        <v>462</v>
      </c>
      <c r="C1173" t="s">
        <v>29</v>
      </c>
      <c r="D1173">
        <v>5</v>
      </c>
      <c r="E1173" t="s">
        <v>30</v>
      </c>
      <c r="F1173">
        <v>79272</v>
      </c>
      <c r="G1173" t="s">
        <v>378</v>
      </c>
      <c r="H1173" t="s">
        <v>32</v>
      </c>
      <c r="I1173">
        <v>90431</v>
      </c>
      <c r="J1173">
        <v>1</v>
      </c>
      <c r="K1173" s="1">
        <v>43474.566319444442</v>
      </c>
      <c r="L1173">
        <v>0.2</v>
      </c>
      <c r="M1173">
        <v>652</v>
      </c>
      <c r="N1173" t="s">
        <v>287</v>
      </c>
      <c r="O1173" t="s">
        <v>34</v>
      </c>
      <c r="P1173">
        <v>1</v>
      </c>
      <c r="R1173">
        <v>4</v>
      </c>
      <c r="S1173" t="s">
        <v>379</v>
      </c>
      <c r="T1173" t="s">
        <v>36</v>
      </c>
      <c r="U1173" t="s">
        <v>37</v>
      </c>
      <c r="W1173" t="s">
        <v>52</v>
      </c>
      <c r="X1173" t="s">
        <v>1063</v>
      </c>
      <c r="AD1173" s="2" t="s">
        <v>44</v>
      </c>
    </row>
    <row r="1174" spans="1:30" ht="15" customHeight="1" x14ac:dyDescent="0.35">
      <c r="A1174" s="1">
        <v>43181.538541666669</v>
      </c>
      <c r="B1174">
        <v>462</v>
      </c>
      <c r="C1174" t="s">
        <v>29</v>
      </c>
      <c r="D1174">
        <v>5</v>
      </c>
      <c r="E1174" t="s">
        <v>30</v>
      </c>
      <c r="F1174">
        <v>78948</v>
      </c>
      <c r="G1174" t="s">
        <v>278</v>
      </c>
      <c r="H1174" t="s">
        <v>32</v>
      </c>
      <c r="I1174">
        <v>86575</v>
      </c>
      <c r="J1174">
        <v>1</v>
      </c>
      <c r="K1174" s="1">
        <v>43181.538541666669</v>
      </c>
      <c r="L1174">
        <v>0.2</v>
      </c>
      <c r="M1174">
        <v>652</v>
      </c>
      <c r="N1174" t="s">
        <v>287</v>
      </c>
      <c r="O1174" t="s">
        <v>34</v>
      </c>
      <c r="P1174">
        <v>1</v>
      </c>
      <c r="R1174">
        <v>4</v>
      </c>
      <c r="S1174" t="s">
        <v>403</v>
      </c>
      <c r="T1174" t="s">
        <v>36</v>
      </c>
      <c r="U1174" t="s">
        <v>37</v>
      </c>
      <c r="W1174" t="s">
        <v>52</v>
      </c>
      <c r="X1174" t="s">
        <v>1063</v>
      </c>
      <c r="AD1174" s="2" t="s">
        <v>44</v>
      </c>
    </row>
    <row r="1175" spans="1:30" ht="15" customHeight="1" x14ac:dyDescent="0.35">
      <c r="A1175" s="1">
        <v>43062.625347222223</v>
      </c>
      <c r="B1175">
        <v>462</v>
      </c>
      <c r="C1175" t="s">
        <v>29</v>
      </c>
      <c r="D1175">
        <v>5</v>
      </c>
      <c r="E1175" t="s">
        <v>30</v>
      </c>
      <c r="F1175">
        <v>78819</v>
      </c>
      <c r="G1175" t="s">
        <v>428</v>
      </c>
      <c r="H1175" t="s">
        <v>32</v>
      </c>
      <c r="I1175">
        <v>85139</v>
      </c>
      <c r="J1175">
        <v>1</v>
      </c>
      <c r="K1175" s="1">
        <v>43062.625347222223</v>
      </c>
      <c r="L1175">
        <v>0.2</v>
      </c>
      <c r="M1175">
        <v>652</v>
      </c>
      <c r="N1175" t="s">
        <v>287</v>
      </c>
      <c r="O1175" t="s">
        <v>34</v>
      </c>
      <c r="P1175">
        <v>1</v>
      </c>
      <c r="R1175">
        <v>4</v>
      </c>
      <c r="S1175" t="s">
        <v>429</v>
      </c>
      <c r="T1175" t="s">
        <v>36</v>
      </c>
      <c r="U1175" t="s">
        <v>37</v>
      </c>
      <c r="W1175" t="s">
        <v>52</v>
      </c>
      <c r="X1175" t="s">
        <v>1063</v>
      </c>
      <c r="AD1175" s="2" t="s">
        <v>44</v>
      </c>
    </row>
    <row r="1176" spans="1:30" ht="15" customHeight="1" x14ac:dyDescent="0.35">
      <c r="A1176" s="1">
        <v>42989.611458333333</v>
      </c>
      <c r="B1176">
        <v>462</v>
      </c>
      <c r="C1176" t="s">
        <v>29</v>
      </c>
      <c r="D1176">
        <v>5</v>
      </c>
      <c r="E1176" t="s">
        <v>30</v>
      </c>
      <c r="F1176">
        <v>78713</v>
      </c>
      <c r="G1176" t="s">
        <v>434</v>
      </c>
      <c r="H1176" t="s">
        <v>32</v>
      </c>
      <c r="I1176">
        <v>84326</v>
      </c>
      <c r="J1176">
        <v>1</v>
      </c>
      <c r="K1176" s="1">
        <v>42989.611458333333</v>
      </c>
      <c r="L1176">
        <v>0.2</v>
      </c>
      <c r="M1176">
        <v>652</v>
      </c>
      <c r="N1176" t="s">
        <v>287</v>
      </c>
      <c r="O1176" t="s">
        <v>34</v>
      </c>
      <c r="P1176">
        <v>1</v>
      </c>
      <c r="R1176">
        <v>4</v>
      </c>
      <c r="S1176" t="s">
        <v>435</v>
      </c>
      <c r="T1176" t="s">
        <v>36</v>
      </c>
      <c r="U1176" t="s">
        <v>37</v>
      </c>
      <c r="W1176" t="s">
        <v>52</v>
      </c>
      <c r="X1176" t="s">
        <v>1063</v>
      </c>
      <c r="AD1176" s="2" t="s">
        <v>44</v>
      </c>
    </row>
    <row r="1177" spans="1:30" ht="15" customHeight="1" x14ac:dyDescent="0.35">
      <c r="A1177" s="1">
        <v>42907.587152777778</v>
      </c>
      <c r="B1177">
        <v>462</v>
      </c>
      <c r="C1177" t="s">
        <v>29</v>
      </c>
      <c r="D1177">
        <v>5</v>
      </c>
      <c r="E1177" t="s">
        <v>30</v>
      </c>
      <c r="F1177">
        <v>78590</v>
      </c>
      <c r="G1177" t="s">
        <v>254</v>
      </c>
      <c r="H1177" t="s">
        <v>32</v>
      </c>
      <c r="I1177">
        <v>83525</v>
      </c>
      <c r="J1177">
        <v>1</v>
      </c>
      <c r="K1177" s="1">
        <v>42907.587152777778</v>
      </c>
      <c r="L1177">
        <v>0.2</v>
      </c>
      <c r="M1177">
        <v>652</v>
      </c>
      <c r="N1177" t="s">
        <v>287</v>
      </c>
      <c r="O1177" t="s">
        <v>34</v>
      </c>
      <c r="P1177">
        <v>1</v>
      </c>
      <c r="R1177">
        <v>4</v>
      </c>
      <c r="S1177" t="s">
        <v>446</v>
      </c>
      <c r="T1177" t="s">
        <v>36</v>
      </c>
      <c r="U1177" t="s">
        <v>37</v>
      </c>
      <c r="W1177" t="s">
        <v>52</v>
      </c>
      <c r="X1177" t="s">
        <v>1063</v>
      </c>
      <c r="AD1177" s="2" t="s">
        <v>44</v>
      </c>
    </row>
    <row r="1178" spans="1:30" ht="15" customHeight="1" x14ac:dyDescent="0.35">
      <c r="A1178" s="1">
        <v>42852.705208333333</v>
      </c>
      <c r="B1178">
        <v>462</v>
      </c>
      <c r="C1178" t="s">
        <v>29</v>
      </c>
      <c r="D1178">
        <v>5</v>
      </c>
      <c r="E1178" t="s">
        <v>30</v>
      </c>
      <c r="F1178">
        <v>78543</v>
      </c>
      <c r="G1178" t="s">
        <v>319</v>
      </c>
      <c r="H1178" t="s">
        <v>32</v>
      </c>
      <c r="I1178">
        <v>82925</v>
      </c>
      <c r="J1178">
        <v>1</v>
      </c>
      <c r="K1178" s="1">
        <v>42852.705208333333</v>
      </c>
      <c r="L1178">
        <v>0.2</v>
      </c>
      <c r="M1178">
        <v>652</v>
      </c>
      <c r="N1178" t="s">
        <v>287</v>
      </c>
      <c r="O1178" t="s">
        <v>34</v>
      </c>
      <c r="P1178">
        <v>7</v>
      </c>
      <c r="R1178">
        <v>4</v>
      </c>
      <c r="S1178" t="s">
        <v>454</v>
      </c>
      <c r="T1178" t="s">
        <v>36</v>
      </c>
      <c r="U1178" t="s">
        <v>37</v>
      </c>
      <c r="W1178" t="s">
        <v>52</v>
      </c>
      <c r="X1178" t="s">
        <v>1063</v>
      </c>
      <c r="AD1178" s="2" t="s">
        <v>44</v>
      </c>
    </row>
    <row r="1179" spans="1:30" ht="15" customHeight="1" x14ac:dyDescent="0.35">
      <c r="A1179" s="1">
        <v>42032.472569444442</v>
      </c>
      <c r="B1179">
        <v>462</v>
      </c>
      <c r="C1179" t="s">
        <v>29</v>
      </c>
      <c r="D1179">
        <v>5</v>
      </c>
      <c r="E1179" t="s">
        <v>30</v>
      </c>
      <c r="F1179">
        <v>77029</v>
      </c>
      <c r="G1179" t="s">
        <v>621</v>
      </c>
      <c r="H1179" t="s">
        <v>32</v>
      </c>
      <c r="I1179">
        <v>69044</v>
      </c>
      <c r="J1179">
        <v>1</v>
      </c>
      <c r="K1179" s="1">
        <v>42032.472569444442</v>
      </c>
      <c r="L1179">
        <v>0.2</v>
      </c>
      <c r="M1179">
        <v>621.03</v>
      </c>
      <c r="N1179" t="s">
        <v>359</v>
      </c>
      <c r="O1179" t="s">
        <v>34</v>
      </c>
      <c r="P1179">
        <v>21</v>
      </c>
      <c r="R1179">
        <v>4</v>
      </c>
      <c r="S1179" t="s">
        <v>622</v>
      </c>
      <c r="T1179" t="s">
        <v>36</v>
      </c>
      <c r="U1179" t="s">
        <v>37</v>
      </c>
      <c r="V1179" t="s">
        <v>38</v>
      </c>
      <c r="W1179" t="s">
        <v>52</v>
      </c>
      <c r="X1179" t="s">
        <v>1061</v>
      </c>
      <c r="Y1179" t="s">
        <v>95</v>
      </c>
      <c r="Z1179" t="s">
        <v>361</v>
      </c>
      <c r="AA1179" t="s">
        <v>362</v>
      </c>
      <c r="AB1179" t="s">
        <v>363</v>
      </c>
      <c r="AD1179" s="2" t="s">
        <v>508</v>
      </c>
    </row>
    <row r="1180" spans="1:30" ht="15" customHeight="1" x14ac:dyDescent="0.35">
      <c r="A1180" s="1">
        <v>42032.472569444442</v>
      </c>
      <c r="B1180">
        <v>462</v>
      </c>
      <c r="C1180" t="s">
        <v>29</v>
      </c>
      <c r="D1180">
        <v>5</v>
      </c>
      <c r="E1180" t="s">
        <v>30</v>
      </c>
      <c r="F1180">
        <v>77029</v>
      </c>
      <c r="G1180" t="s">
        <v>621</v>
      </c>
      <c r="H1180" t="s">
        <v>32</v>
      </c>
      <c r="I1180">
        <v>69044</v>
      </c>
      <c r="J1180">
        <v>1</v>
      </c>
      <c r="K1180" s="1">
        <v>42032.472569444442</v>
      </c>
      <c r="L1180">
        <v>0.2</v>
      </c>
      <c r="M1180">
        <v>621.07000000000005</v>
      </c>
      <c r="N1180" t="s">
        <v>172</v>
      </c>
      <c r="O1180" t="s">
        <v>34</v>
      </c>
      <c r="P1180">
        <v>14</v>
      </c>
      <c r="R1180">
        <v>4</v>
      </c>
      <c r="S1180" t="s">
        <v>622</v>
      </c>
      <c r="T1180" t="s">
        <v>36</v>
      </c>
      <c r="U1180" t="s">
        <v>37</v>
      </c>
      <c r="V1180" t="s">
        <v>38</v>
      </c>
      <c r="W1180" t="s">
        <v>52</v>
      </c>
      <c r="X1180" t="s">
        <v>1063</v>
      </c>
      <c r="Y1180" t="s">
        <v>95</v>
      </c>
      <c r="Z1180" t="s">
        <v>150</v>
      </c>
      <c r="AA1180" t="s">
        <v>151</v>
      </c>
      <c r="AB1180" t="s">
        <v>152</v>
      </c>
      <c r="AC1180" t="s">
        <v>173</v>
      </c>
      <c r="AD1180" s="2" t="s">
        <v>508</v>
      </c>
    </row>
    <row r="1181" spans="1:30" ht="15" customHeight="1" x14ac:dyDescent="0.35">
      <c r="A1181" s="1">
        <v>41964.479513888888</v>
      </c>
      <c r="B1181">
        <v>462</v>
      </c>
      <c r="C1181" t="s">
        <v>29</v>
      </c>
      <c r="D1181">
        <v>5</v>
      </c>
      <c r="E1181" t="s">
        <v>30</v>
      </c>
      <c r="F1181">
        <v>76894</v>
      </c>
      <c r="G1181" t="s">
        <v>170</v>
      </c>
      <c r="H1181" t="s">
        <v>32</v>
      </c>
      <c r="I1181">
        <v>68102</v>
      </c>
      <c r="J1181">
        <v>1</v>
      </c>
      <c r="K1181" s="1">
        <v>41964.479513888888</v>
      </c>
      <c r="L1181">
        <v>0.2</v>
      </c>
      <c r="M1181">
        <v>621.07000000000005</v>
      </c>
      <c r="N1181" t="s">
        <v>172</v>
      </c>
      <c r="O1181" t="s">
        <v>34</v>
      </c>
      <c r="P1181">
        <v>780</v>
      </c>
      <c r="R1181">
        <v>4</v>
      </c>
      <c r="S1181" t="s">
        <v>637</v>
      </c>
      <c r="T1181" t="s">
        <v>36</v>
      </c>
      <c r="U1181" t="s">
        <v>37</v>
      </c>
      <c r="V1181" t="s">
        <v>38</v>
      </c>
      <c r="W1181" t="s">
        <v>52</v>
      </c>
      <c r="X1181" t="s">
        <v>1063</v>
      </c>
      <c r="Y1181" t="s">
        <v>95</v>
      </c>
      <c r="Z1181" t="s">
        <v>150</v>
      </c>
      <c r="AA1181" t="s">
        <v>151</v>
      </c>
      <c r="AB1181" t="s">
        <v>152</v>
      </c>
      <c r="AC1181" t="s">
        <v>173</v>
      </c>
      <c r="AD1181" s="2" t="s">
        <v>508</v>
      </c>
    </row>
    <row r="1182" spans="1:30" ht="15" customHeight="1" x14ac:dyDescent="0.35">
      <c r="A1182" s="1">
        <v>41900.410069444442</v>
      </c>
      <c r="B1182">
        <v>462</v>
      </c>
      <c r="C1182" t="s">
        <v>29</v>
      </c>
      <c r="D1182">
        <v>5</v>
      </c>
      <c r="E1182" t="s">
        <v>30</v>
      </c>
      <c r="F1182">
        <v>76856</v>
      </c>
      <c r="G1182" t="s">
        <v>170</v>
      </c>
      <c r="H1182" t="s">
        <v>32</v>
      </c>
      <c r="I1182">
        <v>67041</v>
      </c>
      <c r="J1182">
        <v>1</v>
      </c>
      <c r="K1182" s="1">
        <v>41900.410069444442</v>
      </c>
      <c r="L1182">
        <v>0.2</v>
      </c>
      <c r="M1182">
        <v>621.03</v>
      </c>
      <c r="N1182" t="s">
        <v>359</v>
      </c>
      <c r="O1182" t="s">
        <v>34</v>
      </c>
      <c r="P1182">
        <v>6700</v>
      </c>
      <c r="R1182">
        <v>4</v>
      </c>
      <c r="S1182" t="s">
        <v>642</v>
      </c>
      <c r="T1182" t="s">
        <v>36</v>
      </c>
      <c r="U1182" t="s">
        <v>37</v>
      </c>
      <c r="V1182" t="s">
        <v>38</v>
      </c>
      <c r="W1182" t="s">
        <v>52</v>
      </c>
      <c r="X1182" t="s">
        <v>1061</v>
      </c>
      <c r="Y1182" t="s">
        <v>95</v>
      </c>
      <c r="Z1182" t="s">
        <v>361</v>
      </c>
      <c r="AA1182" t="s">
        <v>362</v>
      </c>
      <c r="AB1182" t="s">
        <v>363</v>
      </c>
      <c r="AD1182" s="2" t="s">
        <v>508</v>
      </c>
    </row>
    <row r="1183" spans="1:30" ht="15" customHeight="1" x14ac:dyDescent="0.35">
      <c r="A1183" s="1">
        <v>41900.410069444442</v>
      </c>
      <c r="B1183">
        <v>462</v>
      </c>
      <c r="C1183" t="s">
        <v>29</v>
      </c>
      <c r="D1183">
        <v>5</v>
      </c>
      <c r="E1183" t="s">
        <v>30</v>
      </c>
      <c r="F1183">
        <v>76856</v>
      </c>
      <c r="G1183" t="s">
        <v>170</v>
      </c>
      <c r="H1183" t="s">
        <v>32</v>
      </c>
      <c r="I1183">
        <v>67041</v>
      </c>
      <c r="J1183">
        <v>1</v>
      </c>
      <c r="K1183" s="1">
        <v>41900.410069444442</v>
      </c>
      <c r="L1183">
        <v>0.2</v>
      </c>
      <c r="M1183">
        <v>621.07000000000005</v>
      </c>
      <c r="N1183" t="s">
        <v>172</v>
      </c>
      <c r="O1183" t="s">
        <v>34</v>
      </c>
      <c r="P1183">
        <v>600</v>
      </c>
      <c r="R1183">
        <v>4</v>
      </c>
      <c r="S1183" t="s">
        <v>642</v>
      </c>
      <c r="T1183" t="s">
        <v>36</v>
      </c>
      <c r="U1183" t="s">
        <v>37</v>
      </c>
      <c r="V1183" t="s">
        <v>38</v>
      </c>
      <c r="W1183" t="s">
        <v>52</v>
      </c>
      <c r="X1183" t="s">
        <v>1063</v>
      </c>
      <c r="Y1183" t="s">
        <v>95</v>
      </c>
      <c r="Z1183" t="s">
        <v>150</v>
      </c>
      <c r="AA1183" t="s">
        <v>151</v>
      </c>
      <c r="AB1183" t="s">
        <v>152</v>
      </c>
      <c r="AC1183" t="s">
        <v>173</v>
      </c>
      <c r="AD1183" s="2" t="s">
        <v>508</v>
      </c>
    </row>
    <row r="1184" spans="1:30" ht="15" customHeight="1" x14ac:dyDescent="0.35">
      <c r="A1184" s="1">
        <v>41843.403124999997</v>
      </c>
      <c r="B1184">
        <v>462</v>
      </c>
      <c r="C1184" t="s">
        <v>29</v>
      </c>
      <c r="D1184">
        <v>5</v>
      </c>
      <c r="E1184" t="s">
        <v>30</v>
      </c>
      <c r="F1184">
        <v>76850</v>
      </c>
      <c r="G1184" t="s">
        <v>640</v>
      </c>
      <c r="H1184" t="s">
        <v>32</v>
      </c>
      <c r="I1184">
        <v>66046</v>
      </c>
      <c r="J1184">
        <v>1</v>
      </c>
      <c r="K1184" s="1">
        <v>41843.403124999997</v>
      </c>
      <c r="L1184">
        <v>0.2</v>
      </c>
      <c r="M1184">
        <v>621.03</v>
      </c>
      <c r="N1184" t="s">
        <v>359</v>
      </c>
      <c r="O1184" t="s">
        <v>34</v>
      </c>
      <c r="P1184">
        <v>690</v>
      </c>
      <c r="R1184">
        <v>4</v>
      </c>
      <c r="S1184" t="s">
        <v>643</v>
      </c>
      <c r="T1184" t="s">
        <v>36</v>
      </c>
      <c r="U1184" t="s">
        <v>37</v>
      </c>
      <c r="V1184" t="s">
        <v>38</v>
      </c>
      <c r="W1184" t="s">
        <v>52</v>
      </c>
      <c r="X1184" t="s">
        <v>1061</v>
      </c>
      <c r="Y1184" t="s">
        <v>95</v>
      </c>
      <c r="Z1184" t="s">
        <v>361</v>
      </c>
      <c r="AA1184" t="s">
        <v>362</v>
      </c>
      <c r="AB1184" t="s">
        <v>363</v>
      </c>
      <c r="AD1184" s="2" t="s">
        <v>508</v>
      </c>
    </row>
    <row r="1185" spans="1:30" ht="15" customHeight="1" x14ac:dyDescent="0.35">
      <c r="A1185" s="1">
        <v>41843.403124999997</v>
      </c>
      <c r="B1185">
        <v>462</v>
      </c>
      <c r="C1185" t="s">
        <v>29</v>
      </c>
      <c r="D1185">
        <v>5</v>
      </c>
      <c r="E1185" t="s">
        <v>30</v>
      </c>
      <c r="F1185">
        <v>76850</v>
      </c>
      <c r="G1185" t="s">
        <v>640</v>
      </c>
      <c r="H1185" t="s">
        <v>32</v>
      </c>
      <c r="I1185">
        <v>66046</v>
      </c>
      <c r="J1185">
        <v>1</v>
      </c>
      <c r="K1185" s="1">
        <v>41843.403124999997</v>
      </c>
      <c r="L1185">
        <v>0.2</v>
      </c>
      <c r="M1185">
        <v>621.07000000000005</v>
      </c>
      <c r="N1185" t="s">
        <v>172</v>
      </c>
      <c r="O1185" t="s">
        <v>34</v>
      </c>
      <c r="P1185">
        <v>1300</v>
      </c>
      <c r="R1185">
        <v>4</v>
      </c>
      <c r="S1185" t="s">
        <v>643</v>
      </c>
      <c r="T1185" t="s">
        <v>36</v>
      </c>
      <c r="U1185" t="s">
        <v>37</v>
      </c>
      <c r="V1185" t="s">
        <v>38</v>
      </c>
      <c r="W1185" t="s">
        <v>52</v>
      </c>
      <c r="X1185" t="s">
        <v>1063</v>
      </c>
      <c r="Y1185" t="s">
        <v>95</v>
      </c>
      <c r="Z1185" t="s">
        <v>150</v>
      </c>
      <c r="AA1185" t="s">
        <v>151</v>
      </c>
      <c r="AB1185" t="s">
        <v>152</v>
      </c>
      <c r="AC1185" t="s">
        <v>173</v>
      </c>
      <c r="AD1185" s="2" t="s">
        <v>508</v>
      </c>
    </row>
    <row r="1186" spans="1:30" ht="15" customHeight="1" x14ac:dyDescent="0.35">
      <c r="A1186" s="1">
        <v>41771.573263888888</v>
      </c>
      <c r="B1186">
        <v>462</v>
      </c>
      <c r="C1186" t="s">
        <v>29</v>
      </c>
      <c r="D1186">
        <v>5</v>
      </c>
      <c r="E1186" t="s">
        <v>30</v>
      </c>
      <c r="F1186">
        <v>76486</v>
      </c>
      <c r="G1186" t="s">
        <v>658</v>
      </c>
      <c r="H1186" t="s">
        <v>32</v>
      </c>
      <c r="I1186">
        <v>64922</v>
      </c>
      <c r="J1186">
        <v>1</v>
      </c>
      <c r="K1186" s="1">
        <v>41771.573263888888</v>
      </c>
      <c r="L1186">
        <v>0.2</v>
      </c>
      <c r="M1186">
        <v>621.07000000000005</v>
      </c>
      <c r="N1186" t="s">
        <v>172</v>
      </c>
      <c r="O1186" t="s">
        <v>34</v>
      </c>
      <c r="P1186">
        <v>2800</v>
      </c>
      <c r="R1186">
        <v>4</v>
      </c>
      <c r="S1186" t="s">
        <v>659</v>
      </c>
      <c r="T1186" t="s">
        <v>36</v>
      </c>
      <c r="U1186" t="s">
        <v>37</v>
      </c>
      <c r="V1186" t="s">
        <v>38</v>
      </c>
      <c r="W1186" t="s">
        <v>52</v>
      </c>
      <c r="X1186" t="s">
        <v>1063</v>
      </c>
      <c r="Y1186" t="s">
        <v>95</v>
      </c>
      <c r="Z1186" t="s">
        <v>150</v>
      </c>
      <c r="AA1186" t="s">
        <v>151</v>
      </c>
      <c r="AB1186" t="s">
        <v>152</v>
      </c>
      <c r="AC1186" t="s">
        <v>173</v>
      </c>
      <c r="AD1186" s="2" t="s">
        <v>660</v>
      </c>
    </row>
    <row r="1187" spans="1:30" ht="15" customHeight="1" x14ac:dyDescent="0.35">
      <c r="A1187" s="1">
        <v>41647.625347222223</v>
      </c>
      <c r="B1187">
        <v>462</v>
      </c>
      <c r="C1187" t="s">
        <v>29</v>
      </c>
      <c r="D1187">
        <v>5</v>
      </c>
      <c r="E1187" t="s">
        <v>30</v>
      </c>
      <c r="F1187">
        <v>76274</v>
      </c>
      <c r="G1187" t="s">
        <v>673</v>
      </c>
      <c r="H1187" t="s">
        <v>32</v>
      </c>
      <c r="I1187">
        <v>62982</v>
      </c>
      <c r="J1187">
        <v>1</v>
      </c>
      <c r="K1187" s="1">
        <v>41647.625347222223</v>
      </c>
      <c r="L1187">
        <v>0.2</v>
      </c>
      <c r="M1187">
        <v>621.03</v>
      </c>
      <c r="N1187" t="s">
        <v>359</v>
      </c>
      <c r="O1187" t="s">
        <v>34</v>
      </c>
      <c r="P1187">
        <v>400</v>
      </c>
      <c r="R1187">
        <v>4</v>
      </c>
      <c r="S1187" t="s">
        <v>674</v>
      </c>
      <c r="T1187" t="s">
        <v>36</v>
      </c>
      <c r="U1187" t="s">
        <v>37</v>
      </c>
      <c r="V1187" t="s">
        <v>38</v>
      </c>
      <c r="W1187" t="s">
        <v>52</v>
      </c>
      <c r="X1187" t="s">
        <v>1061</v>
      </c>
      <c r="Y1187" t="s">
        <v>95</v>
      </c>
      <c r="Z1187" t="s">
        <v>361</v>
      </c>
      <c r="AA1187" t="s">
        <v>362</v>
      </c>
      <c r="AB1187" t="s">
        <v>363</v>
      </c>
      <c r="AD1187" s="2" t="s">
        <v>660</v>
      </c>
    </row>
    <row r="1188" spans="1:30" ht="15" customHeight="1" x14ac:dyDescent="0.35">
      <c r="A1188" s="1">
        <v>41647.625347222223</v>
      </c>
      <c r="B1188">
        <v>462</v>
      </c>
      <c r="C1188" t="s">
        <v>29</v>
      </c>
      <c r="D1188">
        <v>5</v>
      </c>
      <c r="E1188" t="s">
        <v>30</v>
      </c>
      <c r="F1188">
        <v>76274</v>
      </c>
      <c r="G1188" t="s">
        <v>673</v>
      </c>
      <c r="H1188" t="s">
        <v>32</v>
      </c>
      <c r="I1188">
        <v>62982</v>
      </c>
      <c r="J1188">
        <v>1</v>
      </c>
      <c r="K1188" s="1">
        <v>41647.625347222223</v>
      </c>
      <c r="L1188">
        <v>0.2</v>
      </c>
      <c r="M1188">
        <v>621.07000000000005</v>
      </c>
      <c r="N1188" t="s">
        <v>172</v>
      </c>
      <c r="O1188" t="s">
        <v>34</v>
      </c>
      <c r="P1188">
        <v>9000</v>
      </c>
      <c r="R1188">
        <v>4</v>
      </c>
      <c r="S1188" t="s">
        <v>674</v>
      </c>
      <c r="T1188" t="s">
        <v>36</v>
      </c>
      <c r="U1188" t="s">
        <v>37</v>
      </c>
      <c r="V1188" t="s">
        <v>38</v>
      </c>
      <c r="W1188" t="s">
        <v>52</v>
      </c>
      <c r="X1188" t="s">
        <v>1063</v>
      </c>
      <c r="Y1188" t="s">
        <v>95</v>
      </c>
      <c r="Z1188" t="s">
        <v>150</v>
      </c>
      <c r="AA1188" t="s">
        <v>151</v>
      </c>
      <c r="AB1188" t="s">
        <v>152</v>
      </c>
      <c r="AC1188" t="s">
        <v>173</v>
      </c>
      <c r="AD1188" s="2" t="s">
        <v>660</v>
      </c>
    </row>
    <row r="1189" spans="1:30" ht="15" customHeight="1" x14ac:dyDescent="0.35">
      <c r="A1189" s="1">
        <v>41647.625347222223</v>
      </c>
      <c r="B1189">
        <v>462</v>
      </c>
      <c r="C1189" t="s">
        <v>29</v>
      </c>
      <c r="D1189">
        <v>5</v>
      </c>
      <c r="E1189" t="s">
        <v>30</v>
      </c>
      <c r="F1189">
        <v>76274</v>
      </c>
      <c r="G1189" t="s">
        <v>673</v>
      </c>
      <c r="H1189" t="s">
        <v>32</v>
      </c>
      <c r="I1189">
        <v>62982</v>
      </c>
      <c r="J1189">
        <v>1</v>
      </c>
      <c r="K1189" s="1">
        <v>41647.625347222223</v>
      </c>
      <c r="L1189">
        <v>0.2</v>
      </c>
      <c r="M1189">
        <v>654</v>
      </c>
      <c r="N1189" t="s">
        <v>675</v>
      </c>
      <c r="O1189" t="s">
        <v>34</v>
      </c>
      <c r="P1189">
        <v>1</v>
      </c>
      <c r="R1189">
        <v>4</v>
      </c>
      <c r="S1189" t="s">
        <v>674</v>
      </c>
      <c r="T1189" t="s">
        <v>36</v>
      </c>
      <c r="U1189" t="s">
        <v>37</v>
      </c>
      <c r="V1189" t="s">
        <v>38</v>
      </c>
      <c r="W1189" t="s">
        <v>52</v>
      </c>
      <c r="X1189" t="s">
        <v>1063</v>
      </c>
      <c r="Y1189" t="s">
        <v>95</v>
      </c>
      <c r="Z1189" t="s">
        <v>96</v>
      </c>
      <c r="AA1189" t="s">
        <v>676</v>
      </c>
      <c r="AB1189" t="s">
        <v>677</v>
      </c>
      <c r="AD1189" s="2" t="s">
        <v>660</v>
      </c>
    </row>
    <row r="1190" spans="1:30" ht="15" customHeight="1" x14ac:dyDescent="0.35">
      <c r="A1190" s="1">
        <v>44803.528124999997</v>
      </c>
      <c r="B1190">
        <v>462</v>
      </c>
      <c r="C1190" t="s">
        <v>29</v>
      </c>
      <c r="D1190">
        <v>5</v>
      </c>
      <c r="E1190" t="s">
        <v>30</v>
      </c>
      <c r="F1190">
        <v>81727</v>
      </c>
      <c r="G1190" t="s">
        <v>170</v>
      </c>
      <c r="H1190" t="s">
        <v>32</v>
      </c>
      <c r="I1190">
        <v>108790</v>
      </c>
      <c r="J1190">
        <v>1</v>
      </c>
      <c r="K1190" s="1">
        <v>44803.528124999997</v>
      </c>
      <c r="L1190">
        <v>0.2</v>
      </c>
      <c r="M1190">
        <v>625.02</v>
      </c>
      <c r="N1190" t="s">
        <v>222</v>
      </c>
      <c r="O1190" t="s">
        <v>34</v>
      </c>
      <c r="P1190">
        <v>1</v>
      </c>
      <c r="R1190">
        <v>4</v>
      </c>
      <c r="S1190" t="s">
        <v>171</v>
      </c>
      <c r="T1190" t="s">
        <v>36</v>
      </c>
      <c r="U1190" t="s">
        <v>37</v>
      </c>
      <c r="V1190" t="s">
        <v>38</v>
      </c>
      <c r="W1190" t="s">
        <v>223</v>
      </c>
      <c r="X1190" t="s">
        <v>223</v>
      </c>
      <c r="Y1190" t="s">
        <v>224</v>
      </c>
      <c r="Z1190" t="s">
        <v>225</v>
      </c>
      <c r="AA1190" t="s">
        <v>226</v>
      </c>
      <c r="AB1190" t="s">
        <v>227</v>
      </c>
      <c r="AD1190" s="2" t="s">
        <v>44</v>
      </c>
    </row>
    <row r="1191" spans="1:30" ht="15" customHeight="1" x14ac:dyDescent="0.35">
      <c r="A1191" s="1">
        <v>44708.552430555559</v>
      </c>
      <c r="B1191">
        <v>462</v>
      </c>
      <c r="C1191" t="s">
        <v>29</v>
      </c>
      <c r="D1191">
        <v>5</v>
      </c>
      <c r="E1191" t="s">
        <v>30</v>
      </c>
      <c r="F1191">
        <v>81615</v>
      </c>
      <c r="G1191" t="s">
        <v>254</v>
      </c>
      <c r="H1191" t="s">
        <v>32</v>
      </c>
      <c r="I1191">
        <v>107425</v>
      </c>
      <c r="J1191">
        <v>1</v>
      </c>
      <c r="K1191" s="1">
        <v>44708.552430555559</v>
      </c>
      <c r="L1191">
        <v>0.2</v>
      </c>
      <c r="M1191">
        <v>625.01</v>
      </c>
      <c r="N1191" t="s">
        <v>264</v>
      </c>
      <c r="O1191" t="s">
        <v>34</v>
      </c>
      <c r="P1191">
        <v>19</v>
      </c>
      <c r="R1191">
        <v>4</v>
      </c>
      <c r="S1191" t="s">
        <v>255</v>
      </c>
      <c r="T1191" t="s">
        <v>36</v>
      </c>
      <c r="U1191" t="s">
        <v>37</v>
      </c>
      <c r="V1191" t="s">
        <v>38</v>
      </c>
      <c r="W1191" t="s">
        <v>223</v>
      </c>
      <c r="X1191" t="s">
        <v>223</v>
      </c>
      <c r="Y1191" t="s">
        <v>224</v>
      </c>
      <c r="Z1191" t="s">
        <v>265</v>
      </c>
      <c r="AA1191" t="s">
        <v>266</v>
      </c>
      <c r="AB1191" t="s">
        <v>267</v>
      </c>
      <c r="AD1191" s="2" t="s">
        <v>44</v>
      </c>
    </row>
    <row r="1192" spans="1:30" ht="15" customHeight="1" x14ac:dyDescent="0.35">
      <c r="A1192" s="1">
        <v>43992.521180555559</v>
      </c>
      <c r="B1192">
        <v>462</v>
      </c>
      <c r="C1192" t="s">
        <v>29</v>
      </c>
      <c r="D1192">
        <v>5</v>
      </c>
      <c r="E1192" t="s">
        <v>30</v>
      </c>
      <c r="F1192">
        <v>80228</v>
      </c>
      <c r="G1192" t="s">
        <v>305</v>
      </c>
      <c r="H1192" t="s">
        <v>32</v>
      </c>
      <c r="I1192">
        <v>97371</v>
      </c>
      <c r="J1192">
        <v>1</v>
      </c>
      <c r="K1192" s="1">
        <v>43992.521180555559</v>
      </c>
      <c r="L1192">
        <v>0.2</v>
      </c>
      <c r="M1192">
        <v>625.01</v>
      </c>
      <c r="N1192" t="s">
        <v>264</v>
      </c>
      <c r="O1192" t="s">
        <v>34</v>
      </c>
      <c r="P1192">
        <v>1</v>
      </c>
      <c r="R1192">
        <v>4</v>
      </c>
      <c r="S1192" t="s">
        <v>306</v>
      </c>
      <c r="T1192" t="s">
        <v>36</v>
      </c>
      <c r="U1192" t="s">
        <v>37</v>
      </c>
      <c r="V1192" t="s">
        <v>38</v>
      </c>
      <c r="W1192" t="s">
        <v>223</v>
      </c>
      <c r="X1192" t="s">
        <v>223</v>
      </c>
      <c r="Y1192" t="s">
        <v>224</v>
      </c>
      <c r="Z1192" t="s">
        <v>265</v>
      </c>
      <c r="AA1192" t="s">
        <v>266</v>
      </c>
      <c r="AB1192" t="s">
        <v>267</v>
      </c>
      <c r="AD1192" s="2" t="s">
        <v>44</v>
      </c>
    </row>
    <row r="1193" spans="1:30" ht="15" customHeight="1" x14ac:dyDescent="0.35">
      <c r="A1193" s="1">
        <v>43964.479513888888</v>
      </c>
      <c r="B1193">
        <v>462</v>
      </c>
      <c r="C1193" t="s">
        <v>29</v>
      </c>
      <c r="D1193">
        <v>5</v>
      </c>
      <c r="E1193" t="s">
        <v>30</v>
      </c>
      <c r="F1193">
        <v>80112</v>
      </c>
      <c r="G1193" t="s">
        <v>311</v>
      </c>
      <c r="H1193" t="s">
        <v>32</v>
      </c>
      <c r="I1193">
        <v>97026</v>
      </c>
      <c r="J1193">
        <v>1</v>
      </c>
      <c r="K1193" s="1">
        <v>43964.479513888888</v>
      </c>
      <c r="L1193">
        <v>0.2</v>
      </c>
      <c r="M1193">
        <v>625.01</v>
      </c>
      <c r="N1193" t="s">
        <v>264</v>
      </c>
      <c r="O1193" t="s">
        <v>34</v>
      </c>
      <c r="P1193">
        <v>1</v>
      </c>
      <c r="R1193">
        <v>4</v>
      </c>
      <c r="S1193" t="s">
        <v>312</v>
      </c>
      <c r="T1193" t="s">
        <v>36</v>
      </c>
      <c r="U1193" t="s">
        <v>37</v>
      </c>
      <c r="V1193" t="s">
        <v>38</v>
      </c>
      <c r="W1193" t="s">
        <v>223</v>
      </c>
      <c r="X1193" t="s">
        <v>223</v>
      </c>
      <c r="Y1193" t="s">
        <v>224</v>
      </c>
      <c r="Z1193" t="s">
        <v>265</v>
      </c>
      <c r="AA1193" t="s">
        <v>266</v>
      </c>
      <c r="AB1193" t="s">
        <v>267</v>
      </c>
      <c r="AD1193" s="2" t="s">
        <v>44</v>
      </c>
    </row>
    <row r="1194" spans="1:30" ht="15" customHeight="1" x14ac:dyDescent="0.35">
      <c r="A1194" s="1">
        <v>43878.517708333333</v>
      </c>
      <c r="B1194">
        <v>462</v>
      </c>
      <c r="C1194" t="s">
        <v>29</v>
      </c>
      <c r="D1194">
        <v>5</v>
      </c>
      <c r="E1194" t="s">
        <v>30</v>
      </c>
      <c r="F1194">
        <v>80101</v>
      </c>
      <c r="G1194" t="s">
        <v>313</v>
      </c>
      <c r="H1194" t="s">
        <v>32</v>
      </c>
      <c r="I1194">
        <v>95877</v>
      </c>
      <c r="J1194">
        <v>1</v>
      </c>
      <c r="K1194" s="1">
        <v>43878.517708333333</v>
      </c>
      <c r="L1194">
        <v>0.2</v>
      </c>
      <c r="M1194">
        <v>625.01</v>
      </c>
      <c r="N1194" t="s">
        <v>264</v>
      </c>
      <c r="O1194" t="s">
        <v>34</v>
      </c>
      <c r="P1194">
        <v>1</v>
      </c>
      <c r="R1194">
        <v>4</v>
      </c>
      <c r="S1194" t="s">
        <v>314</v>
      </c>
      <c r="T1194" t="s">
        <v>36</v>
      </c>
      <c r="U1194" t="s">
        <v>37</v>
      </c>
      <c r="V1194" t="s">
        <v>38</v>
      </c>
      <c r="W1194" t="s">
        <v>223</v>
      </c>
      <c r="X1194" t="s">
        <v>223</v>
      </c>
      <c r="Y1194" t="s">
        <v>224</v>
      </c>
      <c r="Z1194" t="s">
        <v>265</v>
      </c>
      <c r="AA1194" t="s">
        <v>266</v>
      </c>
      <c r="AB1194" t="s">
        <v>267</v>
      </c>
      <c r="AD1194" s="2" t="s">
        <v>44</v>
      </c>
    </row>
    <row r="1195" spans="1:30" ht="15" customHeight="1" x14ac:dyDescent="0.35">
      <c r="A1195" s="1">
        <v>43853.573958333334</v>
      </c>
      <c r="B1195">
        <v>462</v>
      </c>
      <c r="C1195" t="s">
        <v>29</v>
      </c>
      <c r="D1195">
        <v>5</v>
      </c>
      <c r="E1195" t="s">
        <v>30</v>
      </c>
      <c r="F1195">
        <v>80043</v>
      </c>
      <c r="G1195" t="s">
        <v>319</v>
      </c>
      <c r="H1195" t="s">
        <v>32</v>
      </c>
      <c r="I1195">
        <v>95489</v>
      </c>
      <c r="J1195">
        <v>1</v>
      </c>
      <c r="K1195" s="1">
        <v>43853.573958333334</v>
      </c>
      <c r="L1195">
        <v>0.2</v>
      </c>
      <c r="M1195">
        <v>625.01</v>
      </c>
      <c r="N1195" t="s">
        <v>264</v>
      </c>
      <c r="O1195" t="s">
        <v>34</v>
      </c>
      <c r="P1195">
        <v>4</v>
      </c>
      <c r="R1195">
        <v>4</v>
      </c>
      <c r="S1195" t="s">
        <v>320</v>
      </c>
      <c r="T1195" t="s">
        <v>36</v>
      </c>
      <c r="U1195" t="s">
        <v>37</v>
      </c>
      <c r="V1195" t="s">
        <v>38</v>
      </c>
      <c r="W1195" t="s">
        <v>223</v>
      </c>
      <c r="X1195" t="s">
        <v>223</v>
      </c>
      <c r="Y1195" t="s">
        <v>224</v>
      </c>
      <c r="Z1195" t="s">
        <v>265</v>
      </c>
      <c r="AA1195" t="s">
        <v>266</v>
      </c>
      <c r="AB1195" t="s">
        <v>267</v>
      </c>
      <c r="AD1195" s="2" t="s">
        <v>44</v>
      </c>
    </row>
    <row r="1196" spans="1:30" ht="15" customHeight="1" x14ac:dyDescent="0.35">
      <c r="A1196" s="1">
        <v>43788.507291666669</v>
      </c>
      <c r="B1196">
        <v>462</v>
      </c>
      <c r="C1196" t="s">
        <v>29</v>
      </c>
      <c r="D1196">
        <v>5</v>
      </c>
      <c r="E1196" t="s">
        <v>30</v>
      </c>
      <c r="F1196">
        <v>79977</v>
      </c>
      <c r="G1196" t="s">
        <v>325</v>
      </c>
      <c r="H1196" t="s">
        <v>32</v>
      </c>
      <c r="I1196">
        <v>94607</v>
      </c>
      <c r="J1196">
        <v>1</v>
      </c>
      <c r="K1196" s="1">
        <v>43788.507291666669</v>
      </c>
      <c r="L1196">
        <v>0.2</v>
      </c>
      <c r="M1196">
        <v>625.01</v>
      </c>
      <c r="N1196" t="s">
        <v>264</v>
      </c>
      <c r="O1196" t="s">
        <v>34</v>
      </c>
      <c r="P1196">
        <v>8</v>
      </c>
      <c r="R1196">
        <v>4</v>
      </c>
      <c r="S1196" t="s">
        <v>326</v>
      </c>
      <c r="T1196" t="s">
        <v>36</v>
      </c>
      <c r="U1196" t="s">
        <v>37</v>
      </c>
      <c r="V1196" t="s">
        <v>38</v>
      </c>
      <c r="W1196" t="s">
        <v>223</v>
      </c>
      <c r="X1196" t="s">
        <v>223</v>
      </c>
      <c r="Y1196" t="s">
        <v>224</v>
      </c>
      <c r="Z1196" t="s">
        <v>265</v>
      </c>
      <c r="AA1196" t="s">
        <v>266</v>
      </c>
      <c r="AB1196" t="s">
        <v>267</v>
      </c>
      <c r="AD1196" s="2" t="s">
        <v>44</v>
      </c>
    </row>
    <row r="1197" spans="1:30" ht="15" customHeight="1" x14ac:dyDescent="0.35">
      <c r="A1197" s="1">
        <v>43760.517708333333</v>
      </c>
      <c r="B1197">
        <v>462</v>
      </c>
      <c r="C1197" t="s">
        <v>29</v>
      </c>
      <c r="D1197">
        <v>5</v>
      </c>
      <c r="E1197" t="s">
        <v>30</v>
      </c>
      <c r="F1197">
        <v>79873</v>
      </c>
      <c r="G1197" t="s">
        <v>333</v>
      </c>
      <c r="H1197" t="s">
        <v>32</v>
      </c>
      <c r="I1197">
        <v>94201</v>
      </c>
      <c r="J1197">
        <v>1</v>
      </c>
      <c r="K1197" s="1">
        <v>43760.517708333333</v>
      </c>
      <c r="L1197">
        <v>0.2</v>
      </c>
      <c r="M1197">
        <v>625.02</v>
      </c>
      <c r="N1197" t="s">
        <v>222</v>
      </c>
      <c r="O1197" t="s">
        <v>34</v>
      </c>
      <c r="P1197">
        <v>1</v>
      </c>
      <c r="R1197">
        <v>4</v>
      </c>
      <c r="S1197" t="s">
        <v>334</v>
      </c>
      <c r="T1197" t="s">
        <v>36</v>
      </c>
      <c r="U1197" t="s">
        <v>37</v>
      </c>
      <c r="V1197" t="s">
        <v>38</v>
      </c>
      <c r="W1197" t="s">
        <v>223</v>
      </c>
      <c r="X1197" t="s">
        <v>223</v>
      </c>
      <c r="Y1197" t="s">
        <v>224</v>
      </c>
      <c r="Z1197" t="s">
        <v>225</v>
      </c>
      <c r="AA1197" t="s">
        <v>226</v>
      </c>
      <c r="AB1197" t="s">
        <v>227</v>
      </c>
      <c r="AD1197" s="2" t="s">
        <v>44</v>
      </c>
    </row>
    <row r="1198" spans="1:30" ht="15" customHeight="1" x14ac:dyDescent="0.35">
      <c r="A1198" s="1">
        <v>43734.455208333333</v>
      </c>
      <c r="B1198">
        <v>462</v>
      </c>
      <c r="C1198" t="s">
        <v>29</v>
      </c>
      <c r="D1198">
        <v>5</v>
      </c>
      <c r="E1198" t="s">
        <v>30</v>
      </c>
      <c r="F1198">
        <v>79811</v>
      </c>
      <c r="G1198" t="s">
        <v>340</v>
      </c>
      <c r="H1198" t="s">
        <v>32</v>
      </c>
      <c r="I1198">
        <v>93867</v>
      </c>
      <c r="J1198">
        <v>1</v>
      </c>
      <c r="K1198" s="1">
        <v>43734.455208333333</v>
      </c>
      <c r="L1198">
        <v>0.2</v>
      </c>
      <c r="M1198">
        <v>625.01</v>
      </c>
      <c r="N1198" t="s">
        <v>264</v>
      </c>
      <c r="O1198" t="s">
        <v>34</v>
      </c>
      <c r="P1198">
        <v>2</v>
      </c>
      <c r="R1198">
        <v>4</v>
      </c>
      <c r="S1198" t="s">
        <v>341</v>
      </c>
      <c r="T1198" t="s">
        <v>36</v>
      </c>
      <c r="U1198" t="s">
        <v>37</v>
      </c>
      <c r="V1198" t="s">
        <v>38</v>
      </c>
      <c r="W1198" t="s">
        <v>223</v>
      </c>
      <c r="X1198" t="s">
        <v>223</v>
      </c>
      <c r="Y1198" t="s">
        <v>224</v>
      </c>
      <c r="Z1198" t="s">
        <v>265</v>
      </c>
      <c r="AA1198" t="s">
        <v>266</v>
      </c>
      <c r="AB1198" t="s">
        <v>267</v>
      </c>
      <c r="AD1198" s="2" t="s">
        <v>44</v>
      </c>
    </row>
    <row r="1199" spans="1:30" ht="15" customHeight="1" x14ac:dyDescent="0.35">
      <c r="A1199" s="1">
        <v>43704.705208333333</v>
      </c>
      <c r="B1199">
        <v>462</v>
      </c>
      <c r="C1199" t="s">
        <v>29</v>
      </c>
      <c r="D1199">
        <v>5</v>
      </c>
      <c r="E1199" t="s">
        <v>30</v>
      </c>
      <c r="F1199">
        <v>79796</v>
      </c>
      <c r="G1199" t="s">
        <v>254</v>
      </c>
      <c r="H1199" t="s">
        <v>32</v>
      </c>
      <c r="I1199">
        <v>93443</v>
      </c>
      <c r="J1199">
        <v>1</v>
      </c>
      <c r="K1199" s="1">
        <v>43704.705208333333</v>
      </c>
      <c r="L1199">
        <v>0.2</v>
      </c>
      <c r="M1199">
        <v>625.01</v>
      </c>
      <c r="N1199" t="s">
        <v>264</v>
      </c>
      <c r="O1199" t="s">
        <v>34</v>
      </c>
      <c r="P1199">
        <v>4</v>
      </c>
      <c r="R1199">
        <v>4</v>
      </c>
      <c r="S1199" t="s">
        <v>345</v>
      </c>
      <c r="T1199" t="s">
        <v>36</v>
      </c>
      <c r="U1199" t="s">
        <v>37</v>
      </c>
      <c r="V1199" t="s">
        <v>38</v>
      </c>
      <c r="W1199" t="s">
        <v>223</v>
      </c>
      <c r="X1199" t="s">
        <v>223</v>
      </c>
      <c r="Y1199" t="s">
        <v>224</v>
      </c>
      <c r="Z1199" t="s">
        <v>265</v>
      </c>
      <c r="AA1199" t="s">
        <v>266</v>
      </c>
      <c r="AB1199" t="s">
        <v>267</v>
      </c>
      <c r="AD1199" s="2" t="s">
        <v>44</v>
      </c>
    </row>
    <row r="1200" spans="1:30" ht="15" customHeight="1" x14ac:dyDescent="0.35">
      <c r="A1200" s="1">
        <v>43669.604513888888</v>
      </c>
      <c r="B1200">
        <v>462</v>
      </c>
      <c r="C1200" t="s">
        <v>29</v>
      </c>
      <c r="D1200">
        <v>5</v>
      </c>
      <c r="E1200" t="s">
        <v>30</v>
      </c>
      <c r="F1200">
        <v>79692</v>
      </c>
      <c r="G1200" t="s">
        <v>254</v>
      </c>
      <c r="H1200" t="s">
        <v>32</v>
      </c>
      <c r="I1200">
        <v>92967</v>
      </c>
      <c r="J1200">
        <v>1</v>
      </c>
      <c r="K1200" s="1">
        <v>43669.604513888888</v>
      </c>
      <c r="L1200">
        <v>0.2</v>
      </c>
      <c r="M1200">
        <v>625.01</v>
      </c>
      <c r="N1200" t="s">
        <v>264</v>
      </c>
      <c r="O1200" t="s">
        <v>34</v>
      </c>
      <c r="P1200">
        <v>1</v>
      </c>
      <c r="R1200">
        <v>4</v>
      </c>
      <c r="S1200" t="s">
        <v>350</v>
      </c>
      <c r="T1200" t="s">
        <v>36</v>
      </c>
      <c r="U1200" t="s">
        <v>37</v>
      </c>
      <c r="V1200" t="s">
        <v>38</v>
      </c>
      <c r="W1200" t="s">
        <v>223</v>
      </c>
      <c r="X1200" t="s">
        <v>223</v>
      </c>
      <c r="Y1200" t="s">
        <v>224</v>
      </c>
      <c r="Z1200" t="s">
        <v>265</v>
      </c>
      <c r="AA1200" t="s">
        <v>266</v>
      </c>
      <c r="AB1200" t="s">
        <v>267</v>
      </c>
      <c r="AD1200" s="2" t="s">
        <v>44</v>
      </c>
    </row>
    <row r="1201" spans="1:30" ht="15" customHeight="1" x14ac:dyDescent="0.35">
      <c r="A1201" s="1">
        <v>43571.732986111114</v>
      </c>
      <c r="B1201">
        <v>462</v>
      </c>
      <c r="C1201" t="s">
        <v>29</v>
      </c>
      <c r="D1201">
        <v>5</v>
      </c>
      <c r="E1201" t="s">
        <v>30</v>
      </c>
      <c r="F1201">
        <v>79503</v>
      </c>
      <c r="G1201" t="s">
        <v>358</v>
      </c>
      <c r="H1201" t="s">
        <v>32</v>
      </c>
      <c r="I1201">
        <v>91686</v>
      </c>
      <c r="J1201">
        <v>1</v>
      </c>
      <c r="K1201" s="1">
        <v>43571.732986111114</v>
      </c>
      <c r="L1201">
        <v>0.2</v>
      </c>
      <c r="M1201">
        <v>625.01</v>
      </c>
      <c r="N1201" t="s">
        <v>264</v>
      </c>
      <c r="O1201" t="s">
        <v>34</v>
      </c>
      <c r="P1201">
        <v>19</v>
      </c>
      <c r="R1201">
        <v>4</v>
      </c>
      <c r="S1201" t="s">
        <v>360</v>
      </c>
      <c r="T1201" t="s">
        <v>36</v>
      </c>
      <c r="U1201" t="s">
        <v>37</v>
      </c>
      <c r="V1201" t="s">
        <v>38</v>
      </c>
      <c r="W1201" t="s">
        <v>223</v>
      </c>
      <c r="X1201" t="s">
        <v>223</v>
      </c>
      <c r="Y1201" t="s">
        <v>224</v>
      </c>
      <c r="Z1201" t="s">
        <v>265</v>
      </c>
      <c r="AA1201" t="s">
        <v>266</v>
      </c>
      <c r="AB1201" t="s">
        <v>267</v>
      </c>
      <c r="AD1201" s="2" t="s">
        <v>44</v>
      </c>
    </row>
    <row r="1202" spans="1:30" ht="15" customHeight="1" x14ac:dyDescent="0.35">
      <c r="A1202" s="1">
        <v>43571.732986111114</v>
      </c>
      <c r="B1202">
        <v>462</v>
      </c>
      <c r="C1202" t="s">
        <v>29</v>
      </c>
      <c r="D1202">
        <v>5</v>
      </c>
      <c r="E1202" t="s">
        <v>30</v>
      </c>
      <c r="F1202">
        <v>79503</v>
      </c>
      <c r="G1202" t="s">
        <v>358</v>
      </c>
      <c r="H1202" t="s">
        <v>32</v>
      </c>
      <c r="I1202">
        <v>91686</v>
      </c>
      <c r="J1202">
        <v>1</v>
      </c>
      <c r="K1202" s="1">
        <v>43571.732986111114</v>
      </c>
      <c r="L1202">
        <v>0.2</v>
      </c>
      <c r="M1202">
        <v>625.02</v>
      </c>
      <c r="N1202" t="s">
        <v>222</v>
      </c>
      <c r="O1202" t="s">
        <v>34</v>
      </c>
      <c r="P1202">
        <v>10</v>
      </c>
      <c r="R1202">
        <v>4</v>
      </c>
      <c r="S1202" t="s">
        <v>360</v>
      </c>
      <c r="T1202" t="s">
        <v>36</v>
      </c>
      <c r="U1202" t="s">
        <v>37</v>
      </c>
      <c r="V1202" t="s">
        <v>38</v>
      </c>
      <c r="W1202" t="s">
        <v>223</v>
      </c>
      <c r="X1202" t="s">
        <v>223</v>
      </c>
      <c r="Y1202" t="s">
        <v>224</v>
      </c>
      <c r="Z1202" t="s">
        <v>225</v>
      </c>
      <c r="AA1202" t="s">
        <v>226</v>
      </c>
      <c r="AB1202" t="s">
        <v>227</v>
      </c>
      <c r="AD1202" s="2" t="s">
        <v>44</v>
      </c>
    </row>
    <row r="1203" spans="1:30" ht="15" customHeight="1" x14ac:dyDescent="0.35">
      <c r="A1203" s="1">
        <v>43537.625347222223</v>
      </c>
      <c r="B1203">
        <v>462</v>
      </c>
      <c r="C1203" t="s">
        <v>29</v>
      </c>
      <c r="D1203">
        <v>5</v>
      </c>
      <c r="E1203" t="s">
        <v>30</v>
      </c>
      <c r="F1203">
        <v>79485</v>
      </c>
      <c r="G1203" t="s">
        <v>278</v>
      </c>
      <c r="H1203" t="s">
        <v>32</v>
      </c>
      <c r="I1203">
        <v>91223</v>
      </c>
      <c r="J1203">
        <v>1</v>
      </c>
      <c r="K1203" s="1">
        <v>43537.625347222223</v>
      </c>
      <c r="L1203">
        <v>0.2</v>
      </c>
      <c r="M1203">
        <v>625.01</v>
      </c>
      <c r="N1203" t="s">
        <v>264</v>
      </c>
      <c r="O1203" t="s">
        <v>34</v>
      </c>
      <c r="P1203">
        <v>10</v>
      </c>
      <c r="R1203">
        <v>4</v>
      </c>
      <c r="S1203" t="s">
        <v>370</v>
      </c>
      <c r="T1203" t="s">
        <v>36</v>
      </c>
      <c r="U1203" t="s">
        <v>37</v>
      </c>
      <c r="V1203" t="s">
        <v>38</v>
      </c>
      <c r="W1203" t="s">
        <v>223</v>
      </c>
      <c r="X1203" t="s">
        <v>223</v>
      </c>
      <c r="Y1203" t="s">
        <v>224</v>
      </c>
      <c r="Z1203" t="s">
        <v>265</v>
      </c>
      <c r="AA1203" t="s">
        <v>266</v>
      </c>
      <c r="AB1203" t="s">
        <v>267</v>
      </c>
      <c r="AD1203" s="2" t="s">
        <v>44</v>
      </c>
    </row>
    <row r="1204" spans="1:30" ht="15" customHeight="1" x14ac:dyDescent="0.35">
      <c r="A1204" s="1">
        <v>43432.392708333333</v>
      </c>
      <c r="B1204">
        <v>462</v>
      </c>
      <c r="C1204" t="s">
        <v>29</v>
      </c>
      <c r="D1204">
        <v>5</v>
      </c>
      <c r="E1204" t="s">
        <v>30</v>
      </c>
      <c r="F1204">
        <v>79464</v>
      </c>
      <c r="G1204" t="s">
        <v>254</v>
      </c>
      <c r="H1204" t="s">
        <v>32</v>
      </c>
      <c r="I1204">
        <v>89949</v>
      </c>
      <c r="J1204">
        <v>1</v>
      </c>
      <c r="K1204" s="1">
        <v>43432.392708333333</v>
      </c>
      <c r="L1204">
        <v>0.2</v>
      </c>
      <c r="M1204">
        <v>625.01</v>
      </c>
      <c r="N1204" t="s">
        <v>264</v>
      </c>
      <c r="O1204" t="s">
        <v>34</v>
      </c>
      <c r="P1204">
        <v>2</v>
      </c>
      <c r="R1204">
        <v>4</v>
      </c>
      <c r="S1204" t="s">
        <v>371</v>
      </c>
      <c r="T1204" t="s">
        <v>36</v>
      </c>
      <c r="U1204" t="s">
        <v>37</v>
      </c>
      <c r="V1204" t="s">
        <v>38</v>
      </c>
      <c r="W1204" t="s">
        <v>223</v>
      </c>
      <c r="X1204" t="s">
        <v>223</v>
      </c>
      <c r="Y1204" t="s">
        <v>224</v>
      </c>
      <c r="Z1204" t="s">
        <v>265</v>
      </c>
      <c r="AA1204" t="s">
        <v>266</v>
      </c>
      <c r="AB1204" t="s">
        <v>267</v>
      </c>
      <c r="AD1204" s="2" t="s">
        <v>44</v>
      </c>
    </row>
    <row r="1205" spans="1:30" ht="15" customHeight="1" x14ac:dyDescent="0.35">
      <c r="A1205" s="1">
        <v>43509.642708333333</v>
      </c>
      <c r="B1205">
        <v>462</v>
      </c>
      <c r="C1205" t="s">
        <v>29</v>
      </c>
      <c r="D1205">
        <v>5</v>
      </c>
      <c r="E1205" t="s">
        <v>30</v>
      </c>
      <c r="F1205">
        <v>79444</v>
      </c>
      <c r="G1205" t="s">
        <v>254</v>
      </c>
      <c r="H1205" t="s">
        <v>32</v>
      </c>
      <c r="I1205">
        <v>90876</v>
      </c>
      <c r="J1205">
        <v>1</v>
      </c>
      <c r="K1205" s="1">
        <v>43509.642708333333</v>
      </c>
      <c r="L1205">
        <v>0.2</v>
      </c>
      <c r="M1205">
        <v>625.01</v>
      </c>
      <c r="N1205" t="s">
        <v>264</v>
      </c>
      <c r="O1205" t="s">
        <v>34</v>
      </c>
      <c r="P1205">
        <v>8</v>
      </c>
      <c r="R1205">
        <v>4</v>
      </c>
      <c r="S1205" t="s">
        <v>374</v>
      </c>
      <c r="T1205" t="s">
        <v>36</v>
      </c>
      <c r="U1205" t="s">
        <v>37</v>
      </c>
      <c r="V1205" t="s">
        <v>38</v>
      </c>
      <c r="W1205" t="s">
        <v>223</v>
      </c>
      <c r="X1205" t="s">
        <v>223</v>
      </c>
      <c r="Y1205" t="s">
        <v>224</v>
      </c>
      <c r="Z1205" t="s">
        <v>265</v>
      </c>
      <c r="AA1205" t="s">
        <v>266</v>
      </c>
      <c r="AB1205" t="s">
        <v>267</v>
      </c>
      <c r="AD1205" s="2" t="s">
        <v>44</v>
      </c>
    </row>
    <row r="1206" spans="1:30" ht="15" customHeight="1" x14ac:dyDescent="0.35">
      <c r="A1206" s="1">
        <v>43606.715624999997</v>
      </c>
      <c r="B1206">
        <v>462</v>
      </c>
      <c r="C1206" t="s">
        <v>29</v>
      </c>
      <c r="D1206">
        <v>5</v>
      </c>
      <c r="E1206" t="s">
        <v>30</v>
      </c>
      <c r="F1206">
        <v>79315</v>
      </c>
      <c r="G1206" t="s">
        <v>278</v>
      </c>
      <c r="H1206" t="s">
        <v>32</v>
      </c>
      <c r="I1206">
        <v>92050</v>
      </c>
      <c r="J1206">
        <v>1</v>
      </c>
      <c r="K1206" s="1">
        <v>43606.715624999997</v>
      </c>
      <c r="L1206">
        <v>0.2</v>
      </c>
      <c r="M1206">
        <v>625.01</v>
      </c>
      <c r="N1206" t="s">
        <v>264</v>
      </c>
      <c r="O1206" t="s">
        <v>34</v>
      </c>
      <c r="P1206">
        <v>10</v>
      </c>
      <c r="R1206">
        <v>4</v>
      </c>
      <c r="S1206" t="s">
        <v>377</v>
      </c>
      <c r="T1206" t="s">
        <v>36</v>
      </c>
      <c r="U1206" t="s">
        <v>37</v>
      </c>
      <c r="V1206" t="s">
        <v>38</v>
      </c>
      <c r="W1206" t="s">
        <v>223</v>
      </c>
      <c r="X1206" t="s">
        <v>223</v>
      </c>
      <c r="Y1206" t="s">
        <v>224</v>
      </c>
      <c r="Z1206" t="s">
        <v>265</v>
      </c>
      <c r="AA1206" t="s">
        <v>266</v>
      </c>
      <c r="AB1206" t="s">
        <v>267</v>
      </c>
      <c r="AD1206" s="2" t="s">
        <v>44</v>
      </c>
    </row>
    <row r="1207" spans="1:30" ht="15" customHeight="1" x14ac:dyDescent="0.35">
      <c r="A1207" s="1">
        <v>43228.680902777778</v>
      </c>
      <c r="B1207">
        <v>462</v>
      </c>
      <c r="C1207" t="s">
        <v>29</v>
      </c>
      <c r="D1207">
        <v>5</v>
      </c>
      <c r="E1207" t="s">
        <v>30</v>
      </c>
      <c r="F1207">
        <v>78971</v>
      </c>
      <c r="G1207" t="s">
        <v>254</v>
      </c>
      <c r="H1207" t="s">
        <v>32</v>
      </c>
      <c r="I1207">
        <v>87297</v>
      </c>
      <c r="J1207">
        <v>1</v>
      </c>
      <c r="K1207" s="1">
        <v>43228.680902777778</v>
      </c>
      <c r="L1207">
        <v>0.2</v>
      </c>
      <c r="M1207">
        <v>625.01</v>
      </c>
      <c r="N1207" t="s">
        <v>264</v>
      </c>
      <c r="O1207" t="s">
        <v>34</v>
      </c>
      <c r="P1207">
        <v>10</v>
      </c>
      <c r="R1207">
        <v>4</v>
      </c>
      <c r="S1207" t="s">
        <v>398</v>
      </c>
      <c r="T1207" t="s">
        <v>36</v>
      </c>
      <c r="U1207" t="s">
        <v>37</v>
      </c>
      <c r="V1207" t="s">
        <v>38</v>
      </c>
      <c r="W1207" t="s">
        <v>223</v>
      </c>
      <c r="X1207" t="s">
        <v>223</v>
      </c>
      <c r="Y1207" t="s">
        <v>224</v>
      </c>
      <c r="Z1207" t="s">
        <v>265</v>
      </c>
      <c r="AA1207" t="s">
        <v>266</v>
      </c>
      <c r="AB1207" t="s">
        <v>267</v>
      </c>
      <c r="AD1207" s="2" t="s">
        <v>44</v>
      </c>
    </row>
    <row r="1208" spans="1:30" ht="15" customHeight="1" x14ac:dyDescent="0.35">
      <c r="A1208" s="1">
        <v>43208.538541666669</v>
      </c>
      <c r="B1208">
        <v>462</v>
      </c>
      <c r="C1208" t="s">
        <v>29</v>
      </c>
      <c r="D1208">
        <v>5</v>
      </c>
      <c r="E1208" t="s">
        <v>30</v>
      </c>
      <c r="F1208">
        <v>78958</v>
      </c>
      <c r="G1208" t="s">
        <v>254</v>
      </c>
      <c r="H1208" t="s">
        <v>32</v>
      </c>
      <c r="I1208">
        <v>87016</v>
      </c>
      <c r="J1208">
        <v>1</v>
      </c>
      <c r="K1208" s="1">
        <v>43208.538541666669</v>
      </c>
      <c r="L1208">
        <v>0.2</v>
      </c>
      <c r="M1208">
        <v>625.01</v>
      </c>
      <c r="N1208" t="s">
        <v>264</v>
      </c>
      <c r="O1208" t="s">
        <v>34</v>
      </c>
      <c r="P1208">
        <v>39</v>
      </c>
      <c r="R1208">
        <v>4</v>
      </c>
      <c r="S1208" t="s">
        <v>402</v>
      </c>
      <c r="T1208" t="s">
        <v>36</v>
      </c>
      <c r="U1208" t="s">
        <v>37</v>
      </c>
      <c r="V1208" t="s">
        <v>38</v>
      </c>
      <c r="W1208" t="s">
        <v>223</v>
      </c>
      <c r="X1208" t="s">
        <v>223</v>
      </c>
      <c r="Y1208" t="s">
        <v>224</v>
      </c>
      <c r="Z1208" t="s">
        <v>265</v>
      </c>
      <c r="AA1208" t="s">
        <v>266</v>
      </c>
      <c r="AB1208" t="s">
        <v>267</v>
      </c>
      <c r="AD1208" s="2" t="s">
        <v>44</v>
      </c>
    </row>
    <row r="1209" spans="1:30" ht="15" customHeight="1" x14ac:dyDescent="0.35">
      <c r="A1209" s="1">
        <v>43153.531597222223</v>
      </c>
      <c r="B1209">
        <v>462</v>
      </c>
      <c r="C1209" t="s">
        <v>29</v>
      </c>
      <c r="D1209">
        <v>5</v>
      </c>
      <c r="E1209" t="s">
        <v>30</v>
      </c>
      <c r="F1209">
        <v>78902</v>
      </c>
      <c r="G1209" t="s">
        <v>410</v>
      </c>
      <c r="H1209" t="s">
        <v>32</v>
      </c>
      <c r="I1209">
        <v>86296</v>
      </c>
      <c r="J1209">
        <v>1</v>
      </c>
      <c r="K1209" s="1">
        <v>43153.531597222223</v>
      </c>
      <c r="L1209">
        <v>0.2</v>
      </c>
      <c r="M1209">
        <v>625.01</v>
      </c>
      <c r="N1209" t="s">
        <v>264</v>
      </c>
      <c r="O1209" t="s">
        <v>34</v>
      </c>
      <c r="P1209">
        <v>10</v>
      </c>
      <c r="R1209">
        <v>4</v>
      </c>
      <c r="S1209" t="s">
        <v>411</v>
      </c>
      <c r="T1209" t="s">
        <v>36</v>
      </c>
      <c r="U1209" t="s">
        <v>37</v>
      </c>
      <c r="V1209" t="s">
        <v>38</v>
      </c>
      <c r="W1209" t="s">
        <v>223</v>
      </c>
      <c r="X1209" t="s">
        <v>223</v>
      </c>
      <c r="Y1209" t="s">
        <v>224</v>
      </c>
      <c r="Z1209" t="s">
        <v>265</v>
      </c>
      <c r="AA1209" t="s">
        <v>266</v>
      </c>
      <c r="AB1209" t="s">
        <v>267</v>
      </c>
      <c r="AD1209" s="2" t="s">
        <v>44</v>
      </c>
    </row>
    <row r="1210" spans="1:30" ht="15" customHeight="1" x14ac:dyDescent="0.35">
      <c r="A1210" s="1">
        <v>43062.625347222223</v>
      </c>
      <c r="B1210">
        <v>462</v>
      </c>
      <c r="C1210" t="s">
        <v>29</v>
      </c>
      <c r="D1210">
        <v>5</v>
      </c>
      <c r="E1210" t="s">
        <v>30</v>
      </c>
      <c r="F1210">
        <v>78819</v>
      </c>
      <c r="G1210" t="s">
        <v>428</v>
      </c>
      <c r="H1210" t="s">
        <v>32</v>
      </c>
      <c r="I1210">
        <v>85139</v>
      </c>
      <c r="J1210">
        <v>1</v>
      </c>
      <c r="K1210" s="1">
        <v>43062.625347222223</v>
      </c>
      <c r="L1210">
        <v>0.2</v>
      </c>
      <c r="M1210">
        <v>625.01</v>
      </c>
      <c r="N1210" t="s">
        <v>264</v>
      </c>
      <c r="O1210" t="s">
        <v>34</v>
      </c>
      <c r="P1210">
        <v>19</v>
      </c>
      <c r="R1210">
        <v>4</v>
      </c>
      <c r="S1210" t="s">
        <v>429</v>
      </c>
      <c r="T1210" t="s">
        <v>36</v>
      </c>
      <c r="U1210" t="s">
        <v>37</v>
      </c>
      <c r="V1210" t="s">
        <v>38</v>
      </c>
      <c r="W1210" t="s">
        <v>223</v>
      </c>
      <c r="X1210" t="s">
        <v>223</v>
      </c>
      <c r="Y1210" t="s">
        <v>224</v>
      </c>
      <c r="Z1210" t="s">
        <v>265</v>
      </c>
      <c r="AA1210" t="s">
        <v>266</v>
      </c>
      <c r="AB1210" t="s">
        <v>267</v>
      </c>
      <c r="AD1210" s="2" t="s">
        <v>44</v>
      </c>
    </row>
    <row r="1211" spans="1:30" ht="15" customHeight="1" x14ac:dyDescent="0.35">
      <c r="A1211" s="1">
        <v>42989.611458333333</v>
      </c>
      <c r="B1211">
        <v>462</v>
      </c>
      <c r="C1211" t="s">
        <v>29</v>
      </c>
      <c r="D1211">
        <v>5</v>
      </c>
      <c r="E1211" t="s">
        <v>30</v>
      </c>
      <c r="F1211">
        <v>78713</v>
      </c>
      <c r="G1211" t="s">
        <v>434</v>
      </c>
      <c r="H1211" t="s">
        <v>32</v>
      </c>
      <c r="I1211">
        <v>84326</v>
      </c>
      <c r="J1211">
        <v>1</v>
      </c>
      <c r="K1211" s="1">
        <v>42989.611458333333</v>
      </c>
      <c r="L1211">
        <v>0.2</v>
      </c>
      <c r="M1211">
        <v>625.01</v>
      </c>
      <c r="N1211" t="s">
        <v>264</v>
      </c>
      <c r="O1211" t="s">
        <v>34</v>
      </c>
      <c r="P1211">
        <v>69</v>
      </c>
      <c r="R1211">
        <v>4</v>
      </c>
      <c r="S1211" t="s">
        <v>435</v>
      </c>
      <c r="T1211" t="s">
        <v>36</v>
      </c>
      <c r="U1211" t="s">
        <v>37</v>
      </c>
      <c r="V1211" t="s">
        <v>38</v>
      </c>
      <c r="W1211" t="s">
        <v>223</v>
      </c>
      <c r="X1211" t="s">
        <v>223</v>
      </c>
      <c r="Y1211" t="s">
        <v>224</v>
      </c>
      <c r="Z1211" t="s">
        <v>265</v>
      </c>
      <c r="AA1211" t="s">
        <v>266</v>
      </c>
      <c r="AB1211" t="s">
        <v>267</v>
      </c>
      <c r="AD1211" s="2" t="s">
        <v>44</v>
      </c>
    </row>
    <row r="1212" spans="1:30" ht="15" customHeight="1" x14ac:dyDescent="0.35">
      <c r="A1212" s="1">
        <v>42907.587152777778</v>
      </c>
      <c r="B1212">
        <v>462</v>
      </c>
      <c r="C1212" t="s">
        <v>29</v>
      </c>
      <c r="D1212">
        <v>5</v>
      </c>
      <c r="E1212" t="s">
        <v>30</v>
      </c>
      <c r="F1212">
        <v>78590</v>
      </c>
      <c r="G1212" t="s">
        <v>254</v>
      </c>
      <c r="H1212" t="s">
        <v>32</v>
      </c>
      <c r="I1212">
        <v>83525</v>
      </c>
      <c r="J1212">
        <v>1</v>
      </c>
      <c r="K1212" s="1">
        <v>42907.587152777778</v>
      </c>
      <c r="L1212">
        <v>0.2</v>
      </c>
      <c r="M1212">
        <v>625.01</v>
      </c>
      <c r="N1212" t="s">
        <v>264</v>
      </c>
      <c r="O1212" t="s">
        <v>34</v>
      </c>
      <c r="P1212">
        <v>62</v>
      </c>
      <c r="R1212">
        <v>4</v>
      </c>
      <c r="S1212" t="s">
        <v>446</v>
      </c>
      <c r="T1212" t="s">
        <v>36</v>
      </c>
      <c r="U1212" t="s">
        <v>37</v>
      </c>
      <c r="V1212" t="s">
        <v>38</v>
      </c>
      <c r="W1212" t="s">
        <v>223</v>
      </c>
      <c r="X1212" t="s">
        <v>223</v>
      </c>
      <c r="Y1212" t="s">
        <v>224</v>
      </c>
      <c r="Z1212" t="s">
        <v>265</v>
      </c>
      <c r="AA1212" t="s">
        <v>266</v>
      </c>
      <c r="AB1212" t="s">
        <v>267</v>
      </c>
      <c r="AD1212" s="2" t="s">
        <v>44</v>
      </c>
    </row>
    <row r="1213" spans="1:30" ht="15" customHeight="1" x14ac:dyDescent="0.35">
      <c r="A1213" s="1">
        <v>42852.705208333333</v>
      </c>
      <c r="B1213">
        <v>462</v>
      </c>
      <c r="C1213" t="s">
        <v>29</v>
      </c>
      <c r="D1213">
        <v>5</v>
      </c>
      <c r="E1213" t="s">
        <v>30</v>
      </c>
      <c r="F1213">
        <v>78543</v>
      </c>
      <c r="G1213" t="s">
        <v>319</v>
      </c>
      <c r="H1213" t="s">
        <v>32</v>
      </c>
      <c r="I1213">
        <v>82925</v>
      </c>
      <c r="J1213">
        <v>1</v>
      </c>
      <c r="K1213" s="1">
        <v>42852.705208333333</v>
      </c>
      <c r="L1213">
        <v>0.2</v>
      </c>
      <c r="M1213">
        <v>625.01</v>
      </c>
      <c r="N1213" t="s">
        <v>264</v>
      </c>
      <c r="O1213" t="s">
        <v>34</v>
      </c>
      <c r="P1213">
        <v>67</v>
      </c>
      <c r="R1213">
        <v>4</v>
      </c>
      <c r="S1213" t="s">
        <v>454</v>
      </c>
      <c r="T1213" t="s">
        <v>36</v>
      </c>
      <c r="U1213" t="s">
        <v>37</v>
      </c>
      <c r="V1213" t="s">
        <v>38</v>
      </c>
      <c r="W1213" t="s">
        <v>223</v>
      </c>
      <c r="X1213" t="s">
        <v>223</v>
      </c>
      <c r="Y1213" t="s">
        <v>224</v>
      </c>
      <c r="Z1213" t="s">
        <v>265</v>
      </c>
      <c r="AA1213" t="s">
        <v>266</v>
      </c>
      <c r="AB1213" t="s">
        <v>267</v>
      </c>
      <c r="AD1213" s="2" t="s">
        <v>44</v>
      </c>
    </row>
    <row r="1214" spans="1:30" ht="15" customHeight="1" x14ac:dyDescent="0.35">
      <c r="A1214" s="1">
        <v>42627.420486111114</v>
      </c>
      <c r="B1214">
        <v>462</v>
      </c>
      <c r="C1214" t="s">
        <v>29</v>
      </c>
      <c r="D1214">
        <v>5</v>
      </c>
      <c r="E1214" t="s">
        <v>30</v>
      </c>
      <c r="F1214">
        <v>78523</v>
      </c>
      <c r="G1214" t="s">
        <v>254</v>
      </c>
      <c r="H1214" t="s">
        <v>32</v>
      </c>
      <c r="I1214">
        <v>80070</v>
      </c>
      <c r="J1214">
        <v>1</v>
      </c>
      <c r="K1214" s="1">
        <v>42627.420486111114</v>
      </c>
      <c r="L1214">
        <v>0.2</v>
      </c>
      <c r="M1214">
        <v>625.01</v>
      </c>
      <c r="N1214" t="s">
        <v>264</v>
      </c>
      <c r="O1214" t="s">
        <v>34</v>
      </c>
      <c r="P1214">
        <v>1</v>
      </c>
      <c r="R1214">
        <v>4</v>
      </c>
      <c r="S1214" t="s">
        <v>457</v>
      </c>
      <c r="T1214" t="s">
        <v>36</v>
      </c>
      <c r="U1214" t="s">
        <v>37</v>
      </c>
      <c r="V1214" t="s">
        <v>38</v>
      </c>
      <c r="W1214" t="s">
        <v>223</v>
      </c>
      <c r="X1214" t="s">
        <v>223</v>
      </c>
      <c r="Y1214" t="s">
        <v>224</v>
      </c>
      <c r="Z1214" t="s">
        <v>265</v>
      </c>
      <c r="AA1214" t="s">
        <v>266</v>
      </c>
      <c r="AB1214" t="s">
        <v>267</v>
      </c>
      <c r="AD1214" s="2" t="s">
        <v>44</v>
      </c>
    </row>
    <row r="1215" spans="1:30" ht="15" customHeight="1" x14ac:dyDescent="0.35">
      <c r="A1215" s="1">
        <v>42627.420486111114</v>
      </c>
      <c r="B1215">
        <v>462</v>
      </c>
      <c r="C1215" t="s">
        <v>29</v>
      </c>
      <c r="D1215">
        <v>5</v>
      </c>
      <c r="E1215" t="s">
        <v>30</v>
      </c>
      <c r="F1215">
        <v>78523</v>
      </c>
      <c r="G1215" t="s">
        <v>254</v>
      </c>
      <c r="H1215" t="s">
        <v>32</v>
      </c>
      <c r="I1215">
        <v>80070</v>
      </c>
      <c r="J1215">
        <v>1</v>
      </c>
      <c r="K1215" s="1">
        <v>42627.420486111114</v>
      </c>
      <c r="L1215">
        <v>0.2</v>
      </c>
      <c r="M1215">
        <v>625.02</v>
      </c>
      <c r="N1215" t="s">
        <v>222</v>
      </c>
      <c r="O1215" t="s">
        <v>34</v>
      </c>
      <c r="P1215">
        <v>1</v>
      </c>
      <c r="R1215">
        <v>4</v>
      </c>
      <c r="S1215" t="s">
        <v>457</v>
      </c>
      <c r="T1215" t="s">
        <v>36</v>
      </c>
      <c r="U1215" t="s">
        <v>37</v>
      </c>
      <c r="V1215" t="s">
        <v>38</v>
      </c>
      <c r="W1215" t="s">
        <v>223</v>
      </c>
      <c r="X1215" t="s">
        <v>223</v>
      </c>
      <c r="Y1215" t="s">
        <v>224</v>
      </c>
      <c r="Z1215" t="s">
        <v>225</v>
      </c>
      <c r="AA1215" t="s">
        <v>226</v>
      </c>
      <c r="AB1215" t="s">
        <v>227</v>
      </c>
      <c r="AD1215" s="2" t="s">
        <v>44</v>
      </c>
    </row>
    <row r="1216" spans="1:30" ht="15" customHeight="1" x14ac:dyDescent="0.35">
      <c r="A1216" s="1">
        <v>42699.375347222223</v>
      </c>
      <c r="B1216">
        <v>462</v>
      </c>
      <c r="C1216" t="s">
        <v>29</v>
      </c>
      <c r="D1216">
        <v>5</v>
      </c>
      <c r="E1216" t="s">
        <v>30</v>
      </c>
      <c r="F1216">
        <v>78516</v>
      </c>
      <c r="G1216" t="s">
        <v>319</v>
      </c>
      <c r="H1216" t="s">
        <v>32</v>
      </c>
      <c r="I1216">
        <v>81496</v>
      </c>
      <c r="J1216">
        <v>1</v>
      </c>
      <c r="K1216" s="1">
        <v>42699.375347222223</v>
      </c>
      <c r="L1216">
        <v>0.2</v>
      </c>
      <c r="M1216">
        <v>625.01</v>
      </c>
      <c r="N1216" t="s">
        <v>264</v>
      </c>
      <c r="O1216" t="s">
        <v>34</v>
      </c>
      <c r="P1216">
        <v>220</v>
      </c>
      <c r="R1216">
        <v>4</v>
      </c>
      <c r="S1216" t="s">
        <v>458</v>
      </c>
      <c r="T1216" t="s">
        <v>36</v>
      </c>
      <c r="U1216" t="s">
        <v>37</v>
      </c>
      <c r="V1216" t="s">
        <v>38</v>
      </c>
      <c r="W1216" t="s">
        <v>223</v>
      </c>
      <c r="X1216" t="s">
        <v>223</v>
      </c>
      <c r="Y1216" t="s">
        <v>224</v>
      </c>
      <c r="Z1216" t="s">
        <v>265</v>
      </c>
      <c r="AA1216" t="s">
        <v>266</v>
      </c>
      <c r="AB1216" t="s">
        <v>267</v>
      </c>
      <c r="AD1216" s="2" t="s">
        <v>44</v>
      </c>
    </row>
    <row r="1217" spans="1:30" ht="15" customHeight="1" x14ac:dyDescent="0.35">
      <c r="A1217" s="1">
        <v>42823.524652777778</v>
      </c>
      <c r="B1217">
        <v>462</v>
      </c>
      <c r="C1217" t="s">
        <v>29</v>
      </c>
      <c r="D1217">
        <v>5</v>
      </c>
      <c r="E1217" t="s">
        <v>30</v>
      </c>
      <c r="F1217">
        <v>78506</v>
      </c>
      <c r="G1217" t="s">
        <v>170</v>
      </c>
      <c r="H1217" t="s">
        <v>32</v>
      </c>
      <c r="I1217">
        <v>82660</v>
      </c>
      <c r="J1217">
        <v>1</v>
      </c>
      <c r="K1217" s="1">
        <v>42823.524652777778</v>
      </c>
      <c r="L1217">
        <v>0.2</v>
      </c>
      <c r="M1217">
        <v>625.01</v>
      </c>
      <c r="N1217" t="s">
        <v>264</v>
      </c>
      <c r="O1217" t="s">
        <v>34</v>
      </c>
      <c r="P1217">
        <v>69</v>
      </c>
      <c r="R1217">
        <v>4</v>
      </c>
      <c r="S1217" t="s">
        <v>460</v>
      </c>
      <c r="T1217" t="s">
        <v>36</v>
      </c>
      <c r="U1217" t="s">
        <v>37</v>
      </c>
      <c r="V1217" t="s">
        <v>38</v>
      </c>
      <c r="W1217" t="s">
        <v>223</v>
      </c>
      <c r="X1217" t="s">
        <v>223</v>
      </c>
      <c r="Y1217" t="s">
        <v>224</v>
      </c>
      <c r="Z1217" t="s">
        <v>265</v>
      </c>
      <c r="AA1217" t="s">
        <v>266</v>
      </c>
      <c r="AB1217" t="s">
        <v>267</v>
      </c>
      <c r="AD1217" s="2" t="s">
        <v>44</v>
      </c>
    </row>
    <row r="1218" spans="1:30" ht="15" customHeight="1" x14ac:dyDescent="0.35">
      <c r="A1218" s="1">
        <v>42661.646180555559</v>
      </c>
      <c r="B1218">
        <v>462</v>
      </c>
      <c r="C1218" t="s">
        <v>29</v>
      </c>
      <c r="D1218">
        <v>5</v>
      </c>
      <c r="E1218" t="s">
        <v>30</v>
      </c>
      <c r="F1218">
        <v>78473</v>
      </c>
      <c r="G1218" t="s">
        <v>319</v>
      </c>
      <c r="H1218" t="s">
        <v>32</v>
      </c>
      <c r="I1218">
        <v>80842</v>
      </c>
      <c r="J1218">
        <v>1</v>
      </c>
      <c r="K1218" s="1">
        <v>42661.646180555559</v>
      </c>
      <c r="L1218">
        <v>0.2</v>
      </c>
      <c r="M1218">
        <v>625.01</v>
      </c>
      <c r="N1218" t="s">
        <v>264</v>
      </c>
      <c r="O1218" t="s">
        <v>34</v>
      </c>
      <c r="P1218">
        <v>77</v>
      </c>
      <c r="R1218">
        <v>4</v>
      </c>
      <c r="S1218" t="s">
        <v>461</v>
      </c>
      <c r="T1218" t="s">
        <v>36</v>
      </c>
      <c r="U1218" t="s">
        <v>37</v>
      </c>
      <c r="V1218" t="s">
        <v>38</v>
      </c>
      <c r="W1218" t="s">
        <v>223</v>
      </c>
      <c r="X1218" t="s">
        <v>223</v>
      </c>
      <c r="Y1218" t="s">
        <v>224</v>
      </c>
      <c r="Z1218" t="s">
        <v>265</v>
      </c>
      <c r="AA1218" t="s">
        <v>266</v>
      </c>
      <c r="AB1218" t="s">
        <v>267</v>
      </c>
      <c r="AD1218" s="2" t="s">
        <v>44</v>
      </c>
    </row>
    <row r="1219" spans="1:30" ht="15" customHeight="1" x14ac:dyDescent="0.35">
      <c r="A1219" s="1">
        <v>42788.604513888888</v>
      </c>
      <c r="B1219">
        <v>462</v>
      </c>
      <c r="C1219" t="s">
        <v>29</v>
      </c>
      <c r="D1219">
        <v>5</v>
      </c>
      <c r="E1219" t="s">
        <v>30</v>
      </c>
      <c r="F1219">
        <v>78450</v>
      </c>
      <c r="G1219" t="s">
        <v>170</v>
      </c>
      <c r="H1219" t="s">
        <v>32</v>
      </c>
      <c r="I1219">
        <v>82328</v>
      </c>
      <c r="J1219">
        <v>1</v>
      </c>
      <c r="K1219" s="1">
        <v>42788.604513888888</v>
      </c>
      <c r="L1219">
        <v>0.2</v>
      </c>
      <c r="M1219">
        <v>625.01</v>
      </c>
      <c r="N1219" t="s">
        <v>264</v>
      </c>
      <c r="O1219" t="s">
        <v>34</v>
      </c>
      <c r="P1219">
        <v>68</v>
      </c>
      <c r="R1219">
        <v>4</v>
      </c>
      <c r="S1219" t="s">
        <v>462</v>
      </c>
      <c r="T1219" t="s">
        <v>36</v>
      </c>
      <c r="U1219" t="s">
        <v>37</v>
      </c>
      <c r="V1219" t="s">
        <v>38</v>
      </c>
      <c r="W1219" t="s">
        <v>223</v>
      </c>
      <c r="X1219" t="s">
        <v>223</v>
      </c>
      <c r="Y1219" t="s">
        <v>224</v>
      </c>
      <c r="Z1219" t="s">
        <v>265</v>
      </c>
      <c r="AA1219" t="s">
        <v>266</v>
      </c>
      <c r="AB1219" t="s">
        <v>267</v>
      </c>
      <c r="AD1219" s="2" t="s">
        <v>44</v>
      </c>
    </row>
    <row r="1220" spans="1:30" ht="15" customHeight="1" x14ac:dyDescent="0.35">
      <c r="A1220" s="1">
        <v>42725.399652777778</v>
      </c>
      <c r="B1220">
        <v>462</v>
      </c>
      <c r="C1220" t="s">
        <v>29</v>
      </c>
      <c r="D1220">
        <v>5</v>
      </c>
      <c r="E1220" t="s">
        <v>30</v>
      </c>
      <c r="F1220">
        <v>78404</v>
      </c>
      <c r="G1220" t="s">
        <v>465</v>
      </c>
      <c r="H1220" t="s">
        <v>32</v>
      </c>
      <c r="I1220">
        <v>81795</v>
      </c>
      <c r="J1220">
        <v>1</v>
      </c>
      <c r="K1220" s="1">
        <v>42725.399652777778</v>
      </c>
      <c r="L1220">
        <v>0.2</v>
      </c>
      <c r="M1220">
        <v>625.01</v>
      </c>
      <c r="N1220" t="s">
        <v>264</v>
      </c>
      <c r="O1220" t="s">
        <v>34</v>
      </c>
      <c r="P1220">
        <v>480</v>
      </c>
      <c r="R1220">
        <v>4</v>
      </c>
      <c r="S1220" t="s">
        <v>466</v>
      </c>
      <c r="T1220" t="s">
        <v>36</v>
      </c>
      <c r="U1220" t="s">
        <v>37</v>
      </c>
      <c r="V1220" t="s">
        <v>38</v>
      </c>
      <c r="W1220" t="s">
        <v>223</v>
      </c>
      <c r="X1220" t="s">
        <v>223</v>
      </c>
      <c r="Y1220" t="s">
        <v>224</v>
      </c>
      <c r="Z1220" t="s">
        <v>265</v>
      </c>
      <c r="AA1220" t="s">
        <v>266</v>
      </c>
      <c r="AB1220" t="s">
        <v>267</v>
      </c>
      <c r="AD1220" s="2" t="s">
        <v>44</v>
      </c>
    </row>
    <row r="1221" spans="1:30" ht="15" customHeight="1" x14ac:dyDescent="0.35">
      <c r="A1221" s="1">
        <v>42572.423958333333</v>
      </c>
      <c r="B1221">
        <v>462</v>
      </c>
      <c r="C1221" t="s">
        <v>29</v>
      </c>
      <c r="D1221">
        <v>5</v>
      </c>
      <c r="E1221" t="s">
        <v>30</v>
      </c>
      <c r="F1221">
        <v>77918</v>
      </c>
      <c r="G1221" t="s">
        <v>254</v>
      </c>
      <c r="H1221" t="s">
        <v>32</v>
      </c>
      <c r="I1221">
        <v>79081</v>
      </c>
      <c r="J1221">
        <v>1</v>
      </c>
      <c r="K1221" s="1">
        <v>42572.423958333333</v>
      </c>
      <c r="L1221">
        <v>0.2</v>
      </c>
      <c r="M1221">
        <v>625.01</v>
      </c>
      <c r="N1221" t="s">
        <v>264</v>
      </c>
      <c r="O1221" t="s">
        <v>34</v>
      </c>
      <c r="P1221">
        <v>1</v>
      </c>
      <c r="R1221">
        <v>4</v>
      </c>
      <c r="S1221" t="s">
        <v>498</v>
      </c>
      <c r="T1221" t="s">
        <v>36</v>
      </c>
      <c r="U1221" t="s">
        <v>37</v>
      </c>
      <c r="V1221" t="s">
        <v>38</v>
      </c>
      <c r="W1221" t="s">
        <v>223</v>
      </c>
      <c r="X1221" t="s">
        <v>223</v>
      </c>
      <c r="Y1221" t="s">
        <v>224</v>
      </c>
      <c r="Z1221" t="s">
        <v>265</v>
      </c>
      <c r="AA1221" t="s">
        <v>266</v>
      </c>
      <c r="AB1221" t="s">
        <v>267</v>
      </c>
      <c r="AD1221" s="2" t="s">
        <v>44</v>
      </c>
    </row>
    <row r="1222" spans="1:30" ht="15" customHeight="1" x14ac:dyDescent="0.35">
      <c r="A1222" s="1">
        <v>42572.423958333333</v>
      </c>
      <c r="B1222">
        <v>462</v>
      </c>
      <c r="C1222" t="s">
        <v>29</v>
      </c>
      <c r="D1222">
        <v>5</v>
      </c>
      <c r="E1222" t="s">
        <v>30</v>
      </c>
      <c r="F1222">
        <v>77918</v>
      </c>
      <c r="G1222" t="s">
        <v>254</v>
      </c>
      <c r="H1222" t="s">
        <v>32</v>
      </c>
      <c r="I1222">
        <v>79081</v>
      </c>
      <c r="J1222">
        <v>1</v>
      </c>
      <c r="K1222" s="1">
        <v>42572.423958333333</v>
      </c>
      <c r="L1222">
        <v>0.2</v>
      </c>
      <c r="M1222">
        <v>625.02</v>
      </c>
      <c r="N1222" t="s">
        <v>222</v>
      </c>
      <c r="O1222" t="s">
        <v>34</v>
      </c>
      <c r="P1222">
        <v>1</v>
      </c>
      <c r="R1222">
        <v>4</v>
      </c>
      <c r="S1222" t="s">
        <v>498</v>
      </c>
      <c r="T1222" t="s">
        <v>36</v>
      </c>
      <c r="U1222" t="s">
        <v>37</v>
      </c>
      <c r="V1222" t="s">
        <v>38</v>
      </c>
      <c r="W1222" t="s">
        <v>223</v>
      </c>
      <c r="X1222" t="s">
        <v>223</v>
      </c>
      <c r="Y1222" t="s">
        <v>224</v>
      </c>
      <c r="Z1222" t="s">
        <v>225</v>
      </c>
      <c r="AA1222" t="s">
        <v>226</v>
      </c>
      <c r="AB1222" t="s">
        <v>227</v>
      </c>
      <c r="AD1222" s="2" t="s">
        <v>44</v>
      </c>
    </row>
    <row r="1223" spans="1:30" ht="15" customHeight="1" x14ac:dyDescent="0.35">
      <c r="A1223" s="1">
        <v>42543.385763888888</v>
      </c>
      <c r="B1223">
        <v>462</v>
      </c>
      <c r="C1223" t="s">
        <v>29</v>
      </c>
      <c r="D1223">
        <v>5</v>
      </c>
      <c r="E1223" t="s">
        <v>30</v>
      </c>
      <c r="F1223">
        <v>77836</v>
      </c>
      <c r="G1223" t="s">
        <v>170</v>
      </c>
      <c r="H1223" t="s">
        <v>32</v>
      </c>
      <c r="I1223">
        <v>78441</v>
      </c>
      <c r="J1223">
        <v>1</v>
      </c>
      <c r="K1223" s="1">
        <v>42543.385763888888</v>
      </c>
      <c r="L1223">
        <v>0.2</v>
      </c>
      <c r="M1223">
        <v>625.01</v>
      </c>
      <c r="N1223" t="s">
        <v>264</v>
      </c>
      <c r="O1223" t="s">
        <v>34</v>
      </c>
      <c r="P1223">
        <v>1</v>
      </c>
      <c r="R1223">
        <v>4</v>
      </c>
      <c r="S1223" t="s">
        <v>506</v>
      </c>
      <c r="T1223" t="s">
        <v>36</v>
      </c>
      <c r="U1223" t="s">
        <v>37</v>
      </c>
      <c r="V1223" t="s">
        <v>38</v>
      </c>
      <c r="W1223" t="s">
        <v>223</v>
      </c>
      <c r="X1223" t="s">
        <v>223</v>
      </c>
      <c r="Y1223" t="s">
        <v>224</v>
      </c>
      <c r="Z1223" t="s">
        <v>265</v>
      </c>
      <c r="AA1223" t="s">
        <v>266</v>
      </c>
      <c r="AB1223" t="s">
        <v>267</v>
      </c>
      <c r="AD1223" s="2" t="s">
        <v>508</v>
      </c>
    </row>
    <row r="1224" spans="1:30" ht="15" customHeight="1" x14ac:dyDescent="0.35">
      <c r="A1224" s="1">
        <v>42418.500347222223</v>
      </c>
      <c r="B1224">
        <v>462</v>
      </c>
      <c r="C1224" t="s">
        <v>29</v>
      </c>
      <c r="D1224">
        <v>5</v>
      </c>
      <c r="E1224" t="s">
        <v>30</v>
      </c>
      <c r="F1224">
        <v>77831</v>
      </c>
      <c r="G1224" t="s">
        <v>511</v>
      </c>
      <c r="H1224" t="s">
        <v>32</v>
      </c>
      <c r="I1224">
        <v>75883</v>
      </c>
      <c r="J1224">
        <v>1</v>
      </c>
      <c r="K1224" s="1">
        <v>42418.500347222223</v>
      </c>
      <c r="L1224">
        <v>0.2</v>
      </c>
      <c r="M1224">
        <v>625.01</v>
      </c>
      <c r="N1224" t="s">
        <v>264</v>
      </c>
      <c r="O1224" t="s">
        <v>34</v>
      </c>
      <c r="P1224">
        <v>1</v>
      </c>
      <c r="R1224">
        <v>4</v>
      </c>
      <c r="S1224" t="s">
        <v>512</v>
      </c>
      <c r="T1224" t="s">
        <v>36</v>
      </c>
      <c r="U1224" t="s">
        <v>37</v>
      </c>
      <c r="V1224" t="s">
        <v>38</v>
      </c>
      <c r="W1224" t="s">
        <v>223</v>
      </c>
      <c r="X1224" t="s">
        <v>223</v>
      </c>
      <c r="Y1224" t="s">
        <v>224</v>
      </c>
      <c r="Z1224" t="s">
        <v>265</v>
      </c>
      <c r="AA1224" t="s">
        <v>266</v>
      </c>
      <c r="AB1224" t="s">
        <v>267</v>
      </c>
      <c r="AD1224" s="2" t="s">
        <v>508</v>
      </c>
    </row>
    <row r="1225" spans="1:30" ht="15" customHeight="1" x14ac:dyDescent="0.35">
      <c r="A1225" s="1">
        <v>42516.521180555559</v>
      </c>
      <c r="B1225">
        <v>462</v>
      </c>
      <c r="C1225" t="s">
        <v>29</v>
      </c>
      <c r="D1225">
        <v>5</v>
      </c>
      <c r="E1225" t="s">
        <v>30</v>
      </c>
      <c r="F1225">
        <v>77815</v>
      </c>
      <c r="G1225" t="s">
        <v>513</v>
      </c>
      <c r="H1225" t="s">
        <v>32</v>
      </c>
      <c r="I1225">
        <v>77953</v>
      </c>
      <c r="J1225">
        <v>1</v>
      </c>
      <c r="K1225" s="1">
        <v>42516.521180555559</v>
      </c>
      <c r="L1225">
        <v>0.2</v>
      </c>
      <c r="M1225">
        <v>625.01</v>
      </c>
      <c r="N1225" t="s">
        <v>264</v>
      </c>
      <c r="O1225" t="s">
        <v>34</v>
      </c>
      <c r="P1225">
        <v>1</v>
      </c>
      <c r="R1225">
        <v>4</v>
      </c>
      <c r="S1225" t="s">
        <v>514</v>
      </c>
      <c r="T1225" t="s">
        <v>36</v>
      </c>
      <c r="U1225" t="s">
        <v>37</v>
      </c>
      <c r="V1225" t="s">
        <v>38</v>
      </c>
      <c r="W1225" t="s">
        <v>223</v>
      </c>
      <c r="X1225" t="s">
        <v>223</v>
      </c>
      <c r="Y1225" t="s">
        <v>224</v>
      </c>
      <c r="Z1225" t="s">
        <v>265</v>
      </c>
      <c r="AA1225" t="s">
        <v>266</v>
      </c>
      <c r="AB1225" t="s">
        <v>267</v>
      </c>
      <c r="AD1225" s="2" t="s">
        <v>508</v>
      </c>
    </row>
    <row r="1226" spans="1:30" ht="15" customHeight="1" x14ac:dyDescent="0.35">
      <c r="A1226" s="1">
        <v>42516.521180555559</v>
      </c>
      <c r="B1226">
        <v>462</v>
      </c>
      <c r="C1226" t="s">
        <v>29</v>
      </c>
      <c r="D1226">
        <v>5</v>
      </c>
      <c r="E1226" t="s">
        <v>30</v>
      </c>
      <c r="F1226">
        <v>77815</v>
      </c>
      <c r="G1226" t="s">
        <v>513</v>
      </c>
      <c r="H1226" t="s">
        <v>32</v>
      </c>
      <c r="I1226">
        <v>77953</v>
      </c>
      <c r="J1226">
        <v>1</v>
      </c>
      <c r="K1226" s="1">
        <v>42516.521180555559</v>
      </c>
      <c r="L1226">
        <v>0.2</v>
      </c>
      <c r="M1226">
        <v>625.02</v>
      </c>
      <c r="N1226" t="s">
        <v>222</v>
      </c>
      <c r="O1226" t="s">
        <v>34</v>
      </c>
      <c r="P1226">
        <v>99</v>
      </c>
      <c r="R1226">
        <v>4</v>
      </c>
      <c r="S1226" t="s">
        <v>514</v>
      </c>
      <c r="T1226" t="s">
        <v>36</v>
      </c>
      <c r="U1226" t="s">
        <v>37</v>
      </c>
      <c r="V1226" t="s">
        <v>38</v>
      </c>
      <c r="W1226" t="s">
        <v>223</v>
      </c>
      <c r="X1226" t="s">
        <v>223</v>
      </c>
      <c r="Y1226" t="s">
        <v>224</v>
      </c>
      <c r="Z1226" t="s">
        <v>225</v>
      </c>
      <c r="AA1226" t="s">
        <v>226</v>
      </c>
      <c r="AB1226" t="s">
        <v>227</v>
      </c>
      <c r="AD1226" s="2" t="s">
        <v>508</v>
      </c>
    </row>
    <row r="1227" spans="1:30" ht="15" customHeight="1" x14ac:dyDescent="0.35">
      <c r="A1227" s="1">
        <v>42489.448263888888</v>
      </c>
      <c r="B1227">
        <v>462</v>
      </c>
      <c r="C1227" t="s">
        <v>29</v>
      </c>
      <c r="D1227">
        <v>5</v>
      </c>
      <c r="E1227" t="s">
        <v>30</v>
      </c>
      <c r="F1227">
        <v>77810</v>
      </c>
      <c r="G1227" t="s">
        <v>515</v>
      </c>
      <c r="H1227" t="s">
        <v>32</v>
      </c>
      <c r="I1227">
        <v>77340</v>
      </c>
      <c r="J1227">
        <v>1</v>
      </c>
      <c r="K1227" s="1">
        <v>42489.448263888888</v>
      </c>
      <c r="L1227">
        <v>0.2</v>
      </c>
      <c r="M1227">
        <v>625.01</v>
      </c>
      <c r="N1227" t="s">
        <v>264</v>
      </c>
      <c r="O1227" t="s">
        <v>34</v>
      </c>
      <c r="P1227">
        <v>19</v>
      </c>
      <c r="R1227">
        <v>4</v>
      </c>
      <c r="S1227" t="s">
        <v>516</v>
      </c>
      <c r="T1227" t="s">
        <v>36</v>
      </c>
      <c r="U1227" t="s">
        <v>37</v>
      </c>
      <c r="V1227" t="s">
        <v>38</v>
      </c>
      <c r="W1227" t="s">
        <v>223</v>
      </c>
      <c r="X1227" t="s">
        <v>223</v>
      </c>
      <c r="Y1227" t="s">
        <v>224</v>
      </c>
      <c r="Z1227" t="s">
        <v>265</v>
      </c>
      <c r="AA1227" t="s">
        <v>266</v>
      </c>
      <c r="AB1227" t="s">
        <v>267</v>
      </c>
      <c r="AD1227" s="2" t="s">
        <v>508</v>
      </c>
    </row>
    <row r="1228" spans="1:30" ht="15" customHeight="1" x14ac:dyDescent="0.35">
      <c r="A1228" s="1">
        <v>42354.486458333333</v>
      </c>
      <c r="B1228">
        <v>462</v>
      </c>
      <c r="C1228" t="s">
        <v>29</v>
      </c>
      <c r="D1228">
        <v>5</v>
      </c>
      <c r="E1228" t="s">
        <v>30</v>
      </c>
      <c r="F1228">
        <v>77589</v>
      </c>
      <c r="G1228" t="s">
        <v>524</v>
      </c>
      <c r="H1228" t="s">
        <v>32</v>
      </c>
      <c r="I1228">
        <v>74769</v>
      </c>
      <c r="J1228">
        <v>1</v>
      </c>
      <c r="K1228" s="1">
        <v>42354.486458333333</v>
      </c>
      <c r="L1228">
        <v>0.2</v>
      </c>
      <c r="M1228">
        <v>625.01</v>
      </c>
      <c r="N1228" t="s">
        <v>264</v>
      </c>
      <c r="O1228" t="s">
        <v>34</v>
      </c>
      <c r="P1228">
        <v>19</v>
      </c>
      <c r="R1228">
        <v>4</v>
      </c>
      <c r="S1228" t="s">
        <v>551</v>
      </c>
      <c r="T1228" t="s">
        <v>36</v>
      </c>
      <c r="U1228" t="s">
        <v>37</v>
      </c>
      <c r="V1228" t="s">
        <v>38</v>
      </c>
      <c r="W1228" t="s">
        <v>223</v>
      </c>
      <c r="X1228" t="s">
        <v>223</v>
      </c>
      <c r="Y1228" t="s">
        <v>224</v>
      </c>
      <c r="Z1228" t="s">
        <v>265</v>
      </c>
      <c r="AA1228" t="s">
        <v>266</v>
      </c>
      <c r="AB1228" t="s">
        <v>267</v>
      </c>
      <c r="AD1228" s="2" t="s">
        <v>508</v>
      </c>
    </row>
    <row r="1229" spans="1:30" ht="15" customHeight="1" x14ac:dyDescent="0.35">
      <c r="A1229" s="1">
        <v>42332.458680555559</v>
      </c>
      <c r="B1229">
        <v>462</v>
      </c>
      <c r="C1229" t="s">
        <v>29</v>
      </c>
      <c r="D1229">
        <v>5</v>
      </c>
      <c r="E1229" t="s">
        <v>30</v>
      </c>
      <c r="F1229">
        <v>77569</v>
      </c>
      <c r="G1229" t="s">
        <v>524</v>
      </c>
      <c r="H1229" t="s">
        <v>32</v>
      </c>
      <c r="I1229">
        <v>74290</v>
      </c>
      <c r="J1229">
        <v>1</v>
      </c>
      <c r="K1229" s="1">
        <v>42332.458680555559</v>
      </c>
      <c r="L1229">
        <v>0.2</v>
      </c>
      <c r="M1229">
        <v>625.01</v>
      </c>
      <c r="N1229" t="s">
        <v>264</v>
      </c>
      <c r="O1229" t="s">
        <v>34</v>
      </c>
      <c r="P1229">
        <v>20</v>
      </c>
      <c r="R1229">
        <v>4</v>
      </c>
      <c r="S1229" t="s">
        <v>555</v>
      </c>
      <c r="T1229" t="s">
        <v>36</v>
      </c>
      <c r="U1229" t="s">
        <v>37</v>
      </c>
      <c r="V1229" t="s">
        <v>38</v>
      </c>
      <c r="W1229" t="s">
        <v>223</v>
      </c>
      <c r="X1229" t="s">
        <v>223</v>
      </c>
      <c r="Y1229" t="s">
        <v>224</v>
      </c>
      <c r="Z1229" t="s">
        <v>265</v>
      </c>
      <c r="AA1229" t="s">
        <v>266</v>
      </c>
      <c r="AB1229" t="s">
        <v>267</v>
      </c>
      <c r="AD1229" s="2" t="s">
        <v>508</v>
      </c>
    </row>
    <row r="1230" spans="1:30" ht="15" customHeight="1" x14ac:dyDescent="0.35">
      <c r="A1230" s="1">
        <v>42262.441319444442</v>
      </c>
      <c r="B1230">
        <v>462</v>
      </c>
      <c r="C1230" t="s">
        <v>29</v>
      </c>
      <c r="D1230">
        <v>5</v>
      </c>
      <c r="E1230" t="s">
        <v>30</v>
      </c>
      <c r="F1230">
        <v>77493</v>
      </c>
      <c r="G1230" t="s">
        <v>559</v>
      </c>
      <c r="H1230" t="s">
        <v>32</v>
      </c>
      <c r="I1230">
        <v>72898</v>
      </c>
      <c r="J1230">
        <v>1</v>
      </c>
      <c r="K1230" s="1">
        <v>42262.441319444442</v>
      </c>
      <c r="L1230">
        <v>0.2</v>
      </c>
      <c r="M1230">
        <v>625.02</v>
      </c>
      <c r="N1230" t="s">
        <v>222</v>
      </c>
      <c r="O1230" t="s">
        <v>34</v>
      </c>
      <c r="P1230">
        <v>99</v>
      </c>
      <c r="R1230">
        <v>4</v>
      </c>
      <c r="S1230" t="s">
        <v>565</v>
      </c>
      <c r="T1230" t="s">
        <v>36</v>
      </c>
      <c r="U1230" t="s">
        <v>37</v>
      </c>
      <c r="V1230" t="s">
        <v>38</v>
      </c>
      <c r="W1230" t="s">
        <v>223</v>
      </c>
      <c r="X1230" t="s">
        <v>223</v>
      </c>
      <c r="Y1230" t="s">
        <v>224</v>
      </c>
      <c r="Z1230" t="s">
        <v>225</v>
      </c>
      <c r="AA1230" t="s">
        <v>226</v>
      </c>
      <c r="AB1230" t="s">
        <v>227</v>
      </c>
      <c r="AD1230" s="2" t="s">
        <v>508</v>
      </c>
    </row>
    <row r="1231" spans="1:30" ht="15" customHeight="1" x14ac:dyDescent="0.35">
      <c r="A1231" s="1">
        <v>42151.566319444442</v>
      </c>
      <c r="B1231">
        <v>462</v>
      </c>
      <c r="C1231" t="s">
        <v>29</v>
      </c>
      <c r="D1231">
        <v>5</v>
      </c>
      <c r="E1231" t="s">
        <v>30</v>
      </c>
      <c r="F1231">
        <v>77350</v>
      </c>
      <c r="G1231" t="s">
        <v>578</v>
      </c>
      <c r="H1231" t="s">
        <v>32</v>
      </c>
      <c r="I1231">
        <v>71062</v>
      </c>
      <c r="J1231">
        <v>1</v>
      </c>
      <c r="K1231" s="1">
        <v>42151.566319444442</v>
      </c>
      <c r="L1231">
        <v>0.2</v>
      </c>
      <c r="M1231">
        <v>625.01</v>
      </c>
      <c r="N1231" t="s">
        <v>264</v>
      </c>
      <c r="O1231" t="s">
        <v>34</v>
      </c>
      <c r="P1231">
        <v>39</v>
      </c>
      <c r="R1231">
        <v>4</v>
      </c>
      <c r="S1231" t="s">
        <v>579</v>
      </c>
      <c r="T1231" t="s">
        <v>36</v>
      </c>
      <c r="U1231" t="s">
        <v>37</v>
      </c>
      <c r="V1231" t="s">
        <v>38</v>
      </c>
      <c r="W1231" t="s">
        <v>223</v>
      </c>
      <c r="X1231" t="s">
        <v>223</v>
      </c>
      <c r="Y1231" t="s">
        <v>224</v>
      </c>
      <c r="Z1231" t="s">
        <v>265</v>
      </c>
      <c r="AA1231" t="s">
        <v>266</v>
      </c>
      <c r="AB1231" t="s">
        <v>267</v>
      </c>
      <c r="AD1231" s="2" t="s">
        <v>508</v>
      </c>
    </row>
    <row r="1232" spans="1:30" ht="15" customHeight="1" x14ac:dyDescent="0.35">
      <c r="A1232" s="1">
        <v>42151.566319444442</v>
      </c>
      <c r="B1232">
        <v>462</v>
      </c>
      <c r="C1232" t="s">
        <v>29</v>
      </c>
      <c r="D1232">
        <v>5</v>
      </c>
      <c r="E1232" t="s">
        <v>30</v>
      </c>
      <c r="F1232">
        <v>77350</v>
      </c>
      <c r="G1232" t="s">
        <v>578</v>
      </c>
      <c r="H1232" t="s">
        <v>32</v>
      </c>
      <c r="I1232">
        <v>71062</v>
      </c>
      <c r="J1232">
        <v>1</v>
      </c>
      <c r="K1232" s="1">
        <v>42151.566319444442</v>
      </c>
      <c r="L1232">
        <v>0.2</v>
      </c>
      <c r="M1232">
        <v>625.02</v>
      </c>
      <c r="N1232" t="s">
        <v>222</v>
      </c>
      <c r="O1232" t="s">
        <v>34</v>
      </c>
      <c r="P1232">
        <v>1</v>
      </c>
      <c r="R1232">
        <v>4</v>
      </c>
      <c r="S1232" t="s">
        <v>579</v>
      </c>
      <c r="T1232" t="s">
        <v>36</v>
      </c>
      <c r="U1232" t="s">
        <v>37</v>
      </c>
      <c r="V1232" t="s">
        <v>38</v>
      </c>
      <c r="W1232" t="s">
        <v>223</v>
      </c>
      <c r="X1232" t="s">
        <v>223</v>
      </c>
      <c r="Y1232" t="s">
        <v>224</v>
      </c>
      <c r="Z1232" t="s">
        <v>225</v>
      </c>
      <c r="AA1232" t="s">
        <v>226</v>
      </c>
      <c r="AB1232" t="s">
        <v>227</v>
      </c>
      <c r="AD1232" s="2" t="s">
        <v>508</v>
      </c>
    </row>
    <row r="1233" spans="1:30" ht="15" customHeight="1" x14ac:dyDescent="0.35">
      <c r="A1233" s="1">
        <v>42138.414236111108</v>
      </c>
      <c r="B1233">
        <v>462</v>
      </c>
      <c r="C1233" t="s">
        <v>29</v>
      </c>
      <c r="D1233">
        <v>5</v>
      </c>
      <c r="E1233" t="s">
        <v>30</v>
      </c>
      <c r="F1233">
        <v>77345</v>
      </c>
      <c r="G1233" t="s">
        <v>515</v>
      </c>
      <c r="H1233" t="s">
        <v>32</v>
      </c>
      <c r="I1233">
        <v>70855</v>
      </c>
      <c r="J1233">
        <v>1</v>
      </c>
      <c r="K1233" s="1">
        <v>42138.414236111108</v>
      </c>
      <c r="L1233">
        <v>0.2</v>
      </c>
      <c r="M1233">
        <v>625.02</v>
      </c>
      <c r="N1233" t="s">
        <v>222</v>
      </c>
      <c r="O1233" t="s">
        <v>34</v>
      </c>
      <c r="P1233">
        <v>1</v>
      </c>
      <c r="R1233">
        <v>4</v>
      </c>
      <c r="S1233" t="s">
        <v>583</v>
      </c>
      <c r="T1233" t="s">
        <v>36</v>
      </c>
      <c r="U1233" t="s">
        <v>37</v>
      </c>
      <c r="V1233" t="s">
        <v>38</v>
      </c>
      <c r="W1233" t="s">
        <v>223</v>
      </c>
      <c r="X1233" t="s">
        <v>223</v>
      </c>
      <c r="Y1233" t="s">
        <v>224</v>
      </c>
      <c r="Z1233" t="s">
        <v>225</v>
      </c>
      <c r="AA1233" t="s">
        <v>226</v>
      </c>
      <c r="AB1233" t="s">
        <v>227</v>
      </c>
      <c r="AD1233" s="2" t="s">
        <v>508</v>
      </c>
    </row>
    <row r="1234" spans="1:30" ht="15" customHeight="1" x14ac:dyDescent="0.35">
      <c r="A1234" s="1">
        <v>42122.555902777778</v>
      </c>
      <c r="B1234">
        <v>462</v>
      </c>
      <c r="C1234" t="s">
        <v>29</v>
      </c>
      <c r="D1234">
        <v>5</v>
      </c>
      <c r="E1234" t="s">
        <v>30</v>
      </c>
      <c r="F1234">
        <v>77269</v>
      </c>
      <c r="G1234" t="s">
        <v>578</v>
      </c>
      <c r="H1234" t="s">
        <v>32</v>
      </c>
      <c r="I1234">
        <v>70554</v>
      </c>
      <c r="J1234">
        <v>1</v>
      </c>
      <c r="K1234" s="1">
        <v>42122.555902777778</v>
      </c>
      <c r="L1234">
        <v>0.2</v>
      </c>
      <c r="M1234">
        <v>625.01</v>
      </c>
      <c r="N1234" t="s">
        <v>264</v>
      </c>
      <c r="O1234" t="s">
        <v>34</v>
      </c>
      <c r="P1234">
        <v>95</v>
      </c>
      <c r="R1234">
        <v>4</v>
      </c>
      <c r="S1234" t="s">
        <v>595</v>
      </c>
      <c r="T1234" t="s">
        <v>36</v>
      </c>
      <c r="U1234" t="s">
        <v>37</v>
      </c>
      <c r="V1234" t="s">
        <v>38</v>
      </c>
      <c r="W1234" t="s">
        <v>223</v>
      </c>
      <c r="X1234" t="s">
        <v>223</v>
      </c>
      <c r="Y1234" t="s">
        <v>224</v>
      </c>
      <c r="Z1234" t="s">
        <v>265</v>
      </c>
      <c r="AA1234" t="s">
        <v>266</v>
      </c>
      <c r="AB1234" t="s">
        <v>267</v>
      </c>
      <c r="AD1234" s="2" t="s">
        <v>508</v>
      </c>
    </row>
    <row r="1235" spans="1:30" ht="15" customHeight="1" x14ac:dyDescent="0.35">
      <c r="A1235" s="1">
        <v>42122.555902777778</v>
      </c>
      <c r="B1235">
        <v>462</v>
      </c>
      <c r="C1235" t="s">
        <v>29</v>
      </c>
      <c r="D1235">
        <v>5</v>
      </c>
      <c r="E1235" t="s">
        <v>30</v>
      </c>
      <c r="F1235">
        <v>77269</v>
      </c>
      <c r="G1235" t="s">
        <v>578</v>
      </c>
      <c r="H1235" t="s">
        <v>32</v>
      </c>
      <c r="I1235">
        <v>70554</v>
      </c>
      <c r="J1235">
        <v>1</v>
      </c>
      <c r="K1235" s="1">
        <v>42122.555902777778</v>
      </c>
      <c r="L1235">
        <v>0.2</v>
      </c>
      <c r="M1235">
        <v>625.02</v>
      </c>
      <c r="N1235" t="s">
        <v>222</v>
      </c>
      <c r="O1235" t="s">
        <v>34</v>
      </c>
      <c r="P1235">
        <v>1</v>
      </c>
      <c r="R1235">
        <v>4</v>
      </c>
      <c r="S1235" t="s">
        <v>595</v>
      </c>
      <c r="T1235" t="s">
        <v>36</v>
      </c>
      <c r="U1235" t="s">
        <v>37</v>
      </c>
      <c r="V1235" t="s">
        <v>38</v>
      </c>
      <c r="W1235" t="s">
        <v>223</v>
      </c>
      <c r="X1235" t="s">
        <v>223</v>
      </c>
      <c r="Y1235" t="s">
        <v>224</v>
      </c>
      <c r="Z1235" t="s">
        <v>225</v>
      </c>
      <c r="AA1235" t="s">
        <v>226</v>
      </c>
      <c r="AB1235" t="s">
        <v>227</v>
      </c>
      <c r="AD1235" s="2" t="s">
        <v>508</v>
      </c>
    </row>
    <row r="1236" spans="1:30" ht="15" customHeight="1" x14ac:dyDescent="0.35">
      <c r="A1236" s="1">
        <v>42058.527430555558</v>
      </c>
      <c r="B1236">
        <v>462</v>
      </c>
      <c r="C1236" t="s">
        <v>29</v>
      </c>
      <c r="D1236">
        <v>5</v>
      </c>
      <c r="E1236" t="s">
        <v>30</v>
      </c>
      <c r="F1236">
        <v>77078</v>
      </c>
      <c r="G1236" t="s">
        <v>609</v>
      </c>
      <c r="H1236" t="s">
        <v>32</v>
      </c>
      <c r="I1236">
        <v>69496</v>
      </c>
      <c r="J1236">
        <v>1</v>
      </c>
      <c r="K1236" s="1">
        <v>42058.527430555558</v>
      </c>
      <c r="L1236">
        <v>0.2</v>
      </c>
      <c r="M1236">
        <v>625.02</v>
      </c>
      <c r="N1236" t="s">
        <v>222</v>
      </c>
      <c r="O1236" t="s">
        <v>34</v>
      </c>
      <c r="P1236">
        <v>1</v>
      </c>
      <c r="R1236">
        <v>4</v>
      </c>
      <c r="S1236" t="s">
        <v>610</v>
      </c>
      <c r="T1236" t="s">
        <v>36</v>
      </c>
      <c r="U1236" t="s">
        <v>37</v>
      </c>
      <c r="V1236" t="s">
        <v>38</v>
      </c>
      <c r="W1236" t="s">
        <v>223</v>
      </c>
      <c r="X1236" t="s">
        <v>223</v>
      </c>
      <c r="Y1236" t="s">
        <v>224</v>
      </c>
      <c r="Z1236" t="s">
        <v>225</v>
      </c>
      <c r="AA1236" t="s">
        <v>226</v>
      </c>
      <c r="AB1236" t="s">
        <v>227</v>
      </c>
      <c r="AD1236" s="2" t="s">
        <v>508</v>
      </c>
    </row>
    <row r="1237" spans="1:30" ht="15" customHeight="1" x14ac:dyDescent="0.35">
      <c r="A1237" s="1">
        <v>42032.472569444442</v>
      </c>
      <c r="B1237">
        <v>462</v>
      </c>
      <c r="C1237" t="s">
        <v>29</v>
      </c>
      <c r="D1237">
        <v>5</v>
      </c>
      <c r="E1237" t="s">
        <v>30</v>
      </c>
      <c r="F1237">
        <v>77029</v>
      </c>
      <c r="G1237" t="s">
        <v>621</v>
      </c>
      <c r="H1237" t="s">
        <v>32</v>
      </c>
      <c r="I1237">
        <v>69044</v>
      </c>
      <c r="J1237">
        <v>1</v>
      </c>
      <c r="K1237" s="1">
        <v>42032.472569444442</v>
      </c>
      <c r="L1237">
        <v>0.2</v>
      </c>
      <c r="M1237">
        <v>625.02</v>
      </c>
      <c r="N1237" t="s">
        <v>222</v>
      </c>
      <c r="O1237" t="s">
        <v>34</v>
      </c>
      <c r="P1237">
        <v>1</v>
      </c>
      <c r="R1237">
        <v>4</v>
      </c>
      <c r="S1237" t="s">
        <v>622</v>
      </c>
      <c r="T1237" t="s">
        <v>36</v>
      </c>
      <c r="U1237" t="s">
        <v>37</v>
      </c>
      <c r="V1237" t="s">
        <v>38</v>
      </c>
      <c r="W1237" t="s">
        <v>223</v>
      </c>
      <c r="X1237" t="s">
        <v>223</v>
      </c>
      <c r="Y1237" t="s">
        <v>224</v>
      </c>
      <c r="Z1237" t="s">
        <v>225</v>
      </c>
      <c r="AA1237" t="s">
        <v>226</v>
      </c>
      <c r="AB1237" t="s">
        <v>227</v>
      </c>
      <c r="AD1237" s="2" t="s">
        <v>508</v>
      </c>
    </row>
    <row r="1238" spans="1:30" ht="15" customHeight="1" x14ac:dyDescent="0.35">
      <c r="A1238" s="1">
        <v>41964.479513888888</v>
      </c>
      <c r="B1238">
        <v>462</v>
      </c>
      <c r="C1238" t="s">
        <v>29</v>
      </c>
      <c r="D1238">
        <v>5</v>
      </c>
      <c r="E1238" t="s">
        <v>30</v>
      </c>
      <c r="F1238">
        <v>76894</v>
      </c>
      <c r="G1238" t="s">
        <v>170</v>
      </c>
      <c r="H1238" t="s">
        <v>32</v>
      </c>
      <c r="I1238">
        <v>68102</v>
      </c>
      <c r="J1238">
        <v>1</v>
      </c>
      <c r="K1238" s="1">
        <v>41964.479513888888</v>
      </c>
      <c r="L1238">
        <v>0.2</v>
      </c>
      <c r="M1238">
        <v>625.01</v>
      </c>
      <c r="N1238" t="s">
        <v>264</v>
      </c>
      <c r="O1238" t="s">
        <v>34</v>
      </c>
      <c r="P1238">
        <v>1</v>
      </c>
      <c r="R1238">
        <v>4</v>
      </c>
      <c r="S1238" t="s">
        <v>637</v>
      </c>
      <c r="T1238" t="s">
        <v>36</v>
      </c>
      <c r="U1238" t="s">
        <v>37</v>
      </c>
      <c r="V1238" t="s">
        <v>38</v>
      </c>
      <c r="W1238" t="s">
        <v>223</v>
      </c>
      <c r="X1238" t="s">
        <v>223</v>
      </c>
      <c r="Y1238" t="s">
        <v>224</v>
      </c>
      <c r="Z1238" t="s">
        <v>265</v>
      </c>
      <c r="AA1238" t="s">
        <v>266</v>
      </c>
      <c r="AB1238" t="s">
        <v>267</v>
      </c>
      <c r="AD1238" s="2" t="s">
        <v>508</v>
      </c>
    </row>
    <row r="1239" spans="1:30" ht="15" customHeight="1" x14ac:dyDescent="0.35">
      <c r="A1239" s="1">
        <v>41900.410069444442</v>
      </c>
      <c r="B1239">
        <v>462</v>
      </c>
      <c r="C1239" t="s">
        <v>29</v>
      </c>
      <c r="D1239">
        <v>5</v>
      </c>
      <c r="E1239" t="s">
        <v>30</v>
      </c>
      <c r="F1239">
        <v>76856</v>
      </c>
      <c r="G1239" t="s">
        <v>170</v>
      </c>
      <c r="H1239" t="s">
        <v>32</v>
      </c>
      <c r="I1239">
        <v>67041</v>
      </c>
      <c r="J1239">
        <v>1</v>
      </c>
      <c r="K1239" s="1">
        <v>41900.410069444442</v>
      </c>
      <c r="L1239">
        <v>0.2</v>
      </c>
      <c r="M1239">
        <v>625.01</v>
      </c>
      <c r="N1239" t="s">
        <v>264</v>
      </c>
      <c r="O1239" t="s">
        <v>34</v>
      </c>
      <c r="P1239">
        <v>19</v>
      </c>
      <c r="R1239">
        <v>4</v>
      </c>
      <c r="S1239" t="s">
        <v>642</v>
      </c>
      <c r="T1239" t="s">
        <v>36</v>
      </c>
      <c r="U1239" t="s">
        <v>37</v>
      </c>
      <c r="V1239" t="s">
        <v>38</v>
      </c>
      <c r="W1239" t="s">
        <v>223</v>
      </c>
      <c r="X1239" t="s">
        <v>223</v>
      </c>
      <c r="Y1239" t="s">
        <v>224</v>
      </c>
      <c r="Z1239" t="s">
        <v>265</v>
      </c>
      <c r="AA1239" t="s">
        <v>266</v>
      </c>
      <c r="AB1239" t="s">
        <v>267</v>
      </c>
      <c r="AD1239" s="2" t="s">
        <v>508</v>
      </c>
    </row>
    <row r="1240" spans="1:30" ht="15" customHeight="1" x14ac:dyDescent="0.35">
      <c r="A1240" s="1">
        <v>41843.403124999997</v>
      </c>
      <c r="B1240">
        <v>462</v>
      </c>
      <c r="C1240" t="s">
        <v>29</v>
      </c>
      <c r="D1240">
        <v>5</v>
      </c>
      <c r="E1240" t="s">
        <v>30</v>
      </c>
      <c r="F1240">
        <v>76850</v>
      </c>
      <c r="G1240" t="s">
        <v>640</v>
      </c>
      <c r="H1240" t="s">
        <v>32</v>
      </c>
      <c r="I1240">
        <v>66046</v>
      </c>
      <c r="J1240">
        <v>1</v>
      </c>
      <c r="K1240" s="1">
        <v>41843.403124999997</v>
      </c>
      <c r="L1240">
        <v>0.2</v>
      </c>
      <c r="M1240">
        <v>625.01</v>
      </c>
      <c r="N1240" t="s">
        <v>264</v>
      </c>
      <c r="O1240" t="s">
        <v>34</v>
      </c>
      <c r="P1240">
        <v>1</v>
      </c>
      <c r="R1240">
        <v>4</v>
      </c>
      <c r="S1240" t="s">
        <v>643</v>
      </c>
      <c r="T1240" t="s">
        <v>36</v>
      </c>
      <c r="U1240" t="s">
        <v>37</v>
      </c>
      <c r="V1240" t="s">
        <v>38</v>
      </c>
      <c r="W1240" t="s">
        <v>223</v>
      </c>
      <c r="X1240" t="s">
        <v>223</v>
      </c>
      <c r="Y1240" t="s">
        <v>224</v>
      </c>
      <c r="Z1240" t="s">
        <v>265</v>
      </c>
      <c r="AA1240" t="s">
        <v>266</v>
      </c>
      <c r="AB1240" t="s">
        <v>267</v>
      </c>
      <c r="AD1240" s="2" t="s">
        <v>508</v>
      </c>
    </row>
    <row r="1241" spans="1:30" ht="15" customHeight="1" x14ac:dyDescent="0.35">
      <c r="A1241" s="1">
        <v>41771.573263888888</v>
      </c>
      <c r="B1241">
        <v>462</v>
      </c>
      <c r="C1241" t="s">
        <v>29</v>
      </c>
      <c r="D1241">
        <v>5</v>
      </c>
      <c r="E1241" t="s">
        <v>30</v>
      </c>
      <c r="F1241">
        <v>76486</v>
      </c>
      <c r="G1241" t="s">
        <v>658</v>
      </c>
      <c r="H1241" t="s">
        <v>32</v>
      </c>
      <c r="I1241">
        <v>64922</v>
      </c>
      <c r="J1241">
        <v>1</v>
      </c>
      <c r="K1241" s="1">
        <v>41771.573263888888</v>
      </c>
      <c r="L1241">
        <v>0.2</v>
      </c>
      <c r="M1241">
        <v>625.02</v>
      </c>
      <c r="N1241" t="s">
        <v>222</v>
      </c>
      <c r="O1241" t="s">
        <v>34</v>
      </c>
      <c r="P1241">
        <v>50</v>
      </c>
      <c r="R1241">
        <v>4</v>
      </c>
      <c r="S1241" t="s">
        <v>659</v>
      </c>
      <c r="T1241" t="s">
        <v>36</v>
      </c>
      <c r="U1241" t="s">
        <v>37</v>
      </c>
      <c r="V1241" t="s">
        <v>38</v>
      </c>
      <c r="W1241" t="s">
        <v>223</v>
      </c>
      <c r="X1241" t="s">
        <v>223</v>
      </c>
      <c r="Y1241" t="s">
        <v>224</v>
      </c>
      <c r="Z1241" t="s">
        <v>225</v>
      </c>
      <c r="AA1241" t="s">
        <v>226</v>
      </c>
      <c r="AB1241" t="s">
        <v>227</v>
      </c>
      <c r="AD1241" s="2" t="s">
        <v>660</v>
      </c>
    </row>
    <row r="1242" spans="1:30" ht="15" customHeight="1" x14ac:dyDescent="0.35">
      <c r="A1242" s="1">
        <v>41771.573263888888</v>
      </c>
      <c r="B1242">
        <v>462</v>
      </c>
      <c r="C1242" t="s">
        <v>29</v>
      </c>
      <c r="D1242">
        <v>5</v>
      </c>
      <c r="E1242" t="s">
        <v>30</v>
      </c>
      <c r="F1242">
        <v>76486</v>
      </c>
      <c r="G1242" t="s">
        <v>658</v>
      </c>
      <c r="H1242" t="s">
        <v>32</v>
      </c>
      <c r="I1242">
        <v>64922</v>
      </c>
      <c r="J1242">
        <v>1</v>
      </c>
      <c r="K1242" s="1">
        <v>41771.573263888888</v>
      </c>
      <c r="L1242">
        <v>0.2</v>
      </c>
      <c r="M1242">
        <v>625.01</v>
      </c>
      <c r="N1242" t="s">
        <v>264</v>
      </c>
      <c r="O1242" t="s">
        <v>34</v>
      </c>
      <c r="P1242">
        <v>10</v>
      </c>
      <c r="R1242">
        <v>4</v>
      </c>
      <c r="S1242" t="s">
        <v>659</v>
      </c>
      <c r="T1242" t="s">
        <v>36</v>
      </c>
      <c r="U1242" t="s">
        <v>37</v>
      </c>
      <c r="V1242" t="s">
        <v>38</v>
      </c>
      <c r="W1242" t="s">
        <v>223</v>
      </c>
      <c r="X1242" t="s">
        <v>223</v>
      </c>
      <c r="Y1242" t="s">
        <v>224</v>
      </c>
      <c r="Z1242" t="s">
        <v>265</v>
      </c>
      <c r="AA1242" t="s">
        <v>266</v>
      </c>
      <c r="AB1242" t="s">
        <v>267</v>
      </c>
      <c r="AD1242" s="2" t="s">
        <v>660</v>
      </c>
    </row>
    <row r="1243" spans="1:30" ht="15" customHeight="1" x14ac:dyDescent="0.35">
      <c r="A1243" s="1">
        <v>45099.562847222223</v>
      </c>
      <c r="B1243">
        <v>462</v>
      </c>
      <c r="C1243" t="s">
        <v>29</v>
      </c>
      <c r="D1243">
        <v>5</v>
      </c>
      <c r="E1243" t="s">
        <v>30</v>
      </c>
      <c r="F1243">
        <v>81816</v>
      </c>
      <c r="G1243" t="s">
        <v>31</v>
      </c>
      <c r="H1243" t="s">
        <v>32</v>
      </c>
      <c r="I1243">
        <v>112983</v>
      </c>
      <c r="J1243">
        <v>1</v>
      </c>
      <c r="K1243" s="1">
        <v>45099.562847222223</v>
      </c>
      <c r="L1243">
        <v>0.2</v>
      </c>
      <c r="M1243">
        <v>624.01</v>
      </c>
      <c r="N1243" t="s">
        <v>103</v>
      </c>
      <c r="O1243" t="s">
        <v>34</v>
      </c>
      <c r="P1243">
        <v>1</v>
      </c>
      <c r="R1243">
        <v>4</v>
      </c>
      <c r="S1243" t="s">
        <v>35</v>
      </c>
      <c r="T1243" t="s">
        <v>36</v>
      </c>
      <c r="U1243" t="s">
        <v>37</v>
      </c>
      <c r="V1243" t="s">
        <v>38</v>
      </c>
      <c r="W1243" t="s">
        <v>104</v>
      </c>
      <c r="X1243" t="s">
        <v>104</v>
      </c>
      <c r="Y1243" t="s">
        <v>105</v>
      </c>
      <c r="Z1243" t="s">
        <v>106</v>
      </c>
      <c r="AA1243" t="s">
        <v>107</v>
      </c>
      <c r="AB1243" t="s">
        <v>108</v>
      </c>
      <c r="AD1243" s="2" t="s">
        <v>44</v>
      </c>
    </row>
    <row r="1244" spans="1:30" ht="15" customHeight="1" x14ac:dyDescent="0.35">
      <c r="A1244" s="1">
        <v>44803.528124999997</v>
      </c>
      <c r="B1244">
        <v>462</v>
      </c>
      <c r="C1244" t="s">
        <v>29</v>
      </c>
      <c r="D1244">
        <v>5</v>
      </c>
      <c r="E1244" t="s">
        <v>30</v>
      </c>
      <c r="F1244">
        <v>81727</v>
      </c>
      <c r="G1244" t="s">
        <v>170</v>
      </c>
      <c r="H1244" t="s">
        <v>32</v>
      </c>
      <c r="I1244">
        <v>108790</v>
      </c>
      <c r="J1244">
        <v>1</v>
      </c>
      <c r="K1244" s="1">
        <v>44803.528124999997</v>
      </c>
      <c r="L1244">
        <v>0.2</v>
      </c>
      <c r="M1244">
        <v>624.01</v>
      </c>
      <c r="N1244" t="s">
        <v>103</v>
      </c>
      <c r="O1244" t="s">
        <v>34</v>
      </c>
      <c r="P1244">
        <v>19</v>
      </c>
      <c r="R1244">
        <v>4</v>
      </c>
      <c r="S1244" t="s">
        <v>171</v>
      </c>
      <c r="T1244" t="s">
        <v>36</v>
      </c>
      <c r="U1244" t="s">
        <v>37</v>
      </c>
      <c r="V1244" t="s">
        <v>38</v>
      </c>
      <c r="W1244" t="s">
        <v>104</v>
      </c>
      <c r="X1244" t="s">
        <v>104</v>
      </c>
      <c r="Y1244" t="s">
        <v>105</v>
      </c>
      <c r="Z1244" t="s">
        <v>106</v>
      </c>
      <c r="AA1244" t="s">
        <v>107</v>
      </c>
      <c r="AB1244" t="s">
        <v>108</v>
      </c>
      <c r="AD1244" s="2" t="s">
        <v>44</v>
      </c>
    </row>
    <row r="1245" spans="1:30" ht="15" customHeight="1" x14ac:dyDescent="0.35">
      <c r="A1245" s="1">
        <v>44708.552430555559</v>
      </c>
      <c r="B1245">
        <v>462</v>
      </c>
      <c r="C1245" t="s">
        <v>29</v>
      </c>
      <c r="D1245">
        <v>5</v>
      </c>
      <c r="E1245" t="s">
        <v>30</v>
      </c>
      <c r="F1245">
        <v>81615</v>
      </c>
      <c r="G1245" t="s">
        <v>254</v>
      </c>
      <c r="H1245" t="s">
        <v>32</v>
      </c>
      <c r="I1245">
        <v>107425</v>
      </c>
      <c r="J1245">
        <v>1</v>
      </c>
      <c r="K1245" s="1">
        <v>44708.552430555559</v>
      </c>
      <c r="L1245">
        <v>0.2</v>
      </c>
      <c r="M1245">
        <v>624.01</v>
      </c>
      <c r="N1245" t="s">
        <v>103</v>
      </c>
      <c r="O1245" t="s">
        <v>34</v>
      </c>
      <c r="P1245">
        <v>1</v>
      </c>
      <c r="R1245">
        <v>4</v>
      </c>
      <c r="S1245" t="s">
        <v>255</v>
      </c>
      <c r="T1245" t="s">
        <v>36</v>
      </c>
      <c r="U1245" t="s">
        <v>37</v>
      </c>
      <c r="V1245" t="s">
        <v>38</v>
      </c>
      <c r="W1245" t="s">
        <v>104</v>
      </c>
      <c r="X1245" t="s">
        <v>104</v>
      </c>
      <c r="Y1245" t="s">
        <v>105</v>
      </c>
      <c r="Z1245" t="s">
        <v>106</v>
      </c>
      <c r="AA1245" t="s">
        <v>107</v>
      </c>
      <c r="AB1245" t="s">
        <v>108</v>
      </c>
      <c r="AD1245" s="2" t="s">
        <v>44</v>
      </c>
    </row>
    <row r="1246" spans="1:30" ht="15" customHeight="1" x14ac:dyDescent="0.35">
      <c r="A1246" s="1">
        <v>44680.500347222223</v>
      </c>
      <c r="B1246">
        <v>462</v>
      </c>
      <c r="C1246" t="s">
        <v>29</v>
      </c>
      <c r="D1246">
        <v>5</v>
      </c>
      <c r="E1246" t="s">
        <v>30</v>
      </c>
      <c r="F1246">
        <v>81612</v>
      </c>
      <c r="G1246" t="s">
        <v>254</v>
      </c>
      <c r="H1246" t="s">
        <v>32</v>
      </c>
      <c r="I1246">
        <v>107006</v>
      </c>
      <c r="J1246">
        <v>1</v>
      </c>
      <c r="K1246" s="1">
        <v>44680.500347222223</v>
      </c>
      <c r="L1246">
        <v>0.2</v>
      </c>
      <c r="M1246">
        <v>624.01</v>
      </c>
      <c r="N1246" t="s">
        <v>103</v>
      </c>
      <c r="O1246" t="s">
        <v>34</v>
      </c>
      <c r="P1246">
        <v>31</v>
      </c>
      <c r="R1246">
        <v>4</v>
      </c>
      <c r="S1246" t="s">
        <v>273</v>
      </c>
      <c r="T1246" t="s">
        <v>36</v>
      </c>
      <c r="U1246" t="s">
        <v>37</v>
      </c>
      <c r="V1246" t="s">
        <v>38</v>
      </c>
      <c r="W1246" t="s">
        <v>104</v>
      </c>
      <c r="X1246" t="s">
        <v>104</v>
      </c>
      <c r="Y1246" t="s">
        <v>105</v>
      </c>
      <c r="Z1246" t="s">
        <v>106</v>
      </c>
      <c r="AA1246" t="s">
        <v>107</v>
      </c>
      <c r="AB1246" t="s">
        <v>108</v>
      </c>
      <c r="AD1246" s="2" t="s">
        <v>44</v>
      </c>
    </row>
    <row r="1247" spans="1:30" ht="15" customHeight="1" x14ac:dyDescent="0.35">
      <c r="A1247" s="1">
        <v>44369.597569444442</v>
      </c>
      <c r="B1247">
        <v>462</v>
      </c>
      <c r="C1247" t="s">
        <v>29</v>
      </c>
      <c r="D1247">
        <v>5</v>
      </c>
      <c r="E1247" t="s">
        <v>30</v>
      </c>
      <c r="F1247">
        <v>81408</v>
      </c>
      <c r="G1247" t="s">
        <v>278</v>
      </c>
      <c r="H1247" t="s">
        <v>32</v>
      </c>
      <c r="I1247">
        <v>102679</v>
      </c>
      <c r="J1247">
        <v>1</v>
      </c>
      <c r="K1247" s="1">
        <v>44369.597569444442</v>
      </c>
      <c r="L1247">
        <v>0.2</v>
      </c>
      <c r="M1247">
        <v>624.02</v>
      </c>
      <c r="N1247" t="s">
        <v>284</v>
      </c>
      <c r="O1247" t="s">
        <v>34</v>
      </c>
      <c r="P1247">
        <v>19</v>
      </c>
      <c r="R1247">
        <v>4</v>
      </c>
      <c r="S1247" t="s">
        <v>279</v>
      </c>
      <c r="T1247" t="s">
        <v>36</v>
      </c>
      <c r="U1247" t="s">
        <v>37</v>
      </c>
      <c r="V1247" t="s">
        <v>38</v>
      </c>
      <c r="W1247" t="s">
        <v>104</v>
      </c>
      <c r="X1247" t="s">
        <v>104</v>
      </c>
      <c r="Y1247" t="s">
        <v>105</v>
      </c>
      <c r="Z1247" t="s">
        <v>106</v>
      </c>
      <c r="AA1247" t="s">
        <v>107</v>
      </c>
      <c r="AB1247" t="s">
        <v>285</v>
      </c>
      <c r="AD1247" s="2" t="s">
        <v>44</v>
      </c>
    </row>
    <row r="1248" spans="1:30" ht="15" customHeight="1" x14ac:dyDescent="0.35">
      <c r="A1248" s="1">
        <v>44369.597569444442</v>
      </c>
      <c r="B1248">
        <v>462</v>
      </c>
      <c r="C1248" t="s">
        <v>29</v>
      </c>
      <c r="D1248">
        <v>5</v>
      </c>
      <c r="E1248" t="s">
        <v>30</v>
      </c>
      <c r="F1248">
        <v>81408</v>
      </c>
      <c r="G1248" t="s">
        <v>278</v>
      </c>
      <c r="H1248" t="s">
        <v>32</v>
      </c>
      <c r="I1248">
        <v>102679</v>
      </c>
      <c r="J1248">
        <v>1</v>
      </c>
      <c r="K1248" s="1">
        <v>44369.597569444442</v>
      </c>
      <c r="L1248">
        <v>0.2</v>
      </c>
      <c r="M1248">
        <v>624.01</v>
      </c>
      <c r="N1248" t="s">
        <v>103</v>
      </c>
      <c r="O1248" t="s">
        <v>34</v>
      </c>
      <c r="P1248">
        <v>19</v>
      </c>
      <c r="R1248">
        <v>4</v>
      </c>
      <c r="S1248" t="s">
        <v>279</v>
      </c>
      <c r="T1248" t="s">
        <v>36</v>
      </c>
      <c r="U1248" t="s">
        <v>37</v>
      </c>
      <c r="V1248" t="s">
        <v>38</v>
      </c>
      <c r="W1248" t="s">
        <v>104</v>
      </c>
      <c r="X1248" t="s">
        <v>104</v>
      </c>
      <c r="Y1248" t="s">
        <v>105</v>
      </c>
      <c r="Z1248" t="s">
        <v>106</v>
      </c>
      <c r="AA1248" t="s">
        <v>107</v>
      </c>
      <c r="AB1248" t="s">
        <v>108</v>
      </c>
      <c r="AD1248" s="2" t="s">
        <v>44</v>
      </c>
    </row>
    <row r="1249" spans="1:30" ht="15" customHeight="1" x14ac:dyDescent="0.35">
      <c r="A1249" s="1">
        <v>44337.625347222223</v>
      </c>
      <c r="B1249">
        <v>462</v>
      </c>
      <c r="C1249" t="s">
        <v>29</v>
      </c>
      <c r="D1249">
        <v>5</v>
      </c>
      <c r="E1249" t="s">
        <v>30</v>
      </c>
      <c r="F1249">
        <v>81218</v>
      </c>
      <c r="G1249" t="s">
        <v>254</v>
      </c>
      <c r="H1249" t="s">
        <v>32</v>
      </c>
      <c r="I1249">
        <v>102245</v>
      </c>
      <c r="J1249">
        <v>1</v>
      </c>
      <c r="K1249" s="1">
        <v>44337.625347222223</v>
      </c>
      <c r="L1249">
        <v>0.2</v>
      </c>
      <c r="M1249">
        <v>624.01</v>
      </c>
      <c r="N1249" t="s">
        <v>103</v>
      </c>
      <c r="O1249" t="s">
        <v>34</v>
      </c>
      <c r="P1249">
        <v>1</v>
      </c>
      <c r="R1249">
        <v>4</v>
      </c>
      <c r="S1249" t="s">
        <v>289</v>
      </c>
      <c r="T1249" t="s">
        <v>36</v>
      </c>
      <c r="U1249" t="s">
        <v>37</v>
      </c>
      <c r="V1249" t="s">
        <v>38</v>
      </c>
      <c r="W1249" t="s">
        <v>104</v>
      </c>
      <c r="X1249" t="s">
        <v>104</v>
      </c>
      <c r="Y1249" t="s">
        <v>105</v>
      </c>
      <c r="Z1249" t="s">
        <v>106</v>
      </c>
      <c r="AA1249" t="s">
        <v>107</v>
      </c>
      <c r="AB1249" t="s">
        <v>108</v>
      </c>
      <c r="AD1249" s="2" t="s">
        <v>44</v>
      </c>
    </row>
    <row r="1250" spans="1:30" ht="15" customHeight="1" x14ac:dyDescent="0.35">
      <c r="A1250" s="1">
        <v>43992.521180555559</v>
      </c>
      <c r="B1250">
        <v>462</v>
      </c>
      <c r="C1250" t="s">
        <v>29</v>
      </c>
      <c r="D1250">
        <v>5</v>
      </c>
      <c r="E1250" t="s">
        <v>30</v>
      </c>
      <c r="F1250">
        <v>80228</v>
      </c>
      <c r="G1250" t="s">
        <v>305</v>
      </c>
      <c r="H1250" t="s">
        <v>32</v>
      </c>
      <c r="I1250">
        <v>97371</v>
      </c>
      <c r="J1250">
        <v>1</v>
      </c>
      <c r="K1250" s="1">
        <v>43992.521180555559</v>
      </c>
      <c r="L1250">
        <v>0.2</v>
      </c>
      <c r="M1250">
        <v>624.01</v>
      </c>
      <c r="N1250" t="s">
        <v>103</v>
      </c>
      <c r="O1250" t="s">
        <v>34</v>
      </c>
      <c r="P1250">
        <v>20</v>
      </c>
      <c r="R1250">
        <v>4</v>
      </c>
      <c r="S1250" t="s">
        <v>306</v>
      </c>
      <c r="T1250" t="s">
        <v>36</v>
      </c>
      <c r="U1250" t="s">
        <v>37</v>
      </c>
      <c r="V1250" t="s">
        <v>38</v>
      </c>
      <c r="W1250" t="s">
        <v>104</v>
      </c>
      <c r="X1250" t="s">
        <v>104</v>
      </c>
      <c r="Y1250" t="s">
        <v>105</v>
      </c>
      <c r="Z1250" t="s">
        <v>106</v>
      </c>
      <c r="AA1250" t="s">
        <v>107</v>
      </c>
      <c r="AB1250" t="s">
        <v>108</v>
      </c>
      <c r="AD1250" s="2" t="s">
        <v>44</v>
      </c>
    </row>
    <row r="1251" spans="1:30" ht="15" customHeight="1" x14ac:dyDescent="0.35">
      <c r="A1251" s="1">
        <v>43964.479513888888</v>
      </c>
      <c r="B1251">
        <v>462</v>
      </c>
      <c r="C1251" t="s">
        <v>29</v>
      </c>
      <c r="D1251">
        <v>5</v>
      </c>
      <c r="E1251" t="s">
        <v>30</v>
      </c>
      <c r="F1251">
        <v>80112</v>
      </c>
      <c r="G1251" t="s">
        <v>311</v>
      </c>
      <c r="H1251" t="s">
        <v>32</v>
      </c>
      <c r="I1251">
        <v>97026</v>
      </c>
      <c r="J1251">
        <v>1</v>
      </c>
      <c r="K1251" s="1">
        <v>43964.479513888888</v>
      </c>
      <c r="L1251">
        <v>0.2</v>
      </c>
      <c r="M1251">
        <v>624.01</v>
      </c>
      <c r="N1251" t="s">
        <v>103</v>
      </c>
      <c r="O1251" t="s">
        <v>34</v>
      </c>
      <c r="P1251">
        <v>20</v>
      </c>
      <c r="R1251">
        <v>4</v>
      </c>
      <c r="S1251" t="s">
        <v>312</v>
      </c>
      <c r="T1251" t="s">
        <v>36</v>
      </c>
      <c r="U1251" t="s">
        <v>37</v>
      </c>
      <c r="V1251" t="s">
        <v>38</v>
      </c>
      <c r="W1251" t="s">
        <v>104</v>
      </c>
      <c r="X1251" t="s">
        <v>104</v>
      </c>
      <c r="Y1251" t="s">
        <v>105</v>
      </c>
      <c r="Z1251" t="s">
        <v>106</v>
      </c>
      <c r="AA1251" t="s">
        <v>107</v>
      </c>
      <c r="AB1251" t="s">
        <v>108</v>
      </c>
      <c r="AD1251" s="2" t="s">
        <v>44</v>
      </c>
    </row>
    <row r="1252" spans="1:30" ht="15" customHeight="1" x14ac:dyDescent="0.35">
      <c r="A1252" s="1">
        <v>43878.517708333333</v>
      </c>
      <c r="B1252">
        <v>462</v>
      </c>
      <c r="C1252" t="s">
        <v>29</v>
      </c>
      <c r="D1252">
        <v>5</v>
      </c>
      <c r="E1252" t="s">
        <v>30</v>
      </c>
      <c r="F1252">
        <v>80101</v>
      </c>
      <c r="G1252" t="s">
        <v>313</v>
      </c>
      <c r="H1252" t="s">
        <v>32</v>
      </c>
      <c r="I1252">
        <v>95877</v>
      </c>
      <c r="J1252">
        <v>1</v>
      </c>
      <c r="K1252" s="1">
        <v>43878.517708333333</v>
      </c>
      <c r="L1252">
        <v>0.2</v>
      </c>
      <c r="M1252">
        <v>624.01</v>
      </c>
      <c r="N1252" t="s">
        <v>103</v>
      </c>
      <c r="O1252" t="s">
        <v>34</v>
      </c>
      <c r="P1252">
        <v>1</v>
      </c>
      <c r="R1252">
        <v>4</v>
      </c>
      <c r="S1252" t="s">
        <v>314</v>
      </c>
      <c r="T1252" t="s">
        <v>36</v>
      </c>
      <c r="U1252" t="s">
        <v>37</v>
      </c>
      <c r="V1252" t="s">
        <v>38</v>
      </c>
      <c r="W1252" t="s">
        <v>104</v>
      </c>
      <c r="X1252" t="s">
        <v>104</v>
      </c>
      <c r="Y1252" t="s">
        <v>105</v>
      </c>
      <c r="Z1252" t="s">
        <v>106</v>
      </c>
      <c r="AA1252" t="s">
        <v>107</v>
      </c>
      <c r="AB1252" t="s">
        <v>108</v>
      </c>
      <c r="AD1252" s="2" t="s">
        <v>44</v>
      </c>
    </row>
    <row r="1253" spans="1:30" ht="15" customHeight="1" x14ac:dyDescent="0.35">
      <c r="A1253" s="1">
        <v>43853.573958333334</v>
      </c>
      <c r="B1253">
        <v>462</v>
      </c>
      <c r="C1253" t="s">
        <v>29</v>
      </c>
      <c r="D1253">
        <v>5</v>
      </c>
      <c r="E1253" t="s">
        <v>30</v>
      </c>
      <c r="F1253">
        <v>80043</v>
      </c>
      <c r="G1253" t="s">
        <v>319</v>
      </c>
      <c r="H1253" t="s">
        <v>32</v>
      </c>
      <c r="I1253">
        <v>95489</v>
      </c>
      <c r="J1253">
        <v>1</v>
      </c>
      <c r="K1253" s="1">
        <v>43853.573958333334</v>
      </c>
      <c r="L1253">
        <v>0.2</v>
      </c>
      <c r="M1253">
        <v>624.01</v>
      </c>
      <c r="N1253" t="s">
        <v>103</v>
      </c>
      <c r="O1253" t="s">
        <v>34</v>
      </c>
      <c r="P1253">
        <v>6</v>
      </c>
      <c r="R1253">
        <v>4</v>
      </c>
      <c r="S1253" t="s">
        <v>320</v>
      </c>
      <c r="T1253" t="s">
        <v>36</v>
      </c>
      <c r="U1253" t="s">
        <v>37</v>
      </c>
      <c r="V1253" t="s">
        <v>38</v>
      </c>
      <c r="W1253" t="s">
        <v>104</v>
      </c>
      <c r="X1253" t="s">
        <v>104</v>
      </c>
      <c r="Y1253" t="s">
        <v>105</v>
      </c>
      <c r="Z1253" t="s">
        <v>106</v>
      </c>
      <c r="AA1253" t="s">
        <v>107</v>
      </c>
      <c r="AB1253" t="s">
        <v>108</v>
      </c>
      <c r="AD1253" s="2" t="s">
        <v>44</v>
      </c>
    </row>
    <row r="1254" spans="1:30" ht="15" customHeight="1" x14ac:dyDescent="0.35">
      <c r="A1254" s="1">
        <v>43788.507291666669</v>
      </c>
      <c r="B1254">
        <v>462</v>
      </c>
      <c r="C1254" t="s">
        <v>29</v>
      </c>
      <c r="D1254">
        <v>5</v>
      </c>
      <c r="E1254" t="s">
        <v>30</v>
      </c>
      <c r="F1254">
        <v>79977</v>
      </c>
      <c r="G1254" t="s">
        <v>325</v>
      </c>
      <c r="H1254" t="s">
        <v>32</v>
      </c>
      <c r="I1254">
        <v>94607</v>
      </c>
      <c r="J1254">
        <v>1</v>
      </c>
      <c r="K1254" s="1">
        <v>43788.507291666669</v>
      </c>
      <c r="L1254">
        <v>0.2</v>
      </c>
      <c r="M1254">
        <v>624.01</v>
      </c>
      <c r="N1254" t="s">
        <v>103</v>
      </c>
      <c r="O1254" t="s">
        <v>34</v>
      </c>
      <c r="P1254">
        <v>4</v>
      </c>
      <c r="R1254">
        <v>4</v>
      </c>
      <c r="S1254" t="s">
        <v>326</v>
      </c>
      <c r="T1254" t="s">
        <v>36</v>
      </c>
      <c r="U1254" t="s">
        <v>37</v>
      </c>
      <c r="V1254" t="s">
        <v>38</v>
      </c>
      <c r="W1254" t="s">
        <v>104</v>
      </c>
      <c r="X1254" t="s">
        <v>104</v>
      </c>
      <c r="Y1254" t="s">
        <v>105</v>
      </c>
      <c r="Z1254" t="s">
        <v>106</v>
      </c>
      <c r="AA1254" t="s">
        <v>107</v>
      </c>
      <c r="AB1254" t="s">
        <v>108</v>
      </c>
      <c r="AD1254" s="2" t="s">
        <v>44</v>
      </c>
    </row>
    <row r="1255" spans="1:30" ht="15" customHeight="1" x14ac:dyDescent="0.35">
      <c r="A1255" s="1">
        <v>43760.517708333333</v>
      </c>
      <c r="B1255">
        <v>462</v>
      </c>
      <c r="C1255" t="s">
        <v>29</v>
      </c>
      <c r="D1255">
        <v>5</v>
      </c>
      <c r="E1255" t="s">
        <v>30</v>
      </c>
      <c r="F1255">
        <v>79873</v>
      </c>
      <c r="G1255" t="s">
        <v>333</v>
      </c>
      <c r="H1255" t="s">
        <v>32</v>
      </c>
      <c r="I1255">
        <v>94201</v>
      </c>
      <c r="J1255">
        <v>1</v>
      </c>
      <c r="K1255" s="1">
        <v>43760.517708333333</v>
      </c>
      <c r="L1255">
        <v>0.2</v>
      </c>
      <c r="M1255">
        <v>624.01</v>
      </c>
      <c r="N1255" t="s">
        <v>103</v>
      </c>
      <c r="O1255" t="s">
        <v>34</v>
      </c>
      <c r="P1255">
        <v>58</v>
      </c>
      <c r="R1255">
        <v>4</v>
      </c>
      <c r="S1255" t="s">
        <v>334</v>
      </c>
      <c r="T1255" t="s">
        <v>36</v>
      </c>
      <c r="U1255" t="s">
        <v>37</v>
      </c>
      <c r="V1255" t="s">
        <v>38</v>
      </c>
      <c r="W1255" t="s">
        <v>104</v>
      </c>
      <c r="X1255" t="s">
        <v>104</v>
      </c>
      <c r="Y1255" t="s">
        <v>105</v>
      </c>
      <c r="Z1255" t="s">
        <v>106</v>
      </c>
      <c r="AA1255" t="s">
        <v>107</v>
      </c>
      <c r="AB1255" t="s">
        <v>108</v>
      </c>
      <c r="AD1255" s="2" t="s">
        <v>44</v>
      </c>
    </row>
    <row r="1256" spans="1:30" ht="15" customHeight="1" x14ac:dyDescent="0.35">
      <c r="A1256" s="1">
        <v>43734.455208333333</v>
      </c>
      <c r="B1256">
        <v>462</v>
      </c>
      <c r="C1256" t="s">
        <v>29</v>
      </c>
      <c r="D1256">
        <v>5</v>
      </c>
      <c r="E1256" t="s">
        <v>30</v>
      </c>
      <c r="F1256">
        <v>79811</v>
      </c>
      <c r="G1256" t="s">
        <v>340</v>
      </c>
      <c r="H1256" t="s">
        <v>32</v>
      </c>
      <c r="I1256">
        <v>93867</v>
      </c>
      <c r="J1256">
        <v>1</v>
      </c>
      <c r="K1256" s="1">
        <v>43734.455208333333</v>
      </c>
      <c r="L1256">
        <v>0.2</v>
      </c>
      <c r="M1256">
        <v>624.01</v>
      </c>
      <c r="N1256" t="s">
        <v>103</v>
      </c>
      <c r="O1256" t="s">
        <v>34</v>
      </c>
      <c r="P1256">
        <v>2</v>
      </c>
      <c r="R1256">
        <v>4</v>
      </c>
      <c r="S1256" t="s">
        <v>341</v>
      </c>
      <c r="T1256" t="s">
        <v>36</v>
      </c>
      <c r="U1256" t="s">
        <v>37</v>
      </c>
      <c r="V1256" t="s">
        <v>38</v>
      </c>
      <c r="W1256" t="s">
        <v>104</v>
      </c>
      <c r="X1256" t="s">
        <v>104</v>
      </c>
      <c r="Y1256" t="s">
        <v>105</v>
      </c>
      <c r="Z1256" t="s">
        <v>106</v>
      </c>
      <c r="AA1256" t="s">
        <v>107</v>
      </c>
      <c r="AB1256" t="s">
        <v>108</v>
      </c>
      <c r="AD1256" s="2" t="s">
        <v>44</v>
      </c>
    </row>
    <row r="1257" spans="1:30" ht="15" customHeight="1" x14ac:dyDescent="0.35">
      <c r="A1257" s="1">
        <v>43704.705208333333</v>
      </c>
      <c r="B1257">
        <v>462</v>
      </c>
      <c r="C1257" t="s">
        <v>29</v>
      </c>
      <c r="D1257">
        <v>5</v>
      </c>
      <c r="E1257" t="s">
        <v>30</v>
      </c>
      <c r="F1257">
        <v>79796</v>
      </c>
      <c r="G1257" t="s">
        <v>254</v>
      </c>
      <c r="H1257" t="s">
        <v>32</v>
      </c>
      <c r="I1257">
        <v>93443</v>
      </c>
      <c r="J1257">
        <v>1</v>
      </c>
      <c r="K1257" s="1">
        <v>43704.705208333333</v>
      </c>
      <c r="L1257">
        <v>0.2</v>
      </c>
      <c r="M1257">
        <v>624.02</v>
      </c>
      <c r="N1257" t="s">
        <v>284</v>
      </c>
      <c r="O1257" t="s">
        <v>34</v>
      </c>
      <c r="P1257">
        <v>1</v>
      </c>
      <c r="R1257">
        <v>4</v>
      </c>
      <c r="S1257" t="s">
        <v>345</v>
      </c>
      <c r="T1257" t="s">
        <v>36</v>
      </c>
      <c r="U1257" t="s">
        <v>37</v>
      </c>
      <c r="V1257" t="s">
        <v>38</v>
      </c>
      <c r="W1257" t="s">
        <v>104</v>
      </c>
      <c r="X1257" t="s">
        <v>104</v>
      </c>
      <c r="Y1257" t="s">
        <v>105</v>
      </c>
      <c r="Z1257" t="s">
        <v>106</v>
      </c>
      <c r="AA1257" t="s">
        <v>107</v>
      </c>
      <c r="AB1257" t="s">
        <v>285</v>
      </c>
      <c r="AD1257" s="2" t="s">
        <v>44</v>
      </c>
    </row>
    <row r="1258" spans="1:30" ht="15" customHeight="1" x14ac:dyDescent="0.35">
      <c r="A1258" s="1">
        <v>43356.594097222223</v>
      </c>
      <c r="B1258">
        <v>462</v>
      </c>
      <c r="C1258" t="s">
        <v>29</v>
      </c>
      <c r="D1258">
        <v>5</v>
      </c>
      <c r="E1258" t="s">
        <v>30</v>
      </c>
      <c r="F1258">
        <v>79678</v>
      </c>
      <c r="G1258" t="s">
        <v>278</v>
      </c>
      <c r="H1258" t="s">
        <v>32</v>
      </c>
      <c r="I1258">
        <v>88971</v>
      </c>
      <c r="J1258">
        <v>1</v>
      </c>
      <c r="K1258" s="1">
        <v>43356.594097222223</v>
      </c>
      <c r="L1258">
        <v>0.2</v>
      </c>
      <c r="M1258">
        <v>624.01</v>
      </c>
      <c r="N1258" t="s">
        <v>103</v>
      </c>
      <c r="O1258" t="s">
        <v>34</v>
      </c>
      <c r="P1258">
        <v>1</v>
      </c>
      <c r="R1258">
        <v>4</v>
      </c>
      <c r="S1258" t="s">
        <v>353</v>
      </c>
      <c r="T1258" t="s">
        <v>36</v>
      </c>
      <c r="U1258" t="s">
        <v>37</v>
      </c>
      <c r="V1258" t="s">
        <v>38</v>
      </c>
      <c r="W1258" t="s">
        <v>104</v>
      </c>
      <c r="X1258" t="s">
        <v>104</v>
      </c>
      <c r="Y1258" t="s">
        <v>105</v>
      </c>
      <c r="Z1258" t="s">
        <v>106</v>
      </c>
      <c r="AA1258" t="s">
        <v>107</v>
      </c>
      <c r="AB1258" t="s">
        <v>108</v>
      </c>
      <c r="AD1258" s="2" t="s">
        <v>44</v>
      </c>
    </row>
    <row r="1259" spans="1:30" ht="15" customHeight="1" x14ac:dyDescent="0.35">
      <c r="A1259" s="1">
        <v>43635.677430555559</v>
      </c>
      <c r="B1259">
        <v>462</v>
      </c>
      <c r="C1259" t="s">
        <v>29</v>
      </c>
      <c r="D1259">
        <v>5</v>
      </c>
      <c r="E1259" t="s">
        <v>30</v>
      </c>
      <c r="F1259">
        <v>79548</v>
      </c>
      <c r="G1259" t="s">
        <v>278</v>
      </c>
      <c r="H1259" t="s">
        <v>32</v>
      </c>
      <c r="I1259">
        <v>92499</v>
      </c>
      <c r="J1259">
        <v>1</v>
      </c>
      <c r="K1259" s="1">
        <v>43635.677430555559</v>
      </c>
      <c r="L1259">
        <v>0.2</v>
      </c>
      <c r="M1259">
        <v>624.01</v>
      </c>
      <c r="N1259" t="s">
        <v>103</v>
      </c>
      <c r="O1259" t="s">
        <v>34</v>
      </c>
      <c r="P1259">
        <v>1</v>
      </c>
      <c r="R1259">
        <v>4</v>
      </c>
      <c r="S1259" t="s">
        <v>357</v>
      </c>
      <c r="T1259" t="s">
        <v>36</v>
      </c>
      <c r="U1259" t="s">
        <v>37</v>
      </c>
      <c r="V1259" t="s">
        <v>38</v>
      </c>
      <c r="W1259" t="s">
        <v>104</v>
      </c>
      <c r="X1259" t="s">
        <v>104</v>
      </c>
      <c r="Y1259" t="s">
        <v>105</v>
      </c>
      <c r="Z1259" t="s">
        <v>106</v>
      </c>
      <c r="AA1259" t="s">
        <v>107</v>
      </c>
      <c r="AB1259" t="s">
        <v>108</v>
      </c>
      <c r="AD1259" s="2" t="s">
        <v>44</v>
      </c>
    </row>
    <row r="1260" spans="1:30" ht="15" customHeight="1" x14ac:dyDescent="0.35">
      <c r="A1260" s="1">
        <v>43571.732986111114</v>
      </c>
      <c r="B1260">
        <v>462</v>
      </c>
      <c r="C1260" t="s">
        <v>29</v>
      </c>
      <c r="D1260">
        <v>5</v>
      </c>
      <c r="E1260" t="s">
        <v>30</v>
      </c>
      <c r="F1260">
        <v>79503</v>
      </c>
      <c r="G1260" t="s">
        <v>358</v>
      </c>
      <c r="H1260" t="s">
        <v>32</v>
      </c>
      <c r="I1260">
        <v>91686</v>
      </c>
      <c r="J1260">
        <v>1</v>
      </c>
      <c r="K1260" s="1">
        <v>43571.732986111114</v>
      </c>
      <c r="L1260">
        <v>0.2</v>
      </c>
      <c r="M1260">
        <v>624.02</v>
      </c>
      <c r="N1260" t="s">
        <v>284</v>
      </c>
      <c r="O1260" t="s">
        <v>34</v>
      </c>
      <c r="P1260">
        <v>1</v>
      </c>
      <c r="R1260">
        <v>4</v>
      </c>
      <c r="S1260" t="s">
        <v>360</v>
      </c>
      <c r="T1260" t="s">
        <v>36</v>
      </c>
      <c r="U1260" t="s">
        <v>37</v>
      </c>
      <c r="V1260" t="s">
        <v>38</v>
      </c>
      <c r="W1260" t="s">
        <v>104</v>
      </c>
      <c r="X1260" t="s">
        <v>104</v>
      </c>
      <c r="Y1260" t="s">
        <v>105</v>
      </c>
      <c r="Z1260" t="s">
        <v>106</v>
      </c>
      <c r="AA1260" t="s">
        <v>107</v>
      </c>
      <c r="AB1260" t="s">
        <v>285</v>
      </c>
      <c r="AD1260" s="2" t="s">
        <v>44</v>
      </c>
    </row>
    <row r="1261" spans="1:30" ht="15" customHeight="1" x14ac:dyDescent="0.35">
      <c r="A1261" s="1">
        <v>43571.732986111114</v>
      </c>
      <c r="B1261">
        <v>462</v>
      </c>
      <c r="C1261" t="s">
        <v>29</v>
      </c>
      <c r="D1261">
        <v>5</v>
      </c>
      <c r="E1261" t="s">
        <v>30</v>
      </c>
      <c r="F1261">
        <v>79503</v>
      </c>
      <c r="G1261" t="s">
        <v>358</v>
      </c>
      <c r="H1261" t="s">
        <v>32</v>
      </c>
      <c r="I1261">
        <v>91686</v>
      </c>
      <c r="J1261">
        <v>1</v>
      </c>
      <c r="K1261" s="1">
        <v>43571.732986111114</v>
      </c>
      <c r="L1261">
        <v>0.2</v>
      </c>
      <c r="M1261">
        <v>624.01</v>
      </c>
      <c r="N1261" t="s">
        <v>103</v>
      </c>
      <c r="O1261" t="s">
        <v>34</v>
      </c>
      <c r="P1261">
        <v>1</v>
      </c>
      <c r="R1261">
        <v>4</v>
      </c>
      <c r="S1261" t="s">
        <v>360</v>
      </c>
      <c r="T1261" t="s">
        <v>36</v>
      </c>
      <c r="U1261" t="s">
        <v>37</v>
      </c>
      <c r="V1261" t="s">
        <v>38</v>
      </c>
      <c r="W1261" t="s">
        <v>104</v>
      </c>
      <c r="X1261" t="s">
        <v>104</v>
      </c>
      <c r="Y1261" t="s">
        <v>105</v>
      </c>
      <c r="Z1261" t="s">
        <v>106</v>
      </c>
      <c r="AA1261" t="s">
        <v>107</v>
      </c>
      <c r="AB1261" t="s">
        <v>108</v>
      </c>
      <c r="AD1261" s="2" t="s">
        <v>44</v>
      </c>
    </row>
    <row r="1262" spans="1:30" ht="15" customHeight="1" x14ac:dyDescent="0.35">
      <c r="A1262" s="1">
        <v>43537.625347222223</v>
      </c>
      <c r="B1262">
        <v>462</v>
      </c>
      <c r="C1262" t="s">
        <v>29</v>
      </c>
      <c r="D1262">
        <v>5</v>
      </c>
      <c r="E1262" t="s">
        <v>30</v>
      </c>
      <c r="F1262">
        <v>79485</v>
      </c>
      <c r="G1262" t="s">
        <v>278</v>
      </c>
      <c r="H1262" t="s">
        <v>32</v>
      </c>
      <c r="I1262">
        <v>91223</v>
      </c>
      <c r="J1262">
        <v>1</v>
      </c>
      <c r="K1262" s="1">
        <v>43537.625347222223</v>
      </c>
      <c r="L1262">
        <v>0.2</v>
      </c>
      <c r="M1262">
        <v>624.01</v>
      </c>
      <c r="N1262" t="s">
        <v>103</v>
      </c>
      <c r="O1262" t="s">
        <v>34</v>
      </c>
      <c r="P1262">
        <v>20</v>
      </c>
      <c r="R1262">
        <v>4</v>
      </c>
      <c r="S1262" t="s">
        <v>370</v>
      </c>
      <c r="T1262" t="s">
        <v>36</v>
      </c>
      <c r="U1262" t="s">
        <v>37</v>
      </c>
      <c r="V1262" t="s">
        <v>38</v>
      </c>
      <c r="W1262" t="s">
        <v>104</v>
      </c>
      <c r="X1262" t="s">
        <v>104</v>
      </c>
      <c r="Y1262" t="s">
        <v>105</v>
      </c>
      <c r="Z1262" t="s">
        <v>106</v>
      </c>
      <c r="AA1262" t="s">
        <v>107</v>
      </c>
      <c r="AB1262" t="s">
        <v>108</v>
      </c>
      <c r="AD1262" s="2" t="s">
        <v>44</v>
      </c>
    </row>
    <row r="1263" spans="1:30" ht="15" customHeight="1" x14ac:dyDescent="0.35">
      <c r="A1263" s="1">
        <v>43432.392708333333</v>
      </c>
      <c r="B1263">
        <v>462</v>
      </c>
      <c r="C1263" t="s">
        <v>29</v>
      </c>
      <c r="D1263">
        <v>5</v>
      </c>
      <c r="E1263" t="s">
        <v>30</v>
      </c>
      <c r="F1263">
        <v>79464</v>
      </c>
      <c r="G1263" t="s">
        <v>254</v>
      </c>
      <c r="H1263" t="s">
        <v>32</v>
      </c>
      <c r="I1263">
        <v>89949</v>
      </c>
      <c r="J1263">
        <v>1</v>
      </c>
      <c r="K1263" s="1">
        <v>43432.392708333333</v>
      </c>
      <c r="L1263">
        <v>0.2</v>
      </c>
      <c r="M1263">
        <v>624.01</v>
      </c>
      <c r="N1263" t="s">
        <v>103</v>
      </c>
      <c r="O1263" t="s">
        <v>34</v>
      </c>
      <c r="P1263">
        <v>6</v>
      </c>
      <c r="R1263">
        <v>4</v>
      </c>
      <c r="S1263" t="s">
        <v>371</v>
      </c>
      <c r="T1263" t="s">
        <v>36</v>
      </c>
      <c r="U1263" t="s">
        <v>37</v>
      </c>
      <c r="V1263" t="s">
        <v>38</v>
      </c>
      <c r="W1263" t="s">
        <v>104</v>
      </c>
      <c r="X1263" t="s">
        <v>104</v>
      </c>
      <c r="Y1263" t="s">
        <v>105</v>
      </c>
      <c r="Z1263" t="s">
        <v>106</v>
      </c>
      <c r="AA1263" t="s">
        <v>107</v>
      </c>
      <c r="AB1263" t="s">
        <v>108</v>
      </c>
      <c r="AD1263" s="2" t="s">
        <v>44</v>
      </c>
    </row>
    <row r="1264" spans="1:30" ht="15" customHeight="1" x14ac:dyDescent="0.35">
      <c r="A1264" s="1">
        <v>43509.642708333333</v>
      </c>
      <c r="B1264">
        <v>462</v>
      </c>
      <c r="C1264" t="s">
        <v>29</v>
      </c>
      <c r="D1264">
        <v>5</v>
      </c>
      <c r="E1264" t="s">
        <v>30</v>
      </c>
      <c r="F1264">
        <v>79444</v>
      </c>
      <c r="G1264" t="s">
        <v>254</v>
      </c>
      <c r="H1264" t="s">
        <v>32</v>
      </c>
      <c r="I1264">
        <v>90876</v>
      </c>
      <c r="J1264">
        <v>1</v>
      </c>
      <c r="K1264" s="1">
        <v>43509.642708333333</v>
      </c>
      <c r="L1264">
        <v>0.2</v>
      </c>
      <c r="M1264">
        <v>624.01</v>
      </c>
      <c r="N1264" t="s">
        <v>103</v>
      </c>
      <c r="O1264" t="s">
        <v>34</v>
      </c>
      <c r="P1264">
        <v>8</v>
      </c>
      <c r="R1264">
        <v>4</v>
      </c>
      <c r="S1264" t="s">
        <v>374</v>
      </c>
      <c r="T1264" t="s">
        <v>36</v>
      </c>
      <c r="U1264" t="s">
        <v>37</v>
      </c>
      <c r="V1264" t="s">
        <v>38</v>
      </c>
      <c r="W1264" t="s">
        <v>104</v>
      </c>
      <c r="X1264" t="s">
        <v>104</v>
      </c>
      <c r="Y1264" t="s">
        <v>105</v>
      </c>
      <c r="Z1264" t="s">
        <v>106</v>
      </c>
      <c r="AA1264" t="s">
        <v>107</v>
      </c>
      <c r="AB1264" t="s">
        <v>108</v>
      </c>
      <c r="AD1264" s="2" t="s">
        <v>44</v>
      </c>
    </row>
    <row r="1265" spans="1:30" ht="15" customHeight="1" x14ac:dyDescent="0.35">
      <c r="A1265" s="1">
        <v>43509.642708333333</v>
      </c>
      <c r="B1265">
        <v>462</v>
      </c>
      <c r="C1265" t="s">
        <v>29</v>
      </c>
      <c r="D1265">
        <v>5</v>
      </c>
      <c r="E1265" t="s">
        <v>30</v>
      </c>
      <c r="F1265">
        <v>79444</v>
      </c>
      <c r="G1265" t="s">
        <v>254</v>
      </c>
      <c r="H1265" t="s">
        <v>32</v>
      </c>
      <c r="I1265">
        <v>90876</v>
      </c>
      <c r="J1265">
        <v>1</v>
      </c>
      <c r="K1265" s="1">
        <v>43509.642708333333</v>
      </c>
      <c r="L1265">
        <v>0.2</v>
      </c>
      <c r="M1265">
        <v>624.02</v>
      </c>
      <c r="N1265" t="s">
        <v>284</v>
      </c>
      <c r="O1265" t="s">
        <v>34</v>
      </c>
      <c r="P1265">
        <v>4</v>
      </c>
      <c r="R1265">
        <v>4</v>
      </c>
      <c r="S1265" t="s">
        <v>374</v>
      </c>
      <c r="T1265" t="s">
        <v>36</v>
      </c>
      <c r="U1265" t="s">
        <v>37</v>
      </c>
      <c r="V1265" t="s">
        <v>38</v>
      </c>
      <c r="W1265" t="s">
        <v>104</v>
      </c>
      <c r="X1265" t="s">
        <v>104</v>
      </c>
      <c r="Y1265" t="s">
        <v>105</v>
      </c>
      <c r="Z1265" t="s">
        <v>106</v>
      </c>
      <c r="AA1265" t="s">
        <v>107</v>
      </c>
      <c r="AB1265" t="s">
        <v>285</v>
      </c>
      <c r="AD1265" s="2" t="s">
        <v>44</v>
      </c>
    </row>
    <row r="1266" spans="1:30" ht="15" customHeight="1" x14ac:dyDescent="0.35">
      <c r="A1266" s="1">
        <v>43606.715624999997</v>
      </c>
      <c r="B1266">
        <v>462</v>
      </c>
      <c r="C1266" t="s">
        <v>29</v>
      </c>
      <c r="D1266">
        <v>5</v>
      </c>
      <c r="E1266" t="s">
        <v>30</v>
      </c>
      <c r="F1266">
        <v>79315</v>
      </c>
      <c r="G1266" t="s">
        <v>278</v>
      </c>
      <c r="H1266" t="s">
        <v>32</v>
      </c>
      <c r="I1266">
        <v>92050</v>
      </c>
      <c r="J1266">
        <v>1</v>
      </c>
      <c r="K1266" s="1">
        <v>43606.715624999997</v>
      </c>
      <c r="L1266">
        <v>0.2</v>
      </c>
      <c r="M1266">
        <v>624.01</v>
      </c>
      <c r="N1266" t="s">
        <v>103</v>
      </c>
      <c r="O1266" t="s">
        <v>34</v>
      </c>
      <c r="P1266">
        <v>10</v>
      </c>
      <c r="R1266">
        <v>4</v>
      </c>
      <c r="S1266" t="s">
        <v>377</v>
      </c>
      <c r="T1266" t="s">
        <v>36</v>
      </c>
      <c r="U1266" t="s">
        <v>37</v>
      </c>
      <c r="V1266" t="s">
        <v>38</v>
      </c>
      <c r="W1266" t="s">
        <v>104</v>
      </c>
      <c r="X1266" t="s">
        <v>104</v>
      </c>
      <c r="Y1266" t="s">
        <v>105</v>
      </c>
      <c r="Z1266" t="s">
        <v>106</v>
      </c>
      <c r="AA1266" t="s">
        <v>107</v>
      </c>
      <c r="AB1266" t="s">
        <v>108</v>
      </c>
      <c r="AD1266" s="2" t="s">
        <v>44</v>
      </c>
    </row>
    <row r="1267" spans="1:30" ht="15" customHeight="1" x14ac:dyDescent="0.35">
      <c r="A1267" s="1">
        <v>43474.566319444442</v>
      </c>
      <c r="B1267">
        <v>462</v>
      </c>
      <c r="C1267" t="s">
        <v>29</v>
      </c>
      <c r="D1267">
        <v>5</v>
      </c>
      <c r="E1267" t="s">
        <v>30</v>
      </c>
      <c r="F1267">
        <v>79272</v>
      </c>
      <c r="G1267" t="s">
        <v>378</v>
      </c>
      <c r="H1267" t="s">
        <v>32</v>
      </c>
      <c r="I1267">
        <v>90431</v>
      </c>
      <c r="J1267">
        <v>1</v>
      </c>
      <c r="K1267" s="1">
        <v>43474.566319444442</v>
      </c>
      <c r="L1267">
        <v>0.2</v>
      </c>
      <c r="M1267">
        <v>624.01</v>
      </c>
      <c r="N1267" t="s">
        <v>103</v>
      </c>
      <c r="O1267" t="s">
        <v>34</v>
      </c>
      <c r="P1267">
        <v>14</v>
      </c>
      <c r="R1267">
        <v>4</v>
      </c>
      <c r="S1267" t="s">
        <v>379</v>
      </c>
      <c r="T1267" t="s">
        <v>36</v>
      </c>
      <c r="U1267" t="s">
        <v>37</v>
      </c>
      <c r="V1267" t="s">
        <v>38</v>
      </c>
      <c r="W1267" t="s">
        <v>104</v>
      </c>
      <c r="X1267" t="s">
        <v>104</v>
      </c>
      <c r="Y1267" t="s">
        <v>105</v>
      </c>
      <c r="Z1267" t="s">
        <v>106</v>
      </c>
      <c r="AA1267" t="s">
        <v>107</v>
      </c>
      <c r="AB1267" t="s">
        <v>108</v>
      </c>
      <c r="AD1267" s="2" t="s">
        <v>44</v>
      </c>
    </row>
    <row r="1268" spans="1:30" ht="15" customHeight="1" x14ac:dyDescent="0.35">
      <c r="A1268" s="1">
        <v>43474.566319444442</v>
      </c>
      <c r="B1268">
        <v>462</v>
      </c>
      <c r="C1268" t="s">
        <v>29</v>
      </c>
      <c r="D1268">
        <v>5</v>
      </c>
      <c r="E1268" t="s">
        <v>30</v>
      </c>
      <c r="F1268">
        <v>79272</v>
      </c>
      <c r="G1268" t="s">
        <v>378</v>
      </c>
      <c r="H1268" t="s">
        <v>32</v>
      </c>
      <c r="I1268">
        <v>90431</v>
      </c>
      <c r="J1268">
        <v>1</v>
      </c>
      <c r="K1268" s="1">
        <v>43474.566319444442</v>
      </c>
      <c r="L1268">
        <v>0.2</v>
      </c>
      <c r="M1268">
        <v>624.02</v>
      </c>
      <c r="N1268" t="s">
        <v>284</v>
      </c>
      <c r="O1268" t="s">
        <v>34</v>
      </c>
      <c r="P1268">
        <v>1</v>
      </c>
      <c r="R1268">
        <v>4</v>
      </c>
      <c r="S1268" t="s">
        <v>379</v>
      </c>
      <c r="T1268" t="s">
        <v>36</v>
      </c>
      <c r="U1268" t="s">
        <v>37</v>
      </c>
      <c r="V1268" t="s">
        <v>38</v>
      </c>
      <c r="W1268" t="s">
        <v>104</v>
      </c>
      <c r="X1268" t="s">
        <v>104</v>
      </c>
      <c r="Y1268" t="s">
        <v>105</v>
      </c>
      <c r="Z1268" t="s">
        <v>106</v>
      </c>
      <c r="AA1268" t="s">
        <v>107</v>
      </c>
      <c r="AB1268" t="s">
        <v>285</v>
      </c>
      <c r="AD1268" s="2" t="s">
        <v>44</v>
      </c>
    </row>
    <row r="1269" spans="1:30" ht="15" customHeight="1" x14ac:dyDescent="0.35">
      <c r="A1269" s="1">
        <v>43300.458680555559</v>
      </c>
      <c r="B1269">
        <v>462</v>
      </c>
      <c r="C1269" t="s">
        <v>29</v>
      </c>
      <c r="D1269">
        <v>5</v>
      </c>
      <c r="E1269" t="s">
        <v>30</v>
      </c>
      <c r="F1269">
        <v>79038</v>
      </c>
      <c r="G1269" t="s">
        <v>254</v>
      </c>
      <c r="H1269" t="s">
        <v>32</v>
      </c>
      <c r="I1269">
        <v>88225</v>
      </c>
      <c r="J1269">
        <v>1</v>
      </c>
      <c r="K1269" s="1">
        <v>43300.458680555559</v>
      </c>
      <c r="L1269">
        <v>0.2</v>
      </c>
      <c r="M1269">
        <v>624.01</v>
      </c>
      <c r="N1269" t="s">
        <v>103</v>
      </c>
      <c r="O1269" t="s">
        <v>34</v>
      </c>
      <c r="P1269">
        <v>1</v>
      </c>
      <c r="R1269">
        <v>4</v>
      </c>
      <c r="S1269" t="s">
        <v>392</v>
      </c>
      <c r="T1269" t="s">
        <v>36</v>
      </c>
      <c r="U1269" t="s">
        <v>37</v>
      </c>
      <c r="V1269" t="s">
        <v>38</v>
      </c>
      <c r="W1269" t="s">
        <v>104</v>
      </c>
      <c r="X1269" t="s">
        <v>104</v>
      </c>
      <c r="Y1269" t="s">
        <v>105</v>
      </c>
      <c r="Z1269" t="s">
        <v>106</v>
      </c>
      <c r="AA1269" t="s">
        <v>107</v>
      </c>
      <c r="AB1269" t="s">
        <v>108</v>
      </c>
      <c r="AD1269" s="2" t="s">
        <v>44</v>
      </c>
    </row>
    <row r="1270" spans="1:30" ht="15" customHeight="1" x14ac:dyDescent="0.35">
      <c r="A1270" s="1">
        <v>43257.489930555559</v>
      </c>
      <c r="B1270">
        <v>462</v>
      </c>
      <c r="C1270" t="s">
        <v>29</v>
      </c>
      <c r="D1270">
        <v>5</v>
      </c>
      <c r="E1270" t="s">
        <v>30</v>
      </c>
      <c r="F1270">
        <v>79014</v>
      </c>
      <c r="G1270" t="s">
        <v>319</v>
      </c>
      <c r="H1270" t="s">
        <v>32</v>
      </c>
      <c r="I1270">
        <v>87660</v>
      </c>
      <c r="J1270">
        <v>1</v>
      </c>
      <c r="K1270" s="1">
        <v>43257.489930555559</v>
      </c>
      <c r="L1270">
        <v>0.2</v>
      </c>
      <c r="M1270">
        <v>624.01</v>
      </c>
      <c r="N1270" t="s">
        <v>103</v>
      </c>
      <c r="O1270" t="s">
        <v>34</v>
      </c>
      <c r="P1270">
        <v>1</v>
      </c>
      <c r="R1270">
        <v>4</v>
      </c>
      <c r="S1270" t="s">
        <v>395</v>
      </c>
      <c r="T1270" t="s">
        <v>36</v>
      </c>
      <c r="U1270" t="s">
        <v>37</v>
      </c>
      <c r="V1270" t="s">
        <v>38</v>
      </c>
      <c r="W1270" t="s">
        <v>104</v>
      </c>
      <c r="X1270" t="s">
        <v>104</v>
      </c>
      <c r="Y1270" t="s">
        <v>105</v>
      </c>
      <c r="Z1270" t="s">
        <v>106</v>
      </c>
      <c r="AA1270" t="s">
        <v>107</v>
      </c>
      <c r="AB1270" t="s">
        <v>108</v>
      </c>
      <c r="AD1270" s="2" t="s">
        <v>44</v>
      </c>
    </row>
    <row r="1271" spans="1:30" ht="15" customHeight="1" x14ac:dyDescent="0.35">
      <c r="A1271" s="1">
        <v>43228.680902777778</v>
      </c>
      <c r="B1271">
        <v>462</v>
      </c>
      <c r="C1271" t="s">
        <v>29</v>
      </c>
      <c r="D1271">
        <v>5</v>
      </c>
      <c r="E1271" t="s">
        <v>30</v>
      </c>
      <c r="F1271">
        <v>78971</v>
      </c>
      <c r="G1271" t="s">
        <v>254</v>
      </c>
      <c r="H1271" t="s">
        <v>32</v>
      </c>
      <c r="I1271">
        <v>87297</v>
      </c>
      <c r="J1271">
        <v>1</v>
      </c>
      <c r="K1271" s="1">
        <v>43228.680902777778</v>
      </c>
      <c r="L1271">
        <v>0.2</v>
      </c>
      <c r="M1271">
        <v>624.02</v>
      </c>
      <c r="N1271" t="s">
        <v>284</v>
      </c>
      <c r="O1271" t="s">
        <v>34</v>
      </c>
      <c r="P1271">
        <v>1</v>
      </c>
      <c r="R1271">
        <v>4</v>
      </c>
      <c r="S1271" t="s">
        <v>398</v>
      </c>
      <c r="T1271" t="s">
        <v>36</v>
      </c>
      <c r="U1271" t="s">
        <v>37</v>
      </c>
      <c r="V1271" t="s">
        <v>38</v>
      </c>
      <c r="W1271" t="s">
        <v>104</v>
      </c>
      <c r="X1271" t="s">
        <v>104</v>
      </c>
      <c r="Y1271" t="s">
        <v>105</v>
      </c>
      <c r="Z1271" t="s">
        <v>106</v>
      </c>
      <c r="AA1271" t="s">
        <v>107</v>
      </c>
      <c r="AB1271" t="s">
        <v>285</v>
      </c>
      <c r="AD1271" s="2" t="s">
        <v>44</v>
      </c>
    </row>
    <row r="1272" spans="1:30" ht="15" customHeight="1" x14ac:dyDescent="0.35">
      <c r="A1272" s="1">
        <v>43228.680902777778</v>
      </c>
      <c r="B1272">
        <v>462</v>
      </c>
      <c r="C1272" t="s">
        <v>29</v>
      </c>
      <c r="D1272">
        <v>5</v>
      </c>
      <c r="E1272" t="s">
        <v>30</v>
      </c>
      <c r="F1272">
        <v>78971</v>
      </c>
      <c r="G1272" t="s">
        <v>254</v>
      </c>
      <c r="H1272" t="s">
        <v>32</v>
      </c>
      <c r="I1272">
        <v>87297</v>
      </c>
      <c r="J1272">
        <v>1</v>
      </c>
      <c r="K1272" s="1">
        <v>43228.680902777778</v>
      </c>
      <c r="L1272">
        <v>0.2</v>
      </c>
      <c r="M1272">
        <v>624.01</v>
      </c>
      <c r="N1272" t="s">
        <v>103</v>
      </c>
      <c r="O1272" t="s">
        <v>34</v>
      </c>
      <c r="P1272">
        <v>1</v>
      </c>
      <c r="R1272">
        <v>4</v>
      </c>
      <c r="S1272" t="s">
        <v>398</v>
      </c>
      <c r="T1272" t="s">
        <v>36</v>
      </c>
      <c r="U1272" t="s">
        <v>37</v>
      </c>
      <c r="V1272" t="s">
        <v>38</v>
      </c>
      <c r="W1272" t="s">
        <v>104</v>
      </c>
      <c r="X1272" t="s">
        <v>104</v>
      </c>
      <c r="Y1272" t="s">
        <v>105</v>
      </c>
      <c r="Z1272" t="s">
        <v>106</v>
      </c>
      <c r="AA1272" t="s">
        <v>107</v>
      </c>
      <c r="AB1272" t="s">
        <v>108</v>
      </c>
      <c r="AD1272" s="2" t="s">
        <v>44</v>
      </c>
    </row>
    <row r="1273" spans="1:30" ht="15" customHeight="1" x14ac:dyDescent="0.35">
      <c r="A1273" s="1">
        <v>43181.538541666669</v>
      </c>
      <c r="B1273">
        <v>462</v>
      </c>
      <c r="C1273" t="s">
        <v>29</v>
      </c>
      <c r="D1273">
        <v>5</v>
      </c>
      <c r="E1273" t="s">
        <v>30</v>
      </c>
      <c r="F1273">
        <v>78948</v>
      </c>
      <c r="G1273" t="s">
        <v>278</v>
      </c>
      <c r="H1273" t="s">
        <v>32</v>
      </c>
      <c r="I1273">
        <v>86575</v>
      </c>
      <c r="J1273">
        <v>1</v>
      </c>
      <c r="K1273" s="1">
        <v>43181.538541666669</v>
      </c>
      <c r="L1273">
        <v>0.2</v>
      </c>
      <c r="M1273">
        <v>624.01</v>
      </c>
      <c r="N1273" t="s">
        <v>103</v>
      </c>
      <c r="O1273" t="s">
        <v>34</v>
      </c>
      <c r="P1273">
        <v>1</v>
      </c>
      <c r="R1273">
        <v>4</v>
      </c>
      <c r="S1273" t="s">
        <v>403</v>
      </c>
      <c r="T1273" t="s">
        <v>36</v>
      </c>
      <c r="U1273" t="s">
        <v>37</v>
      </c>
      <c r="V1273" t="s">
        <v>38</v>
      </c>
      <c r="W1273" t="s">
        <v>104</v>
      </c>
      <c r="X1273" t="s">
        <v>104</v>
      </c>
      <c r="Y1273" t="s">
        <v>105</v>
      </c>
      <c r="Z1273" t="s">
        <v>106</v>
      </c>
      <c r="AA1273" t="s">
        <v>107</v>
      </c>
      <c r="AB1273" t="s">
        <v>108</v>
      </c>
      <c r="AD1273" s="2" t="s">
        <v>44</v>
      </c>
    </row>
    <row r="1274" spans="1:30" ht="15" customHeight="1" x14ac:dyDescent="0.35">
      <c r="A1274" s="1">
        <v>43153.531597222223</v>
      </c>
      <c r="B1274">
        <v>462</v>
      </c>
      <c r="C1274" t="s">
        <v>29</v>
      </c>
      <c r="D1274">
        <v>5</v>
      </c>
      <c r="E1274" t="s">
        <v>30</v>
      </c>
      <c r="F1274">
        <v>78902</v>
      </c>
      <c r="G1274" t="s">
        <v>410</v>
      </c>
      <c r="H1274" t="s">
        <v>32</v>
      </c>
      <c r="I1274">
        <v>86296</v>
      </c>
      <c r="J1274">
        <v>1</v>
      </c>
      <c r="K1274" s="1">
        <v>43153.531597222223</v>
      </c>
      <c r="L1274">
        <v>0.2</v>
      </c>
      <c r="M1274">
        <v>624.02</v>
      </c>
      <c r="N1274" t="s">
        <v>284</v>
      </c>
      <c r="O1274" t="s">
        <v>34</v>
      </c>
      <c r="P1274">
        <v>1</v>
      </c>
      <c r="R1274">
        <v>4</v>
      </c>
      <c r="S1274" t="s">
        <v>411</v>
      </c>
      <c r="T1274" t="s">
        <v>36</v>
      </c>
      <c r="U1274" t="s">
        <v>37</v>
      </c>
      <c r="V1274" t="s">
        <v>38</v>
      </c>
      <c r="W1274" t="s">
        <v>104</v>
      </c>
      <c r="X1274" t="s">
        <v>104</v>
      </c>
      <c r="Y1274" t="s">
        <v>105</v>
      </c>
      <c r="Z1274" t="s">
        <v>106</v>
      </c>
      <c r="AA1274" t="s">
        <v>107</v>
      </c>
      <c r="AB1274" t="s">
        <v>285</v>
      </c>
      <c r="AD1274" s="2" t="s">
        <v>44</v>
      </c>
    </row>
    <row r="1275" spans="1:30" ht="15" customHeight="1" x14ac:dyDescent="0.35">
      <c r="A1275" s="1">
        <v>43153.531597222223</v>
      </c>
      <c r="B1275">
        <v>462</v>
      </c>
      <c r="C1275" t="s">
        <v>29</v>
      </c>
      <c r="D1275">
        <v>5</v>
      </c>
      <c r="E1275" t="s">
        <v>30</v>
      </c>
      <c r="F1275">
        <v>78902</v>
      </c>
      <c r="G1275" t="s">
        <v>410</v>
      </c>
      <c r="H1275" t="s">
        <v>32</v>
      </c>
      <c r="I1275">
        <v>86296</v>
      </c>
      <c r="J1275">
        <v>1</v>
      </c>
      <c r="K1275" s="1">
        <v>43153.531597222223</v>
      </c>
      <c r="L1275">
        <v>0.2</v>
      </c>
      <c r="M1275">
        <v>624.01</v>
      </c>
      <c r="N1275" t="s">
        <v>103</v>
      </c>
      <c r="O1275" t="s">
        <v>34</v>
      </c>
      <c r="P1275">
        <v>1</v>
      </c>
      <c r="R1275">
        <v>4</v>
      </c>
      <c r="S1275" t="s">
        <v>411</v>
      </c>
      <c r="T1275" t="s">
        <v>36</v>
      </c>
      <c r="U1275" t="s">
        <v>37</v>
      </c>
      <c r="V1275" t="s">
        <v>38</v>
      </c>
      <c r="W1275" t="s">
        <v>104</v>
      </c>
      <c r="X1275" t="s">
        <v>104</v>
      </c>
      <c r="Y1275" t="s">
        <v>105</v>
      </c>
      <c r="Z1275" t="s">
        <v>106</v>
      </c>
      <c r="AA1275" t="s">
        <v>107</v>
      </c>
      <c r="AB1275" t="s">
        <v>108</v>
      </c>
      <c r="AD1275" s="2" t="s">
        <v>44</v>
      </c>
    </row>
    <row r="1276" spans="1:30" ht="15" customHeight="1" x14ac:dyDescent="0.35">
      <c r="A1276" s="1">
        <v>42852.705208333333</v>
      </c>
      <c r="B1276">
        <v>462</v>
      </c>
      <c r="C1276" t="s">
        <v>29</v>
      </c>
      <c r="D1276">
        <v>5</v>
      </c>
      <c r="E1276" t="s">
        <v>30</v>
      </c>
      <c r="F1276">
        <v>78543</v>
      </c>
      <c r="G1276" t="s">
        <v>319</v>
      </c>
      <c r="H1276" t="s">
        <v>32</v>
      </c>
      <c r="I1276">
        <v>82925</v>
      </c>
      <c r="J1276">
        <v>1</v>
      </c>
      <c r="K1276" s="1">
        <v>42852.705208333333</v>
      </c>
      <c r="L1276">
        <v>0.2</v>
      </c>
      <c r="M1276">
        <v>624.01</v>
      </c>
      <c r="N1276" t="s">
        <v>103</v>
      </c>
      <c r="O1276" t="s">
        <v>34</v>
      </c>
      <c r="P1276">
        <v>10</v>
      </c>
      <c r="R1276">
        <v>4</v>
      </c>
      <c r="S1276" t="s">
        <v>454</v>
      </c>
      <c r="T1276" t="s">
        <v>36</v>
      </c>
      <c r="U1276" t="s">
        <v>37</v>
      </c>
      <c r="V1276" t="s">
        <v>38</v>
      </c>
      <c r="W1276" t="s">
        <v>104</v>
      </c>
      <c r="X1276" t="s">
        <v>104</v>
      </c>
      <c r="Y1276" t="s">
        <v>105</v>
      </c>
      <c r="Z1276" t="s">
        <v>106</v>
      </c>
      <c r="AA1276" t="s">
        <v>107</v>
      </c>
      <c r="AB1276" t="s">
        <v>108</v>
      </c>
      <c r="AD1276" s="2" t="s">
        <v>44</v>
      </c>
    </row>
    <row r="1277" spans="1:30" ht="15" customHeight="1" x14ac:dyDescent="0.35">
      <c r="A1277" s="1">
        <v>42627.420486111114</v>
      </c>
      <c r="B1277">
        <v>462</v>
      </c>
      <c r="C1277" t="s">
        <v>29</v>
      </c>
      <c r="D1277">
        <v>5</v>
      </c>
      <c r="E1277" t="s">
        <v>30</v>
      </c>
      <c r="F1277">
        <v>78523</v>
      </c>
      <c r="G1277" t="s">
        <v>254</v>
      </c>
      <c r="H1277" t="s">
        <v>32</v>
      </c>
      <c r="I1277">
        <v>80070</v>
      </c>
      <c r="J1277">
        <v>1</v>
      </c>
      <c r="K1277" s="1">
        <v>42627.420486111114</v>
      </c>
      <c r="L1277">
        <v>0.2</v>
      </c>
      <c r="M1277">
        <v>624.01</v>
      </c>
      <c r="N1277" t="s">
        <v>103</v>
      </c>
      <c r="O1277" t="s">
        <v>34</v>
      </c>
      <c r="P1277">
        <v>290</v>
      </c>
      <c r="R1277">
        <v>4</v>
      </c>
      <c r="S1277" t="s">
        <v>457</v>
      </c>
      <c r="T1277" t="s">
        <v>36</v>
      </c>
      <c r="U1277" t="s">
        <v>37</v>
      </c>
      <c r="V1277" t="s">
        <v>38</v>
      </c>
      <c r="W1277" t="s">
        <v>104</v>
      </c>
      <c r="X1277" t="s">
        <v>104</v>
      </c>
      <c r="Y1277" t="s">
        <v>105</v>
      </c>
      <c r="Z1277" t="s">
        <v>106</v>
      </c>
      <c r="AA1277" t="s">
        <v>107</v>
      </c>
      <c r="AB1277" t="s">
        <v>108</v>
      </c>
      <c r="AD1277" s="2" t="s">
        <v>44</v>
      </c>
    </row>
    <row r="1278" spans="1:30" ht="15" customHeight="1" x14ac:dyDescent="0.35">
      <c r="A1278" s="1">
        <v>42699.375347222223</v>
      </c>
      <c r="B1278">
        <v>462</v>
      </c>
      <c r="C1278" t="s">
        <v>29</v>
      </c>
      <c r="D1278">
        <v>5</v>
      </c>
      <c r="E1278" t="s">
        <v>30</v>
      </c>
      <c r="F1278">
        <v>78516</v>
      </c>
      <c r="G1278" t="s">
        <v>319</v>
      </c>
      <c r="H1278" t="s">
        <v>32</v>
      </c>
      <c r="I1278">
        <v>81496</v>
      </c>
      <c r="J1278">
        <v>1</v>
      </c>
      <c r="K1278" s="1">
        <v>42699.375347222223</v>
      </c>
      <c r="L1278">
        <v>0.2</v>
      </c>
      <c r="M1278">
        <v>624.02</v>
      </c>
      <c r="N1278" t="s">
        <v>284</v>
      </c>
      <c r="O1278" t="s">
        <v>34</v>
      </c>
      <c r="P1278">
        <v>10</v>
      </c>
      <c r="R1278">
        <v>4</v>
      </c>
      <c r="S1278" t="s">
        <v>458</v>
      </c>
      <c r="T1278" t="s">
        <v>36</v>
      </c>
      <c r="U1278" t="s">
        <v>37</v>
      </c>
      <c r="V1278" t="s">
        <v>38</v>
      </c>
      <c r="W1278" t="s">
        <v>104</v>
      </c>
      <c r="X1278" t="s">
        <v>104</v>
      </c>
      <c r="Y1278" t="s">
        <v>105</v>
      </c>
      <c r="Z1278" t="s">
        <v>106</v>
      </c>
      <c r="AA1278" t="s">
        <v>107</v>
      </c>
      <c r="AB1278" t="s">
        <v>285</v>
      </c>
      <c r="AD1278" s="2" t="s">
        <v>44</v>
      </c>
    </row>
    <row r="1279" spans="1:30" ht="15" customHeight="1" x14ac:dyDescent="0.35">
      <c r="A1279" s="1">
        <v>42543.385763888888</v>
      </c>
      <c r="B1279">
        <v>462</v>
      </c>
      <c r="C1279" t="s">
        <v>29</v>
      </c>
      <c r="D1279">
        <v>5</v>
      </c>
      <c r="E1279" t="s">
        <v>30</v>
      </c>
      <c r="F1279">
        <v>77836</v>
      </c>
      <c r="G1279" t="s">
        <v>170</v>
      </c>
      <c r="H1279" t="s">
        <v>32</v>
      </c>
      <c r="I1279">
        <v>78441</v>
      </c>
      <c r="J1279">
        <v>1</v>
      </c>
      <c r="K1279" s="1">
        <v>42543.385763888888</v>
      </c>
      <c r="L1279">
        <v>0.2</v>
      </c>
      <c r="M1279">
        <v>624.01</v>
      </c>
      <c r="N1279" t="s">
        <v>103</v>
      </c>
      <c r="O1279" t="s">
        <v>34</v>
      </c>
      <c r="P1279">
        <v>97</v>
      </c>
      <c r="R1279">
        <v>4</v>
      </c>
      <c r="S1279" t="s">
        <v>506</v>
      </c>
      <c r="T1279" t="s">
        <v>36</v>
      </c>
      <c r="U1279" t="s">
        <v>37</v>
      </c>
      <c r="V1279" t="s">
        <v>38</v>
      </c>
      <c r="W1279" t="s">
        <v>104</v>
      </c>
      <c r="X1279" t="s">
        <v>104</v>
      </c>
      <c r="Y1279" t="s">
        <v>105</v>
      </c>
      <c r="Z1279" t="s">
        <v>106</v>
      </c>
      <c r="AA1279" t="s">
        <v>107</v>
      </c>
      <c r="AB1279" t="s">
        <v>108</v>
      </c>
      <c r="AD1279" s="2" t="s">
        <v>508</v>
      </c>
    </row>
    <row r="1280" spans="1:30" ht="15" customHeight="1" x14ac:dyDescent="0.35">
      <c r="A1280" s="1">
        <v>42418.500347222223</v>
      </c>
      <c r="B1280">
        <v>462</v>
      </c>
      <c r="C1280" t="s">
        <v>29</v>
      </c>
      <c r="D1280">
        <v>5</v>
      </c>
      <c r="E1280" t="s">
        <v>30</v>
      </c>
      <c r="F1280">
        <v>77831</v>
      </c>
      <c r="G1280" t="s">
        <v>511</v>
      </c>
      <c r="H1280" t="s">
        <v>32</v>
      </c>
      <c r="I1280">
        <v>75883</v>
      </c>
      <c r="J1280">
        <v>1</v>
      </c>
      <c r="K1280" s="1">
        <v>42418.500347222223</v>
      </c>
      <c r="L1280">
        <v>0.2</v>
      </c>
      <c r="M1280">
        <v>624.02</v>
      </c>
      <c r="N1280" t="s">
        <v>284</v>
      </c>
      <c r="O1280" t="s">
        <v>34</v>
      </c>
      <c r="P1280">
        <v>99</v>
      </c>
      <c r="R1280">
        <v>4</v>
      </c>
      <c r="S1280" t="s">
        <v>512</v>
      </c>
      <c r="T1280" t="s">
        <v>36</v>
      </c>
      <c r="U1280" t="s">
        <v>37</v>
      </c>
      <c r="V1280" t="s">
        <v>38</v>
      </c>
      <c r="W1280" t="s">
        <v>104</v>
      </c>
      <c r="X1280" t="s">
        <v>104</v>
      </c>
      <c r="Y1280" t="s">
        <v>105</v>
      </c>
      <c r="Z1280" t="s">
        <v>106</v>
      </c>
      <c r="AA1280" t="s">
        <v>107</v>
      </c>
      <c r="AB1280" t="s">
        <v>285</v>
      </c>
      <c r="AD1280" s="2" t="s">
        <v>508</v>
      </c>
    </row>
    <row r="1281" spans="1:30" ht="15" customHeight="1" x14ac:dyDescent="0.35">
      <c r="A1281" s="1">
        <v>42489.448263888888</v>
      </c>
      <c r="B1281">
        <v>462</v>
      </c>
      <c r="C1281" t="s">
        <v>29</v>
      </c>
      <c r="D1281">
        <v>5</v>
      </c>
      <c r="E1281" t="s">
        <v>30</v>
      </c>
      <c r="F1281">
        <v>77810</v>
      </c>
      <c r="G1281" t="s">
        <v>515</v>
      </c>
      <c r="H1281" t="s">
        <v>32</v>
      </c>
      <c r="I1281">
        <v>77340</v>
      </c>
      <c r="J1281">
        <v>1</v>
      </c>
      <c r="K1281" s="1">
        <v>42489.448263888888</v>
      </c>
      <c r="L1281">
        <v>0.2</v>
      </c>
      <c r="M1281">
        <v>624.01</v>
      </c>
      <c r="N1281" t="s">
        <v>103</v>
      </c>
      <c r="O1281" t="s">
        <v>34</v>
      </c>
      <c r="P1281">
        <v>39</v>
      </c>
      <c r="R1281">
        <v>4</v>
      </c>
      <c r="S1281" t="s">
        <v>516</v>
      </c>
      <c r="T1281" t="s">
        <v>36</v>
      </c>
      <c r="U1281" t="s">
        <v>37</v>
      </c>
      <c r="V1281" t="s">
        <v>38</v>
      </c>
      <c r="W1281" t="s">
        <v>104</v>
      </c>
      <c r="X1281" t="s">
        <v>104</v>
      </c>
      <c r="Y1281" t="s">
        <v>105</v>
      </c>
      <c r="Z1281" t="s">
        <v>106</v>
      </c>
      <c r="AA1281" t="s">
        <v>107</v>
      </c>
      <c r="AB1281" t="s">
        <v>108</v>
      </c>
      <c r="AD1281" s="2" t="s">
        <v>508</v>
      </c>
    </row>
    <row r="1282" spans="1:30" ht="15" customHeight="1" x14ac:dyDescent="0.35">
      <c r="A1282" s="1">
        <v>42489.448263888888</v>
      </c>
      <c r="B1282">
        <v>462</v>
      </c>
      <c r="C1282" t="s">
        <v>29</v>
      </c>
      <c r="D1282">
        <v>5</v>
      </c>
      <c r="E1282" t="s">
        <v>30</v>
      </c>
      <c r="F1282">
        <v>77810</v>
      </c>
      <c r="G1282" t="s">
        <v>515</v>
      </c>
      <c r="H1282" t="s">
        <v>32</v>
      </c>
      <c r="I1282">
        <v>77340</v>
      </c>
      <c r="J1282">
        <v>1</v>
      </c>
      <c r="K1282" s="1">
        <v>42489.448263888888</v>
      </c>
      <c r="L1282">
        <v>0.2</v>
      </c>
      <c r="M1282">
        <v>624.02</v>
      </c>
      <c r="N1282" t="s">
        <v>284</v>
      </c>
      <c r="O1282" t="s">
        <v>34</v>
      </c>
      <c r="P1282">
        <v>10</v>
      </c>
      <c r="R1282">
        <v>4</v>
      </c>
      <c r="S1282" t="s">
        <v>516</v>
      </c>
      <c r="T1282" t="s">
        <v>36</v>
      </c>
      <c r="U1282" t="s">
        <v>37</v>
      </c>
      <c r="V1282" t="s">
        <v>38</v>
      </c>
      <c r="W1282" t="s">
        <v>104</v>
      </c>
      <c r="X1282" t="s">
        <v>104</v>
      </c>
      <c r="Y1282" t="s">
        <v>105</v>
      </c>
      <c r="Z1282" t="s">
        <v>106</v>
      </c>
      <c r="AA1282" t="s">
        <v>107</v>
      </c>
      <c r="AB1282" t="s">
        <v>285</v>
      </c>
      <c r="AD1282" s="2" t="s">
        <v>508</v>
      </c>
    </row>
    <row r="1283" spans="1:30" ht="15" customHeight="1" x14ac:dyDescent="0.35">
      <c r="A1283" s="1">
        <v>42452.535069444442</v>
      </c>
      <c r="B1283">
        <v>462</v>
      </c>
      <c r="C1283" t="s">
        <v>29</v>
      </c>
      <c r="D1283">
        <v>5</v>
      </c>
      <c r="E1283" t="s">
        <v>30</v>
      </c>
      <c r="F1283">
        <v>77805</v>
      </c>
      <c r="G1283" t="s">
        <v>524</v>
      </c>
      <c r="H1283" t="s">
        <v>32</v>
      </c>
      <c r="I1283">
        <v>76550</v>
      </c>
      <c r="J1283">
        <v>1</v>
      </c>
      <c r="K1283" s="1">
        <v>42452.535069444442</v>
      </c>
      <c r="L1283">
        <v>0.2</v>
      </c>
      <c r="M1283">
        <v>624.01</v>
      </c>
      <c r="N1283" t="s">
        <v>103</v>
      </c>
      <c r="O1283" t="s">
        <v>34</v>
      </c>
      <c r="P1283">
        <v>1</v>
      </c>
      <c r="R1283">
        <v>4</v>
      </c>
      <c r="S1283" t="s">
        <v>525</v>
      </c>
      <c r="T1283" t="s">
        <v>36</v>
      </c>
      <c r="U1283" t="s">
        <v>37</v>
      </c>
      <c r="V1283" t="s">
        <v>38</v>
      </c>
      <c r="W1283" t="s">
        <v>104</v>
      </c>
      <c r="X1283" t="s">
        <v>104</v>
      </c>
      <c r="Y1283" t="s">
        <v>105</v>
      </c>
      <c r="Z1283" t="s">
        <v>106</v>
      </c>
      <c r="AA1283" t="s">
        <v>107</v>
      </c>
      <c r="AB1283" t="s">
        <v>108</v>
      </c>
      <c r="AD1283" s="2" t="s">
        <v>508</v>
      </c>
    </row>
    <row r="1284" spans="1:30" ht="15" customHeight="1" x14ac:dyDescent="0.35">
      <c r="A1284" s="1">
        <v>42389.489930555559</v>
      </c>
      <c r="B1284">
        <v>462</v>
      </c>
      <c r="C1284" t="s">
        <v>29</v>
      </c>
      <c r="D1284">
        <v>5</v>
      </c>
      <c r="E1284" t="s">
        <v>30</v>
      </c>
      <c r="F1284">
        <v>77655</v>
      </c>
      <c r="G1284" t="s">
        <v>410</v>
      </c>
      <c r="H1284" t="s">
        <v>32</v>
      </c>
      <c r="I1284">
        <v>75270</v>
      </c>
      <c r="J1284">
        <v>1</v>
      </c>
      <c r="K1284" s="1">
        <v>42389.489930555559</v>
      </c>
      <c r="L1284">
        <v>0.2</v>
      </c>
      <c r="M1284">
        <v>624.01</v>
      </c>
      <c r="N1284" t="s">
        <v>103</v>
      </c>
      <c r="O1284" t="s">
        <v>34</v>
      </c>
      <c r="P1284">
        <v>10</v>
      </c>
      <c r="R1284">
        <v>4</v>
      </c>
      <c r="S1284" t="s">
        <v>547</v>
      </c>
      <c r="T1284" t="s">
        <v>36</v>
      </c>
      <c r="U1284" t="s">
        <v>37</v>
      </c>
      <c r="V1284" t="s">
        <v>38</v>
      </c>
      <c r="W1284" t="s">
        <v>104</v>
      </c>
      <c r="X1284" t="s">
        <v>104</v>
      </c>
      <c r="Y1284" t="s">
        <v>105</v>
      </c>
      <c r="Z1284" t="s">
        <v>106</v>
      </c>
      <c r="AA1284" t="s">
        <v>107</v>
      </c>
      <c r="AB1284" t="s">
        <v>108</v>
      </c>
      <c r="AD1284" s="2" t="s">
        <v>508</v>
      </c>
    </row>
    <row r="1285" spans="1:30" ht="15" customHeight="1" x14ac:dyDescent="0.35">
      <c r="A1285" s="1">
        <v>42389.489930555559</v>
      </c>
      <c r="B1285">
        <v>462</v>
      </c>
      <c r="C1285" t="s">
        <v>29</v>
      </c>
      <c r="D1285">
        <v>5</v>
      </c>
      <c r="E1285" t="s">
        <v>30</v>
      </c>
      <c r="F1285">
        <v>77655</v>
      </c>
      <c r="G1285" t="s">
        <v>410</v>
      </c>
      <c r="H1285" t="s">
        <v>32</v>
      </c>
      <c r="I1285">
        <v>75270</v>
      </c>
      <c r="J1285">
        <v>1</v>
      </c>
      <c r="K1285" s="1">
        <v>42389.489930555559</v>
      </c>
      <c r="L1285">
        <v>0.2</v>
      </c>
      <c r="M1285">
        <v>624.02</v>
      </c>
      <c r="N1285" t="s">
        <v>284</v>
      </c>
      <c r="O1285" t="s">
        <v>34</v>
      </c>
      <c r="P1285">
        <v>1</v>
      </c>
      <c r="R1285">
        <v>4</v>
      </c>
      <c r="S1285" t="s">
        <v>547</v>
      </c>
      <c r="T1285" t="s">
        <v>36</v>
      </c>
      <c r="U1285" t="s">
        <v>37</v>
      </c>
      <c r="V1285" t="s">
        <v>38</v>
      </c>
      <c r="W1285" t="s">
        <v>104</v>
      </c>
      <c r="X1285" t="s">
        <v>104</v>
      </c>
      <c r="Y1285" t="s">
        <v>105</v>
      </c>
      <c r="Z1285" t="s">
        <v>106</v>
      </c>
      <c r="AA1285" t="s">
        <v>107</v>
      </c>
      <c r="AB1285" t="s">
        <v>285</v>
      </c>
      <c r="AD1285" s="2" t="s">
        <v>508</v>
      </c>
    </row>
    <row r="1286" spans="1:30" ht="15" customHeight="1" x14ac:dyDescent="0.35">
      <c r="A1286" s="1">
        <v>42354.486458333333</v>
      </c>
      <c r="B1286">
        <v>462</v>
      </c>
      <c r="C1286" t="s">
        <v>29</v>
      </c>
      <c r="D1286">
        <v>5</v>
      </c>
      <c r="E1286" t="s">
        <v>30</v>
      </c>
      <c r="F1286">
        <v>77589</v>
      </c>
      <c r="G1286" t="s">
        <v>524</v>
      </c>
      <c r="H1286" t="s">
        <v>32</v>
      </c>
      <c r="I1286">
        <v>74769</v>
      </c>
      <c r="J1286">
        <v>1</v>
      </c>
      <c r="K1286" s="1">
        <v>42354.486458333333</v>
      </c>
      <c r="L1286">
        <v>0.2</v>
      </c>
      <c r="M1286">
        <v>624.01</v>
      </c>
      <c r="N1286" t="s">
        <v>103</v>
      </c>
      <c r="O1286" t="s">
        <v>34</v>
      </c>
      <c r="P1286">
        <v>19</v>
      </c>
      <c r="R1286">
        <v>4</v>
      </c>
      <c r="S1286" t="s">
        <v>551</v>
      </c>
      <c r="T1286" t="s">
        <v>36</v>
      </c>
      <c r="U1286" t="s">
        <v>37</v>
      </c>
      <c r="V1286" t="s">
        <v>38</v>
      </c>
      <c r="W1286" t="s">
        <v>104</v>
      </c>
      <c r="X1286" t="s">
        <v>104</v>
      </c>
      <c r="Y1286" t="s">
        <v>105</v>
      </c>
      <c r="Z1286" t="s">
        <v>106</v>
      </c>
      <c r="AA1286" t="s">
        <v>107</v>
      </c>
      <c r="AB1286" t="s">
        <v>108</v>
      </c>
      <c r="AD1286" s="2" t="s">
        <v>508</v>
      </c>
    </row>
    <row r="1287" spans="1:30" ht="15" customHeight="1" x14ac:dyDescent="0.35">
      <c r="A1287" s="1">
        <v>42332.458680555559</v>
      </c>
      <c r="B1287">
        <v>462</v>
      </c>
      <c r="C1287" t="s">
        <v>29</v>
      </c>
      <c r="D1287">
        <v>5</v>
      </c>
      <c r="E1287" t="s">
        <v>30</v>
      </c>
      <c r="F1287">
        <v>77569</v>
      </c>
      <c r="G1287" t="s">
        <v>524</v>
      </c>
      <c r="H1287" t="s">
        <v>32</v>
      </c>
      <c r="I1287">
        <v>74290</v>
      </c>
      <c r="J1287">
        <v>1</v>
      </c>
      <c r="K1287" s="1">
        <v>42332.458680555559</v>
      </c>
      <c r="L1287">
        <v>0.2</v>
      </c>
      <c r="M1287">
        <v>624.01</v>
      </c>
      <c r="N1287" t="s">
        <v>103</v>
      </c>
      <c r="O1287" t="s">
        <v>34</v>
      </c>
      <c r="P1287">
        <v>39</v>
      </c>
      <c r="R1287">
        <v>4</v>
      </c>
      <c r="S1287" t="s">
        <v>555</v>
      </c>
      <c r="T1287" t="s">
        <v>36</v>
      </c>
      <c r="U1287" t="s">
        <v>37</v>
      </c>
      <c r="V1287" t="s">
        <v>38</v>
      </c>
      <c r="W1287" t="s">
        <v>104</v>
      </c>
      <c r="X1287" t="s">
        <v>104</v>
      </c>
      <c r="Y1287" t="s">
        <v>105</v>
      </c>
      <c r="Z1287" t="s">
        <v>106</v>
      </c>
      <c r="AA1287" t="s">
        <v>107</v>
      </c>
      <c r="AB1287" t="s">
        <v>108</v>
      </c>
      <c r="AD1287" s="2" t="s">
        <v>508</v>
      </c>
    </row>
    <row r="1288" spans="1:30" ht="15" customHeight="1" x14ac:dyDescent="0.35">
      <c r="A1288" s="1">
        <v>42291.489930555559</v>
      </c>
      <c r="B1288">
        <v>462</v>
      </c>
      <c r="C1288" t="s">
        <v>29</v>
      </c>
      <c r="D1288">
        <v>5</v>
      </c>
      <c r="E1288" t="s">
        <v>30</v>
      </c>
      <c r="F1288">
        <v>77553</v>
      </c>
      <c r="G1288" t="s">
        <v>559</v>
      </c>
      <c r="H1288" t="s">
        <v>32</v>
      </c>
      <c r="I1288">
        <v>73401</v>
      </c>
      <c r="J1288">
        <v>1</v>
      </c>
      <c r="K1288" s="1">
        <v>42291.489930555559</v>
      </c>
      <c r="L1288">
        <v>0.2</v>
      </c>
      <c r="M1288">
        <v>624.01</v>
      </c>
      <c r="N1288" t="s">
        <v>103</v>
      </c>
      <c r="O1288" t="s">
        <v>34</v>
      </c>
      <c r="P1288">
        <v>39</v>
      </c>
      <c r="R1288">
        <v>4</v>
      </c>
      <c r="S1288" t="s">
        <v>560</v>
      </c>
      <c r="T1288" t="s">
        <v>36</v>
      </c>
      <c r="U1288" t="s">
        <v>37</v>
      </c>
      <c r="V1288" t="s">
        <v>38</v>
      </c>
      <c r="W1288" t="s">
        <v>104</v>
      </c>
      <c r="X1288" t="s">
        <v>104</v>
      </c>
      <c r="Y1288" t="s">
        <v>105</v>
      </c>
      <c r="Z1288" t="s">
        <v>106</v>
      </c>
      <c r="AA1288" t="s">
        <v>107</v>
      </c>
      <c r="AB1288" t="s">
        <v>108</v>
      </c>
      <c r="AD1288" s="2" t="s">
        <v>508</v>
      </c>
    </row>
    <row r="1289" spans="1:30" ht="15" customHeight="1" x14ac:dyDescent="0.35">
      <c r="A1289" s="1">
        <v>42262.441319444442</v>
      </c>
      <c r="B1289">
        <v>462</v>
      </c>
      <c r="C1289" t="s">
        <v>29</v>
      </c>
      <c r="D1289">
        <v>5</v>
      </c>
      <c r="E1289" t="s">
        <v>30</v>
      </c>
      <c r="F1289">
        <v>77493</v>
      </c>
      <c r="G1289" t="s">
        <v>559</v>
      </c>
      <c r="H1289" t="s">
        <v>32</v>
      </c>
      <c r="I1289">
        <v>72898</v>
      </c>
      <c r="J1289">
        <v>1</v>
      </c>
      <c r="K1289" s="1">
        <v>42262.441319444442</v>
      </c>
      <c r="L1289">
        <v>0.2</v>
      </c>
      <c r="M1289">
        <v>624.01</v>
      </c>
      <c r="N1289" t="s">
        <v>103</v>
      </c>
      <c r="O1289" t="s">
        <v>34</v>
      </c>
      <c r="P1289">
        <v>99</v>
      </c>
      <c r="R1289">
        <v>4</v>
      </c>
      <c r="S1289" t="s">
        <v>565</v>
      </c>
      <c r="T1289" t="s">
        <v>36</v>
      </c>
      <c r="U1289" t="s">
        <v>37</v>
      </c>
      <c r="V1289" t="s">
        <v>38</v>
      </c>
      <c r="W1289" t="s">
        <v>104</v>
      </c>
      <c r="X1289" t="s">
        <v>104</v>
      </c>
      <c r="Y1289" t="s">
        <v>105</v>
      </c>
      <c r="Z1289" t="s">
        <v>106</v>
      </c>
      <c r="AA1289" t="s">
        <v>107</v>
      </c>
      <c r="AB1289" t="s">
        <v>108</v>
      </c>
      <c r="AD1289" s="2" t="s">
        <v>508</v>
      </c>
    </row>
    <row r="1290" spans="1:30" ht="15" customHeight="1" x14ac:dyDescent="0.35">
      <c r="A1290" s="1">
        <v>42138.414236111108</v>
      </c>
      <c r="B1290">
        <v>462</v>
      </c>
      <c r="C1290" t="s">
        <v>29</v>
      </c>
      <c r="D1290">
        <v>5</v>
      </c>
      <c r="E1290" t="s">
        <v>30</v>
      </c>
      <c r="F1290">
        <v>77345</v>
      </c>
      <c r="G1290" t="s">
        <v>515</v>
      </c>
      <c r="H1290" t="s">
        <v>32</v>
      </c>
      <c r="I1290">
        <v>70855</v>
      </c>
      <c r="J1290">
        <v>1</v>
      </c>
      <c r="K1290" s="1">
        <v>42138.414236111108</v>
      </c>
      <c r="L1290">
        <v>0.2</v>
      </c>
      <c r="M1290">
        <v>624.02</v>
      </c>
      <c r="N1290" t="s">
        <v>284</v>
      </c>
      <c r="O1290" t="s">
        <v>34</v>
      </c>
      <c r="P1290">
        <v>1</v>
      </c>
      <c r="R1290">
        <v>4</v>
      </c>
      <c r="S1290" t="s">
        <v>583</v>
      </c>
      <c r="T1290" t="s">
        <v>36</v>
      </c>
      <c r="U1290" t="s">
        <v>37</v>
      </c>
      <c r="V1290" t="s">
        <v>38</v>
      </c>
      <c r="W1290" t="s">
        <v>104</v>
      </c>
      <c r="X1290" t="s">
        <v>104</v>
      </c>
      <c r="Y1290" t="s">
        <v>105</v>
      </c>
      <c r="Z1290" t="s">
        <v>106</v>
      </c>
      <c r="AA1290" t="s">
        <v>107</v>
      </c>
      <c r="AB1290" t="s">
        <v>285</v>
      </c>
      <c r="AD1290" s="2" t="s">
        <v>508</v>
      </c>
    </row>
    <row r="1291" spans="1:30" ht="15" customHeight="1" x14ac:dyDescent="0.35">
      <c r="A1291" s="1">
        <v>42138.414236111108</v>
      </c>
      <c r="B1291">
        <v>462</v>
      </c>
      <c r="C1291" t="s">
        <v>29</v>
      </c>
      <c r="D1291">
        <v>5</v>
      </c>
      <c r="E1291" t="s">
        <v>30</v>
      </c>
      <c r="F1291">
        <v>77345</v>
      </c>
      <c r="G1291" t="s">
        <v>515</v>
      </c>
      <c r="H1291" t="s">
        <v>32</v>
      </c>
      <c r="I1291">
        <v>70855</v>
      </c>
      <c r="J1291">
        <v>1</v>
      </c>
      <c r="K1291" s="1">
        <v>42138.414236111108</v>
      </c>
      <c r="L1291">
        <v>0.2</v>
      </c>
      <c r="M1291">
        <v>624.01</v>
      </c>
      <c r="N1291" t="s">
        <v>103</v>
      </c>
      <c r="O1291" t="s">
        <v>34</v>
      </c>
      <c r="P1291">
        <v>1</v>
      </c>
      <c r="R1291">
        <v>4</v>
      </c>
      <c r="S1291" t="s">
        <v>583</v>
      </c>
      <c r="T1291" t="s">
        <v>36</v>
      </c>
      <c r="U1291" t="s">
        <v>37</v>
      </c>
      <c r="V1291" t="s">
        <v>38</v>
      </c>
      <c r="W1291" t="s">
        <v>104</v>
      </c>
      <c r="X1291" t="s">
        <v>104</v>
      </c>
      <c r="Y1291" t="s">
        <v>105</v>
      </c>
      <c r="Z1291" t="s">
        <v>106</v>
      </c>
      <c r="AA1291" t="s">
        <v>107</v>
      </c>
      <c r="AB1291" t="s">
        <v>108</v>
      </c>
      <c r="AD1291" s="2" t="s">
        <v>508</v>
      </c>
    </row>
    <row r="1292" spans="1:30" ht="15" customHeight="1" x14ac:dyDescent="0.35">
      <c r="A1292" s="1">
        <v>42122.555902777778</v>
      </c>
      <c r="B1292">
        <v>462</v>
      </c>
      <c r="C1292" t="s">
        <v>29</v>
      </c>
      <c r="D1292">
        <v>5</v>
      </c>
      <c r="E1292" t="s">
        <v>30</v>
      </c>
      <c r="F1292">
        <v>77269</v>
      </c>
      <c r="G1292" t="s">
        <v>578</v>
      </c>
      <c r="H1292" t="s">
        <v>32</v>
      </c>
      <c r="I1292">
        <v>70554</v>
      </c>
      <c r="J1292">
        <v>1</v>
      </c>
      <c r="K1292" s="1">
        <v>42122.555902777778</v>
      </c>
      <c r="L1292">
        <v>0.2</v>
      </c>
      <c r="M1292">
        <v>624.01</v>
      </c>
      <c r="N1292" t="s">
        <v>103</v>
      </c>
      <c r="O1292" t="s">
        <v>34</v>
      </c>
      <c r="P1292">
        <v>10</v>
      </c>
      <c r="R1292">
        <v>4</v>
      </c>
      <c r="S1292" t="s">
        <v>595</v>
      </c>
      <c r="T1292" t="s">
        <v>36</v>
      </c>
      <c r="U1292" t="s">
        <v>37</v>
      </c>
      <c r="V1292" t="s">
        <v>38</v>
      </c>
      <c r="W1292" t="s">
        <v>104</v>
      </c>
      <c r="X1292" t="s">
        <v>104</v>
      </c>
      <c r="Y1292" t="s">
        <v>105</v>
      </c>
      <c r="Z1292" t="s">
        <v>106</v>
      </c>
      <c r="AA1292" t="s">
        <v>107</v>
      </c>
      <c r="AB1292" t="s">
        <v>108</v>
      </c>
      <c r="AD1292" s="2" t="s">
        <v>508</v>
      </c>
    </row>
    <row r="1293" spans="1:30" ht="15" customHeight="1" x14ac:dyDescent="0.35">
      <c r="A1293" s="1">
        <v>42122.555902777778</v>
      </c>
      <c r="B1293">
        <v>462</v>
      </c>
      <c r="C1293" t="s">
        <v>29</v>
      </c>
      <c r="D1293">
        <v>5</v>
      </c>
      <c r="E1293" t="s">
        <v>30</v>
      </c>
      <c r="F1293">
        <v>77269</v>
      </c>
      <c r="G1293" t="s">
        <v>578</v>
      </c>
      <c r="H1293" t="s">
        <v>32</v>
      </c>
      <c r="I1293">
        <v>70554</v>
      </c>
      <c r="J1293">
        <v>1</v>
      </c>
      <c r="K1293" s="1">
        <v>42122.555902777778</v>
      </c>
      <c r="L1293">
        <v>0.2</v>
      </c>
      <c r="M1293">
        <v>624.02</v>
      </c>
      <c r="N1293" t="s">
        <v>284</v>
      </c>
      <c r="O1293" t="s">
        <v>34</v>
      </c>
      <c r="P1293">
        <v>1</v>
      </c>
      <c r="R1293">
        <v>4</v>
      </c>
      <c r="S1293" t="s">
        <v>595</v>
      </c>
      <c r="T1293" t="s">
        <v>36</v>
      </c>
      <c r="U1293" t="s">
        <v>37</v>
      </c>
      <c r="V1293" t="s">
        <v>38</v>
      </c>
      <c r="W1293" t="s">
        <v>104</v>
      </c>
      <c r="X1293" t="s">
        <v>104</v>
      </c>
      <c r="Y1293" t="s">
        <v>105</v>
      </c>
      <c r="Z1293" t="s">
        <v>106</v>
      </c>
      <c r="AA1293" t="s">
        <v>107</v>
      </c>
      <c r="AB1293" t="s">
        <v>285</v>
      </c>
      <c r="AD1293" s="2" t="s">
        <v>508</v>
      </c>
    </row>
    <row r="1294" spans="1:30" ht="15" customHeight="1" x14ac:dyDescent="0.35">
      <c r="A1294" s="1">
        <v>42058.527430555558</v>
      </c>
      <c r="B1294">
        <v>462</v>
      </c>
      <c r="C1294" t="s">
        <v>29</v>
      </c>
      <c r="D1294">
        <v>5</v>
      </c>
      <c r="E1294" t="s">
        <v>30</v>
      </c>
      <c r="F1294">
        <v>77078</v>
      </c>
      <c r="G1294" t="s">
        <v>609</v>
      </c>
      <c r="H1294" t="s">
        <v>32</v>
      </c>
      <c r="I1294">
        <v>69496</v>
      </c>
      <c r="J1294">
        <v>1</v>
      </c>
      <c r="K1294" s="1">
        <v>42058.527430555558</v>
      </c>
      <c r="L1294">
        <v>0.2</v>
      </c>
      <c r="M1294">
        <v>624.02</v>
      </c>
      <c r="N1294" t="s">
        <v>284</v>
      </c>
      <c r="O1294" t="s">
        <v>34</v>
      </c>
      <c r="P1294">
        <v>1</v>
      </c>
      <c r="R1294">
        <v>4</v>
      </c>
      <c r="S1294" t="s">
        <v>610</v>
      </c>
      <c r="T1294" t="s">
        <v>36</v>
      </c>
      <c r="U1294" t="s">
        <v>37</v>
      </c>
      <c r="V1294" t="s">
        <v>38</v>
      </c>
      <c r="W1294" t="s">
        <v>104</v>
      </c>
      <c r="X1294" t="s">
        <v>104</v>
      </c>
      <c r="Y1294" t="s">
        <v>105</v>
      </c>
      <c r="Z1294" t="s">
        <v>106</v>
      </c>
      <c r="AA1294" t="s">
        <v>107</v>
      </c>
      <c r="AB1294" t="s">
        <v>285</v>
      </c>
      <c r="AD1294" s="2" t="s">
        <v>508</v>
      </c>
    </row>
    <row r="1295" spans="1:30" ht="15" customHeight="1" x14ac:dyDescent="0.35">
      <c r="A1295" s="1">
        <v>42032.472569444442</v>
      </c>
      <c r="B1295">
        <v>462</v>
      </c>
      <c r="C1295" t="s">
        <v>29</v>
      </c>
      <c r="D1295">
        <v>5</v>
      </c>
      <c r="E1295" t="s">
        <v>30</v>
      </c>
      <c r="F1295">
        <v>77029</v>
      </c>
      <c r="G1295" t="s">
        <v>621</v>
      </c>
      <c r="H1295" t="s">
        <v>32</v>
      </c>
      <c r="I1295">
        <v>69044</v>
      </c>
      <c r="J1295">
        <v>1</v>
      </c>
      <c r="K1295" s="1">
        <v>42032.472569444442</v>
      </c>
      <c r="L1295">
        <v>0.2</v>
      </c>
      <c r="M1295">
        <v>624.01</v>
      </c>
      <c r="N1295" t="s">
        <v>103</v>
      </c>
      <c r="O1295" t="s">
        <v>34</v>
      </c>
      <c r="P1295">
        <v>1</v>
      </c>
      <c r="R1295">
        <v>4</v>
      </c>
      <c r="S1295" t="s">
        <v>622</v>
      </c>
      <c r="T1295" t="s">
        <v>36</v>
      </c>
      <c r="U1295" t="s">
        <v>37</v>
      </c>
      <c r="V1295" t="s">
        <v>38</v>
      </c>
      <c r="W1295" t="s">
        <v>104</v>
      </c>
      <c r="X1295" t="s">
        <v>104</v>
      </c>
      <c r="Y1295" t="s">
        <v>105</v>
      </c>
      <c r="Z1295" t="s">
        <v>106</v>
      </c>
      <c r="AA1295" t="s">
        <v>107</v>
      </c>
      <c r="AB1295" t="s">
        <v>108</v>
      </c>
      <c r="AD1295" s="2" t="s">
        <v>508</v>
      </c>
    </row>
    <row r="1296" spans="1:30" ht="15" customHeight="1" x14ac:dyDescent="0.35">
      <c r="A1296" s="1">
        <v>41771.573263888888</v>
      </c>
      <c r="B1296">
        <v>462</v>
      </c>
      <c r="C1296" t="s">
        <v>29</v>
      </c>
      <c r="D1296">
        <v>5</v>
      </c>
      <c r="E1296" t="s">
        <v>30</v>
      </c>
      <c r="F1296">
        <v>76486</v>
      </c>
      <c r="G1296" t="s">
        <v>658</v>
      </c>
      <c r="H1296" t="s">
        <v>32</v>
      </c>
      <c r="I1296">
        <v>64922</v>
      </c>
      <c r="J1296">
        <v>1</v>
      </c>
      <c r="K1296" s="1">
        <v>41771.573263888888</v>
      </c>
      <c r="L1296">
        <v>0.2</v>
      </c>
      <c r="M1296">
        <v>624.01</v>
      </c>
      <c r="N1296" t="s">
        <v>103</v>
      </c>
      <c r="O1296" t="s">
        <v>34</v>
      </c>
      <c r="P1296">
        <v>1</v>
      </c>
      <c r="R1296">
        <v>4</v>
      </c>
      <c r="S1296" t="s">
        <v>659</v>
      </c>
      <c r="T1296" t="s">
        <v>36</v>
      </c>
      <c r="U1296" t="s">
        <v>37</v>
      </c>
      <c r="V1296" t="s">
        <v>38</v>
      </c>
      <c r="W1296" t="s">
        <v>104</v>
      </c>
      <c r="X1296" t="s">
        <v>104</v>
      </c>
      <c r="Y1296" t="s">
        <v>105</v>
      </c>
      <c r="Z1296" t="s">
        <v>106</v>
      </c>
      <c r="AA1296" t="s">
        <v>107</v>
      </c>
      <c r="AB1296" t="s">
        <v>108</v>
      </c>
      <c r="AD1296" s="2" t="s">
        <v>660</v>
      </c>
    </row>
    <row r="1297" spans="1:30" ht="15" customHeight="1" x14ac:dyDescent="0.35">
      <c r="A1297" s="1">
        <v>44803.528124999997</v>
      </c>
      <c r="B1297">
        <v>462</v>
      </c>
      <c r="C1297" t="s">
        <v>29</v>
      </c>
      <c r="D1297">
        <v>5</v>
      </c>
      <c r="E1297" t="s">
        <v>30</v>
      </c>
      <c r="F1297">
        <v>81727</v>
      </c>
      <c r="G1297" t="s">
        <v>170</v>
      </c>
      <c r="H1297" t="s">
        <v>32</v>
      </c>
      <c r="I1297">
        <v>108790</v>
      </c>
      <c r="J1297">
        <v>1</v>
      </c>
      <c r="K1297" s="1">
        <v>44803.528124999997</v>
      </c>
      <c r="L1297">
        <v>0.2</v>
      </c>
      <c r="M1297">
        <v>623.88</v>
      </c>
      <c r="N1297" t="s">
        <v>218</v>
      </c>
      <c r="O1297" t="s">
        <v>34</v>
      </c>
      <c r="P1297">
        <v>410</v>
      </c>
      <c r="R1297">
        <v>4</v>
      </c>
      <c r="S1297" t="s">
        <v>171</v>
      </c>
      <c r="T1297" t="s">
        <v>36</v>
      </c>
      <c r="U1297" t="s">
        <v>37</v>
      </c>
      <c r="V1297" t="s">
        <v>49</v>
      </c>
      <c r="W1297" t="s">
        <v>1062</v>
      </c>
      <c r="X1297" t="s">
        <v>1062</v>
      </c>
      <c r="AD1297" s="2" t="s">
        <v>44</v>
      </c>
    </row>
    <row r="1298" spans="1:30" ht="15" customHeight="1" x14ac:dyDescent="0.35">
      <c r="A1298" s="1">
        <v>43571.732986111114</v>
      </c>
      <c r="B1298">
        <v>462</v>
      </c>
      <c r="C1298" t="s">
        <v>29</v>
      </c>
      <c r="D1298">
        <v>5</v>
      </c>
      <c r="E1298" t="s">
        <v>30</v>
      </c>
      <c r="F1298">
        <v>79503</v>
      </c>
      <c r="G1298" t="s">
        <v>358</v>
      </c>
      <c r="H1298" t="s">
        <v>32</v>
      </c>
      <c r="I1298">
        <v>91686</v>
      </c>
      <c r="J1298">
        <v>1</v>
      </c>
      <c r="K1298" s="1">
        <v>43571.732986111114</v>
      </c>
      <c r="L1298">
        <v>0.2</v>
      </c>
      <c r="M1298">
        <v>623.46</v>
      </c>
      <c r="N1298" t="s">
        <v>369</v>
      </c>
      <c r="O1298" t="s">
        <v>34</v>
      </c>
      <c r="P1298">
        <v>1</v>
      </c>
      <c r="R1298">
        <v>4</v>
      </c>
      <c r="S1298" t="s">
        <v>360</v>
      </c>
      <c r="T1298" t="s">
        <v>36</v>
      </c>
      <c r="U1298" t="s">
        <v>37</v>
      </c>
      <c r="W1298" t="s">
        <v>1062</v>
      </c>
      <c r="X1298" t="s">
        <v>1062</v>
      </c>
      <c r="AD1298" s="2" t="s">
        <v>44</v>
      </c>
    </row>
    <row r="1299" spans="1:30" ht="15" customHeight="1" x14ac:dyDescent="0.35">
      <c r="A1299" s="1">
        <v>43606.715624999997</v>
      </c>
      <c r="B1299">
        <v>462</v>
      </c>
      <c r="C1299" t="s">
        <v>29</v>
      </c>
      <c r="D1299">
        <v>5</v>
      </c>
      <c r="E1299" t="s">
        <v>30</v>
      </c>
      <c r="F1299">
        <v>79315</v>
      </c>
      <c r="G1299" t="s">
        <v>278</v>
      </c>
      <c r="H1299" t="s">
        <v>32</v>
      </c>
      <c r="I1299">
        <v>92050</v>
      </c>
      <c r="J1299">
        <v>1</v>
      </c>
      <c r="K1299" s="1">
        <v>43606.715624999997</v>
      </c>
      <c r="L1299">
        <v>0.2</v>
      </c>
      <c r="M1299">
        <v>623.46</v>
      </c>
      <c r="N1299" t="s">
        <v>369</v>
      </c>
      <c r="O1299" t="s">
        <v>34</v>
      </c>
      <c r="P1299">
        <v>10</v>
      </c>
      <c r="R1299">
        <v>4</v>
      </c>
      <c r="S1299" t="s">
        <v>377</v>
      </c>
      <c r="T1299" t="s">
        <v>36</v>
      </c>
      <c r="U1299" t="s">
        <v>37</v>
      </c>
      <c r="W1299" t="s">
        <v>1062</v>
      </c>
      <c r="X1299" t="s">
        <v>1062</v>
      </c>
      <c r="AD1299" s="2" t="s">
        <v>44</v>
      </c>
    </row>
    <row r="1300" spans="1:30" ht="15" customHeight="1" x14ac:dyDescent="0.35">
      <c r="A1300" s="1">
        <v>42207.430902777778</v>
      </c>
      <c r="B1300">
        <v>462</v>
      </c>
      <c r="C1300" t="s">
        <v>29</v>
      </c>
      <c r="D1300">
        <v>5</v>
      </c>
      <c r="E1300" t="s">
        <v>30</v>
      </c>
      <c r="F1300">
        <v>77439</v>
      </c>
      <c r="G1300" t="s">
        <v>568</v>
      </c>
      <c r="H1300" t="s">
        <v>32</v>
      </c>
      <c r="I1300">
        <v>72027</v>
      </c>
      <c r="J1300">
        <v>1</v>
      </c>
      <c r="K1300" s="1">
        <v>42207.430902777778</v>
      </c>
      <c r="L1300">
        <v>0.2</v>
      </c>
      <c r="M1300">
        <v>623.80999999999995</v>
      </c>
      <c r="N1300" t="s">
        <v>573</v>
      </c>
      <c r="O1300" t="s">
        <v>34</v>
      </c>
      <c r="P1300">
        <v>97</v>
      </c>
      <c r="R1300">
        <v>4</v>
      </c>
      <c r="S1300" t="s">
        <v>572</v>
      </c>
      <c r="T1300" t="s">
        <v>36</v>
      </c>
      <c r="U1300" t="s">
        <v>37</v>
      </c>
      <c r="V1300" t="s">
        <v>49</v>
      </c>
      <c r="W1300" t="s">
        <v>1062</v>
      </c>
      <c r="X1300" t="s">
        <v>1062</v>
      </c>
      <c r="AD1300" s="2" t="s">
        <v>508</v>
      </c>
    </row>
    <row r="1301" spans="1:30" ht="15" customHeight="1" x14ac:dyDescent="0.35">
      <c r="A1301" s="1">
        <v>44708.552430555559</v>
      </c>
      <c r="B1301">
        <v>462</v>
      </c>
      <c r="C1301" t="s">
        <v>29</v>
      </c>
      <c r="D1301">
        <v>5</v>
      </c>
      <c r="E1301" t="s">
        <v>30</v>
      </c>
      <c r="F1301">
        <v>81615</v>
      </c>
      <c r="G1301" t="s">
        <v>254</v>
      </c>
      <c r="H1301" t="s">
        <v>32</v>
      </c>
      <c r="I1301">
        <v>107425</v>
      </c>
      <c r="J1301">
        <v>1</v>
      </c>
      <c r="K1301" s="1">
        <v>44708.552430555559</v>
      </c>
      <c r="L1301">
        <v>0.2</v>
      </c>
      <c r="M1301">
        <v>623.45000000000005</v>
      </c>
      <c r="N1301" t="s">
        <v>257</v>
      </c>
      <c r="O1301" t="s">
        <v>34</v>
      </c>
      <c r="P1301">
        <v>110</v>
      </c>
      <c r="R1301">
        <v>4</v>
      </c>
      <c r="S1301" t="s">
        <v>255</v>
      </c>
      <c r="T1301" t="s">
        <v>36</v>
      </c>
      <c r="U1301" t="s">
        <v>37</v>
      </c>
      <c r="V1301" t="s">
        <v>258</v>
      </c>
      <c r="W1301" t="s">
        <v>1062</v>
      </c>
      <c r="X1301" t="s">
        <v>1062</v>
      </c>
      <c r="Y1301" t="s">
        <v>200</v>
      </c>
      <c r="Z1301" t="s">
        <v>201</v>
      </c>
      <c r="AD1301" s="2" t="s">
        <v>44</v>
      </c>
    </row>
    <row r="1302" spans="1:30" ht="15" customHeight="1" x14ac:dyDescent="0.35">
      <c r="A1302" s="1">
        <v>44680.500347222223</v>
      </c>
      <c r="B1302">
        <v>462</v>
      </c>
      <c r="C1302" t="s">
        <v>29</v>
      </c>
      <c r="D1302">
        <v>5</v>
      </c>
      <c r="E1302" t="s">
        <v>30</v>
      </c>
      <c r="F1302">
        <v>81612</v>
      </c>
      <c r="G1302" t="s">
        <v>254</v>
      </c>
      <c r="H1302" t="s">
        <v>32</v>
      </c>
      <c r="I1302">
        <v>107006</v>
      </c>
      <c r="J1302">
        <v>1</v>
      </c>
      <c r="K1302" s="1">
        <v>44680.500347222223</v>
      </c>
      <c r="L1302">
        <v>0.2</v>
      </c>
      <c r="M1302">
        <v>623.45000000000005</v>
      </c>
      <c r="N1302" t="s">
        <v>257</v>
      </c>
      <c r="O1302" t="s">
        <v>34</v>
      </c>
      <c r="P1302">
        <v>61</v>
      </c>
      <c r="R1302">
        <v>4</v>
      </c>
      <c r="S1302" t="s">
        <v>273</v>
      </c>
      <c r="T1302" t="s">
        <v>36</v>
      </c>
      <c r="U1302" t="s">
        <v>37</v>
      </c>
      <c r="V1302" t="s">
        <v>258</v>
      </c>
      <c r="W1302" t="s">
        <v>1062</v>
      </c>
      <c r="X1302" t="s">
        <v>1062</v>
      </c>
      <c r="Y1302" t="s">
        <v>200</v>
      </c>
      <c r="Z1302" t="s">
        <v>201</v>
      </c>
      <c r="AD1302" s="2" t="s">
        <v>44</v>
      </c>
    </row>
    <row r="1303" spans="1:30" ht="15" customHeight="1" x14ac:dyDescent="0.35">
      <c r="A1303" s="1">
        <v>44369.597569444442</v>
      </c>
      <c r="B1303">
        <v>462</v>
      </c>
      <c r="C1303" t="s">
        <v>29</v>
      </c>
      <c r="D1303">
        <v>5</v>
      </c>
      <c r="E1303" t="s">
        <v>30</v>
      </c>
      <c r="F1303">
        <v>81408</v>
      </c>
      <c r="G1303" t="s">
        <v>278</v>
      </c>
      <c r="H1303" t="s">
        <v>32</v>
      </c>
      <c r="I1303">
        <v>102679</v>
      </c>
      <c r="J1303">
        <v>1</v>
      </c>
      <c r="K1303" s="1">
        <v>44369.597569444442</v>
      </c>
      <c r="L1303">
        <v>0.2</v>
      </c>
      <c r="M1303">
        <v>623.45000000000005</v>
      </c>
      <c r="N1303" t="s">
        <v>257</v>
      </c>
      <c r="O1303" t="s">
        <v>34</v>
      </c>
      <c r="P1303">
        <v>120</v>
      </c>
      <c r="R1303">
        <v>4</v>
      </c>
      <c r="S1303" t="s">
        <v>279</v>
      </c>
      <c r="T1303" t="s">
        <v>36</v>
      </c>
      <c r="U1303" t="s">
        <v>37</v>
      </c>
      <c r="V1303" t="s">
        <v>258</v>
      </c>
      <c r="W1303" t="s">
        <v>1062</v>
      </c>
      <c r="X1303" t="s">
        <v>1062</v>
      </c>
      <c r="Y1303" t="s">
        <v>200</v>
      </c>
      <c r="Z1303" t="s">
        <v>201</v>
      </c>
      <c r="AD1303" s="2" t="s">
        <v>44</v>
      </c>
    </row>
    <row r="1304" spans="1:30" ht="15" customHeight="1" x14ac:dyDescent="0.35">
      <c r="A1304" s="1">
        <v>44337.625347222223</v>
      </c>
      <c r="B1304">
        <v>462</v>
      </c>
      <c r="C1304" t="s">
        <v>29</v>
      </c>
      <c r="D1304">
        <v>5</v>
      </c>
      <c r="E1304" t="s">
        <v>30</v>
      </c>
      <c r="F1304">
        <v>81218</v>
      </c>
      <c r="G1304" t="s">
        <v>254</v>
      </c>
      <c r="H1304" t="s">
        <v>32</v>
      </c>
      <c r="I1304">
        <v>102245</v>
      </c>
      <c r="J1304">
        <v>1</v>
      </c>
      <c r="K1304" s="1">
        <v>44337.625347222223</v>
      </c>
      <c r="L1304">
        <v>0.2</v>
      </c>
      <c r="M1304">
        <v>623.45000000000005</v>
      </c>
      <c r="N1304" t="s">
        <v>257</v>
      </c>
      <c r="O1304" t="s">
        <v>34</v>
      </c>
      <c r="P1304">
        <v>1</v>
      </c>
      <c r="R1304">
        <v>4</v>
      </c>
      <c r="S1304" t="s">
        <v>289</v>
      </c>
      <c r="T1304" t="s">
        <v>36</v>
      </c>
      <c r="U1304" t="s">
        <v>37</v>
      </c>
      <c r="V1304" t="s">
        <v>258</v>
      </c>
      <c r="W1304" t="s">
        <v>1062</v>
      </c>
      <c r="X1304" t="s">
        <v>1062</v>
      </c>
      <c r="Y1304" t="s">
        <v>200</v>
      </c>
      <c r="Z1304" t="s">
        <v>201</v>
      </c>
      <c r="AD1304" s="2" t="s">
        <v>44</v>
      </c>
    </row>
    <row r="1305" spans="1:30" ht="15" customHeight="1" x14ac:dyDescent="0.35">
      <c r="A1305" s="1">
        <v>43992.521180555559</v>
      </c>
      <c r="B1305">
        <v>462</v>
      </c>
      <c r="C1305" t="s">
        <v>29</v>
      </c>
      <c r="D1305">
        <v>5</v>
      </c>
      <c r="E1305" t="s">
        <v>30</v>
      </c>
      <c r="F1305">
        <v>80228</v>
      </c>
      <c r="G1305" t="s">
        <v>305</v>
      </c>
      <c r="H1305" t="s">
        <v>32</v>
      </c>
      <c r="I1305">
        <v>97371</v>
      </c>
      <c r="J1305">
        <v>1</v>
      </c>
      <c r="K1305" s="1">
        <v>43992.521180555559</v>
      </c>
      <c r="L1305">
        <v>0.2</v>
      </c>
      <c r="M1305">
        <v>623.45000000000005</v>
      </c>
      <c r="N1305" t="s">
        <v>257</v>
      </c>
      <c r="O1305" t="s">
        <v>34</v>
      </c>
      <c r="P1305">
        <v>310</v>
      </c>
      <c r="R1305">
        <v>4</v>
      </c>
      <c r="S1305" t="s">
        <v>306</v>
      </c>
      <c r="T1305" t="s">
        <v>36</v>
      </c>
      <c r="U1305" t="s">
        <v>37</v>
      </c>
      <c r="V1305" t="s">
        <v>258</v>
      </c>
      <c r="W1305" t="s">
        <v>1062</v>
      </c>
      <c r="X1305" t="s">
        <v>1062</v>
      </c>
      <c r="Y1305" t="s">
        <v>200</v>
      </c>
      <c r="Z1305" t="s">
        <v>201</v>
      </c>
      <c r="AD1305" s="2" t="s">
        <v>44</v>
      </c>
    </row>
    <row r="1306" spans="1:30" ht="15" customHeight="1" x14ac:dyDescent="0.35">
      <c r="A1306" s="1">
        <v>43734.455208333333</v>
      </c>
      <c r="B1306">
        <v>462</v>
      </c>
      <c r="C1306" t="s">
        <v>29</v>
      </c>
      <c r="D1306">
        <v>5</v>
      </c>
      <c r="E1306" t="s">
        <v>30</v>
      </c>
      <c r="F1306">
        <v>79811</v>
      </c>
      <c r="G1306" t="s">
        <v>340</v>
      </c>
      <c r="H1306" t="s">
        <v>32</v>
      </c>
      <c r="I1306">
        <v>93867</v>
      </c>
      <c r="J1306">
        <v>1</v>
      </c>
      <c r="K1306" s="1">
        <v>43734.455208333333</v>
      </c>
      <c r="L1306">
        <v>0.2</v>
      </c>
      <c r="M1306">
        <v>623.45000000000005</v>
      </c>
      <c r="N1306" t="s">
        <v>257</v>
      </c>
      <c r="O1306" t="s">
        <v>34</v>
      </c>
      <c r="P1306">
        <v>12</v>
      </c>
      <c r="R1306">
        <v>4</v>
      </c>
      <c r="S1306" t="s">
        <v>341</v>
      </c>
      <c r="T1306" t="s">
        <v>36</v>
      </c>
      <c r="U1306" t="s">
        <v>37</v>
      </c>
      <c r="V1306" t="s">
        <v>258</v>
      </c>
      <c r="W1306" t="s">
        <v>1062</v>
      </c>
      <c r="X1306" t="s">
        <v>1062</v>
      </c>
      <c r="Y1306" t="s">
        <v>200</v>
      </c>
      <c r="Z1306" t="s">
        <v>201</v>
      </c>
      <c r="AD1306" s="2" t="s">
        <v>44</v>
      </c>
    </row>
    <row r="1307" spans="1:30" ht="15" customHeight="1" x14ac:dyDescent="0.35">
      <c r="A1307" s="1">
        <v>43704.705208333333</v>
      </c>
      <c r="B1307">
        <v>462</v>
      </c>
      <c r="C1307" t="s">
        <v>29</v>
      </c>
      <c r="D1307">
        <v>5</v>
      </c>
      <c r="E1307" t="s">
        <v>30</v>
      </c>
      <c r="F1307">
        <v>79796</v>
      </c>
      <c r="G1307" t="s">
        <v>254</v>
      </c>
      <c r="H1307" t="s">
        <v>32</v>
      </c>
      <c r="I1307">
        <v>93443</v>
      </c>
      <c r="J1307">
        <v>1</v>
      </c>
      <c r="K1307" s="1">
        <v>43704.705208333333</v>
      </c>
      <c r="L1307">
        <v>0.2</v>
      </c>
      <c r="M1307">
        <v>623.45000000000005</v>
      </c>
      <c r="N1307" t="s">
        <v>257</v>
      </c>
      <c r="O1307" t="s">
        <v>34</v>
      </c>
      <c r="P1307">
        <v>1</v>
      </c>
      <c r="R1307">
        <v>4</v>
      </c>
      <c r="S1307" t="s">
        <v>345</v>
      </c>
      <c r="T1307" t="s">
        <v>36</v>
      </c>
      <c r="U1307" t="s">
        <v>37</v>
      </c>
      <c r="V1307" t="s">
        <v>258</v>
      </c>
      <c r="W1307" t="s">
        <v>1062</v>
      </c>
      <c r="X1307" t="s">
        <v>1062</v>
      </c>
      <c r="Y1307" t="s">
        <v>200</v>
      </c>
      <c r="Z1307" t="s">
        <v>201</v>
      </c>
      <c r="AD1307" s="2" t="s">
        <v>44</v>
      </c>
    </row>
    <row r="1308" spans="1:30" ht="15" customHeight="1" x14ac:dyDescent="0.35">
      <c r="A1308" s="1">
        <v>43635.677430555559</v>
      </c>
      <c r="B1308">
        <v>462</v>
      </c>
      <c r="C1308" t="s">
        <v>29</v>
      </c>
      <c r="D1308">
        <v>5</v>
      </c>
      <c r="E1308" t="s">
        <v>30</v>
      </c>
      <c r="F1308">
        <v>79548</v>
      </c>
      <c r="G1308" t="s">
        <v>278</v>
      </c>
      <c r="H1308" t="s">
        <v>32</v>
      </c>
      <c r="I1308">
        <v>92499</v>
      </c>
      <c r="J1308">
        <v>1</v>
      </c>
      <c r="K1308" s="1">
        <v>43635.677430555559</v>
      </c>
      <c r="L1308">
        <v>0.2</v>
      </c>
      <c r="M1308">
        <v>623.45000000000005</v>
      </c>
      <c r="N1308" t="s">
        <v>257</v>
      </c>
      <c r="O1308" t="s">
        <v>34</v>
      </c>
      <c r="P1308">
        <v>160</v>
      </c>
      <c r="R1308">
        <v>4</v>
      </c>
      <c r="S1308" t="s">
        <v>357</v>
      </c>
      <c r="T1308" t="s">
        <v>36</v>
      </c>
      <c r="U1308" t="s">
        <v>37</v>
      </c>
      <c r="V1308" t="s">
        <v>258</v>
      </c>
      <c r="W1308" t="s">
        <v>1062</v>
      </c>
      <c r="X1308" t="s">
        <v>1062</v>
      </c>
      <c r="Y1308" t="s">
        <v>200</v>
      </c>
      <c r="Z1308" t="s">
        <v>201</v>
      </c>
      <c r="AD1308" s="2" t="s">
        <v>44</v>
      </c>
    </row>
    <row r="1309" spans="1:30" ht="15" customHeight="1" x14ac:dyDescent="0.35">
      <c r="A1309" s="1">
        <v>43300.458680555559</v>
      </c>
      <c r="B1309">
        <v>462</v>
      </c>
      <c r="C1309" t="s">
        <v>29</v>
      </c>
      <c r="D1309">
        <v>5</v>
      </c>
      <c r="E1309" t="s">
        <v>30</v>
      </c>
      <c r="F1309">
        <v>79038</v>
      </c>
      <c r="G1309" t="s">
        <v>254</v>
      </c>
      <c r="H1309" t="s">
        <v>32</v>
      </c>
      <c r="I1309">
        <v>88225</v>
      </c>
      <c r="J1309">
        <v>1</v>
      </c>
      <c r="K1309" s="1">
        <v>43300.458680555559</v>
      </c>
      <c r="L1309">
        <v>0.2</v>
      </c>
      <c r="M1309">
        <v>623.45000000000005</v>
      </c>
      <c r="N1309" t="s">
        <v>257</v>
      </c>
      <c r="O1309" t="s">
        <v>34</v>
      </c>
      <c r="P1309">
        <v>45</v>
      </c>
      <c r="R1309">
        <v>4</v>
      </c>
      <c r="S1309" t="s">
        <v>392</v>
      </c>
      <c r="T1309" t="s">
        <v>36</v>
      </c>
      <c r="U1309" t="s">
        <v>37</v>
      </c>
      <c r="V1309" t="s">
        <v>258</v>
      </c>
      <c r="W1309" t="s">
        <v>1062</v>
      </c>
      <c r="X1309" t="s">
        <v>1062</v>
      </c>
      <c r="Y1309" t="s">
        <v>200</v>
      </c>
      <c r="Z1309" t="s">
        <v>201</v>
      </c>
      <c r="AD1309" s="2" t="s">
        <v>44</v>
      </c>
    </row>
    <row r="1310" spans="1:30" ht="15" customHeight="1" x14ac:dyDescent="0.35">
      <c r="A1310" s="1">
        <v>43257.489930555559</v>
      </c>
      <c r="B1310">
        <v>462</v>
      </c>
      <c r="C1310" t="s">
        <v>29</v>
      </c>
      <c r="D1310">
        <v>5</v>
      </c>
      <c r="E1310" t="s">
        <v>30</v>
      </c>
      <c r="F1310">
        <v>79014</v>
      </c>
      <c r="G1310" t="s">
        <v>319</v>
      </c>
      <c r="H1310" t="s">
        <v>32</v>
      </c>
      <c r="I1310">
        <v>87660</v>
      </c>
      <c r="J1310">
        <v>1</v>
      </c>
      <c r="K1310" s="1">
        <v>43257.489930555559</v>
      </c>
      <c r="L1310">
        <v>0.2</v>
      </c>
      <c r="M1310">
        <v>623.45000000000005</v>
      </c>
      <c r="N1310" t="s">
        <v>257</v>
      </c>
      <c r="O1310" t="s">
        <v>34</v>
      </c>
      <c r="P1310">
        <v>60</v>
      </c>
      <c r="R1310">
        <v>4</v>
      </c>
      <c r="S1310" t="s">
        <v>395</v>
      </c>
      <c r="T1310" t="s">
        <v>36</v>
      </c>
      <c r="U1310" t="s">
        <v>37</v>
      </c>
      <c r="V1310" t="s">
        <v>258</v>
      </c>
      <c r="W1310" t="s">
        <v>1062</v>
      </c>
      <c r="X1310" t="s">
        <v>1062</v>
      </c>
      <c r="Y1310" t="s">
        <v>200</v>
      </c>
      <c r="Z1310" t="s">
        <v>201</v>
      </c>
      <c r="AD1310" s="2" t="s">
        <v>44</v>
      </c>
    </row>
    <row r="1311" spans="1:30" ht="15" customHeight="1" x14ac:dyDescent="0.35">
      <c r="A1311" s="1">
        <v>42989.611458333333</v>
      </c>
      <c r="B1311">
        <v>462</v>
      </c>
      <c r="C1311" t="s">
        <v>29</v>
      </c>
      <c r="D1311">
        <v>5</v>
      </c>
      <c r="E1311" t="s">
        <v>30</v>
      </c>
      <c r="F1311">
        <v>78713</v>
      </c>
      <c r="G1311" t="s">
        <v>434</v>
      </c>
      <c r="H1311" t="s">
        <v>32</v>
      </c>
      <c r="I1311">
        <v>84326</v>
      </c>
      <c r="J1311">
        <v>1</v>
      </c>
      <c r="K1311" s="1">
        <v>42989.611458333333</v>
      </c>
      <c r="L1311">
        <v>0.2</v>
      </c>
      <c r="M1311">
        <v>623.45000000000005</v>
      </c>
      <c r="N1311" t="s">
        <v>257</v>
      </c>
      <c r="O1311" t="s">
        <v>34</v>
      </c>
      <c r="P1311">
        <v>1</v>
      </c>
      <c r="R1311">
        <v>4</v>
      </c>
      <c r="S1311" t="s">
        <v>435</v>
      </c>
      <c r="T1311" t="s">
        <v>36</v>
      </c>
      <c r="U1311" t="s">
        <v>37</v>
      </c>
      <c r="V1311" t="s">
        <v>258</v>
      </c>
      <c r="W1311" t="s">
        <v>1062</v>
      </c>
      <c r="X1311" t="s">
        <v>1062</v>
      </c>
      <c r="Y1311" t="s">
        <v>200</v>
      </c>
      <c r="Z1311" t="s">
        <v>201</v>
      </c>
      <c r="AD1311" s="2" t="s">
        <v>44</v>
      </c>
    </row>
    <row r="1312" spans="1:30" ht="15" customHeight="1" x14ac:dyDescent="0.35">
      <c r="A1312" s="1">
        <v>42907.587152777778</v>
      </c>
      <c r="B1312">
        <v>462</v>
      </c>
      <c r="C1312" t="s">
        <v>29</v>
      </c>
      <c r="D1312">
        <v>5</v>
      </c>
      <c r="E1312" t="s">
        <v>30</v>
      </c>
      <c r="F1312">
        <v>78590</v>
      </c>
      <c r="G1312" t="s">
        <v>254</v>
      </c>
      <c r="H1312" t="s">
        <v>32</v>
      </c>
      <c r="I1312">
        <v>83525</v>
      </c>
      <c r="J1312">
        <v>1</v>
      </c>
      <c r="K1312" s="1">
        <v>42907.587152777778</v>
      </c>
      <c r="L1312">
        <v>0.2</v>
      </c>
      <c r="M1312">
        <v>623.45000000000005</v>
      </c>
      <c r="N1312" t="s">
        <v>257</v>
      </c>
      <c r="O1312" t="s">
        <v>34</v>
      </c>
      <c r="P1312">
        <v>410</v>
      </c>
      <c r="R1312">
        <v>4</v>
      </c>
      <c r="S1312" t="s">
        <v>446</v>
      </c>
      <c r="T1312" t="s">
        <v>36</v>
      </c>
      <c r="U1312" t="s">
        <v>37</v>
      </c>
      <c r="V1312" t="s">
        <v>258</v>
      </c>
      <c r="W1312" t="s">
        <v>1062</v>
      </c>
      <c r="X1312" t="s">
        <v>1062</v>
      </c>
      <c r="Y1312" t="s">
        <v>200</v>
      </c>
      <c r="Z1312" t="s">
        <v>201</v>
      </c>
      <c r="AD1312" s="2" t="s">
        <v>44</v>
      </c>
    </row>
    <row r="1313" spans="1:30" ht="15" customHeight="1" x14ac:dyDescent="0.35">
      <c r="A1313" s="1">
        <v>42627.420486111114</v>
      </c>
      <c r="B1313">
        <v>462</v>
      </c>
      <c r="C1313" t="s">
        <v>29</v>
      </c>
      <c r="D1313">
        <v>5</v>
      </c>
      <c r="E1313" t="s">
        <v>30</v>
      </c>
      <c r="F1313">
        <v>78523</v>
      </c>
      <c r="G1313" t="s">
        <v>254</v>
      </c>
      <c r="H1313" t="s">
        <v>32</v>
      </c>
      <c r="I1313">
        <v>80070</v>
      </c>
      <c r="J1313">
        <v>1</v>
      </c>
      <c r="K1313" s="1">
        <v>42627.420486111114</v>
      </c>
      <c r="L1313">
        <v>0.2</v>
      </c>
      <c r="M1313">
        <v>623.45000000000005</v>
      </c>
      <c r="N1313" t="s">
        <v>257</v>
      </c>
      <c r="O1313" t="s">
        <v>34</v>
      </c>
      <c r="P1313">
        <v>1</v>
      </c>
      <c r="R1313">
        <v>4</v>
      </c>
      <c r="S1313" t="s">
        <v>457</v>
      </c>
      <c r="T1313" t="s">
        <v>36</v>
      </c>
      <c r="U1313" t="s">
        <v>37</v>
      </c>
      <c r="V1313" t="s">
        <v>258</v>
      </c>
      <c r="W1313" t="s">
        <v>1062</v>
      </c>
      <c r="X1313" t="s">
        <v>1062</v>
      </c>
      <c r="Y1313" t="s">
        <v>200</v>
      </c>
      <c r="Z1313" t="s">
        <v>201</v>
      </c>
      <c r="AD1313" s="2" t="s">
        <v>44</v>
      </c>
    </row>
    <row r="1314" spans="1:30" ht="15" customHeight="1" x14ac:dyDescent="0.35">
      <c r="A1314" s="1">
        <v>42207.430902777778</v>
      </c>
      <c r="B1314">
        <v>462</v>
      </c>
      <c r="C1314" t="s">
        <v>29</v>
      </c>
      <c r="D1314">
        <v>5</v>
      </c>
      <c r="E1314" t="s">
        <v>30</v>
      </c>
      <c r="F1314">
        <v>77439</v>
      </c>
      <c r="G1314" t="s">
        <v>568</v>
      </c>
      <c r="H1314" t="s">
        <v>32</v>
      </c>
      <c r="I1314">
        <v>72027</v>
      </c>
      <c r="J1314">
        <v>1</v>
      </c>
      <c r="K1314" s="1">
        <v>42207.430902777778</v>
      </c>
      <c r="L1314">
        <v>0.2</v>
      </c>
      <c r="M1314">
        <v>623.45000000000005</v>
      </c>
      <c r="N1314" t="s">
        <v>257</v>
      </c>
      <c r="O1314" t="s">
        <v>34</v>
      </c>
      <c r="P1314">
        <v>1</v>
      </c>
      <c r="R1314">
        <v>4</v>
      </c>
      <c r="S1314" t="s">
        <v>572</v>
      </c>
      <c r="T1314" t="s">
        <v>36</v>
      </c>
      <c r="U1314" t="s">
        <v>37</v>
      </c>
      <c r="V1314" t="s">
        <v>258</v>
      </c>
      <c r="W1314" t="s">
        <v>1062</v>
      </c>
      <c r="X1314" t="s">
        <v>1062</v>
      </c>
      <c r="Y1314" t="s">
        <v>200</v>
      </c>
      <c r="Z1314" t="s">
        <v>201</v>
      </c>
      <c r="AD1314" s="2" t="s">
        <v>508</v>
      </c>
    </row>
    <row r="1315" spans="1:30" ht="15" customHeight="1" x14ac:dyDescent="0.35">
      <c r="A1315" s="1">
        <v>42058.527430555558</v>
      </c>
      <c r="B1315">
        <v>462</v>
      </c>
      <c r="C1315" t="s">
        <v>29</v>
      </c>
      <c r="D1315">
        <v>5</v>
      </c>
      <c r="E1315" t="s">
        <v>30</v>
      </c>
      <c r="F1315">
        <v>77078</v>
      </c>
      <c r="G1315" t="s">
        <v>609</v>
      </c>
      <c r="H1315" t="s">
        <v>32</v>
      </c>
      <c r="I1315">
        <v>69496</v>
      </c>
      <c r="J1315">
        <v>1</v>
      </c>
      <c r="K1315" s="1">
        <v>42058.527430555558</v>
      </c>
      <c r="L1315">
        <v>0.2</v>
      </c>
      <c r="M1315">
        <v>623.79999999999995</v>
      </c>
      <c r="N1315" t="s">
        <v>613</v>
      </c>
      <c r="O1315" t="s">
        <v>34</v>
      </c>
      <c r="P1315">
        <v>2</v>
      </c>
      <c r="R1315">
        <v>4</v>
      </c>
      <c r="S1315" t="s">
        <v>610</v>
      </c>
      <c r="T1315" t="s">
        <v>36</v>
      </c>
      <c r="U1315" t="s">
        <v>37</v>
      </c>
      <c r="V1315" t="s">
        <v>49</v>
      </c>
      <c r="W1315" t="s">
        <v>1062</v>
      </c>
      <c r="X1315" t="s">
        <v>1062</v>
      </c>
      <c r="AD1315" s="2" t="s">
        <v>508</v>
      </c>
    </row>
    <row r="1316" spans="1:30" ht="15" customHeight="1" x14ac:dyDescent="0.35">
      <c r="A1316" s="1">
        <v>44337.625347222223</v>
      </c>
      <c r="B1316">
        <v>462</v>
      </c>
      <c r="C1316" t="s">
        <v>29</v>
      </c>
      <c r="D1316">
        <v>5</v>
      </c>
      <c r="E1316" t="s">
        <v>30</v>
      </c>
      <c r="F1316">
        <v>81218</v>
      </c>
      <c r="G1316" t="s">
        <v>254</v>
      </c>
      <c r="H1316" t="s">
        <v>32</v>
      </c>
      <c r="I1316">
        <v>102245</v>
      </c>
      <c r="J1316">
        <v>1</v>
      </c>
      <c r="K1316" s="1">
        <v>44337.625347222223</v>
      </c>
      <c r="L1316">
        <v>0.2</v>
      </c>
      <c r="M1316">
        <v>623.49</v>
      </c>
      <c r="N1316" t="s">
        <v>295</v>
      </c>
      <c r="O1316" t="s">
        <v>34</v>
      </c>
      <c r="P1316">
        <v>1</v>
      </c>
      <c r="R1316">
        <v>4</v>
      </c>
      <c r="S1316" t="s">
        <v>289</v>
      </c>
      <c r="T1316" t="s">
        <v>36</v>
      </c>
      <c r="U1316" t="s">
        <v>37</v>
      </c>
      <c r="V1316" t="s">
        <v>49</v>
      </c>
      <c r="W1316" t="s">
        <v>1062</v>
      </c>
      <c r="X1316" t="s">
        <v>1062</v>
      </c>
      <c r="AD1316" s="2" t="s">
        <v>44</v>
      </c>
    </row>
    <row r="1317" spans="1:30" ht="15" customHeight="1" x14ac:dyDescent="0.35">
      <c r="A1317" s="1">
        <v>43760.517708333333</v>
      </c>
      <c r="B1317">
        <v>462</v>
      </c>
      <c r="C1317" t="s">
        <v>29</v>
      </c>
      <c r="D1317">
        <v>5</v>
      </c>
      <c r="E1317" t="s">
        <v>30</v>
      </c>
      <c r="F1317">
        <v>79873</v>
      </c>
      <c r="G1317" t="s">
        <v>333</v>
      </c>
      <c r="H1317" t="s">
        <v>32</v>
      </c>
      <c r="I1317">
        <v>94201</v>
      </c>
      <c r="J1317">
        <v>1</v>
      </c>
      <c r="K1317" s="1">
        <v>43760.517708333333</v>
      </c>
      <c r="L1317">
        <v>0.2</v>
      </c>
      <c r="M1317">
        <v>623.49</v>
      </c>
      <c r="N1317" t="s">
        <v>295</v>
      </c>
      <c r="O1317" t="s">
        <v>34</v>
      </c>
      <c r="P1317">
        <v>1</v>
      </c>
      <c r="R1317">
        <v>4</v>
      </c>
      <c r="S1317" t="s">
        <v>334</v>
      </c>
      <c r="T1317" t="s">
        <v>36</v>
      </c>
      <c r="U1317" t="s">
        <v>37</v>
      </c>
      <c r="V1317" t="s">
        <v>49</v>
      </c>
      <c r="W1317" t="s">
        <v>1062</v>
      </c>
      <c r="X1317" t="s">
        <v>1062</v>
      </c>
      <c r="AD1317" s="2" t="s">
        <v>44</v>
      </c>
    </row>
    <row r="1318" spans="1:30" ht="15" customHeight="1" x14ac:dyDescent="0.35">
      <c r="A1318" s="1">
        <v>42058.527430555558</v>
      </c>
      <c r="B1318">
        <v>462</v>
      </c>
      <c r="C1318" t="s">
        <v>29</v>
      </c>
      <c r="D1318">
        <v>5</v>
      </c>
      <c r="E1318" t="s">
        <v>30</v>
      </c>
      <c r="F1318">
        <v>77078</v>
      </c>
      <c r="G1318" t="s">
        <v>609</v>
      </c>
      <c r="H1318" t="s">
        <v>32</v>
      </c>
      <c r="I1318">
        <v>69496</v>
      </c>
      <c r="J1318">
        <v>1</v>
      </c>
      <c r="K1318" s="1">
        <v>42058.527430555558</v>
      </c>
      <c r="L1318">
        <v>0.2</v>
      </c>
      <c r="M1318">
        <v>623.48</v>
      </c>
      <c r="N1318" t="s">
        <v>614</v>
      </c>
      <c r="O1318" t="s">
        <v>34</v>
      </c>
      <c r="P1318">
        <v>1</v>
      </c>
      <c r="R1318">
        <v>4</v>
      </c>
      <c r="S1318" t="s">
        <v>610</v>
      </c>
      <c r="T1318" t="s">
        <v>36</v>
      </c>
      <c r="U1318" t="s">
        <v>37</v>
      </c>
      <c r="V1318" t="s">
        <v>49</v>
      </c>
      <c r="W1318" t="s">
        <v>1062</v>
      </c>
      <c r="X1318" t="s">
        <v>1062</v>
      </c>
      <c r="AD1318" s="2" t="s">
        <v>508</v>
      </c>
    </row>
    <row r="1319" spans="1:30" ht="15" customHeight="1" x14ac:dyDescent="0.35">
      <c r="A1319" s="1">
        <v>44708.552430555559</v>
      </c>
      <c r="B1319">
        <v>462</v>
      </c>
      <c r="C1319" t="s">
        <v>29</v>
      </c>
      <c r="D1319">
        <v>5</v>
      </c>
      <c r="E1319" t="s">
        <v>30</v>
      </c>
      <c r="F1319">
        <v>81615</v>
      </c>
      <c r="G1319" t="s">
        <v>254</v>
      </c>
      <c r="H1319" t="s">
        <v>32</v>
      </c>
      <c r="I1319">
        <v>107425</v>
      </c>
      <c r="J1319">
        <v>1</v>
      </c>
      <c r="K1319" s="1">
        <v>44708.552430555559</v>
      </c>
      <c r="L1319">
        <v>0.2</v>
      </c>
      <c r="M1319">
        <v>623.86</v>
      </c>
      <c r="N1319" t="s">
        <v>269</v>
      </c>
      <c r="O1319" t="s">
        <v>34</v>
      </c>
      <c r="P1319">
        <v>57</v>
      </c>
      <c r="R1319">
        <v>4</v>
      </c>
      <c r="S1319" t="s">
        <v>255</v>
      </c>
      <c r="T1319" t="s">
        <v>36</v>
      </c>
      <c r="U1319" t="s">
        <v>37</v>
      </c>
      <c r="V1319" t="s">
        <v>49</v>
      </c>
      <c r="W1319" t="s">
        <v>1062</v>
      </c>
      <c r="X1319" t="s">
        <v>1062</v>
      </c>
      <c r="AD1319" s="2" t="s">
        <v>44</v>
      </c>
    </row>
    <row r="1320" spans="1:30" ht="15" customHeight="1" x14ac:dyDescent="0.35">
      <c r="A1320" s="1">
        <v>44680.500347222223</v>
      </c>
      <c r="B1320">
        <v>462</v>
      </c>
      <c r="C1320" t="s">
        <v>29</v>
      </c>
      <c r="D1320">
        <v>5</v>
      </c>
      <c r="E1320" t="s">
        <v>30</v>
      </c>
      <c r="F1320">
        <v>81612</v>
      </c>
      <c r="G1320" t="s">
        <v>254</v>
      </c>
      <c r="H1320" t="s">
        <v>32</v>
      </c>
      <c r="I1320">
        <v>107006</v>
      </c>
      <c r="J1320">
        <v>1</v>
      </c>
      <c r="K1320" s="1">
        <v>44680.500347222223</v>
      </c>
      <c r="L1320">
        <v>0.2</v>
      </c>
      <c r="M1320">
        <v>623.86</v>
      </c>
      <c r="N1320" t="s">
        <v>269</v>
      </c>
      <c r="O1320" t="s">
        <v>34</v>
      </c>
      <c r="P1320">
        <v>1</v>
      </c>
      <c r="R1320">
        <v>4</v>
      </c>
      <c r="S1320" t="s">
        <v>273</v>
      </c>
      <c r="T1320" t="s">
        <v>36</v>
      </c>
      <c r="U1320" t="s">
        <v>37</v>
      </c>
      <c r="V1320" t="s">
        <v>49</v>
      </c>
      <c r="W1320" t="s">
        <v>1062</v>
      </c>
      <c r="X1320" t="s">
        <v>1062</v>
      </c>
      <c r="AD1320" s="2" t="s">
        <v>44</v>
      </c>
    </row>
    <row r="1321" spans="1:30" ht="15" customHeight="1" x14ac:dyDescent="0.35">
      <c r="A1321" s="1">
        <v>44337.625347222223</v>
      </c>
      <c r="B1321">
        <v>462</v>
      </c>
      <c r="C1321" t="s">
        <v>29</v>
      </c>
      <c r="D1321">
        <v>5</v>
      </c>
      <c r="E1321" t="s">
        <v>30</v>
      </c>
      <c r="F1321">
        <v>81218</v>
      </c>
      <c r="G1321" t="s">
        <v>254</v>
      </c>
      <c r="H1321" t="s">
        <v>32</v>
      </c>
      <c r="I1321">
        <v>102245</v>
      </c>
      <c r="J1321">
        <v>1</v>
      </c>
      <c r="K1321" s="1">
        <v>44337.625347222223</v>
      </c>
      <c r="L1321">
        <v>0.2</v>
      </c>
      <c r="M1321">
        <v>623.86</v>
      </c>
      <c r="N1321" t="s">
        <v>269</v>
      </c>
      <c r="O1321" t="s">
        <v>34</v>
      </c>
      <c r="P1321">
        <v>1</v>
      </c>
      <c r="R1321">
        <v>4</v>
      </c>
      <c r="S1321" t="s">
        <v>289</v>
      </c>
      <c r="T1321" t="s">
        <v>36</v>
      </c>
      <c r="U1321" t="s">
        <v>37</v>
      </c>
      <c r="V1321" t="s">
        <v>49</v>
      </c>
      <c r="W1321" t="s">
        <v>1062</v>
      </c>
      <c r="X1321" t="s">
        <v>1062</v>
      </c>
      <c r="AD1321" s="2" t="s">
        <v>44</v>
      </c>
    </row>
    <row r="1322" spans="1:30" ht="15" customHeight="1" x14ac:dyDescent="0.35">
      <c r="A1322" s="1">
        <v>43760.517708333333</v>
      </c>
      <c r="B1322">
        <v>462</v>
      </c>
      <c r="C1322" t="s">
        <v>29</v>
      </c>
      <c r="D1322">
        <v>5</v>
      </c>
      <c r="E1322" t="s">
        <v>30</v>
      </c>
      <c r="F1322">
        <v>79873</v>
      </c>
      <c r="G1322" t="s">
        <v>333</v>
      </c>
      <c r="H1322" t="s">
        <v>32</v>
      </c>
      <c r="I1322">
        <v>94201</v>
      </c>
      <c r="J1322">
        <v>1</v>
      </c>
      <c r="K1322" s="1">
        <v>43760.517708333333</v>
      </c>
      <c r="L1322">
        <v>0.2</v>
      </c>
      <c r="M1322">
        <v>623.86</v>
      </c>
      <c r="N1322" t="s">
        <v>269</v>
      </c>
      <c r="O1322" t="s">
        <v>34</v>
      </c>
      <c r="P1322">
        <v>520</v>
      </c>
      <c r="R1322">
        <v>4</v>
      </c>
      <c r="S1322" t="s">
        <v>334</v>
      </c>
      <c r="T1322" t="s">
        <v>36</v>
      </c>
      <c r="U1322" t="s">
        <v>37</v>
      </c>
      <c r="V1322" t="s">
        <v>49</v>
      </c>
      <c r="W1322" t="s">
        <v>1062</v>
      </c>
      <c r="X1322" t="s">
        <v>1062</v>
      </c>
      <c r="AD1322" s="2" t="s">
        <v>44</v>
      </c>
    </row>
    <row r="1323" spans="1:30" ht="15" customHeight="1" x14ac:dyDescent="0.35">
      <c r="A1323" s="1">
        <v>43537.625347222223</v>
      </c>
      <c r="B1323">
        <v>462</v>
      </c>
      <c r="C1323" t="s">
        <v>29</v>
      </c>
      <c r="D1323">
        <v>5</v>
      </c>
      <c r="E1323" t="s">
        <v>30</v>
      </c>
      <c r="F1323">
        <v>79485</v>
      </c>
      <c r="G1323" t="s">
        <v>278</v>
      </c>
      <c r="H1323" t="s">
        <v>32</v>
      </c>
      <c r="I1323">
        <v>91223</v>
      </c>
      <c r="J1323">
        <v>1</v>
      </c>
      <c r="K1323" s="1">
        <v>43537.625347222223</v>
      </c>
      <c r="L1323">
        <v>0.2</v>
      </c>
      <c r="M1323">
        <v>623.86</v>
      </c>
      <c r="N1323" t="s">
        <v>269</v>
      </c>
      <c r="O1323" t="s">
        <v>34</v>
      </c>
      <c r="P1323">
        <v>200</v>
      </c>
      <c r="R1323">
        <v>4</v>
      </c>
      <c r="S1323" t="s">
        <v>370</v>
      </c>
      <c r="T1323" t="s">
        <v>36</v>
      </c>
      <c r="U1323" t="s">
        <v>37</v>
      </c>
      <c r="V1323" t="s">
        <v>49</v>
      </c>
      <c r="W1323" t="s">
        <v>1062</v>
      </c>
      <c r="X1323" t="s">
        <v>1062</v>
      </c>
      <c r="AD1323" s="2" t="s">
        <v>44</v>
      </c>
    </row>
    <row r="1324" spans="1:30" ht="15" customHeight="1" x14ac:dyDescent="0.35">
      <c r="A1324" s="1">
        <v>43432.392708333333</v>
      </c>
      <c r="B1324">
        <v>462</v>
      </c>
      <c r="C1324" t="s">
        <v>29</v>
      </c>
      <c r="D1324">
        <v>5</v>
      </c>
      <c r="E1324" t="s">
        <v>30</v>
      </c>
      <c r="F1324">
        <v>79464</v>
      </c>
      <c r="G1324" t="s">
        <v>254</v>
      </c>
      <c r="H1324" t="s">
        <v>32</v>
      </c>
      <c r="I1324">
        <v>89949</v>
      </c>
      <c r="J1324">
        <v>1</v>
      </c>
      <c r="K1324" s="1">
        <v>43432.392708333333</v>
      </c>
      <c r="L1324">
        <v>0.2</v>
      </c>
      <c r="M1324">
        <v>623.86</v>
      </c>
      <c r="N1324" t="s">
        <v>269</v>
      </c>
      <c r="O1324" t="s">
        <v>34</v>
      </c>
      <c r="P1324">
        <v>16</v>
      </c>
      <c r="R1324">
        <v>4</v>
      </c>
      <c r="S1324" t="s">
        <v>371</v>
      </c>
      <c r="T1324" t="s">
        <v>36</v>
      </c>
      <c r="U1324" t="s">
        <v>37</v>
      </c>
      <c r="V1324" t="s">
        <v>49</v>
      </c>
      <c r="W1324" t="s">
        <v>1062</v>
      </c>
      <c r="X1324" t="s">
        <v>1062</v>
      </c>
      <c r="AD1324" s="2" t="s">
        <v>44</v>
      </c>
    </row>
    <row r="1325" spans="1:30" ht="15" customHeight="1" x14ac:dyDescent="0.35">
      <c r="A1325" s="1">
        <v>43474.566319444442</v>
      </c>
      <c r="B1325">
        <v>462</v>
      </c>
      <c r="C1325" t="s">
        <v>29</v>
      </c>
      <c r="D1325">
        <v>5</v>
      </c>
      <c r="E1325" t="s">
        <v>30</v>
      </c>
      <c r="F1325">
        <v>79272</v>
      </c>
      <c r="G1325" t="s">
        <v>378</v>
      </c>
      <c r="H1325" t="s">
        <v>32</v>
      </c>
      <c r="I1325">
        <v>90431</v>
      </c>
      <c r="J1325">
        <v>1</v>
      </c>
      <c r="K1325" s="1">
        <v>43474.566319444442</v>
      </c>
      <c r="L1325">
        <v>0.2</v>
      </c>
      <c r="M1325">
        <v>623.86</v>
      </c>
      <c r="N1325" t="s">
        <v>269</v>
      </c>
      <c r="O1325" t="s">
        <v>34</v>
      </c>
      <c r="P1325">
        <v>55</v>
      </c>
      <c r="R1325">
        <v>4</v>
      </c>
      <c r="S1325" t="s">
        <v>379</v>
      </c>
      <c r="T1325" t="s">
        <v>36</v>
      </c>
      <c r="U1325" t="s">
        <v>37</v>
      </c>
      <c r="V1325" t="s">
        <v>49</v>
      </c>
      <c r="W1325" t="s">
        <v>1062</v>
      </c>
      <c r="X1325" t="s">
        <v>1062</v>
      </c>
      <c r="AD1325" s="2" t="s">
        <v>44</v>
      </c>
    </row>
    <row r="1326" spans="1:30" ht="15" customHeight="1" x14ac:dyDescent="0.35">
      <c r="A1326" s="1">
        <v>41964.479513888888</v>
      </c>
      <c r="B1326">
        <v>462</v>
      </c>
      <c r="C1326" t="s">
        <v>29</v>
      </c>
      <c r="D1326">
        <v>5</v>
      </c>
      <c r="E1326" t="s">
        <v>30</v>
      </c>
      <c r="F1326">
        <v>76894</v>
      </c>
      <c r="G1326" t="s">
        <v>170</v>
      </c>
      <c r="H1326" t="s">
        <v>32</v>
      </c>
      <c r="I1326">
        <v>68102</v>
      </c>
      <c r="J1326">
        <v>1</v>
      </c>
      <c r="K1326" s="1">
        <v>41964.479513888888</v>
      </c>
      <c r="L1326">
        <v>0.2</v>
      </c>
      <c r="M1326">
        <v>623.41999999999996</v>
      </c>
      <c r="N1326" t="s">
        <v>638</v>
      </c>
      <c r="O1326" t="s">
        <v>34</v>
      </c>
      <c r="P1326">
        <v>1</v>
      </c>
      <c r="R1326">
        <v>4</v>
      </c>
      <c r="S1326" t="s">
        <v>637</v>
      </c>
      <c r="T1326" t="s">
        <v>36</v>
      </c>
      <c r="U1326" t="s">
        <v>37</v>
      </c>
      <c r="V1326" t="s">
        <v>49</v>
      </c>
      <c r="W1326" t="s">
        <v>1062</v>
      </c>
      <c r="X1326" t="s">
        <v>1062</v>
      </c>
      <c r="AD1326" s="2" t="s">
        <v>508</v>
      </c>
    </row>
    <row r="1327" spans="1:30" ht="15" customHeight="1" x14ac:dyDescent="0.35">
      <c r="A1327" s="1">
        <v>43992.521180555559</v>
      </c>
      <c r="B1327">
        <v>462</v>
      </c>
      <c r="C1327" t="s">
        <v>29</v>
      </c>
      <c r="D1327">
        <v>5</v>
      </c>
      <c r="E1327" t="s">
        <v>30</v>
      </c>
      <c r="F1327">
        <v>80228</v>
      </c>
      <c r="G1327" t="s">
        <v>305</v>
      </c>
      <c r="H1327" t="s">
        <v>32</v>
      </c>
      <c r="I1327">
        <v>97371</v>
      </c>
      <c r="J1327">
        <v>1</v>
      </c>
      <c r="K1327" s="1">
        <v>43992.521180555559</v>
      </c>
      <c r="L1327">
        <v>0.2</v>
      </c>
      <c r="M1327">
        <v>623.42999999999995</v>
      </c>
      <c r="N1327" t="s">
        <v>307</v>
      </c>
      <c r="O1327" t="s">
        <v>34</v>
      </c>
      <c r="P1327">
        <v>2800</v>
      </c>
      <c r="R1327">
        <v>4</v>
      </c>
      <c r="S1327" t="s">
        <v>306</v>
      </c>
      <c r="T1327" t="s">
        <v>36</v>
      </c>
      <c r="U1327" t="s">
        <v>37</v>
      </c>
      <c r="V1327" t="s">
        <v>49</v>
      </c>
      <c r="W1327" t="s">
        <v>1062</v>
      </c>
      <c r="X1327" t="s">
        <v>1062</v>
      </c>
      <c r="AD1327" s="2" t="s">
        <v>44</v>
      </c>
    </row>
    <row r="1328" spans="1:30" ht="15" customHeight="1" x14ac:dyDescent="0.35">
      <c r="A1328" s="1">
        <v>43062.625347222223</v>
      </c>
      <c r="B1328">
        <v>462</v>
      </c>
      <c r="C1328" t="s">
        <v>29</v>
      </c>
      <c r="D1328">
        <v>5</v>
      </c>
      <c r="E1328" t="s">
        <v>30</v>
      </c>
      <c r="F1328">
        <v>78819</v>
      </c>
      <c r="G1328" t="s">
        <v>428</v>
      </c>
      <c r="H1328" t="s">
        <v>32</v>
      </c>
      <c r="I1328">
        <v>85139</v>
      </c>
      <c r="J1328">
        <v>1</v>
      </c>
      <c r="K1328" s="1">
        <v>43062.625347222223</v>
      </c>
      <c r="L1328">
        <v>0.2</v>
      </c>
      <c r="M1328">
        <v>623.42999999999995</v>
      </c>
      <c r="N1328" t="s">
        <v>307</v>
      </c>
      <c r="O1328" t="s">
        <v>34</v>
      </c>
      <c r="P1328">
        <v>1</v>
      </c>
      <c r="R1328">
        <v>4</v>
      </c>
      <c r="S1328" t="s">
        <v>429</v>
      </c>
      <c r="T1328" t="s">
        <v>36</v>
      </c>
      <c r="U1328" t="s">
        <v>37</v>
      </c>
      <c r="V1328" t="s">
        <v>49</v>
      </c>
      <c r="W1328" t="s">
        <v>1062</v>
      </c>
      <c r="X1328" t="s">
        <v>1062</v>
      </c>
      <c r="AD1328" s="2" t="s">
        <v>44</v>
      </c>
    </row>
    <row r="1329" spans="1:30" ht="15" customHeight="1" x14ac:dyDescent="0.35">
      <c r="A1329" s="1">
        <v>42543.385763888888</v>
      </c>
      <c r="B1329">
        <v>462</v>
      </c>
      <c r="C1329" t="s">
        <v>29</v>
      </c>
      <c r="D1329">
        <v>5</v>
      </c>
      <c r="E1329" t="s">
        <v>30</v>
      </c>
      <c r="F1329">
        <v>77836</v>
      </c>
      <c r="G1329" t="s">
        <v>170</v>
      </c>
      <c r="H1329" t="s">
        <v>32</v>
      </c>
      <c r="I1329">
        <v>78441</v>
      </c>
      <c r="J1329">
        <v>1</v>
      </c>
      <c r="K1329" s="1">
        <v>42543.385763888888</v>
      </c>
      <c r="L1329">
        <v>0.2</v>
      </c>
      <c r="M1329">
        <v>623.42999999999995</v>
      </c>
      <c r="N1329" t="s">
        <v>307</v>
      </c>
      <c r="O1329" t="s">
        <v>34</v>
      </c>
      <c r="P1329">
        <v>1</v>
      </c>
      <c r="R1329">
        <v>4</v>
      </c>
      <c r="S1329" t="s">
        <v>506</v>
      </c>
      <c r="T1329" t="s">
        <v>36</v>
      </c>
      <c r="U1329" t="s">
        <v>37</v>
      </c>
      <c r="V1329" t="s">
        <v>49</v>
      </c>
      <c r="W1329" t="s">
        <v>1062</v>
      </c>
      <c r="X1329" t="s">
        <v>1062</v>
      </c>
      <c r="AD1329" s="2" t="s">
        <v>508</v>
      </c>
    </row>
    <row r="1330" spans="1:30" ht="15" customHeight="1" x14ac:dyDescent="0.35">
      <c r="A1330" s="1">
        <v>42229.562847222223</v>
      </c>
      <c r="B1330">
        <v>462</v>
      </c>
      <c r="C1330" t="s">
        <v>29</v>
      </c>
      <c r="D1330">
        <v>5</v>
      </c>
      <c r="E1330" t="s">
        <v>30</v>
      </c>
      <c r="F1330">
        <v>77455</v>
      </c>
      <c r="G1330" t="s">
        <v>568</v>
      </c>
      <c r="H1330" t="s">
        <v>32</v>
      </c>
      <c r="I1330">
        <v>72406</v>
      </c>
      <c r="J1330">
        <v>1</v>
      </c>
      <c r="K1330" s="1">
        <v>42229.562847222223</v>
      </c>
      <c r="L1330">
        <v>0.2</v>
      </c>
      <c r="M1330">
        <v>623.42999999999995</v>
      </c>
      <c r="N1330" t="s">
        <v>307</v>
      </c>
      <c r="O1330" t="s">
        <v>34</v>
      </c>
      <c r="P1330">
        <v>11000</v>
      </c>
      <c r="R1330">
        <v>4</v>
      </c>
      <c r="S1330" t="s">
        <v>569</v>
      </c>
      <c r="T1330" t="s">
        <v>36</v>
      </c>
      <c r="U1330" t="s">
        <v>37</v>
      </c>
      <c r="V1330" t="s">
        <v>49</v>
      </c>
      <c r="W1330" t="s">
        <v>1062</v>
      </c>
      <c r="X1330" t="s">
        <v>1062</v>
      </c>
      <c r="AD1330" s="2" t="s">
        <v>508</v>
      </c>
    </row>
    <row r="1331" spans="1:30" ht="15" customHeight="1" x14ac:dyDescent="0.35">
      <c r="A1331" s="1">
        <v>42207.430902777778</v>
      </c>
      <c r="B1331">
        <v>462</v>
      </c>
      <c r="C1331" t="s">
        <v>29</v>
      </c>
      <c r="D1331">
        <v>5</v>
      </c>
      <c r="E1331" t="s">
        <v>30</v>
      </c>
      <c r="F1331">
        <v>77439</v>
      </c>
      <c r="G1331" t="s">
        <v>568</v>
      </c>
      <c r="H1331" t="s">
        <v>32</v>
      </c>
      <c r="I1331">
        <v>72027</v>
      </c>
      <c r="J1331">
        <v>1</v>
      </c>
      <c r="K1331" s="1">
        <v>42207.430902777778</v>
      </c>
      <c r="L1331">
        <v>0.2</v>
      </c>
      <c r="M1331">
        <v>623.42999999999995</v>
      </c>
      <c r="N1331" t="s">
        <v>307</v>
      </c>
      <c r="O1331" t="s">
        <v>34</v>
      </c>
      <c r="P1331">
        <v>1</v>
      </c>
      <c r="R1331">
        <v>4</v>
      </c>
      <c r="S1331" t="s">
        <v>572</v>
      </c>
      <c r="T1331" t="s">
        <v>36</v>
      </c>
      <c r="U1331" t="s">
        <v>37</v>
      </c>
      <c r="V1331" t="s">
        <v>49</v>
      </c>
      <c r="W1331" t="s">
        <v>1062</v>
      </c>
      <c r="X1331" t="s">
        <v>1062</v>
      </c>
      <c r="AD1331" s="2" t="s">
        <v>508</v>
      </c>
    </row>
    <row r="1332" spans="1:30" ht="15" customHeight="1" x14ac:dyDescent="0.35">
      <c r="A1332" s="1">
        <v>42032.472569444442</v>
      </c>
      <c r="B1332">
        <v>462</v>
      </c>
      <c r="C1332" t="s">
        <v>29</v>
      </c>
      <c r="D1332">
        <v>5</v>
      </c>
      <c r="E1332" t="s">
        <v>30</v>
      </c>
      <c r="F1332">
        <v>77029</v>
      </c>
      <c r="G1332" t="s">
        <v>621</v>
      </c>
      <c r="H1332" t="s">
        <v>32</v>
      </c>
      <c r="I1332">
        <v>69044</v>
      </c>
      <c r="J1332">
        <v>1</v>
      </c>
      <c r="K1332" s="1">
        <v>42032.472569444442</v>
      </c>
      <c r="L1332">
        <v>0.2</v>
      </c>
      <c r="M1332">
        <v>623.42999999999995</v>
      </c>
      <c r="N1332" t="s">
        <v>307</v>
      </c>
      <c r="O1332" t="s">
        <v>34</v>
      </c>
      <c r="P1332">
        <v>1</v>
      </c>
      <c r="R1332">
        <v>4</v>
      </c>
      <c r="S1332" t="s">
        <v>622</v>
      </c>
      <c r="T1332" t="s">
        <v>36</v>
      </c>
      <c r="U1332" t="s">
        <v>37</v>
      </c>
      <c r="V1332" t="s">
        <v>49</v>
      </c>
      <c r="W1332" t="s">
        <v>1062</v>
      </c>
      <c r="X1332" t="s">
        <v>1062</v>
      </c>
      <c r="AD1332" s="2" t="s">
        <v>508</v>
      </c>
    </row>
    <row r="1333" spans="1:30" ht="15" customHeight="1" x14ac:dyDescent="0.35">
      <c r="A1333" s="1">
        <v>45058.510763888888</v>
      </c>
      <c r="B1333">
        <v>462</v>
      </c>
      <c r="C1333" t="s">
        <v>29</v>
      </c>
      <c r="D1333">
        <v>5</v>
      </c>
      <c r="E1333" t="s">
        <v>30</v>
      </c>
      <c r="F1333">
        <v>81750</v>
      </c>
      <c r="G1333" t="s">
        <v>142</v>
      </c>
      <c r="H1333" t="s">
        <v>32</v>
      </c>
      <c r="I1333">
        <v>112385</v>
      </c>
      <c r="J1333">
        <v>1</v>
      </c>
      <c r="K1333" s="1">
        <v>45058.510763888888</v>
      </c>
      <c r="L1333">
        <v>0.2</v>
      </c>
      <c r="M1333">
        <v>621.99</v>
      </c>
      <c r="N1333" t="s">
        <v>153</v>
      </c>
      <c r="O1333" t="s">
        <v>34</v>
      </c>
      <c r="P1333">
        <v>1600</v>
      </c>
      <c r="R1333">
        <v>4</v>
      </c>
      <c r="S1333" t="s">
        <v>144</v>
      </c>
      <c r="T1333" t="s">
        <v>36</v>
      </c>
      <c r="U1333" t="s">
        <v>149</v>
      </c>
      <c r="V1333" t="s">
        <v>49</v>
      </c>
      <c r="AD1333" s="2" t="s">
        <v>44</v>
      </c>
    </row>
    <row r="1334" spans="1:30" ht="15" customHeight="1" x14ac:dyDescent="0.35">
      <c r="A1334" s="1">
        <v>45030.472569444442</v>
      </c>
      <c r="B1334">
        <v>462</v>
      </c>
      <c r="C1334" t="s">
        <v>29</v>
      </c>
      <c r="D1334">
        <v>5</v>
      </c>
      <c r="E1334" t="s">
        <v>30</v>
      </c>
      <c r="F1334">
        <v>81748</v>
      </c>
      <c r="G1334" t="s">
        <v>31</v>
      </c>
      <c r="H1334" t="s">
        <v>32</v>
      </c>
      <c r="I1334">
        <v>111936</v>
      </c>
      <c r="J1334">
        <v>1</v>
      </c>
      <c r="K1334" s="1">
        <v>45030.472569444442</v>
      </c>
      <c r="L1334">
        <v>0.2</v>
      </c>
      <c r="M1334">
        <v>621.99</v>
      </c>
      <c r="N1334" t="s">
        <v>153</v>
      </c>
      <c r="O1334" t="s">
        <v>34</v>
      </c>
      <c r="P1334">
        <v>52000</v>
      </c>
      <c r="R1334">
        <v>4</v>
      </c>
      <c r="S1334" t="s">
        <v>154</v>
      </c>
      <c r="T1334" t="s">
        <v>36</v>
      </c>
      <c r="U1334" t="s">
        <v>149</v>
      </c>
      <c r="V1334" t="s">
        <v>49</v>
      </c>
      <c r="AD1334" s="2" t="s">
        <v>44</v>
      </c>
    </row>
    <row r="1335" spans="1:30" ht="15" customHeight="1" x14ac:dyDescent="0.35">
      <c r="A1335" s="1">
        <v>45016.469097222223</v>
      </c>
      <c r="B1335">
        <v>462</v>
      </c>
      <c r="C1335" t="s">
        <v>29</v>
      </c>
      <c r="D1335">
        <v>5</v>
      </c>
      <c r="E1335" t="s">
        <v>30</v>
      </c>
      <c r="F1335">
        <v>81746</v>
      </c>
      <c r="G1335" t="s">
        <v>31</v>
      </c>
      <c r="H1335" t="s">
        <v>32</v>
      </c>
      <c r="I1335">
        <v>111766</v>
      </c>
      <c r="J1335">
        <v>1</v>
      </c>
      <c r="K1335" s="1">
        <v>45016.469097222223</v>
      </c>
      <c r="L1335">
        <v>0.2</v>
      </c>
      <c r="M1335">
        <v>621.99</v>
      </c>
      <c r="N1335" t="s">
        <v>153</v>
      </c>
      <c r="O1335" t="s">
        <v>34</v>
      </c>
      <c r="P1335">
        <v>49000</v>
      </c>
      <c r="R1335">
        <v>4</v>
      </c>
      <c r="S1335" t="s">
        <v>156</v>
      </c>
      <c r="T1335" t="s">
        <v>36</v>
      </c>
      <c r="U1335" t="s">
        <v>149</v>
      </c>
      <c r="V1335" t="s">
        <v>49</v>
      </c>
      <c r="AD1335" s="2" t="s">
        <v>44</v>
      </c>
    </row>
    <row r="1336" spans="1:30" ht="15" customHeight="1" x14ac:dyDescent="0.35">
      <c r="A1336" s="1">
        <v>45009.476041666669</v>
      </c>
      <c r="B1336">
        <v>462</v>
      </c>
      <c r="C1336" t="s">
        <v>29</v>
      </c>
      <c r="D1336">
        <v>5</v>
      </c>
      <c r="E1336" t="s">
        <v>30</v>
      </c>
      <c r="F1336">
        <v>81744</v>
      </c>
      <c r="G1336" t="s">
        <v>160</v>
      </c>
      <c r="H1336" t="s">
        <v>32</v>
      </c>
      <c r="I1336">
        <v>111682</v>
      </c>
      <c r="J1336">
        <v>1</v>
      </c>
      <c r="K1336" s="1">
        <v>45009.476041666669</v>
      </c>
      <c r="L1336">
        <v>0.2</v>
      </c>
      <c r="M1336">
        <v>621.99</v>
      </c>
      <c r="N1336" t="s">
        <v>153</v>
      </c>
      <c r="O1336" t="s">
        <v>34</v>
      </c>
      <c r="P1336">
        <v>5700</v>
      </c>
      <c r="R1336">
        <v>4</v>
      </c>
      <c r="S1336" t="s">
        <v>161</v>
      </c>
      <c r="T1336" t="s">
        <v>36</v>
      </c>
      <c r="U1336" t="s">
        <v>149</v>
      </c>
      <c r="V1336" t="s">
        <v>49</v>
      </c>
      <c r="AD1336" s="2" t="s">
        <v>44</v>
      </c>
    </row>
    <row r="1337" spans="1:30" ht="15" customHeight="1" x14ac:dyDescent="0.35">
      <c r="A1337" s="1">
        <v>45005.510763888888</v>
      </c>
      <c r="B1337">
        <v>462</v>
      </c>
      <c r="C1337" t="s">
        <v>29</v>
      </c>
      <c r="D1337">
        <v>5</v>
      </c>
      <c r="E1337" t="s">
        <v>30</v>
      </c>
      <c r="F1337">
        <v>81742</v>
      </c>
      <c r="G1337" t="s">
        <v>163</v>
      </c>
      <c r="H1337" t="s">
        <v>32</v>
      </c>
      <c r="I1337">
        <v>111583</v>
      </c>
      <c r="J1337">
        <v>1</v>
      </c>
      <c r="K1337" s="1">
        <v>45005.510763888888</v>
      </c>
      <c r="L1337">
        <v>0.2</v>
      </c>
      <c r="M1337">
        <v>621.99</v>
      </c>
      <c r="N1337" t="s">
        <v>153</v>
      </c>
      <c r="O1337" t="s">
        <v>34</v>
      </c>
      <c r="P1337">
        <v>160000</v>
      </c>
      <c r="R1337">
        <v>4</v>
      </c>
      <c r="S1337" t="s">
        <v>164</v>
      </c>
      <c r="T1337" t="s">
        <v>36</v>
      </c>
      <c r="U1337" t="s">
        <v>149</v>
      </c>
      <c r="V1337" t="s">
        <v>49</v>
      </c>
      <c r="AD1337" s="2" t="s">
        <v>44</v>
      </c>
    </row>
    <row r="1338" spans="1:30" ht="15" customHeight="1" x14ac:dyDescent="0.35">
      <c r="A1338" s="1">
        <v>44803.528124999997</v>
      </c>
      <c r="B1338">
        <v>462</v>
      </c>
      <c r="C1338" t="s">
        <v>29</v>
      </c>
      <c r="D1338">
        <v>5</v>
      </c>
      <c r="E1338" t="s">
        <v>30</v>
      </c>
      <c r="F1338">
        <v>81727</v>
      </c>
      <c r="G1338" t="s">
        <v>170</v>
      </c>
      <c r="H1338" t="s">
        <v>32</v>
      </c>
      <c r="I1338">
        <v>108790</v>
      </c>
      <c r="J1338">
        <v>1</v>
      </c>
      <c r="K1338" s="1">
        <v>44803.528124999997</v>
      </c>
      <c r="L1338">
        <v>0.2</v>
      </c>
      <c r="M1338">
        <v>621.99</v>
      </c>
      <c r="N1338" t="s">
        <v>153</v>
      </c>
      <c r="O1338" t="s">
        <v>34</v>
      </c>
      <c r="P1338">
        <v>12000</v>
      </c>
      <c r="R1338">
        <v>4</v>
      </c>
      <c r="S1338" t="s">
        <v>171</v>
      </c>
      <c r="T1338" t="s">
        <v>36</v>
      </c>
      <c r="U1338" t="s">
        <v>37</v>
      </c>
      <c r="V1338" t="s">
        <v>49</v>
      </c>
      <c r="AD1338" s="2" t="s">
        <v>44</v>
      </c>
    </row>
    <row r="1339" spans="1:30" ht="15" customHeight="1" x14ac:dyDescent="0.35">
      <c r="A1339" s="1">
        <v>44708.552430555559</v>
      </c>
      <c r="B1339">
        <v>462</v>
      </c>
      <c r="C1339" t="s">
        <v>29</v>
      </c>
      <c r="D1339">
        <v>5</v>
      </c>
      <c r="E1339" t="s">
        <v>30</v>
      </c>
      <c r="F1339">
        <v>81615</v>
      </c>
      <c r="G1339" t="s">
        <v>254</v>
      </c>
      <c r="H1339" t="s">
        <v>32</v>
      </c>
      <c r="I1339">
        <v>107425</v>
      </c>
      <c r="J1339">
        <v>1</v>
      </c>
      <c r="K1339" s="1">
        <v>44708.552430555559</v>
      </c>
      <c r="L1339">
        <v>0.2</v>
      </c>
      <c r="M1339">
        <v>621.99</v>
      </c>
      <c r="N1339" t="s">
        <v>153</v>
      </c>
      <c r="O1339" t="s">
        <v>34</v>
      </c>
      <c r="P1339">
        <v>340000</v>
      </c>
      <c r="R1339">
        <v>4</v>
      </c>
      <c r="S1339" t="s">
        <v>255</v>
      </c>
      <c r="T1339" t="s">
        <v>36</v>
      </c>
      <c r="U1339" t="s">
        <v>37</v>
      </c>
      <c r="V1339" t="s">
        <v>49</v>
      </c>
      <c r="AD1339" s="2" t="s">
        <v>44</v>
      </c>
    </row>
    <row r="1340" spans="1:30" ht="15" customHeight="1" x14ac:dyDescent="0.35">
      <c r="A1340" s="1">
        <v>44680.500347222223</v>
      </c>
      <c r="B1340">
        <v>462</v>
      </c>
      <c r="C1340" t="s">
        <v>29</v>
      </c>
      <c r="D1340">
        <v>5</v>
      </c>
      <c r="E1340" t="s">
        <v>30</v>
      </c>
      <c r="F1340">
        <v>81612</v>
      </c>
      <c r="G1340" t="s">
        <v>254</v>
      </c>
      <c r="H1340" t="s">
        <v>32</v>
      </c>
      <c r="I1340">
        <v>107006</v>
      </c>
      <c r="J1340">
        <v>1</v>
      </c>
      <c r="K1340" s="1">
        <v>44680.500347222223</v>
      </c>
      <c r="L1340">
        <v>0.2</v>
      </c>
      <c r="M1340">
        <v>621.99</v>
      </c>
      <c r="N1340" t="s">
        <v>153</v>
      </c>
      <c r="O1340" t="s">
        <v>34</v>
      </c>
      <c r="P1340">
        <v>96000</v>
      </c>
      <c r="R1340">
        <v>4</v>
      </c>
      <c r="S1340" t="s">
        <v>273</v>
      </c>
      <c r="T1340" t="s">
        <v>36</v>
      </c>
      <c r="U1340" t="s">
        <v>37</v>
      </c>
      <c r="V1340" t="s">
        <v>49</v>
      </c>
      <c r="AD1340" s="2" t="s">
        <v>44</v>
      </c>
    </row>
    <row r="1341" spans="1:30" ht="15" customHeight="1" x14ac:dyDescent="0.35">
      <c r="A1341" s="1">
        <v>44369.597569444442</v>
      </c>
      <c r="B1341">
        <v>462</v>
      </c>
      <c r="C1341" t="s">
        <v>29</v>
      </c>
      <c r="D1341">
        <v>5</v>
      </c>
      <c r="E1341" t="s">
        <v>30</v>
      </c>
      <c r="F1341">
        <v>81408</v>
      </c>
      <c r="G1341" t="s">
        <v>278</v>
      </c>
      <c r="H1341" t="s">
        <v>32</v>
      </c>
      <c r="I1341">
        <v>102679</v>
      </c>
      <c r="J1341">
        <v>1</v>
      </c>
      <c r="K1341" s="1">
        <v>44369.597569444442</v>
      </c>
      <c r="L1341">
        <v>0.2</v>
      </c>
      <c r="M1341">
        <v>621.99</v>
      </c>
      <c r="N1341" t="s">
        <v>153</v>
      </c>
      <c r="O1341" t="s">
        <v>34</v>
      </c>
      <c r="P1341">
        <v>84000</v>
      </c>
      <c r="R1341">
        <v>4</v>
      </c>
      <c r="S1341" t="s">
        <v>279</v>
      </c>
      <c r="T1341" t="s">
        <v>36</v>
      </c>
      <c r="U1341" t="s">
        <v>37</v>
      </c>
      <c r="V1341" t="s">
        <v>49</v>
      </c>
      <c r="AD1341" s="2" t="s">
        <v>44</v>
      </c>
    </row>
    <row r="1342" spans="1:30" ht="15" customHeight="1" x14ac:dyDescent="0.35">
      <c r="A1342" s="1">
        <v>44337.625347222223</v>
      </c>
      <c r="B1342">
        <v>462</v>
      </c>
      <c r="C1342" t="s">
        <v>29</v>
      </c>
      <c r="D1342">
        <v>5</v>
      </c>
      <c r="E1342" t="s">
        <v>30</v>
      </c>
      <c r="F1342">
        <v>81218</v>
      </c>
      <c r="G1342" t="s">
        <v>254</v>
      </c>
      <c r="H1342" t="s">
        <v>32</v>
      </c>
      <c r="I1342">
        <v>102245</v>
      </c>
      <c r="J1342">
        <v>1</v>
      </c>
      <c r="K1342" s="1">
        <v>44337.625347222223</v>
      </c>
      <c r="L1342">
        <v>0.2</v>
      </c>
      <c r="M1342">
        <v>621.99</v>
      </c>
      <c r="N1342" t="s">
        <v>153</v>
      </c>
      <c r="O1342" t="s">
        <v>34</v>
      </c>
      <c r="P1342">
        <v>300000</v>
      </c>
      <c r="R1342">
        <v>4</v>
      </c>
      <c r="S1342" t="s">
        <v>289</v>
      </c>
      <c r="T1342" t="s">
        <v>36</v>
      </c>
      <c r="U1342" t="s">
        <v>37</v>
      </c>
      <c r="V1342" t="s">
        <v>49</v>
      </c>
      <c r="AD1342" s="2" t="s">
        <v>44</v>
      </c>
    </row>
    <row r="1343" spans="1:30" ht="15" customHeight="1" x14ac:dyDescent="0.35">
      <c r="A1343" s="1">
        <v>43992.521180555559</v>
      </c>
      <c r="B1343">
        <v>462</v>
      </c>
      <c r="C1343" t="s">
        <v>29</v>
      </c>
      <c r="D1343">
        <v>5</v>
      </c>
      <c r="E1343" t="s">
        <v>30</v>
      </c>
      <c r="F1343">
        <v>80228</v>
      </c>
      <c r="G1343" t="s">
        <v>305</v>
      </c>
      <c r="H1343" t="s">
        <v>32</v>
      </c>
      <c r="I1343">
        <v>97371</v>
      </c>
      <c r="J1343">
        <v>1</v>
      </c>
      <c r="K1343" s="1">
        <v>43992.521180555559</v>
      </c>
      <c r="L1343">
        <v>0.2</v>
      </c>
      <c r="M1343">
        <v>621.99</v>
      </c>
      <c r="N1343" t="s">
        <v>153</v>
      </c>
      <c r="O1343" t="s">
        <v>34</v>
      </c>
      <c r="P1343">
        <v>280000</v>
      </c>
      <c r="R1343">
        <v>4</v>
      </c>
      <c r="S1343" t="s">
        <v>306</v>
      </c>
      <c r="T1343" t="s">
        <v>36</v>
      </c>
      <c r="U1343" t="s">
        <v>37</v>
      </c>
      <c r="V1343" t="s">
        <v>49</v>
      </c>
      <c r="AD1343" s="2" t="s">
        <v>44</v>
      </c>
    </row>
    <row r="1344" spans="1:30" ht="15" customHeight="1" x14ac:dyDescent="0.35">
      <c r="A1344" s="1">
        <v>43964.479513888888</v>
      </c>
      <c r="B1344">
        <v>462</v>
      </c>
      <c r="C1344" t="s">
        <v>29</v>
      </c>
      <c r="D1344">
        <v>5</v>
      </c>
      <c r="E1344" t="s">
        <v>30</v>
      </c>
      <c r="F1344">
        <v>80112</v>
      </c>
      <c r="G1344" t="s">
        <v>311</v>
      </c>
      <c r="H1344" t="s">
        <v>32</v>
      </c>
      <c r="I1344">
        <v>97026</v>
      </c>
      <c r="J1344">
        <v>1</v>
      </c>
      <c r="K1344" s="1">
        <v>43964.479513888888</v>
      </c>
      <c r="L1344">
        <v>0.2</v>
      </c>
      <c r="M1344">
        <v>621.99</v>
      </c>
      <c r="N1344" t="s">
        <v>153</v>
      </c>
      <c r="O1344" t="s">
        <v>34</v>
      </c>
      <c r="P1344">
        <v>230000</v>
      </c>
      <c r="R1344">
        <v>4</v>
      </c>
      <c r="S1344" t="s">
        <v>312</v>
      </c>
      <c r="T1344" t="s">
        <v>36</v>
      </c>
      <c r="U1344" t="s">
        <v>37</v>
      </c>
      <c r="V1344" t="s">
        <v>49</v>
      </c>
      <c r="AD1344" s="2" t="s">
        <v>44</v>
      </c>
    </row>
    <row r="1345" spans="1:30" ht="15" customHeight="1" x14ac:dyDescent="0.35">
      <c r="A1345" s="1">
        <v>43878.517708333333</v>
      </c>
      <c r="B1345">
        <v>462</v>
      </c>
      <c r="C1345" t="s">
        <v>29</v>
      </c>
      <c r="D1345">
        <v>5</v>
      </c>
      <c r="E1345" t="s">
        <v>30</v>
      </c>
      <c r="F1345">
        <v>80101</v>
      </c>
      <c r="G1345" t="s">
        <v>313</v>
      </c>
      <c r="H1345" t="s">
        <v>32</v>
      </c>
      <c r="I1345">
        <v>95877</v>
      </c>
      <c r="J1345">
        <v>1</v>
      </c>
      <c r="K1345" s="1">
        <v>43878.517708333333</v>
      </c>
      <c r="L1345">
        <v>0.2</v>
      </c>
      <c r="M1345">
        <v>621.99</v>
      </c>
      <c r="N1345" t="s">
        <v>153</v>
      </c>
      <c r="O1345" t="s">
        <v>34</v>
      </c>
      <c r="P1345">
        <v>53000</v>
      </c>
      <c r="R1345">
        <v>4</v>
      </c>
      <c r="S1345" t="s">
        <v>314</v>
      </c>
      <c r="T1345" t="s">
        <v>36</v>
      </c>
      <c r="U1345" t="s">
        <v>37</v>
      </c>
      <c r="V1345" t="s">
        <v>49</v>
      </c>
      <c r="AD1345" s="2" t="s">
        <v>44</v>
      </c>
    </row>
    <row r="1346" spans="1:30" ht="15" customHeight="1" x14ac:dyDescent="0.35">
      <c r="A1346" s="1">
        <v>43853.573958333334</v>
      </c>
      <c r="B1346">
        <v>462</v>
      </c>
      <c r="C1346" t="s">
        <v>29</v>
      </c>
      <c r="D1346">
        <v>5</v>
      </c>
      <c r="E1346" t="s">
        <v>30</v>
      </c>
      <c r="F1346">
        <v>80043</v>
      </c>
      <c r="G1346" t="s">
        <v>319</v>
      </c>
      <c r="H1346" t="s">
        <v>32</v>
      </c>
      <c r="I1346">
        <v>95489</v>
      </c>
      <c r="J1346">
        <v>1</v>
      </c>
      <c r="K1346" s="1">
        <v>43853.573958333334</v>
      </c>
      <c r="L1346">
        <v>0.2</v>
      </c>
      <c r="M1346">
        <v>621.99</v>
      </c>
      <c r="N1346" t="s">
        <v>153</v>
      </c>
      <c r="O1346" t="s">
        <v>34</v>
      </c>
      <c r="P1346">
        <v>100000</v>
      </c>
      <c r="R1346">
        <v>4</v>
      </c>
      <c r="S1346" t="s">
        <v>320</v>
      </c>
      <c r="T1346" t="s">
        <v>36</v>
      </c>
      <c r="U1346" t="s">
        <v>37</v>
      </c>
      <c r="V1346" t="s">
        <v>49</v>
      </c>
      <c r="AD1346" s="2" t="s">
        <v>44</v>
      </c>
    </row>
    <row r="1347" spans="1:30" ht="15" customHeight="1" x14ac:dyDescent="0.35">
      <c r="A1347" s="1">
        <v>43815.465624999997</v>
      </c>
      <c r="B1347">
        <v>462</v>
      </c>
      <c r="C1347" t="s">
        <v>29</v>
      </c>
      <c r="D1347">
        <v>5</v>
      </c>
      <c r="E1347" t="s">
        <v>30</v>
      </c>
      <c r="F1347">
        <v>80017</v>
      </c>
      <c r="G1347" t="s">
        <v>254</v>
      </c>
      <c r="H1347" t="s">
        <v>32</v>
      </c>
      <c r="I1347">
        <v>95031</v>
      </c>
      <c r="J1347">
        <v>1</v>
      </c>
      <c r="K1347" s="1">
        <v>43815.465624999997</v>
      </c>
      <c r="L1347">
        <v>0.2</v>
      </c>
      <c r="M1347">
        <v>621.99</v>
      </c>
      <c r="N1347" t="s">
        <v>153</v>
      </c>
      <c r="O1347" t="s">
        <v>34</v>
      </c>
      <c r="P1347">
        <v>200000</v>
      </c>
      <c r="R1347">
        <v>4</v>
      </c>
      <c r="S1347" t="s">
        <v>322</v>
      </c>
      <c r="T1347" t="s">
        <v>36</v>
      </c>
      <c r="U1347" t="s">
        <v>37</v>
      </c>
      <c r="V1347" t="s">
        <v>49</v>
      </c>
      <c r="AD1347" s="2" t="s">
        <v>44</v>
      </c>
    </row>
    <row r="1348" spans="1:30" ht="15" customHeight="1" x14ac:dyDescent="0.35">
      <c r="A1348" s="1">
        <v>43788.507291666669</v>
      </c>
      <c r="B1348">
        <v>462</v>
      </c>
      <c r="C1348" t="s">
        <v>29</v>
      </c>
      <c r="D1348">
        <v>5</v>
      </c>
      <c r="E1348" t="s">
        <v>30</v>
      </c>
      <c r="F1348">
        <v>79977</v>
      </c>
      <c r="G1348" t="s">
        <v>325</v>
      </c>
      <c r="H1348" t="s">
        <v>32</v>
      </c>
      <c r="I1348">
        <v>94607</v>
      </c>
      <c r="J1348">
        <v>1</v>
      </c>
      <c r="K1348" s="1">
        <v>43788.507291666669</v>
      </c>
      <c r="L1348">
        <v>0.2</v>
      </c>
      <c r="M1348">
        <v>621.99</v>
      </c>
      <c r="N1348" t="s">
        <v>153</v>
      </c>
      <c r="O1348" t="s">
        <v>34</v>
      </c>
      <c r="P1348">
        <v>25000</v>
      </c>
      <c r="R1348">
        <v>4</v>
      </c>
      <c r="S1348" t="s">
        <v>326</v>
      </c>
      <c r="T1348" t="s">
        <v>36</v>
      </c>
      <c r="U1348" t="s">
        <v>37</v>
      </c>
      <c r="V1348" t="s">
        <v>49</v>
      </c>
      <c r="AD1348" s="2" t="s">
        <v>44</v>
      </c>
    </row>
    <row r="1349" spans="1:30" ht="15" customHeight="1" x14ac:dyDescent="0.35">
      <c r="A1349" s="1">
        <v>43760.517708333333</v>
      </c>
      <c r="B1349">
        <v>462</v>
      </c>
      <c r="C1349" t="s">
        <v>29</v>
      </c>
      <c r="D1349">
        <v>5</v>
      </c>
      <c r="E1349" t="s">
        <v>30</v>
      </c>
      <c r="F1349">
        <v>79873</v>
      </c>
      <c r="G1349" t="s">
        <v>333</v>
      </c>
      <c r="H1349" t="s">
        <v>32</v>
      </c>
      <c r="I1349">
        <v>94201</v>
      </c>
      <c r="J1349">
        <v>1</v>
      </c>
      <c r="K1349" s="1">
        <v>43760.517708333333</v>
      </c>
      <c r="L1349">
        <v>0.2</v>
      </c>
      <c r="M1349">
        <v>621.99</v>
      </c>
      <c r="N1349" t="s">
        <v>153</v>
      </c>
      <c r="O1349" t="s">
        <v>34</v>
      </c>
      <c r="P1349">
        <v>31000</v>
      </c>
      <c r="R1349">
        <v>4</v>
      </c>
      <c r="S1349" t="s">
        <v>334</v>
      </c>
      <c r="T1349" t="s">
        <v>36</v>
      </c>
      <c r="U1349" t="s">
        <v>37</v>
      </c>
      <c r="V1349" t="s">
        <v>49</v>
      </c>
      <c r="AD1349" s="2" t="s">
        <v>44</v>
      </c>
    </row>
    <row r="1350" spans="1:30" ht="15" customHeight="1" x14ac:dyDescent="0.35">
      <c r="A1350" s="1">
        <v>43734.455208333333</v>
      </c>
      <c r="B1350">
        <v>462</v>
      </c>
      <c r="C1350" t="s">
        <v>29</v>
      </c>
      <c r="D1350">
        <v>5</v>
      </c>
      <c r="E1350" t="s">
        <v>30</v>
      </c>
      <c r="F1350">
        <v>79811</v>
      </c>
      <c r="G1350" t="s">
        <v>340</v>
      </c>
      <c r="H1350" t="s">
        <v>32</v>
      </c>
      <c r="I1350">
        <v>93867</v>
      </c>
      <c r="J1350">
        <v>1</v>
      </c>
      <c r="K1350" s="1">
        <v>43734.455208333333</v>
      </c>
      <c r="L1350">
        <v>0.2</v>
      </c>
      <c r="M1350">
        <v>621.99</v>
      </c>
      <c r="N1350" t="s">
        <v>153</v>
      </c>
      <c r="O1350" t="s">
        <v>34</v>
      </c>
      <c r="P1350">
        <v>4100</v>
      </c>
      <c r="R1350">
        <v>4</v>
      </c>
      <c r="S1350" t="s">
        <v>341</v>
      </c>
      <c r="T1350" t="s">
        <v>36</v>
      </c>
      <c r="U1350" t="s">
        <v>37</v>
      </c>
      <c r="V1350" t="s">
        <v>49</v>
      </c>
      <c r="AD1350" s="2" t="s">
        <v>44</v>
      </c>
    </row>
    <row r="1351" spans="1:30" ht="15" customHeight="1" x14ac:dyDescent="0.35">
      <c r="A1351" s="1">
        <v>43704.705208333333</v>
      </c>
      <c r="B1351">
        <v>462</v>
      </c>
      <c r="C1351" t="s">
        <v>29</v>
      </c>
      <c r="D1351">
        <v>5</v>
      </c>
      <c r="E1351" t="s">
        <v>30</v>
      </c>
      <c r="F1351">
        <v>79796</v>
      </c>
      <c r="G1351" t="s">
        <v>254</v>
      </c>
      <c r="H1351" t="s">
        <v>32</v>
      </c>
      <c r="I1351">
        <v>93443</v>
      </c>
      <c r="J1351">
        <v>1</v>
      </c>
      <c r="K1351" s="1">
        <v>43704.705208333333</v>
      </c>
      <c r="L1351">
        <v>0.2</v>
      </c>
      <c r="M1351">
        <v>621.99</v>
      </c>
      <c r="N1351" t="s">
        <v>153</v>
      </c>
      <c r="O1351" t="s">
        <v>34</v>
      </c>
      <c r="P1351">
        <v>6200</v>
      </c>
      <c r="R1351">
        <v>4</v>
      </c>
      <c r="S1351" t="s">
        <v>345</v>
      </c>
      <c r="T1351" t="s">
        <v>36</v>
      </c>
      <c r="U1351" t="s">
        <v>37</v>
      </c>
      <c r="V1351" t="s">
        <v>49</v>
      </c>
      <c r="AD1351" s="2" t="s">
        <v>44</v>
      </c>
    </row>
    <row r="1352" spans="1:30" ht="15" customHeight="1" x14ac:dyDescent="0.35">
      <c r="A1352" s="1">
        <v>43669.604513888888</v>
      </c>
      <c r="B1352">
        <v>462</v>
      </c>
      <c r="C1352" t="s">
        <v>29</v>
      </c>
      <c r="D1352">
        <v>5</v>
      </c>
      <c r="E1352" t="s">
        <v>30</v>
      </c>
      <c r="F1352">
        <v>79692</v>
      </c>
      <c r="G1352" t="s">
        <v>254</v>
      </c>
      <c r="H1352" t="s">
        <v>32</v>
      </c>
      <c r="I1352">
        <v>92967</v>
      </c>
      <c r="J1352">
        <v>1</v>
      </c>
      <c r="K1352" s="1">
        <v>43669.604513888888</v>
      </c>
      <c r="L1352">
        <v>0.2</v>
      </c>
      <c r="M1352">
        <v>621.99</v>
      </c>
      <c r="N1352" t="s">
        <v>153</v>
      </c>
      <c r="O1352" t="s">
        <v>34</v>
      </c>
      <c r="P1352">
        <v>14000</v>
      </c>
      <c r="R1352">
        <v>4</v>
      </c>
      <c r="S1352" t="s">
        <v>350</v>
      </c>
      <c r="T1352" t="s">
        <v>36</v>
      </c>
      <c r="U1352" t="s">
        <v>37</v>
      </c>
      <c r="V1352" t="s">
        <v>49</v>
      </c>
      <c r="AD1352" s="2" t="s">
        <v>44</v>
      </c>
    </row>
    <row r="1353" spans="1:30" ht="15" customHeight="1" x14ac:dyDescent="0.35">
      <c r="A1353" s="1">
        <v>43356.594097222223</v>
      </c>
      <c r="B1353">
        <v>462</v>
      </c>
      <c r="C1353" t="s">
        <v>29</v>
      </c>
      <c r="D1353">
        <v>5</v>
      </c>
      <c r="E1353" t="s">
        <v>30</v>
      </c>
      <c r="F1353">
        <v>79678</v>
      </c>
      <c r="G1353" t="s">
        <v>278</v>
      </c>
      <c r="H1353" t="s">
        <v>32</v>
      </c>
      <c r="I1353">
        <v>88971</v>
      </c>
      <c r="J1353">
        <v>1</v>
      </c>
      <c r="K1353" s="1">
        <v>43356.594097222223</v>
      </c>
      <c r="L1353">
        <v>0.2</v>
      </c>
      <c r="M1353">
        <v>621.99</v>
      </c>
      <c r="N1353" t="s">
        <v>153</v>
      </c>
      <c r="O1353" t="s">
        <v>34</v>
      </c>
      <c r="P1353">
        <v>1900</v>
      </c>
      <c r="R1353">
        <v>4</v>
      </c>
      <c r="S1353" t="s">
        <v>353</v>
      </c>
      <c r="T1353" t="s">
        <v>36</v>
      </c>
      <c r="U1353" t="s">
        <v>37</v>
      </c>
      <c r="V1353" t="s">
        <v>49</v>
      </c>
      <c r="AD1353" s="2" t="s">
        <v>44</v>
      </c>
    </row>
    <row r="1354" spans="1:30" ht="15" customHeight="1" x14ac:dyDescent="0.35">
      <c r="A1354" s="1">
        <v>43635.677430555559</v>
      </c>
      <c r="B1354">
        <v>462</v>
      </c>
      <c r="C1354" t="s">
        <v>29</v>
      </c>
      <c r="D1354">
        <v>5</v>
      </c>
      <c r="E1354" t="s">
        <v>30</v>
      </c>
      <c r="F1354">
        <v>79548</v>
      </c>
      <c r="G1354" t="s">
        <v>278</v>
      </c>
      <c r="H1354" t="s">
        <v>32</v>
      </c>
      <c r="I1354">
        <v>92499</v>
      </c>
      <c r="J1354">
        <v>1</v>
      </c>
      <c r="K1354" s="1">
        <v>43635.677430555559</v>
      </c>
      <c r="L1354">
        <v>0.2</v>
      </c>
      <c r="M1354">
        <v>621.99</v>
      </c>
      <c r="N1354" t="s">
        <v>153</v>
      </c>
      <c r="O1354" t="s">
        <v>34</v>
      </c>
      <c r="P1354">
        <v>33000</v>
      </c>
      <c r="R1354">
        <v>4</v>
      </c>
      <c r="S1354" t="s">
        <v>357</v>
      </c>
      <c r="T1354" t="s">
        <v>36</v>
      </c>
      <c r="U1354" t="s">
        <v>37</v>
      </c>
      <c r="V1354" t="s">
        <v>49</v>
      </c>
      <c r="AD1354" s="2" t="s">
        <v>44</v>
      </c>
    </row>
    <row r="1355" spans="1:30" ht="15" customHeight="1" x14ac:dyDescent="0.35">
      <c r="A1355" s="1">
        <v>43571.732986111114</v>
      </c>
      <c r="B1355">
        <v>462</v>
      </c>
      <c r="C1355" t="s">
        <v>29</v>
      </c>
      <c r="D1355">
        <v>5</v>
      </c>
      <c r="E1355" t="s">
        <v>30</v>
      </c>
      <c r="F1355">
        <v>79503</v>
      </c>
      <c r="G1355" t="s">
        <v>358</v>
      </c>
      <c r="H1355" t="s">
        <v>32</v>
      </c>
      <c r="I1355">
        <v>91686</v>
      </c>
      <c r="J1355">
        <v>1</v>
      </c>
      <c r="K1355" s="1">
        <v>43571.732986111114</v>
      </c>
      <c r="L1355">
        <v>0.2</v>
      </c>
      <c r="M1355">
        <v>621.99</v>
      </c>
      <c r="N1355" t="s">
        <v>153</v>
      </c>
      <c r="O1355" t="s">
        <v>34</v>
      </c>
      <c r="P1355">
        <v>84000</v>
      </c>
      <c r="R1355">
        <v>4</v>
      </c>
      <c r="S1355" t="s">
        <v>360</v>
      </c>
      <c r="T1355" t="s">
        <v>36</v>
      </c>
      <c r="U1355" t="s">
        <v>37</v>
      </c>
      <c r="V1355" t="s">
        <v>49</v>
      </c>
      <c r="AD1355" s="2" t="s">
        <v>44</v>
      </c>
    </row>
    <row r="1356" spans="1:30" ht="15" customHeight="1" x14ac:dyDescent="0.35">
      <c r="A1356" s="1">
        <v>43537.625347222223</v>
      </c>
      <c r="B1356">
        <v>462</v>
      </c>
      <c r="C1356" t="s">
        <v>29</v>
      </c>
      <c r="D1356">
        <v>5</v>
      </c>
      <c r="E1356" t="s">
        <v>30</v>
      </c>
      <c r="F1356">
        <v>79485</v>
      </c>
      <c r="G1356" t="s">
        <v>278</v>
      </c>
      <c r="H1356" t="s">
        <v>32</v>
      </c>
      <c r="I1356">
        <v>91223</v>
      </c>
      <c r="J1356">
        <v>1</v>
      </c>
      <c r="K1356" s="1">
        <v>43537.625347222223</v>
      </c>
      <c r="L1356">
        <v>0.2</v>
      </c>
      <c r="M1356">
        <v>621.99</v>
      </c>
      <c r="N1356" t="s">
        <v>153</v>
      </c>
      <c r="O1356" t="s">
        <v>34</v>
      </c>
      <c r="P1356">
        <v>34000</v>
      </c>
      <c r="R1356">
        <v>4</v>
      </c>
      <c r="S1356" t="s">
        <v>370</v>
      </c>
      <c r="T1356" t="s">
        <v>36</v>
      </c>
      <c r="U1356" t="s">
        <v>37</v>
      </c>
      <c r="V1356" t="s">
        <v>49</v>
      </c>
      <c r="AD1356" s="2" t="s">
        <v>44</v>
      </c>
    </row>
    <row r="1357" spans="1:30" ht="15" customHeight="1" x14ac:dyDescent="0.35">
      <c r="A1357" s="1">
        <v>43432.392708333333</v>
      </c>
      <c r="B1357">
        <v>462</v>
      </c>
      <c r="C1357" t="s">
        <v>29</v>
      </c>
      <c r="D1357">
        <v>5</v>
      </c>
      <c r="E1357" t="s">
        <v>30</v>
      </c>
      <c r="F1357">
        <v>79464</v>
      </c>
      <c r="G1357" t="s">
        <v>254</v>
      </c>
      <c r="H1357" t="s">
        <v>32</v>
      </c>
      <c r="I1357">
        <v>89949</v>
      </c>
      <c r="J1357">
        <v>1</v>
      </c>
      <c r="K1357" s="1">
        <v>43432.392708333333</v>
      </c>
      <c r="L1357">
        <v>0.2</v>
      </c>
      <c r="M1357">
        <v>621.99</v>
      </c>
      <c r="N1357" t="s">
        <v>153</v>
      </c>
      <c r="O1357" t="s">
        <v>34</v>
      </c>
      <c r="P1357">
        <v>110000</v>
      </c>
      <c r="R1357">
        <v>4</v>
      </c>
      <c r="S1357" t="s">
        <v>371</v>
      </c>
      <c r="T1357" t="s">
        <v>36</v>
      </c>
      <c r="U1357" t="s">
        <v>37</v>
      </c>
      <c r="V1357" t="s">
        <v>49</v>
      </c>
      <c r="AD1357" s="2" t="s">
        <v>44</v>
      </c>
    </row>
    <row r="1358" spans="1:30" ht="15" customHeight="1" x14ac:dyDescent="0.35">
      <c r="A1358" s="1">
        <v>43509.642708333333</v>
      </c>
      <c r="B1358">
        <v>462</v>
      </c>
      <c r="C1358" t="s">
        <v>29</v>
      </c>
      <c r="D1358">
        <v>5</v>
      </c>
      <c r="E1358" t="s">
        <v>30</v>
      </c>
      <c r="F1358">
        <v>79444</v>
      </c>
      <c r="G1358" t="s">
        <v>254</v>
      </c>
      <c r="H1358" t="s">
        <v>32</v>
      </c>
      <c r="I1358">
        <v>90876</v>
      </c>
      <c r="J1358">
        <v>1</v>
      </c>
      <c r="K1358" s="1">
        <v>43509.642708333333</v>
      </c>
      <c r="L1358">
        <v>0.2</v>
      </c>
      <c r="M1358">
        <v>621.99</v>
      </c>
      <c r="N1358" t="s">
        <v>153</v>
      </c>
      <c r="O1358" t="s">
        <v>34</v>
      </c>
      <c r="P1358">
        <v>41000</v>
      </c>
      <c r="R1358">
        <v>4</v>
      </c>
      <c r="S1358" t="s">
        <v>374</v>
      </c>
      <c r="T1358" t="s">
        <v>36</v>
      </c>
      <c r="U1358" t="s">
        <v>37</v>
      </c>
      <c r="V1358" t="s">
        <v>49</v>
      </c>
      <c r="AD1358" s="2" t="s">
        <v>44</v>
      </c>
    </row>
    <row r="1359" spans="1:30" ht="15" customHeight="1" x14ac:dyDescent="0.35">
      <c r="A1359" s="1">
        <v>43606.715624999997</v>
      </c>
      <c r="B1359">
        <v>462</v>
      </c>
      <c r="C1359" t="s">
        <v>29</v>
      </c>
      <c r="D1359">
        <v>5</v>
      </c>
      <c r="E1359" t="s">
        <v>30</v>
      </c>
      <c r="F1359">
        <v>79315</v>
      </c>
      <c r="G1359" t="s">
        <v>278</v>
      </c>
      <c r="H1359" t="s">
        <v>32</v>
      </c>
      <c r="I1359">
        <v>92050</v>
      </c>
      <c r="J1359">
        <v>1</v>
      </c>
      <c r="K1359" s="1">
        <v>43606.715624999997</v>
      </c>
      <c r="L1359">
        <v>0.2</v>
      </c>
      <c r="M1359">
        <v>621.99</v>
      </c>
      <c r="N1359" t="s">
        <v>153</v>
      </c>
      <c r="O1359" t="s">
        <v>34</v>
      </c>
      <c r="P1359">
        <v>15000</v>
      </c>
      <c r="R1359">
        <v>4</v>
      </c>
      <c r="S1359" t="s">
        <v>377</v>
      </c>
      <c r="T1359" t="s">
        <v>36</v>
      </c>
      <c r="U1359" t="s">
        <v>37</v>
      </c>
      <c r="V1359" t="s">
        <v>49</v>
      </c>
      <c r="AD1359" s="2" t="s">
        <v>44</v>
      </c>
    </row>
    <row r="1360" spans="1:30" ht="15" customHeight="1" x14ac:dyDescent="0.35">
      <c r="A1360" s="1">
        <v>43474.566319444442</v>
      </c>
      <c r="B1360">
        <v>462</v>
      </c>
      <c r="C1360" t="s">
        <v>29</v>
      </c>
      <c r="D1360">
        <v>5</v>
      </c>
      <c r="E1360" t="s">
        <v>30</v>
      </c>
      <c r="F1360">
        <v>79272</v>
      </c>
      <c r="G1360" t="s">
        <v>378</v>
      </c>
      <c r="H1360" t="s">
        <v>32</v>
      </c>
      <c r="I1360">
        <v>90431</v>
      </c>
      <c r="J1360">
        <v>1</v>
      </c>
      <c r="K1360" s="1">
        <v>43474.566319444442</v>
      </c>
      <c r="L1360">
        <v>0.2</v>
      </c>
      <c r="M1360">
        <v>621.99</v>
      </c>
      <c r="N1360" t="s">
        <v>153</v>
      </c>
      <c r="O1360" t="s">
        <v>34</v>
      </c>
      <c r="P1360">
        <v>46000</v>
      </c>
      <c r="R1360">
        <v>4</v>
      </c>
      <c r="S1360" t="s">
        <v>379</v>
      </c>
      <c r="T1360" t="s">
        <v>36</v>
      </c>
      <c r="U1360" t="s">
        <v>37</v>
      </c>
      <c r="V1360" t="s">
        <v>49</v>
      </c>
      <c r="AD1360" s="2" t="s">
        <v>44</v>
      </c>
    </row>
    <row r="1361" spans="1:30" ht="15" customHeight="1" x14ac:dyDescent="0.35">
      <c r="A1361" s="1">
        <v>43300.458680555559</v>
      </c>
      <c r="B1361">
        <v>462</v>
      </c>
      <c r="C1361" t="s">
        <v>29</v>
      </c>
      <c r="D1361">
        <v>5</v>
      </c>
      <c r="E1361" t="s">
        <v>30</v>
      </c>
      <c r="F1361">
        <v>79038</v>
      </c>
      <c r="G1361" t="s">
        <v>254</v>
      </c>
      <c r="H1361" t="s">
        <v>32</v>
      </c>
      <c r="I1361">
        <v>88225</v>
      </c>
      <c r="J1361">
        <v>1</v>
      </c>
      <c r="K1361" s="1">
        <v>43300.458680555559</v>
      </c>
      <c r="L1361">
        <v>0.2</v>
      </c>
      <c r="M1361">
        <v>621.99</v>
      </c>
      <c r="N1361" t="s">
        <v>153</v>
      </c>
      <c r="O1361" t="s">
        <v>34</v>
      </c>
      <c r="P1361">
        <v>10000</v>
      </c>
      <c r="R1361">
        <v>4</v>
      </c>
      <c r="S1361" t="s">
        <v>392</v>
      </c>
      <c r="T1361" t="s">
        <v>36</v>
      </c>
      <c r="U1361" t="s">
        <v>37</v>
      </c>
      <c r="V1361" t="s">
        <v>49</v>
      </c>
      <c r="AD1361" s="2" t="s">
        <v>44</v>
      </c>
    </row>
    <row r="1362" spans="1:30" ht="15" customHeight="1" x14ac:dyDescent="0.35">
      <c r="A1362" s="1">
        <v>43257.489930555559</v>
      </c>
      <c r="B1362">
        <v>462</v>
      </c>
      <c r="C1362" t="s">
        <v>29</v>
      </c>
      <c r="D1362">
        <v>5</v>
      </c>
      <c r="E1362" t="s">
        <v>30</v>
      </c>
      <c r="F1362">
        <v>79014</v>
      </c>
      <c r="G1362" t="s">
        <v>319</v>
      </c>
      <c r="H1362" t="s">
        <v>32</v>
      </c>
      <c r="I1362">
        <v>87660</v>
      </c>
      <c r="J1362">
        <v>1</v>
      </c>
      <c r="K1362" s="1">
        <v>43257.489930555559</v>
      </c>
      <c r="L1362">
        <v>0.2</v>
      </c>
      <c r="M1362">
        <v>621.99</v>
      </c>
      <c r="N1362" t="s">
        <v>153</v>
      </c>
      <c r="O1362" t="s">
        <v>34</v>
      </c>
      <c r="P1362">
        <v>27000</v>
      </c>
      <c r="R1362">
        <v>4</v>
      </c>
      <c r="S1362" t="s">
        <v>395</v>
      </c>
      <c r="T1362" t="s">
        <v>36</v>
      </c>
      <c r="U1362" t="s">
        <v>37</v>
      </c>
      <c r="V1362" t="s">
        <v>49</v>
      </c>
      <c r="AD1362" s="2" t="s">
        <v>44</v>
      </c>
    </row>
    <row r="1363" spans="1:30" ht="15" customHeight="1" x14ac:dyDescent="0.35">
      <c r="A1363" s="1">
        <v>43228.680902777778</v>
      </c>
      <c r="B1363">
        <v>462</v>
      </c>
      <c r="C1363" t="s">
        <v>29</v>
      </c>
      <c r="D1363">
        <v>5</v>
      </c>
      <c r="E1363" t="s">
        <v>30</v>
      </c>
      <c r="F1363">
        <v>78971</v>
      </c>
      <c r="G1363" t="s">
        <v>254</v>
      </c>
      <c r="H1363" t="s">
        <v>32</v>
      </c>
      <c r="I1363">
        <v>87297</v>
      </c>
      <c r="J1363">
        <v>1</v>
      </c>
      <c r="K1363" s="1">
        <v>43228.680902777778</v>
      </c>
      <c r="L1363">
        <v>0.2</v>
      </c>
      <c r="M1363">
        <v>621.99</v>
      </c>
      <c r="N1363" t="s">
        <v>153</v>
      </c>
      <c r="O1363" t="s">
        <v>34</v>
      </c>
      <c r="P1363">
        <v>26000</v>
      </c>
      <c r="R1363">
        <v>4</v>
      </c>
      <c r="S1363" t="s">
        <v>398</v>
      </c>
      <c r="T1363" t="s">
        <v>36</v>
      </c>
      <c r="U1363" t="s">
        <v>37</v>
      </c>
      <c r="V1363" t="s">
        <v>49</v>
      </c>
      <c r="AD1363" s="2" t="s">
        <v>44</v>
      </c>
    </row>
    <row r="1364" spans="1:30" ht="15" customHeight="1" x14ac:dyDescent="0.35">
      <c r="A1364" s="1">
        <v>43208.538541666669</v>
      </c>
      <c r="B1364">
        <v>462</v>
      </c>
      <c r="C1364" t="s">
        <v>29</v>
      </c>
      <c r="D1364">
        <v>5</v>
      </c>
      <c r="E1364" t="s">
        <v>30</v>
      </c>
      <c r="F1364">
        <v>78958</v>
      </c>
      <c r="G1364" t="s">
        <v>254</v>
      </c>
      <c r="H1364" t="s">
        <v>32</v>
      </c>
      <c r="I1364">
        <v>87016</v>
      </c>
      <c r="J1364">
        <v>1</v>
      </c>
      <c r="K1364" s="1">
        <v>43208.538541666669</v>
      </c>
      <c r="L1364">
        <v>0.2</v>
      </c>
      <c r="M1364">
        <v>621.99</v>
      </c>
      <c r="N1364" t="s">
        <v>153</v>
      </c>
      <c r="O1364" t="s">
        <v>34</v>
      </c>
      <c r="P1364">
        <v>74000</v>
      </c>
      <c r="R1364">
        <v>4</v>
      </c>
      <c r="S1364" t="s">
        <v>402</v>
      </c>
      <c r="T1364" t="s">
        <v>36</v>
      </c>
      <c r="U1364" t="s">
        <v>37</v>
      </c>
      <c r="V1364" t="s">
        <v>49</v>
      </c>
      <c r="AD1364" s="2" t="s">
        <v>44</v>
      </c>
    </row>
    <row r="1365" spans="1:30" ht="15" customHeight="1" x14ac:dyDescent="0.35">
      <c r="A1365" s="1">
        <v>43181.538541666669</v>
      </c>
      <c r="B1365">
        <v>462</v>
      </c>
      <c r="C1365" t="s">
        <v>29</v>
      </c>
      <c r="D1365">
        <v>5</v>
      </c>
      <c r="E1365" t="s">
        <v>30</v>
      </c>
      <c r="F1365">
        <v>78948</v>
      </c>
      <c r="G1365" t="s">
        <v>278</v>
      </c>
      <c r="H1365" t="s">
        <v>32</v>
      </c>
      <c r="I1365">
        <v>86575</v>
      </c>
      <c r="J1365">
        <v>1</v>
      </c>
      <c r="K1365" s="1">
        <v>43181.538541666669</v>
      </c>
      <c r="L1365">
        <v>0.2</v>
      </c>
      <c r="M1365">
        <v>621.99</v>
      </c>
      <c r="N1365" t="s">
        <v>153</v>
      </c>
      <c r="O1365" t="s">
        <v>34</v>
      </c>
      <c r="P1365">
        <v>190000</v>
      </c>
      <c r="R1365">
        <v>4</v>
      </c>
      <c r="S1365" t="s">
        <v>403</v>
      </c>
      <c r="T1365" t="s">
        <v>36</v>
      </c>
      <c r="U1365" t="s">
        <v>37</v>
      </c>
      <c r="V1365" t="s">
        <v>49</v>
      </c>
      <c r="AD1365" s="2" t="s">
        <v>44</v>
      </c>
    </row>
    <row r="1366" spans="1:30" ht="15" customHeight="1" x14ac:dyDescent="0.35">
      <c r="A1366" s="1">
        <v>43153.531597222223</v>
      </c>
      <c r="B1366">
        <v>462</v>
      </c>
      <c r="C1366" t="s">
        <v>29</v>
      </c>
      <c r="D1366">
        <v>5</v>
      </c>
      <c r="E1366" t="s">
        <v>30</v>
      </c>
      <c r="F1366">
        <v>78902</v>
      </c>
      <c r="G1366" t="s">
        <v>410</v>
      </c>
      <c r="H1366" t="s">
        <v>32</v>
      </c>
      <c r="I1366">
        <v>86296</v>
      </c>
      <c r="J1366">
        <v>1</v>
      </c>
      <c r="K1366" s="1">
        <v>43153.531597222223</v>
      </c>
      <c r="L1366">
        <v>0.2</v>
      </c>
      <c r="M1366">
        <v>621.99</v>
      </c>
      <c r="N1366" t="s">
        <v>153</v>
      </c>
      <c r="O1366" t="s">
        <v>34</v>
      </c>
      <c r="P1366">
        <v>140000</v>
      </c>
      <c r="R1366">
        <v>4</v>
      </c>
      <c r="S1366" t="s">
        <v>411</v>
      </c>
      <c r="T1366" t="s">
        <v>36</v>
      </c>
      <c r="U1366" t="s">
        <v>37</v>
      </c>
      <c r="V1366" t="s">
        <v>49</v>
      </c>
      <c r="AD1366" s="2" t="s">
        <v>44</v>
      </c>
    </row>
    <row r="1367" spans="1:30" ht="15" customHeight="1" x14ac:dyDescent="0.35">
      <c r="A1367" s="1">
        <v>43111.660069444442</v>
      </c>
      <c r="B1367">
        <v>462</v>
      </c>
      <c r="C1367" t="s">
        <v>29</v>
      </c>
      <c r="D1367">
        <v>5</v>
      </c>
      <c r="E1367" t="s">
        <v>30</v>
      </c>
      <c r="F1367">
        <v>78870</v>
      </c>
      <c r="G1367" t="s">
        <v>424</v>
      </c>
      <c r="H1367" t="s">
        <v>32</v>
      </c>
      <c r="I1367">
        <v>85725</v>
      </c>
      <c r="J1367">
        <v>1</v>
      </c>
      <c r="K1367" s="1">
        <v>43111.660069444442</v>
      </c>
      <c r="L1367">
        <v>0.2</v>
      </c>
      <c r="M1367">
        <v>621.99</v>
      </c>
      <c r="N1367" t="s">
        <v>153</v>
      </c>
      <c r="O1367" t="s">
        <v>34</v>
      </c>
      <c r="P1367">
        <v>130000</v>
      </c>
      <c r="R1367">
        <v>4</v>
      </c>
      <c r="S1367" t="s">
        <v>425</v>
      </c>
      <c r="T1367" t="s">
        <v>36</v>
      </c>
      <c r="U1367" t="s">
        <v>37</v>
      </c>
      <c r="V1367" t="s">
        <v>49</v>
      </c>
      <c r="AD1367" s="2" t="s">
        <v>44</v>
      </c>
    </row>
    <row r="1368" spans="1:30" ht="15" customHeight="1" x14ac:dyDescent="0.35">
      <c r="A1368" s="1">
        <v>43062.625347222223</v>
      </c>
      <c r="B1368">
        <v>462</v>
      </c>
      <c r="C1368" t="s">
        <v>29</v>
      </c>
      <c r="D1368">
        <v>5</v>
      </c>
      <c r="E1368" t="s">
        <v>30</v>
      </c>
      <c r="F1368">
        <v>78819</v>
      </c>
      <c r="G1368" t="s">
        <v>428</v>
      </c>
      <c r="H1368" t="s">
        <v>32</v>
      </c>
      <c r="I1368">
        <v>85139</v>
      </c>
      <c r="J1368">
        <v>1</v>
      </c>
      <c r="K1368" s="1">
        <v>43062.625347222223</v>
      </c>
      <c r="L1368">
        <v>0.2</v>
      </c>
      <c r="M1368">
        <v>621.99</v>
      </c>
      <c r="N1368" t="s">
        <v>153</v>
      </c>
      <c r="O1368" t="s">
        <v>34</v>
      </c>
      <c r="P1368">
        <v>5500</v>
      </c>
      <c r="R1368">
        <v>4</v>
      </c>
      <c r="S1368" t="s">
        <v>429</v>
      </c>
      <c r="T1368" t="s">
        <v>36</v>
      </c>
      <c r="U1368" t="s">
        <v>37</v>
      </c>
      <c r="V1368" t="s">
        <v>49</v>
      </c>
      <c r="AD1368" s="2" t="s">
        <v>44</v>
      </c>
    </row>
    <row r="1369" spans="1:30" ht="15" customHeight="1" x14ac:dyDescent="0.35">
      <c r="A1369" s="1">
        <v>42989.611458333333</v>
      </c>
      <c r="B1369">
        <v>462</v>
      </c>
      <c r="C1369" t="s">
        <v>29</v>
      </c>
      <c r="D1369">
        <v>5</v>
      </c>
      <c r="E1369" t="s">
        <v>30</v>
      </c>
      <c r="F1369">
        <v>78713</v>
      </c>
      <c r="G1369" t="s">
        <v>434</v>
      </c>
      <c r="H1369" t="s">
        <v>32</v>
      </c>
      <c r="I1369">
        <v>84326</v>
      </c>
      <c r="J1369">
        <v>1</v>
      </c>
      <c r="K1369" s="1">
        <v>42989.611458333333</v>
      </c>
      <c r="L1369">
        <v>0.2</v>
      </c>
      <c r="M1369">
        <v>621.99</v>
      </c>
      <c r="N1369" t="s">
        <v>153</v>
      </c>
      <c r="O1369" t="s">
        <v>34</v>
      </c>
      <c r="P1369">
        <v>5500</v>
      </c>
      <c r="R1369">
        <v>4</v>
      </c>
      <c r="S1369" t="s">
        <v>435</v>
      </c>
      <c r="T1369" t="s">
        <v>36</v>
      </c>
      <c r="U1369" t="s">
        <v>37</v>
      </c>
      <c r="V1369" t="s">
        <v>49</v>
      </c>
      <c r="AD1369" s="2" t="s">
        <v>44</v>
      </c>
    </row>
    <row r="1370" spans="1:30" ht="15" customHeight="1" x14ac:dyDescent="0.35">
      <c r="A1370" s="1">
        <v>42607.396180555559</v>
      </c>
      <c r="B1370">
        <v>462</v>
      </c>
      <c r="C1370" t="s">
        <v>29</v>
      </c>
      <c r="D1370">
        <v>5</v>
      </c>
      <c r="E1370" t="s">
        <v>30</v>
      </c>
      <c r="F1370">
        <v>78676</v>
      </c>
      <c r="G1370" t="s">
        <v>439</v>
      </c>
      <c r="H1370" t="s">
        <v>32</v>
      </c>
      <c r="I1370">
        <v>79755</v>
      </c>
      <c r="J1370">
        <v>1</v>
      </c>
      <c r="K1370" s="1">
        <v>42607.396180555559</v>
      </c>
      <c r="L1370">
        <v>0.2</v>
      </c>
      <c r="M1370">
        <v>621.99</v>
      </c>
      <c r="N1370" t="s">
        <v>153</v>
      </c>
      <c r="O1370" t="s">
        <v>34</v>
      </c>
      <c r="P1370">
        <v>0</v>
      </c>
      <c r="R1370">
        <v>4</v>
      </c>
      <c r="S1370" t="s">
        <v>440</v>
      </c>
      <c r="T1370" t="s">
        <v>36</v>
      </c>
      <c r="U1370" t="s">
        <v>37</v>
      </c>
      <c r="V1370" t="s">
        <v>49</v>
      </c>
      <c r="AD1370" s="2" t="s">
        <v>44</v>
      </c>
    </row>
    <row r="1371" spans="1:30" ht="15" customHeight="1" x14ac:dyDescent="0.35">
      <c r="A1371" s="1">
        <v>42762.535069444442</v>
      </c>
      <c r="B1371">
        <v>462</v>
      </c>
      <c r="C1371" t="s">
        <v>29</v>
      </c>
      <c r="D1371">
        <v>5</v>
      </c>
      <c r="E1371" t="s">
        <v>30</v>
      </c>
      <c r="F1371">
        <v>78651</v>
      </c>
      <c r="G1371" t="s">
        <v>441</v>
      </c>
      <c r="H1371" t="s">
        <v>32</v>
      </c>
      <c r="I1371">
        <v>82141</v>
      </c>
      <c r="J1371">
        <v>1</v>
      </c>
      <c r="K1371" s="1">
        <v>42762.535069444442</v>
      </c>
      <c r="L1371">
        <v>0.2</v>
      </c>
      <c r="M1371">
        <v>621.99</v>
      </c>
      <c r="N1371" t="s">
        <v>153</v>
      </c>
      <c r="O1371" t="s">
        <v>34</v>
      </c>
      <c r="P1371">
        <v>91000</v>
      </c>
      <c r="R1371">
        <v>4</v>
      </c>
      <c r="S1371" t="s">
        <v>442</v>
      </c>
      <c r="T1371" t="s">
        <v>36</v>
      </c>
      <c r="U1371" t="s">
        <v>37</v>
      </c>
      <c r="V1371" t="s">
        <v>49</v>
      </c>
      <c r="AD1371" s="2" t="s">
        <v>44</v>
      </c>
    </row>
    <row r="1372" spans="1:30" ht="15" customHeight="1" x14ac:dyDescent="0.35">
      <c r="A1372" s="1">
        <v>42941.597569444442</v>
      </c>
      <c r="B1372">
        <v>462</v>
      </c>
      <c r="C1372" t="s">
        <v>29</v>
      </c>
      <c r="D1372">
        <v>5</v>
      </c>
      <c r="E1372" t="s">
        <v>30</v>
      </c>
      <c r="F1372">
        <v>78639</v>
      </c>
      <c r="G1372" t="s">
        <v>163</v>
      </c>
      <c r="H1372" t="s">
        <v>32</v>
      </c>
      <c r="I1372">
        <v>83866</v>
      </c>
      <c r="J1372">
        <v>1</v>
      </c>
      <c r="K1372" s="1">
        <v>42941.597569444442</v>
      </c>
      <c r="L1372">
        <v>0.2</v>
      </c>
      <c r="M1372">
        <v>621.99</v>
      </c>
      <c r="N1372" t="s">
        <v>153</v>
      </c>
      <c r="O1372" t="s">
        <v>34</v>
      </c>
      <c r="P1372">
        <v>15000</v>
      </c>
      <c r="R1372">
        <v>4</v>
      </c>
      <c r="S1372" t="s">
        <v>443</v>
      </c>
      <c r="T1372" t="s">
        <v>36</v>
      </c>
      <c r="U1372" t="s">
        <v>37</v>
      </c>
      <c r="V1372" t="s">
        <v>49</v>
      </c>
      <c r="AD1372" s="2" t="s">
        <v>44</v>
      </c>
    </row>
    <row r="1373" spans="1:30" ht="15" customHeight="1" x14ac:dyDescent="0.35">
      <c r="A1373" s="1">
        <v>42907.587152777778</v>
      </c>
      <c r="B1373">
        <v>462</v>
      </c>
      <c r="C1373" t="s">
        <v>29</v>
      </c>
      <c r="D1373">
        <v>5</v>
      </c>
      <c r="E1373" t="s">
        <v>30</v>
      </c>
      <c r="F1373">
        <v>78590</v>
      </c>
      <c r="G1373" t="s">
        <v>254</v>
      </c>
      <c r="H1373" t="s">
        <v>32</v>
      </c>
      <c r="I1373">
        <v>83525</v>
      </c>
      <c r="J1373">
        <v>1</v>
      </c>
      <c r="K1373" s="1">
        <v>42907.587152777778</v>
      </c>
      <c r="L1373">
        <v>0.2</v>
      </c>
      <c r="M1373">
        <v>621.99</v>
      </c>
      <c r="N1373" t="s">
        <v>153</v>
      </c>
      <c r="O1373" t="s">
        <v>34</v>
      </c>
      <c r="P1373">
        <v>36000</v>
      </c>
      <c r="R1373">
        <v>4</v>
      </c>
      <c r="S1373" t="s">
        <v>446</v>
      </c>
      <c r="T1373" t="s">
        <v>36</v>
      </c>
      <c r="U1373" t="s">
        <v>37</v>
      </c>
      <c r="V1373" t="s">
        <v>49</v>
      </c>
      <c r="AD1373" s="2" t="s">
        <v>44</v>
      </c>
    </row>
    <row r="1374" spans="1:30" ht="15" customHeight="1" x14ac:dyDescent="0.35">
      <c r="A1374" s="1">
        <v>42852.705208333333</v>
      </c>
      <c r="B1374">
        <v>462</v>
      </c>
      <c r="C1374" t="s">
        <v>29</v>
      </c>
      <c r="D1374">
        <v>5</v>
      </c>
      <c r="E1374" t="s">
        <v>30</v>
      </c>
      <c r="F1374">
        <v>78543</v>
      </c>
      <c r="G1374" t="s">
        <v>319</v>
      </c>
      <c r="H1374" t="s">
        <v>32</v>
      </c>
      <c r="I1374">
        <v>82925</v>
      </c>
      <c r="J1374">
        <v>1</v>
      </c>
      <c r="K1374" s="1">
        <v>42852.705208333333</v>
      </c>
      <c r="L1374">
        <v>0.2</v>
      </c>
      <c r="M1374">
        <v>621.99</v>
      </c>
      <c r="N1374" t="s">
        <v>153</v>
      </c>
      <c r="O1374" t="s">
        <v>34</v>
      </c>
      <c r="P1374">
        <v>120000</v>
      </c>
      <c r="R1374">
        <v>4</v>
      </c>
      <c r="S1374" t="s">
        <v>454</v>
      </c>
      <c r="T1374" t="s">
        <v>36</v>
      </c>
      <c r="U1374" t="s">
        <v>37</v>
      </c>
      <c r="V1374" t="s">
        <v>49</v>
      </c>
      <c r="AD1374" s="2" t="s">
        <v>44</v>
      </c>
    </row>
    <row r="1375" spans="1:30" ht="15" customHeight="1" x14ac:dyDescent="0.35">
      <c r="A1375" s="1">
        <v>42627.420486111114</v>
      </c>
      <c r="B1375">
        <v>462</v>
      </c>
      <c r="C1375" t="s">
        <v>29</v>
      </c>
      <c r="D1375">
        <v>5</v>
      </c>
      <c r="E1375" t="s">
        <v>30</v>
      </c>
      <c r="F1375">
        <v>78523</v>
      </c>
      <c r="G1375" t="s">
        <v>254</v>
      </c>
      <c r="H1375" t="s">
        <v>32</v>
      </c>
      <c r="I1375">
        <v>80070</v>
      </c>
      <c r="J1375">
        <v>1</v>
      </c>
      <c r="K1375" s="1">
        <v>42627.420486111114</v>
      </c>
      <c r="L1375">
        <v>0.2</v>
      </c>
      <c r="M1375">
        <v>621.99</v>
      </c>
      <c r="N1375" t="s">
        <v>153</v>
      </c>
      <c r="O1375" t="s">
        <v>34</v>
      </c>
      <c r="P1375">
        <v>3300</v>
      </c>
      <c r="R1375">
        <v>4</v>
      </c>
      <c r="S1375" t="s">
        <v>457</v>
      </c>
      <c r="T1375" t="s">
        <v>36</v>
      </c>
      <c r="U1375" t="s">
        <v>37</v>
      </c>
      <c r="V1375" t="s">
        <v>49</v>
      </c>
      <c r="AD1375" s="2" t="s">
        <v>44</v>
      </c>
    </row>
    <row r="1376" spans="1:30" ht="15" customHeight="1" x14ac:dyDescent="0.35">
      <c r="A1376" s="1">
        <v>42699.375347222223</v>
      </c>
      <c r="B1376">
        <v>462</v>
      </c>
      <c r="C1376" t="s">
        <v>29</v>
      </c>
      <c r="D1376">
        <v>5</v>
      </c>
      <c r="E1376" t="s">
        <v>30</v>
      </c>
      <c r="F1376">
        <v>78516</v>
      </c>
      <c r="G1376" t="s">
        <v>319</v>
      </c>
      <c r="H1376" t="s">
        <v>32</v>
      </c>
      <c r="I1376">
        <v>81496</v>
      </c>
      <c r="J1376">
        <v>1</v>
      </c>
      <c r="K1376" s="1">
        <v>42699.375347222223</v>
      </c>
      <c r="L1376">
        <v>0.2</v>
      </c>
      <c r="M1376">
        <v>621.99</v>
      </c>
      <c r="N1376" t="s">
        <v>153</v>
      </c>
      <c r="O1376" t="s">
        <v>34</v>
      </c>
      <c r="P1376">
        <v>3000</v>
      </c>
      <c r="R1376">
        <v>4</v>
      </c>
      <c r="S1376" t="s">
        <v>458</v>
      </c>
      <c r="T1376" t="s">
        <v>36</v>
      </c>
      <c r="U1376" t="s">
        <v>37</v>
      </c>
      <c r="V1376" t="s">
        <v>49</v>
      </c>
      <c r="AD1376" s="2" t="s">
        <v>44</v>
      </c>
    </row>
    <row r="1377" spans="1:30" ht="15" customHeight="1" x14ac:dyDescent="0.35">
      <c r="A1377" s="1">
        <v>42823.524652777778</v>
      </c>
      <c r="B1377">
        <v>462</v>
      </c>
      <c r="C1377" t="s">
        <v>29</v>
      </c>
      <c r="D1377">
        <v>5</v>
      </c>
      <c r="E1377" t="s">
        <v>30</v>
      </c>
      <c r="F1377">
        <v>78506</v>
      </c>
      <c r="G1377" t="s">
        <v>170</v>
      </c>
      <c r="H1377" t="s">
        <v>32</v>
      </c>
      <c r="I1377">
        <v>82660</v>
      </c>
      <c r="J1377">
        <v>1</v>
      </c>
      <c r="K1377" s="1">
        <v>42823.524652777778</v>
      </c>
      <c r="L1377">
        <v>0.2</v>
      </c>
      <c r="M1377">
        <v>621.99</v>
      </c>
      <c r="N1377" t="s">
        <v>153</v>
      </c>
      <c r="O1377" t="s">
        <v>34</v>
      </c>
      <c r="P1377">
        <v>110000</v>
      </c>
      <c r="R1377">
        <v>4</v>
      </c>
      <c r="S1377" t="s">
        <v>460</v>
      </c>
      <c r="T1377" t="s">
        <v>36</v>
      </c>
      <c r="U1377" t="s">
        <v>37</v>
      </c>
      <c r="V1377" t="s">
        <v>49</v>
      </c>
      <c r="AD1377" s="2" t="s">
        <v>44</v>
      </c>
    </row>
    <row r="1378" spans="1:30" ht="15" customHeight="1" x14ac:dyDescent="0.35">
      <c r="A1378" s="1">
        <v>42661.646180555559</v>
      </c>
      <c r="B1378">
        <v>462</v>
      </c>
      <c r="C1378" t="s">
        <v>29</v>
      </c>
      <c r="D1378">
        <v>5</v>
      </c>
      <c r="E1378" t="s">
        <v>30</v>
      </c>
      <c r="F1378">
        <v>78473</v>
      </c>
      <c r="G1378" t="s">
        <v>319</v>
      </c>
      <c r="H1378" t="s">
        <v>32</v>
      </c>
      <c r="I1378">
        <v>80842</v>
      </c>
      <c r="J1378">
        <v>1</v>
      </c>
      <c r="K1378" s="1">
        <v>42661.646180555559</v>
      </c>
      <c r="L1378">
        <v>0.2</v>
      </c>
      <c r="M1378">
        <v>621.99</v>
      </c>
      <c r="N1378" t="s">
        <v>153</v>
      </c>
      <c r="O1378" t="s">
        <v>34</v>
      </c>
      <c r="P1378">
        <v>490</v>
      </c>
      <c r="R1378">
        <v>4</v>
      </c>
      <c r="S1378" t="s">
        <v>461</v>
      </c>
      <c r="T1378" t="s">
        <v>36</v>
      </c>
      <c r="U1378" t="s">
        <v>37</v>
      </c>
      <c r="V1378" t="s">
        <v>49</v>
      </c>
      <c r="AD1378" s="2" t="s">
        <v>44</v>
      </c>
    </row>
    <row r="1379" spans="1:30" ht="15" customHeight="1" x14ac:dyDescent="0.35">
      <c r="A1379" s="1">
        <v>42788.604513888888</v>
      </c>
      <c r="B1379">
        <v>462</v>
      </c>
      <c r="C1379" t="s">
        <v>29</v>
      </c>
      <c r="D1379">
        <v>5</v>
      </c>
      <c r="E1379" t="s">
        <v>30</v>
      </c>
      <c r="F1379">
        <v>78450</v>
      </c>
      <c r="G1379" t="s">
        <v>170</v>
      </c>
      <c r="H1379" t="s">
        <v>32</v>
      </c>
      <c r="I1379">
        <v>82328</v>
      </c>
      <c r="J1379">
        <v>1</v>
      </c>
      <c r="K1379" s="1">
        <v>42788.604513888888</v>
      </c>
      <c r="L1379">
        <v>0.2</v>
      </c>
      <c r="M1379">
        <v>621.99</v>
      </c>
      <c r="N1379" t="s">
        <v>153</v>
      </c>
      <c r="O1379" t="s">
        <v>34</v>
      </c>
      <c r="P1379">
        <v>68000</v>
      </c>
      <c r="R1379">
        <v>4</v>
      </c>
      <c r="S1379" t="s">
        <v>462</v>
      </c>
      <c r="T1379" t="s">
        <v>36</v>
      </c>
      <c r="U1379" t="s">
        <v>37</v>
      </c>
      <c r="V1379" t="s">
        <v>49</v>
      </c>
      <c r="AD1379" s="2" t="s">
        <v>44</v>
      </c>
    </row>
    <row r="1380" spans="1:30" ht="15" customHeight="1" x14ac:dyDescent="0.35">
      <c r="A1380" s="1">
        <v>42879.392708333333</v>
      </c>
      <c r="B1380">
        <v>462</v>
      </c>
      <c r="C1380" t="s">
        <v>29</v>
      </c>
      <c r="D1380">
        <v>5</v>
      </c>
      <c r="E1380" t="s">
        <v>30</v>
      </c>
      <c r="F1380">
        <v>78429</v>
      </c>
      <c r="G1380" t="s">
        <v>254</v>
      </c>
      <c r="H1380" t="s">
        <v>32</v>
      </c>
      <c r="I1380">
        <v>83183</v>
      </c>
      <c r="J1380">
        <v>1</v>
      </c>
      <c r="K1380" s="1">
        <v>42879.392708333333</v>
      </c>
      <c r="L1380">
        <v>0.2</v>
      </c>
      <c r="M1380">
        <v>621.99</v>
      </c>
      <c r="N1380" t="s">
        <v>153</v>
      </c>
      <c r="O1380" t="s">
        <v>34</v>
      </c>
      <c r="P1380">
        <v>60000</v>
      </c>
      <c r="R1380">
        <v>4</v>
      </c>
      <c r="S1380" t="s">
        <v>464</v>
      </c>
      <c r="T1380" t="s">
        <v>36</v>
      </c>
      <c r="U1380" t="s">
        <v>37</v>
      </c>
      <c r="V1380" t="s">
        <v>49</v>
      </c>
      <c r="AD1380" s="2" t="s">
        <v>44</v>
      </c>
    </row>
    <row r="1381" spans="1:30" ht="15" customHeight="1" x14ac:dyDescent="0.35">
      <c r="A1381" s="1">
        <v>42725.399652777778</v>
      </c>
      <c r="B1381">
        <v>462</v>
      </c>
      <c r="C1381" t="s">
        <v>29</v>
      </c>
      <c r="D1381">
        <v>5</v>
      </c>
      <c r="E1381" t="s">
        <v>30</v>
      </c>
      <c r="F1381">
        <v>78404</v>
      </c>
      <c r="G1381" t="s">
        <v>465</v>
      </c>
      <c r="H1381" t="s">
        <v>32</v>
      </c>
      <c r="I1381">
        <v>81795</v>
      </c>
      <c r="J1381">
        <v>1</v>
      </c>
      <c r="K1381" s="1">
        <v>42725.399652777778</v>
      </c>
      <c r="L1381">
        <v>0.2</v>
      </c>
      <c r="M1381">
        <v>621.99</v>
      </c>
      <c r="N1381" t="s">
        <v>153</v>
      </c>
      <c r="O1381" t="s">
        <v>34</v>
      </c>
      <c r="P1381">
        <v>29000</v>
      </c>
      <c r="R1381">
        <v>4</v>
      </c>
      <c r="S1381" t="s">
        <v>466</v>
      </c>
      <c r="T1381" t="s">
        <v>36</v>
      </c>
      <c r="U1381" t="s">
        <v>37</v>
      </c>
      <c r="V1381" t="s">
        <v>49</v>
      </c>
      <c r="AD1381" s="2" t="s">
        <v>44</v>
      </c>
    </row>
    <row r="1382" spans="1:30" ht="15" customHeight="1" x14ac:dyDescent="0.35">
      <c r="A1382" s="1">
        <v>42572.423958333333</v>
      </c>
      <c r="B1382">
        <v>462</v>
      </c>
      <c r="C1382" t="s">
        <v>29</v>
      </c>
      <c r="D1382">
        <v>5</v>
      </c>
      <c r="E1382" t="s">
        <v>30</v>
      </c>
      <c r="F1382">
        <v>77918</v>
      </c>
      <c r="G1382" t="s">
        <v>254</v>
      </c>
      <c r="H1382" t="s">
        <v>32</v>
      </c>
      <c r="I1382">
        <v>79081</v>
      </c>
      <c r="J1382">
        <v>1</v>
      </c>
      <c r="K1382" s="1">
        <v>42572.423958333333</v>
      </c>
      <c r="L1382">
        <v>0.2</v>
      </c>
      <c r="M1382">
        <v>621.99</v>
      </c>
      <c r="N1382" t="s">
        <v>153</v>
      </c>
      <c r="O1382" t="s">
        <v>34</v>
      </c>
      <c r="P1382">
        <v>2000</v>
      </c>
      <c r="R1382">
        <v>4</v>
      </c>
      <c r="S1382" t="s">
        <v>498</v>
      </c>
      <c r="T1382" t="s">
        <v>36</v>
      </c>
      <c r="U1382" t="s">
        <v>37</v>
      </c>
      <c r="V1382" t="s">
        <v>49</v>
      </c>
      <c r="AD1382" s="2" t="s">
        <v>44</v>
      </c>
    </row>
    <row r="1383" spans="1:30" ht="15" customHeight="1" x14ac:dyDescent="0.35">
      <c r="A1383" s="1">
        <v>42543.385763888888</v>
      </c>
      <c r="B1383">
        <v>462</v>
      </c>
      <c r="C1383" t="s">
        <v>29</v>
      </c>
      <c r="D1383">
        <v>5</v>
      </c>
      <c r="E1383" t="s">
        <v>30</v>
      </c>
      <c r="F1383">
        <v>77836</v>
      </c>
      <c r="G1383" t="s">
        <v>170</v>
      </c>
      <c r="H1383" t="s">
        <v>32</v>
      </c>
      <c r="I1383">
        <v>78441</v>
      </c>
      <c r="J1383">
        <v>1</v>
      </c>
      <c r="K1383" s="1">
        <v>42543.385763888888</v>
      </c>
      <c r="L1383">
        <v>0.2</v>
      </c>
      <c r="M1383">
        <v>621.99</v>
      </c>
      <c r="N1383" t="s">
        <v>153</v>
      </c>
      <c r="O1383" t="s">
        <v>34</v>
      </c>
      <c r="P1383">
        <v>3200</v>
      </c>
      <c r="R1383">
        <v>4</v>
      </c>
      <c r="S1383" t="s">
        <v>506</v>
      </c>
      <c r="T1383" t="s">
        <v>36</v>
      </c>
      <c r="U1383" t="s">
        <v>37</v>
      </c>
      <c r="V1383" t="s">
        <v>49</v>
      </c>
      <c r="AD1383" s="2" t="s">
        <v>508</v>
      </c>
    </row>
    <row r="1384" spans="1:30" ht="15" customHeight="1" x14ac:dyDescent="0.35">
      <c r="A1384" s="1">
        <v>42418.500347222223</v>
      </c>
      <c r="B1384">
        <v>462</v>
      </c>
      <c r="C1384" t="s">
        <v>29</v>
      </c>
      <c r="D1384">
        <v>5</v>
      </c>
      <c r="E1384" t="s">
        <v>30</v>
      </c>
      <c r="F1384">
        <v>77831</v>
      </c>
      <c r="G1384" t="s">
        <v>511</v>
      </c>
      <c r="H1384" t="s">
        <v>32</v>
      </c>
      <c r="I1384">
        <v>75883</v>
      </c>
      <c r="J1384">
        <v>1</v>
      </c>
      <c r="K1384" s="1">
        <v>42418.500347222223</v>
      </c>
      <c r="L1384">
        <v>0.2</v>
      </c>
      <c r="M1384">
        <v>621.99</v>
      </c>
      <c r="N1384" t="s">
        <v>153</v>
      </c>
      <c r="O1384" t="s">
        <v>34</v>
      </c>
      <c r="P1384">
        <v>210000</v>
      </c>
      <c r="R1384">
        <v>4</v>
      </c>
      <c r="S1384" t="s">
        <v>512</v>
      </c>
      <c r="T1384" t="s">
        <v>36</v>
      </c>
      <c r="U1384" t="s">
        <v>37</v>
      </c>
      <c r="V1384" t="s">
        <v>49</v>
      </c>
      <c r="AD1384" s="2" t="s">
        <v>508</v>
      </c>
    </row>
    <row r="1385" spans="1:30" ht="15" customHeight="1" x14ac:dyDescent="0.35">
      <c r="A1385" s="1">
        <v>42516.521180555559</v>
      </c>
      <c r="B1385">
        <v>462</v>
      </c>
      <c r="C1385" t="s">
        <v>29</v>
      </c>
      <c r="D1385">
        <v>5</v>
      </c>
      <c r="E1385" t="s">
        <v>30</v>
      </c>
      <c r="F1385">
        <v>77815</v>
      </c>
      <c r="G1385" t="s">
        <v>513</v>
      </c>
      <c r="H1385" t="s">
        <v>32</v>
      </c>
      <c r="I1385">
        <v>77953</v>
      </c>
      <c r="J1385">
        <v>1</v>
      </c>
      <c r="K1385" s="1">
        <v>42516.521180555559</v>
      </c>
      <c r="L1385">
        <v>0.2</v>
      </c>
      <c r="M1385">
        <v>621.99</v>
      </c>
      <c r="N1385" t="s">
        <v>153</v>
      </c>
      <c r="O1385" t="s">
        <v>34</v>
      </c>
      <c r="P1385">
        <v>81000</v>
      </c>
      <c r="R1385">
        <v>4</v>
      </c>
      <c r="S1385" t="s">
        <v>514</v>
      </c>
      <c r="T1385" t="s">
        <v>36</v>
      </c>
      <c r="U1385" t="s">
        <v>37</v>
      </c>
      <c r="V1385" t="s">
        <v>49</v>
      </c>
      <c r="AD1385" s="2" t="s">
        <v>508</v>
      </c>
    </row>
    <row r="1386" spans="1:30" ht="15" customHeight="1" x14ac:dyDescent="0.35">
      <c r="A1386" s="1">
        <v>42489.448263888888</v>
      </c>
      <c r="B1386">
        <v>462</v>
      </c>
      <c r="C1386" t="s">
        <v>29</v>
      </c>
      <c r="D1386">
        <v>5</v>
      </c>
      <c r="E1386" t="s">
        <v>30</v>
      </c>
      <c r="F1386">
        <v>77810</v>
      </c>
      <c r="G1386" t="s">
        <v>515</v>
      </c>
      <c r="H1386" t="s">
        <v>32</v>
      </c>
      <c r="I1386">
        <v>77340</v>
      </c>
      <c r="J1386">
        <v>1</v>
      </c>
      <c r="K1386" s="1">
        <v>42489.448263888888</v>
      </c>
      <c r="L1386">
        <v>0.2</v>
      </c>
      <c r="M1386">
        <v>621.99</v>
      </c>
      <c r="N1386" t="s">
        <v>153</v>
      </c>
      <c r="O1386" t="s">
        <v>34</v>
      </c>
      <c r="P1386">
        <v>130000</v>
      </c>
      <c r="R1386">
        <v>4</v>
      </c>
      <c r="S1386" t="s">
        <v>516</v>
      </c>
      <c r="T1386" t="s">
        <v>36</v>
      </c>
      <c r="U1386" t="s">
        <v>37</v>
      </c>
      <c r="V1386" t="s">
        <v>49</v>
      </c>
      <c r="AD1386" s="2" t="s">
        <v>508</v>
      </c>
    </row>
    <row r="1387" spans="1:30" ht="15" customHeight="1" x14ac:dyDescent="0.35">
      <c r="A1387" s="1">
        <v>42452.535069444442</v>
      </c>
      <c r="B1387">
        <v>462</v>
      </c>
      <c r="C1387" t="s">
        <v>29</v>
      </c>
      <c r="D1387">
        <v>5</v>
      </c>
      <c r="E1387" t="s">
        <v>30</v>
      </c>
      <c r="F1387">
        <v>77805</v>
      </c>
      <c r="G1387" t="s">
        <v>524</v>
      </c>
      <c r="H1387" t="s">
        <v>32</v>
      </c>
      <c r="I1387">
        <v>76550</v>
      </c>
      <c r="J1387">
        <v>1</v>
      </c>
      <c r="K1387" s="1">
        <v>42452.535069444442</v>
      </c>
      <c r="L1387">
        <v>0.2</v>
      </c>
      <c r="M1387">
        <v>621.99</v>
      </c>
      <c r="N1387" t="s">
        <v>153</v>
      </c>
      <c r="O1387" t="s">
        <v>34</v>
      </c>
      <c r="P1387">
        <v>140000</v>
      </c>
      <c r="R1387">
        <v>4</v>
      </c>
      <c r="S1387" t="s">
        <v>525</v>
      </c>
      <c r="T1387" t="s">
        <v>36</v>
      </c>
      <c r="U1387" t="s">
        <v>37</v>
      </c>
      <c r="V1387" t="s">
        <v>49</v>
      </c>
      <c r="AD1387" s="2" t="s">
        <v>508</v>
      </c>
    </row>
    <row r="1388" spans="1:30" ht="15" customHeight="1" x14ac:dyDescent="0.35">
      <c r="A1388" s="1">
        <v>42389.489930555559</v>
      </c>
      <c r="B1388">
        <v>462</v>
      </c>
      <c r="C1388" t="s">
        <v>29</v>
      </c>
      <c r="D1388">
        <v>5</v>
      </c>
      <c r="E1388" t="s">
        <v>30</v>
      </c>
      <c r="F1388">
        <v>77655</v>
      </c>
      <c r="G1388" t="s">
        <v>410</v>
      </c>
      <c r="H1388" t="s">
        <v>32</v>
      </c>
      <c r="I1388">
        <v>75270</v>
      </c>
      <c r="J1388">
        <v>1</v>
      </c>
      <c r="K1388" s="1">
        <v>42389.489930555559</v>
      </c>
      <c r="L1388">
        <v>0.2</v>
      </c>
      <c r="M1388">
        <v>621.99</v>
      </c>
      <c r="N1388" t="s">
        <v>153</v>
      </c>
      <c r="O1388" t="s">
        <v>34</v>
      </c>
      <c r="P1388">
        <v>120000</v>
      </c>
      <c r="R1388">
        <v>4</v>
      </c>
      <c r="S1388" t="s">
        <v>547</v>
      </c>
      <c r="T1388" t="s">
        <v>36</v>
      </c>
      <c r="U1388" t="s">
        <v>37</v>
      </c>
      <c r="V1388" t="s">
        <v>49</v>
      </c>
      <c r="AD1388" s="2" t="s">
        <v>508</v>
      </c>
    </row>
    <row r="1389" spans="1:30" ht="15" customHeight="1" x14ac:dyDescent="0.35">
      <c r="A1389" s="1">
        <v>42354.486458333333</v>
      </c>
      <c r="B1389">
        <v>462</v>
      </c>
      <c r="C1389" t="s">
        <v>29</v>
      </c>
      <c r="D1389">
        <v>5</v>
      </c>
      <c r="E1389" t="s">
        <v>30</v>
      </c>
      <c r="F1389">
        <v>77589</v>
      </c>
      <c r="G1389" t="s">
        <v>524</v>
      </c>
      <c r="H1389" t="s">
        <v>32</v>
      </c>
      <c r="I1389">
        <v>74769</v>
      </c>
      <c r="J1389">
        <v>1</v>
      </c>
      <c r="K1389" s="1">
        <v>42354.486458333333</v>
      </c>
      <c r="L1389">
        <v>0.2</v>
      </c>
      <c r="M1389">
        <v>621.99</v>
      </c>
      <c r="N1389" t="s">
        <v>153</v>
      </c>
      <c r="O1389" t="s">
        <v>34</v>
      </c>
      <c r="P1389">
        <v>20000</v>
      </c>
      <c r="R1389">
        <v>4</v>
      </c>
      <c r="S1389" t="s">
        <v>551</v>
      </c>
      <c r="T1389" t="s">
        <v>36</v>
      </c>
      <c r="U1389" t="s">
        <v>37</v>
      </c>
      <c r="V1389" t="s">
        <v>49</v>
      </c>
      <c r="AD1389" s="2" t="s">
        <v>508</v>
      </c>
    </row>
    <row r="1390" spans="1:30" ht="15" customHeight="1" x14ac:dyDescent="0.35">
      <c r="A1390" s="1">
        <v>42332.458680555559</v>
      </c>
      <c r="B1390">
        <v>462</v>
      </c>
      <c r="C1390" t="s">
        <v>29</v>
      </c>
      <c r="D1390">
        <v>5</v>
      </c>
      <c r="E1390" t="s">
        <v>30</v>
      </c>
      <c r="F1390">
        <v>77569</v>
      </c>
      <c r="G1390" t="s">
        <v>524</v>
      </c>
      <c r="H1390" t="s">
        <v>32</v>
      </c>
      <c r="I1390">
        <v>74290</v>
      </c>
      <c r="J1390">
        <v>1</v>
      </c>
      <c r="K1390" s="1">
        <v>42332.458680555559</v>
      </c>
      <c r="L1390">
        <v>0.2</v>
      </c>
      <c r="M1390">
        <v>621.99</v>
      </c>
      <c r="N1390" t="s">
        <v>153</v>
      </c>
      <c r="O1390" t="s">
        <v>34</v>
      </c>
      <c r="P1390">
        <v>13000</v>
      </c>
      <c r="R1390">
        <v>4</v>
      </c>
      <c r="S1390" t="s">
        <v>555</v>
      </c>
      <c r="T1390" t="s">
        <v>36</v>
      </c>
      <c r="U1390" t="s">
        <v>37</v>
      </c>
      <c r="V1390" t="s">
        <v>49</v>
      </c>
      <c r="AD1390" s="2" t="s">
        <v>508</v>
      </c>
    </row>
    <row r="1391" spans="1:30" ht="15" customHeight="1" x14ac:dyDescent="0.35">
      <c r="A1391" s="1">
        <v>42207.430902777778</v>
      </c>
      <c r="B1391">
        <v>462</v>
      </c>
      <c r="C1391" t="s">
        <v>29</v>
      </c>
      <c r="D1391">
        <v>5</v>
      </c>
      <c r="E1391" t="s">
        <v>30</v>
      </c>
      <c r="F1391">
        <v>77439</v>
      </c>
      <c r="G1391" t="s">
        <v>568</v>
      </c>
      <c r="H1391" t="s">
        <v>32</v>
      </c>
      <c r="I1391">
        <v>72027</v>
      </c>
      <c r="J1391">
        <v>1</v>
      </c>
      <c r="K1391" s="1">
        <v>42207.430902777778</v>
      </c>
      <c r="L1391">
        <v>0.2</v>
      </c>
      <c r="M1391">
        <v>621.99</v>
      </c>
      <c r="N1391" t="s">
        <v>153</v>
      </c>
      <c r="O1391" t="s">
        <v>34</v>
      </c>
      <c r="P1391">
        <v>522.03</v>
      </c>
      <c r="R1391">
        <v>4</v>
      </c>
      <c r="S1391" t="s">
        <v>572</v>
      </c>
      <c r="T1391" t="s">
        <v>36</v>
      </c>
      <c r="U1391" t="s">
        <v>37</v>
      </c>
      <c r="V1391" t="s">
        <v>49</v>
      </c>
      <c r="AD1391" s="2" t="s">
        <v>508</v>
      </c>
    </row>
    <row r="1392" spans="1:30" ht="15" customHeight="1" x14ac:dyDescent="0.35">
      <c r="A1392" s="1">
        <v>42151.566319444442</v>
      </c>
      <c r="B1392">
        <v>462</v>
      </c>
      <c r="C1392" t="s">
        <v>29</v>
      </c>
      <c r="D1392">
        <v>5</v>
      </c>
      <c r="E1392" t="s">
        <v>30</v>
      </c>
      <c r="F1392">
        <v>77350</v>
      </c>
      <c r="G1392" t="s">
        <v>578</v>
      </c>
      <c r="H1392" t="s">
        <v>32</v>
      </c>
      <c r="I1392">
        <v>71062</v>
      </c>
      <c r="J1392">
        <v>1</v>
      </c>
      <c r="K1392" s="1">
        <v>42151.566319444442</v>
      </c>
      <c r="L1392">
        <v>0.2</v>
      </c>
      <c r="M1392">
        <v>621.99</v>
      </c>
      <c r="N1392" t="s">
        <v>153</v>
      </c>
      <c r="O1392" t="s">
        <v>34</v>
      </c>
      <c r="P1392">
        <v>459.01</v>
      </c>
      <c r="R1392">
        <v>4</v>
      </c>
      <c r="S1392" t="s">
        <v>579</v>
      </c>
      <c r="T1392" t="s">
        <v>36</v>
      </c>
      <c r="U1392" t="s">
        <v>37</v>
      </c>
      <c r="V1392" t="s">
        <v>49</v>
      </c>
      <c r="AD1392" s="2" t="s">
        <v>508</v>
      </c>
    </row>
    <row r="1393" spans="1:30" ht="15" customHeight="1" x14ac:dyDescent="0.35">
      <c r="A1393" s="1">
        <v>42122.555902777778</v>
      </c>
      <c r="B1393">
        <v>462</v>
      </c>
      <c r="C1393" t="s">
        <v>29</v>
      </c>
      <c r="D1393">
        <v>5</v>
      </c>
      <c r="E1393" t="s">
        <v>30</v>
      </c>
      <c r="F1393">
        <v>77269</v>
      </c>
      <c r="G1393" t="s">
        <v>578</v>
      </c>
      <c r="H1393" t="s">
        <v>32</v>
      </c>
      <c r="I1393">
        <v>70554</v>
      </c>
      <c r="J1393">
        <v>1</v>
      </c>
      <c r="K1393" s="1">
        <v>42122.555902777778</v>
      </c>
      <c r="L1393">
        <v>0.2</v>
      </c>
      <c r="M1393">
        <v>621.99</v>
      </c>
      <c r="N1393" t="s">
        <v>153</v>
      </c>
      <c r="O1393" t="s">
        <v>34</v>
      </c>
      <c r="P1393">
        <v>75.11</v>
      </c>
      <c r="R1393">
        <v>4</v>
      </c>
      <c r="S1393" t="s">
        <v>595</v>
      </c>
      <c r="T1393" t="s">
        <v>36</v>
      </c>
      <c r="U1393" t="s">
        <v>37</v>
      </c>
      <c r="V1393" t="s">
        <v>49</v>
      </c>
      <c r="AD1393" s="2" t="s">
        <v>508</v>
      </c>
    </row>
    <row r="1394" spans="1:30" ht="15" customHeight="1" x14ac:dyDescent="0.35">
      <c r="A1394" s="1">
        <v>42058.527430555558</v>
      </c>
      <c r="B1394">
        <v>462</v>
      </c>
      <c r="C1394" t="s">
        <v>29</v>
      </c>
      <c r="D1394">
        <v>5</v>
      </c>
      <c r="E1394" t="s">
        <v>30</v>
      </c>
      <c r="F1394">
        <v>77078</v>
      </c>
      <c r="G1394" t="s">
        <v>609</v>
      </c>
      <c r="H1394" t="s">
        <v>32</v>
      </c>
      <c r="I1394">
        <v>69496</v>
      </c>
      <c r="J1394">
        <v>1</v>
      </c>
      <c r="K1394" s="1">
        <v>42058.527430555558</v>
      </c>
      <c r="L1394">
        <v>0.2</v>
      </c>
      <c r="M1394">
        <v>621.99</v>
      </c>
      <c r="N1394" t="s">
        <v>153</v>
      </c>
      <c r="O1394" t="s">
        <v>34</v>
      </c>
      <c r="P1394">
        <v>84.87</v>
      </c>
      <c r="R1394">
        <v>4</v>
      </c>
      <c r="S1394" t="s">
        <v>610</v>
      </c>
      <c r="T1394" t="s">
        <v>36</v>
      </c>
      <c r="U1394" t="s">
        <v>37</v>
      </c>
      <c r="V1394" t="s">
        <v>49</v>
      </c>
      <c r="AD1394" s="2" t="s">
        <v>508</v>
      </c>
    </row>
    <row r="1395" spans="1:30" ht="15" customHeight="1" x14ac:dyDescent="0.35">
      <c r="A1395" s="1">
        <v>42032.472569444442</v>
      </c>
      <c r="B1395">
        <v>462</v>
      </c>
      <c r="C1395" t="s">
        <v>29</v>
      </c>
      <c r="D1395">
        <v>5</v>
      </c>
      <c r="E1395" t="s">
        <v>30</v>
      </c>
      <c r="F1395">
        <v>77029</v>
      </c>
      <c r="G1395" t="s">
        <v>621</v>
      </c>
      <c r="H1395" t="s">
        <v>32</v>
      </c>
      <c r="I1395">
        <v>69044</v>
      </c>
      <c r="J1395">
        <v>1</v>
      </c>
      <c r="K1395" s="1">
        <v>42032.472569444442</v>
      </c>
      <c r="L1395">
        <v>0.2</v>
      </c>
      <c r="M1395">
        <v>621.99</v>
      </c>
      <c r="N1395" t="s">
        <v>153</v>
      </c>
      <c r="O1395" t="s">
        <v>34</v>
      </c>
      <c r="P1395">
        <v>38.200000000000003</v>
      </c>
      <c r="R1395">
        <v>4</v>
      </c>
      <c r="S1395" t="s">
        <v>622</v>
      </c>
      <c r="T1395" t="s">
        <v>36</v>
      </c>
      <c r="U1395" t="s">
        <v>37</v>
      </c>
      <c r="V1395" t="s">
        <v>49</v>
      </c>
      <c r="AD1395" s="2" t="s">
        <v>508</v>
      </c>
    </row>
    <row r="1396" spans="1:30" ht="15" customHeight="1" x14ac:dyDescent="0.35">
      <c r="A1396" s="1">
        <v>41964.479513888888</v>
      </c>
      <c r="B1396">
        <v>462</v>
      </c>
      <c r="C1396" t="s">
        <v>29</v>
      </c>
      <c r="D1396">
        <v>5</v>
      </c>
      <c r="E1396" t="s">
        <v>30</v>
      </c>
      <c r="F1396">
        <v>76894</v>
      </c>
      <c r="G1396" t="s">
        <v>170</v>
      </c>
      <c r="H1396" t="s">
        <v>32</v>
      </c>
      <c r="I1396">
        <v>68102</v>
      </c>
      <c r="J1396">
        <v>1</v>
      </c>
      <c r="K1396" s="1">
        <v>41964.479513888888</v>
      </c>
      <c r="L1396">
        <v>0.2</v>
      </c>
      <c r="M1396">
        <v>621.99</v>
      </c>
      <c r="N1396" t="s">
        <v>153</v>
      </c>
      <c r="O1396" t="s">
        <v>34</v>
      </c>
      <c r="P1396">
        <v>781.82</v>
      </c>
      <c r="R1396">
        <v>4</v>
      </c>
      <c r="S1396" t="s">
        <v>637</v>
      </c>
      <c r="T1396" t="s">
        <v>36</v>
      </c>
      <c r="U1396" t="s">
        <v>37</v>
      </c>
      <c r="V1396" t="s">
        <v>49</v>
      </c>
      <c r="AD1396" s="2" t="s">
        <v>508</v>
      </c>
    </row>
    <row r="1397" spans="1:30" ht="15" customHeight="1" x14ac:dyDescent="0.35">
      <c r="A1397" s="1">
        <v>41900.410069444442</v>
      </c>
      <c r="B1397">
        <v>462</v>
      </c>
      <c r="C1397" t="s">
        <v>29</v>
      </c>
      <c r="D1397">
        <v>5</v>
      </c>
      <c r="E1397" t="s">
        <v>30</v>
      </c>
      <c r="F1397">
        <v>76856</v>
      </c>
      <c r="G1397" t="s">
        <v>170</v>
      </c>
      <c r="H1397" t="s">
        <v>32</v>
      </c>
      <c r="I1397">
        <v>67041</v>
      </c>
      <c r="J1397">
        <v>1</v>
      </c>
      <c r="K1397" s="1">
        <v>41900.410069444442</v>
      </c>
      <c r="L1397">
        <v>0.2</v>
      </c>
      <c r="M1397">
        <v>621.99</v>
      </c>
      <c r="N1397" t="s">
        <v>153</v>
      </c>
      <c r="O1397" t="s">
        <v>34</v>
      </c>
      <c r="P1397">
        <v>7288.58</v>
      </c>
      <c r="R1397">
        <v>4</v>
      </c>
      <c r="S1397" t="s">
        <v>642</v>
      </c>
      <c r="T1397" t="s">
        <v>36</v>
      </c>
      <c r="U1397" t="s">
        <v>37</v>
      </c>
      <c r="V1397" t="s">
        <v>49</v>
      </c>
      <c r="AD1397" s="2" t="s">
        <v>508</v>
      </c>
    </row>
    <row r="1398" spans="1:30" ht="15" customHeight="1" x14ac:dyDescent="0.35">
      <c r="A1398" s="1">
        <v>43788.507291666669</v>
      </c>
      <c r="B1398">
        <v>462</v>
      </c>
      <c r="C1398" t="s">
        <v>29</v>
      </c>
      <c r="D1398">
        <v>5</v>
      </c>
      <c r="E1398" t="s">
        <v>30</v>
      </c>
      <c r="F1398">
        <v>79977</v>
      </c>
      <c r="G1398" t="s">
        <v>325</v>
      </c>
      <c r="H1398" t="s">
        <v>32</v>
      </c>
      <c r="I1398">
        <v>94607</v>
      </c>
      <c r="J1398">
        <v>1</v>
      </c>
      <c r="K1398" s="1">
        <v>43788.507291666669</v>
      </c>
      <c r="L1398">
        <v>0.2</v>
      </c>
      <c r="M1398">
        <v>652.20000000000005</v>
      </c>
      <c r="N1398" t="s">
        <v>328</v>
      </c>
      <c r="O1398" t="s">
        <v>34</v>
      </c>
      <c r="P1398">
        <v>900</v>
      </c>
      <c r="R1398">
        <v>4</v>
      </c>
      <c r="S1398" t="s">
        <v>326</v>
      </c>
      <c r="T1398" t="s">
        <v>36</v>
      </c>
      <c r="U1398" t="s">
        <v>37</v>
      </c>
      <c r="V1398" t="s">
        <v>49</v>
      </c>
      <c r="AD1398" s="2" t="s">
        <v>44</v>
      </c>
    </row>
    <row r="1399" spans="1:30" ht="15" customHeight="1" x14ac:dyDescent="0.35">
      <c r="A1399" s="1">
        <v>43669.604513888888</v>
      </c>
      <c r="B1399">
        <v>462</v>
      </c>
      <c r="C1399" t="s">
        <v>29</v>
      </c>
      <c r="D1399">
        <v>5</v>
      </c>
      <c r="E1399" t="s">
        <v>30</v>
      </c>
      <c r="F1399">
        <v>79692</v>
      </c>
      <c r="G1399" t="s">
        <v>254</v>
      </c>
      <c r="H1399" t="s">
        <v>32</v>
      </c>
      <c r="I1399">
        <v>92967</v>
      </c>
      <c r="J1399">
        <v>1</v>
      </c>
      <c r="K1399" s="1">
        <v>43669.604513888888</v>
      </c>
      <c r="L1399">
        <v>0.2</v>
      </c>
      <c r="M1399">
        <v>652.20000000000005</v>
      </c>
      <c r="N1399" t="s">
        <v>328</v>
      </c>
      <c r="O1399" t="s">
        <v>34</v>
      </c>
      <c r="P1399">
        <v>530</v>
      </c>
      <c r="R1399">
        <v>4</v>
      </c>
      <c r="S1399" t="s">
        <v>350</v>
      </c>
      <c r="T1399" t="s">
        <v>36</v>
      </c>
      <c r="U1399" t="s">
        <v>37</v>
      </c>
      <c r="V1399" t="s">
        <v>49</v>
      </c>
      <c r="AD1399" s="2" t="s">
        <v>44</v>
      </c>
    </row>
    <row r="1400" spans="1:30" ht="15" customHeight="1" x14ac:dyDescent="0.35">
      <c r="A1400" s="1">
        <v>43606.715624999997</v>
      </c>
      <c r="B1400">
        <v>462</v>
      </c>
      <c r="C1400" t="s">
        <v>29</v>
      </c>
      <c r="D1400">
        <v>5</v>
      </c>
      <c r="E1400" t="s">
        <v>30</v>
      </c>
      <c r="F1400">
        <v>79315</v>
      </c>
      <c r="G1400" t="s">
        <v>278</v>
      </c>
      <c r="H1400" t="s">
        <v>32</v>
      </c>
      <c r="I1400">
        <v>92050</v>
      </c>
      <c r="J1400">
        <v>1</v>
      </c>
      <c r="K1400" s="1">
        <v>43606.715624999997</v>
      </c>
      <c r="L1400">
        <v>0.2</v>
      </c>
      <c r="M1400">
        <v>652.20000000000005</v>
      </c>
      <c r="N1400" t="s">
        <v>328</v>
      </c>
      <c r="O1400" t="s">
        <v>34</v>
      </c>
      <c r="P1400">
        <v>76</v>
      </c>
      <c r="R1400">
        <v>4</v>
      </c>
      <c r="S1400" t="s">
        <v>377</v>
      </c>
      <c r="T1400" t="s">
        <v>36</v>
      </c>
      <c r="U1400" t="s">
        <v>37</v>
      </c>
      <c r="V1400" t="s">
        <v>49</v>
      </c>
      <c r="AD1400" s="2" t="s">
        <v>44</v>
      </c>
    </row>
    <row r="1401" spans="1:30" ht="15" customHeight="1" x14ac:dyDescent="0.35">
      <c r="A1401" s="1">
        <v>42607.396180555559</v>
      </c>
      <c r="B1401">
        <v>462</v>
      </c>
      <c r="C1401" t="s">
        <v>29</v>
      </c>
      <c r="D1401">
        <v>5</v>
      </c>
      <c r="E1401" t="s">
        <v>30</v>
      </c>
      <c r="F1401">
        <v>78676</v>
      </c>
      <c r="G1401" t="s">
        <v>439</v>
      </c>
      <c r="H1401" t="s">
        <v>32</v>
      </c>
      <c r="I1401">
        <v>79755</v>
      </c>
      <c r="J1401">
        <v>1</v>
      </c>
      <c r="K1401" s="1">
        <v>42607.396180555559</v>
      </c>
      <c r="L1401">
        <v>0.2</v>
      </c>
      <c r="M1401">
        <v>652.20000000000005</v>
      </c>
      <c r="N1401" t="s">
        <v>328</v>
      </c>
      <c r="O1401" t="s">
        <v>34</v>
      </c>
      <c r="P1401">
        <v>310</v>
      </c>
      <c r="R1401">
        <v>4</v>
      </c>
      <c r="S1401" t="s">
        <v>440</v>
      </c>
      <c r="T1401" t="s">
        <v>36</v>
      </c>
      <c r="U1401" t="s">
        <v>37</v>
      </c>
      <c r="V1401" t="s">
        <v>49</v>
      </c>
      <c r="AD1401" s="2" t="s">
        <v>44</v>
      </c>
    </row>
    <row r="1402" spans="1:30" ht="15" customHeight="1" x14ac:dyDescent="0.35">
      <c r="A1402" s="1">
        <v>42627.420486111114</v>
      </c>
      <c r="B1402">
        <v>462</v>
      </c>
      <c r="C1402" t="s">
        <v>29</v>
      </c>
      <c r="D1402">
        <v>5</v>
      </c>
      <c r="E1402" t="s">
        <v>30</v>
      </c>
      <c r="F1402">
        <v>78523</v>
      </c>
      <c r="G1402" t="s">
        <v>254</v>
      </c>
      <c r="H1402" t="s">
        <v>32</v>
      </c>
      <c r="I1402">
        <v>80070</v>
      </c>
      <c r="J1402">
        <v>1</v>
      </c>
      <c r="K1402" s="1">
        <v>42627.420486111114</v>
      </c>
      <c r="L1402">
        <v>0.2</v>
      </c>
      <c r="M1402">
        <v>652.20000000000005</v>
      </c>
      <c r="N1402" t="s">
        <v>328</v>
      </c>
      <c r="O1402" t="s">
        <v>34</v>
      </c>
      <c r="P1402">
        <v>12000</v>
      </c>
      <c r="R1402">
        <v>4</v>
      </c>
      <c r="S1402" t="s">
        <v>457</v>
      </c>
      <c r="T1402" t="s">
        <v>36</v>
      </c>
      <c r="U1402" t="s">
        <v>37</v>
      </c>
      <c r="V1402" t="s">
        <v>49</v>
      </c>
      <c r="AD1402" s="2" t="s">
        <v>44</v>
      </c>
    </row>
    <row r="1403" spans="1:30" ht="15" customHeight="1" x14ac:dyDescent="0.35">
      <c r="A1403" s="1">
        <v>43734.455208333333</v>
      </c>
      <c r="B1403">
        <v>462</v>
      </c>
      <c r="C1403" t="s">
        <v>29</v>
      </c>
      <c r="D1403">
        <v>5</v>
      </c>
      <c r="E1403" t="s">
        <v>30</v>
      </c>
      <c r="F1403">
        <v>79811</v>
      </c>
      <c r="G1403" t="s">
        <v>340</v>
      </c>
      <c r="H1403" t="s">
        <v>32</v>
      </c>
      <c r="I1403">
        <v>93867</v>
      </c>
      <c r="J1403">
        <v>1</v>
      </c>
      <c r="K1403" s="1">
        <v>43734.455208333333</v>
      </c>
      <c r="L1403">
        <v>0.2</v>
      </c>
      <c r="M1403">
        <v>652.5</v>
      </c>
      <c r="N1403" t="s">
        <v>344</v>
      </c>
      <c r="O1403" t="s">
        <v>34</v>
      </c>
      <c r="P1403">
        <v>2800</v>
      </c>
      <c r="R1403">
        <v>4</v>
      </c>
      <c r="S1403" t="s">
        <v>341</v>
      </c>
      <c r="T1403" t="s">
        <v>36</v>
      </c>
      <c r="U1403" t="s">
        <v>37</v>
      </c>
      <c r="V1403" t="s">
        <v>49</v>
      </c>
      <c r="AD1403" s="2" t="s">
        <v>44</v>
      </c>
    </row>
    <row r="1404" spans="1:30" ht="15" customHeight="1" x14ac:dyDescent="0.35">
      <c r="A1404" s="1">
        <v>43704.705208333333</v>
      </c>
      <c r="B1404">
        <v>462</v>
      </c>
      <c r="C1404" t="s">
        <v>29</v>
      </c>
      <c r="D1404">
        <v>5</v>
      </c>
      <c r="E1404" t="s">
        <v>30</v>
      </c>
      <c r="F1404">
        <v>79796</v>
      </c>
      <c r="G1404" t="s">
        <v>254</v>
      </c>
      <c r="H1404" t="s">
        <v>32</v>
      </c>
      <c r="I1404">
        <v>93443</v>
      </c>
      <c r="J1404">
        <v>1</v>
      </c>
      <c r="K1404" s="1">
        <v>43704.705208333333</v>
      </c>
      <c r="L1404">
        <v>0.2</v>
      </c>
      <c r="M1404">
        <v>652.5</v>
      </c>
      <c r="N1404" t="s">
        <v>344</v>
      </c>
      <c r="O1404" t="s">
        <v>34</v>
      </c>
      <c r="P1404">
        <v>2900</v>
      </c>
      <c r="R1404">
        <v>4</v>
      </c>
      <c r="S1404" t="s">
        <v>345</v>
      </c>
      <c r="T1404" t="s">
        <v>36</v>
      </c>
      <c r="U1404" t="s">
        <v>37</v>
      </c>
      <c r="V1404" t="s">
        <v>49</v>
      </c>
      <c r="AD1404" s="2" t="s">
        <v>44</v>
      </c>
    </row>
    <row r="1405" spans="1:30" ht="15" customHeight="1" x14ac:dyDescent="0.35">
      <c r="A1405" s="1">
        <v>42032.472569444442</v>
      </c>
      <c r="B1405">
        <v>462</v>
      </c>
      <c r="C1405" t="s">
        <v>29</v>
      </c>
      <c r="D1405">
        <v>5</v>
      </c>
      <c r="E1405" t="s">
        <v>30</v>
      </c>
      <c r="F1405">
        <v>77029</v>
      </c>
      <c r="G1405" t="s">
        <v>621</v>
      </c>
      <c r="H1405" t="s">
        <v>32</v>
      </c>
      <c r="I1405">
        <v>69044</v>
      </c>
      <c r="J1405">
        <v>1</v>
      </c>
      <c r="K1405" s="1">
        <v>42032.472569444442</v>
      </c>
      <c r="L1405">
        <v>0.2</v>
      </c>
      <c r="M1405">
        <v>652.5</v>
      </c>
      <c r="N1405" t="s">
        <v>344</v>
      </c>
      <c r="O1405" t="s">
        <v>34</v>
      </c>
      <c r="P1405">
        <v>19</v>
      </c>
      <c r="R1405">
        <v>4</v>
      </c>
      <c r="S1405" t="s">
        <v>622</v>
      </c>
      <c r="T1405" t="s">
        <v>36</v>
      </c>
      <c r="U1405" t="s">
        <v>37</v>
      </c>
      <c r="V1405" t="s">
        <v>49</v>
      </c>
      <c r="AD1405" s="2" t="s">
        <v>508</v>
      </c>
    </row>
    <row r="1406" spans="1:30" ht="15" customHeight="1" x14ac:dyDescent="0.35">
      <c r="A1406" s="1">
        <v>45099.562847222223</v>
      </c>
      <c r="B1406">
        <v>462</v>
      </c>
      <c r="C1406" t="s">
        <v>29</v>
      </c>
      <c r="D1406">
        <v>5</v>
      </c>
      <c r="E1406" t="s">
        <v>30</v>
      </c>
      <c r="F1406">
        <v>81816</v>
      </c>
      <c r="G1406" t="s">
        <v>31</v>
      </c>
      <c r="H1406" t="s">
        <v>32</v>
      </c>
      <c r="I1406">
        <v>112983</v>
      </c>
      <c r="J1406">
        <v>1</v>
      </c>
      <c r="K1406" s="1">
        <v>45099.562847222223</v>
      </c>
      <c r="L1406">
        <v>0.2</v>
      </c>
      <c r="M1406">
        <v>268.18</v>
      </c>
      <c r="N1406" t="s">
        <v>79</v>
      </c>
      <c r="O1406" t="s">
        <v>68</v>
      </c>
      <c r="P1406">
        <v>6.0000000000000001E-3</v>
      </c>
      <c r="R1406">
        <v>4</v>
      </c>
      <c r="S1406" t="s">
        <v>35</v>
      </c>
      <c r="T1406" t="s">
        <v>36</v>
      </c>
      <c r="U1406" t="s">
        <v>70</v>
      </c>
      <c r="AC1406" s="2" t="s">
        <v>44</v>
      </c>
    </row>
    <row r="1407" spans="1:30" ht="15" customHeight="1" x14ac:dyDescent="0.35">
      <c r="A1407" s="1">
        <v>45058.510763888888</v>
      </c>
      <c r="B1407">
        <v>462</v>
      </c>
      <c r="C1407" t="s">
        <v>29</v>
      </c>
      <c r="D1407">
        <v>5</v>
      </c>
      <c r="E1407" t="s">
        <v>30</v>
      </c>
      <c r="F1407">
        <v>81750</v>
      </c>
      <c r="G1407" t="s">
        <v>142</v>
      </c>
      <c r="H1407" t="s">
        <v>32</v>
      </c>
      <c r="I1407">
        <v>112385</v>
      </c>
      <c r="J1407">
        <v>1</v>
      </c>
      <c r="K1407" s="1">
        <v>45058.510763888888</v>
      </c>
      <c r="L1407">
        <v>0.2</v>
      </c>
      <c r="M1407">
        <v>431.04</v>
      </c>
      <c r="N1407" t="s">
        <v>145</v>
      </c>
      <c r="O1407" t="s">
        <v>146</v>
      </c>
      <c r="P1407">
        <v>2.1299999999999999E-2</v>
      </c>
      <c r="R1407">
        <v>4</v>
      </c>
      <c r="S1407" t="s">
        <v>144</v>
      </c>
      <c r="T1407" t="s">
        <v>36</v>
      </c>
      <c r="U1407" t="s">
        <v>147</v>
      </c>
      <c r="AC1407" s="2" t="s">
        <v>44</v>
      </c>
    </row>
    <row r="1408" spans="1:30" ht="15" customHeight="1" x14ac:dyDescent="0.35">
      <c r="A1408" s="1">
        <v>45058.510763888888</v>
      </c>
      <c r="B1408">
        <v>462</v>
      </c>
      <c r="C1408" t="s">
        <v>29</v>
      </c>
      <c r="D1408">
        <v>5</v>
      </c>
      <c r="E1408" t="s">
        <v>30</v>
      </c>
      <c r="F1408">
        <v>81750</v>
      </c>
      <c r="G1408" t="s">
        <v>142</v>
      </c>
      <c r="H1408" t="s">
        <v>32</v>
      </c>
      <c r="I1408">
        <v>112385</v>
      </c>
      <c r="J1408">
        <v>1</v>
      </c>
      <c r="K1408" s="1">
        <v>45058.510763888888</v>
      </c>
      <c r="L1408">
        <v>0.2</v>
      </c>
      <c r="M1408">
        <v>268.18</v>
      </c>
      <c r="N1408" t="s">
        <v>79</v>
      </c>
      <c r="O1408" t="s">
        <v>68</v>
      </c>
      <c r="P1408">
        <v>6.0000000000000001E-3</v>
      </c>
      <c r="R1408">
        <v>4</v>
      </c>
      <c r="S1408" t="s">
        <v>144</v>
      </c>
      <c r="T1408" t="s">
        <v>36</v>
      </c>
      <c r="U1408" t="s">
        <v>70</v>
      </c>
      <c r="AC1408" s="2" t="s">
        <v>44</v>
      </c>
    </row>
    <row r="1409" spans="1:29" ht="15" customHeight="1" x14ac:dyDescent="0.35">
      <c r="A1409" s="1">
        <v>45030.472569444442</v>
      </c>
      <c r="B1409">
        <v>462</v>
      </c>
      <c r="C1409" t="s">
        <v>29</v>
      </c>
      <c r="D1409">
        <v>5</v>
      </c>
      <c r="E1409" t="s">
        <v>30</v>
      </c>
      <c r="F1409">
        <v>81748</v>
      </c>
      <c r="G1409" t="s">
        <v>31</v>
      </c>
      <c r="H1409" t="s">
        <v>32</v>
      </c>
      <c r="I1409">
        <v>111936</v>
      </c>
      <c r="J1409">
        <v>1</v>
      </c>
      <c r="K1409" s="1">
        <v>45030.472569444442</v>
      </c>
      <c r="L1409">
        <v>0.2</v>
      </c>
      <c r="M1409">
        <v>268.18</v>
      </c>
      <c r="N1409" t="s">
        <v>79</v>
      </c>
      <c r="O1409" t="s">
        <v>68</v>
      </c>
      <c r="P1409">
        <v>8.0000000000000002E-3</v>
      </c>
      <c r="R1409">
        <v>4</v>
      </c>
      <c r="S1409" t="s">
        <v>154</v>
      </c>
      <c r="T1409" t="s">
        <v>36</v>
      </c>
      <c r="U1409" t="s">
        <v>70</v>
      </c>
      <c r="AC1409" s="2" t="s">
        <v>44</v>
      </c>
    </row>
    <row r="1410" spans="1:29" ht="15" customHeight="1" x14ac:dyDescent="0.35">
      <c r="A1410" s="1">
        <v>45030.472569444442</v>
      </c>
      <c r="B1410">
        <v>462</v>
      </c>
      <c r="C1410" t="s">
        <v>29</v>
      </c>
      <c r="D1410">
        <v>5</v>
      </c>
      <c r="E1410" t="s">
        <v>30</v>
      </c>
      <c r="F1410">
        <v>81748</v>
      </c>
      <c r="G1410" t="s">
        <v>31</v>
      </c>
      <c r="H1410" t="s">
        <v>32</v>
      </c>
      <c r="I1410">
        <v>111936</v>
      </c>
      <c r="J1410">
        <v>1</v>
      </c>
      <c r="K1410" s="1">
        <v>45030.472569444442</v>
      </c>
      <c r="L1410">
        <v>0.2</v>
      </c>
      <c r="M1410">
        <v>431.04</v>
      </c>
      <c r="N1410" t="s">
        <v>145</v>
      </c>
      <c r="O1410" t="s">
        <v>146</v>
      </c>
      <c r="P1410">
        <v>1.2E-2</v>
      </c>
      <c r="R1410">
        <v>4</v>
      </c>
      <c r="S1410" t="s">
        <v>154</v>
      </c>
      <c r="T1410" t="s">
        <v>36</v>
      </c>
      <c r="U1410" t="s">
        <v>147</v>
      </c>
      <c r="AC1410" s="2" t="s">
        <v>44</v>
      </c>
    </row>
    <row r="1411" spans="1:29" ht="15" customHeight="1" x14ac:dyDescent="0.35">
      <c r="A1411" s="1">
        <v>45016.469097222223</v>
      </c>
      <c r="B1411">
        <v>462</v>
      </c>
      <c r="C1411" t="s">
        <v>29</v>
      </c>
      <c r="D1411">
        <v>5</v>
      </c>
      <c r="E1411" t="s">
        <v>30</v>
      </c>
      <c r="F1411">
        <v>81746</v>
      </c>
      <c r="G1411" t="s">
        <v>31</v>
      </c>
      <c r="H1411" t="s">
        <v>32</v>
      </c>
      <c r="I1411">
        <v>111766</v>
      </c>
      <c r="J1411">
        <v>1</v>
      </c>
      <c r="K1411" s="1">
        <v>45016.469097222223</v>
      </c>
      <c r="L1411">
        <v>0.2</v>
      </c>
      <c r="M1411">
        <v>431.04</v>
      </c>
      <c r="N1411" t="s">
        <v>145</v>
      </c>
      <c r="O1411" t="s">
        <v>146</v>
      </c>
      <c r="P1411">
        <v>7.0000000000000007E-2</v>
      </c>
      <c r="R1411">
        <v>4</v>
      </c>
      <c r="S1411" t="s">
        <v>156</v>
      </c>
      <c r="T1411" t="s">
        <v>36</v>
      </c>
      <c r="U1411" t="s">
        <v>147</v>
      </c>
      <c r="AC1411" s="2" t="s">
        <v>44</v>
      </c>
    </row>
    <row r="1412" spans="1:29" ht="15" customHeight="1" x14ac:dyDescent="0.35">
      <c r="A1412" s="1">
        <v>45016.469097222223</v>
      </c>
      <c r="B1412">
        <v>462</v>
      </c>
      <c r="C1412" t="s">
        <v>29</v>
      </c>
      <c r="D1412">
        <v>5</v>
      </c>
      <c r="E1412" t="s">
        <v>30</v>
      </c>
      <c r="F1412">
        <v>81746</v>
      </c>
      <c r="G1412" t="s">
        <v>31</v>
      </c>
      <c r="H1412" t="s">
        <v>32</v>
      </c>
      <c r="I1412">
        <v>111766</v>
      </c>
      <c r="J1412">
        <v>1</v>
      </c>
      <c r="K1412" s="1">
        <v>45016.469097222223</v>
      </c>
      <c r="L1412">
        <v>0.2</v>
      </c>
      <c r="M1412">
        <v>268.18</v>
      </c>
      <c r="N1412" t="s">
        <v>79</v>
      </c>
      <c r="O1412" t="s">
        <v>68</v>
      </c>
      <c r="P1412">
        <v>8.9999999999999993E-3</v>
      </c>
      <c r="R1412">
        <v>4</v>
      </c>
      <c r="S1412" t="s">
        <v>156</v>
      </c>
      <c r="T1412" t="s">
        <v>36</v>
      </c>
      <c r="U1412" t="s">
        <v>70</v>
      </c>
      <c r="AC1412" s="2" t="s">
        <v>44</v>
      </c>
    </row>
    <row r="1413" spans="1:29" ht="15" customHeight="1" x14ac:dyDescent="0.35">
      <c r="A1413" s="1">
        <v>45005.510763888888</v>
      </c>
      <c r="B1413">
        <v>462</v>
      </c>
      <c r="C1413" t="s">
        <v>29</v>
      </c>
      <c r="D1413">
        <v>5</v>
      </c>
      <c r="E1413" t="s">
        <v>30</v>
      </c>
      <c r="F1413">
        <v>81742</v>
      </c>
      <c r="G1413" t="s">
        <v>163</v>
      </c>
      <c r="H1413" t="s">
        <v>32</v>
      </c>
      <c r="I1413">
        <v>111583</v>
      </c>
      <c r="J1413">
        <v>1</v>
      </c>
      <c r="K1413" s="1">
        <v>45005.510763888888</v>
      </c>
      <c r="L1413">
        <v>0.2</v>
      </c>
      <c r="M1413">
        <v>431</v>
      </c>
      <c r="N1413" t="s">
        <v>165</v>
      </c>
      <c r="O1413" t="s">
        <v>166</v>
      </c>
      <c r="P1413">
        <v>65</v>
      </c>
      <c r="R1413">
        <v>4</v>
      </c>
      <c r="S1413" t="s">
        <v>164</v>
      </c>
      <c r="T1413" t="s">
        <v>36</v>
      </c>
      <c r="U1413" t="s">
        <v>167</v>
      </c>
      <c r="AC1413" s="2" t="s">
        <v>44</v>
      </c>
    </row>
    <row r="1414" spans="1:29" ht="15" customHeight="1" x14ac:dyDescent="0.35">
      <c r="A1414" s="1">
        <v>45005.510763888888</v>
      </c>
      <c r="B1414">
        <v>462</v>
      </c>
      <c r="C1414" t="s">
        <v>29</v>
      </c>
      <c r="D1414">
        <v>5</v>
      </c>
      <c r="E1414" t="s">
        <v>30</v>
      </c>
      <c r="F1414">
        <v>81742</v>
      </c>
      <c r="G1414" t="s">
        <v>163</v>
      </c>
      <c r="H1414" t="s">
        <v>32</v>
      </c>
      <c r="I1414">
        <v>111583</v>
      </c>
      <c r="J1414">
        <v>1</v>
      </c>
      <c r="K1414" s="1">
        <v>45005.510763888888</v>
      </c>
      <c r="L1414">
        <v>0.2</v>
      </c>
      <c r="M1414">
        <v>268.18</v>
      </c>
      <c r="N1414" t="s">
        <v>79</v>
      </c>
      <c r="O1414" t="s">
        <v>68</v>
      </c>
      <c r="P1414">
        <v>7.0000000000000001E-3</v>
      </c>
      <c r="R1414">
        <v>4</v>
      </c>
      <c r="S1414" t="s">
        <v>164</v>
      </c>
      <c r="T1414" t="s">
        <v>36</v>
      </c>
      <c r="U1414" t="s">
        <v>70</v>
      </c>
      <c r="AC1414" s="2" t="s">
        <v>44</v>
      </c>
    </row>
    <row r="1415" spans="1:29" ht="15" customHeight="1" x14ac:dyDescent="0.35">
      <c r="A1415" s="1">
        <v>44803.528124999997</v>
      </c>
      <c r="B1415">
        <v>462</v>
      </c>
      <c r="C1415" t="s">
        <v>29</v>
      </c>
      <c r="D1415">
        <v>5</v>
      </c>
      <c r="E1415" t="s">
        <v>30</v>
      </c>
      <c r="F1415">
        <v>81727</v>
      </c>
      <c r="G1415" t="s">
        <v>170</v>
      </c>
      <c r="H1415" t="s">
        <v>32</v>
      </c>
      <c r="I1415">
        <v>108790</v>
      </c>
      <c r="J1415">
        <v>1</v>
      </c>
      <c r="K1415" s="1">
        <v>44803.528124999997</v>
      </c>
      <c r="L1415">
        <v>0.2</v>
      </c>
      <c r="M1415">
        <v>431.04</v>
      </c>
      <c r="N1415" t="s">
        <v>145</v>
      </c>
      <c r="O1415" t="s">
        <v>146</v>
      </c>
      <c r="P1415">
        <v>0.01</v>
      </c>
      <c r="R1415">
        <v>4</v>
      </c>
      <c r="S1415" t="s">
        <v>171</v>
      </c>
      <c r="T1415" t="s">
        <v>36</v>
      </c>
      <c r="U1415" t="s">
        <v>147</v>
      </c>
      <c r="AC1415" s="2" t="s">
        <v>44</v>
      </c>
    </row>
    <row r="1416" spans="1:29" ht="15" customHeight="1" x14ac:dyDescent="0.35">
      <c r="A1416" s="1">
        <v>44803.528124999997</v>
      </c>
      <c r="B1416">
        <v>462</v>
      </c>
      <c r="C1416" t="s">
        <v>29</v>
      </c>
      <c r="D1416">
        <v>5</v>
      </c>
      <c r="E1416" t="s">
        <v>30</v>
      </c>
      <c r="F1416">
        <v>81727</v>
      </c>
      <c r="G1416" t="s">
        <v>170</v>
      </c>
      <c r="H1416" t="s">
        <v>32</v>
      </c>
      <c r="I1416">
        <v>108790</v>
      </c>
      <c r="J1416">
        <v>1</v>
      </c>
      <c r="K1416" s="1">
        <v>44803.528124999997</v>
      </c>
      <c r="L1416">
        <v>0.2</v>
      </c>
      <c r="M1416">
        <v>268.18</v>
      </c>
      <c r="N1416" t="s">
        <v>79</v>
      </c>
      <c r="O1416" t="s">
        <v>68</v>
      </c>
      <c r="P1416">
        <v>3.0000000000000001E-3</v>
      </c>
      <c r="Q1416" t="s">
        <v>69</v>
      </c>
      <c r="R1416">
        <v>4</v>
      </c>
      <c r="S1416" t="s">
        <v>171</v>
      </c>
      <c r="T1416" t="s">
        <v>36</v>
      </c>
      <c r="U1416" t="s">
        <v>70</v>
      </c>
      <c r="AC1416" s="2" t="s">
        <v>44</v>
      </c>
    </row>
    <row r="1417" spans="1:29" ht="15" customHeight="1" x14ac:dyDescent="0.35">
      <c r="A1417" s="1">
        <v>44708.552430555559</v>
      </c>
      <c r="B1417">
        <v>462</v>
      </c>
      <c r="C1417" t="s">
        <v>29</v>
      </c>
      <c r="D1417">
        <v>5</v>
      </c>
      <c r="E1417" t="s">
        <v>30</v>
      </c>
      <c r="F1417">
        <v>81615</v>
      </c>
      <c r="G1417" t="s">
        <v>254</v>
      </c>
      <c r="H1417" t="s">
        <v>32</v>
      </c>
      <c r="I1417">
        <v>107425</v>
      </c>
      <c r="J1417">
        <v>1</v>
      </c>
      <c r="K1417" s="1">
        <v>44708.552430555559</v>
      </c>
      <c r="L1417">
        <v>0.2</v>
      </c>
      <c r="M1417">
        <v>431</v>
      </c>
      <c r="N1417" t="s">
        <v>165</v>
      </c>
      <c r="O1417" t="s">
        <v>166</v>
      </c>
      <c r="P1417">
        <v>16</v>
      </c>
      <c r="R1417">
        <v>4</v>
      </c>
      <c r="S1417" t="s">
        <v>255</v>
      </c>
      <c r="T1417" t="s">
        <v>36</v>
      </c>
      <c r="U1417" t="s">
        <v>167</v>
      </c>
      <c r="AC1417" s="2" t="s">
        <v>44</v>
      </c>
    </row>
    <row r="1418" spans="1:29" ht="15" customHeight="1" x14ac:dyDescent="0.35">
      <c r="A1418" s="1">
        <v>44708.552430555559</v>
      </c>
      <c r="B1418">
        <v>462</v>
      </c>
      <c r="C1418" t="s">
        <v>29</v>
      </c>
      <c r="D1418">
        <v>5</v>
      </c>
      <c r="E1418" t="s">
        <v>30</v>
      </c>
      <c r="F1418">
        <v>81615</v>
      </c>
      <c r="G1418" t="s">
        <v>254</v>
      </c>
      <c r="H1418" t="s">
        <v>32</v>
      </c>
      <c r="I1418">
        <v>107425</v>
      </c>
      <c r="J1418">
        <v>1</v>
      </c>
      <c r="K1418" s="1">
        <v>44708.552430555559</v>
      </c>
      <c r="L1418">
        <v>0.2</v>
      </c>
      <c r="M1418">
        <v>268.18</v>
      </c>
      <c r="N1418" t="s">
        <v>79</v>
      </c>
      <c r="O1418" t="s">
        <v>68</v>
      </c>
      <c r="P1418">
        <v>8.0000000000000002E-3</v>
      </c>
      <c r="R1418">
        <v>4</v>
      </c>
      <c r="S1418" t="s">
        <v>255</v>
      </c>
      <c r="T1418" t="s">
        <v>36</v>
      </c>
      <c r="U1418" t="s">
        <v>70</v>
      </c>
      <c r="AC1418" s="2" t="s">
        <v>44</v>
      </c>
    </row>
    <row r="1419" spans="1:29" ht="15" customHeight="1" x14ac:dyDescent="0.35">
      <c r="A1419" s="1">
        <v>44680.500347222223</v>
      </c>
      <c r="B1419">
        <v>462</v>
      </c>
      <c r="C1419" t="s">
        <v>29</v>
      </c>
      <c r="D1419">
        <v>5</v>
      </c>
      <c r="E1419" t="s">
        <v>30</v>
      </c>
      <c r="F1419">
        <v>81612</v>
      </c>
      <c r="G1419" t="s">
        <v>254</v>
      </c>
      <c r="H1419" t="s">
        <v>32</v>
      </c>
      <c r="I1419">
        <v>107006</v>
      </c>
      <c r="J1419">
        <v>1</v>
      </c>
      <c r="K1419" s="1">
        <v>44680.500347222223</v>
      </c>
      <c r="L1419">
        <v>0.2</v>
      </c>
      <c r="M1419">
        <v>431</v>
      </c>
      <c r="N1419" t="s">
        <v>165</v>
      </c>
      <c r="O1419" t="s">
        <v>166</v>
      </c>
      <c r="P1419">
        <v>9.8000000000000007</v>
      </c>
      <c r="R1419">
        <v>4</v>
      </c>
      <c r="S1419" t="s">
        <v>273</v>
      </c>
      <c r="T1419" t="s">
        <v>36</v>
      </c>
      <c r="U1419" t="s">
        <v>167</v>
      </c>
      <c r="AC1419" s="2" t="s">
        <v>44</v>
      </c>
    </row>
    <row r="1420" spans="1:29" ht="15" customHeight="1" x14ac:dyDescent="0.35">
      <c r="A1420" s="1">
        <v>44680.500347222223</v>
      </c>
      <c r="B1420">
        <v>462</v>
      </c>
      <c r="C1420" t="s">
        <v>29</v>
      </c>
      <c r="D1420">
        <v>5</v>
      </c>
      <c r="E1420" t="s">
        <v>30</v>
      </c>
      <c r="F1420">
        <v>81612</v>
      </c>
      <c r="G1420" t="s">
        <v>254</v>
      </c>
      <c r="H1420" t="s">
        <v>32</v>
      </c>
      <c r="I1420">
        <v>107006</v>
      </c>
      <c r="J1420">
        <v>1</v>
      </c>
      <c r="K1420" s="1">
        <v>44680.500347222223</v>
      </c>
      <c r="L1420">
        <v>0.2</v>
      </c>
      <c r="M1420">
        <v>268.18</v>
      </c>
      <c r="N1420" t="s">
        <v>79</v>
      </c>
      <c r="O1420" t="s">
        <v>68</v>
      </c>
      <c r="P1420">
        <v>6.0000000000000001E-3</v>
      </c>
      <c r="R1420">
        <v>4</v>
      </c>
      <c r="S1420" t="s">
        <v>273</v>
      </c>
      <c r="T1420" t="s">
        <v>36</v>
      </c>
      <c r="U1420" t="s">
        <v>70</v>
      </c>
      <c r="AC1420" s="2" t="s">
        <v>44</v>
      </c>
    </row>
    <row r="1421" spans="1:29" ht="15" customHeight="1" x14ac:dyDescent="0.35">
      <c r="A1421" s="1">
        <v>44369.597569444442</v>
      </c>
      <c r="B1421">
        <v>462</v>
      </c>
      <c r="C1421" t="s">
        <v>29</v>
      </c>
      <c r="D1421">
        <v>5</v>
      </c>
      <c r="E1421" t="s">
        <v>30</v>
      </c>
      <c r="F1421">
        <v>81408</v>
      </c>
      <c r="G1421" t="s">
        <v>278</v>
      </c>
      <c r="H1421" t="s">
        <v>32</v>
      </c>
      <c r="I1421">
        <v>102679</v>
      </c>
      <c r="J1421">
        <v>1</v>
      </c>
      <c r="K1421" s="1">
        <v>44369.597569444442</v>
      </c>
      <c r="L1421">
        <v>0.2</v>
      </c>
      <c r="M1421">
        <v>431</v>
      </c>
      <c r="N1421" t="s">
        <v>165</v>
      </c>
      <c r="O1421" t="s">
        <v>166</v>
      </c>
      <c r="P1421">
        <v>5.2</v>
      </c>
      <c r="R1421">
        <v>4</v>
      </c>
      <c r="S1421" t="s">
        <v>279</v>
      </c>
      <c r="T1421" t="s">
        <v>36</v>
      </c>
      <c r="U1421" t="s">
        <v>167</v>
      </c>
      <c r="AC1421" s="2" t="s">
        <v>44</v>
      </c>
    </row>
    <row r="1422" spans="1:29" ht="15" customHeight="1" x14ac:dyDescent="0.35">
      <c r="A1422" s="1">
        <v>44369.597569444442</v>
      </c>
      <c r="B1422">
        <v>462</v>
      </c>
      <c r="C1422" t="s">
        <v>29</v>
      </c>
      <c r="D1422">
        <v>5</v>
      </c>
      <c r="E1422" t="s">
        <v>30</v>
      </c>
      <c r="F1422">
        <v>81408</v>
      </c>
      <c r="G1422" t="s">
        <v>278</v>
      </c>
      <c r="H1422" t="s">
        <v>32</v>
      </c>
      <c r="I1422">
        <v>102679</v>
      </c>
      <c r="J1422">
        <v>1</v>
      </c>
      <c r="K1422" s="1">
        <v>44369.597569444442</v>
      </c>
      <c r="L1422">
        <v>0.2</v>
      </c>
      <c r="M1422">
        <v>268.18</v>
      </c>
      <c r="N1422" t="s">
        <v>79</v>
      </c>
      <c r="O1422" t="s">
        <v>68</v>
      </c>
      <c r="P1422">
        <v>5.0000000000000001E-3</v>
      </c>
      <c r="R1422">
        <v>4</v>
      </c>
      <c r="S1422" t="s">
        <v>279</v>
      </c>
      <c r="T1422" t="s">
        <v>36</v>
      </c>
      <c r="U1422" t="s">
        <v>70</v>
      </c>
      <c r="AC1422" s="2" t="s">
        <v>44</v>
      </c>
    </row>
    <row r="1423" spans="1:29" ht="15" customHeight="1" x14ac:dyDescent="0.35">
      <c r="A1423" s="1">
        <v>44337.625347222223</v>
      </c>
      <c r="B1423">
        <v>462</v>
      </c>
      <c r="C1423" t="s">
        <v>29</v>
      </c>
      <c r="D1423">
        <v>5</v>
      </c>
      <c r="E1423" t="s">
        <v>30</v>
      </c>
      <c r="F1423">
        <v>81218</v>
      </c>
      <c r="G1423" t="s">
        <v>254</v>
      </c>
      <c r="H1423" t="s">
        <v>32</v>
      </c>
      <c r="I1423">
        <v>102245</v>
      </c>
      <c r="J1423">
        <v>1</v>
      </c>
      <c r="K1423" s="1">
        <v>44337.625347222223</v>
      </c>
      <c r="L1423">
        <v>0.2</v>
      </c>
      <c r="M1423">
        <v>431.04</v>
      </c>
      <c r="N1423" t="s">
        <v>145</v>
      </c>
      <c r="O1423" t="s">
        <v>146</v>
      </c>
      <c r="P1423">
        <v>4.8999999999999998E-3</v>
      </c>
      <c r="R1423">
        <v>4</v>
      </c>
      <c r="S1423" t="s">
        <v>289</v>
      </c>
      <c r="T1423" t="s">
        <v>36</v>
      </c>
      <c r="U1423" t="s">
        <v>147</v>
      </c>
      <c r="AC1423" s="2" t="s">
        <v>44</v>
      </c>
    </row>
    <row r="1424" spans="1:29" ht="15" customHeight="1" x14ac:dyDescent="0.35">
      <c r="A1424" s="1">
        <v>44337.625347222223</v>
      </c>
      <c r="B1424">
        <v>462</v>
      </c>
      <c r="C1424" t="s">
        <v>29</v>
      </c>
      <c r="D1424">
        <v>5</v>
      </c>
      <c r="E1424" t="s">
        <v>30</v>
      </c>
      <c r="F1424">
        <v>81218</v>
      </c>
      <c r="G1424" t="s">
        <v>254</v>
      </c>
      <c r="H1424" t="s">
        <v>32</v>
      </c>
      <c r="I1424">
        <v>102245</v>
      </c>
      <c r="J1424">
        <v>1</v>
      </c>
      <c r="K1424" s="1">
        <v>44337.625347222223</v>
      </c>
      <c r="L1424">
        <v>0.2</v>
      </c>
      <c r="M1424">
        <v>268.18</v>
      </c>
      <c r="N1424" t="s">
        <v>79</v>
      </c>
      <c r="O1424" t="s">
        <v>68</v>
      </c>
      <c r="P1424">
        <v>4.0000000000000001E-3</v>
      </c>
      <c r="R1424">
        <v>4</v>
      </c>
      <c r="S1424" t="s">
        <v>289</v>
      </c>
      <c r="T1424" t="s">
        <v>36</v>
      </c>
      <c r="U1424" t="s">
        <v>70</v>
      </c>
      <c r="AC1424" s="2" t="s">
        <v>44</v>
      </c>
    </row>
    <row r="1425" spans="1:29" ht="15" customHeight="1" x14ac:dyDescent="0.35">
      <c r="A1425" s="1">
        <v>43992.521180555559</v>
      </c>
      <c r="B1425">
        <v>462</v>
      </c>
      <c r="C1425" t="s">
        <v>29</v>
      </c>
      <c r="D1425">
        <v>5</v>
      </c>
      <c r="E1425" t="s">
        <v>30</v>
      </c>
      <c r="F1425">
        <v>80228</v>
      </c>
      <c r="G1425" t="s">
        <v>305</v>
      </c>
      <c r="H1425" t="s">
        <v>32</v>
      </c>
      <c r="I1425">
        <v>97371</v>
      </c>
      <c r="J1425">
        <v>1</v>
      </c>
      <c r="K1425" s="1">
        <v>43992.521180555559</v>
      </c>
      <c r="L1425">
        <v>0.2</v>
      </c>
      <c r="M1425">
        <v>431.04</v>
      </c>
      <c r="N1425" t="s">
        <v>145</v>
      </c>
      <c r="O1425" t="s">
        <v>146</v>
      </c>
      <c r="P1425">
        <v>6.6E-3</v>
      </c>
      <c r="R1425">
        <v>4</v>
      </c>
      <c r="S1425" t="s">
        <v>306</v>
      </c>
      <c r="T1425" t="s">
        <v>36</v>
      </c>
      <c r="U1425" t="s">
        <v>147</v>
      </c>
      <c r="AC1425" s="2" t="s">
        <v>44</v>
      </c>
    </row>
    <row r="1426" spans="1:29" ht="15" customHeight="1" x14ac:dyDescent="0.35">
      <c r="A1426" s="1">
        <v>43992.521180555559</v>
      </c>
      <c r="B1426">
        <v>462</v>
      </c>
      <c r="C1426" t="s">
        <v>29</v>
      </c>
      <c r="D1426">
        <v>5</v>
      </c>
      <c r="E1426" t="s">
        <v>30</v>
      </c>
      <c r="F1426">
        <v>80228</v>
      </c>
      <c r="G1426" t="s">
        <v>305</v>
      </c>
      <c r="H1426" t="s">
        <v>32</v>
      </c>
      <c r="I1426">
        <v>97371</v>
      </c>
      <c r="J1426">
        <v>1</v>
      </c>
      <c r="K1426" s="1">
        <v>43992.521180555559</v>
      </c>
      <c r="L1426">
        <v>0.2</v>
      </c>
      <c r="M1426">
        <v>268.18</v>
      </c>
      <c r="N1426" t="s">
        <v>79</v>
      </c>
      <c r="O1426" t="s">
        <v>68</v>
      </c>
      <c r="P1426">
        <v>3.0000000000000001E-3</v>
      </c>
      <c r="R1426">
        <v>4</v>
      </c>
      <c r="S1426" t="s">
        <v>306</v>
      </c>
      <c r="T1426" t="s">
        <v>36</v>
      </c>
      <c r="U1426" t="s">
        <v>70</v>
      </c>
      <c r="AC1426" s="2" t="s">
        <v>44</v>
      </c>
    </row>
    <row r="1427" spans="1:29" ht="15" customHeight="1" x14ac:dyDescent="0.35">
      <c r="A1427" s="1">
        <v>43964.479513888888</v>
      </c>
      <c r="B1427">
        <v>462</v>
      </c>
      <c r="C1427" t="s">
        <v>29</v>
      </c>
      <c r="D1427">
        <v>5</v>
      </c>
      <c r="E1427" t="s">
        <v>30</v>
      </c>
      <c r="F1427">
        <v>80112</v>
      </c>
      <c r="G1427" t="s">
        <v>311</v>
      </c>
      <c r="H1427" t="s">
        <v>32</v>
      </c>
      <c r="I1427">
        <v>97026</v>
      </c>
      <c r="J1427">
        <v>1</v>
      </c>
      <c r="K1427" s="1">
        <v>43964.479513888888</v>
      </c>
      <c r="L1427">
        <v>0.2</v>
      </c>
      <c r="M1427">
        <v>431.04</v>
      </c>
      <c r="N1427" t="s">
        <v>145</v>
      </c>
      <c r="O1427" t="s">
        <v>146</v>
      </c>
      <c r="P1427">
        <v>8.3999999999999995E-3</v>
      </c>
      <c r="R1427">
        <v>4</v>
      </c>
      <c r="S1427" t="s">
        <v>312</v>
      </c>
      <c r="T1427" t="s">
        <v>36</v>
      </c>
      <c r="U1427" t="s">
        <v>147</v>
      </c>
      <c r="AC1427" s="2" t="s">
        <v>44</v>
      </c>
    </row>
    <row r="1428" spans="1:29" ht="15" customHeight="1" x14ac:dyDescent="0.35">
      <c r="A1428" s="1">
        <v>43964.479513888888</v>
      </c>
      <c r="B1428">
        <v>462</v>
      </c>
      <c r="C1428" t="s">
        <v>29</v>
      </c>
      <c r="D1428">
        <v>5</v>
      </c>
      <c r="E1428" t="s">
        <v>30</v>
      </c>
      <c r="F1428">
        <v>80112</v>
      </c>
      <c r="G1428" t="s">
        <v>311</v>
      </c>
      <c r="H1428" t="s">
        <v>32</v>
      </c>
      <c r="I1428">
        <v>97026</v>
      </c>
      <c r="J1428">
        <v>1</v>
      </c>
      <c r="K1428" s="1">
        <v>43964.479513888888</v>
      </c>
      <c r="L1428">
        <v>0.2</v>
      </c>
      <c r="M1428">
        <v>268.18</v>
      </c>
      <c r="N1428" t="s">
        <v>79</v>
      </c>
      <c r="O1428" t="s">
        <v>68</v>
      </c>
      <c r="P1428">
        <v>6.0000000000000001E-3</v>
      </c>
      <c r="R1428">
        <v>4</v>
      </c>
      <c r="S1428" t="s">
        <v>312</v>
      </c>
      <c r="T1428" t="s">
        <v>36</v>
      </c>
      <c r="U1428" t="s">
        <v>70</v>
      </c>
      <c r="AC1428" s="2" t="s">
        <v>44</v>
      </c>
    </row>
    <row r="1429" spans="1:29" ht="15" customHeight="1" x14ac:dyDescent="0.35">
      <c r="A1429" s="1">
        <v>43878.517708333333</v>
      </c>
      <c r="B1429">
        <v>462</v>
      </c>
      <c r="C1429" t="s">
        <v>29</v>
      </c>
      <c r="D1429">
        <v>5</v>
      </c>
      <c r="E1429" t="s">
        <v>30</v>
      </c>
      <c r="F1429">
        <v>80101</v>
      </c>
      <c r="G1429" t="s">
        <v>313</v>
      </c>
      <c r="H1429" t="s">
        <v>32</v>
      </c>
      <c r="I1429">
        <v>95877</v>
      </c>
      <c r="J1429">
        <v>1</v>
      </c>
      <c r="K1429" s="1">
        <v>43878.517708333333</v>
      </c>
      <c r="L1429">
        <v>0.2</v>
      </c>
      <c r="M1429">
        <v>431.04</v>
      </c>
      <c r="N1429" t="s">
        <v>145</v>
      </c>
      <c r="O1429" t="s">
        <v>146</v>
      </c>
      <c r="P1429">
        <v>1.2999999999999999E-3</v>
      </c>
      <c r="R1429">
        <v>4</v>
      </c>
      <c r="S1429" t="s">
        <v>314</v>
      </c>
      <c r="T1429" t="s">
        <v>36</v>
      </c>
      <c r="U1429" t="s">
        <v>147</v>
      </c>
      <c r="AC1429" s="2" t="s">
        <v>44</v>
      </c>
    </row>
    <row r="1430" spans="1:29" ht="15" customHeight="1" x14ac:dyDescent="0.35">
      <c r="A1430" s="1">
        <v>43878.517708333333</v>
      </c>
      <c r="B1430">
        <v>462</v>
      </c>
      <c r="C1430" t="s">
        <v>29</v>
      </c>
      <c r="D1430">
        <v>5</v>
      </c>
      <c r="E1430" t="s">
        <v>30</v>
      </c>
      <c r="F1430">
        <v>80101</v>
      </c>
      <c r="G1430" t="s">
        <v>313</v>
      </c>
      <c r="H1430" t="s">
        <v>32</v>
      </c>
      <c r="I1430">
        <v>95877</v>
      </c>
      <c r="J1430">
        <v>1</v>
      </c>
      <c r="K1430" s="1">
        <v>43878.517708333333</v>
      </c>
      <c r="L1430">
        <v>0.2</v>
      </c>
      <c r="M1430">
        <v>268.18</v>
      </c>
      <c r="N1430" t="s">
        <v>79</v>
      </c>
      <c r="O1430" t="s">
        <v>68</v>
      </c>
      <c r="P1430">
        <v>4.0000000000000001E-3</v>
      </c>
      <c r="R1430">
        <v>4</v>
      </c>
      <c r="S1430" t="s">
        <v>314</v>
      </c>
      <c r="T1430" t="s">
        <v>36</v>
      </c>
      <c r="U1430" t="s">
        <v>70</v>
      </c>
      <c r="AC1430" s="2" t="s">
        <v>44</v>
      </c>
    </row>
    <row r="1431" spans="1:29" ht="15" customHeight="1" x14ac:dyDescent="0.35">
      <c r="A1431" s="1">
        <v>43853.573958333334</v>
      </c>
      <c r="B1431">
        <v>462</v>
      </c>
      <c r="C1431" t="s">
        <v>29</v>
      </c>
      <c r="D1431">
        <v>5</v>
      </c>
      <c r="E1431" t="s">
        <v>30</v>
      </c>
      <c r="F1431">
        <v>80043</v>
      </c>
      <c r="G1431" t="s">
        <v>319</v>
      </c>
      <c r="H1431" t="s">
        <v>32</v>
      </c>
      <c r="I1431">
        <v>95489</v>
      </c>
      <c r="J1431">
        <v>1</v>
      </c>
      <c r="K1431" s="1">
        <v>43853.573958333334</v>
      </c>
      <c r="L1431">
        <v>0.2</v>
      </c>
      <c r="M1431">
        <v>268.18</v>
      </c>
      <c r="N1431" t="s">
        <v>79</v>
      </c>
      <c r="O1431" t="s">
        <v>68</v>
      </c>
      <c r="P1431">
        <v>6.0000000000000001E-3</v>
      </c>
      <c r="R1431">
        <v>4</v>
      </c>
      <c r="S1431" t="s">
        <v>320</v>
      </c>
      <c r="T1431" t="s">
        <v>36</v>
      </c>
      <c r="U1431" t="s">
        <v>70</v>
      </c>
      <c r="AC1431" s="2" t="s">
        <v>44</v>
      </c>
    </row>
    <row r="1432" spans="1:29" ht="15" customHeight="1" x14ac:dyDescent="0.35">
      <c r="A1432" s="1">
        <v>43853.573958333334</v>
      </c>
      <c r="B1432">
        <v>462</v>
      </c>
      <c r="C1432" t="s">
        <v>29</v>
      </c>
      <c r="D1432">
        <v>5</v>
      </c>
      <c r="E1432" t="s">
        <v>30</v>
      </c>
      <c r="F1432">
        <v>80043</v>
      </c>
      <c r="G1432" t="s">
        <v>319</v>
      </c>
      <c r="H1432" t="s">
        <v>32</v>
      </c>
      <c r="I1432">
        <v>95489</v>
      </c>
      <c r="J1432">
        <v>1</v>
      </c>
      <c r="K1432" s="1">
        <v>43853.573958333334</v>
      </c>
      <c r="L1432">
        <v>0.2</v>
      </c>
      <c r="M1432">
        <v>431.04</v>
      </c>
      <c r="N1432" t="s">
        <v>145</v>
      </c>
      <c r="O1432" t="s">
        <v>146</v>
      </c>
      <c r="P1432">
        <v>0.5</v>
      </c>
      <c r="Q1432" t="s">
        <v>69</v>
      </c>
      <c r="R1432">
        <v>4</v>
      </c>
      <c r="S1432" t="s">
        <v>320</v>
      </c>
      <c r="T1432" t="s">
        <v>36</v>
      </c>
      <c r="U1432" t="s">
        <v>147</v>
      </c>
      <c r="AC1432" s="2" t="s">
        <v>44</v>
      </c>
    </row>
    <row r="1433" spans="1:29" ht="15" customHeight="1" x14ac:dyDescent="0.35">
      <c r="A1433" s="1">
        <v>43815.465624999997</v>
      </c>
      <c r="B1433">
        <v>462</v>
      </c>
      <c r="C1433" t="s">
        <v>29</v>
      </c>
      <c r="D1433">
        <v>5</v>
      </c>
      <c r="E1433" t="s">
        <v>30</v>
      </c>
      <c r="F1433">
        <v>80017</v>
      </c>
      <c r="G1433" t="s">
        <v>254</v>
      </c>
      <c r="H1433" t="s">
        <v>32</v>
      </c>
      <c r="I1433">
        <v>95031</v>
      </c>
      <c r="J1433">
        <v>1</v>
      </c>
      <c r="K1433" s="1">
        <v>43815.465624999997</v>
      </c>
      <c r="L1433">
        <v>0.2</v>
      </c>
      <c r="M1433">
        <v>431.04</v>
      </c>
      <c r="N1433" t="s">
        <v>145</v>
      </c>
      <c r="O1433" t="s">
        <v>146</v>
      </c>
      <c r="P1433">
        <v>2E-3</v>
      </c>
      <c r="R1433">
        <v>4</v>
      </c>
      <c r="S1433" t="s">
        <v>322</v>
      </c>
      <c r="T1433" t="s">
        <v>36</v>
      </c>
      <c r="U1433" t="s">
        <v>147</v>
      </c>
      <c r="AC1433" s="2" t="s">
        <v>44</v>
      </c>
    </row>
    <row r="1434" spans="1:29" ht="15" customHeight="1" x14ac:dyDescent="0.35">
      <c r="A1434" s="1">
        <v>43815.465624999997</v>
      </c>
      <c r="B1434">
        <v>462</v>
      </c>
      <c r="C1434" t="s">
        <v>29</v>
      </c>
      <c r="D1434">
        <v>5</v>
      </c>
      <c r="E1434" t="s">
        <v>30</v>
      </c>
      <c r="F1434">
        <v>80017</v>
      </c>
      <c r="G1434" t="s">
        <v>254</v>
      </c>
      <c r="H1434" t="s">
        <v>32</v>
      </c>
      <c r="I1434">
        <v>95031</v>
      </c>
      <c r="J1434">
        <v>1</v>
      </c>
      <c r="K1434" s="1">
        <v>43815.465624999997</v>
      </c>
      <c r="L1434">
        <v>0.2</v>
      </c>
      <c r="M1434">
        <v>268.18</v>
      </c>
      <c r="N1434" t="s">
        <v>79</v>
      </c>
      <c r="O1434" t="s">
        <v>68</v>
      </c>
      <c r="P1434">
        <v>5.0000000000000001E-3</v>
      </c>
      <c r="R1434">
        <v>4</v>
      </c>
      <c r="S1434" t="s">
        <v>322</v>
      </c>
      <c r="T1434" t="s">
        <v>36</v>
      </c>
      <c r="U1434" t="s">
        <v>70</v>
      </c>
      <c r="AC1434" s="2" t="s">
        <v>44</v>
      </c>
    </row>
    <row r="1435" spans="1:29" ht="15" customHeight="1" x14ac:dyDescent="0.35">
      <c r="A1435" s="1">
        <v>43788.507291666669</v>
      </c>
      <c r="B1435">
        <v>462</v>
      </c>
      <c r="C1435" t="s">
        <v>29</v>
      </c>
      <c r="D1435">
        <v>5</v>
      </c>
      <c r="E1435" t="s">
        <v>30</v>
      </c>
      <c r="F1435">
        <v>79977</v>
      </c>
      <c r="G1435" t="s">
        <v>325</v>
      </c>
      <c r="H1435" t="s">
        <v>32</v>
      </c>
      <c r="I1435">
        <v>94607</v>
      </c>
      <c r="J1435">
        <v>1</v>
      </c>
      <c r="K1435" s="1">
        <v>43788.507291666669</v>
      </c>
      <c r="L1435">
        <v>0.2</v>
      </c>
      <c r="M1435">
        <v>431.04</v>
      </c>
      <c r="N1435" t="s">
        <v>145</v>
      </c>
      <c r="O1435" t="s">
        <v>146</v>
      </c>
      <c r="P1435">
        <v>1.2999999999999999E-3</v>
      </c>
      <c r="R1435">
        <v>4</v>
      </c>
      <c r="S1435" t="s">
        <v>326</v>
      </c>
      <c r="T1435" t="s">
        <v>36</v>
      </c>
      <c r="U1435" t="s">
        <v>147</v>
      </c>
      <c r="AC1435" s="2" t="s">
        <v>44</v>
      </c>
    </row>
    <row r="1436" spans="1:29" ht="15" customHeight="1" x14ac:dyDescent="0.35">
      <c r="A1436" s="1">
        <v>43788.507291666669</v>
      </c>
      <c r="B1436">
        <v>462</v>
      </c>
      <c r="C1436" t="s">
        <v>29</v>
      </c>
      <c r="D1436">
        <v>5</v>
      </c>
      <c r="E1436" t="s">
        <v>30</v>
      </c>
      <c r="F1436">
        <v>79977</v>
      </c>
      <c r="G1436" t="s">
        <v>325</v>
      </c>
      <c r="H1436" t="s">
        <v>32</v>
      </c>
      <c r="I1436">
        <v>94607</v>
      </c>
      <c r="J1436">
        <v>1</v>
      </c>
      <c r="K1436" s="1">
        <v>43788.507291666669</v>
      </c>
      <c r="L1436">
        <v>0.2</v>
      </c>
      <c r="M1436">
        <v>268.18</v>
      </c>
      <c r="N1436" t="s">
        <v>79</v>
      </c>
      <c r="O1436" t="s">
        <v>68</v>
      </c>
      <c r="P1436">
        <v>6.0000000000000001E-3</v>
      </c>
      <c r="R1436">
        <v>4</v>
      </c>
      <c r="S1436" t="s">
        <v>326</v>
      </c>
      <c r="T1436" t="s">
        <v>36</v>
      </c>
      <c r="U1436" t="s">
        <v>70</v>
      </c>
      <c r="AC1436" s="2" t="s">
        <v>44</v>
      </c>
    </row>
    <row r="1437" spans="1:29" ht="15" customHeight="1" x14ac:dyDescent="0.35">
      <c r="A1437" s="1">
        <v>43760.517708333333</v>
      </c>
      <c r="B1437">
        <v>462</v>
      </c>
      <c r="C1437" t="s">
        <v>29</v>
      </c>
      <c r="D1437">
        <v>5</v>
      </c>
      <c r="E1437" t="s">
        <v>30</v>
      </c>
      <c r="F1437">
        <v>79873</v>
      </c>
      <c r="G1437" t="s">
        <v>333</v>
      </c>
      <c r="H1437" t="s">
        <v>32</v>
      </c>
      <c r="I1437">
        <v>94201</v>
      </c>
      <c r="J1437">
        <v>1</v>
      </c>
      <c r="K1437" s="1">
        <v>43760.517708333333</v>
      </c>
      <c r="L1437">
        <v>0.2</v>
      </c>
      <c r="M1437">
        <v>431.04</v>
      </c>
      <c r="N1437" t="s">
        <v>145</v>
      </c>
      <c r="O1437" t="s">
        <v>146</v>
      </c>
      <c r="P1437">
        <v>8.0000000000000004E-4</v>
      </c>
      <c r="R1437">
        <v>4</v>
      </c>
      <c r="S1437" t="s">
        <v>334</v>
      </c>
      <c r="T1437" t="s">
        <v>36</v>
      </c>
      <c r="U1437" t="s">
        <v>147</v>
      </c>
      <c r="AC1437" s="2" t="s">
        <v>44</v>
      </c>
    </row>
    <row r="1438" spans="1:29" ht="15" customHeight="1" x14ac:dyDescent="0.35">
      <c r="A1438" s="1">
        <v>43760.517708333333</v>
      </c>
      <c r="B1438">
        <v>462</v>
      </c>
      <c r="C1438" t="s">
        <v>29</v>
      </c>
      <c r="D1438">
        <v>5</v>
      </c>
      <c r="E1438" t="s">
        <v>30</v>
      </c>
      <c r="F1438">
        <v>79873</v>
      </c>
      <c r="G1438" t="s">
        <v>333</v>
      </c>
      <c r="H1438" t="s">
        <v>32</v>
      </c>
      <c r="I1438">
        <v>94201</v>
      </c>
      <c r="J1438">
        <v>1</v>
      </c>
      <c r="K1438" s="1">
        <v>43760.517708333333</v>
      </c>
      <c r="L1438">
        <v>0.2</v>
      </c>
      <c r="M1438">
        <v>268.18</v>
      </c>
      <c r="N1438" t="s">
        <v>79</v>
      </c>
      <c r="O1438" t="s">
        <v>68</v>
      </c>
      <c r="P1438">
        <v>7.0000000000000001E-3</v>
      </c>
      <c r="R1438">
        <v>4</v>
      </c>
      <c r="S1438" t="s">
        <v>334</v>
      </c>
      <c r="T1438" t="s">
        <v>36</v>
      </c>
      <c r="U1438" t="s">
        <v>70</v>
      </c>
      <c r="AC1438" s="2" t="s">
        <v>44</v>
      </c>
    </row>
    <row r="1439" spans="1:29" ht="15" customHeight="1" x14ac:dyDescent="0.35">
      <c r="A1439" s="1">
        <v>43734.455208333333</v>
      </c>
      <c r="B1439">
        <v>462</v>
      </c>
      <c r="C1439" t="s">
        <v>29</v>
      </c>
      <c r="D1439">
        <v>5</v>
      </c>
      <c r="E1439" t="s">
        <v>30</v>
      </c>
      <c r="F1439">
        <v>79811</v>
      </c>
      <c r="G1439" t="s">
        <v>340</v>
      </c>
      <c r="H1439" t="s">
        <v>32</v>
      </c>
      <c r="I1439">
        <v>93867</v>
      </c>
      <c r="J1439">
        <v>1</v>
      </c>
      <c r="K1439" s="1">
        <v>43734.455208333333</v>
      </c>
      <c r="L1439">
        <v>0.2</v>
      </c>
      <c r="M1439">
        <v>268.18</v>
      </c>
      <c r="N1439" t="s">
        <v>79</v>
      </c>
      <c r="O1439" t="s">
        <v>68</v>
      </c>
      <c r="P1439">
        <v>6.0000000000000001E-3</v>
      </c>
      <c r="R1439">
        <v>4</v>
      </c>
      <c r="S1439" t="s">
        <v>341</v>
      </c>
      <c r="T1439" t="s">
        <v>36</v>
      </c>
      <c r="U1439" t="s">
        <v>70</v>
      </c>
      <c r="AC1439" s="2" t="s">
        <v>44</v>
      </c>
    </row>
    <row r="1440" spans="1:29" ht="15" customHeight="1" x14ac:dyDescent="0.35">
      <c r="A1440" s="1">
        <v>43734.455208333333</v>
      </c>
      <c r="B1440">
        <v>462</v>
      </c>
      <c r="C1440" t="s">
        <v>29</v>
      </c>
      <c r="D1440">
        <v>5</v>
      </c>
      <c r="E1440" t="s">
        <v>30</v>
      </c>
      <c r="F1440">
        <v>79811</v>
      </c>
      <c r="G1440" t="s">
        <v>340</v>
      </c>
      <c r="H1440" t="s">
        <v>32</v>
      </c>
      <c r="I1440">
        <v>93867</v>
      </c>
      <c r="J1440">
        <v>1</v>
      </c>
      <c r="K1440" s="1">
        <v>43734.455208333333</v>
      </c>
      <c r="L1440">
        <v>0.2</v>
      </c>
      <c r="M1440">
        <v>431</v>
      </c>
      <c r="N1440" t="s">
        <v>165</v>
      </c>
      <c r="O1440" t="s">
        <v>166</v>
      </c>
      <c r="P1440">
        <v>2.5</v>
      </c>
      <c r="R1440">
        <v>4</v>
      </c>
      <c r="S1440" t="s">
        <v>341</v>
      </c>
      <c r="T1440" t="s">
        <v>36</v>
      </c>
      <c r="U1440" t="s">
        <v>167</v>
      </c>
      <c r="AC1440" s="2" t="s">
        <v>44</v>
      </c>
    </row>
    <row r="1441" spans="1:29" ht="15" customHeight="1" x14ac:dyDescent="0.35">
      <c r="A1441" s="1">
        <v>43704.705208333333</v>
      </c>
      <c r="B1441">
        <v>462</v>
      </c>
      <c r="C1441" t="s">
        <v>29</v>
      </c>
      <c r="D1441">
        <v>5</v>
      </c>
      <c r="E1441" t="s">
        <v>30</v>
      </c>
      <c r="F1441">
        <v>79796</v>
      </c>
      <c r="G1441" t="s">
        <v>254</v>
      </c>
      <c r="H1441" t="s">
        <v>32</v>
      </c>
      <c r="I1441">
        <v>93443</v>
      </c>
      <c r="J1441">
        <v>1</v>
      </c>
      <c r="K1441" s="1">
        <v>43704.705208333333</v>
      </c>
      <c r="L1441">
        <v>0.2</v>
      </c>
      <c r="M1441">
        <v>431.04</v>
      </c>
      <c r="N1441" t="s">
        <v>145</v>
      </c>
      <c r="O1441" t="s">
        <v>146</v>
      </c>
      <c r="P1441">
        <v>8.0000000000000004E-4</v>
      </c>
      <c r="R1441">
        <v>4</v>
      </c>
      <c r="S1441" t="s">
        <v>345</v>
      </c>
      <c r="T1441" t="s">
        <v>36</v>
      </c>
      <c r="U1441" t="s">
        <v>147</v>
      </c>
      <c r="AC1441" s="2" t="s">
        <v>44</v>
      </c>
    </row>
    <row r="1442" spans="1:29" ht="15" customHeight="1" x14ac:dyDescent="0.35">
      <c r="A1442" s="1">
        <v>43704.705208333333</v>
      </c>
      <c r="B1442">
        <v>462</v>
      </c>
      <c r="C1442" t="s">
        <v>29</v>
      </c>
      <c r="D1442">
        <v>5</v>
      </c>
      <c r="E1442" t="s">
        <v>30</v>
      </c>
      <c r="F1442">
        <v>79796</v>
      </c>
      <c r="G1442" t="s">
        <v>254</v>
      </c>
      <c r="H1442" t="s">
        <v>32</v>
      </c>
      <c r="I1442">
        <v>93443</v>
      </c>
      <c r="J1442">
        <v>1</v>
      </c>
      <c r="K1442" s="1">
        <v>43704.705208333333</v>
      </c>
      <c r="L1442">
        <v>0.2</v>
      </c>
      <c r="M1442">
        <v>268.18</v>
      </c>
      <c r="N1442" t="s">
        <v>79</v>
      </c>
      <c r="O1442" t="s">
        <v>68</v>
      </c>
      <c r="P1442">
        <v>4.0000000000000001E-3</v>
      </c>
      <c r="R1442">
        <v>4</v>
      </c>
      <c r="S1442" t="s">
        <v>345</v>
      </c>
      <c r="T1442" t="s">
        <v>36</v>
      </c>
      <c r="U1442" t="s">
        <v>70</v>
      </c>
      <c r="AC1442" s="2" t="s">
        <v>44</v>
      </c>
    </row>
    <row r="1443" spans="1:29" ht="15" customHeight="1" x14ac:dyDescent="0.35">
      <c r="A1443" s="1">
        <v>43669.604513888888</v>
      </c>
      <c r="B1443">
        <v>462</v>
      </c>
      <c r="C1443" t="s">
        <v>29</v>
      </c>
      <c r="D1443">
        <v>5</v>
      </c>
      <c r="E1443" t="s">
        <v>30</v>
      </c>
      <c r="F1443">
        <v>79692</v>
      </c>
      <c r="G1443" t="s">
        <v>254</v>
      </c>
      <c r="H1443" t="s">
        <v>32</v>
      </c>
      <c r="I1443">
        <v>92967</v>
      </c>
      <c r="J1443">
        <v>1</v>
      </c>
      <c r="K1443" s="1">
        <v>43669.604513888888</v>
      </c>
      <c r="L1443">
        <v>0.2</v>
      </c>
      <c r="M1443">
        <v>431.04</v>
      </c>
      <c r="N1443" t="s">
        <v>145</v>
      </c>
      <c r="O1443" t="s">
        <v>146</v>
      </c>
      <c r="P1443">
        <v>3.2000000000000002E-3</v>
      </c>
      <c r="R1443">
        <v>4</v>
      </c>
      <c r="S1443" t="s">
        <v>350</v>
      </c>
      <c r="T1443" t="s">
        <v>36</v>
      </c>
      <c r="U1443" t="s">
        <v>147</v>
      </c>
      <c r="AC1443" s="2" t="s">
        <v>44</v>
      </c>
    </row>
    <row r="1444" spans="1:29" ht="15" customHeight="1" x14ac:dyDescent="0.35">
      <c r="A1444" s="1">
        <v>43669.604513888888</v>
      </c>
      <c r="B1444">
        <v>462</v>
      </c>
      <c r="C1444" t="s">
        <v>29</v>
      </c>
      <c r="D1444">
        <v>5</v>
      </c>
      <c r="E1444" t="s">
        <v>30</v>
      </c>
      <c r="F1444">
        <v>79692</v>
      </c>
      <c r="G1444" t="s">
        <v>254</v>
      </c>
      <c r="H1444" t="s">
        <v>32</v>
      </c>
      <c r="I1444">
        <v>92967</v>
      </c>
      <c r="J1444">
        <v>1</v>
      </c>
      <c r="K1444" s="1">
        <v>43669.604513888888</v>
      </c>
      <c r="L1444">
        <v>0.2</v>
      </c>
      <c r="M1444">
        <v>268.18</v>
      </c>
      <c r="N1444" t="s">
        <v>79</v>
      </c>
      <c r="O1444" t="s">
        <v>68</v>
      </c>
      <c r="P1444">
        <v>5.0000000000000001E-3</v>
      </c>
      <c r="R1444">
        <v>4</v>
      </c>
      <c r="S1444" t="s">
        <v>350</v>
      </c>
      <c r="T1444" t="s">
        <v>36</v>
      </c>
      <c r="U1444" t="s">
        <v>70</v>
      </c>
      <c r="AC1444" s="2" t="s">
        <v>44</v>
      </c>
    </row>
    <row r="1445" spans="1:29" ht="15" customHeight="1" x14ac:dyDescent="0.35">
      <c r="A1445" s="1">
        <v>43356.594097222223</v>
      </c>
      <c r="B1445">
        <v>462</v>
      </c>
      <c r="C1445" t="s">
        <v>29</v>
      </c>
      <c r="D1445">
        <v>5</v>
      </c>
      <c r="E1445" t="s">
        <v>30</v>
      </c>
      <c r="F1445">
        <v>79678</v>
      </c>
      <c r="G1445" t="s">
        <v>278</v>
      </c>
      <c r="H1445" t="s">
        <v>32</v>
      </c>
      <c r="I1445">
        <v>88971</v>
      </c>
      <c r="J1445">
        <v>1</v>
      </c>
      <c r="K1445" s="1">
        <v>43356.594097222223</v>
      </c>
      <c r="L1445">
        <v>0.2</v>
      </c>
      <c r="M1445">
        <v>431</v>
      </c>
      <c r="N1445" t="s">
        <v>165</v>
      </c>
      <c r="O1445" t="s">
        <v>166</v>
      </c>
      <c r="P1445">
        <v>6.6</v>
      </c>
      <c r="R1445">
        <v>4</v>
      </c>
      <c r="S1445" t="s">
        <v>353</v>
      </c>
      <c r="T1445" t="s">
        <v>36</v>
      </c>
      <c r="U1445" t="s">
        <v>167</v>
      </c>
      <c r="AC1445" s="2" t="s">
        <v>44</v>
      </c>
    </row>
    <row r="1446" spans="1:29" ht="15" customHeight="1" x14ac:dyDescent="0.35">
      <c r="A1446" s="1">
        <v>43356.594097222223</v>
      </c>
      <c r="B1446">
        <v>462</v>
      </c>
      <c r="C1446" t="s">
        <v>29</v>
      </c>
      <c r="D1446">
        <v>5</v>
      </c>
      <c r="E1446" t="s">
        <v>30</v>
      </c>
      <c r="F1446">
        <v>79678</v>
      </c>
      <c r="G1446" t="s">
        <v>278</v>
      </c>
      <c r="H1446" t="s">
        <v>32</v>
      </c>
      <c r="I1446">
        <v>88971</v>
      </c>
      <c r="J1446">
        <v>1</v>
      </c>
      <c r="K1446" s="1">
        <v>43356.594097222223</v>
      </c>
      <c r="L1446">
        <v>0.2</v>
      </c>
      <c r="M1446">
        <v>268.18</v>
      </c>
      <c r="N1446" t="s">
        <v>79</v>
      </c>
      <c r="O1446" t="s">
        <v>68</v>
      </c>
      <c r="P1446">
        <v>3.0000000000000001E-3</v>
      </c>
      <c r="R1446">
        <v>4</v>
      </c>
      <c r="S1446" t="s">
        <v>353</v>
      </c>
      <c r="T1446" t="s">
        <v>36</v>
      </c>
      <c r="U1446" t="s">
        <v>70</v>
      </c>
      <c r="AC1446" s="2" t="s">
        <v>44</v>
      </c>
    </row>
    <row r="1447" spans="1:29" ht="15" customHeight="1" x14ac:dyDescent="0.35">
      <c r="A1447" s="1">
        <v>43635.677430555559</v>
      </c>
      <c r="B1447">
        <v>462</v>
      </c>
      <c r="C1447" t="s">
        <v>29</v>
      </c>
      <c r="D1447">
        <v>5</v>
      </c>
      <c r="E1447" t="s">
        <v>30</v>
      </c>
      <c r="F1447">
        <v>79548</v>
      </c>
      <c r="G1447" t="s">
        <v>278</v>
      </c>
      <c r="H1447" t="s">
        <v>32</v>
      </c>
      <c r="I1447">
        <v>92499</v>
      </c>
      <c r="J1447">
        <v>1</v>
      </c>
      <c r="K1447" s="1">
        <v>43635.677430555559</v>
      </c>
      <c r="L1447">
        <v>0.2</v>
      </c>
      <c r="M1447">
        <v>431.04</v>
      </c>
      <c r="N1447" t="s">
        <v>145</v>
      </c>
      <c r="O1447" t="s">
        <v>146</v>
      </c>
      <c r="P1447">
        <v>2.8999999999999998E-3</v>
      </c>
      <c r="R1447">
        <v>4</v>
      </c>
      <c r="S1447" t="s">
        <v>357</v>
      </c>
      <c r="T1447" t="s">
        <v>36</v>
      </c>
      <c r="U1447" t="s">
        <v>147</v>
      </c>
      <c r="AC1447" s="2" t="s">
        <v>44</v>
      </c>
    </row>
    <row r="1448" spans="1:29" ht="15" customHeight="1" x14ac:dyDescent="0.35">
      <c r="A1448" s="1">
        <v>43635.677430555559</v>
      </c>
      <c r="B1448">
        <v>462</v>
      </c>
      <c r="C1448" t="s">
        <v>29</v>
      </c>
      <c r="D1448">
        <v>5</v>
      </c>
      <c r="E1448" t="s">
        <v>30</v>
      </c>
      <c r="F1448">
        <v>79548</v>
      </c>
      <c r="G1448" t="s">
        <v>278</v>
      </c>
      <c r="H1448" t="s">
        <v>32</v>
      </c>
      <c r="I1448">
        <v>92499</v>
      </c>
      <c r="J1448">
        <v>1</v>
      </c>
      <c r="K1448" s="1">
        <v>43635.677430555559</v>
      </c>
      <c r="L1448">
        <v>0.2</v>
      </c>
      <c r="M1448">
        <v>268.18</v>
      </c>
      <c r="N1448" t="s">
        <v>79</v>
      </c>
      <c r="O1448" t="s">
        <v>68</v>
      </c>
      <c r="P1448">
        <v>5.0000000000000001E-3</v>
      </c>
      <c r="R1448">
        <v>4</v>
      </c>
      <c r="S1448" t="s">
        <v>357</v>
      </c>
      <c r="T1448" t="s">
        <v>36</v>
      </c>
      <c r="U1448" t="s">
        <v>70</v>
      </c>
      <c r="AC1448" s="2" t="s">
        <v>44</v>
      </c>
    </row>
    <row r="1449" spans="1:29" ht="15" customHeight="1" x14ac:dyDescent="0.35">
      <c r="A1449" s="1">
        <v>43571.732986111114</v>
      </c>
      <c r="B1449">
        <v>462</v>
      </c>
      <c r="C1449" t="s">
        <v>29</v>
      </c>
      <c r="D1449">
        <v>5</v>
      </c>
      <c r="E1449" t="s">
        <v>30</v>
      </c>
      <c r="F1449">
        <v>79503</v>
      </c>
      <c r="G1449" t="s">
        <v>358</v>
      </c>
      <c r="H1449" t="s">
        <v>32</v>
      </c>
      <c r="I1449">
        <v>91686</v>
      </c>
      <c r="J1449">
        <v>1</v>
      </c>
      <c r="K1449" s="1">
        <v>43571.732986111114</v>
      </c>
      <c r="L1449">
        <v>0.2</v>
      </c>
      <c r="M1449">
        <v>431.04</v>
      </c>
      <c r="N1449" t="s">
        <v>145</v>
      </c>
      <c r="O1449" t="s">
        <v>146</v>
      </c>
      <c r="P1449">
        <v>3.3E-3</v>
      </c>
      <c r="R1449">
        <v>4</v>
      </c>
      <c r="S1449" t="s">
        <v>360</v>
      </c>
      <c r="T1449" t="s">
        <v>36</v>
      </c>
      <c r="U1449" t="s">
        <v>147</v>
      </c>
      <c r="AC1449" s="2" t="s">
        <v>44</v>
      </c>
    </row>
    <row r="1450" spans="1:29" ht="15" customHeight="1" x14ac:dyDescent="0.35">
      <c r="A1450" s="1">
        <v>43571.732986111114</v>
      </c>
      <c r="B1450">
        <v>462</v>
      </c>
      <c r="C1450" t="s">
        <v>29</v>
      </c>
      <c r="D1450">
        <v>5</v>
      </c>
      <c r="E1450" t="s">
        <v>30</v>
      </c>
      <c r="F1450">
        <v>79503</v>
      </c>
      <c r="G1450" t="s">
        <v>358</v>
      </c>
      <c r="H1450" t="s">
        <v>32</v>
      </c>
      <c r="I1450">
        <v>91686</v>
      </c>
      <c r="J1450">
        <v>1</v>
      </c>
      <c r="K1450" s="1">
        <v>43571.732986111114</v>
      </c>
      <c r="L1450">
        <v>0.2</v>
      </c>
      <c r="M1450">
        <v>268.18</v>
      </c>
      <c r="N1450" t="s">
        <v>79</v>
      </c>
      <c r="O1450" t="s">
        <v>68</v>
      </c>
      <c r="P1450">
        <v>5.0000000000000001E-3</v>
      </c>
      <c r="R1450">
        <v>4</v>
      </c>
      <c r="S1450" t="s">
        <v>360</v>
      </c>
      <c r="T1450" t="s">
        <v>36</v>
      </c>
      <c r="U1450" t="s">
        <v>70</v>
      </c>
      <c r="AC1450" s="2" t="s">
        <v>44</v>
      </c>
    </row>
    <row r="1451" spans="1:29" ht="15" customHeight="1" x14ac:dyDescent="0.35">
      <c r="A1451" s="1">
        <v>43537.625347222223</v>
      </c>
      <c r="B1451">
        <v>462</v>
      </c>
      <c r="C1451" t="s">
        <v>29</v>
      </c>
      <c r="D1451">
        <v>5</v>
      </c>
      <c r="E1451" t="s">
        <v>30</v>
      </c>
      <c r="F1451">
        <v>79485</v>
      </c>
      <c r="G1451" t="s">
        <v>278</v>
      </c>
      <c r="H1451" t="s">
        <v>32</v>
      </c>
      <c r="I1451">
        <v>91223</v>
      </c>
      <c r="J1451">
        <v>1</v>
      </c>
      <c r="K1451" s="1">
        <v>43537.625347222223</v>
      </c>
      <c r="L1451">
        <v>0.2</v>
      </c>
      <c r="M1451">
        <v>431.04</v>
      </c>
      <c r="N1451" t="s">
        <v>145</v>
      </c>
      <c r="O1451" t="s">
        <v>146</v>
      </c>
      <c r="P1451">
        <v>2.3E-3</v>
      </c>
      <c r="R1451">
        <v>4</v>
      </c>
      <c r="S1451" t="s">
        <v>370</v>
      </c>
      <c r="T1451" t="s">
        <v>36</v>
      </c>
      <c r="U1451" t="s">
        <v>147</v>
      </c>
      <c r="AC1451" s="2" t="s">
        <v>44</v>
      </c>
    </row>
    <row r="1452" spans="1:29" ht="15" customHeight="1" x14ac:dyDescent="0.35">
      <c r="A1452" s="1">
        <v>43537.625347222223</v>
      </c>
      <c r="B1452">
        <v>462</v>
      </c>
      <c r="C1452" t="s">
        <v>29</v>
      </c>
      <c r="D1452">
        <v>5</v>
      </c>
      <c r="E1452" t="s">
        <v>30</v>
      </c>
      <c r="F1452">
        <v>79485</v>
      </c>
      <c r="G1452" t="s">
        <v>278</v>
      </c>
      <c r="H1452" t="s">
        <v>32</v>
      </c>
      <c r="I1452">
        <v>91223</v>
      </c>
      <c r="J1452">
        <v>1</v>
      </c>
      <c r="K1452" s="1">
        <v>43537.625347222223</v>
      </c>
      <c r="L1452">
        <v>0.2</v>
      </c>
      <c r="M1452">
        <v>268.18</v>
      </c>
      <c r="N1452" t="s">
        <v>79</v>
      </c>
      <c r="O1452" t="s">
        <v>68</v>
      </c>
      <c r="P1452">
        <v>3.0000000000000001E-3</v>
      </c>
      <c r="R1452">
        <v>4</v>
      </c>
      <c r="S1452" t="s">
        <v>370</v>
      </c>
      <c r="T1452" t="s">
        <v>36</v>
      </c>
      <c r="U1452" t="s">
        <v>70</v>
      </c>
      <c r="AC1452" s="2" t="s">
        <v>44</v>
      </c>
    </row>
    <row r="1453" spans="1:29" ht="15" customHeight="1" x14ac:dyDescent="0.35">
      <c r="A1453" s="1">
        <v>43432.392708333333</v>
      </c>
      <c r="B1453">
        <v>462</v>
      </c>
      <c r="C1453" t="s">
        <v>29</v>
      </c>
      <c r="D1453">
        <v>5</v>
      </c>
      <c r="E1453" t="s">
        <v>30</v>
      </c>
      <c r="F1453">
        <v>79464</v>
      </c>
      <c r="G1453" t="s">
        <v>254</v>
      </c>
      <c r="H1453" t="s">
        <v>32</v>
      </c>
      <c r="I1453">
        <v>89949</v>
      </c>
      <c r="J1453">
        <v>1</v>
      </c>
      <c r="K1453" s="1">
        <v>43432.392708333333</v>
      </c>
      <c r="L1453">
        <v>0.2</v>
      </c>
      <c r="M1453">
        <v>431.04</v>
      </c>
      <c r="N1453" t="s">
        <v>145</v>
      </c>
      <c r="O1453" t="s">
        <v>146</v>
      </c>
      <c r="P1453">
        <v>4.1000000000000003E-3</v>
      </c>
      <c r="R1453">
        <v>4</v>
      </c>
      <c r="S1453" t="s">
        <v>371</v>
      </c>
      <c r="T1453" t="s">
        <v>36</v>
      </c>
      <c r="U1453" t="s">
        <v>147</v>
      </c>
      <c r="AC1453" s="2" t="s">
        <v>44</v>
      </c>
    </row>
    <row r="1454" spans="1:29" ht="15" customHeight="1" x14ac:dyDescent="0.35">
      <c r="A1454" s="1">
        <v>43432.392708333333</v>
      </c>
      <c r="B1454">
        <v>462</v>
      </c>
      <c r="C1454" t="s">
        <v>29</v>
      </c>
      <c r="D1454">
        <v>5</v>
      </c>
      <c r="E1454" t="s">
        <v>30</v>
      </c>
      <c r="F1454">
        <v>79464</v>
      </c>
      <c r="G1454" t="s">
        <v>254</v>
      </c>
      <c r="H1454" t="s">
        <v>32</v>
      </c>
      <c r="I1454">
        <v>89949</v>
      </c>
      <c r="J1454">
        <v>1</v>
      </c>
      <c r="K1454" s="1">
        <v>43432.392708333333</v>
      </c>
      <c r="L1454">
        <v>0.2</v>
      </c>
      <c r="M1454">
        <v>268.18</v>
      </c>
      <c r="N1454" t="s">
        <v>79</v>
      </c>
      <c r="O1454" t="s">
        <v>68</v>
      </c>
      <c r="P1454">
        <v>4.0000000000000001E-3</v>
      </c>
      <c r="R1454">
        <v>4</v>
      </c>
      <c r="S1454" t="s">
        <v>371</v>
      </c>
      <c r="T1454" t="s">
        <v>36</v>
      </c>
      <c r="U1454" t="s">
        <v>70</v>
      </c>
      <c r="AC1454" s="2" t="s">
        <v>44</v>
      </c>
    </row>
    <row r="1455" spans="1:29" ht="15" customHeight="1" x14ac:dyDescent="0.35">
      <c r="A1455" s="1">
        <v>43509.642708333333</v>
      </c>
      <c r="B1455">
        <v>462</v>
      </c>
      <c r="C1455" t="s">
        <v>29</v>
      </c>
      <c r="D1455">
        <v>5</v>
      </c>
      <c r="E1455" t="s">
        <v>30</v>
      </c>
      <c r="F1455">
        <v>79444</v>
      </c>
      <c r="G1455" t="s">
        <v>254</v>
      </c>
      <c r="H1455" t="s">
        <v>32</v>
      </c>
      <c r="I1455">
        <v>90876</v>
      </c>
      <c r="J1455">
        <v>1</v>
      </c>
      <c r="K1455" s="1">
        <v>43509.642708333333</v>
      </c>
      <c r="L1455">
        <v>0.2</v>
      </c>
      <c r="M1455">
        <v>268.18</v>
      </c>
      <c r="N1455" t="s">
        <v>79</v>
      </c>
      <c r="O1455" t="s">
        <v>68</v>
      </c>
      <c r="P1455">
        <v>7.0000000000000001E-3</v>
      </c>
      <c r="R1455">
        <v>4</v>
      </c>
      <c r="S1455" t="s">
        <v>374</v>
      </c>
      <c r="T1455" t="s">
        <v>36</v>
      </c>
      <c r="U1455" t="s">
        <v>70</v>
      </c>
      <c r="AC1455" s="2" t="s">
        <v>44</v>
      </c>
    </row>
    <row r="1456" spans="1:29" ht="15" customHeight="1" x14ac:dyDescent="0.35">
      <c r="A1456" s="1">
        <v>43509.642708333333</v>
      </c>
      <c r="B1456">
        <v>462</v>
      </c>
      <c r="C1456" t="s">
        <v>29</v>
      </c>
      <c r="D1456">
        <v>5</v>
      </c>
      <c r="E1456" t="s">
        <v>30</v>
      </c>
      <c r="F1456">
        <v>79444</v>
      </c>
      <c r="G1456" t="s">
        <v>254</v>
      </c>
      <c r="H1456" t="s">
        <v>32</v>
      </c>
      <c r="I1456">
        <v>90876</v>
      </c>
      <c r="J1456">
        <v>1</v>
      </c>
      <c r="K1456" s="1">
        <v>43509.642708333333</v>
      </c>
      <c r="L1456">
        <v>0.2</v>
      </c>
      <c r="M1456">
        <v>431</v>
      </c>
      <c r="N1456" t="s">
        <v>165</v>
      </c>
      <c r="O1456" t="s">
        <v>166</v>
      </c>
      <c r="P1456">
        <v>3.9</v>
      </c>
      <c r="R1456">
        <v>4</v>
      </c>
      <c r="S1456" t="s">
        <v>374</v>
      </c>
      <c r="T1456" t="s">
        <v>36</v>
      </c>
      <c r="U1456" t="s">
        <v>167</v>
      </c>
      <c r="AC1456" s="2" t="s">
        <v>44</v>
      </c>
    </row>
    <row r="1457" spans="1:29" ht="15" customHeight="1" x14ac:dyDescent="0.35">
      <c r="A1457" s="1">
        <v>43606.715624999997</v>
      </c>
      <c r="B1457">
        <v>462</v>
      </c>
      <c r="C1457" t="s">
        <v>29</v>
      </c>
      <c r="D1457">
        <v>5</v>
      </c>
      <c r="E1457" t="s">
        <v>30</v>
      </c>
      <c r="F1457">
        <v>79315</v>
      </c>
      <c r="G1457" t="s">
        <v>278</v>
      </c>
      <c r="H1457" t="s">
        <v>32</v>
      </c>
      <c r="I1457">
        <v>92050</v>
      </c>
      <c r="J1457">
        <v>1</v>
      </c>
      <c r="K1457" s="1">
        <v>43606.715624999997</v>
      </c>
      <c r="L1457">
        <v>0.2</v>
      </c>
      <c r="M1457">
        <v>268.18</v>
      </c>
      <c r="N1457" t="s">
        <v>79</v>
      </c>
      <c r="O1457" t="s">
        <v>68</v>
      </c>
      <c r="P1457">
        <v>5.0000000000000001E-3</v>
      </c>
      <c r="R1457">
        <v>4</v>
      </c>
      <c r="S1457" t="s">
        <v>377</v>
      </c>
      <c r="T1457" t="s">
        <v>36</v>
      </c>
      <c r="U1457" t="s">
        <v>70</v>
      </c>
      <c r="AC1457" s="2" t="s">
        <v>44</v>
      </c>
    </row>
    <row r="1458" spans="1:29" ht="15" customHeight="1" x14ac:dyDescent="0.35">
      <c r="A1458" s="1">
        <v>43606.715624999997</v>
      </c>
      <c r="B1458">
        <v>462</v>
      </c>
      <c r="C1458" t="s">
        <v>29</v>
      </c>
      <c r="D1458">
        <v>5</v>
      </c>
      <c r="E1458" t="s">
        <v>30</v>
      </c>
      <c r="F1458">
        <v>79315</v>
      </c>
      <c r="G1458" t="s">
        <v>278</v>
      </c>
      <c r="H1458" t="s">
        <v>32</v>
      </c>
      <c r="I1458">
        <v>92050</v>
      </c>
      <c r="J1458">
        <v>1</v>
      </c>
      <c r="K1458" s="1">
        <v>43606.715624999997</v>
      </c>
      <c r="L1458">
        <v>0.2</v>
      </c>
      <c r="M1458">
        <v>431.04</v>
      </c>
      <c r="N1458" t="s">
        <v>145</v>
      </c>
      <c r="O1458" t="s">
        <v>146</v>
      </c>
      <c r="P1458">
        <v>2E-3</v>
      </c>
      <c r="R1458">
        <v>4</v>
      </c>
      <c r="S1458" t="s">
        <v>377</v>
      </c>
      <c r="T1458" t="s">
        <v>36</v>
      </c>
      <c r="U1458" t="s">
        <v>147</v>
      </c>
      <c r="AC1458" s="2" t="s">
        <v>44</v>
      </c>
    </row>
    <row r="1459" spans="1:29" ht="15" customHeight="1" x14ac:dyDescent="0.35">
      <c r="A1459" s="1">
        <v>43474.566319444442</v>
      </c>
      <c r="B1459">
        <v>462</v>
      </c>
      <c r="C1459" t="s">
        <v>29</v>
      </c>
      <c r="D1459">
        <v>5</v>
      </c>
      <c r="E1459" t="s">
        <v>30</v>
      </c>
      <c r="F1459">
        <v>79272</v>
      </c>
      <c r="G1459" t="s">
        <v>378</v>
      </c>
      <c r="H1459" t="s">
        <v>32</v>
      </c>
      <c r="I1459">
        <v>90431</v>
      </c>
      <c r="J1459">
        <v>1</v>
      </c>
      <c r="K1459" s="1">
        <v>43474.566319444442</v>
      </c>
      <c r="L1459">
        <v>0.2</v>
      </c>
      <c r="M1459">
        <v>268.18</v>
      </c>
      <c r="N1459" t="s">
        <v>79</v>
      </c>
      <c r="O1459" t="s">
        <v>68</v>
      </c>
      <c r="P1459">
        <v>7.0000000000000001E-3</v>
      </c>
      <c r="R1459">
        <v>4</v>
      </c>
      <c r="S1459" t="s">
        <v>379</v>
      </c>
      <c r="T1459" t="s">
        <v>36</v>
      </c>
      <c r="U1459" t="s">
        <v>70</v>
      </c>
      <c r="AC1459" s="2" t="s">
        <v>44</v>
      </c>
    </row>
    <row r="1460" spans="1:29" ht="15" customHeight="1" x14ac:dyDescent="0.35">
      <c r="A1460" s="1">
        <v>43474.566319444442</v>
      </c>
      <c r="B1460">
        <v>462</v>
      </c>
      <c r="C1460" t="s">
        <v>29</v>
      </c>
      <c r="D1460">
        <v>5</v>
      </c>
      <c r="E1460" t="s">
        <v>30</v>
      </c>
      <c r="F1460">
        <v>79272</v>
      </c>
      <c r="G1460" t="s">
        <v>378</v>
      </c>
      <c r="H1460" t="s">
        <v>32</v>
      </c>
      <c r="I1460">
        <v>90431</v>
      </c>
      <c r="J1460">
        <v>1</v>
      </c>
      <c r="K1460" s="1">
        <v>43474.566319444442</v>
      </c>
      <c r="L1460">
        <v>0.2</v>
      </c>
      <c r="M1460">
        <v>431</v>
      </c>
      <c r="N1460" t="s">
        <v>165</v>
      </c>
      <c r="O1460" t="s">
        <v>166</v>
      </c>
      <c r="P1460">
        <v>2.2000000000000002</v>
      </c>
      <c r="R1460">
        <v>4</v>
      </c>
      <c r="S1460" t="s">
        <v>379</v>
      </c>
      <c r="T1460" t="s">
        <v>36</v>
      </c>
      <c r="U1460" t="s">
        <v>167</v>
      </c>
      <c r="AC1460" s="2" t="s">
        <v>44</v>
      </c>
    </row>
    <row r="1461" spans="1:29" ht="15" customHeight="1" x14ac:dyDescent="0.35">
      <c r="A1461" s="1">
        <v>43300.458680555559</v>
      </c>
      <c r="B1461">
        <v>462</v>
      </c>
      <c r="C1461" t="s">
        <v>29</v>
      </c>
      <c r="D1461">
        <v>5</v>
      </c>
      <c r="E1461" t="s">
        <v>30</v>
      </c>
      <c r="F1461">
        <v>79038</v>
      </c>
      <c r="G1461" t="s">
        <v>254</v>
      </c>
      <c r="H1461" t="s">
        <v>32</v>
      </c>
      <c r="I1461">
        <v>88225</v>
      </c>
      <c r="J1461">
        <v>1</v>
      </c>
      <c r="K1461" s="1">
        <v>43300.458680555559</v>
      </c>
      <c r="L1461">
        <v>0.2</v>
      </c>
      <c r="M1461">
        <v>268.18</v>
      </c>
      <c r="N1461" t="s">
        <v>79</v>
      </c>
      <c r="O1461" t="s">
        <v>68</v>
      </c>
      <c r="P1461">
        <v>4.0000000000000001E-3</v>
      </c>
      <c r="R1461">
        <v>4</v>
      </c>
      <c r="S1461" t="s">
        <v>392</v>
      </c>
      <c r="T1461" t="s">
        <v>36</v>
      </c>
      <c r="U1461" t="s">
        <v>70</v>
      </c>
      <c r="AC1461" s="2" t="s">
        <v>44</v>
      </c>
    </row>
    <row r="1462" spans="1:29" ht="15" customHeight="1" x14ac:dyDescent="0.35">
      <c r="A1462" s="1">
        <v>43300.458680555559</v>
      </c>
      <c r="B1462">
        <v>462</v>
      </c>
      <c r="C1462" t="s">
        <v>29</v>
      </c>
      <c r="D1462">
        <v>5</v>
      </c>
      <c r="E1462" t="s">
        <v>30</v>
      </c>
      <c r="F1462">
        <v>79038</v>
      </c>
      <c r="G1462" t="s">
        <v>254</v>
      </c>
      <c r="H1462" t="s">
        <v>32</v>
      </c>
      <c r="I1462">
        <v>88225</v>
      </c>
      <c r="J1462">
        <v>1</v>
      </c>
      <c r="K1462" s="1">
        <v>43300.458680555559</v>
      </c>
      <c r="L1462">
        <v>0.2</v>
      </c>
      <c r="M1462">
        <v>431</v>
      </c>
      <c r="N1462" t="s">
        <v>165</v>
      </c>
      <c r="O1462" t="s">
        <v>166</v>
      </c>
      <c r="P1462">
        <v>6.1</v>
      </c>
      <c r="R1462">
        <v>4</v>
      </c>
      <c r="S1462" t="s">
        <v>392</v>
      </c>
      <c r="T1462" t="s">
        <v>36</v>
      </c>
      <c r="U1462" t="s">
        <v>167</v>
      </c>
      <c r="AC1462" s="2" t="s">
        <v>44</v>
      </c>
    </row>
    <row r="1463" spans="1:29" ht="15" customHeight="1" x14ac:dyDescent="0.35">
      <c r="A1463" s="1">
        <v>43257.489930555559</v>
      </c>
      <c r="B1463">
        <v>462</v>
      </c>
      <c r="C1463" t="s">
        <v>29</v>
      </c>
      <c r="D1463">
        <v>5</v>
      </c>
      <c r="E1463" t="s">
        <v>30</v>
      </c>
      <c r="F1463">
        <v>79014</v>
      </c>
      <c r="G1463" t="s">
        <v>319</v>
      </c>
      <c r="H1463" t="s">
        <v>32</v>
      </c>
      <c r="I1463">
        <v>87660</v>
      </c>
      <c r="J1463">
        <v>1</v>
      </c>
      <c r="K1463" s="1">
        <v>43257.489930555559</v>
      </c>
      <c r="L1463">
        <v>0.2</v>
      </c>
      <c r="M1463">
        <v>431</v>
      </c>
      <c r="N1463" t="s">
        <v>165</v>
      </c>
      <c r="O1463" t="s">
        <v>166</v>
      </c>
      <c r="P1463">
        <v>4.5</v>
      </c>
      <c r="R1463">
        <v>4</v>
      </c>
      <c r="S1463" t="s">
        <v>395</v>
      </c>
      <c r="T1463" t="s">
        <v>36</v>
      </c>
      <c r="U1463" t="s">
        <v>167</v>
      </c>
      <c r="AC1463" s="2" t="s">
        <v>44</v>
      </c>
    </row>
    <row r="1464" spans="1:29" ht="15" customHeight="1" x14ac:dyDescent="0.35">
      <c r="A1464" s="1">
        <v>43257.489930555559</v>
      </c>
      <c r="B1464">
        <v>462</v>
      </c>
      <c r="C1464" t="s">
        <v>29</v>
      </c>
      <c r="D1464">
        <v>5</v>
      </c>
      <c r="E1464" t="s">
        <v>30</v>
      </c>
      <c r="F1464">
        <v>79014</v>
      </c>
      <c r="G1464" t="s">
        <v>319</v>
      </c>
      <c r="H1464" t="s">
        <v>32</v>
      </c>
      <c r="I1464">
        <v>87660</v>
      </c>
      <c r="J1464">
        <v>1</v>
      </c>
      <c r="K1464" s="1">
        <v>43257.489930555559</v>
      </c>
      <c r="L1464">
        <v>0.2</v>
      </c>
      <c r="M1464">
        <v>268.18</v>
      </c>
      <c r="N1464" t="s">
        <v>79</v>
      </c>
      <c r="O1464" t="s">
        <v>68</v>
      </c>
      <c r="P1464">
        <v>5.0000000000000001E-3</v>
      </c>
      <c r="R1464">
        <v>4</v>
      </c>
      <c r="S1464" t="s">
        <v>395</v>
      </c>
      <c r="T1464" t="s">
        <v>36</v>
      </c>
      <c r="U1464" t="s">
        <v>70</v>
      </c>
      <c r="AC1464" s="2" t="s">
        <v>44</v>
      </c>
    </row>
    <row r="1465" spans="1:29" ht="15" customHeight="1" x14ac:dyDescent="0.35">
      <c r="A1465" s="1">
        <v>43228.680902777778</v>
      </c>
      <c r="B1465">
        <v>462</v>
      </c>
      <c r="C1465" t="s">
        <v>29</v>
      </c>
      <c r="D1465">
        <v>5</v>
      </c>
      <c r="E1465" t="s">
        <v>30</v>
      </c>
      <c r="F1465">
        <v>78971</v>
      </c>
      <c r="G1465" t="s">
        <v>254</v>
      </c>
      <c r="H1465" t="s">
        <v>32</v>
      </c>
      <c r="I1465">
        <v>87297</v>
      </c>
      <c r="J1465">
        <v>1</v>
      </c>
      <c r="K1465" s="1">
        <v>43228.680902777778</v>
      </c>
      <c r="L1465">
        <v>0.2</v>
      </c>
      <c r="M1465">
        <v>431</v>
      </c>
      <c r="N1465" t="s">
        <v>165</v>
      </c>
      <c r="O1465" t="s">
        <v>166</v>
      </c>
      <c r="P1465">
        <v>3.3</v>
      </c>
      <c r="R1465">
        <v>4</v>
      </c>
      <c r="S1465" t="s">
        <v>398</v>
      </c>
      <c r="T1465" t="s">
        <v>36</v>
      </c>
      <c r="U1465" t="s">
        <v>167</v>
      </c>
      <c r="AC1465" s="2" t="s">
        <v>44</v>
      </c>
    </row>
    <row r="1466" spans="1:29" ht="15" customHeight="1" x14ac:dyDescent="0.35">
      <c r="A1466" s="1">
        <v>43228.680902777778</v>
      </c>
      <c r="B1466">
        <v>462</v>
      </c>
      <c r="C1466" t="s">
        <v>29</v>
      </c>
      <c r="D1466">
        <v>5</v>
      </c>
      <c r="E1466" t="s">
        <v>30</v>
      </c>
      <c r="F1466">
        <v>78971</v>
      </c>
      <c r="G1466" t="s">
        <v>254</v>
      </c>
      <c r="H1466" t="s">
        <v>32</v>
      </c>
      <c r="I1466">
        <v>87297</v>
      </c>
      <c r="J1466">
        <v>1</v>
      </c>
      <c r="K1466" s="1">
        <v>43228.680902777778</v>
      </c>
      <c r="L1466">
        <v>0.2</v>
      </c>
      <c r="M1466">
        <v>268.18</v>
      </c>
      <c r="N1466" t="s">
        <v>79</v>
      </c>
      <c r="O1466" t="s">
        <v>68</v>
      </c>
      <c r="P1466">
        <v>5.0000000000000001E-3</v>
      </c>
      <c r="R1466">
        <v>4</v>
      </c>
      <c r="S1466" t="s">
        <v>398</v>
      </c>
      <c r="T1466" t="s">
        <v>36</v>
      </c>
      <c r="U1466" t="s">
        <v>70</v>
      </c>
      <c r="AC1466" s="2" t="s">
        <v>44</v>
      </c>
    </row>
    <row r="1467" spans="1:29" ht="15" customHeight="1" x14ac:dyDescent="0.35">
      <c r="A1467" s="1">
        <v>43208.538541666669</v>
      </c>
      <c r="B1467">
        <v>462</v>
      </c>
      <c r="C1467" t="s">
        <v>29</v>
      </c>
      <c r="D1467">
        <v>5</v>
      </c>
      <c r="E1467" t="s">
        <v>30</v>
      </c>
      <c r="F1467">
        <v>78958</v>
      </c>
      <c r="G1467" t="s">
        <v>254</v>
      </c>
      <c r="H1467" t="s">
        <v>32</v>
      </c>
      <c r="I1467">
        <v>87016</v>
      </c>
      <c r="J1467">
        <v>1</v>
      </c>
      <c r="K1467" s="1">
        <v>43208.538541666669</v>
      </c>
      <c r="L1467">
        <v>0.2</v>
      </c>
      <c r="M1467">
        <v>431</v>
      </c>
      <c r="N1467" t="s">
        <v>165</v>
      </c>
      <c r="O1467" t="s">
        <v>166</v>
      </c>
      <c r="P1467">
        <v>5.0999999999999996</v>
      </c>
      <c r="R1467">
        <v>4</v>
      </c>
      <c r="S1467" t="s">
        <v>402</v>
      </c>
      <c r="T1467" t="s">
        <v>36</v>
      </c>
      <c r="U1467" t="s">
        <v>167</v>
      </c>
      <c r="AC1467" s="2" t="s">
        <v>44</v>
      </c>
    </row>
    <row r="1468" spans="1:29" ht="15" customHeight="1" x14ac:dyDescent="0.35">
      <c r="A1468" s="1">
        <v>43208.538541666669</v>
      </c>
      <c r="B1468">
        <v>462</v>
      </c>
      <c r="C1468" t="s">
        <v>29</v>
      </c>
      <c r="D1468">
        <v>5</v>
      </c>
      <c r="E1468" t="s">
        <v>30</v>
      </c>
      <c r="F1468">
        <v>78958</v>
      </c>
      <c r="G1468" t="s">
        <v>254</v>
      </c>
      <c r="H1468" t="s">
        <v>32</v>
      </c>
      <c r="I1468">
        <v>87016</v>
      </c>
      <c r="J1468">
        <v>1</v>
      </c>
      <c r="K1468" s="1">
        <v>43208.538541666669</v>
      </c>
      <c r="L1468">
        <v>0.2</v>
      </c>
      <c r="M1468">
        <v>268.18</v>
      </c>
      <c r="N1468" t="s">
        <v>79</v>
      </c>
      <c r="O1468" t="s">
        <v>68</v>
      </c>
      <c r="P1468">
        <v>7.0000000000000001E-3</v>
      </c>
      <c r="R1468">
        <v>4</v>
      </c>
      <c r="S1468" t="s">
        <v>402</v>
      </c>
      <c r="T1468" t="s">
        <v>36</v>
      </c>
      <c r="U1468" t="s">
        <v>70</v>
      </c>
      <c r="AC1468" s="2" t="s">
        <v>44</v>
      </c>
    </row>
    <row r="1469" spans="1:29" ht="15" customHeight="1" x14ac:dyDescent="0.35">
      <c r="A1469" s="1">
        <v>43181.538541666669</v>
      </c>
      <c r="B1469">
        <v>462</v>
      </c>
      <c r="C1469" t="s">
        <v>29</v>
      </c>
      <c r="D1469">
        <v>5</v>
      </c>
      <c r="E1469" t="s">
        <v>30</v>
      </c>
      <c r="F1469">
        <v>78948</v>
      </c>
      <c r="G1469" t="s">
        <v>278</v>
      </c>
      <c r="H1469" t="s">
        <v>32</v>
      </c>
      <c r="I1469">
        <v>86575</v>
      </c>
      <c r="J1469">
        <v>1</v>
      </c>
      <c r="K1469" s="1">
        <v>43181.538541666669</v>
      </c>
      <c r="L1469">
        <v>0.2</v>
      </c>
      <c r="M1469">
        <v>431</v>
      </c>
      <c r="N1469" t="s">
        <v>165</v>
      </c>
      <c r="O1469" t="s">
        <v>166</v>
      </c>
      <c r="P1469">
        <v>3.5</v>
      </c>
      <c r="R1469">
        <v>4</v>
      </c>
      <c r="S1469" t="s">
        <v>403</v>
      </c>
      <c r="T1469" t="s">
        <v>36</v>
      </c>
      <c r="U1469" t="s">
        <v>167</v>
      </c>
      <c r="AC1469" s="2" t="s">
        <v>44</v>
      </c>
    </row>
    <row r="1470" spans="1:29" ht="15" customHeight="1" x14ac:dyDescent="0.35">
      <c r="A1470" s="1">
        <v>43181.538541666669</v>
      </c>
      <c r="B1470">
        <v>462</v>
      </c>
      <c r="C1470" t="s">
        <v>29</v>
      </c>
      <c r="D1470">
        <v>5</v>
      </c>
      <c r="E1470" t="s">
        <v>30</v>
      </c>
      <c r="F1470">
        <v>78948</v>
      </c>
      <c r="G1470" t="s">
        <v>278</v>
      </c>
      <c r="H1470" t="s">
        <v>32</v>
      </c>
      <c r="I1470">
        <v>86575</v>
      </c>
      <c r="J1470">
        <v>1</v>
      </c>
      <c r="K1470" s="1">
        <v>43181.538541666669</v>
      </c>
      <c r="L1470">
        <v>0.2</v>
      </c>
      <c r="M1470">
        <v>268.18</v>
      </c>
      <c r="N1470" t="s">
        <v>79</v>
      </c>
      <c r="O1470" t="s">
        <v>68</v>
      </c>
      <c r="P1470">
        <v>4.0000000000000001E-3</v>
      </c>
      <c r="R1470">
        <v>4</v>
      </c>
      <c r="S1470" t="s">
        <v>403</v>
      </c>
      <c r="T1470" t="s">
        <v>36</v>
      </c>
      <c r="U1470" t="s">
        <v>70</v>
      </c>
      <c r="AC1470" s="2" t="s">
        <v>44</v>
      </c>
    </row>
    <row r="1471" spans="1:29" ht="15" customHeight="1" x14ac:dyDescent="0.35">
      <c r="A1471" s="1">
        <v>43153.531597222223</v>
      </c>
      <c r="B1471">
        <v>462</v>
      </c>
      <c r="C1471" t="s">
        <v>29</v>
      </c>
      <c r="D1471">
        <v>5</v>
      </c>
      <c r="E1471" t="s">
        <v>30</v>
      </c>
      <c r="F1471">
        <v>78902</v>
      </c>
      <c r="G1471" t="s">
        <v>410</v>
      </c>
      <c r="H1471" t="s">
        <v>32</v>
      </c>
      <c r="I1471">
        <v>86296</v>
      </c>
      <c r="J1471">
        <v>1</v>
      </c>
      <c r="K1471" s="1">
        <v>43153.531597222223</v>
      </c>
      <c r="L1471">
        <v>0.2</v>
      </c>
      <c r="M1471">
        <v>431</v>
      </c>
      <c r="N1471" t="s">
        <v>165</v>
      </c>
      <c r="O1471" t="s">
        <v>166</v>
      </c>
      <c r="P1471">
        <v>1.6</v>
      </c>
      <c r="R1471">
        <v>4</v>
      </c>
      <c r="S1471" t="s">
        <v>411</v>
      </c>
      <c r="T1471" t="s">
        <v>36</v>
      </c>
      <c r="U1471" t="s">
        <v>167</v>
      </c>
      <c r="AC1471" s="2" t="s">
        <v>44</v>
      </c>
    </row>
    <row r="1472" spans="1:29" ht="15" customHeight="1" x14ac:dyDescent="0.35">
      <c r="A1472" s="1">
        <v>43153.531597222223</v>
      </c>
      <c r="B1472">
        <v>462</v>
      </c>
      <c r="C1472" t="s">
        <v>29</v>
      </c>
      <c r="D1472">
        <v>5</v>
      </c>
      <c r="E1472" t="s">
        <v>30</v>
      </c>
      <c r="F1472">
        <v>78902</v>
      </c>
      <c r="G1472" t="s">
        <v>410</v>
      </c>
      <c r="H1472" t="s">
        <v>32</v>
      </c>
      <c r="I1472">
        <v>86296</v>
      </c>
      <c r="J1472">
        <v>1</v>
      </c>
      <c r="K1472" s="1">
        <v>43153.531597222223</v>
      </c>
      <c r="L1472">
        <v>0.2</v>
      </c>
      <c r="M1472">
        <v>268.18</v>
      </c>
      <c r="N1472" t="s">
        <v>79</v>
      </c>
      <c r="O1472" t="s">
        <v>68</v>
      </c>
      <c r="P1472">
        <v>4.0000000000000001E-3</v>
      </c>
      <c r="R1472">
        <v>4</v>
      </c>
      <c r="S1472" t="s">
        <v>411</v>
      </c>
      <c r="T1472" t="s">
        <v>36</v>
      </c>
      <c r="U1472" t="s">
        <v>70</v>
      </c>
      <c r="AC1472" s="2" t="s">
        <v>44</v>
      </c>
    </row>
    <row r="1473" spans="1:29" ht="15" customHeight="1" x14ac:dyDescent="0.35">
      <c r="A1473" s="1">
        <v>43111.660069444442</v>
      </c>
      <c r="B1473">
        <v>462</v>
      </c>
      <c r="C1473" t="s">
        <v>29</v>
      </c>
      <c r="D1473">
        <v>5</v>
      </c>
      <c r="E1473" t="s">
        <v>30</v>
      </c>
      <c r="F1473">
        <v>78870</v>
      </c>
      <c r="G1473" t="s">
        <v>424</v>
      </c>
      <c r="H1473" t="s">
        <v>32</v>
      </c>
      <c r="I1473">
        <v>85725</v>
      </c>
      <c r="J1473">
        <v>1</v>
      </c>
      <c r="K1473" s="1">
        <v>43111.660069444442</v>
      </c>
      <c r="L1473">
        <v>0.2</v>
      </c>
      <c r="M1473">
        <v>431</v>
      </c>
      <c r="N1473" t="s">
        <v>165</v>
      </c>
      <c r="O1473" t="s">
        <v>166</v>
      </c>
      <c r="P1473">
        <v>1.6</v>
      </c>
      <c r="R1473">
        <v>4</v>
      </c>
      <c r="S1473" t="s">
        <v>425</v>
      </c>
      <c r="T1473" t="s">
        <v>36</v>
      </c>
      <c r="U1473" t="s">
        <v>167</v>
      </c>
      <c r="AC1473" s="2" t="s">
        <v>44</v>
      </c>
    </row>
    <row r="1474" spans="1:29" ht="15" customHeight="1" x14ac:dyDescent="0.35">
      <c r="A1474" s="1">
        <v>43111.660069444442</v>
      </c>
      <c r="B1474">
        <v>462</v>
      </c>
      <c r="C1474" t="s">
        <v>29</v>
      </c>
      <c r="D1474">
        <v>5</v>
      </c>
      <c r="E1474" t="s">
        <v>30</v>
      </c>
      <c r="F1474">
        <v>78870</v>
      </c>
      <c r="G1474" t="s">
        <v>424</v>
      </c>
      <c r="H1474" t="s">
        <v>32</v>
      </c>
      <c r="I1474">
        <v>85725</v>
      </c>
      <c r="J1474">
        <v>1</v>
      </c>
      <c r="K1474" s="1">
        <v>43111.660069444442</v>
      </c>
      <c r="L1474">
        <v>0.2</v>
      </c>
      <c r="M1474">
        <v>268.18</v>
      </c>
      <c r="N1474" t="s">
        <v>79</v>
      </c>
      <c r="O1474" t="s">
        <v>68</v>
      </c>
      <c r="P1474">
        <v>5.0000000000000001E-3</v>
      </c>
      <c r="R1474">
        <v>4</v>
      </c>
      <c r="S1474" t="s">
        <v>425</v>
      </c>
      <c r="T1474" t="s">
        <v>36</v>
      </c>
      <c r="U1474" t="s">
        <v>70</v>
      </c>
      <c r="AC1474" s="2" t="s">
        <v>44</v>
      </c>
    </row>
    <row r="1475" spans="1:29" ht="15" customHeight="1" x14ac:dyDescent="0.35">
      <c r="A1475" s="1">
        <v>43062.625347222223</v>
      </c>
      <c r="B1475">
        <v>462</v>
      </c>
      <c r="C1475" t="s">
        <v>29</v>
      </c>
      <c r="D1475">
        <v>5</v>
      </c>
      <c r="E1475" t="s">
        <v>30</v>
      </c>
      <c r="F1475">
        <v>78819</v>
      </c>
      <c r="G1475" t="s">
        <v>428</v>
      </c>
      <c r="H1475" t="s">
        <v>32</v>
      </c>
      <c r="I1475">
        <v>85139</v>
      </c>
      <c r="J1475">
        <v>1</v>
      </c>
      <c r="K1475" s="1">
        <v>43062.625347222223</v>
      </c>
      <c r="L1475">
        <v>0.2</v>
      </c>
      <c r="M1475">
        <v>431</v>
      </c>
      <c r="N1475" t="s">
        <v>165</v>
      </c>
      <c r="O1475" t="s">
        <v>166</v>
      </c>
      <c r="P1475">
        <v>1.2</v>
      </c>
      <c r="R1475">
        <v>4</v>
      </c>
      <c r="S1475" t="s">
        <v>429</v>
      </c>
      <c r="T1475" t="s">
        <v>36</v>
      </c>
      <c r="U1475" t="s">
        <v>167</v>
      </c>
      <c r="AC1475" s="2" t="s">
        <v>44</v>
      </c>
    </row>
    <row r="1476" spans="1:29" ht="15" customHeight="1" x14ac:dyDescent="0.35">
      <c r="A1476" s="1">
        <v>43062.625347222223</v>
      </c>
      <c r="B1476">
        <v>462</v>
      </c>
      <c r="C1476" t="s">
        <v>29</v>
      </c>
      <c r="D1476">
        <v>5</v>
      </c>
      <c r="E1476" t="s">
        <v>30</v>
      </c>
      <c r="F1476">
        <v>78819</v>
      </c>
      <c r="G1476" t="s">
        <v>428</v>
      </c>
      <c r="H1476" t="s">
        <v>32</v>
      </c>
      <c r="I1476">
        <v>85139</v>
      </c>
      <c r="J1476">
        <v>1</v>
      </c>
      <c r="K1476" s="1">
        <v>43062.625347222223</v>
      </c>
      <c r="L1476">
        <v>0.2</v>
      </c>
      <c r="M1476">
        <v>268.18</v>
      </c>
      <c r="N1476" t="s">
        <v>79</v>
      </c>
      <c r="O1476" t="s">
        <v>68</v>
      </c>
      <c r="P1476">
        <v>4.0000000000000001E-3</v>
      </c>
      <c r="R1476">
        <v>4</v>
      </c>
      <c r="S1476" t="s">
        <v>429</v>
      </c>
      <c r="T1476" t="s">
        <v>36</v>
      </c>
      <c r="U1476" t="s">
        <v>70</v>
      </c>
      <c r="AC1476" s="2" t="s">
        <v>44</v>
      </c>
    </row>
    <row r="1477" spans="1:29" ht="15" customHeight="1" x14ac:dyDescent="0.35">
      <c r="A1477" s="1">
        <v>42989.611458333333</v>
      </c>
      <c r="B1477">
        <v>462</v>
      </c>
      <c r="C1477" t="s">
        <v>29</v>
      </c>
      <c r="D1477">
        <v>5</v>
      </c>
      <c r="E1477" t="s">
        <v>30</v>
      </c>
      <c r="F1477">
        <v>78713</v>
      </c>
      <c r="G1477" t="s">
        <v>434</v>
      </c>
      <c r="H1477" t="s">
        <v>32</v>
      </c>
      <c r="I1477">
        <v>84326</v>
      </c>
      <c r="J1477">
        <v>1</v>
      </c>
      <c r="K1477" s="1">
        <v>42989.611458333333</v>
      </c>
      <c r="L1477">
        <v>0.2</v>
      </c>
      <c r="M1477">
        <v>268.18</v>
      </c>
      <c r="N1477" t="s">
        <v>79</v>
      </c>
      <c r="O1477" t="s">
        <v>68</v>
      </c>
      <c r="P1477">
        <v>5.0000000000000001E-3</v>
      </c>
      <c r="R1477">
        <v>4</v>
      </c>
      <c r="S1477" t="s">
        <v>435</v>
      </c>
      <c r="T1477" t="s">
        <v>36</v>
      </c>
      <c r="U1477" t="s">
        <v>70</v>
      </c>
      <c r="AC1477" s="2" t="s">
        <v>44</v>
      </c>
    </row>
    <row r="1478" spans="1:29" ht="15" customHeight="1" x14ac:dyDescent="0.35">
      <c r="A1478" s="1">
        <v>42989.611458333333</v>
      </c>
      <c r="B1478">
        <v>462</v>
      </c>
      <c r="C1478" t="s">
        <v>29</v>
      </c>
      <c r="D1478">
        <v>5</v>
      </c>
      <c r="E1478" t="s">
        <v>30</v>
      </c>
      <c r="F1478">
        <v>78713</v>
      </c>
      <c r="G1478" t="s">
        <v>434</v>
      </c>
      <c r="H1478" t="s">
        <v>32</v>
      </c>
      <c r="I1478">
        <v>84326</v>
      </c>
      <c r="J1478">
        <v>1</v>
      </c>
      <c r="K1478" s="1">
        <v>42989.611458333333</v>
      </c>
      <c r="L1478">
        <v>0.2</v>
      </c>
      <c r="M1478">
        <v>431.04</v>
      </c>
      <c r="N1478" t="s">
        <v>145</v>
      </c>
      <c r="O1478" t="s">
        <v>146</v>
      </c>
      <c r="P1478">
        <v>2.7000000000000001E-3</v>
      </c>
      <c r="R1478">
        <v>4</v>
      </c>
      <c r="S1478" t="s">
        <v>435</v>
      </c>
      <c r="T1478" t="s">
        <v>36</v>
      </c>
      <c r="U1478" t="s">
        <v>147</v>
      </c>
      <c r="AC1478" s="2" t="s">
        <v>44</v>
      </c>
    </row>
    <row r="1479" spans="1:29" ht="15" customHeight="1" x14ac:dyDescent="0.35">
      <c r="A1479" s="1">
        <v>42607.396180555559</v>
      </c>
      <c r="B1479">
        <v>462</v>
      </c>
      <c r="C1479" t="s">
        <v>29</v>
      </c>
      <c r="D1479">
        <v>5</v>
      </c>
      <c r="E1479" t="s">
        <v>30</v>
      </c>
      <c r="F1479">
        <v>78676</v>
      </c>
      <c r="G1479" t="s">
        <v>439</v>
      </c>
      <c r="H1479" t="s">
        <v>32</v>
      </c>
      <c r="I1479">
        <v>79755</v>
      </c>
      <c r="J1479">
        <v>1</v>
      </c>
      <c r="K1479" s="1">
        <v>42607.396180555559</v>
      </c>
      <c r="L1479">
        <v>0.2</v>
      </c>
      <c r="M1479">
        <v>431</v>
      </c>
      <c r="N1479" t="s">
        <v>165</v>
      </c>
      <c r="O1479" t="s">
        <v>166</v>
      </c>
      <c r="P1479">
        <v>8.6999999999999993</v>
      </c>
      <c r="R1479">
        <v>4</v>
      </c>
      <c r="S1479" t="s">
        <v>440</v>
      </c>
      <c r="T1479" t="s">
        <v>36</v>
      </c>
      <c r="U1479" t="s">
        <v>167</v>
      </c>
      <c r="AC1479" s="2" t="s">
        <v>44</v>
      </c>
    </row>
    <row r="1480" spans="1:29" ht="15" customHeight="1" x14ac:dyDescent="0.35">
      <c r="A1480" s="1">
        <v>42607.396180555559</v>
      </c>
      <c r="B1480">
        <v>462</v>
      </c>
      <c r="C1480" t="s">
        <v>29</v>
      </c>
      <c r="D1480">
        <v>5</v>
      </c>
      <c r="E1480" t="s">
        <v>30</v>
      </c>
      <c r="F1480">
        <v>78676</v>
      </c>
      <c r="G1480" t="s">
        <v>439</v>
      </c>
      <c r="H1480" t="s">
        <v>32</v>
      </c>
      <c r="I1480">
        <v>79755</v>
      </c>
      <c r="J1480">
        <v>1</v>
      </c>
      <c r="K1480" s="1">
        <v>42607.396180555559</v>
      </c>
      <c r="L1480">
        <v>0.2</v>
      </c>
      <c r="M1480">
        <v>268.18</v>
      </c>
      <c r="N1480" t="s">
        <v>79</v>
      </c>
      <c r="O1480" t="s">
        <v>68</v>
      </c>
      <c r="P1480">
        <v>4.0000000000000001E-3</v>
      </c>
      <c r="R1480">
        <v>4</v>
      </c>
      <c r="S1480" t="s">
        <v>440</v>
      </c>
      <c r="T1480" t="s">
        <v>36</v>
      </c>
      <c r="U1480" t="s">
        <v>70</v>
      </c>
      <c r="AC1480" s="2" t="s">
        <v>44</v>
      </c>
    </row>
    <row r="1481" spans="1:29" ht="15" customHeight="1" x14ac:dyDescent="0.35">
      <c r="A1481" s="1">
        <v>42762.535069444442</v>
      </c>
      <c r="B1481">
        <v>462</v>
      </c>
      <c r="C1481" t="s">
        <v>29</v>
      </c>
      <c r="D1481">
        <v>5</v>
      </c>
      <c r="E1481" t="s">
        <v>30</v>
      </c>
      <c r="F1481">
        <v>78651</v>
      </c>
      <c r="G1481" t="s">
        <v>441</v>
      </c>
      <c r="H1481" t="s">
        <v>32</v>
      </c>
      <c r="I1481">
        <v>82141</v>
      </c>
      <c r="J1481">
        <v>1</v>
      </c>
      <c r="K1481" s="1">
        <v>42762.535069444442</v>
      </c>
      <c r="L1481">
        <v>0.2</v>
      </c>
      <c r="M1481">
        <v>268.18</v>
      </c>
      <c r="N1481" t="s">
        <v>79</v>
      </c>
      <c r="O1481" t="s">
        <v>68</v>
      </c>
      <c r="P1481">
        <v>3.0000000000000001E-3</v>
      </c>
      <c r="Q1481" t="s">
        <v>69</v>
      </c>
      <c r="R1481">
        <v>4</v>
      </c>
      <c r="S1481" t="s">
        <v>442</v>
      </c>
      <c r="T1481" t="s">
        <v>36</v>
      </c>
      <c r="U1481" t="s">
        <v>70</v>
      </c>
      <c r="AC1481" s="2" t="s">
        <v>44</v>
      </c>
    </row>
    <row r="1482" spans="1:29" ht="15" customHeight="1" x14ac:dyDescent="0.35">
      <c r="A1482" s="1">
        <v>42762.535069444442</v>
      </c>
      <c r="B1482">
        <v>462</v>
      </c>
      <c r="C1482" t="s">
        <v>29</v>
      </c>
      <c r="D1482">
        <v>5</v>
      </c>
      <c r="E1482" t="s">
        <v>30</v>
      </c>
      <c r="F1482">
        <v>78651</v>
      </c>
      <c r="G1482" t="s">
        <v>441</v>
      </c>
      <c r="H1482" t="s">
        <v>32</v>
      </c>
      <c r="I1482">
        <v>82141</v>
      </c>
      <c r="J1482">
        <v>1</v>
      </c>
      <c r="K1482" s="1">
        <v>42762.535069444442</v>
      </c>
      <c r="L1482">
        <v>0.2</v>
      </c>
      <c r="M1482">
        <v>431.04</v>
      </c>
      <c r="N1482" t="s">
        <v>145</v>
      </c>
      <c r="O1482" t="s">
        <v>146</v>
      </c>
      <c r="P1482">
        <v>1.6999999999999999E-3</v>
      </c>
      <c r="R1482">
        <v>4</v>
      </c>
      <c r="S1482" t="s">
        <v>442</v>
      </c>
      <c r="T1482" t="s">
        <v>36</v>
      </c>
      <c r="U1482" t="s">
        <v>147</v>
      </c>
      <c r="AC1482" s="2" t="s">
        <v>44</v>
      </c>
    </row>
    <row r="1483" spans="1:29" ht="15" customHeight="1" x14ac:dyDescent="0.35">
      <c r="A1483" s="1">
        <v>42941.597569444442</v>
      </c>
      <c r="B1483">
        <v>462</v>
      </c>
      <c r="C1483" t="s">
        <v>29</v>
      </c>
      <c r="D1483">
        <v>5</v>
      </c>
      <c r="E1483" t="s">
        <v>30</v>
      </c>
      <c r="F1483">
        <v>78639</v>
      </c>
      <c r="G1483" t="s">
        <v>163</v>
      </c>
      <c r="H1483" t="s">
        <v>32</v>
      </c>
      <c r="I1483">
        <v>83866</v>
      </c>
      <c r="J1483">
        <v>1</v>
      </c>
      <c r="K1483" s="1">
        <v>42941.597569444442</v>
      </c>
      <c r="L1483">
        <v>0.2</v>
      </c>
      <c r="M1483">
        <v>431.04</v>
      </c>
      <c r="N1483" t="s">
        <v>145</v>
      </c>
      <c r="O1483" t="s">
        <v>146</v>
      </c>
      <c r="P1483">
        <v>1.2999999999999999E-3</v>
      </c>
      <c r="R1483">
        <v>4</v>
      </c>
      <c r="S1483" t="s">
        <v>443</v>
      </c>
      <c r="T1483" t="s">
        <v>36</v>
      </c>
      <c r="U1483" t="s">
        <v>147</v>
      </c>
      <c r="AC1483" s="2" t="s">
        <v>44</v>
      </c>
    </row>
    <row r="1484" spans="1:29" ht="15" customHeight="1" x14ac:dyDescent="0.35">
      <c r="A1484" s="1">
        <v>42941.597569444442</v>
      </c>
      <c r="B1484">
        <v>462</v>
      </c>
      <c r="C1484" t="s">
        <v>29</v>
      </c>
      <c r="D1484">
        <v>5</v>
      </c>
      <c r="E1484" t="s">
        <v>30</v>
      </c>
      <c r="F1484">
        <v>78639</v>
      </c>
      <c r="G1484" t="s">
        <v>163</v>
      </c>
      <c r="H1484" t="s">
        <v>32</v>
      </c>
      <c r="I1484">
        <v>83866</v>
      </c>
      <c r="J1484">
        <v>1</v>
      </c>
      <c r="K1484" s="1">
        <v>42941.597569444442</v>
      </c>
      <c r="L1484">
        <v>0.2</v>
      </c>
      <c r="M1484">
        <v>268.18</v>
      </c>
      <c r="N1484" t="s">
        <v>79</v>
      </c>
      <c r="O1484" t="s">
        <v>68</v>
      </c>
      <c r="P1484">
        <v>4.0000000000000001E-3</v>
      </c>
      <c r="R1484">
        <v>4</v>
      </c>
      <c r="S1484" t="s">
        <v>443</v>
      </c>
      <c r="T1484" t="s">
        <v>36</v>
      </c>
      <c r="U1484" t="s">
        <v>70</v>
      </c>
      <c r="AC1484" s="2" t="s">
        <v>44</v>
      </c>
    </row>
    <row r="1485" spans="1:29" ht="15" customHeight="1" x14ac:dyDescent="0.35">
      <c r="A1485" s="1">
        <v>42907.587152777778</v>
      </c>
      <c r="B1485">
        <v>462</v>
      </c>
      <c r="C1485" t="s">
        <v>29</v>
      </c>
      <c r="D1485">
        <v>5</v>
      </c>
      <c r="E1485" t="s">
        <v>30</v>
      </c>
      <c r="F1485">
        <v>78590</v>
      </c>
      <c r="G1485" t="s">
        <v>254</v>
      </c>
      <c r="H1485" t="s">
        <v>32</v>
      </c>
      <c r="I1485">
        <v>83525</v>
      </c>
      <c r="J1485">
        <v>1</v>
      </c>
      <c r="K1485" s="1">
        <v>42907.587152777778</v>
      </c>
      <c r="L1485">
        <v>0.2</v>
      </c>
      <c r="M1485">
        <v>431</v>
      </c>
      <c r="N1485" t="s">
        <v>165</v>
      </c>
      <c r="O1485" t="s">
        <v>166</v>
      </c>
      <c r="P1485">
        <v>3.9</v>
      </c>
      <c r="R1485">
        <v>4</v>
      </c>
      <c r="S1485" t="s">
        <v>446</v>
      </c>
      <c r="T1485" t="s">
        <v>36</v>
      </c>
      <c r="U1485" t="s">
        <v>167</v>
      </c>
      <c r="AC1485" s="2" t="s">
        <v>44</v>
      </c>
    </row>
    <row r="1486" spans="1:29" ht="15" customHeight="1" x14ac:dyDescent="0.35">
      <c r="A1486" s="1">
        <v>42907.587152777778</v>
      </c>
      <c r="B1486">
        <v>462</v>
      </c>
      <c r="C1486" t="s">
        <v>29</v>
      </c>
      <c r="D1486">
        <v>5</v>
      </c>
      <c r="E1486" t="s">
        <v>30</v>
      </c>
      <c r="F1486">
        <v>78590</v>
      </c>
      <c r="G1486" t="s">
        <v>254</v>
      </c>
      <c r="H1486" t="s">
        <v>32</v>
      </c>
      <c r="I1486">
        <v>83525</v>
      </c>
      <c r="J1486">
        <v>1</v>
      </c>
      <c r="K1486" s="1">
        <v>42907.587152777778</v>
      </c>
      <c r="L1486">
        <v>0.2</v>
      </c>
      <c r="M1486">
        <v>268.18</v>
      </c>
      <c r="N1486" t="s">
        <v>79</v>
      </c>
      <c r="O1486" t="s">
        <v>68</v>
      </c>
      <c r="P1486">
        <v>5.0000000000000001E-3</v>
      </c>
      <c r="R1486">
        <v>4</v>
      </c>
      <c r="S1486" t="s">
        <v>446</v>
      </c>
      <c r="T1486" t="s">
        <v>36</v>
      </c>
      <c r="U1486" t="s">
        <v>70</v>
      </c>
      <c r="AC1486" s="2" t="s">
        <v>44</v>
      </c>
    </row>
    <row r="1487" spans="1:29" ht="15" customHeight="1" x14ac:dyDescent="0.35">
      <c r="A1487" s="1">
        <v>42852.705208333333</v>
      </c>
      <c r="B1487">
        <v>462</v>
      </c>
      <c r="C1487" t="s">
        <v>29</v>
      </c>
      <c r="D1487">
        <v>5</v>
      </c>
      <c r="E1487" t="s">
        <v>30</v>
      </c>
      <c r="F1487">
        <v>78543</v>
      </c>
      <c r="G1487" t="s">
        <v>319</v>
      </c>
      <c r="H1487" t="s">
        <v>32</v>
      </c>
      <c r="I1487">
        <v>82925</v>
      </c>
      <c r="J1487">
        <v>1</v>
      </c>
      <c r="K1487" s="1">
        <v>42852.705208333333</v>
      </c>
      <c r="L1487">
        <v>0.2</v>
      </c>
      <c r="M1487">
        <v>431</v>
      </c>
      <c r="N1487" t="s">
        <v>165</v>
      </c>
      <c r="O1487" t="s">
        <v>166</v>
      </c>
      <c r="P1487">
        <v>2.2000000000000002</v>
      </c>
      <c r="R1487">
        <v>4</v>
      </c>
      <c r="S1487" t="s">
        <v>454</v>
      </c>
      <c r="T1487" t="s">
        <v>36</v>
      </c>
      <c r="U1487" t="s">
        <v>167</v>
      </c>
      <c r="AC1487" s="2" t="s">
        <v>44</v>
      </c>
    </row>
    <row r="1488" spans="1:29" ht="15" customHeight="1" x14ac:dyDescent="0.35">
      <c r="A1488" s="1">
        <v>42852.705208333333</v>
      </c>
      <c r="B1488">
        <v>462</v>
      </c>
      <c r="C1488" t="s">
        <v>29</v>
      </c>
      <c r="D1488">
        <v>5</v>
      </c>
      <c r="E1488" t="s">
        <v>30</v>
      </c>
      <c r="F1488">
        <v>78543</v>
      </c>
      <c r="G1488" t="s">
        <v>319</v>
      </c>
      <c r="H1488" t="s">
        <v>32</v>
      </c>
      <c r="I1488">
        <v>82925</v>
      </c>
      <c r="J1488">
        <v>1</v>
      </c>
      <c r="K1488" s="1">
        <v>42852.705208333333</v>
      </c>
      <c r="L1488">
        <v>0.2</v>
      </c>
      <c r="M1488">
        <v>268.18</v>
      </c>
      <c r="N1488" t="s">
        <v>79</v>
      </c>
      <c r="O1488" t="s">
        <v>68</v>
      </c>
      <c r="P1488">
        <v>5.0000000000000001E-3</v>
      </c>
      <c r="R1488">
        <v>4</v>
      </c>
      <c r="S1488" t="s">
        <v>454</v>
      </c>
      <c r="T1488" t="s">
        <v>36</v>
      </c>
      <c r="U1488" t="s">
        <v>70</v>
      </c>
      <c r="AC1488" s="2" t="s">
        <v>44</v>
      </c>
    </row>
    <row r="1489" spans="1:29" ht="15" customHeight="1" x14ac:dyDescent="0.35">
      <c r="A1489" s="1">
        <v>42627.420486111114</v>
      </c>
      <c r="B1489">
        <v>462</v>
      </c>
      <c r="C1489" t="s">
        <v>29</v>
      </c>
      <c r="D1489">
        <v>5</v>
      </c>
      <c r="E1489" t="s">
        <v>30</v>
      </c>
      <c r="F1489">
        <v>78523</v>
      </c>
      <c r="G1489" t="s">
        <v>254</v>
      </c>
      <c r="H1489" t="s">
        <v>32</v>
      </c>
      <c r="I1489">
        <v>80070</v>
      </c>
      <c r="J1489">
        <v>1</v>
      </c>
      <c r="K1489" s="1">
        <v>42627.420486111114</v>
      </c>
      <c r="L1489">
        <v>0.2</v>
      </c>
      <c r="M1489">
        <v>268.18</v>
      </c>
      <c r="N1489" t="s">
        <v>79</v>
      </c>
      <c r="O1489" t="s">
        <v>68</v>
      </c>
      <c r="P1489">
        <v>4.0000000000000001E-3</v>
      </c>
      <c r="R1489">
        <v>4</v>
      </c>
      <c r="S1489" t="s">
        <v>457</v>
      </c>
      <c r="T1489" t="s">
        <v>36</v>
      </c>
      <c r="U1489" t="s">
        <v>70</v>
      </c>
      <c r="AC1489" s="2" t="s">
        <v>44</v>
      </c>
    </row>
    <row r="1490" spans="1:29" ht="15" customHeight="1" x14ac:dyDescent="0.35">
      <c r="A1490" s="1">
        <v>42627.420486111114</v>
      </c>
      <c r="B1490">
        <v>462</v>
      </c>
      <c r="C1490" t="s">
        <v>29</v>
      </c>
      <c r="D1490">
        <v>5</v>
      </c>
      <c r="E1490" t="s">
        <v>30</v>
      </c>
      <c r="F1490">
        <v>78523</v>
      </c>
      <c r="G1490" t="s">
        <v>254</v>
      </c>
      <c r="H1490" t="s">
        <v>32</v>
      </c>
      <c r="I1490">
        <v>80070</v>
      </c>
      <c r="J1490">
        <v>1</v>
      </c>
      <c r="K1490" s="1">
        <v>42627.420486111114</v>
      </c>
      <c r="L1490">
        <v>0.2</v>
      </c>
      <c r="M1490">
        <v>431</v>
      </c>
      <c r="N1490" t="s">
        <v>165</v>
      </c>
      <c r="O1490" t="s">
        <v>166</v>
      </c>
      <c r="P1490">
        <v>10</v>
      </c>
      <c r="R1490">
        <v>4</v>
      </c>
      <c r="S1490" t="s">
        <v>457</v>
      </c>
      <c r="T1490" t="s">
        <v>36</v>
      </c>
      <c r="U1490" t="s">
        <v>167</v>
      </c>
      <c r="AC1490" s="2" t="s">
        <v>44</v>
      </c>
    </row>
    <row r="1491" spans="1:29" ht="15" customHeight="1" x14ac:dyDescent="0.35">
      <c r="A1491" s="1">
        <v>42699.375347222223</v>
      </c>
      <c r="B1491">
        <v>462</v>
      </c>
      <c r="C1491" t="s">
        <v>29</v>
      </c>
      <c r="D1491">
        <v>5</v>
      </c>
      <c r="E1491" t="s">
        <v>30</v>
      </c>
      <c r="F1491">
        <v>78516</v>
      </c>
      <c r="G1491" t="s">
        <v>319</v>
      </c>
      <c r="H1491" t="s">
        <v>32</v>
      </c>
      <c r="I1491">
        <v>81496</v>
      </c>
      <c r="J1491">
        <v>1</v>
      </c>
      <c r="K1491" s="1">
        <v>42699.375347222223</v>
      </c>
      <c r="L1491">
        <v>0.2</v>
      </c>
      <c r="M1491">
        <v>431</v>
      </c>
      <c r="N1491" t="s">
        <v>165</v>
      </c>
      <c r="O1491" t="s">
        <v>166</v>
      </c>
      <c r="P1491">
        <v>6.8</v>
      </c>
      <c r="R1491">
        <v>4</v>
      </c>
      <c r="S1491" t="s">
        <v>458</v>
      </c>
      <c r="T1491" t="s">
        <v>36</v>
      </c>
      <c r="U1491" t="s">
        <v>167</v>
      </c>
      <c r="AC1491" s="2" t="s">
        <v>44</v>
      </c>
    </row>
    <row r="1492" spans="1:29" ht="15" customHeight="1" x14ac:dyDescent="0.35">
      <c r="A1492" s="1">
        <v>42699.375347222223</v>
      </c>
      <c r="B1492">
        <v>462</v>
      </c>
      <c r="C1492" t="s">
        <v>29</v>
      </c>
      <c r="D1492">
        <v>5</v>
      </c>
      <c r="E1492" t="s">
        <v>30</v>
      </c>
      <c r="F1492">
        <v>78516</v>
      </c>
      <c r="G1492" t="s">
        <v>319</v>
      </c>
      <c r="H1492" t="s">
        <v>32</v>
      </c>
      <c r="I1492">
        <v>81496</v>
      </c>
      <c r="J1492">
        <v>1</v>
      </c>
      <c r="K1492" s="1">
        <v>42699.375347222223</v>
      </c>
      <c r="L1492">
        <v>0.2</v>
      </c>
      <c r="M1492">
        <v>268.18</v>
      </c>
      <c r="N1492" t="s">
        <v>79</v>
      </c>
      <c r="O1492" t="s">
        <v>68</v>
      </c>
      <c r="P1492">
        <v>4.0000000000000001E-3</v>
      </c>
      <c r="R1492">
        <v>4</v>
      </c>
      <c r="S1492" t="s">
        <v>458</v>
      </c>
      <c r="T1492" t="s">
        <v>36</v>
      </c>
      <c r="U1492" t="s">
        <v>70</v>
      </c>
      <c r="AC1492" s="2" t="s">
        <v>44</v>
      </c>
    </row>
    <row r="1493" spans="1:29" ht="15" customHeight="1" x14ac:dyDescent="0.35">
      <c r="A1493" s="1">
        <v>42823.524652777778</v>
      </c>
      <c r="B1493">
        <v>462</v>
      </c>
      <c r="C1493" t="s">
        <v>29</v>
      </c>
      <c r="D1493">
        <v>5</v>
      </c>
      <c r="E1493" t="s">
        <v>30</v>
      </c>
      <c r="F1493">
        <v>78506</v>
      </c>
      <c r="G1493" t="s">
        <v>170</v>
      </c>
      <c r="H1493" t="s">
        <v>32</v>
      </c>
      <c r="I1493">
        <v>82660</v>
      </c>
      <c r="J1493">
        <v>1</v>
      </c>
      <c r="K1493" s="1">
        <v>42823.524652777778</v>
      </c>
      <c r="L1493">
        <v>0.2</v>
      </c>
      <c r="M1493">
        <v>431.04</v>
      </c>
      <c r="N1493" t="s">
        <v>145</v>
      </c>
      <c r="O1493" t="s">
        <v>146</v>
      </c>
      <c r="P1493">
        <v>8.0999999999999996E-3</v>
      </c>
      <c r="R1493">
        <v>4</v>
      </c>
      <c r="S1493" t="s">
        <v>460</v>
      </c>
      <c r="T1493" t="s">
        <v>36</v>
      </c>
      <c r="U1493" t="s">
        <v>147</v>
      </c>
      <c r="AC1493" s="2" t="s">
        <v>44</v>
      </c>
    </row>
    <row r="1494" spans="1:29" ht="15" customHeight="1" x14ac:dyDescent="0.35">
      <c r="A1494" s="1">
        <v>42823.524652777778</v>
      </c>
      <c r="B1494">
        <v>462</v>
      </c>
      <c r="C1494" t="s">
        <v>29</v>
      </c>
      <c r="D1494">
        <v>5</v>
      </c>
      <c r="E1494" t="s">
        <v>30</v>
      </c>
      <c r="F1494">
        <v>78506</v>
      </c>
      <c r="G1494" t="s">
        <v>170</v>
      </c>
      <c r="H1494" t="s">
        <v>32</v>
      </c>
      <c r="I1494">
        <v>82660</v>
      </c>
      <c r="J1494">
        <v>1</v>
      </c>
      <c r="K1494" s="1">
        <v>42823.524652777778</v>
      </c>
      <c r="L1494">
        <v>0.2</v>
      </c>
      <c r="M1494">
        <v>268.18</v>
      </c>
      <c r="N1494" t="s">
        <v>79</v>
      </c>
      <c r="O1494" t="s">
        <v>68</v>
      </c>
      <c r="P1494">
        <v>5.0000000000000001E-3</v>
      </c>
      <c r="R1494">
        <v>4</v>
      </c>
      <c r="S1494" t="s">
        <v>460</v>
      </c>
      <c r="T1494" t="s">
        <v>36</v>
      </c>
      <c r="U1494" t="s">
        <v>70</v>
      </c>
      <c r="AC1494" s="2" t="s">
        <v>44</v>
      </c>
    </row>
    <row r="1495" spans="1:29" ht="15" customHeight="1" x14ac:dyDescent="0.35">
      <c r="A1495" s="1">
        <v>42661.646180555559</v>
      </c>
      <c r="B1495">
        <v>462</v>
      </c>
      <c r="C1495" t="s">
        <v>29</v>
      </c>
      <c r="D1495">
        <v>5</v>
      </c>
      <c r="E1495" t="s">
        <v>30</v>
      </c>
      <c r="F1495">
        <v>78473</v>
      </c>
      <c r="G1495" t="s">
        <v>319</v>
      </c>
      <c r="H1495" t="s">
        <v>32</v>
      </c>
      <c r="I1495">
        <v>80842</v>
      </c>
      <c r="J1495">
        <v>1</v>
      </c>
      <c r="K1495" s="1">
        <v>42661.646180555559</v>
      </c>
      <c r="L1495">
        <v>0.2</v>
      </c>
      <c r="M1495">
        <v>431.04</v>
      </c>
      <c r="N1495" t="s">
        <v>145</v>
      </c>
      <c r="O1495" t="s">
        <v>146</v>
      </c>
      <c r="P1495">
        <v>5.7999999999999996E-3</v>
      </c>
      <c r="R1495">
        <v>4</v>
      </c>
      <c r="S1495" t="s">
        <v>461</v>
      </c>
      <c r="T1495" t="s">
        <v>36</v>
      </c>
      <c r="U1495" t="s">
        <v>147</v>
      </c>
      <c r="AC1495" s="2" t="s">
        <v>44</v>
      </c>
    </row>
    <row r="1496" spans="1:29" ht="15" customHeight="1" x14ac:dyDescent="0.35">
      <c r="A1496" s="1">
        <v>42661.646180555559</v>
      </c>
      <c r="B1496">
        <v>462</v>
      </c>
      <c r="C1496" t="s">
        <v>29</v>
      </c>
      <c r="D1496">
        <v>5</v>
      </c>
      <c r="E1496" t="s">
        <v>30</v>
      </c>
      <c r="F1496">
        <v>78473</v>
      </c>
      <c r="G1496" t="s">
        <v>319</v>
      </c>
      <c r="H1496" t="s">
        <v>32</v>
      </c>
      <c r="I1496">
        <v>80842</v>
      </c>
      <c r="J1496">
        <v>1</v>
      </c>
      <c r="K1496" s="1">
        <v>42661.646180555559</v>
      </c>
      <c r="L1496">
        <v>0.2</v>
      </c>
      <c r="M1496">
        <v>268.18</v>
      </c>
      <c r="N1496" t="s">
        <v>79</v>
      </c>
      <c r="O1496" t="s">
        <v>68</v>
      </c>
      <c r="P1496">
        <v>5.0000000000000001E-3</v>
      </c>
      <c r="R1496">
        <v>4</v>
      </c>
      <c r="S1496" t="s">
        <v>461</v>
      </c>
      <c r="T1496" t="s">
        <v>36</v>
      </c>
      <c r="U1496" t="s">
        <v>70</v>
      </c>
      <c r="AC1496" s="2" t="s">
        <v>44</v>
      </c>
    </row>
    <row r="1497" spans="1:29" ht="15" customHeight="1" x14ac:dyDescent="0.35">
      <c r="A1497" s="1">
        <v>42788.604513888888</v>
      </c>
      <c r="B1497">
        <v>462</v>
      </c>
      <c r="C1497" t="s">
        <v>29</v>
      </c>
      <c r="D1497">
        <v>5</v>
      </c>
      <c r="E1497" t="s">
        <v>30</v>
      </c>
      <c r="F1497">
        <v>78450</v>
      </c>
      <c r="G1497" t="s">
        <v>170</v>
      </c>
      <c r="H1497" t="s">
        <v>32</v>
      </c>
      <c r="I1497">
        <v>82328</v>
      </c>
      <c r="J1497">
        <v>1</v>
      </c>
      <c r="K1497" s="1">
        <v>42788.604513888888</v>
      </c>
      <c r="L1497">
        <v>0.2</v>
      </c>
      <c r="M1497">
        <v>268.18</v>
      </c>
      <c r="N1497" t="s">
        <v>79</v>
      </c>
      <c r="O1497" t="s">
        <v>68</v>
      </c>
      <c r="P1497">
        <v>4.0000000000000001E-3</v>
      </c>
      <c r="R1497">
        <v>4</v>
      </c>
      <c r="S1497" t="s">
        <v>462</v>
      </c>
      <c r="T1497" t="s">
        <v>36</v>
      </c>
      <c r="U1497" t="s">
        <v>70</v>
      </c>
      <c r="AC1497" s="2" t="s">
        <v>44</v>
      </c>
    </row>
    <row r="1498" spans="1:29" ht="15" customHeight="1" x14ac:dyDescent="0.35">
      <c r="A1498" s="1">
        <v>42788.604513888888</v>
      </c>
      <c r="B1498">
        <v>462</v>
      </c>
      <c r="C1498" t="s">
        <v>29</v>
      </c>
      <c r="D1498">
        <v>5</v>
      </c>
      <c r="E1498" t="s">
        <v>30</v>
      </c>
      <c r="F1498">
        <v>78450</v>
      </c>
      <c r="G1498" t="s">
        <v>170</v>
      </c>
      <c r="H1498" t="s">
        <v>32</v>
      </c>
      <c r="I1498">
        <v>82328</v>
      </c>
      <c r="J1498">
        <v>1</v>
      </c>
      <c r="K1498" s="1">
        <v>42788.604513888888</v>
      </c>
      <c r="L1498">
        <v>0.2</v>
      </c>
      <c r="M1498">
        <v>431.04</v>
      </c>
      <c r="N1498" t="s">
        <v>145</v>
      </c>
      <c r="O1498" t="s">
        <v>146</v>
      </c>
      <c r="P1498">
        <v>4.1999999999999997E-3</v>
      </c>
      <c r="R1498">
        <v>4</v>
      </c>
      <c r="S1498" t="s">
        <v>462</v>
      </c>
      <c r="T1498" t="s">
        <v>36</v>
      </c>
      <c r="U1498" t="s">
        <v>147</v>
      </c>
      <c r="AC1498" s="2" t="s">
        <v>44</v>
      </c>
    </row>
    <row r="1499" spans="1:29" ht="15" customHeight="1" x14ac:dyDescent="0.35">
      <c r="A1499" s="1">
        <v>42879.392708333333</v>
      </c>
      <c r="B1499">
        <v>462</v>
      </c>
      <c r="C1499" t="s">
        <v>29</v>
      </c>
      <c r="D1499">
        <v>5</v>
      </c>
      <c r="E1499" t="s">
        <v>30</v>
      </c>
      <c r="F1499">
        <v>78429</v>
      </c>
      <c r="G1499" t="s">
        <v>254</v>
      </c>
      <c r="H1499" t="s">
        <v>32</v>
      </c>
      <c r="I1499">
        <v>83183</v>
      </c>
      <c r="J1499">
        <v>1</v>
      </c>
      <c r="K1499" s="1">
        <v>42879.392708333333</v>
      </c>
      <c r="L1499">
        <v>0.2</v>
      </c>
      <c r="M1499">
        <v>431</v>
      </c>
      <c r="N1499" t="s">
        <v>165</v>
      </c>
      <c r="O1499" t="s">
        <v>166</v>
      </c>
      <c r="P1499">
        <v>3.3</v>
      </c>
      <c r="R1499">
        <v>4</v>
      </c>
      <c r="S1499" t="s">
        <v>464</v>
      </c>
      <c r="T1499" t="s">
        <v>36</v>
      </c>
      <c r="U1499" t="s">
        <v>167</v>
      </c>
      <c r="AC1499" s="2" t="s">
        <v>44</v>
      </c>
    </row>
    <row r="1500" spans="1:29" ht="15" customHeight="1" x14ac:dyDescent="0.35">
      <c r="A1500" s="1">
        <v>42879.392708333333</v>
      </c>
      <c r="B1500">
        <v>462</v>
      </c>
      <c r="C1500" t="s">
        <v>29</v>
      </c>
      <c r="D1500">
        <v>5</v>
      </c>
      <c r="E1500" t="s">
        <v>30</v>
      </c>
      <c r="F1500">
        <v>78429</v>
      </c>
      <c r="G1500" t="s">
        <v>254</v>
      </c>
      <c r="H1500" t="s">
        <v>32</v>
      </c>
      <c r="I1500">
        <v>83183</v>
      </c>
      <c r="J1500">
        <v>1</v>
      </c>
      <c r="K1500" s="1">
        <v>42879.392708333333</v>
      </c>
      <c r="L1500">
        <v>0.2</v>
      </c>
      <c r="M1500">
        <v>268.18</v>
      </c>
      <c r="N1500" t="s">
        <v>79</v>
      </c>
      <c r="O1500" t="s">
        <v>68</v>
      </c>
      <c r="P1500">
        <v>5.0000000000000001E-3</v>
      </c>
      <c r="R1500">
        <v>4</v>
      </c>
      <c r="S1500" t="s">
        <v>464</v>
      </c>
      <c r="T1500" t="s">
        <v>36</v>
      </c>
      <c r="U1500" t="s">
        <v>70</v>
      </c>
      <c r="AC1500" s="2" t="s">
        <v>44</v>
      </c>
    </row>
    <row r="1501" spans="1:29" ht="15" customHeight="1" x14ac:dyDescent="0.35">
      <c r="A1501" s="1">
        <v>42725.399652777778</v>
      </c>
      <c r="B1501">
        <v>462</v>
      </c>
      <c r="C1501" t="s">
        <v>29</v>
      </c>
      <c r="D1501">
        <v>5</v>
      </c>
      <c r="E1501" t="s">
        <v>30</v>
      </c>
      <c r="F1501">
        <v>78404</v>
      </c>
      <c r="G1501" t="s">
        <v>465</v>
      </c>
      <c r="H1501" t="s">
        <v>32</v>
      </c>
      <c r="I1501">
        <v>81795</v>
      </c>
      <c r="J1501">
        <v>1</v>
      </c>
      <c r="K1501" s="1">
        <v>42725.399652777778</v>
      </c>
      <c r="L1501">
        <v>0.2</v>
      </c>
      <c r="M1501">
        <v>268.18</v>
      </c>
      <c r="N1501" t="s">
        <v>79</v>
      </c>
      <c r="O1501" t="s">
        <v>68</v>
      </c>
      <c r="P1501">
        <v>4.0000000000000001E-3</v>
      </c>
      <c r="R1501">
        <v>4</v>
      </c>
      <c r="S1501" t="s">
        <v>466</v>
      </c>
      <c r="T1501" t="s">
        <v>36</v>
      </c>
      <c r="U1501" t="s">
        <v>70</v>
      </c>
      <c r="AC1501" s="2" t="s">
        <v>44</v>
      </c>
    </row>
    <row r="1502" spans="1:29" ht="15" customHeight="1" x14ac:dyDescent="0.35">
      <c r="A1502" s="1">
        <v>42725.399652777778</v>
      </c>
      <c r="B1502">
        <v>462</v>
      </c>
      <c r="C1502" t="s">
        <v>29</v>
      </c>
      <c r="D1502">
        <v>5</v>
      </c>
      <c r="E1502" t="s">
        <v>30</v>
      </c>
      <c r="F1502">
        <v>78404</v>
      </c>
      <c r="G1502" t="s">
        <v>465</v>
      </c>
      <c r="H1502" t="s">
        <v>32</v>
      </c>
      <c r="I1502">
        <v>81795</v>
      </c>
      <c r="J1502">
        <v>1</v>
      </c>
      <c r="K1502" s="1">
        <v>42725.399652777778</v>
      </c>
      <c r="L1502">
        <v>0.2</v>
      </c>
      <c r="M1502">
        <v>431</v>
      </c>
      <c r="N1502" t="s">
        <v>165</v>
      </c>
      <c r="O1502" t="s">
        <v>166</v>
      </c>
      <c r="P1502">
        <v>5.0999999999999996</v>
      </c>
      <c r="R1502">
        <v>4</v>
      </c>
      <c r="S1502" t="s">
        <v>466</v>
      </c>
      <c r="T1502" t="s">
        <v>36</v>
      </c>
      <c r="U1502" t="s">
        <v>167</v>
      </c>
      <c r="AC1502" s="2" t="s">
        <v>44</v>
      </c>
    </row>
    <row r="1503" spans="1:29" ht="15" customHeight="1" x14ac:dyDescent="0.35">
      <c r="A1503" s="1">
        <v>42572.423958333333</v>
      </c>
      <c r="B1503">
        <v>462</v>
      </c>
      <c r="C1503" t="s">
        <v>29</v>
      </c>
      <c r="D1503">
        <v>5</v>
      </c>
      <c r="E1503" t="s">
        <v>30</v>
      </c>
      <c r="F1503">
        <v>77918</v>
      </c>
      <c r="G1503" t="s">
        <v>254</v>
      </c>
      <c r="H1503" t="s">
        <v>32</v>
      </c>
      <c r="I1503">
        <v>79081</v>
      </c>
      <c r="J1503">
        <v>1</v>
      </c>
      <c r="K1503" s="1">
        <v>42572.423958333333</v>
      </c>
      <c r="L1503">
        <v>0.2</v>
      </c>
      <c r="M1503">
        <v>431</v>
      </c>
      <c r="N1503" t="s">
        <v>165</v>
      </c>
      <c r="O1503" t="s">
        <v>166</v>
      </c>
      <c r="P1503">
        <v>7.8</v>
      </c>
      <c r="R1503">
        <v>4</v>
      </c>
      <c r="S1503" t="s">
        <v>498</v>
      </c>
      <c r="T1503" t="s">
        <v>36</v>
      </c>
      <c r="U1503" t="s">
        <v>167</v>
      </c>
      <c r="AC1503" s="2" t="s">
        <v>44</v>
      </c>
    </row>
    <row r="1504" spans="1:29" ht="15" customHeight="1" x14ac:dyDescent="0.35">
      <c r="A1504" s="1">
        <v>42572.423958333333</v>
      </c>
      <c r="B1504">
        <v>462</v>
      </c>
      <c r="C1504" t="s">
        <v>29</v>
      </c>
      <c r="D1504">
        <v>5</v>
      </c>
      <c r="E1504" t="s">
        <v>30</v>
      </c>
      <c r="F1504">
        <v>77918</v>
      </c>
      <c r="G1504" t="s">
        <v>254</v>
      </c>
      <c r="H1504" t="s">
        <v>32</v>
      </c>
      <c r="I1504">
        <v>79081</v>
      </c>
      <c r="J1504">
        <v>1</v>
      </c>
      <c r="K1504" s="1">
        <v>42572.423958333333</v>
      </c>
      <c r="L1504">
        <v>0.2</v>
      </c>
      <c r="M1504">
        <v>268.18</v>
      </c>
      <c r="N1504" t="s">
        <v>79</v>
      </c>
      <c r="O1504" t="s">
        <v>68</v>
      </c>
      <c r="P1504">
        <v>3.0000000000000001E-3</v>
      </c>
      <c r="Q1504" t="s">
        <v>69</v>
      </c>
      <c r="R1504">
        <v>4</v>
      </c>
      <c r="S1504" t="s">
        <v>498</v>
      </c>
      <c r="T1504" t="s">
        <v>36</v>
      </c>
      <c r="U1504" t="s">
        <v>70</v>
      </c>
      <c r="AC1504" s="2" t="s">
        <v>44</v>
      </c>
    </row>
    <row r="1505" spans="1:29" ht="15" customHeight="1" x14ac:dyDescent="0.35">
      <c r="A1505" s="1">
        <v>42543.385763888888</v>
      </c>
      <c r="B1505">
        <v>462</v>
      </c>
      <c r="C1505" t="s">
        <v>29</v>
      </c>
      <c r="D1505">
        <v>5</v>
      </c>
      <c r="E1505" t="s">
        <v>30</v>
      </c>
      <c r="F1505">
        <v>77836</v>
      </c>
      <c r="G1505" t="s">
        <v>170</v>
      </c>
      <c r="H1505" t="s">
        <v>32</v>
      </c>
      <c r="I1505">
        <v>78441</v>
      </c>
      <c r="J1505">
        <v>1</v>
      </c>
      <c r="K1505" s="1">
        <v>42543.385763888888</v>
      </c>
      <c r="L1505">
        <v>0.2</v>
      </c>
      <c r="M1505">
        <v>431</v>
      </c>
      <c r="N1505" t="s">
        <v>165</v>
      </c>
      <c r="O1505" t="s">
        <v>166</v>
      </c>
      <c r="P1505">
        <v>6.4</v>
      </c>
      <c r="R1505">
        <v>4</v>
      </c>
      <c r="S1505" t="s">
        <v>506</v>
      </c>
      <c r="T1505" t="s">
        <v>36</v>
      </c>
      <c r="U1505" t="s">
        <v>167</v>
      </c>
      <c r="AC1505" s="2" t="s">
        <v>508</v>
      </c>
    </row>
    <row r="1506" spans="1:29" ht="15" customHeight="1" x14ac:dyDescent="0.35">
      <c r="A1506" s="1">
        <v>42543.385763888888</v>
      </c>
      <c r="B1506">
        <v>462</v>
      </c>
      <c r="C1506" t="s">
        <v>29</v>
      </c>
      <c r="D1506">
        <v>5</v>
      </c>
      <c r="E1506" t="s">
        <v>30</v>
      </c>
      <c r="F1506">
        <v>77836</v>
      </c>
      <c r="G1506" t="s">
        <v>170</v>
      </c>
      <c r="H1506" t="s">
        <v>32</v>
      </c>
      <c r="I1506">
        <v>78441</v>
      </c>
      <c r="J1506">
        <v>1</v>
      </c>
      <c r="K1506" s="1">
        <v>42543.385763888888</v>
      </c>
      <c r="L1506">
        <v>0.2</v>
      </c>
      <c r="M1506">
        <v>268.18</v>
      </c>
      <c r="N1506" t="s">
        <v>79</v>
      </c>
      <c r="O1506" t="s">
        <v>68</v>
      </c>
      <c r="P1506">
        <v>6.0000000000000001E-3</v>
      </c>
      <c r="R1506">
        <v>4</v>
      </c>
      <c r="S1506" t="s">
        <v>506</v>
      </c>
      <c r="T1506" t="s">
        <v>36</v>
      </c>
      <c r="U1506" t="s">
        <v>70</v>
      </c>
      <c r="AC1506" s="2" t="s">
        <v>508</v>
      </c>
    </row>
    <row r="1507" spans="1:29" ht="15" customHeight="1" x14ac:dyDescent="0.35">
      <c r="A1507" s="1">
        <v>42418.500347222223</v>
      </c>
      <c r="B1507">
        <v>462</v>
      </c>
      <c r="C1507" t="s">
        <v>29</v>
      </c>
      <c r="D1507">
        <v>5</v>
      </c>
      <c r="E1507" t="s">
        <v>30</v>
      </c>
      <c r="F1507">
        <v>77831</v>
      </c>
      <c r="G1507" t="s">
        <v>511</v>
      </c>
      <c r="H1507" t="s">
        <v>32</v>
      </c>
      <c r="I1507">
        <v>75883</v>
      </c>
      <c r="J1507">
        <v>1</v>
      </c>
      <c r="K1507" s="1">
        <v>42418.500347222223</v>
      </c>
      <c r="L1507">
        <v>0.2</v>
      </c>
      <c r="M1507">
        <v>431</v>
      </c>
      <c r="N1507" t="s">
        <v>165</v>
      </c>
      <c r="O1507" t="s">
        <v>166</v>
      </c>
      <c r="P1507">
        <v>5.0999999999999996</v>
      </c>
      <c r="R1507">
        <v>4</v>
      </c>
      <c r="S1507" t="s">
        <v>512</v>
      </c>
      <c r="T1507" t="s">
        <v>36</v>
      </c>
      <c r="U1507" t="s">
        <v>167</v>
      </c>
      <c r="AC1507" s="2" t="s">
        <v>508</v>
      </c>
    </row>
    <row r="1508" spans="1:29" ht="15" customHeight="1" x14ac:dyDescent="0.35">
      <c r="A1508" s="1">
        <v>42418.500347222223</v>
      </c>
      <c r="B1508">
        <v>462</v>
      </c>
      <c r="C1508" t="s">
        <v>29</v>
      </c>
      <c r="D1508">
        <v>5</v>
      </c>
      <c r="E1508" t="s">
        <v>30</v>
      </c>
      <c r="F1508">
        <v>77831</v>
      </c>
      <c r="G1508" t="s">
        <v>511</v>
      </c>
      <c r="H1508" t="s">
        <v>32</v>
      </c>
      <c r="I1508">
        <v>75883</v>
      </c>
      <c r="J1508">
        <v>1</v>
      </c>
      <c r="K1508" s="1">
        <v>42418.500347222223</v>
      </c>
      <c r="L1508">
        <v>0.2</v>
      </c>
      <c r="M1508">
        <v>268.18</v>
      </c>
      <c r="N1508" t="s">
        <v>79</v>
      </c>
      <c r="O1508" t="s">
        <v>68</v>
      </c>
      <c r="P1508">
        <v>5.0000000000000001E-3</v>
      </c>
      <c r="R1508">
        <v>4</v>
      </c>
      <c r="S1508" t="s">
        <v>512</v>
      </c>
      <c r="T1508" t="s">
        <v>36</v>
      </c>
      <c r="U1508" t="s">
        <v>70</v>
      </c>
      <c r="AC1508" s="2" t="s">
        <v>508</v>
      </c>
    </row>
    <row r="1509" spans="1:29" ht="15" customHeight="1" x14ac:dyDescent="0.35">
      <c r="A1509" s="1">
        <v>42516.521180555559</v>
      </c>
      <c r="B1509">
        <v>462</v>
      </c>
      <c r="C1509" t="s">
        <v>29</v>
      </c>
      <c r="D1509">
        <v>5</v>
      </c>
      <c r="E1509" t="s">
        <v>30</v>
      </c>
      <c r="F1509">
        <v>77815</v>
      </c>
      <c r="G1509" t="s">
        <v>513</v>
      </c>
      <c r="H1509" t="s">
        <v>32</v>
      </c>
      <c r="I1509">
        <v>77953</v>
      </c>
      <c r="J1509">
        <v>1</v>
      </c>
      <c r="K1509" s="1">
        <v>42516.521180555559</v>
      </c>
      <c r="L1509">
        <v>0.2</v>
      </c>
      <c r="M1509">
        <v>268.18</v>
      </c>
      <c r="N1509" t="s">
        <v>79</v>
      </c>
      <c r="O1509" t="s">
        <v>68</v>
      </c>
      <c r="P1509">
        <v>5.0000000000000001E-3</v>
      </c>
      <c r="R1509">
        <v>4</v>
      </c>
      <c r="S1509" t="s">
        <v>514</v>
      </c>
      <c r="T1509" t="s">
        <v>36</v>
      </c>
      <c r="U1509" t="s">
        <v>70</v>
      </c>
      <c r="AC1509" s="2" t="s">
        <v>508</v>
      </c>
    </row>
    <row r="1510" spans="1:29" ht="15" customHeight="1" x14ac:dyDescent="0.35">
      <c r="A1510" s="1">
        <v>42516.521180555559</v>
      </c>
      <c r="B1510">
        <v>462</v>
      </c>
      <c r="C1510" t="s">
        <v>29</v>
      </c>
      <c r="D1510">
        <v>5</v>
      </c>
      <c r="E1510" t="s">
        <v>30</v>
      </c>
      <c r="F1510">
        <v>77815</v>
      </c>
      <c r="G1510" t="s">
        <v>513</v>
      </c>
      <c r="H1510" t="s">
        <v>32</v>
      </c>
      <c r="I1510">
        <v>77953</v>
      </c>
      <c r="J1510">
        <v>1</v>
      </c>
      <c r="K1510" s="1">
        <v>42516.521180555559</v>
      </c>
      <c r="L1510">
        <v>0.2</v>
      </c>
      <c r="M1510">
        <v>431</v>
      </c>
      <c r="N1510" t="s">
        <v>165</v>
      </c>
      <c r="O1510" t="s">
        <v>166</v>
      </c>
      <c r="P1510">
        <v>12</v>
      </c>
      <c r="R1510">
        <v>4</v>
      </c>
      <c r="S1510" t="s">
        <v>514</v>
      </c>
      <c r="T1510" t="s">
        <v>36</v>
      </c>
      <c r="U1510" t="s">
        <v>167</v>
      </c>
      <c r="AC1510" s="2" t="s">
        <v>508</v>
      </c>
    </row>
    <row r="1511" spans="1:29" ht="15" customHeight="1" x14ac:dyDescent="0.35">
      <c r="A1511" s="1">
        <v>42489.448263888888</v>
      </c>
      <c r="B1511">
        <v>462</v>
      </c>
      <c r="C1511" t="s">
        <v>29</v>
      </c>
      <c r="D1511">
        <v>5</v>
      </c>
      <c r="E1511" t="s">
        <v>30</v>
      </c>
      <c r="F1511">
        <v>77810</v>
      </c>
      <c r="G1511" t="s">
        <v>515</v>
      </c>
      <c r="H1511" t="s">
        <v>32</v>
      </c>
      <c r="I1511">
        <v>77340</v>
      </c>
      <c r="J1511">
        <v>1</v>
      </c>
      <c r="K1511" s="1">
        <v>42489.448263888888</v>
      </c>
      <c r="L1511">
        <v>0.2</v>
      </c>
      <c r="M1511">
        <v>268.18</v>
      </c>
      <c r="N1511" t="s">
        <v>79</v>
      </c>
      <c r="O1511" t="s">
        <v>68</v>
      </c>
      <c r="P1511">
        <v>5.0000000000000001E-3</v>
      </c>
      <c r="R1511">
        <v>4</v>
      </c>
      <c r="S1511" t="s">
        <v>516</v>
      </c>
      <c r="T1511" t="s">
        <v>36</v>
      </c>
      <c r="U1511" t="s">
        <v>70</v>
      </c>
      <c r="AC1511" s="2" t="s">
        <v>508</v>
      </c>
    </row>
    <row r="1512" spans="1:29" ht="15" customHeight="1" x14ac:dyDescent="0.35">
      <c r="A1512" s="1">
        <v>42489.448263888888</v>
      </c>
      <c r="B1512">
        <v>462</v>
      </c>
      <c r="C1512" t="s">
        <v>29</v>
      </c>
      <c r="D1512">
        <v>5</v>
      </c>
      <c r="E1512" t="s">
        <v>30</v>
      </c>
      <c r="F1512">
        <v>77810</v>
      </c>
      <c r="G1512" t="s">
        <v>515</v>
      </c>
      <c r="H1512" t="s">
        <v>32</v>
      </c>
      <c r="I1512">
        <v>77340</v>
      </c>
      <c r="J1512">
        <v>1</v>
      </c>
      <c r="K1512" s="1">
        <v>42489.448263888888</v>
      </c>
      <c r="L1512">
        <v>0.2</v>
      </c>
      <c r="M1512">
        <v>431</v>
      </c>
      <c r="N1512" t="s">
        <v>165</v>
      </c>
      <c r="O1512" t="s">
        <v>166</v>
      </c>
      <c r="P1512">
        <v>5.5</v>
      </c>
      <c r="R1512">
        <v>4</v>
      </c>
      <c r="S1512" t="s">
        <v>516</v>
      </c>
      <c r="T1512" t="s">
        <v>36</v>
      </c>
      <c r="U1512" t="s">
        <v>167</v>
      </c>
      <c r="AC1512" s="2" t="s">
        <v>508</v>
      </c>
    </row>
    <row r="1513" spans="1:29" ht="15" customHeight="1" x14ac:dyDescent="0.35">
      <c r="A1513" s="1">
        <v>42452.535069444442</v>
      </c>
      <c r="B1513">
        <v>462</v>
      </c>
      <c r="C1513" t="s">
        <v>29</v>
      </c>
      <c r="D1513">
        <v>5</v>
      </c>
      <c r="E1513" t="s">
        <v>30</v>
      </c>
      <c r="F1513">
        <v>77805</v>
      </c>
      <c r="G1513" t="s">
        <v>524</v>
      </c>
      <c r="H1513" t="s">
        <v>32</v>
      </c>
      <c r="I1513">
        <v>76550</v>
      </c>
      <c r="J1513">
        <v>1</v>
      </c>
      <c r="K1513" s="1">
        <v>42452.535069444442</v>
      </c>
      <c r="L1513">
        <v>0.2</v>
      </c>
      <c r="M1513">
        <v>268.18</v>
      </c>
      <c r="N1513" t="s">
        <v>79</v>
      </c>
      <c r="O1513" t="s">
        <v>68</v>
      </c>
      <c r="P1513">
        <v>5.0000000000000001E-3</v>
      </c>
      <c r="R1513">
        <v>4</v>
      </c>
      <c r="S1513" t="s">
        <v>525</v>
      </c>
      <c r="T1513" t="s">
        <v>36</v>
      </c>
      <c r="U1513" t="s">
        <v>70</v>
      </c>
      <c r="AC1513" s="2" t="s">
        <v>508</v>
      </c>
    </row>
    <row r="1514" spans="1:29" ht="15" customHeight="1" x14ac:dyDescent="0.35">
      <c r="A1514" s="1">
        <v>42452.535069444442</v>
      </c>
      <c r="B1514">
        <v>462</v>
      </c>
      <c r="C1514" t="s">
        <v>29</v>
      </c>
      <c r="D1514">
        <v>5</v>
      </c>
      <c r="E1514" t="s">
        <v>30</v>
      </c>
      <c r="F1514">
        <v>77805</v>
      </c>
      <c r="G1514" t="s">
        <v>524</v>
      </c>
      <c r="H1514" t="s">
        <v>32</v>
      </c>
      <c r="I1514">
        <v>76550</v>
      </c>
      <c r="J1514">
        <v>1</v>
      </c>
      <c r="K1514" s="1">
        <v>42452.535069444442</v>
      </c>
      <c r="L1514">
        <v>0.2</v>
      </c>
      <c r="M1514">
        <v>431</v>
      </c>
      <c r="N1514" t="s">
        <v>165</v>
      </c>
      <c r="O1514" t="s">
        <v>166</v>
      </c>
      <c r="P1514">
        <v>5</v>
      </c>
      <c r="R1514">
        <v>4</v>
      </c>
      <c r="S1514" t="s">
        <v>525</v>
      </c>
      <c r="T1514" t="s">
        <v>36</v>
      </c>
      <c r="U1514" t="s">
        <v>167</v>
      </c>
      <c r="AC1514" s="2" t="s">
        <v>508</v>
      </c>
    </row>
    <row r="1515" spans="1:29" ht="15" customHeight="1" x14ac:dyDescent="0.35">
      <c r="A1515" s="1">
        <v>42389.489930555559</v>
      </c>
      <c r="B1515">
        <v>462</v>
      </c>
      <c r="C1515" t="s">
        <v>29</v>
      </c>
      <c r="D1515">
        <v>5</v>
      </c>
      <c r="E1515" t="s">
        <v>30</v>
      </c>
      <c r="F1515">
        <v>77655</v>
      </c>
      <c r="G1515" t="s">
        <v>410</v>
      </c>
      <c r="H1515" t="s">
        <v>32</v>
      </c>
      <c r="I1515">
        <v>75270</v>
      </c>
      <c r="J1515">
        <v>1</v>
      </c>
      <c r="K1515" s="1">
        <v>42389.489930555559</v>
      </c>
      <c r="L1515">
        <v>0.2</v>
      </c>
      <c r="M1515">
        <v>268.18</v>
      </c>
      <c r="N1515" t="s">
        <v>79</v>
      </c>
      <c r="O1515" t="s">
        <v>68</v>
      </c>
      <c r="P1515">
        <v>5.0000000000000001E-3</v>
      </c>
      <c r="R1515">
        <v>4</v>
      </c>
      <c r="S1515" t="s">
        <v>547</v>
      </c>
      <c r="T1515" t="s">
        <v>36</v>
      </c>
      <c r="U1515" t="s">
        <v>70</v>
      </c>
      <c r="AC1515" s="2" t="s">
        <v>508</v>
      </c>
    </row>
    <row r="1516" spans="1:29" ht="15" customHeight="1" x14ac:dyDescent="0.35">
      <c r="A1516" s="1">
        <v>42389.489930555559</v>
      </c>
      <c r="B1516">
        <v>462</v>
      </c>
      <c r="C1516" t="s">
        <v>29</v>
      </c>
      <c r="D1516">
        <v>5</v>
      </c>
      <c r="E1516" t="s">
        <v>30</v>
      </c>
      <c r="F1516">
        <v>77655</v>
      </c>
      <c r="G1516" t="s">
        <v>410</v>
      </c>
      <c r="H1516" t="s">
        <v>32</v>
      </c>
      <c r="I1516">
        <v>75270</v>
      </c>
      <c r="J1516">
        <v>1</v>
      </c>
      <c r="K1516" s="1">
        <v>42389.489930555559</v>
      </c>
      <c r="L1516">
        <v>0.2</v>
      </c>
      <c r="M1516">
        <v>431</v>
      </c>
      <c r="N1516" t="s">
        <v>165</v>
      </c>
      <c r="O1516" t="s">
        <v>166</v>
      </c>
      <c r="P1516">
        <v>2.1</v>
      </c>
      <c r="R1516">
        <v>4</v>
      </c>
      <c r="S1516" t="s">
        <v>547</v>
      </c>
      <c r="T1516" t="s">
        <v>36</v>
      </c>
      <c r="U1516" t="s">
        <v>167</v>
      </c>
      <c r="AC1516" s="2" t="s">
        <v>508</v>
      </c>
    </row>
    <row r="1517" spans="1:29" ht="15" customHeight="1" x14ac:dyDescent="0.35">
      <c r="A1517" s="1">
        <v>42354.486458333333</v>
      </c>
      <c r="B1517">
        <v>462</v>
      </c>
      <c r="C1517" t="s">
        <v>29</v>
      </c>
      <c r="D1517">
        <v>5</v>
      </c>
      <c r="E1517" t="s">
        <v>30</v>
      </c>
      <c r="F1517">
        <v>77589</v>
      </c>
      <c r="G1517" t="s">
        <v>524</v>
      </c>
      <c r="H1517" t="s">
        <v>32</v>
      </c>
      <c r="I1517">
        <v>74769</v>
      </c>
      <c r="J1517">
        <v>1</v>
      </c>
      <c r="K1517" s="1">
        <v>42354.486458333333</v>
      </c>
      <c r="L1517">
        <v>0.2</v>
      </c>
      <c r="M1517">
        <v>431</v>
      </c>
      <c r="N1517" t="s">
        <v>165</v>
      </c>
      <c r="O1517" t="s">
        <v>166</v>
      </c>
      <c r="P1517">
        <v>3</v>
      </c>
      <c r="R1517">
        <v>4</v>
      </c>
      <c r="S1517" t="s">
        <v>551</v>
      </c>
      <c r="T1517" t="s">
        <v>36</v>
      </c>
      <c r="U1517" t="s">
        <v>167</v>
      </c>
      <c r="AC1517" s="2" t="s">
        <v>508</v>
      </c>
    </row>
    <row r="1518" spans="1:29" ht="15" customHeight="1" x14ac:dyDescent="0.35">
      <c r="A1518" s="1">
        <v>42354.486458333333</v>
      </c>
      <c r="B1518">
        <v>462</v>
      </c>
      <c r="C1518" t="s">
        <v>29</v>
      </c>
      <c r="D1518">
        <v>5</v>
      </c>
      <c r="E1518" t="s">
        <v>30</v>
      </c>
      <c r="F1518">
        <v>77589</v>
      </c>
      <c r="G1518" t="s">
        <v>524</v>
      </c>
      <c r="H1518" t="s">
        <v>32</v>
      </c>
      <c r="I1518">
        <v>74769</v>
      </c>
      <c r="J1518">
        <v>1</v>
      </c>
      <c r="K1518" s="1">
        <v>42354.486458333333</v>
      </c>
      <c r="L1518">
        <v>0.2</v>
      </c>
      <c r="M1518">
        <v>268.18</v>
      </c>
      <c r="N1518" t="s">
        <v>79</v>
      </c>
      <c r="O1518" t="s">
        <v>68</v>
      </c>
      <c r="P1518">
        <v>7.0000000000000001E-3</v>
      </c>
      <c r="R1518">
        <v>4</v>
      </c>
      <c r="S1518" t="s">
        <v>551</v>
      </c>
      <c r="T1518" t="s">
        <v>36</v>
      </c>
      <c r="U1518" t="s">
        <v>70</v>
      </c>
      <c r="AC1518" s="2" t="s">
        <v>508</v>
      </c>
    </row>
    <row r="1519" spans="1:29" ht="15" customHeight="1" x14ac:dyDescent="0.35">
      <c r="A1519" s="1">
        <v>42332.458680555559</v>
      </c>
      <c r="B1519">
        <v>462</v>
      </c>
      <c r="C1519" t="s">
        <v>29</v>
      </c>
      <c r="D1519">
        <v>5</v>
      </c>
      <c r="E1519" t="s">
        <v>30</v>
      </c>
      <c r="F1519">
        <v>77569</v>
      </c>
      <c r="G1519" t="s">
        <v>524</v>
      </c>
      <c r="H1519" t="s">
        <v>32</v>
      </c>
      <c r="I1519">
        <v>74290</v>
      </c>
      <c r="J1519">
        <v>1</v>
      </c>
      <c r="K1519" s="1">
        <v>42332.458680555559</v>
      </c>
      <c r="L1519">
        <v>0.2</v>
      </c>
      <c r="M1519">
        <v>431</v>
      </c>
      <c r="N1519" t="s">
        <v>165</v>
      </c>
      <c r="O1519" t="s">
        <v>166</v>
      </c>
      <c r="P1519">
        <v>5.2</v>
      </c>
      <c r="R1519">
        <v>4</v>
      </c>
      <c r="S1519" t="s">
        <v>555</v>
      </c>
      <c r="T1519" t="s">
        <v>36</v>
      </c>
      <c r="U1519" t="s">
        <v>167</v>
      </c>
      <c r="AC1519" s="2" t="s">
        <v>508</v>
      </c>
    </row>
    <row r="1520" spans="1:29" ht="15" customHeight="1" x14ac:dyDescent="0.35">
      <c r="A1520" s="1">
        <v>42332.458680555559</v>
      </c>
      <c r="B1520">
        <v>462</v>
      </c>
      <c r="C1520" t="s">
        <v>29</v>
      </c>
      <c r="D1520">
        <v>5</v>
      </c>
      <c r="E1520" t="s">
        <v>30</v>
      </c>
      <c r="F1520">
        <v>77569</v>
      </c>
      <c r="G1520" t="s">
        <v>524</v>
      </c>
      <c r="H1520" t="s">
        <v>32</v>
      </c>
      <c r="I1520">
        <v>74290</v>
      </c>
      <c r="J1520">
        <v>1</v>
      </c>
      <c r="K1520" s="1">
        <v>42332.458680555559</v>
      </c>
      <c r="L1520">
        <v>0.2</v>
      </c>
      <c r="M1520">
        <v>268.18</v>
      </c>
      <c r="N1520" t="s">
        <v>79</v>
      </c>
      <c r="O1520" t="s">
        <v>68</v>
      </c>
      <c r="P1520">
        <v>5.0000000000000001E-3</v>
      </c>
      <c r="R1520">
        <v>4</v>
      </c>
      <c r="S1520" t="s">
        <v>555</v>
      </c>
      <c r="T1520" t="s">
        <v>36</v>
      </c>
      <c r="U1520" t="s">
        <v>70</v>
      </c>
      <c r="AC1520" s="2" t="s">
        <v>508</v>
      </c>
    </row>
    <row r="1521" spans="1:29" ht="15" customHeight="1" x14ac:dyDescent="0.35">
      <c r="A1521" s="1">
        <v>42291.489930555559</v>
      </c>
      <c r="B1521">
        <v>462</v>
      </c>
      <c r="C1521" t="s">
        <v>29</v>
      </c>
      <c r="D1521">
        <v>5</v>
      </c>
      <c r="E1521" t="s">
        <v>30</v>
      </c>
      <c r="F1521">
        <v>77553</v>
      </c>
      <c r="G1521" t="s">
        <v>559</v>
      </c>
      <c r="H1521" t="s">
        <v>32</v>
      </c>
      <c r="I1521">
        <v>73401</v>
      </c>
      <c r="J1521">
        <v>1</v>
      </c>
      <c r="K1521" s="1">
        <v>42291.489930555559</v>
      </c>
      <c r="L1521">
        <v>0.2</v>
      </c>
      <c r="M1521">
        <v>431</v>
      </c>
      <c r="N1521" t="s">
        <v>165</v>
      </c>
      <c r="O1521" t="s">
        <v>166</v>
      </c>
      <c r="P1521">
        <v>2.5</v>
      </c>
      <c r="R1521">
        <v>4</v>
      </c>
      <c r="S1521" t="s">
        <v>560</v>
      </c>
      <c r="T1521" t="s">
        <v>36</v>
      </c>
      <c r="U1521" t="s">
        <v>167</v>
      </c>
      <c r="AC1521" s="2" t="s">
        <v>508</v>
      </c>
    </row>
    <row r="1522" spans="1:29" ht="15" customHeight="1" x14ac:dyDescent="0.35">
      <c r="A1522" s="1">
        <v>42291.489930555559</v>
      </c>
      <c r="B1522">
        <v>462</v>
      </c>
      <c r="C1522" t="s">
        <v>29</v>
      </c>
      <c r="D1522">
        <v>5</v>
      </c>
      <c r="E1522" t="s">
        <v>30</v>
      </c>
      <c r="F1522">
        <v>77553</v>
      </c>
      <c r="G1522" t="s">
        <v>559</v>
      </c>
      <c r="H1522" t="s">
        <v>32</v>
      </c>
      <c r="I1522">
        <v>73401</v>
      </c>
      <c r="J1522">
        <v>1</v>
      </c>
      <c r="K1522" s="1">
        <v>42291.489930555559</v>
      </c>
      <c r="L1522">
        <v>0.2</v>
      </c>
      <c r="M1522">
        <v>268.18</v>
      </c>
      <c r="N1522" t="s">
        <v>79</v>
      </c>
      <c r="O1522" t="s">
        <v>68</v>
      </c>
      <c r="P1522">
        <v>6.0000000000000001E-3</v>
      </c>
      <c r="R1522">
        <v>4</v>
      </c>
      <c r="S1522" t="s">
        <v>560</v>
      </c>
      <c r="T1522" t="s">
        <v>36</v>
      </c>
      <c r="U1522" t="s">
        <v>70</v>
      </c>
      <c r="AC1522" s="2" t="s">
        <v>508</v>
      </c>
    </row>
    <row r="1523" spans="1:29" ht="15" customHeight="1" x14ac:dyDescent="0.35">
      <c r="A1523" s="1">
        <v>42262.441319444442</v>
      </c>
      <c r="B1523">
        <v>462</v>
      </c>
      <c r="C1523" t="s">
        <v>29</v>
      </c>
      <c r="D1523">
        <v>5</v>
      </c>
      <c r="E1523" t="s">
        <v>30</v>
      </c>
      <c r="F1523">
        <v>77493</v>
      </c>
      <c r="G1523" t="s">
        <v>559</v>
      </c>
      <c r="H1523" t="s">
        <v>32</v>
      </c>
      <c r="I1523">
        <v>72898</v>
      </c>
      <c r="J1523">
        <v>1</v>
      </c>
      <c r="K1523" s="1">
        <v>42262.441319444442</v>
      </c>
      <c r="L1523">
        <v>0.2</v>
      </c>
      <c r="M1523">
        <v>431</v>
      </c>
      <c r="N1523" t="s">
        <v>165</v>
      </c>
      <c r="O1523" t="s">
        <v>166</v>
      </c>
      <c r="P1523">
        <v>5.7</v>
      </c>
      <c r="R1523">
        <v>4</v>
      </c>
      <c r="S1523" t="s">
        <v>565</v>
      </c>
      <c r="T1523" t="s">
        <v>36</v>
      </c>
      <c r="U1523" t="s">
        <v>167</v>
      </c>
      <c r="AC1523" s="2" t="s">
        <v>508</v>
      </c>
    </row>
    <row r="1524" spans="1:29" ht="15" customHeight="1" x14ac:dyDescent="0.35">
      <c r="A1524" s="1">
        <v>42262.441319444442</v>
      </c>
      <c r="B1524">
        <v>462</v>
      </c>
      <c r="C1524" t="s">
        <v>29</v>
      </c>
      <c r="D1524">
        <v>5</v>
      </c>
      <c r="E1524" t="s">
        <v>30</v>
      </c>
      <c r="F1524">
        <v>77493</v>
      </c>
      <c r="G1524" t="s">
        <v>559</v>
      </c>
      <c r="H1524" t="s">
        <v>32</v>
      </c>
      <c r="I1524">
        <v>72898</v>
      </c>
      <c r="J1524">
        <v>1</v>
      </c>
      <c r="K1524" s="1">
        <v>42262.441319444442</v>
      </c>
      <c r="L1524">
        <v>0.2</v>
      </c>
      <c r="M1524">
        <v>268.18</v>
      </c>
      <c r="N1524" t="s">
        <v>79</v>
      </c>
      <c r="O1524" t="s">
        <v>68</v>
      </c>
      <c r="P1524">
        <v>5.0000000000000001E-3</v>
      </c>
      <c r="R1524">
        <v>4</v>
      </c>
      <c r="S1524" t="s">
        <v>565</v>
      </c>
      <c r="T1524" t="s">
        <v>36</v>
      </c>
      <c r="U1524" t="s">
        <v>70</v>
      </c>
      <c r="AC1524" s="2" t="s">
        <v>508</v>
      </c>
    </row>
    <row r="1525" spans="1:29" ht="15" customHeight="1" x14ac:dyDescent="0.35">
      <c r="A1525" s="1">
        <v>42229.562847222223</v>
      </c>
      <c r="B1525">
        <v>462</v>
      </c>
      <c r="C1525" t="s">
        <v>29</v>
      </c>
      <c r="D1525">
        <v>5</v>
      </c>
      <c r="E1525" t="s">
        <v>30</v>
      </c>
      <c r="F1525">
        <v>77455</v>
      </c>
      <c r="G1525" t="s">
        <v>568</v>
      </c>
      <c r="H1525" t="s">
        <v>32</v>
      </c>
      <c r="I1525">
        <v>72406</v>
      </c>
      <c r="J1525">
        <v>1</v>
      </c>
      <c r="K1525" s="1">
        <v>42229.562847222223</v>
      </c>
      <c r="L1525">
        <v>0.2</v>
      </c>
      <c r="M1525">
        <v>431</v>
      </c>
      <c r="N1525" t="s">
        <v>165</v>
      </c>
      <c r="O1525" t="s">
        <v>166</v>
      </c>
      <c r="P1525">
        <v>7.8</v>
      </c>
      <c r="R1525">
        <v>4</v>
      </c>
      <c r="S1525" t="s">
        <v>569</v>
      </c>
      <c r="T1525" t="s">
        <v>36</v>
      </c>
      <c r="U1525" t="s">
        <v>167</v>
      </c>
      <c r="AC1525" s="2" t="s">
        <v>508</v>
      </c>
    </row>
    <row r="1526" spans="1:29" ht="15" customHeight="1" x14ac:dyDescent="0.35">
      <c r="A1526" s="1">
        <v>42229.562847222223</v>
      </c>
      <c r="B1526">
        <v>462</v>
      </c>
      <c r="C1526" t="s">
        <v>29</v>
      </c>
      <c r="D1526">
        <v>5</v>
      </c>
      <c r="E1526" t="s">
        <v>30</v>
      </c>
      <c r="F1526">
        <v>77455</v>
      </c>
      <c r="G1526" t="s">
        <v>568</v>
      </c>
      <c r="H1526" t="s">
        <v>32</v>
      </c>
      <c r="I1526">
        <v>72406</v>
      </c>
      <c r="J1526">
        <v>1</v>
      </c>
      <c r="K1526" s="1">
        <v>42229.562847222223</v>
      </c>
      <c r="L1526">
        <v>0.2</v>
      </c>
      <c r="M1526">
        <v>268.18</v>
      </c>
      <c r="N1526" t="s">
        <v>79</v>
      </c>
      <c r="O1526" t="s">
        <v>68</v>
      </c>
      <c r="P1526">
        <v>5.0000000000000001E-3</v>
      </c>
      <c r="R1526">
        <v>4</v>
      </c>
      <c r="S1526" t="s">
        <v>569</v>
      </c>
      <c r="T1526" t="s">
        <v>36</v>
      </c>
      <c r="U1526" t="s">
        <v>70</v>
      </c>
      <c r="AC1526" s="2" t="s">
        <v>508</v>
      </c>
    </row>
    <row r="1527" spans="1:29" ht="15" customHeight="1" x14ac:dyDescent="0.35">
      <c r="A1527" s="1">
        <v>42207.430902777778</v>
      </c>
      <c r="B1527">
        <v>462</v>
      </c>
      <c r="C1527" t="s">
        <v>29</v>
      </c>
      <c r="D1527">
        <v>5</v>
      </c>
      <c r="E1527" t="s">
        <v>30</v>
      </c>
      <c r="F1527">
        <v>77439</v>
      </c>
      <c r="G1527" t="s">
        <v>568</v>
      </c>
      <c r="H1527" t="s">
        <v>32</v>
      </c>
      <c r="I1527">
        <v>72027</v>
      </c>
      <c r="J1527">
        <v>1</v>
      </c>
      <c r="K1527" s="1">
        <v>42207.430902777778</v>
      </c>
      <c r="L1527">
        <v>0.2</v>
      </c>
      <c r="M1527">
        <v>431</v>
      </c>
      <c r="N1527" t="s">
        <v>165</v>
      </c>
      <c r="O1527" t="s">
        <v>166</v>
      </c>
      <c r="P1527">
        <v>7.5</v>
      </c>
      <c r="R1527">
        <v>4</v>
      </c>
      <c r="S1527" t="s">
        <v>572</v>
      </c>
      <c r="T1527" t="s">
        <v>36</v>
      </c>
      <c r="U1527" t="s">
        <v>167</v>
      </c>
      <c r="AC1527" s="2" t="s">
        <v>508</v>
      </c>
    </row>
    <row r="1528" spans="1:29" ht="15" customHeight="1" x14ac:dyDescent="0.35">
      <c r="A1528" s="1">
        <v>42207.430902777778</v>
      </c>
      <c r="B1528">
        <v>462</v>
      </c>
      <c r="C1528" t="s">
        <v>29</v>
      </c>
      <c r="D1528">
        <v>5</v>
      </c>
      <c r="E1528" t="s">
        <v>30</v>
      </c>
      <c r="F1528">
        <v>77439</v>
      </c>
      <c r="G1528" t="s">
        <v>568</v>
      </c>
      <c r="H1528" t="s">
        <v>32</v>
      </c>
      <c r="I1528">
        <v>72027</v>
      </c>
      <c r="J1528">
        <v>1</v>
      </c>
      <c r="K1528" s="1">
        <v>42207.430902777778</v>
      </c>
      <c r="L1528">
        <v>0.2</v>
      </c>
      <c r="M1528">
        <v>268.18</v>
      </c>
      <c r="N1528" t="s">
        <v>79</v>
      </c>
      <c r="O1528" t="s">
        <v>68</v>
      </c>
      <c r="P1528">
        <v>6.0000000000000001E-3</v>
      </c>
      <c r="R1528">
        <v>4</v>
      </c>
      <c r="S1528" t="s">
        <v>572</v>
      </c>
      <c r="T1528" t="s">
        <v>36</v>
      </c>
      <c r="U1528" t="s">
        <v>70</v>
      </c>
      <c r="AC1528" s="2" t="s">
        <v>508</v>
      </c>
    </row>
    <row r="1529" spans="1:29" ht="15" customHeight="1" x14ac:dyDescent="0.35">
      <c r="A1529" s="1">
        <v>42151.566319444442</v>
      </c>
      <c r="B1529">
        <v>462</v>
      </c>
      <c r="C1529" t="s">
        <v>29</v>
      </c>
      <c r="D1529">
        <v>5</v>
      </c>
      <c r="E1529" t="s">
        <v>30</v>
      </c>
      <c r="F1529">
        <v>77350</v>
      </c>
      <c r="G1529" t="s">
        <v>578</v>
      </c>
      <c r="H1529" t="s">
        <v>32</v>
      </c>
      <c r="I1529">
        <v>71062</v>
      </c>
      <c r="J1529">
        <v>1</v>
      </c>
      <c r="K1529" s="1">
        <v>42151.566319444442</v>
      </c>
      <c r="L1529">
        <v>0.2</v>
      </c>
      <c r="M1529">
        <v>431</v>
      </c>
      <c r="N1529" t="s">
        <v>165</v>
      </c>
      <c r="O1529" t="s">
        <v>166</v>
      </c>
      <c r="P1529">
        <v>14</v>
      </c>
      <c r="R1529">
        <v>4</v>
      </c>
      <c r="S1529" t="s">
        <v>579</v>
      </c>
      <c r="T1529" t="s">
        <v>36</v>
      </c>
      <c r="U1529" t="s">
        <v>167</v>
      </c>
      <c r="AC1529" s="2" t="s">
        <v>508</v>
      </c>
    </row>
    <row r="1530" spans="1:29" ht="15" customHeight="1" x14ac:dyDescent="0.35">
      <c r="A1530" s="1">
        <v>42151.566319444442</v>
      </c>
      <c r="B1530">
        <v>462</v>
      </c>
      <c r="C1530" t="s">
        <v>29</v>
      </c>
      <c r="D1530">
        <v>5</v>
      </c>
      <c r="E1530" t="s">
        <v>30</v>
      </c>
      <c r="F1530">
        <v>77350</v>
      </c>
      <c r="G1530" t="s">
        <v>578</v>
      </c>
      <c r="H1530" t="s">
        <v>32</v>
      </c>
      <c r="I1530">
        <v>71062</v>
      </c>
      <c r="J1530">
        <v>1</v>
      </c>
      <c r="K1530" s="1">
        <v>42151.566319444442</v>
      </c>
      <c r="L1530">
        <v>0.2</v>
      </c>
      <c r="M1530">
        <v>268.18</v>
      </c>
      <c r="N1530" t="s">
        <v>79</v>
      </c>
      <c r="O1530" t="s">
        <v>68</v>
      </c>
      <c r="P1530">
        <v>6.0000000000000001E-3</v>
      </c>
      <c r="R1530">
        <v>4</v>
      </c>
      <c r="S1530" t="s">
        <v>579</v>
      </c>
      <c r="T1530" t="s">
        <v>36</v>
      </c>
      <c r="U1530" t="s">
        <v>70</v>
      </c>
      <c r="AC1530" s="2" t="s">
        <v>508</v>
      </c>
    </row>
    <row r="1531" spans="1:29" ht="15" customHeight="1" x14ac:dyDescent="0.35">
      <c r="A1531" s="1">
        <v>42138.414236111108</v>
      </c>
      <c r="B1531">
        <v>462</v>
      </c>
      <c r="C1531" t="s">
        <v>29</v>
      </c>
      <c r="D1531">
        <v>5</v>
      </c>
      <c r="E1531" t="s">
        <v>30</v>
      </c>
      <c r="F1531">
        <v>77345</v>
      </c>
      <c r="G1531" t="s">
        <v>515</v>
      </c>
      <c r="H1531" t="s">
        <v>32</v>
      </c>
      <c r="I1531">
        <v>70855</v>
      </c>
      <c r="J1531">
        <v>1</v>
      </c>
      <c r="K1531" s="1">
        <v>42138.414236111108</v>
      </c>
      <c r="L1531">
        <v>0.2</v>
      </c>
      <c r="M1531">
        <v>431</v>
      </c>
      <c r="N1531" t="s">
        <v>165</v>
      </c>
      <c r="O1531" t="s">
        <v>166</v>
      </c>
      <c r="P1531">
        <v>7.9</v>
      </c>
      <c r="R1531">
        <v>4</v>
      </c>
      <c r="S1531" t="s">
        <v>583</v>
      </c>
      <c r="T1531" t="s">
        <v>36</v>
      </c>
      <c r="U1531" t="s">
        <v>167</v>
      </c>
      <c r="AC1531" s="2" t="s">
        <v>508</v>
      </c>
    </row>
    <row r="1532" spans="1:29" ht="15" customHeight="1" x14ac:dyDescent="0.35">
      <c r="A1532" s="1">
        <v>42138.414236111108</v>
      </c>
      <c r="B1532">
        <v>462</v>
      </c>
      <c r="C1532" t="s">
        <v>29</v>
      </c>
      <c r="D1532">
        <v>5</v>
      </c>
      <c r="E1532" t="s">
        <v>30</v>
      </c>
      <c r="F1532">
        <v>77345</v>
      </c>
      <c r="G1532" t="s">
        <v>515</v>
      </c>
      <c r="H1532" t="s">
        <v>32</v>
      </c>
      <c r="I1532">
        <v>70855</v>
      </c>
      <c r="J1532">
        <v>1</v>
      </c>
      <c r="K1532" s="1">
        <v>42138.414236111108</v>
      </c>
      <c r="L1532">
        <v>0.2</v>
      </c>
      <c r="M1532">
        <v>268.18</v>
      </c>
      <c r="N1532" t="s">
        <v>79</v>
      </c>
      <c r="O1532" t="s">
        <v>68</v>
      </c>
      <c r="P1532">
        <v>6.0000000000000001E-3</v>
      </c>
      <c r="R1532">
        <v>4</v>
      </c>
      <c r="S1532" t="s">
        <v>583</v>
      </c>
      <c r="T1532" t="s">
        <v>36</v>
      </c>
      <c r="U1532" t="s">
        <v>70</v>
      </c>
      <c r="AC1532" s="2" t="s">
        <v>508</v>
      </c>
    </row>
    <row r="1533" spans="1:29" ht="15" customHeight="1" x14ac:dyDescent="0.35">
      <c r="A1533" s="1">
        <v>42122.555902777778</v>
      </c>
      <c r="B1533">
        <v>462</v>
      </c>
      <c r="C1533" t="s">
        <v>29</v>
      </c>
      <c r="D1533">
        <v>5</v>
      </c>
      <c r="E1533" t="s">
        <v>30</v>
      </c>
      <c r="F1533">
        <v>77269</v>
      </c>
      <c r="G1533" t="s">
        <v>578</v>
      </c>
      <c r="H1533" t="s">
        <v>32</v>
      </c>
      <c r="I1533">
        <v>70554</v>
      </c>
      <c r="J1533">
        <v>1</v>
      </c>
      <c r="K1533" s="1">
        <v>42122.555902777778</v>
      </c>
      <c r="L1533">
        <v>0.2</v>
      </c>
      <c r="M1533">
        <v>268.18</v>
      </c>
      <c r="N1533" t="s">
        <v>79</v>
      </c>
      <c r="O1533" t="s">
        <v>68</v>
      </c>
      <c r="P1533">
        <v>4.0000000000000001E-3</v>
      </c>
      <c r="R1533">
        <v>4</v>
      </c>
      <c r="S1533" t="s">
        <v>595</v>
      </c>
      <c r="T1533" t="s">
        <v>36</v>
      </c>
      <c r="U1533" t="s">
        <v>70</v>
      </c>
      <c r="AC1533" s="2" t="s">
        <v>508</v>
      </c>
    </row>
    <row r="1534" spans="1:29" ht="15" customHeight="1" x14ac:dyDescent="0.35">
      <c r="A1534" s="1">
        <v>42122.555902777778</v>
      </c>
      <c r="B1534">
        <v>462</v>
      </c>
      <c r="C1534" t="s">
        <v>29</v>
      </c>
      <c r="D1534">
        <v>5</v>
      </c>
      <c r="E1534" t="s">
        <v>30</v>
      </c>
      <c r="F1534">
        <v>77269</v>
      </c>
      <c r="G1534" t="s">
        <v>578</v>
      </c>
      <c r="H1534" t="s">
        <v>32</v>
      </c>
      <c r="I1534">
        <v>70554</v>
      </c>
      <c r="J1534">
        <v>1</v>
      </c>
      <c r="K1534" s="1">
        <v>42122.555902777778</v>
      </c>
      <c r="L1534">
        <v>0.2</v>
      </c>
      <c r="M1534">
        <v>431</v>
      </c>
      <c r="N1534" t="s">
        <v>165</v>
      </c>
      <c r="O1534" t="s">
        <v>166</v>
      </c>
      <c r="P1534">
        <v>15</v>
      </c>
      <c r="R1534">
        <v>4</v>
      </c>
      <c r="S1534" t="s">
        <v>595</v>
      </c>
      <c r="T1534" t="s">
        <v>36</v>
      </c>
      <c r="U1534" t="s">
        <v>167</v>
      </c>
      <c r="AC1534" s="2" t="s">
        <v>508</v>
      </c>
    </row>
    <row r="1535" spans="1:29" ht="15" customHeight="1" x14ac:dyDescent="0.35">
      <c r="A1535" s="1">
        <v>42093.434374999997</v>
      </c>
      <c r="B1535">
        <v>462</v>
      </c>
      <c r="C1535" t="s">
        <v>29</v>
      </c>
      <c r="D1535">
        <v>5</v>
      </c>
      <c r="E1535" t="s">
        <v>30</v>
      </c>
      <c r="F1535">
        <v>77198</v>
      </c>
      <c r="G1535" t="s">
        <v>559</v>
      </c>
      <c r="H1535" t="s">
        <v>32</v>
      </c>
      <c r="I1535">
        <v>70074</v>
      </c>
      <c r="J1535">
        <v>1</v>
      </c>
      <c r="K1535" s="1">
        <v>42093.434374999997</v>
      </c>
      <c r="L1535">
        <v>0.2</v>
      </c>
      <c r="M1535">
        <v>268.18</v>
      </c>
      <c r="N1535" t="s">
        <v>79</v>
      </c>
      <c r="O1535" t="s">
        <v>68</v>
      </c>
      <c r="P1535">
        <v>5.0000000000000001E-3</v>
      </c>
      <c r="R1535">
        <v>4</v>
      </c>
      <c r="S1535" t="s">
        <v>604</v>
      </c>
      <c r="T1535" t="s">
        <v>36</v>
      </c>
      <c r="U1535" t="s">
        <v>70</v>
      </c>
      <c r="AC1535" s="2" t="s">
        <v>508</v>
      </c>
    </row>
    <row r="1536" spans="1:29" ht="15" customHeight="1" x14ac:dyDescent="0.35">
      <c r="A1536" s="1">
        <v>42093.434374999997</v>
      </c>
      <c r="B1536">
        <v>462</v>
      </c>
      <c r="C1536" t="s">
        <v>29</v>
      </c>
      <c r="D1536">
        <v>5</v>
      </c>
      <c r="E1536" t="s">
        <v>30</v>
      </c>
      <c r="F1536">
        <v>77198</v>
      </c>
      <c r="G1536" t="s">
        <v>559</v>
      </c>
      <c r="H1536" t="s">
        <v>32</v>
      </c>
      <c r="I1536">
        <v>70074</v>
      </c>
      <c r="J1536">
        <v>1</v>
      </c>
      <c r="K1536" s="1">
        <v>42093.434374999997</v>
      </c>
      <c r="L1536">
        <v>0.2</v>
      </c>
      <c r="M1536">
        <v>431</v>
      </c>
      <c r="N1536" t="s">
        <v>165</v>
      </c>
      <c r="O1536" t="s">
        <v>166</v>
      </c>
      <c r="P1536">
        <v>1.7</v>
      </c>
      <c r="R1536">
        <v>4</v>
      </c>
      <c r="S1536" t="s">
        <v>604</v>
      </c>
      <c r="T1536" t="s">
        <v>36</v>
      </c>
      <c r="U1536" t="s">
        <v>167</v>
      </c>
      <c r="AC1536" s="2" t="s">
        <v>508</v>
      </c>
    </row>
    <row r="1537" spans="1:29" ht="15" customHeight="1" x14ac:dyDescent="0.35">
      <c r="A1537" s="1">
        <v>42058.527430555558</v>
      </c>
      <c r="B1537">
        <v>462</v>
      </c>
      <c r="C1537" t="s">
        <v>29</v>
      </c>
      <c r="D1537">
        <v>5</v>
      </c>
      <c r="E1537" t="s">
        <v>30</v>
      </c>
      <c r="F1537">
        <v>77078</v>
      </c>
      <c r="G1537" t="s">
        <v>609</v>
      </c>
      <c r="H1537" t="s">
        <v>32</v>
      </c>
      <c r="I1537">
        <v>69496</v>
      </c>
      <c r="J1537">
        <v>1</v>
      </c>
      <c r="K1537" s="1">
        <v>42058.527430555558</v>
      </c>
      <c r="L1537">
        <v>0.2</v>
      </c>
      <c r="M1537">
        <v>431</v>
      </c>
      <c r="N1537" t="s">
        <v>165</v>
      </c>
      <c r="O1537" t="s">
        <v>166</v>
      </c>
      <c r="P1537">
        <v>1.6</v>
      </c>
      <c r="R1537">
        <v>4</v>
      </c>
      <c r="S1537" t="s">
        <v>610</v>
      </c>
      <c r="T1537" t="s">
        <v>36</v>
      </c>
      <c r="U1537" t="s">
        <v>167</v>
      </c>
      <c r="AC1537" s="2" t="s">
        <v>508</v>
      </c>
    </row>
    <row r="1538" spans="1:29" ht="15" customHeight="1" x14ac:dyDescent="0.35">
      <c r="A1538" s="1">
        <v>42058.527430555558</v>
      </c>
      <c r="B1538">
        <v>462</v>
      </c>
      <c r="C1538" t="s">
        <v>29</v>
      </c>
      <c r="D1538">
        <v>5</v>
      </c>
      <c r="E1538" t="s">
        <v>30</v>
      </c>
      <c r="F1538">
        <v>77078</v>
      </c>
      <c r="G1538" t="s">
        <v>609</v>
      </c>
      <c r="H1538" t="s">
        <v>32</v>
      </c>
      <c r="I1538">
        <v>69496</v>
      </c>
      <c r="J1538">
        <v>1</v>
      </c>
      <c r="K1538" s="1">
        <v>42058.527430555558</v>
      </c>
      <c r="L1538">
        <v>0.2</v>
      </c>
      <c r="M1538">
        <v>268.18</v>
      </c>
      <c r="N1538" t="s">
        <v>79</v>
      </c>
      <c r="O1538" t="s">
        <v>68</v>
      </c>
      <c r="P1538">
        <v>6.0000000000000001E-3</v>
      </c>
      <c r="R1538">
        <v>4</v>
      </c>
      <c r="S1538" t="s">
        <v>610</v>
      </c>
      <c r="T1538" t="s">
        <v>36</v>
      </c>
      <c r="U1538" t="s">
        <v>70</v>
      </c>
      <c r="AC1538" s="2" t="s">
        <v>508</v>
      </c>
    </row>
    <row r="1539" spans="1:29" ht="15" customHeight="1" x14ac:dyDescent="0.35">
      <c r="A1539" s="1">
        <v>42032.472569444442</v>
      </c>
      <c r="B1539">
        <v>462</v>
      </c>
      <c r="C1539" t="s">
        <v>29</v>
      </c>
      <c r="D1539">
        <v>5</v>
      </c>
      <c r="E1539" t="s">
        <v>30</v>
      </c>
      <c r="F1539">
        <v>77029</v>
      </c>
      <c r="G1539" t="s">
        <v>621</v>
      </c>
      <c r="H1539" t="s">
        <v>32</v>
      </c>
      <c r="I1539">
        <v>69044</v>
      </c>
      <c r="J1539">
        <v>1</v>
      </c>
      <c r="K1539" s="1">
        <v>42032.472569444442</v>
      </c>
      <c r="L1539">
        <v>0.2</v>
      </c>
      <c r="M1539">
        <v>431</v>
      </c>
      <c r="N1539" t="s">
        <v>165</v>
      </c>
      <c r="O1539" t="s">
        <v>166</v>
      </c>
      <c r="P1539">
        <v>1.1000000000000001</v>
      </c>
      <c r="R1539">
        <v>4</v>
      </c>
      <c r="S1539" t="s">
        <v>622</v>
      </c>
      <c r="T1539" t="s">
        <v>36</v>
      </c>
      <c r="U1539" t="s">
        <v>167</v>
      </c>
      <c r="AC1539" s="2" t="s">
        <v>508</v>
      </c>
    </row>
    <row r="1540" spans="1:29" ht="15" customHeight="1" x14ac:dyDescent="0.35">
      <c r="A1540" s="1">
        <v>42032.472569444442</v>
      </c>
      <c r="B1540">
        <v>462</v>
      </c>
      <c r="C1540" t="s">
        <v>29</v>
      </c>
      <c r="D1540">
        <v>5</v>
      </c>
      <c r="E1540" t="s">
        <v>30</v>
      </c>
      <c r="F1540">
        <v>77029</v>
      </c>
      <c r="G1540" t="s">
        <v>621</v>
      </c>
      <c r="H1540" t="s">
        <v>32</v>
      </c>
      <c r="I1540">
        <v>69044</v>
      </c>
      <c r="J1540">
        <v>1</v>
      </c>
      <c r="K1540" s="1">
        <v>42032.472569444442</v>
      </c>
      <c r="L1540">
        <v>0.2</v>
      </c>
      <c r="M1540">
        <v>268.18</v>
      </c>
      <c r="N1540" t="s">
        <v>79</v>
      </c>
      <c r="O1540" t="s">
        <v>68</v>
      </c>
      <c r="P1540">
        <v>6.0000000000000001E-3</v>
      </c>
      <c r="R1540">
        <v>4</v>
      </c>
      <c r="S1540" t="s">
        <v>622</v>
      </c>
      <c r="T1540" t="s">
        <v>36</v>
      </c>
      <c r="U1540" t="s">
        <v>70</v>
      </c>
      <c r="AC1540" s="2" t="s">
        <v>508</v>
      </c>
    </row>
    <row r="1541" spans="1:29" ht="15" customHeight="1" x14ac:dyDescent="0.35">
      <c r="A1541" s="1">
        <v>41964.479513888888</v>
      </c>
      <c r="B1541">
        <v>462</v>
      </c>
      <c r="C1541" t="s">
        <v>29</v>
      </c>
      <c r="D1541">
        <v>5</v>
      </c>
      <c r="E1541" t="s">
        <v>30</v>
      </c>
      <c r="F1541">
        <v>76894</v>
      </c>
      <c r="G1541" t="s">
        <v>170</v>
      </c>
      <c r="H1541" t="s">
        <v>32</v>
      </c>
      <c r="I1541">
        <v>68102</v>
      </c>
      <c r="J1541">
        <v>1</v>
      </c>
      <c r="K1541" s="1">
        <v>41964.479513888888</v>
      </c>
      <c r="L1541">
        <v>0.2</v>
      </c>
      <c r="M1541">
        <v>431</v>
      </c>
      <c r="N1541" t="s">
        <v>165</v>
      </c>
      <c r="O1541" t="s">
        <v>166</v>
      </c>
      <c r="P1541">
        <v>2.9</v>
      </c>
      <c r="R1541">
        <v>4</v>
      </c>
      <c r="S1541" t="s">
        <v>637</v>
      </c>
      <c r="T1541" t="s">
        <v>36</v>
      </c>
      <c r="U1541" t="s">
        <v>167</v>
      </c>
      <c r="AC1541" s="2" t="s">
        <v>508</v>
      </c>
    </row>
    <row r="1542" spans="1:29" ht="15" customHeight="1" x14ac:dyDescent="0.35">
      <c r="A1542" s="1">
        <v>41964.479513888888</v>
      </c>
      <c r="B1542">
        <v>462</v>
      </c>
      <c r="C1542" t="s">
        <v>29</v>
      </c>
      <c r="D1542">
        <v>5</v>
      </c>
      <c r="E1542" t="s">
        <v>30</v>
      </c>
      <c r="F1542">
        <v>76894</v>
      </c>
      <c r="G1542" t="s">
        <v>170</v>
      </c>
      <c r="H1542" t="s">
        <v>32</v>
      </c>
      <c r="I1542">
        <v>68102</v>
      </c>
      <c r="J1542">
        <v>1</v>
      </c>
      <c r="K1542" s="1">
        <v>41964.479513888888</v>
      </c>
      <c r="L1542">
        <v>0.2</v>
      </c>
      <c r="M1542">
        <v>268.18</v>
      </c>
      <c r="N1542" t="s">
        <v>79</v>
      </c>
      <c r="O1542" t="s">
        <v>68</v>
      </c>
      <c r="P1542">
        <v>4.0000000000000001E-3</v>
      </c>
      <c r="R1542">
        <v>4</v>
      </c>
      <c r="S1542" t="s">
        <v>637</v>
      </c>
      <c r="T1542" t="s">
        <v>36</v>
      </c>
      <c r="U1542" t="s">
        <v>70</v>
      </c>
      <c r="AC1542" s="2" t="s">
        <v>508</v>
      </c>
    </row>
    <row r="1543" spans="1:29" ht="15" customHeight="1" x14ac:dyDescent="0.35">
      <c r="A1543" s="1">
        <v>41900.410069444442</v>
      </c>
      <c r="B1543">
        <v>462</v>
      </c>
      <c r="C1543" t="s">
        <v>29</v>
      </c>
      <c r="D1543">
        <v>5</v>
      </c>
      <c r="E1543" t="s">
        <v>30</v>
      </c>
      <c r="F1543">
        <v>76856</v>
      </c>
      <c r="G1543" t="s">
        <v>170</v>
      </c>
      <c r="H1543" t="s">
        <v>32</v>
      </c>
      <c r="I1543">
        <v>67041</v>
      </c>
      <c r="J1543">
        <v>1</v>
      </c>
      <c r="K1543" s="1">
        <v>41900.410069444442</v>
      </c>
      <c r="L1543">
        <v>0.2</v>
      </c>
      <c r="M1543">
        <v>431</v>
      </c>
      <c r="N1543" t="s">
        <v>165</v>
      </c>
      <c r="O1543" t="s">
        <v>166</v>
      </c>
      <c r="P1543">
        <v>5.2</v>
      </c>
      <c r="R1543">
        <v>4</v>
      </c>
      <c r="S1543" t="s">
        <v>642</v>
      </c>
      <c r="T1543" t="s">
        <v>36</v>
      </c>
      <c r="U1543" t="s">
        <v>167</v>
      </c>
      <c r="AC1543" s="2" t="s">
        <v>508</v>
      </c>
    </row>
    <row r="1544" spans="1:29" ht="15" customHeight="1" x14ac:dyDescent="0.35">
      <c r="A1544" s="1">
        <v>41900.410069444442</v>
      </c>
      <c r="B1544">
        <v>462</v>
      </c>
      <c r="C1544" t="s">
        <v>29</v>
      </c>
      <c r="D1544">
        <v>5</v>
      </c>
      <c r="E1544" t="s">
        <v>30</v>
      </c>
      <c r="F1544">
        <v>76856</v>
      </c>
      <c r="G1544" t="s">
        <v>170</v>
      </c>
      <c r="H1544" t="s">
        <v>32</v>
      </c>
      <c r="I1544">
        <v>67041</v>
      </c>
      <c r="J1544">
        <v>1</v>
      </c>
      <c r="K1544" s="1">
        <v>41900.410069444442</v>
      </c>
      <c r="L1544">
        <v>0.2</v>
      </c>
      <c r="M1544">
        <v>268.18</v>
      </c>
      <c r="N1544" t="s">
        <v>79</v>
      </c>
      <c r="O1544" t="s">
        <v>68</v>
      </c>
      <c r="P1544">
        <v>7.0000000000000001E-3</v>
      </c>
      <c r="R1544">
        <v>4</v>
      </c>
      <c r="S1544" t="s">
        <v>642</v>
      </c>
      <c r="T1544" t="s">
        <v>36</v>
      </c>
      <c r="U1544" t="s">
        <v>70</v>
      </c>
      <c r="AC1544" s="2" t="s">
        <v>508</v>
      </c>
    </row>
    <row r="1545" spans="1:29" ht="15" customHeight="1" x14ac:dyDescent="0.35">
      <c r="A1545" s="1">
        <v>41843.403124999997</v>
      </c>
      <c r="B1545">
        <v>462</v>
      </c>
      <c r="C1545" t="s">
        <v>29</v>
      </c>
      <c r="D1545">
        <v>5</v>
      </c>
      <c r="E1545" t="s">
        <v>30</v>
      </c>
      <c r="F1545">
        <v>76850</v>
      </c>
      <c r="G1545" t="s">
        <v>640</v>
      </c>
      <c r="H1545" t="s">
        <v>32</v>
      </c>
      <c r="I1545">
        <v>66046</v>
      </c>
      <c r="J1545">
        <v>1</v>
      </c>
      <c r="K1545" s="1">
        <v>41843.403124999997</v>
      </c>
      <c r="L1545">
        <v>0.2</v>
      </c>
      <c r="M1545">
        <v>431</v>
      </c>
      <c r="N1545" t="s">
        <v>165</v>
      </c>
      <c r="O1545" t="s">
        <v>166</v>
      </c>
      <c r="P1545">
        <v>2.8</v>
      </c>
      <c r="R1545">
        <v>4</v>
      </c>
      <c r="S1545" t="s">
        <v>643</v>
      </c>
      <c r="T1545" t="s">
        <v>36</v>
      </c>
      <c r="U1545" t="s">
        <v>167</v>
      </c>
      <c r="AC1545" s="2" t="s">
        <v>508</v>
      </c>
    </row>
    <row r="1546" spans="1:29" ht="15" customHeight="1" x14ac:dyDescent="0.35">
      <c r="A1546" s="1">
        <v>41843.403124999997</v>
      </c>
      <c r="B1546">
        <v>462</v>
      </c>
      <c r="C1546" t="s">
        <v>29</v>
      </c>
      <c r="D1546">
        <v>5</v>
      </c>
      <c r="E1546" t="s">
        <v>30</v>
      </c>
      <c r="F1546">
        <v>76850</v>
      </c>
      <c r="G1546" t="s">
        <v>640</v>
      </c>
      <c r="H1546" t="s">
        <v>32</v>
      </c>
      <c r="I1546">
        <v>66046</v>
      </c>
      <c r="J1546">
        <v>1</v>
      </c>
      <c r="K1546" s="1">
        <v>41843.403124999997</v>
      </c>
      <c r="L1546">
        <v>0.2</v>
      </c>
      <c r="M1546">
        <v>268.18</v>
      </c>
      <c r="N1546" t="s">
        <v>79</v>
      </c>
      <c r="O1546" t="s">
        <v>68</v>
      </c>
      <c r="P1546">
        <v>8.0000000000000002E-3</v>
      </c>
      <c r="R1546">
        <v>4</v>
      </c>
      <c r="S1546" t="s">
        <v>643</v>
      </c>
      <c r="T1546" t="s">
        <v>36</v>
      </c>
      <c r="U1546" t="s">
        <v>70</v>
      </c>
      <c r="AC1546" s="2" t="s">
        <v>508</v>
      </c>
    </row>
    <row r="1547" spans="1:29" ht="15" customHeight="1" x14ac:dyDescent="0.35">
      <c r="A1547" s="1">
        <v>41771.573263888888</v>
      </c>
      <c r="B1547">
        <v>462</v>
      </c>
      <c r="C1547" t="s">
        <v>29</v>
      </c>
      <c r="D1547">
        <v>5</v>
      </c>
      <c r="E1547" t="s">
        <v>30</v>
      </c>
      <c r="F1547">
        <v>76486</v>
      </c>
      <c r="G1547" t="s">
        <v>658</v>
      </c>
      <c r="H1547" t="s">
        <v>32</v>
      </c>
      <c r="I1547">
        <v>64922</v>
      </c>
      <c r="J1547">
        <v>1</v>
      </c>
      <c r="K1547" s="1">
        <v>41771.573263888888</v>
      </c>
      <c r="L1547">
        <v>0.2</v>
      </c>
      <c r="M1547">
        <v>431</v>
      </c>
      <c r="N1547" t="s">
        <v>165</v>
      </c>
      <c r="O1547" t="s">
        <v>166</v>
      </c>
      <c r="P1547">
        <v>2</v>
      </c>
      <c r="R1547">
        <v>4</v>
      </c>
      <c r="S1547" t="s">
        <v>659</v>
      </c>
      <c r="T1547" t="s">
        <v>36</v>
      </c>
      <c r="U1547" t="s">
        <v>167</v>
      </c>
      <c r="AC1547" s="2" t="s">
        <v>660</v>
      </c>
    </row>
    <row r="1548" spans="1:29" ht="15" customHeight="1" x14ac:dyDescent="0.35">
      <c r="A1548" s="1">
        <v>41771.573263888888</v>
      </c>
      <c r="B1548">
        <v>462</v>
      </c>
      <c r="C1548" t="s">
        <v>29</v>
      </c>
      <c r="D1548">
        <v>5</v>
      </c>
      <c r="E1548" t="s">
        <v>30</v>
      </c>
      <c r="F1548">
        <v>76486</v>
      </c>
      <c r="G1548" t="s">
        <v>658</v>
      </c>
      <c r="H1548" t="s">
        <v>32</v>
      </c>
      <c r="I1548">
        <v>64922</v>
      </c>
      <c r="J1548">
        <v>1</v>
      </c>
      <c r="K1548" s="1">
        <v>41771.573263888888</v>
      </c>
      <c r="L1548">
        <v>0.2</v>
      </c>
      <c r="M1548">
        <v>268.18</v>
      </c>
      <c r="N1548" t="s">
        <v>79</v>
      </c>
      <c r="O1548" t="s">
        <v>68</v>
      </c>
      <c r="P1548">
        <v>7.0000000000000001E-3</v>
      </c>
      <c r="R1548">
        <v>4</v>
      </c>
      <c r="S1548" t="s">
        <v>659</v>
      </c>
      <c r="T1548" t="s">
        <v>36</v>
      </c>
      <c r="U1548" t="s">
        <v>70</v>
      </c>
      <c r="AC1548" s="2" t="s">
        <v>660</v>
      </c>
    </row>
    <row r="1549" spans="1:29" ht="15" customHeight="1" x14ac:dyDescent="0.35">
      <c r="A1549" s="1">
        <v>41703.500347222223</v>
      </c>
      <c r="B1549">
        <v>462</v>
      </c>
      <c r="C1549" t="s">
        <v>29</v>
      </c>
      <c r="D1549">
        <v>5</v>
      </c>
      <c r="E1549" t="s">
        <v>30</v>
      </c>
      <c r="F1549">
        <v>76378</v>
      </c>
      <c r="G1549" t="s">
        <v>668</v>
      </c>
      <c r="H1549" t="s">
        <v>32</v>
      </c>
      <c r="I1549">
        <v>63894</v>
      </c>
      <c r="J1549">
        <v>1</v>
      </c>
      <c r="K1549" s="1">
        <v>41703.500347222223</v>
      </c>
      <c r="L1549">
        <v>0.2</v>
      </c>
      <c r="M1549">
        <v>431</v>
      </c>
      <c r="N1549" t="s">
        <v>165</v>
      </c>
      <c r="O1549" t="s">
        <v>166</v>
      </c>
      <c r="P1549">
        <v>1.3</v>
      </c>
      <c r="R1549">
        <v>4</v>
      </c>
      <c r="S1549" t="s">
        <v>669</v>
      </c>
      <c r="T1549" t="s">
        <v>36</v>
      </c>
      <c r="U1549" t="s">
        <v>167</v>
      </c>
      <c r="AC1549" s="2" t="s">
        <v>660</v>
      </c>
    </row>
    <row r="1550" spans="1:29" ht="15" customHeight="1" x14ac:dyDescent="0.35">
      <c r="A1550" s="1">
        <v>41703.500347222223</v>
      </c>
      <c r="B1550">
        <v>462</v>
      </c>
      <c r="C1550" t="s">
        <v>29</v>
      </c>
      <c r="D1550">
        <v>5</v>
      </c>
      <c r="E1550" t="s">
        <v>30</v>
      </c>
      <c r="F1550">
        <v>76378</v>
      </c>
      <c r="G1550" t="s">
        <v>668</v>
      </c>
      <c r="H1550" t="s">
        <v>32</v>
      </c>
      <c r="I1550">
        <v>63894</v>
      </c>
      <c r="J1550">
        <v>1</v>
      </c>
      <c r="K1550" s="1">
        <v>41703.500347222223</v>
      </c>
      <c r="L1550">
        <v>0.2</v>
      </c>
      <c r="M1550">
        <v>268.18</v>
      </c>
      <c r="N1550" t="s">
        <v>79</v>
      </c>
      <c r="O1550" t="s">
        <v>68</v>
      </c>
      <c r="P1550">
        <v>2E-3</v>
      </c>
      <c r="R1550">
        <v>4</v>
      </c>
      <c r="S1550" t="s">
        <v>669</v>
      </c>
      <c r="T1550" t="s">
        <v>36</v>
      </c>
      <c r="U1550" t="s">
        <v>70</v>
      </c>
      <c r="AC1550" s="2" t="s">
        <v>660</v>
      </c>
    </row>
    <row r="1551" spans="1:29" ht="15" customHeight="1" x14ac:dyDescent="0.35">
      <c r="A1551" s="1">
        <v>41647.625347222223</v>
      </c>
      <c r="B1551">
        <v>462</v>
      </c>
      <c r="C1551" t="s">
        <v>29</v>
      </c>
      <c r="D1551">
        <v>5</v>
      </c>
      <c r="E1551" t="s">
        <v>30</v>
      </c>
      <c r="F1551">
        <v>76274</v>
      </c>
      <c r="G1551" t="s">
        <v>673</v>
      </c>
      <c r="H1551" t="s">
        <v>32</v>
      </c>
      <c r="I1551">
        <v>62982</v>
      </c>
      <c r="J1551">
        <v>1</v>
      </c>
      <c r="K1551" s="1">
        <v>41647.625347222223</v>
      </c>
      <c r="L1551">
        <v>0.2</v>
      </c>
      <c r="M1551">
        <v>431</v>
      </c>
      <c r="N1551" t="s">
        <v>165</v>
      </c>
      <c r="O1551" t="s">
        <v>166</v>
      </c>
      <c r="P1551">
        <v>1.2</v>
      </c>
      <c r="R1551">
        <v>4</v>
      </c>
      <c r="S1551" t="s">
        <v>674</v>
      </c>
      <c r="T1551" t="s">
        <v>36</v>
      </c>
      <c r="U1551" t="s">
        <v>167</v>
      </c>
      <c r="AC1551" s="2" t="s">
        <v>660</v>
      </c>
    </row>
    <row r="1552" spans="1:29" ht="15" customHeight="1" x14ac:dyDescent="0.35">
      <c r="A1552" s="1">
        <v>41647.625347222223</v>
      </c>
      <c r="B1552">
        <v>462</v>
      </c>
      <c r="C1552" t="s">
        <v>29</v>
      </c>
      <c r="D1552">
        <v>5</v>
      </c>
      <c r="E1552" t="s">
        <v>30</v>
      </c>
      <c r="F1552">
        <v>76274</v>
      </c>
      <c r="G1552" t="s">
        <v>673</v>
      </c>
      <c r="H1552" t="s">
        <v>32</v>
      </c>
      <c r="I1552">
        <v>62982</v>
      </c>
      <c r="J1552">
        <v>1</v>
      </c>
      <c r="K1552" s="1">
        <v>41647.625347222223</v>
      </c>
      <c r="L1552">
        <v>0.2</v>
      </c>
      <c r="M1552">
        <v>268.18</v>
      </c>
      <c r="N1552" t="s">
        <v>79</v>
      </c>
      <c r="O1552" t="s">
        <v>68</v>
      </c>
      <c r="P1552">
        <v>7.0000000000000001E-3</v>
      </c>
      <c r="R1552">
        <v>4</v>
      </c>
      <c r="S1552" t="s">
        <v>674</v>
      </c>
      <c r="T1552" t="s">
        <v>36</v>
      </c>
      <c r="U1552" t="s">
        <v>70</v>
      </c>
      <c r="AC1552" s="2" t="s">
        <v>660</v>
      </c>
    </row>
    <row r="1553" spans="1:29" ht="15" customHeight="1" x14ac:dyDescent="0.35">
      <c r="A1553" s="1">
        <v>41590.597222222219</v>
      </c>
      <c r="B1553">
        <v>462</v>
      </c>
      <c r="C1553" t="s">
        <v>29</v>
      </c>
      <c r="D1553">
        <v>5</v>
      </c>
      <c r="E1553" t="s">
        <v>30</v>
      </c>
      <c r="F1553">
        <v>76161</v>
      </c>
      <c r="G1553" t="s">
        <v>673</v>
      </c>
      <c r="H1553" t="s">
        <v>32</v>
      </c>
      <c r="I1553">
        <v>249541</v>
      </c>
      <c r="J1553">
        <v>1</v>
      </c>
      <c r="K1553" s="1">
        <v>41590.597222222219</v>
      </c>
      <c r="L1553">
        <v>0.2</v>
      </c>
      <c r="M1553">
        <v>268.18</v>
      </c>
      <c r="N1553" t="s">
        <v>79</v>
      </c>
      <c r="O1553" t="s">
        <v>68</v>
      </c>
      <c r="P1553">
        <v>7.0000000000000001E-3</v>
      </c>
      <c r="R1553">
        <v>11</v>
      </c>
      <c r="S1553" t="s">
        <v>687</v>
      </c>
      <c r="T1553" t="s">
        <v>688</v>
      </c>
      <c r="U1553" t="s">
        <v>690</v>
      </c>
      <c r="AC1553" s="2" t="s">
        <v>685</v>
      </c>
    </row>
    <row r="1554" spans="1:29" ht="15" customHeight="1" x14ac:dyDescent="0.35">
      <c r="A1554" s="1">
        <v>41590.597222222219</v>
      </c>
      <c r="B1554">
        <v>462</v>
      </c>
      <c r="C1554" t="s">
        <v>29</v>
      </c>
      <c r="D1554">
        <v>5</v>
      </c>
      <c r="E1554" t="s">
        <v>30</v>
      </c>
      <c r="F1554">
        <v>76161</v>
      </c>
      <c r="G1554" t="s">
        <v>673</v>
      </c>
      <c r="H1554" t="s">
        <v>32</v>
      </c>
      <c r="I1554">
        <v>249541</v>
      </c>
      <c r="J1554">
        <v>1</v>
      </c>
      <c r="K1554" s="1">
        <v>41590.597222222219</v>
      </c>
      <c r="L1554">
        <v>0.2</v>
      </c>
      <c r="M1554">
        <v>431</v>
      </c>
      <c r="N1554" t="s">
        <v>165</v>
      </c>
      <c r="O1554" t="s">
        <v>166</v>
      </c>
      <c r="P1554">
        <v>2.2000000000000002</v>
      </c>
      <c r="R1554">
        <v>11</v>
      </c>
      <c r="S1554" t="s">
        <v>687</v>
      </c>
      <c r="T1554" t="s">
        <v>688</v>
      </c>
      <c r="AC1554" s="2" t="s">
        <v>685</v>
      </c>
    </row>
    <row r="1555" spans="1:29" ht="15" customHeight="1" x14ac:dyDescent="0.35">
      <c r="A1555" s="1">
        <v>41534.583333333336</v>
      </c>
      <c r="B1555">
        <v>462</v>
      </c>
      <c r="C1555" t="s">
        <v>29</v>
      </c>
      <c r="D1555">
        <v>5</v>
      </c>
      <c r="E1555" t="s">
        <v>30</v>
      </c>
      <c r="F1555">
        <v>75980</v>
      </c>
      <c r="G1555" t="s">
        <v>673</v>
      </c>
      <c r="H1555" t="s">
        <v>32</v>
      </c>
      <c r="I1555">
        <v>245825</v>
      </c>
      <c r="J1555">
        <v>1</v>
      </c>
      <c r="K1555" s="1">
        <v>41534.583333333336</v>
      </c>
      <c r="L1555">
        <v>0.2</v>
      </c>
      <c r="M1555">
        <v>268.18</v>
      </c>
      <c r="N1555" t="s">
        <v>79</v>
      </c>
      <c r="O1555" t="s">
        <v>68</v>
      </c>
      <c r="P1555">
        <v>4.0000000000000001E-3</v>
      </c>
      <c r="R1555">
        <v>11</v>
      </c>
      <c r="S1555" t="s">
        <v>709</v>
      </c>
      <c r="T1555" t="s">
        <v>688</v>
      </c>
      <c r="U1555" t="s">
        <v>690</v>
      </c>
      <c r="AC1555" s="2" t="s">
        <v>685</v>
      </c>
    </row>
    <row r="1556" spans="1:29" ht="15" customHeight="1" x14ac:dyDescent="0.35">
      <c r="A1556" s="1">
        <v>41534.583333333336</v>
      </c>
      <c r="B1556">
        <v>462</v>
      </c>
      <c r="C1556" t="s">
        <v>29</v>
      </c>
      <c r="D1556">
        <v>5</v>
      </c>
      <c r="E1556" t="s">
        <v>30</v>
      </c>
      <c r="F1556">
        <v>75980</v>
      </c>
      <c r="G1556" t="s">
        <v>673</v>
      </c>
      <c r="H1556" t="s">
        <v>32</v>
      </c>
      <c r="I1556">
        <v>245825</v>
      </c>
      <c r="J1556">
        <v>1</v>
      </c>
      <c r="K1556" s="1">
        <v>41534.583333333336</v>
      </c>
      <c r="L1556">
        <v>0.2</v>
      </c>
      <c r="M1556">
        <v>431</v>
      </c>
      <c r="N1556" t="s">
        <v>165</v>
      </c>
      <c r="O1556" t="s">
        <v>166</v>
      </c>
      <c r="P1556">
        <v>2.8</v>
      </c>
      <c r="R1556">
        <v>11</v>
      </c>
      <c r="S1556" t="s">
        <v>709</v>
      </c>
      <c r="T1556" t="s">
        <v>688</v>
      </c>
      <c r="AC1556" s="2" t="s">
        <v>685</v>
      </c>
    </row>
    <row r="1557" spans="1:29" ht="15" customHeight="1" x14ac:dyDescent="0.35">
      <c r="A1557" s="1">
        <v>41465.614583333336</v>
      </c>
      <c r="B1557">
        <v>462</v>
      </c>
      <c r="C1557" t="s">
        <v>29</v>
      </c>
      <c r="D1557">
        <v>5</v>
      </c>
      <c r="E1557" t="s">
        <v>30</v>
      </c>
      <c r="F1557">
        <v>75917</v>
      </c>
      <c r="G1557" t="s">
        <v>673</v>
      </c>
      <c r="H1557" t="s">
        <v>32</v>
      </c>
      <c r="I1557">
        <v>241240</v>
      </c>
      <c r="J1557">
        <v>1</v>
      </c>
      <c r="K1557" s="1">
        <v>41465.614583333336</v>
      </c>
      <c r="L1557">
        <v>0.2</v>
      </c>
      <c r="M1557">
        <v>431</v>
      </c>
      <c r="N1557" t="s">
        <v>165</v>
      </c>
      <c r="O1557" t="s">
        <v>166</v>
      </c>
      <c r="P1557">
        <v>3.1</v>
      </c>
      <c r="R1557">
        <v>11</v>
      </c>
      <c r="S1557" t="s">
        <v>711</v>
      </c>
      <c r="T1557" t="s">
        <v>688</v>
      </c>
      <c r="AC1557" s="2" t="s">
        <v>685</v>
      </c>
    </row>
    <row r="1558" spans="1:29" ht="15" customHeight="1" x14ac:dyDescent="0.35">
      <c r="A1558" s="1">
        <v>41465.614583333336</v>
      </c>
      <c r="B1558">
        <v>462</v>
      </c>
      <c r="C1558" t="s">
        <v>29</v>
      </c>
      <c r="D1558">
        <v>5</v>
      </c>
      <c r="E1558" t="s">
        <v>30</v>
      </c>
      <c r="F1558">
        <v>75917</v>
      </c>
      <c r="G1558" t="s">
        <v>673</v>
      </c>
      <c r="H1558" t="s">
        <v>32</v>
      </c>
      <c r="I1558">
        <v>241240</v>
      </c>
      <c r="J1558">
        <v>1</v>
      </c>
      <c r="K1558" s="1">
        <v>41465.614583333336</v>
      </c>
      <c r="L1558">
        <v>0.2</v>
      </c>
      <c r="M1558">
        <v>268.18</v>
      </c>
      <c r="N1558" t="s">
        <v>79</v>
      </c>
      <c r="O1558" t="s">
        <v>68</v>
      </c>
      <c r="P1558">
        <v>4.0000000000000001E-3</v>
      </c>
      <c r="R1558">
        <v>11</v>
      </c>
      <c r="S1558" t="s">
        <v>711</v>
      </c>
      <c r="T1558" t="s">
        <v>688</v>
      </c>
      <c r="U1558" t="s">
        <v>690</v>
      </c>
      <c r="AC1558" s="2" t="s">
        <v>685</v>
      </c>
    </row>
    <row r="1559" spans="1:29" ht="15" customHeight="1" x14ac:dyDescent="0.35">
      <c r="A1559" s="1">
        <v>41444.541666666664</v>
      </c>
      <c r="B1559">
        <v>462</v>
      </c>
      <c r="C1559" t="s">
        <v>29</v>
      </c>
      <c r="D1559">
        <v>5</v>
      </c>
      <c r="E1559" t="s">
        <v>30</v>
      </c>
      <c r="F1559">
        <v>75799</v>
      </c>
      <c r="G1559" t="s">
        <v>715</v>
      </c>
      <c r="H1559" t="s">
        <v>32</v>
      </c>
      <c r="I1559">
        <v>239956</v>
      </c>
      <c r="J1559">
        <v>1</v>
      </c>
      <c r="K1559" s="1">
        <v>41444.541666666664</v>
      </c>
      <c r="L1559">
        <v>0.2</v>
      </c>
      <c r="M1559">
        <v>268.18</v>
      </c>
      <c r="N1559" t="s">
        <v>79</v>
      </c>
      <c r="O1559" t="s">
        <v>68</v>
      </c>
      <c r="P1559">
        <v>4.0000000000000001E-3</v>
      </c>
      <c r="R1559">
        <v>11</v>
      </c>
      <c r="S1559" t="s">
        <v>716</v>
      </c>
      <c r="T1559" t="s">
        <v>688</v>
      </c>
      <c r="U1559" t="s">
        <v>690</v>
      </c>
      <c r="AC1559" s="2" t="s">
        <v>717</v>
      </c>
    </row>
    <row r="1560" spans="1:29" ht="15" customHeight="1" x14ac:dyDescent="0.35">
      <c r="A1560" s="1">
        <v>41444.541666666664</v>
      </c>
      <c r="B1560">
        <v>462</v>
      </c>
      <c r="C1560" t="s">
        <v>29</v>
      </c>
      <c r="D1560">
        <v>5</v>
      </c>
      <c r="E1560" t="s">
        <v>30</v>
      </c>
      <c r="F1560">
        <v>75799</v>
      </c>
      <c r="G1560" t="s">
        <v>715</v>
      </c>
      <c r="H1560" t="s">
        <v>32</v>
      </c>
      <c r="I1560">
        <v>239956</v>
      </c>
      <c r="J1560">
        <v>1</v>
      </c>
      <c r="K1560" s="1">
        <v>41444.541666666664</v>
      </c>
      <c r="L1560">
        <v>0.2</v>
      </c>
      <c r="M1560">
        <v>431</v>
      </c>
      <c r="N1560" t="s">
        <v>165</v>
      </c>
      <c r="O1560" t="s">
        <v>166</v>
      </c>
      <c r="P1560">
        <v>2.9</v>
      </c>
      <c r="R1560">
        <v>11</v>
      </c>
      <c r="S1560" t="s">
        <v>716</v>
      </c>
      <c r="T1560" t="s">
        <v>688</v>
      </c>
      <c r="AC1560" s="2" t="s">
        <v>717</v>
      </c>
    </row>
    <row r="1561" spans="1:29" ht="15" customHeight="1" x14ac:dyDescent="0.35">
      <c r="A1561" s="1">
        <v>41402.495833333334</v>
      </c>
      <c r="B1561">
        <v>462</v>
      </c>
      <c r="C1561" t="s">
        <v>29</v>
      </c>
      <c r="D1561">
        <v>5</v>
      </c>
      <c r="E1561" t="s">
        <v>30</v>
      </c>
      <c r="F1561">
        <v>75756</v>
      </c>
      <c r="G1561" t="s">
        <v>715</v>
      </c>
      <c r="H1561" t="s">
        <v>32</v>
      </c>
      <c r="I1561">
        <v>236664</v>
      </c>
      <c r="J1561">
        <v>1</v>
      </c>
      <c r="K1561" s="1">
        <v>41402.495833333334</v>
      </c>
      <c r="L1561">
        <v>0.2</v>
      </c>
      <c r="M1561">
        <v>268.18</v>
      </c>
      <c r="N1561" t="s">
        <v>79</v>
      </c>
      <c r="O1561" t="s">
        <v>68</v>
      </c>
      <c r="P1561">
        <v>3.0000000000000001E-3</v>
      </c>
      <c r="R1561">
        <v>11</v>
      </c>
      <c r="S1561" t="s">
        <v>725</v>
      </c>
      <c r="T1561" t="s">
        <v>688</v>
      </c>
      <c r="U1561" t="s">
        <v>690</v>
      </c>
      <c r="AC1561" s="2" t="s">
        <v>717</v>
      </c>
    </row>
    <row r="1562" spans="1:29" ht="15" customHeight="1" x14ac:dyDescent="0.35">
      <c r="A1562" s="1">
        <v>41402.495833333334</v>
      </c>
      <c r="B1562">
        <v>462</v>
      </c>
      <c r="C1562" t="s">
        <v>29</v>
      </c>
      <c r="D1562">
        <v>5</v>
      </c>
      <c r="E1562" t="s">
        <v>30</v>
      </c>
      <c r="F1562">
        <v>75756</v>
      </c>
      <c r="G1562" t="s">
        <v>715</v>
      </c>
      <c r="H1562" t="s">
        <v>32</v>
      </c>
      <c r="I1562">
        <v>236664</v>
      </c>
      <c r="J1562">
        <v>1</v>
      </c>
      <c r="K1562" s="1">
        <v>41402.495833333334</v>
      </c>
      <c r="L1562">
        <v>0.2</v>
      </c>
      <c r="M1562">
        <v>431</v>
      </c>
      <c r="N1562" t="s">
        <v>165</v>
      </c>
      <c r="O1562" t="s">
        <v>166</v>
      </c>
      <c r="P1562">
        <v>4.5</v>
      </c>
      <c r="R1562">
        <v>11</v>
      </c>
      <c r="S1562" t="s">
        <v>725</v>
      </c>
      <c r="T1562" t="s">
        <v>688</v>
      </c>
      <c r="AC1562" s="2" t="s">
        <v>717</v>
      </c>
    </row>
    <row r="1563" spans="1:29" ht="15" customHeight="1" x14ac:dyDescent="0.35">
      <c r="A1563" s="1">
        <v>41340.458333333336</v>
      </c>
      <c r="B1563">
        <v>462</v>
      </c>
      <c r="C1563" t="s">
        <v>29</v>
      </c>
      <c r="D1563">
        <v>5</v>
      </c>
      <c r="E1563" t="s">
        <v>30</v>
      </c>
      <c r="F1563">
        <v>75661</v>
      </c>
      <c r="G1563" t="s">
        <v>715</v>
      </c>
      <c r="H1563" t="s">
        <v>32</v>
      </c>
      <c r="I1563">
        <v>232567</v>
      </c>
      <c r="J1563">
        <v>1</v>
      </c>
      <c r="K1563" s="1">
        <v>41340.458333333336</v>
      </c>
      <c r="L1563">
        <v>0.2</v>
      </c>
      <c r="M1563">
        <v>268.18</v>
      </c>
      <c r="N1563" t="s">
        <v>79</v>
      </c>
      <c r="O1563" t="s">
        <v>68</v>
      </c>
      <c r="P1563">
        <v>4.0000000000000001E-3</v>
      </c>
      <c r="R1563">
        <v>11</v>
      </c>
      <c r="S1563" t="s">
        <v>732</v>
      </c>
      <c r="T1563" t="s">
        <v>688</v>
      </c>
      <c r="U1563" t="s">
        <v>690</v>
      </c>
      <c r="AC1563" s="2" t="s">
        <v>717</v>
      </c>
    </row>
    <row r="1564" spans="1:29" ht="15" customHeight="1" x14ac:dyDescent="0.35">
      <c r="A1564" s="1">
        <v>41340.458333333336</v>
      </c>
      <c r="B1564">
        <v>462</v>
      </c>
      <c r="C1564" t="s">
        <v>29</v>
      </c>
      <c r="D1564">
        <v>5</v>
      </c>
      <c r="E1564" t="s">
        <v>30</v>
      </c>
      <c r="F1564">
        <v>75661</v>
      </c>
      <c r="G1564" t="s">
        <v>715</v>
      </c>
      <c r="H1564" t="s">
        <v>32</v>
      </c>
      <c r="I1564">
        <v>232567</v>
      </c>
      <c r="J1564">
        <v>1</v>
      </c>
      <c r="K1564" s="1">
        <v>41340.458333333336</v>
      </c>
      <c r="L1564">
        <v>0.2</v>
      </c>
      <c r="M1564">
        <v>431</v>
      </c>
      <c r="N1564" t="s">
        <v>165</v>
      </c>
      <c r="O1564" t="s">
        <v>166</v>
      </c>
      <c r="P1564">
        <v>2.2999999999999998</v>
      </c>
      <c r="R1564">
        <v>11</v>
      </c>
      <c r="S1564" t="s">
        <v>732</v>
      </c>
      <c r="T1564" t="s">
        <v>688</v>
      </c>
      <c r="AC1564" s="2" t="s">
        <v>717</v>
      </c>
    </row>
    <row r="1565" spans="1:29" ht="15" customHeight="1" x14ac:dyDescent="0.35">
      <c r="A1565" s="1">
        <v>41284.510416666664</v>
      </c>
      <c r="B1565">
        <v>462</v>
      </c>
      <c r="C1565" t="s">
        <v>29</v>
      </c>
      <c r="D1565">
        <v>5</v>
      </c>
      <c r="E1565" t="s">
        <v>30</v>
      </c>
      <c r="F1565">
        <v>75595</v>
      </c>
      <c r="G1565" t="s">
        <v>715</v>
      </c>
      <c r="H1565" t="s">
        <v>32</v>
      </c>
      <c r="I1565">
        <v>228684</v>
      </c>
      <c r="J1565">
        <v>1</v>
      </c>
      <c r="K1565" s="1">
        <v>41284.510416666664</v>
      </c>
      <c r="L1565">
        <v>0.2</v>
      </c>
      <c r="M1565">
        <v>268.18</v>
      </c>
      <c r="N1565" t="s">
        <v>79</v>
      </c>
      <c r="O1565" t="s">
        <v>68</v>
      </c>
      <c r="P1565">
        <v>5.0000000000000001E-3</v>
      </c>
      <c r="R1565">
        <v>11</v>
      </c>
      <c r="S1565" t="s">
        <v>734</v>
      </c>
      <c r="T1565" t="s">
        <v>688</v>
      </c>
      <c r="U1565" t="s">
        <v>690</v>
      </c>
      <c r="AC1565" t="s">
        <v>735</v>
      </c>
    </row>
    <row r="1566" spans="1:29" ht="15" customHeight="1" x14ac:dyDescent="0.35">
      <c r="A1566" s="1">
        <v>41284.510416666664</v>
      </c>
      <c r="B1566">
        <v>462</v>
      </c>
      <c r="C1566" t="s">
        <v>29</v>
      </c>
      <c r="D1566">
        <v>5</v>
      </c>
      <c r="E1566" t="s">
        <v>30</v>
      </c>
      <c r="F1566">
        <v>75595</v>
      </c>
      <c r="G1566" t="s">
        <v>715</v>
      </c>
      <c r="H1566" t="s">
        <v>32</v>
      </c>
      <c r="I1566">
        <v>228684</v>
      </c>
      <c r="J1566">
        <v>1</v>
      </c>
      <c r="K1566" s="1">
        <v>41284.510416666664</v>
      </c>
      <c r="L1566">
        <v>0.2</v>
      </c>
      <c r="M1566">
        <v>431</v>
      </c>
      <c r="N1566" t="s">
        <v>165</v>
      </c>
      <c r="O1566" t="s">
        <v>166</v>
      </c>
      <c r="P1566">
        <v>4</v>
      </c>
      <c r="R1566">
        <v>11</v>
      </c>
      <c r="S1566" t="s">
        <v>734</v>
      </c>
      <c r="T1566" t="s">
        <v>688</v>
      </c>
      <c r="AC1566" t="s">
        <v>735</v>
      </c>
    </row>
    <row r="1567" spans="1:29" ht="15" customHeight="1" x14ac:dyDescent="0.35">
      <c r="A1567" s="1">
        <v>41221.46875</v>
      </c>
      <c r="B1567">
        <v>462</v>
      </c>
      <c r="C1567" t="s">
        <v>29</v>
      </c>
      <c r="D1567">
        <v>5</v>
      </c>
      <c r="E1567" t="s">
        <v>30</v>
      </c>
      <c r="F1567">
        <v>75447</v>
      </c>
      <c r="G1567" t="s">
        <v>715</v>
      </c>
      <c r="H1567" t="s">
        <v>32</v>
      </c>
      <c r="I1567">
        <v>224827</v>
      </c>
      <c r="J1567">
        <v>1</v>
      </c>
      <c r="K1567" s="1">
        <v>41221.46875</v>
      </c>
      <c r="L1567">
        <v>0.2</v>
      </c>
      <c r="M1567">
        <v>268.18</v>
      </c>
      <c r="N1567" t="s">
        <v>79</v>
      </c>
      <c r="O1567" t="s">
        <v>68</v>
      </c>
      <c r="P1567">
        <v>5.0000000000000001E-3</v>
      </c>
      <c r="R1567">
        <v>11</v>
      </c>
      <c r="S1567" t="s">
        <v>739</v>
      </c>
      <c r="T1567" t="s">
        <v>688</v>
      </c>
      <c r="U1567" t="s">
        <v>690</v>
      </c>
      <c r="AC1567" t="s">
        <v>740</v>
      </c>
    </row>
    <row r="1568" spans="1:29" ht="15" customHeight="1" x14ac:dyDescent="0.35">
      <c r="A1568" s="1">
        <v>41221.46875</v>
      </c>
      <c r="B1568">
        <v>462</v>
      </c>
      <c r="C1568" t="s">
        <v>29</v>
      </c>
      <c r="D1568">
        <v>5</v>
      </c>
      <c r="E1568" t="s">
        <v>30</v>
      </c>
      <c r="F1568">
        <v>75447</v>
      </c>
      <c r="G1568" t="s">
        <v>715</v>
      </c>
      <c r="H1568" t="s">
        <v>32</v>
      </c>
      <c r="I1568">
        <v>224827</v>
      </c>
      <c r="J1568">
        <v>1</v>
      </c>
      <c r="K1568" s="1">
        <v>41221.46875</v>
      </c>
      <c r="L1568">
        <v>0.2</v>
      </c>
      <c r="M1568">
        <v>431</v>
      </c>
      <c r="N1568" t="s">
        <v>165</v>
      </c>
      <c r="O1568" t="s">
        <v>166</v>
      </c>
      <c r="P1568">
        <v>7.2</v>
      </c>
      <c r="R1568">
        <v>11</v>
      </c>
      <c r="S1568" t="s">
        <v>739</v>
      </c>
      <c r="T1568" t="s">
        <v>688</v>
      </c>
      <c r="AC1568" t="s">
        <v>740</v>
      </c>
    </row>
    <row r="1569" spans="1:29" ht="15" customHeight="1" x14ac:dyDescent="0.35">
      <c r="A1569" s="1">
        <v>41038.673611111109</v>
      </c>
      <c r="B1569">
        <v>462</v>
      </c>
      <c r="C1569" t="s">
        <v>29</v>
      </c>
      <c r="D1569">
        <v>5</v>
      </c>
      <c r="E1569" t="s">
        <v>30</v>
      </c>
      <c r="F1569">
        <v>75347</v>
      </c>
      <c r="G1569" t="s">
        <v>743</v>
      </c>
      <c r="H1569" t="s">
        <v>32</v>
      </c>
      <c r="I1569">
        <v>214315</v>
      </c>
      <c r="J1569">
        <v>1</v>
      </c>
      <c r="K1569" s="1">
        <v>41038.673611111109</v>
      </c>
      <c r="L1569">
        <v>0.2</v>
      </c>
      <c r="M1569">
        <v>268.18</v>
      </c>
      <c r="N1569" t="s">
        <v>79</v>
      </c>
      <c r="O1569" t="s">
        <v>68</v>
      </c>
      <c r="P1569">
        <v>2E-3</v>
      </c>
      <c r="Q1569" t="s">
        <v>69</v>
      </c>
      <c r="R1569">
        <v>11</v>
      </c>
      <c r="S1569" t="s">
        <v>744</v>
      </c>
      <c r="T1569" t="s">
        <v>688</v>
      </c>
      <c r="AC1569" t="s">
        <v>745</v>
      </c>
    </row>
    <row r="1570" spans="1:29" ht="15" customHeight="1" x14ac:dyDescent="0.35">
      <c r="A1570" s="1">
        <v>41038.673611111109</v>
      </c>
      <c r="B1570">
        <v>462</v>
      </c>
      <c r="C1570" t="s">
        <v>29</v>
      </c>
      <c r="D1570">
        <v>5</v>
      </c>
      <c r="E1570" t="s">
        <v>30</v>
      </c>
      <c r="F1570">
        <v>75346</v>
      </c>
      <c r="G1570" t="s">
        <v>743</v>
      </c>
      <c r="H1570" t="s">
        <v>32</v>
      </c>
      <c r="I1570">
        <v>214315</v>
      </c>
      <c r="J1570">
        <v>1</v>
      </c>
      <c r="K1570" s="1">
        <v>41038.673611111109</v>
      </c>
      <c r="L1570">
        <v>0.2</v>
      </c>
      <c r="M1570">
        <v>268.18</v>
      </c>
      <c r="N1570" t="s">
        <v>79</v>
      </c>
      <c r="O1570" t="s">
        <v>68</v>
      </c>
      <c r="P1570">
        <v>4.0000000000000001E-3</v>
      </c>
      <c r="R1570">
        <v>11</v>
      </c>
      <c r="S1570" t="s">
        <v>747</v>
      </c>
      <c r="T1570" t="s">
        <v>688</v>
      </c>
      <c r="U1570" t="s">
        <v>690</v>
      </c>
      <c r="AC1570" t="s">
        <v>748</v>
      </c>
    </row>
    <row r="1571" spans="1:29" ht="15" customHeight="1" x14ac:dyDescent="0.35">
      <c r="A1571" s="1">
        <v>41156.513888888891</v>
      </c>
      <c r="B1571">
        <v>462</v>
      </c>
      <c r="C1571" t="s">
        <v>29</v>
      </c>
      <c r="D1571">
        <v>5</v>
      </c>
      <c r="E1571" t="s">
        <v>30</v>
      </c>
      <c r="F1571">
        <v>75295</v>
      </c>
      <c r="G1571" t="s">
        <v>715</v>
      </c>
      <c r="H1571" t="s">
        <v>32</v>
      </c>
      <c r="I1571">
        <v>221173</v>
      </c>
      <c r="J1571">
        <v>1</v>
      </c>
      <c r="K1571" s="1">
        <v>41156.513888888891</v>
      </c>
      <c r="L1571">
        <v>0.2</v>
      </c>
      <c r="M1571">
        <v>268.18</v>
      </c>
      <c r="N1571" t="s">
        <v>79</v>
      </c>
      <c r="O1571" t="s">
        <v>68</v>
      </c>
      <c r="P1571">
        <v>5.0000000000000001E-3</v>
      </c>
      <c r="R1571">
        <v>11</v>
      </c>
      <c r="S1571" t="s">
        <v>752</v>
      </c>
      <c r="T1571" t="s">
        <v>688</v>
      </c>
      <c r="U1571" t="s">
        <v>690</v>
      </c>
      <c r="AC1571" t="s">
        <v>753</v>
      </c>
    </row>
    <row r="1572" spans="1:29" ht="15" customHeight="1" x14ac:dyDescent="0.35">
      <c r="A1572" s="1">
        <v>41156.513888888891</v>
      </c>
      <c r="B1572">
        <v>462</v>
      </c>
      <c r="C1572" t="s">
        <v>29</v>
      </c>
      <c r="D1572">
        <v>5</v>
      </c>
      <c r="E1572" t="s">
        <v>30</v>
      </c>
      <c r="F1572">
        <v>75295</v>
      </c>
      <c r="G1572" t="s">
        <v>715</v>
      </c>
      <c r="H1572" t="s">
        <v>32</v>
      </c>
      <c r="I1572">
        <v>221173</v>
      </c>
      <c r="J1572">
        <v>1</v>
      </c>
      <c r="K1572" s="1">
        <v>41156.513888888891</v>
      </c>
      <c r="L1572">
        <v>0.2</v>
      </c>
      <c r="M1572">
        <v>431</v>
      </c>
      <c r="N1572" t="s">
        <v>165</v>
      </c>
      <c r="O1572" t="s">
        <v>166</v>
      </c>
      <c r="P1572">
        <v>4.9000000000000004</v>
      </c>
      <c r="R1572">
        <v>11</v>
      </c>
      <c r="S1572" t="s">
        <v>752</v>
      </c>
      <c r="T1572" t="s">
        <v>688</v>
      </c>
      <c r="AC1572" t="s">
        <v>753</v>
      </c>
    </row>
    <row r="1573" spans="1:29" ht="15" customHeight="1" x14ac:dyDescent="0.35">
      <c r="A1573" s="1">
        <v>41100.5625</v>
      </c>
      <c r="B1573">
        <v>462</v>
      </c>
      <c r="C1573" t="s">
        <v>29</v>
      </c>
      <c r="D1573">
        <v>5</v>
      </c>
      <c r="E1573" t="s">
        <v>30</v>
      </c>
      <c r="F1573">
        <v>75123</v>
      </c>
      <c r="G1573" t="s">
        <v>715</v>
      </c>
      <c r="H1573" t="s">
        <v>32</v>
      </c>
      <c r="I1573">
        <v>217539</v>
      </c>
      <c r="J1573">
        <v>1</v>
      </c>
      <c r="K1573" s="1">
        <v>41100.5625</v>
      </c>
      <c r="L1573">
        <v>0.2</v>
      </c>
      <c r="M1573">
        <v>268.18</v>
      </c>
      <c r="N1573" t="s">
        <v>79</v>
      </c>
      <c r="O1573" t="s">
        <v>68</v>
      </c>
      <c r="P1573">
        <v>5.0000000000000001E-3</v>
      </c>
      <c r="R1573">
        <v>11</v>
      </c>
      <c r="S1573" t="s">
        <v>759</v>
      </c>
      <c r="T1573" t="s">
        <v>688</v>
      </c>
      <c r="U1573" t="s">
        <v>690</v>
      </c>
      <c r="AC1573" t="s">
        <v>760</v>
      </c>
    </row>
    <row r="1574" spans="1:29" ht="15" customHeight="1" x14ac:dyDescent="0.35">
      <c r="A1574" s="1">
        <v>41100.5625</v>
      </c>
      <c r="B1574">
        <v>462</v>
      </c>
      <c r="C1574" t="s">
        <v>29</v>
      </c>
      <c r="D1574">
        <v>5</v>
      </c>
      <c r="E1574" t="s">
        <v>30</v>
      </c>
      <c r="F1574">
        <v>75123</v>
      </c>
      <c r="G1574" t="s">
        <v>715</v>
      </c>
      <c r="H1574" t="s">
        <v>32</v>
      </c>
      <c r="I1574">
        <v>217539</v>
      </c>
      <c r="J1574">
        <v>1</v>
      </c>
      <c r="K1574" s="1">
        <v>41100.5625</v>
      </c>
      <c r="L1574">
        <v>0.2</v>
      </c>
      <c r="M1574">
        <v>431</v>
      </c>
      <c r="N1574" t="s">
        <v>165</v>
      </c>
      <c r="O1574" t="s">
        <v>166</v>
      </c>
      <c r="P1574">
        <v>5.2</v>
      </c>
      <c r="R1574">
        <v>11</v>
      </c>
      <c r="S1574" t="s">
        <v>759</v>
      </c>
      <c r="T1574" t="s">
        <v>688</v>
      </c>
      <c r="AC1574" t="s">
        <v>760</v>
      </c>
    </row>
    <row r="1575" spans="1:29" ht="15" customHeight="1" x14ac:dyDescent="0.35">
      <c r="A1575" s="1">
        <v>41038.673611111109</v>
      </c>
      <c r="B1575">
        <v>462</v>
      </c>
      <c r="C1575" t="s">
        <v>29</v>
      </c>
      <c r="D1575">
        <v>5</v>
      </c>
      <c r="E1575" t="s">
        <v>30</v>
      </c>
      <c r="F1575">
        <v>75056</v>
      </c>
      <c r="G1575" t="s">
        <v>743</v>
      </c>
      <c r="H1575" t="s">
        <v>32</v>
      </c>
      <c r="I1575">
        <v>214315</v>
      </c>
      <c r="J1575">
        <v>1</v>
      </c>
      <c r="K1575" s="1">
        <v>41038.673611111109</v>
      </c>
      <c r="L1575">
        <v>0.2</v>
      </c>
      <c r="M1575">
        <v>268.18</v>
      </c>
      <c r="N1575" t="s">
        <v>79</v>
      </c>
      <c r="O1575" t="s">
        <v>68</v>
      </c>
      <c r="P1575">
        <v>4.0000000000000001E-3</v>
      </c>
      <c r="R1575">
        <v>11</v>
      </c>
      <c r="S1575" t="s">
        <v>762</v>
      </c>
      <c r="T1575" t="s">
        <v>688</v>
      </c>
      <c r="U1575" t="s">
        <v>690</v>
      </c>
      <c r="AC1575" t="s">
        <v>763</v>
      </c>
    </row>
    <row r="1576" spans="1:29" ht="15" customHeight="1" x14ac:dyDescent="0.35">
      <c r="A1576" s="1">
        <v>41038.673611111109</v>
      </c>
      <c r="B1576">
        <v>462</v>
      </c>
      <c r="C1576" t="s">
        <v>29</v>
      </c>
      <c r="D1576">
        <v>5</v>
      </c>
      <c r="E1576" t="s">
        <v>30</v>
      </c>
      <c r="F1576">
        <v>75052</v>
      </c>
      <c r="G1576" t="s">
        <v>743</v>
      </c>
      <c r="H1576" t="s">
        <v>743</v>
      </c>
      <c r="J1576">
        <v>1</v>
      </c>
      <c r="K1576" s="1">
        <v>41038.673611111109</v>
      </c>
      <c r="L1576">
        <v>0.2</v>
      </c>
      <c r="M1576">
        <v>431</v>
      </c>
      <c r="N1576" t="s">
        <v>165</v>
      </c>
      <c r="O1576" t="s">
        <v>166</v>
      </c>
      <c r="P1576">
        <v>2.29</v>
      </c>
      <c r="R1576">
        <v>11</v>
      </c>
      <c r="S1576" t="s">
        <v>764</v>
      </c>
      <c r="T1576" t="s">
        <v>765</v>
      </c>
      <c r="U1576" t="s">
        <v>767</v>
      </c>
      <c r="AC1576" s="2" t="s">
        <v>721</v>
      </c>
    </row>
    <row r="1577" spans="1:29" ht="15" customHeight="1" x14ac:dyDescent="0.35">
      <c r="A1577" s="1">
        <v>40989.642361111109</v>
      </c>
      <c r="B1577">
        <v>462</v>
      </c>
      <c r="C1577" t="s">
        <v>29</v>
      </c>
      <c r="D1577">
        <v>5</v>
      </c>
      <c r="E1577" t="s">
        <v>30</v>
      </c>
      <c r="F1577">
        <v>74910</v>
      </c>
      <c r="G1577" t="s">
        <v>743</v>
      </c>
      <c r="H1577" t="s">
        <v>32</v>
      </c>
      <c r="I1577">
        <v>211247</v>
      </c>
      <c r="J1577">
        <v>1</v>
      </c>
      <c r="K1577" s="1">
        <v>40989.642361111109</v>
      </c>
      <c r="L1577">
        <v>0.2</v>
      </c>
      <c r="M1577">
        <v>268.18</v>
      </c>
      <c r="N1577" t="s">
        <v>79</v>
      </c>
      <c r="O1577" t="s">
        <v>68</v>
      </c>
      <c r="P1577">
        <v>5.0000000000000001E-3</v>
      </c>
      <c r="R1577">
        <v>11</v>
      </c>
      <c r="S1577" t="s">
        <v>777</v>
      </c>
      <c r="T1577" t="s">
        <v>688</v>
      </c>
      <c r="U1577" t="s">
        <v>690</v>
      </c>
      <c r="AC1577" t="s">
        <v>778</v>
      </c>
    </row>
    <row r="1578" spans="1:29" ht="15" customHeight="1" x14ac:dyDescent="0.35">
      <c r="A1578" s="1">
        <v>40989.642361111109</v>
      </c>
      <c r="B1578">
        <v>462</v>
      </c>
      <c r="C1578" t="s">
        <v>29</v>
      </c>
      <c r="D1578">
        <v>5</v>
      </c>
      <c r="E1578" t="s">
        <v>30</v>
      </c>
      <c r="F1578">
        <v>74905</v>
      </c>
      <c r="G1578" t="s">
        <v>743</v>
      </c>
      <c r="H1578" t="s">
        <v>743</v>
      </c>
      <c r="J1578">
        <v>1</v>
      </c>
      <c r="K1578" s="1">
        <v>40989.642361111109</v>
      </c>
      <c r="L1578">
        <v>0.2</v>
      </c>
      <c r="M1578">
        <v>431</v>
      </c>
      <c r="N1578" t="s">
        <v>165</v>
      </c>
      <c r="O1578" t="s">
        <v>166</v>
      </c>
      <c r="P1578">
        <v>2.58</v>
      </c>
      <c r="R1578">
        <v>11</v>
      </c>
      <c r="S1578" t="s">
        <v>781</v>
      </c>
      <c r="T1578" t="s">
        <v>765</v>
      </c>
      <c r="AC1578" s="2" t="s">
        <v>721</v>
      </c>
    </row>
    <row r="1579" spans="1:29" ht="15" customHeight="1" x14ac:dyDescent="0.35">
      <c r="A1579" s="1">
        <v>40924.518055555556</v>
      </c>
      <c r="B1579">
        <v>462</v>
      </c>
      <c r="C1579" t="s">
        <v>29</v>
      </c>
      <c r="D1579">
        <v>5</v>
      </c>
      <c r="E1579" t="s">
        <v>30</v>
      </c>
      <c r="F1579">
        <v>74816</v>
      </c>
      <c r="G1579" t="s">
        <v>743</v>
      </c>
      <c r="H1579" t="s">
        <v>743</v>
      </c>
      <c r="J1579">
        <v>1</v>
      </c>
      <c r="K1579" s="1">
        <v>40924.518055555556</v>
      </c>
      <c r="L1579">
        <v>0.2</v>
      </c>
      <c r="M1579">
        <v>431</v>
      </c>
      <c r="N1579" t="s">
        <v>165</v>
      </c>
      <c r="O1579" t="s">
        <v>166</v>
      </c>
      <c r="P1579">
        <v>1.85</v>
      </c>
      <c r="R1579">
        <v>11</v>
      </c>
      <c r="S1579" t="s">
        <v>782</v>
      </c>
      <c r="T1579" t="s">
        <v>765</v>
      </c>
      <c r="AC1579" s="2" t="s">
        <v>721</v>
      </c>
    </row>
    <row r="1580" spans="1:29" ht="15" customHeight="1" x14ac:dyDescent="0.35">
      <c r="A1580" s="1">
        <v>40924.518055555556</v>
      </c>
      <c r="B1580">
        <v>462</v>
      </c>
      <c r="C1580" t="s">
        <v>29</v>
      </c>
      <c r="D1580">
        <v>5</v>
      </c>
      <c r="E1580" t="s">
        <v>30</v>
      </c>
      <c r="F1580">
        <v>74815</v>
      </c>
      <c r="G1580" t="s">
        <v>743</v>
      </c>
      <c r="H1580" t="s">
        <v>32</v>
      </c>
      <c r="I1580">
        <v>207044</v>
      </c>
      <c r="J1580">
        <v>1</v>
      </c>
      <c r="K1580" s="1">
        <v>40924.518055555556</v>
      </c>
      <c r="L1580">
        <v>0.2</v>
      </c>
      <c r="M1580">
        <v>268.18</v>
      </c>
      <c r="N1580" t="s">
        <v>79</v>
      </c>
      <c r="O1580" t="s">
        <v>68</v>
      </c>
      <c r="P1580">
        <v>4.0000000000000001E-3</v>
      </c>
      <c r="R1580">
        <v>11</v>
      </c>
      <c r="S1580" t="s">
        <v>783</v>
      </c>
      <c r="T1580" t="s">
        <v>688</v>
      </c>
      <c r="U1580" t="s">
        <v>690</v>
      </c>
      <c r="AC1580" t="s">
        <v>784</v>
      </c>
    </row>
    <row r="1581" spans="1:29" ht="15" customHeight="1" x14ac:dyDescent="0.35">
      <c r="A1581" s="1">
        <v>40912.496527777781</v>
      </c>
      <c r="B1581">
        <v>462</v>
      </c>
      <c r="C1581" t="s">
        <v>29</v>
      </c>
      <c r="D1581">
        <v>5</v>
      </c>
      <c r="E1581" t="s">
        <v>30</v>
      </c>
      <c r="F1581">
        <v>74652</v>
      </c>
      <c r="G1581" t="s">
        <v>715</v>
      </c>
      <c r="H1581" t="s">
        <v>32</v>
      </c>
      <c r="I1581">
        <v>206262</v>
      </c>
      <c r="J1581">
        <v>1</v>
      </c>
      <c r="K1581" s="1">
        <v>40912.496527777781</v>
      </c>
      <c r="L1581">
        <v>0.2</v>
      </c>
      <c r="M1581">
        <v>268.18</v>
      </c>
      <c r="N1581" t="s">
        <v>79</v>
      </c>
      <c r="O1581" t="s">
        <v>68</v>
      </c>
      <c r="P1581">
        <v>5.0000000000000001E-3</v>
      </c>
      <c r="R1581">
        <v>11</v>
      </c>
      <c r="S1581" t="s">
        <v>785</v>
      </c>
      <c r="T1581" t="s">
        <v>688</v>
      </c>
      <c r="U1581" t="s">
        <v>690</v>
      </c>
      <c r="AC1581" t="s">
        <v>786</v>
      </c>
    </row>
    <row r="1582" spans="1:29" ht="15" customHeight="1" x14ac:dyDescent="0.35">
      <c r="A1582" s="1">
        <v>40912.496527777781</v>
      </c>
      <c r="B1582">
        <v>462</v>
      </c>
      <c r="C1582" t="s">
        <v>29</v>
      </c>
      <c r="D1582">
        <v>5</v>
      </c>
      <c r="E1582" t="s">
        <v>30</v>
      </c>
      <c r="F1582">
        <v>74652</v>
      </c>
      <c r="G1582" t="s">
        <v>715</v>
      </c>
      <c r="H1582" t="s">
        <v>32</v>
      </c>
      <c r="I1582">
        <v>206262</v>
      </c>
      <c r="J1582">
        <v>1</v>
      </c>
      <c r="K1582" s="1">
        <v>40912.496527777781</v>
      </c>
      <c r="L1582">
        <v>0.2</v>
      </c>
      <c r="M1582">
        <v>431</v>
      </c>
      <c r="N1582" t="s">
        <v>165</v>
      </c>
      <c r="O1582" t="s">
        <v>166</v>
      </c>
      <c r="P1582">
        <v>1.8</v>
      </c>
      <c r="R1582">
        <v>11</v>
      </c>
      <c r="S1582" t="s">
        <v>785</v>
      </c>
      <c r="T1582" t="s">
        <v>688</v>
      </c>
      <c r="AC1582" t="s">
        <v>786</v>
      </c>
    </row>
    <row r="1583" spans="1:29" ht="15" customHeight="1" x14ac:dyDescent="0.35">
      <c r="A1583" s="1">
        <v>40876.552083333336</v>
      </c>
      <c r="B1583">
        <v>462</v>
      </c>
      <c r="C1583" t="s">
        <v>29</v>
      </c>
      <c r="D1583">
        <v>5</v>
      </c>
      <c r="E1583" t="s">
        <v>30</v>
      </c>
      <c r="F1583">
        <v>74570</v>
      </c>
      <c r="G1583" t="s">
        <v>743</v>
      </c>
      <c r="H1583" t="s">
        <v>32</v>
      </c>
      <c r="I1583">
        <v>204137</v>
      </c>
      <c r="J1583">
        <v>1</v>
      </c>
      <c r="K1583" s="1">
        <v>40876.552083333336</v>
      </c>
      <c r="L1583">
        <v>0.2</v>
      </c>
      <c r="M1583">
        <v>268.18</v>
      </c>
      <c r="N1583" t="s">
        <v>79</v>
      </c>
      <c r="O1583" t="s">
        <v>68</v>
      </c>
      <c r="P1583">
        <v>5.0000000000000001E-3</v>
      </c>
      <c r="R1583">
        <v>11</v>
      </c>
      <c r="S1583" t="s">
        <v>792</v>
      </c>
      <c r="T1583" t="s">
        <v>688</v>
      </c>
      <c r="U1583" t="s">
        <v>690</v>
      </c>
      <c r="AC1583" t="s">
        <v>793</v>
      </c>
    </row>
    <row r="1584" spans="1:29" ht="15" customHeight="1" x14ac:dyDescent="0.35">
      <c r="A1584" s="1">
        <v>40876.552083333336</v>
      </c>
      <c r="B1584">
        <v>462</v>
      </c>
      <c r="C1584" t="s">
        <v>29</v>
      </c>
      <c r="D1584">
        <v>5</v>
      </c>
      <c r="E1584" t="s">
        <v>30</v>
      </c>
      <c r="F1584">
        <v>74569</v>
      </c>
      <c r="G1584" t="s">
        <v>743</v>
      </c>
      <c r="H1584" t="s">
        <v>743</v>
      </c>
      <c r="J1584">
        <v>1</v>
      </c>
      <c r="K1584" s="1">
        <v>40876.552083333336</v>
      </c>
      <c r="L1584">
        <v>0.2</v>
      </c>
      <c r="M1584">
        <v>431</v>
      </c>
      <c r="N1584" t="s">
        <v>165</v>
      </c>
      <c r="O1584" t="s">
        <v>166</v>
      </c>
      <c r="P1584">
        <v>1.91</v>
      </c>
      <c r="R1584">
        <v>11</v>
      </c>
      <c r="S1584" t="s">
        <v>795</v>
      </c>
      <c r="T1584" t="s">
        <v>765</v>
      </c>
      <c r="AC1584" s="2" t="s">
        <v>721</v>
      </c>
    </row>
    <row r="1585" spans="1:29" ht="15" customHeight="1" x14ac:dyDescent="0.35">
      <c r="A1585" s="1">
        <v>40793.579861111109</v>
      </c>
      <c r="B1585">
        <v>462</v>
      </c>
      <c r="C1585" t="s">
        <v>29</v>
      </c>
      <c r="D1585">
        <v>5</v>
      </c>
      <c r="E1585" t="s">
        <v>30</v>
      </c>
      <c r="F1585">
        <v>74101</v>
      </c>
      <c r="G1585" t="s">
        <v>743</v>
      </c>
      <c r="H1585" t="s">
        <v>743</v>
      </c>
      <c r="J1585">
        <v>1</v>
      </c>
      <c r="K1585" s="1">
        <v>40793.579861111109</v>
      </c>
      <c r="L1585">
        <v>0.2</v>
      </c>
      <c r="M1585">
        <v>431</v>
      </c>
      <c r="N1585" t="s">
        <v>165</v>
      </c>
      <c r="O1585" t="s">
        <v>166</v>
      </c>
      <c r="P1585">
        <v>2.67</v>
      </c>
      <c r="R1585">
        <v>11</v>
      </c>
      <c r="S1585" t="s">
        <v>796</v>
      </c>
      <c r="T1585" t="s">
        <v>765</v>
      </c>
      <c r="AC1585" s="2" t="s">
        <v>721</v>
      </c>
    </row>
    <row r="1586" spans="1:29" ht="15" customHeight="1" x14ac:dyDescent="0.35">
      <c r="A1586" s="1">
        <v>40793.579861111109</v>
      </c>
      <c r="B1586">
        <v>462</v>
      </c>
      <c r="C1586" t="s">
        <v>29</v>
      </c>
      <c r="D1586">
        <v>5</v>
      </c>
      <c r="E1586" t="s">
        <v>30</v>
      </c>
      <c r="F1586">
        <v>74100</v>
      </c>
      <c r="G1586" t="s">
        <v>743</v>
      </c>
      <c r="H1586" t="s">
        <v>32</v>
      </c>
      <c r="I1586">
        <v>199100</v>
      </c>
      <c r="J1586">
        <v>1</v>
      </c>
      <c r="K1586" s="1">
        <v>40793.579861111109</v>
      </c>
      <c r="L1586">
        <v>0.2</v>
      </c>
      <c r="M1586">
        <v>268.18</v>
      </c>
      <c r="N1586" t="s">
        <v>79</v>
      </c>
      <c r="O1586" t="s">
        <v>68</v>
      </c>
      <c r="P1586">
        <v>6.0000000000000001E-3</v>
      </c>
      <c r="R1586">
        <v>11</v>
      </c>
      <c r="S1586" t="s">
        <v>796</v>
      </c>
      <c r="T1586" t="s">
        <v>688</v>
      </c>
      <c r="U1586" t="s">
        <v>690</v>
      </c>
      <c r="AC1586" t="s">
        <v>797</v>
      </c>
    </row>
    <row r="1587" spans="1:29" ht="15" customHeight="1" x14ac:dyDescent="0.35">
      <c r="A1587" s="1">
        <v>40745.5625</v>
      </c>
      <c r="B1587">
        <v>462</v>
      </c>
      <c r="C1587" t="s">
        <v>29</v>
      </c>
      <c r="D1587">
        <v>5</v>
      </c>
      <c r="E1587" t="s">
        <v>30</v>
      </c>
      <c r="F1587">
        <v>73964</v>
      </c>
      <c r="G1587" t="s">
        <v>743</v>
      </c>
      <c r="H1587" t="s">
        <v>743</v>
      </c>
      <c r="J1587">
        <v>1</v>
      </c>
      <c r="K1587" s="1">
        <v>40745.5625</v>
      </c>
      <c r="L1587">
        <v>0.2</v>
      </c>
      <c r="M1587">
        <v>431</v>
      </c>
      <c r="N1587" t="s">
        <v>165</v>
      </c>
      <c r="O1587" t="s">
        <v>166</v>
      </c>
      <c r="P1587">
        <v>2</v>
      </c>
      <c r="R1587">
        <v>11</v>
      </c>
      <c r="S1587" t="s">
        <v>798</v>
      </c>
      <c r="T1587" t="s">
        <v>765</v>
      </c>
      <c r="AC1587" s="2" t="s">
        <v>721</v>
      </c>
    </row>
    <row r="1588" spans="1:29" ht="15" customHeight="1" x14ac:dyDescent="0.35">
      <c r="A1588" s="1">
        <v>40745.5625</v>
      </c>
      <c r="B1588">
        <v>462</v>
      </c>
      <c r="C1588" t="s">
        <v>29</v>
      </c>
      <c r="D1588">
        <v>5</v>
      </c>
      <c r="E1588" t="s">
        <v>30</v>
      </c>
      <c r="F1588">
        <v>73963</v>
      </c>
      <c r="G1588" t="s">
        <v>743</v>
      </c>
      <c r="H1588" t="s">
        <v>32</v>
      </c>
      <c r="I1588">
        <v>196625</v>
      </c>
      <c r="J1588">
        <v>1</v>
      </c>
      <c r="K1588" s="1">
        <v>40745.5625</v>
      </c>
      <c r="L1588">
        <v>0.2</v>
      </c>
      <c r="M1588">
        <v>268.17</v>
      </c>
      <c r="N1588" t="s">
        <v>801</v>
      </c>
      <c r="O1588" t="s">
        <v>68</v>
      </c>
      <c r="P1588">
        <v>4.0000000000000001E-3</v>
      </c>
      <c r="R1588">
        <v>11</v>
      </c>
      <c r="S1588" t="s">
        <v>799</v>
      </c>
      <c r="T1588" t="s">
        <v>688</v>
      </c>
      <c r="U1588" t="s">
        <v>690</v>
      </c>
      <c r="AC1588" t="s">
        <v>800</v>
      </c>
    </row>
    <row r="1589" spans="1:29" ht="15" customHeight="1" x14ac:dyDescent="0.35">
      <c r="A1589" s="1">
        <v>40679.590277777781</v>
      </c>
      <c r="B1589">
        <v>462</v>
      </c>
      <c r="C1589" t="s">
        <v>29</v>
      </c>
      <c r="D1589">
        <v>5</v>
      </c>
      <c r="E1589" t="s">
        <v>30</v>
      </c>
      <c r="F1589">
        <v>73622</v>
      </c>
      <c r="G1589" t="s">
        <v>743</v>
      </c>
      <c r="H1589" t="s">
        <v>32</v>
      </c>
      <c r="J1589">
        <v>1</v>
      </c>
      <c r="K1589" s="1">
        <v>40679.590277777781</v>
      </c>
      <c r="L1589">
        <v>0.2</v>
      </c>
      <c r="M1589">
        <v>268.17</v>
      </c>
      <c r="N1589" t="s">
        <v>801</v>
      </c>
      <c r="O1589" t="s">
        <v>68</v>
      </c>
      <c r="P1589">
        <v>4.0000000000000001E-3</v>
      </c>
      <c r="R1589">
        <v>11</v>
      </c>
      <c r="S1589" t="s">
        <v>802</v>
      </c>
      <c r="T1589" t="s">
        <v>688</v>
      </c>
      <c r="U1589" t="s">
        <v>690</v>
      </c>
      <c r="AC1589" t="s">
        <v>803</v>
      </c>
    </row>
    <row r="1590" spans="1:29" ht="15" customHeight="1" x14ac:dyDescent="0.35">
      <c r="A1590" s="1">
        <v>40679.590277777781</v>
      </c>
      <c r="B1590">
        <v>462</v>
      </c>
      <c r="C1590" t="s">
        <v>29</v>
      </c>
      <c r="D1590">
        <v>5</v>
      </c>
      <c r="E1590" t="s">
        <v>30</v>
      </c>
      <c r="F1590">
        <v>73617</v>
      </c>
      <c r="G1590" t="s">
        <v>743</v>
      </c>
      <c r="H1590" t="s">
        <v>743</v>
      </c>
      <c r="J1590">
        <v>1</v>
      </c>
      <c r="K1590" s="1">
        <v>40679.590277777781</v>
      </c>
      <c r="L1590">
        <v>0.25</v>
      </c>
      <c r="M1590">
        <v>431</v>
      </c>
      <c r="N1590" t="s">
        <v>165</v>
      </c>
      <c r="O1590" t="s">
        <v>166</v>
      </c>
      <c r="P1590">
        <v>1.44</v>
      </c>
      <c r="R1590">
        <v>11</v>
      </c>
      <c r="S1590" t="s">
        <v>804</v>
      </c>
      <c r="T1590" t="s">
        <v>765</v>
      </c>
      <c r="AC1590" s="2" t="s">
        <v>721</v>
      </c>
    </row>
    <row r="1591" spans="1:29" ht="15" customHeight="1" x14ac:dyDescent="0.35">
      <c r="A1591" s="1">
        <v>40617.520833333336</v>
      </c>
      <c r="B1591">
        <v>462</v>
      </c>
      <c r="C1591" t="s">
        <v>29</v>
      </c>
      <c r="D1591">
        <v>5</v>
      </c>
      <c r="E1591" t="s">
        <v>30</v>
      </c>
      <c r="F1591">
        <v>73558</v>
      </c>
      <c r="G1591" t="s">
        <v>743</v>
      </c>
      <c r="H1591" t="s">
        <v>32</v>
      </c>
      <c r="J1591">
        <v>1</v>
      </c>
      <c r="K1591" s="1">
        <v>40617.520833333336</v>
      </c>
      <c r="L1591">
        <v>0.2</v>
      </c>
      <c r="M1591">
        <v>268.17</v>
      </c>
      <c r="N1591" t="s">
        <v>801</v>
      </c>
      <c r="O1591" t="s">
        <v>68</v>
      </c>
      <c r="P1591">
        <v>4.0000000000000001E-3</v>
      </c>
      <c r="R1591">
        <v>11</v>
      </c>
      <c r="S1591" t="s">
        <v>806</v>
      </c>
      <c r="T1591" t="s">
        <v>688</v>
      </c>
      <c r="U1591" t="s">
        <v>690</v>
      </c>
      <c r="AC1591" t="s">
        <v>807</v>
      </c>
    </row>
    <row r="1592" spans="1:29" ht="15" customHeight="1" x14ac:dyDescent="0.35">
      <c r="A1592" s="1">
        <v>40466.495833333334</v>
      </c>
      <c r="B1592">
        <v>462</v>
      </c>
      <c r="C1592" t="s">
        <v>29</v>
      </c>
      <c r="D1592">
        <v>5</v>
      </c>
      <c r="E1592" t="s">
        <v>30</v>
      </c>
      <c r="F1592">
        <v>73534</v>
      </c>
      <c r="G1592" t="s">
        <v>808</v>
      </c>
      <c r="H1592" t="s">
        <v>32</v>
      </c>
      <c r="J1592">
        <v>1</v>
      </c>
      <c r="K1592" s="1">
        <v>40466.495833333334</v>
      </c>
      <c r="L1592">
        <v>0.2</v>
      </c>
      <c r="M1592">
        <v>268.17</v>
      </c>
      <c r="N1592" t="s">
        <v>801</v>
      </c>
      <c r="O1592" t="s">
        <v>68</v>
      </c>
      <c r="P1592">
        <v>2E-3</v>
      </c>
      <c r="R1592">
        <v>11</v>
      </c>
      <c r="S1592" t="s">
        <v>809</v>
      </c>
      <c r="T1592" t="s">
        <v>688</v>
      </c>
      <c r="U1592" t="s">
        <v>811</v>
      </c>
      <c r="AC1592" t="s">
        <v>810</v>
      </c>
    </row>
    <row r="1593" spans="1:29" ht="15" customHeight="1" x14ac:dyDescent="0.35">
      <c r="A1593" s="1">
        <v>40407.5</v>
      </c>
      <c r="B1593">
        <v>462</v>
      </c>
      <c r="C1593" t="s">
        <v>29</v>
      </c>
      <c r="D1593">
        <v>5</v>
      </c>
      <c r="E1593" t="s">
        <v>30</v>
      </c>
      <c r="F1593">
        <v>73518</v>
      </c>
      <c r="G1593" t="s">
        <v>808</v>
      </c>
      <c r="H1593" t="s">
        <v>32</v>
      </c>
      <c r="J1593">
        <v>2</v>
      </c>
      <c r="K1593" s="1">
        <v>40466.495138888888</v>
      </c>
      <c r="L1593">
        <v>0.2</v>
      </c>
      <c r="M1593">
        <v>268.17</v>
      </c>
      <c r="N1593" t="s">
        <v>801</v>
      </c>
      <c r="O1593" t="s">
        <v>68</v>
      </c>
      <c r="P1593">
        <v>2E-3</v>
      </c>
      <c r="R1593">
        <v>11</v>
      </c>
      <c r="S1593" t="s">
        <v>812</v>
      </c>
      <c r="T1593" t="s">
        <v>688</v>
      </c>
      <c r="U1593" t="s">
        <v>811</v>
      </c>
      <c r="AC1593" t="s">
        <v>813</v>
      </c>
    </row>
    <row r="1594" spans="1:29" ht="15" customHeight="1" x14ac:dyDescent="0.35">
      <c r="A1594" s="1">
        <v>40407.5</v>
      </c>
      <c r="B1594">
        <v>462</v>
      </c>
      <c r="C1594" t="s">
        <v>29</v>
      </c>
      <c r="D1594">
        <v>5</v>
      </c>
      <c r="E1594" t="s">
        <v>30</v>
      </c>
      <c r="F1594">
        <v>73518</v>
      </c>
      <c r="G1594" t="s">
        <v>808</v>
      </c>
      <c r="H1594" t="s">
        <v>32</v>
      </c>
      <c r="J1594">
        <v>1</v>
      </c>
      <c r="K1594" s="1">
        <v>40407.5</v>
      </c>
      <c r="L1594">
        <v>0.2</v>
      </c>
      <c r="M1594">
        <v>268.17</v>
      </c>
      <c r="N1594" t="s">
        <v>801</v>
      </c>
      <c r="O1594" t="s">
        <v>68</v>
      </c>
      <c r="P1594">
        <v>3.0000000000000001E-3</v>
      </c>
      <c r="R1594">
        <v>11</v>
      </c>
      <c r="S1594" t="s">
        <v>812</v>
      </c>
      <c r="T1594" t="s">
        <v>688</v>
      </c>
      <c r="U1594" t="s">
        <v>690</v>
      </c>
      <c r="AC1594" t="s">
        <v>813</v>
      </c>
    </row>
    <row r="1595" spans="1:29" ht="15" customHeight="1" x14ac:dyDescent="0.35">
      <c r="A1595" s="1">
        <v>40589.538194444445</v>
      </c>
      <c r="B1595">
        <v>462</v>
      </c>
      <c r="C1595" t="s">
        <v>29</v>
      </c>
      <c r="D1595">
        <v>5</v>
      </c>
      <c r="E1595" t="s">
        <v>30</v>
      </c>
      <c r="F1595">
        <v>73508</v>
      </c>
      <c r="G1595" t="s">
        <v>743</v>
      </c>
      <c r="H1595" t="s">
        <v>743</v>
      </c>
      <c r="J1595">
        <v>1</v>
      </c>
      <c r="K1595" s="1">
        <v>40589.538194444445</v>
      </c>
      <c r="L1595">
        <v>0.25</v>
      </c>
      <c r="M1595">
        <v>431</v>
      </c>
      <c r="N1595" t="s">
        <v>165</v>
      </c>
      <c r="O1595" t="s">
        <v>166</v>
      </c>
      <c r="P1595">
        <v>1.19</v>
      </c>
      <c r="R1595">
        <v>11</v>
      </c>
      <c r="S1595" t="s">
        <v>815</v>
      </c>
      <c r="T1595" t="s">
        <v>765</v>
      </c>
      <c r="AC1595" s="2" t="s">
        <v>721</v>
      </c>
    </row>
    <row r="1596" spans="1:29" ht="15" customHeight="1" x14ac:dyDescent="0.35">
      <c r="A1596" s="1">
        <v>40589.538194444445</v>
      </c>
      <c r="B1596">
        <v>462</v>
      </c>
      <c r="C1596" t="s">
        <v>29</v>
      </c>
      <c r="D1596">
        <v>5</v>
      </c>
      <c r="E1596" t="s">
        <v>30</v>
      </c>
      <c r="F1596">
        <v>73508</v>
      </c>
      <c r="G1596" t="s">
        <v>743</v>
      </c>
      <c r="H1596" t="s">
        <v>743</v>
      </c>
      <c r="J1596">
        <v>1</v>
      </c>
      <c r="K1596" s="1">
        <v>40589.538194444445</v>
      </c>
      <c r="L1596">
        <v>0.25</v>
      </c>
      <c r="M1596">
        <v>268.17</v>
      </c>
      <c r="N1596" t="s">
        <v>801</v>
      </c>
      <c r="O1596" t="s">
        <v>68</v>
      </c>
      <c r="P1596">
        <v>2E-3</v>
      </c>
      <c r="R1596">
        <v>11</v>
      </c>
      <c r="S1596" t="s">
        <v>815</v>
      </c>
      <c r="T1596" t="s">
        <v>765</v>
      </c>
      <c r="AC1596" s="2" t="s">
        <v>721</v>
      </c>
    </row>
    <row r="1597" spans="1:29" ht="15" customHeight="1" x14ac:dyDescent="0.35">
      <c r="A1597" s="1">
        <v>40527.513888888891</v>
      </c>
      <c r="B1597">
        <v>462</v>
      </c>
      <c r="C1597" t="s">
        <v>29</v>
      </c>
      <c r="D1597">
        <v>5</v>
      </c>
      <c r="E1597" t="s">
        <v>30</v>
      </c>
      <c r="F1597">
        <v>73440</v>
      </c>
      <c r="G1597" t="s">
        <v>821</v>
      </c>
      <c r="H1597" t="s">
        <v>32</v>
      </c>
      <c r="I1597">
        <v>183969</v>
      </c>
      <c r="J1597">
        <v>2</v>
      </c>
      <c r="K1597" s="1">
        <v>40527.51458333333</v>
      </c>
      <c r="L1597">
        <v>0.2</v>
      </c>
      <c r="M1597">
        <v>431</v>
      </c>
      <c r="N1597" t="s">
        <v>165</v>
      </c>
      <c r="O1597" t="s">
        <v>166</v>
      </c>
      <c r="P1597">
        <v>1.25</v>
      </c>
      <c r="R1597">
        <v>11</v>
      </c>
      <c r="S1597" t="s">
        <v>822</v>
      </c>
      <c r="T1597" t="s">
        <v>823</v>
      </c>
      <c r="AC1597" t="s">
        <v>824</v>
      </c>
    </row>
    <row r="1598" spans="1:29" ht="15" customHeight="1" x14ac:dyDescent="0.35">
      <c r="A1598" s="1">
        <v>40527.513888888891</v>
      </c>
      <c r="B1598">
        <v>462</v>
      </c>
      <c r="C1598" t="s">
        <v>29</v>
      </c>
      <c r="D1598">
        <v>5</v>
      </c>
      <c r="E1598" t="s">
        <v>30</v>
      </c>
      <c r="F1598">
        <v>73440</v>
      </c>
      <c r="G1598" t="s">
        <v>821</v>
      </c>
      <c r="H1598" t="s">
        <v>32</v>
      </c>
      <c r="I1598">
        <v>183969</v>
      </c>
      <c r="J1598">
        <v>1</v>
      </c>
      <c r="K1598" s="1">
        <v>40527.513888888891</v>
      </c>
      <c r="L1598">
        <v>0.2</v>
      </c>
      <c r="M1598">
        <v>268.17</v>
      </c>
      <c r="N1598" t="s">
        <v>801</v>
      </c>
      <c r="O1598" t="s">
        <v>68</v>
      </c>
      <c r="P1598">
        <v>7.0000000000000001E-3</v>
      </c>
      <c r="R1598">
        <v>11</v>
      </c>
      <c r="S1598" t="s">
        <v>822</v>
      </c>
      <c r="T1598" t="s">
        <v>688</v>
      </c>
      <c r="U1598" t="s">
        <v>736</v>
      </c>
      <c r="AC1598" t="s">
        <v>824</v>
      </c>
    </row>
    <row r="1599" spans="1:29" ht="15" customHeight="1" x14ac:dyDescent="0.35">
      <c r="A1599" s="1">
        <v>40466.495138888888</v>
      </c>
      <c r="B1599">
        <v>462</v>
      </c>
      <c r="C1599" t="s">
        <v>29</v>
      </c>
      <c r="D1599">
        <v>5</v>
      </c>
      <c r="E1599" t="s">
        <v>30</v>
      </c>
      <c r="F1599">
        <v>73275</v>
      </c>
      <c r="G1599" t="s">
        <v>743</v>
      </c>
      <c r="H1599" t="s">
        <v>743</v>
      </c>
      <c r="J1599">
        <v>1</v>
      </c>
      <c r="K1599" s="1">
        <v>40466.495138888888</v>
      </c>
      <c r="M1599">
        <v>431</v>
      </c>
      <c r="N1599" t="s">
        <v>165</v>
      </c>
      <c r="O1599" t="s">
        <v>166</v>
      </c>
      <c r="P1599">
        <v>1.88</v>
      </c>
      <c r="R1599">
        <v>11</v>
      </c>
      <c r="S1599" t="s">
        <v>827</v>
      </c>
      <c r="AC1599" s="2" t="s">
        <v>828</v>
      </c>
    </row>
    <row r="1600" spans="1:29" ht="15" customHeight="1" x14ac:dyDescent="0.35">
      <c r="A1600" s="1">
        <v>40407.520833333336</v>
      </c>
      <c r="B1600">
        <v>462</v>
      </c>
      <c r="C1600" t="s">
        <v>29</v>
      </c>
      <c r="D1600">
        <v>5</v>
      </c>
      <c r="E1600" t="s">
        <v>30</v>
      </c>
      <c r="F1600">
        <v>73270</v>
      </c>
      <c r="G1600" t="s">
        <v>743</v>
      </c>
      <c r="H1600" t="s">
        <v>743</v>
      </c>
      <c r="J1600">
        <v>1</v>
      </c>
      <c r="K1600" s="1">
        <v>40407.520833333336</v>
      </c>
      <c r="M1600">
        <v>431</v>
      </c>
      <c r="N1600" t="s">
        <v>165</v>
      </c>
      <c r="O1600" t="s">
        <v>166</v>
      </c>
      <c r="P1600">
        <v>2.4500000000000002</v>
      </c>
      <c r="R1600">
        <v>11</v>
      </c>
      <c r="S1600" t="s">
        <v>827</v>
      </c>
      <c r="AC1600" s="2" t="s">
        <v>828</v>
      </c>
    </row>
    <row r="1601" spans="1:29" ht="15" customHeight="1" x14ac:dyDescent="0.35">
      <c r="A1601" s="1">
        <v>40344.472222222219</v>
      </c>
      <c r="B1601">
        <v>462</v>
      </c>
      <c r="C1601" t="s">
        <v>29</v>
      </c>
      <c r="D1601">
        <v>5</v>
      </c>
      <c r="E1601" t="s">
        <v>30</v>
      </c>
      <c r="F1601">
        <v>73207</v>
      </c>
      <c r="G1601" t="s">
        <v>743</v>
      </c>
      <c r="H1601" t="s">
        <v>743</v>
      </c>
      <c r="J1601">
        <v>1</v>
      </c>
      <c r="K1601" s="1">
        <v>40344.472222222219</v>
      </c>
      <c r="M1601">
        <v>431</v>
      </c>
      <c r="N1601" t="s">
        <v>165</v>
      </c>
      <c r="O1601" t="s">
        <v>166</v>
      </c>
      <c r="P1601">
        <v>2.5099999999999998</v>
      </c>
      <c r="R1601">
        <v>11</v>
      </c>
      <c r="S1601" t="s">
        <v>829</v>
      </c>
      <c r="AC1601" t="s">
        <v>830</v>
      </c>
    </row>
    <row r="1602" spans="1:29" ht="15" customHeight="1" x14ac:dyDescent="0.35">
      <c r="A1602" s="1">
        <v>40344.472222222219</v>
      </c>
      <c r="B1602">
        <v>462</v>
      </c>
      <c r="C1602" t="s">
        <v>29</v>
      </c>
      <c r="D1602">
        <v>5</v>
      </c>
      <c r="E1602" t="s">
        <v>30</v>
      </c>
      <c r="F1602">
        <v>73207</v>
      </c>
      <c r="G1602" t="s">
        <v>743</v>
      </c>
      <c r="H1602" t="s">
        <v>743</v>
      </c>
      <c r="J1602">
        <v>1</v>
      </c>
      <c r="K1602" s="1">
        <v>40344.472222222219</v>
      </c>
      <c r="M1602">
        <v>268.17</v>
      </c>
      <c r="N1602" t="s">
        <v>801</v>
      </c>
      <c r="O1602" t="s">
        <v>68</v>
      </c>
      <c r="P1602">
        <v>5.0000000000000001E-3</v>
      </c>
      <c r="R1602">
        <v>11</v>
      </c>
      <c r="S1602" t="s">
        <v>829</v>
      </c>
      <c r="AC1602" t="s">
        <v>830</v>
      </c>
    </row>
    <row r="1603" spans="1:29" ht="15" customHeight="1" x14ac:dyDescent="0.35">
      <c r="A1603" s="1">
        <v>40318.482638888891</v>
      </c>
      <c r="B1603">
        <v>462</v>
      </c>
      <c r="C1603" t="s">
        <v>29</v>
      </c>
      <c r="D1603">
        <v>5</v>
      </c>
      <c r="E1603" t="s">
        <v>30</v>
      </c>
      <c r="F1603">
        <v>73202</v>
      </c>
      <c r="G1603" t="s">
        <v>743</v>
      </c>
      <c r="H1603" t="s">
        <v>743</v>
      </c>
      <c r="J1603">
        <v>1</v>
      </c>
      <c r="K1603" s="1">
        <v>40318.482638888891</v>
      </c>
      <c r="M1603">
        <v>431</v>
      </c>
      <c r="N1603" t="s">
        <v>165</v>
      </c>
      <c r="O1603" t="s">
        <v>166</v>
      </c>
      <c r="P1603">
        <v>2.5099999999999998</v>
      </c>
      <c r="R1603">
        <v>11</v>
      </c>
      <c r="S1603" t="s">
        <v>832</v>
      </c>
      <c r="AC1603" t="s">
        <v>833</v>
      </c>
    </row>
    <row r="1604" spans="1:29" ht="15" customHeight="1" x14ac:dyDescent="0.35">
      <c r="A1604" s="1">
        <v>40318.482638888891</v>
      </c>
      <c r="B1604">
        <v>462</v>
      </c>
      <c r="C1604" t="s">
        <v>29</v>
      </c>
      <c r="D1604">
        <v>5</v>
      </c>
      <c r="E1604" t="s">
        <v>30</v>
      </c>
      <c r="F1604">
        <v>73202</v>
      </c>
      <c r="G1604" t="s">
        <v>743</v>
      </c>
      <c r="H1604" t="s">
        <v>743</v>
      </c>
      <c r="J1604">
        <v>1</v>
      </c>
      <c r="K1604" s="1">
        <v>40318.482638888891</v>
      </c>
      <c r="M1604">
        <v>268.17</v>
      </c>
      <c r="N1604" t="s">
        <v>801</v>
      </c>
      <c r="O1604" t="s">
        <v>68</v>
      </c>
      <c r="P1604">
        <v>4.0000000000000001E-3</v>
      </c>
      <c r="R1604">
        <v>11</v>
      </c>
      <c r="S1604" t="s">
        <v>832</v>
      </c>
      <c r="AC1604" t="s">
        <v>833</v>
      </c>
    </row>
    <row r="1605" spans="1:29" ht="15" customHeight="1" x14ac:dyDescent="0.35">
      <c r="A1605" s="1">
        <v>40281.538194444445</v>
      </c>
      <c r="B1605">
        <v>462</v>
      </c>
      <c r="C1605" t="s">
        <v>29</v>
      </c>
      <c r="D1605">
        <v>5</v>
      </c>
      <c r="E1605" t="s">
        <v>30</v>
      </c>
      <c r="F1605">
        <v>73197</v>
      </c>
      <c r="G1605" t="s">
        <v>743</v>
      </c>
      <c r="H1605" t="s">
        <v>743</v>
      </c>
      <c r="J1605">
        <v>1</v>
      </c>
      <c r="K1605" s="1">
        <v>40281.538194444445</v>
      </c>
      <c r="M1605">
        <v>431</v>
      </c>
      <c r="N1605" t="s">
        <v>165</v>
      </c>
      <c r="O1605" t="s">
        <v>166</v>
      </c>
      <c r="P1605">
        <v>3.09</v>
      </c>
      <c r="R1605">
        <v>11</v>
      </c>
      <c r="S1605" t="s">
        <v>834</v>
      </c>
      <c r="AC1605" t="s">
        <v>835</v>
      </c>
    </row>
    <row r="1606" spans="1:29" ht="15" customHeight="1" x14ac:dyDescent="0.35">
      <c r="A1606" s="1">
        <v>40281.538194444445</v>
      </c>
      <c r="B1606">
        <v>462</v>
      </c>
      <c r="C1606" t="s">
        <v>29</v>
      </c>
      <c r="D1606">
        <v>5</v>
      </c>
      <c r="E1606" t="s">
        <v>30</v>
      </c>
      <c r="F1606">
        <v>73197</v>
      </c>
      <c r="G1606" t="s">
        <v>743</v>
      </c>
      <c r="H1606" t="s">
        <v>743</v>
      </c>
      <c r="J1606">
        <v>1</v>
      </c>
      <c r="K1606" s="1">
        <v>40281.538194444445</v>
      </c>
      <c r="M1606">
        <v>268.17</v>
      </c>
      <c r="N1606" t="s">
        <v>801</v>
      </c>
      <c r="O1606" t="s">
        <v>68</v>
      </c>
      <c r="P1606">
        <v>5.0000000000000001E-3</v>
      </c>
      <c r="R1606">
        <v>11</v>
      </c>
      <c r="S1606" t="s">
        <v>834</v>
      </c>
      <c r="AC1606" t="s">
        <v>835</v>
      </c>
    </row>
    <row r="1607" spans="1:29" ht="15" customHeight="1" x14ac:dyDescent="0.35">
      <c r="A1607" s="1">
        <v>40097.520138888889</v>
      </c>
      <c r="B1607">
        <v>462</v>
      </c>
      <c r="C1607" t="s">
        <v>29</v>
      </c>
      <c r="D1607">
        <v>5</v>
      </c>
      <c r="E1607" t="s">
        <v>30</v>
      </c>
      <c r="F1607">
        <v>73190</v>
      </c>
      <c r="G1607" t="s">
        <v>743</v>
      </c>
      <c r="H1607" t="s">
        <v>743</v>
      </c>
      <c r="J1607">
        <v>1</v>
      </c>
      <c r="K1607" s="1">
        <v>40097.520138888889</v>
      </c>
      <c r="M1607">
        <v>431</v>
      </c>
      <c r="N1607" t="s">
        <v>165</v>
      </c>
      <c r="O1607" t="s">
        <v>166</v>
      </c>
      <c r="P1607">
        <v>2.11</v>
      </c>
      <c r="R1607">
        <v>11</v>
      </c>
      <c r="S1607" t="s">
        <v>836</v>
      </c>
      <c r="AC1607" t="s">
        <v>837</v>
      </c>
    </row>
    <row r="1608" spans="1:29" ht="15" customHeight="1" x14ac:dyDescent="0.35">
      <c r="A1608" s="1">
        <v>40097.520138888889</v>
      </c>
      <c r="B1608">
        <v>462</v>
      </c>
      <c r="C1608" t="s">
        <v>29</v>
      </c>
      <c r="D1608">
        <v>5</v>
      </c>
      <c r="E1608" t="s">
        <v>30</v>
      </c>
      <c r="F1608">
        <v>73190</v>
      </c>
      <c r="G1608" t="s">
        <v>743</v>
      </c>
      <c r="H1608" t="s">
        <v>743</v>
      </c>
      <c r="J1608">
        <v>1</v>
      </c>
      <c r="K1608" s="1">
        <v>40097.520138888889</v>
      </c>
      <c r="M1608">
        <v>268.17</v>
      </c>
      <c r="N1608" t="s">
        <v>801</v>
      </c>
      <c r="O1608" t="s">
        <v>68</v>
      </c>
      <c r="P1608">
        <v>3.0000000000000001E-3</v>
      </c>
      <c r="R1608">
        <v>11</v>
      </c>
      <c r="S1608" t="s">
        <v>836</v>
      </c>
      <c r="AC1608" t="s">
        <v>837</v>
      </c>
    </row>
    <row r="1609" spans="1:29" ht="15" customHeight="1" x14ac:dyDescent="0.35">
      <c r="A1609" s="1">
        <v>40252.520833333336</v>
      </c>
      <c r="B1609">
        <v>462</v>
      </c>
      <c r="C1609" t="s">
        <v>29</v>
      </c>
      <c r="D1609">
        <v>5</v>
      </c>
      <c r="E1609" t="s">
        <v>30</v>
      </c>
      <c r="F1609">
        <v>73081</v>
      </c>
      <c r="G1609" t="s">
        <v>743</v>
      </c>
      <c r="H1609" t="s">
        <v>743</v>
      </c>
      <c r="J1609">
        <v>1</v>
      </c>
      <c r="K1609" s="1">
        <v>40252.520833333336</v>
      </c>
      <c r="M1609">
        <v>431</v>
      </c>
      <c r="N1609" t="s">
        <v>165</v>
      </c>
      <c r="O1609" t="s">
        <v>166</v>
      </c>
      <c r="P1609">
        <v>2.02</v>
      </c>
      <c r="R1609">
        <v>140</v>
      </c>
      <c r="S1609" t="s">
        <v>838</v>
      </c>
      <c r="AC1609" t="s">
        <v>839</v>
      </c>
    </row>
    <row r="1610" spans="1:29" ht="15" customHeight="1" x14ac:dyDescent="0.35">
      <c r="A1610" s="1">
        <v>40225.534722222219</v>
      </c>
      <c r="B1610">
        <v>462</v>
      </c>
      <c r="C1610" t="s">
        <v>29</v>
      </c>
      <c r="D1610">
        <v>5</v>
      </c>
      <c r="E1610" t="s">
        <v>30</v>
      </c>
      <c r="F1610">
        <v>73045</v>
      </c>
      <c r="G1610" t="s">
        <v>743</v>
      </c>
      <c r="H1610" t="s">
        <v>743</v>
      </c>
      <c r="J1610">
        <v>1</v>
      </c>
      <c r="K1610" s="1">
        <v>40225.534722222219</v>
      </c>
      <c r="M1610">
        <v>268.17</v>
      </c>
      <c r="N1610" t="s">
        <v>801</v>
      </c>
      <c r="O1610" t="s">
        <v>68</v>
      </c>
      <c r="P1610">
        <v>4.0000000000000001E-3</v>
      </c>
      <c r="R1610">
        <v>11</v>
      </c>
      <c r="S1610" t="s">
        <v>838</v>
      </c>
      <c r="AC1610" t="s">
        <v>840</v>
      </c>
    </row>
    <row r="1611" spans="1:29" ht="15" customHeight="1" x14ac:dyDescent="0.35">
      <c r="A1611" s="1">
        <v>40225.534722222219</v>
      </c>
      <c r="B1611">
        <v>462</v>
      </c>
      <c r="C1611" t="s">
        <v>29</v>
      </c>
      <c r="D1611">
        <v>5</v>
      </c>
      <c r="E1611" t="s">
        <v>30</v>
      </c>
      <c r="F1611">
        <v>73045</v>
      </c>
      <c r="G1611" t="s">
        <v>743</v>
      </c>
      <c r="H1611" t="s">
        <v>743</v>
      </c>
      <c r="J1611">
        <v>1</v>
      </c>
      <c r="K1611" s="1">
        <v>40225.534722222219</v>
      </c>
      <c r="M1611">
        <v>431</v>
      </c>
      <c r="N1611" t="s">
        <v>165</v>
      </c>
      <c r="O1611" t="s">
        <v>166</v>
      </c>
      <c r="P1611">
        <v>2.16</v>
      </c>
      <c r="R1611">
        <v>11</v>
      </c>
      <c r="S1611" t="s">
        <v>838</v>
      </c>
      <c r="AC1611" t="s">
        <v>840</v>
      </c>
    </row>
    <row r="1612" spans="1:29" ht="15" customHeight="1" x14ac:dyDescent="0.35">
      <c r="A1612" s="1">
        <v>40197.510416666664</v>
      </c>
      <c r="B1612">
        <v>462</v>
      </c>
      <c r="C1612" t="s">
        <v>29</v>
      </c>
      <c r="D1612">
        <v>5</v>
      </c>
      <c r="E1612" t="s">
        <v>30</v>
      </c>
      <c r="F1612">
        <v>73038</v>
      </c>
      <c r="G1612" t="s">
        <v>743</v>
      </c>
      <c r="H1612" t="s">
        <v>743</v>
      </c>
      <c r="J1612">
        <v>1</v>
      </c>
      <c r="K1612" s="1">
        <v>40197.510416666664</v>
      </c>
      <c r="M1612">
        <v>268.17</v>
      </c>
      <c r="N1612" t="s">
        <v>801</v>
      </c>
      <c r="O1612" t="s">
        <v>68</v>
      </c>
      <c r="P1612">
        <v>4.0000000000000001E-3</v>
      </c>
      <c r="R1612">
        <v>11</v>
      </c>
      <c r="S1612" t="s">
        <v>838</v>
      </c>
      <c r="AC1612" t="s">
        <v>842</v>
      </c>
    </row>
    <row r="1613" spans="1:29" ht="15" customHeight="1" x14ac:dyDescent="0.35">
      <c r="A1613" s="1">
        <v>40197.510416666664</v>
      </c>
      <c r="B1613">
        <v>462</v>
      </c>
      <c r="C1613" t="s">
        <v>29</v>
      </c>
      <c r="D1613">
        <v>5</v>
      </c>
      <c r="E1613" t="s">
        <v>30</v>
      </c>
      <c r="F1613">
        <v>73038</v>
      </c>
      <c r="G1613" t="s">
        <v>743</v>
      </c>
      <c r="H1613" t="s">
        <v>743</v>
      </c>
      <c r="J1613">
        <v>1</v>
      </c>
      <c r="K1613" s="1">
        <v>40197.510416666664</v>
      </c>
      <c r="M1613">
        <v>431</v>
      </c>
      <c r="N1613" t="s">
        <v>165</v>
      </c>
      <c r="O1613" t="s">
        <v>166</v>
      </c>
      <c r="P1613">
        <v>3.13</v>
      </c>
      <c r="R1613">
        <v>11</v>
      </c>
      <c r="S1613" t="s">
        <v>838</v>
      </c>
      <c r="AC1613" t="s">
        <v>842</v>
      </c>
    </row>
    <row r="1614" spans="1:29" ht="15" customHeight="1" x14ac:dyDescent="0.35">
      <c r="A1614" s="1">
        <v>40161.504861111112</v>
      </c>
      <c r="B1614">
        <v>462</v>
      </c>
      <c r="C1614" t="s">
        <v>29</v>
      </c>
      <c r="D1614">
        <v>5</v>
      </c>
      <c r="E1614" t="s">
        <v>30</v>
      </c>
      <c r="F1614">
        <v>72886</v>
      </c>
      <c r="G1614" t="s">
        <v>743</v>
      </c>
      <c r="H1614" t="s">
        <v>743</v>
      </c>
      <c r="J1614">
        <v>1</v>
      </c>
      <c r="K1614" s="1">
        <v>40161.504861111112</v>
      </c>
      <c r="M1614">
        <v>431</v>
      </c>
      <c r="N1614" t="s">
        <v>165</v>
      </c>
      <c r="O1614" t="s">
        <v>166</v>
      </c>
      <c r="P1614">
        <v>2.25</v>
      </c>
      <c r="R1614">
        <v>11</v>
      </c>
      <c r="S1614" t="s">
        <v>838</v>
      </c>
      <c r="AC1614" t="s">
        <v>843</v>
      </c>
    </row>
    <row r="1615" spans="1:29" ht="15" customHeight="1" x14ac:dyDescent="0.35">
      <c r="A1615" s="1">
        <v>40161.504861111112</v>
      </c>
      <c r="B1615">
        <v>462</v>
      </c>
      <c r="C1615" t="s">
        <v>29</v>
      </c>
      <c r="D1615">
        <v>5</v>
      </c>
      <c r="E1615" t="s">
        <v>30</v>
      </c>
      <c r="F1615">
        <v>72886</v>
      </c>
      <c r="G1615" t="s">
        <v>743</v>
      </c>
      <c r="H1615" t="s">
        <v>743</v>
      </c>
      <c r="J1615">
        <v>1</v>
      </c>
      <c r="K1615" s="1">
        <v>40161.504861111112</v>
      </c>
      <c r="M1615">
        <v>268.17</v>
      </c>
      <c r="N1615" t="s">
        <v>801</v>
      </c>
      <c r="O1615" t="s">
        <v>68</v>
      </c>
      <c r="P1615">
        <v>4.0000000000000001E-3</v>
      </c>
      <c r="R1615">
        <v>11</v>
      </c>
      <c r="S1615" t="s">
        <v>838</v>
      </c>
      <c r="AC1615" t="s">
        <v>843</v>
      </c>
    </row>
    <row r="1616" spans="1:29" ht="15" customHeight="1" x14ac:dyDescent="0.35">
      <c r="A1616" s="1">
        <v>40127.520138888889</v>
      </c>
      <c r="B1616">
        <v>462</v>
      </c>
      <c r="C1616" t="s">
        <v>29</v>
      </c>
      <c r="D1616">
        <v>5</v>
      </c>
      <c r="E1616" t="s">
        <v>30</v>
      </c>
      <c r="F1616">
        <v>72881</v>
      </c>
      <c r="G1616" t="s">
        <v>743</v>
      </c>
      <c r="H1616" t="s">
        <v>743</v>
      </c>
      <c r="J1616">
        <v>1</v>
      </c>
      <c r="K1616" s="1">
        <v>40127.520138888889</v>
      </c>
      <c r="M1616">
        <v>431</v>
      </c>
      <c r="N1616" t="s">
        <v>165</v>
      </c>
      <c r="O1616" t="s">
        <v>166</v>
      </c>
      <c r="P1616">
        <v>2.11</v>
      </c>
      <c r="R1616">
        <v>11</v>
      </c>
      <c r="S1616" t="s">
        <v>844</v>
      </c>
      <c r="AC1616" t="s">
        <v>845</v>
      </c>
    </row>
    <row r="1617" spans="1:29" ht="15" customHeight="1" x14ac:dyDescent="0.35">
      <c r="A1617" s="1">
        <v>40127.520138888889</v>
      </c>
      <c r="B1617">
        <v>462</v>
      </c>
      <c r="C1617" t="s">
        <v>29</v>
      </c>
      <c r="D1617">
        <v>5</v>
      </c>
      <c r="E1617" t="s">
        <v>30</v>
      </c>
      <c r="F1617">
        <v>72881</v>
      </c>
      <c r="G1617" t="s">
        <v>743</v>
      </c>
      <c r="H1617" t="s">
        <v>743</v>
      </c>
      <c r="J1617">
        <v>1</v>
      </c>
      <c r="K1617" s="1">
        <v>40127.520138888889</v>
      </c>
      <c r="M1617">
        <v>268.17</v>
      </c>
      <c r="N1617" t="s">
        <v>801</v>
      </c>
      <c r="O1617" t="s">
        <v>68</v>
      </c>
      <c r="P1617">
        <v>3.0000000000000001E-3</v>
      </c>
      <c r="R1617">
        <v>11</v>
      </c>
      <c r="S1617" t="s">
        <v>844</v>
      </c>
      <c r="AC1617" t="s">
        <v>845</v>
      </c>
    </row>
    <row r="1618" spans="1:29" ht="15" customHeight="1" x14ac:dyDescent="0.35">
      <c r="A1618" s="1">
        <v>40101.527777777781</v>
      </c>
      <c r="B1618">
        <v>462</v>
      </c>
      <c r="C1618" t="s">
        <v>29</v>
      </c>
      <c r="D1618">
        <v>5</v>
      </c>
      <c r="E1618" t="s">
        <v>30</v>
      </c>
      <c r="F1618">
        <v>72876</v>
      </c>
      <c r="G1618" t="s">
        <v>743</v>
      </c>
      <c r="H1618" t="s">
        <v>743</v>
      </c>
      <c r="J1618">
        <v>1</v>
      </c>
      <c r="K1618" s="1">
        <v>40101.527777777781</v>
      </c>
      <c r="M1618">
        <v>431</v>
      </c>
      <c r="N1618" t="s">
        <v>165</v>
      </c>
      <c r="O1618" t="s">
        <v>166</v>
      </c>
      <c r="P1618">
        <v>7.13</v>
      </c>
      <c r="R1618">
        <v>11</v>
      </c>
      <c r="S1618" t="s">
        <v>846</v>
      </c>
      <c r="AC1618" t="s">
        <v>847</v>
      </c>
    </row>
    <row r="1619" spans="1:29" ht="15" customHeight="1" x14ac:dyDescent="0.35">
      <c r="A1619" s="1">
        <v>40101.527777777781</v>
      </c>
      <c r="B1619">
        <v>462</v>
      </c>
      <c r="C1619" t="s">
        <v>29</v>
      </c>
      <c r="D1619">
        <v>5</v>
      </c>
      <c r="E1619" t="s">
        <v>30</v>
      </c>
      <c r="F1619">
        <v>72876</v>
      </c>
      <c r="G1619" t="s">
        <v>743</v>
      </c>
      <c r="H1619" t="s">
        <v>743</v>
      </c>
      <c r="J1619">
        <v>1</v>
      </c>
      <c r="K1619" s="1">
        <v>40101.527777777781</v>
      </c>
      <c r="M1619">
        <v>268.17</v>
      </c>
      <c r="N1619" t="s">
        <v>801</v>
      </c>
      <c r="O1619" t="s">
        <v>68</v>
      </c>
      <c r="P1619">
        <v>3.0000000000000001E-3</v>
      </c>
      <c r="R1619">
        <v>11</v>
      </c>
      <c r="S1619" t="s">
        <v>846</v>
      </c>
      <c r="AC1619" t="s">
        <v>847</v>
      </c>
    </row>
    <row r="1620" spans="1:29" ht="15" customHeight="1" x14ac:dyDescent="0.35">
      <c r="A1620" s="1">
        <v>40071.5</v>
      </c>
      <c r="B1620">
        <v>462</v>
      </c>
      <c r="C1620" t="s">
        <v>29</v>
      </c>
      <c r="D1620">
        <v>5</v>
      </c>
      <c r="E1620" t="s">
        <v>30</v>
      </c>
      <c r="F1620">
        <v>72872</v>
      </c>
      <c r="G1620" t="s">
        <v>743</v>
      </c>
      <c r="H1620" t="s">
        <v>743</v>
      </c>
      <c r="J1620">
        <v>1</v>
      </c>
      <c r="K1620" s="1">
        <v>40071.5</v>
      </c>
      <c r="M1620">
        <v>431</v>
      </c>
      <c r="N1620" t="s">
        <v>165</v>
      </c>
      <c r="O1620" t="s">
        <v>166</v>
      </c>
      <c r="P1620">
        <v>5.39</v>
      </c>
      <c r="R1620">
        <v>11</v>
      </c>
      <c r="S1620" t="s">
        <v>846</v>
      </c>
      <c r="AC1620" t="s">
        <v>848</v>
      </c>
    </row>
    <row r="1621" spans="1:29" ht="15" customHeight="1" x14ac:dyDescent="0.35">
      <c r="A1621" s="1">
        <v>40071.5</v>
      </c>
      <c r="B1621">
        <v>462</v>
      </c>
      <c r="C1621" t="s">
        <v>29</v>
      </c>
      <c r="D1621">
        <v>5</v>
      </c>
      <c r="E1621" t="s">
        <v>30</v>
      </c>
      <c r="F1621">
        <v>72872</v>
      </c>
      <c r="G1621" t="s">
        <v>743</v>
      </c>
      <c r="H1621" t="s">
        <v>743</v>
      </c>
      <c r="J1621">
        <v>1</v>
      </c>
      <c r="K1621" s="1">
        <v>40071.5</v>
      </c>
      <c r="M1621">
        <v>268.17</v>
      </c>
      <c r="N1621" t="s">
        <v>801</v>
      </c>
      <c r="O1621" t="s">
        <v>68</v>
      </c>
      <c r="P1621">
        <v>3.0000000000000001E-3</v>
      </c>
      <c r="R1621">
        <v>11</v>
      </c>
      <c r="S1621" t="s">
        <v>846</v>
      </c>
      <c r="AC1621" t="s">
        <v>848</v>
      </c>
    </row>
    <row r="1622" spans="1:29" ht="15" customHeight="1" x14ac:dyDescent="0.35">
      <c r="A1622" s="1">
        <v>40038.666666666664</v>
      </c>
      <c r="B1622">
        <v>462</v>
      </c>
      <c r="C1622" t="s">
        <v>29</v>
      </c>
      <c r="D1622">
        <v>5</v>
      </c>
      <c r="E1622" t="s">
        <v>30</v>
      </c>
      <c r="F1622">
        <v>72867</v>
      </c>
      <c r="G1622" t="s">
        <v>743</v>
      </c>
      <c r="H1622" t="s">
        <v>743</v>
      </c>
      <c r="J1622">
        <v>1</v>
      </c>
      <c r="K1622" s="1">
        <v>40038.666666666664</v>
      </c>
      <c r="M1622">
        <v>431</v>
      </c>
      <c r="N1622" t="s">
        <v>165</v>
      </c>
      <c r="O1622" t="s">
        <v>166</v>
      </c>
      <c r="P1622">
        <v>8.2899999999999991</v>
      </c>
      <c r="R1622">
        <v>11</v>
      </c>
      <c r="S1622" t="s">
        <v>846</v>
      </c>
      <c r="AC1622" t="s">
        <v>849</v>
      </c>
    </row>
    <row r="1623" spans="1:29" ht="15" customHeight="1" x14ac:dyDescent="0.35">
      <c r="A1623" s="1">
        <v>40038.666666666664</v>
      </c>
      <c r="B1623">
        <v>462</v>
      </c>
      <c r="C1623" t="s">
        <v>29</v>
      </c>
      <c r="D1623">
        <v>5</v>
      </c>
      <c r="E1623" t="s">
        <v>30</v>
      </c>
      <c r="F1623">
        <v>72867</v>
      </c>
      <c r="G1623" t="s">
        <v>743</v>
      </c>
      <c r="H1623" t="s">
        <v>743</v>
      </c>
      <c r="J1623">
        <v>1</v>
      </c>
      <c r="K1623" s="1">
        <v>40038.666666666664</v>
      </c>
      <c r="M1623">
        <v>268.17</v>
      </c>
      <c r="N1623" t="s">
        <v>801</v>
      </c>
      <c r="O1623" t="s">
        <v>68</v>
      </c>
      <c r="P1623">
        <v>3.0000000000000001E-3</v>
      </c>
      <c r="R1623">
        <v>11</v>
      </c>
      <c r="S1623" t="s">
        <v>846</v>
      </c>
      <c r="AC1623" t="s">
        <v>849</v>
      </c>
    </row>
    <row r="1624" spans="1:29" ht="15" customHeight="1" x14ac:dyDescent="0.35">
      <c r="A1624" s="1">
        <v>40009.53125</v>
      </c>
      <c r="B1624">
        <v>462</v>
      </c>
      <c r="C1624" t="s">
        <v>29</v>
      </c>
      <c r="D1624">
        <v>5</v>
      </c>
      <c r="E1624" t="s">
        <v>30</v>
      </c>
      <c r="F1624">
        <v>72862</v>
      </c>
      <c r="G1624" t="s">
        <v>743</v>
      </c>
      <c r="H1624" t="s">
        <v>743</v>
      </c>
      <c r="J1624">
        <v>1</v>
      </c>
      <c r="K1624" s="1">
        <v>40009.53125</v>
      </c>
      <c r="M1624">
        <v>431</v>
      </c>
      <c r="N1624" t="s">
        <v>165</v>
      </c>
      <c r="O1624" t="s">
        <v>166</v>
      </c>
      <c r="P1624">
        <v>6.02</v>
      </c>
      <c r="R1624">
        <v>11</v>
      </c>
      <c r="S1624" t="s">
        <v>846</v>
      </c>
      <c r="AC1624" t="s">
        <v>850</v>
      </c>
    </row>
    <row r="1625" spans="1:29" ht="15" customHeight="1" x14ac:dyDescent="0.35">
      <c r="A1625" s="1">
        <v>40009.53125</v>
      </c>
      <c r="B1625">
        <v>462</v>
      </c>
      <c r="C1625" t="s">
        <v>29</v>
      </c>
      <c r="D1625">
        <v>5</v>
      </c>
      <c r="E1625" t="s">
        <v>30</v>
      </c>
      <c r="F1625">
        <v>72862</v>
      </c>
      <c r="G1625" t="s">
        <v>743</v>
      </c>
      <c r="H1625" t="s">
        <v>743</v>
      </c>
      <c r="J1625">
        <v>1</v>
      </c>
      <c r="K1625" s="1">
        <v>40009.53125</v>
      </c>
      <c r="M1625">
        <v>268.17</v>
      </c>
      <c r="N1625" t="s">
        <v>801</v>
      </c>
      <c r="O1625" t="s">
        <v>68</v>
      </c>
      <c r="P1625">
        <v>3.0000000000000001E-3</v>
      </c>
      <c r="R1625">
        <v>11</v>
      </c>
      <c r="S1625" t="s">
        <v>846</v>
      </c>
      <c r="AC1625" t="s">
        <v>850</v>
      </c>
    </row>
    <row r="1626" spans="1:29" ht="15" customHeight="1" x14ac:dyDescent="0.35">
      <c r="A1626" s="1">
        <v>39979.493055555555</v>
      </c>
      <c r="B1626">
        <v>462</v>
      </c>
      <c r="C1626" t="s">
        <v>29</v>
      </c>
      <c r="D1626">
        <v>5</v>
      </c>
      <c r="E1626" t="s">
        <v>30</v>
      </c>
      <c r="F1626">
        <v>72857</v>
      </c>
      <c r="G1626" t="s">
        <v>743</v>
      </c>
      <c r="H1626" t="s">
        <v>743</v>
      </c>
      <c r="J1626">
        <v>1</v>
      </c>
      <c r="K1626" s="1">
        <v>39979.493055555555</v>
      </c>
      <c r="M1626">
        <v>431</v>
      </c>
      <c r="N1626" t="s">
        <v>165</v>
      </c>
      <c r="O1626" t="s">
        <v>166</v>
      </c>
      <c r="P1626">
        <v>3.11</v>
      </c>
      <c r="R1626">
        <v>11</v>
      </c>
      <c r="S1626" t="s">
        <v>851</v>
      </c>
      <c r="AC1626" t="s">
        <v>852</v>
      </c>
    </row>
    <row r="1627" spans="1:29" ht="15" customHeight="1" x14ac:dyDescent="0.35">
      <c r="A1627" s="1">
        <v>39979.493055555555</v>
      </c>
      <c r="B1627">
        <v>462</v>
      </c>
      <c r="C1627" t="s">
        <v>29</v>
      </c>
      <c r="D1627">
        <v>5</v>
      </c>
      <c r="E1627" t="s">
        <v>30</v>
      </c>
      <c r="F1627">
        <v>72857</v>
      </c>
      <c r="G1627" t="s">
        <v>743</v>
      </c>
      <c r="H1627" t="s">
        <v>743</v>
      </c>
      <c r="J1627">
        <v>1</v>
      </c>
      <c r="K1627" s="1">
        <v>39979.493055555555</v>
      </c>
      <c r="M1627">
        <v>268.17</v>
      </c>
      <c r="N1627" t="s">
        <v>801</v>
      </c>
      <c r="O1627" t="s">
        <v>68</v>
      </c>
      <c r="P1627">
        <v>3.0000000000000001E-3</v>
      </c>
      <c r="R1627">
        <v>11</v>
      </c>
      <c r="S1627" t="s">
        <v>851</v>
      </c>
      <c r="AC1627" t="s">
        <v>852</v>
      </c>
    </row>
    <row r="1628" spans="1:29" ht="15" customHeight="1" x14ac:dyDescent="0.35">
      <c r="A1628" s="1">
        <v>39947.524305555555</v>
      </c>
      <c r="B1628">
        <v>462</v>
      </c>
      <c r="C1628" t="s">
        <v>29</v>
      </c>
      <c r="D1628">
        <v>5</v>
      </c>
      <c r="E1628" t="s">
        <v>30</v>
      </c>
      <c r="F1628">
        <v>71354</v>
      </c>
      <c r="G1628" t="s">
        <v>743</v>
      </c>
      <c r="H1628" t="s">
        <v>743</v>
      </c>
      <c r="J1628">
        <v>1</v>
      </c>
      <c r="K1628" s="1">
        <v>39947.524305555555</v>
      </c>
      <c r="M1628">
        <v>431</v>
      </c>
      <c r="N1628" t="s">
        <v>165</v>
      </c>
      <c r="O1628" t="s">
        <v>166</v>
      </c>
      <c r="P1628">
        <v>3.17</v>
      </c>
      <c r="R1628">
        <v>11</v>
      </c>
      <c r="S1628" t="s">
        <v>853</v>
      </c>
      <c r="AC1628" t="s">
        <v>854</v>
      </c>
    </row>
    <row r="1629" spans="1:29" ht="15" customHeight="1" x14ac:dyDescent="0.35">
      <c r="A1629" s="1">
        <v>39947.524305555555</v>
      </c>
      <c r="B1629">
        <v>462</v>
      </c>
      <c r="C1629" t="s">
        <v>29</v>
      </c>
      <c r="D1629">
        <v>5</v>
      </c>
      <c r="E1629" t="s">
        <v>30</v>
      </c>
      <c r="F1629">
        <v>71354</v>
      </c>
      <c r="G1629" t="s">
        <v>743</v>
      </c>
      <c r="H1629" t="s">
        <v>743</v>
      </c>
      <c r="J1629">
        <v>1</v>
      </c>
      <c r="K1629" s="1">
        <v>39947.524305555555</v>
      </c>
      <c r="M1629">
        <v>268.17</v>
      </c>
      <c r="N1629" t="s">
        <v>801</v>
      </c>
      <c r="O1629" t="s">
        <v>68</v>
      </c>
      <c r="P1629">
        <v>3.0000000000000001E-3</v>
      </c>
      <c r="R1629">
        <v>11</v>
      </c>
      <c r="S1629" t="s">
        <v>853</v>
      </c>
      <c r="AC1629" t="s">
        <v>854</v>
      </c>
    </row>
    <row r="1630" spans="1:29" ht="15" customHeight="1" x14ac:dyDescent="0.35">
      <c r="A1630" s="1">
        <v>39912.510416666664</v>
      </c>
      <c r="B1630">
        <v>462</v>
      </c>
      <c r="C1630" t="s">
        <v>29</v>
      </c>
      <c r="D1630">
        <v>5</v>
      </c>
      <c r="E1630" t="s">
        <v>30</v>
      </c>
      <c r="F1630">
        <v>71349</v>
      </c>
      <c r="G1630" t="s">
        <v>743</v>
      </c>
      <c r="H1630" t="s">
        <v>743</v>
      </c>
      <c r="J1630">
        <v>1</v>
      </c>
      <c r="K1630" s="1">
        <v>39912.510416666664</v>
      </c>
      <c r="M1630">
        <v>431</v>
      </c>
      <c r="N1630" t="s">
        <v>165</v>
      </c>
      <c r="O1630" t="s">
        <v>166</v>
      </c>
      <c r="P1630">
        <v>2.98</v>
      </c>
      <c r="R1630">
        <v>11</v>
      </c>
      <c r="S1630" t="s">
        <v>855</v>
      </c>
      <c r="AC1630" t="s">
        <v>856</v>
      </c>
    </row>
    <row r="1631" spans="1:29" ht="15" customHeight="1" x14ac:dyDescent="0.35">
      <c r="A1631" s="1">
        <v>39912.510416666664</v>
      </c>
      <c r="B1631">
        <v>462</v>
      </c>
      <c r="C1631" t="s">
        <v>29</v>
      </c>
      <c r="D1631">
        <v>5</v>
      </c>
      <c r="E1631" t="s">
        <v>30</v>
      </c>
      <c r="F1631">
        <v>71349</v>
      </c>
      <c r="G1631" t="s">
        <v>743</v>
      </c>
      <c r="H1631" t="s">
        <v>743</v>
      </c>
      <c r="J1631">
        <v>1</v>
      </c>
      <c r="K1631" s="1">
        <v>39912.510416666664</v>
      </c>
      <c r="M1631">
        <v>268.17</v>
      </c>
      <c r="N1631" t="s">
        <v>801</v>
      </c>
      <c r="O1631" t="s">
        <v>68</v>
      </c>
      <c r="P1631">
        <v>4.0000000000000001E-3</v>
      </c>
      <c r="R1631">
        <v>11</v>
      </c>
      <c r="S1631" t="s">
        <v>855</v>
      </c>
      <c r="AC1631" t="s">
        <v>856</v>
      </c>
    </row>
    <row r="1632" spans="1:29" ht="15" customHeight="1" x14ac:dyDescent="0.35">
      <c r="A1632" s="1">
        <v>39888.493055555555</v>
      </c>
      <c r="B1632">
        <v>462</v>
      </c>
      <c r="C1632" t="s">
        <v>29</v>
      </c>
      <c r="D1632">
        <v>5</v>
      </c>
      <c r="E1632" t="s">
        <v>30</v>
      </c>
      <c r="F1632">
        <v>71344</v>
      </c>
      <c r="G1632" t="s">
        <v>743</v>
      </c>
      <c r="H1632" t="s">
        <v>743</v>
      </c>
      <c r="J1632">
        <v>1</v>
      </c>
      <c r="K1632" s="1">
        <v>39888.493055555555</v>
      </c>
      <c r="M1632">
        <v>268.17</v>
      </c>
      <c r="N1632" t="s">
        <v>801</v>
      </c>
      <c r="O1632" t="s">
        <v>68</v>
      </c>
      <c r="P1632">
        <v>8.0000000000000002E-3</v>
      </c>
      <c r="R1632">
        <v>11</v>
      </c>
      <c r="S1632" t="s">
        <v>857</v>
      </c>
      <c r="AC1632" t="s">
        <v>858</v>
      </c>
    </row>
    <row r="1633" spans="1:29" ht="15" customHeight="1" x14ac:dyDescent="0.35">
      <c r="A1633" s="1">
        <v>39888.493055555555</v>
      </c>
      <c r="B1633">
        <v>462</v>
      </c>
      <c r="C1633" t="s">
        <v>29</v>
      </c>
      <c r="D1633">
        <v>5</v>
      </c>
      <c r="E1633" t="s">
        <v>30</v>
      </c>
      <c r="F1633">
        <v>71344</v>
      </c>
      <c r="G1633" t="s">
        <v>743</v>
      </c>
      <c r="H1633" t="s">
        <v>743</v>
      </c>
      <c r="J1633">
        <v>1</v>
      </c>
      <c r="K1633" s="1">
        <v>39888.493055555555</v>
      </c>
      <c r="M1633">
        <v>431</v>
      </c>
      <c r="N1633" t="s">
        <v>165</v>
      </c>
      <c r="O1633" t="s">
        <v>166</v>
      </c>
      <c r="P1633">
        <v>2.93</v>
      </c>
      <c r="R1633">
        <v>11</v>
      </c>
      <c r="S1633" t="s">
        <v>857</v>
      </c>
      <c r="U1633" t="s">
        <v>859</v>
      </c>
      <c r="AC1633" t="s">
        <v>858</v>
      </c>
    </row>
    <row r="1634" spans="1:29" ht="15" customHeight="1" x14ac:dyDescent="0.35">
      <c r="A1634" s="1">
        <v>39855.486111111109</v>
      </c>
      <c r="B1634">
        <v>462</v>
      </c>
      <c r="C1634" t="s">
        <v>29</v>
      </c>
      <c r="D1634">
        <v>5</v>
      </c>
      <c r="E1634" t="s">
        <v>30</v>
      </c>
      <c r="F1634">
        <v>71339</v>
      </c>
      <c r="G1634" t="s">
        <v>743</v>
      </c>
      <c r="H1634" t="s">
        <v>743</v>
      </c>
      <c r="J1634">
        <v>1</v>
      </c>
      <c r="K1634" s="1">
        <v>39855.486111111109</v>
      </c>
      <c r="M1634">
        <v>431</v>
      </c>
      <c r="N1634" t="s">
        <v>165</v>
      </c>
      <c r="O1634" t="s">
        <v>166</v>
      </c>
      <c r="P1634">
        <v>2.2200000000000002</v>
      </c>
      <c r="R1634">
        <v>11</v>
      </c>
      <c r="S1634" t="s">
        <v>860</v>
      </c>
      <c r="U1634" t="s">
        <v>859</v>
      </c>
      <c r="AC1634" t="s">
        <v>861</v>
      </c>
    </row>
    <row r="1635" spans="1:29" ht="15" customHeight="1" x14ac:dyDescent="0.35">
      <c r="A1635" s="1">
        <v>39855.486111111109</v>
      </c>
      <c r="B1635">
        <v>462</v>
      </c>
      <c r="C1635" t="s">
        <v>29</v>
      </c>
      <c r="D1635">
        <v>5</v>
      </c>
      <c r="E1635" t="s">
        <v>30</v>
      </c>
      <c r="F1635">
        <v>71339</v>
      </c>
      <c r="G1635" t="s">
        <v>743</v>
      </c>
      <c r="H1635" t="s">
        <v>743</v>
      </c>
      <c r="J1635">
        <v>1</v>
      </c>
      <c r="K1635" s="1">
        <v>39855.486111111109</v>
      </c>
      <c r="M1635">
        <v>268.17</v>
      </c>
      <c r="N1635" t="s">
        <v>801</v>
      </c>
      <c r="O1635" t="s">
        <v>68</v>
      </c>
      <c r="P1635">
        <v>3.0000000000000001E-3</v>
      </c>
      <c r="R1635">
        <v>11</v>
      </c>
      <c r="S1635" t="s">
        <v>860</v>
      </c>
      <c r="AC1635" t="s">
        <v>861</v>
      </c>
    </row>
    <row r="1636" spans="1:29" ht="15" customHeight="1" x14ac:dyDescent="0.35">
      <c r="A1636" s="1">
        <v>39832.548611111109</v>
      </c>
      <c r="B1636">
        <v>462</v>
      </c>
      <c r="C1636" t="s">
        <v>29</v>
      </c>
      <c r="D1636">
        <v>5</v>
      </c>
      <c r="E1636" t="s">
        <v>30</v>
      </c>
      <c r="F1636">
        <v>71334</v>
      </c>
      <c r="G1636" t="s">
        <v>743</v>
      </c>
      <c r="H1636" t="s">
        <v>743</v>
      </c>
      <c r="J1636">
        <v>1</v>
      </c>
      <c r="K1636" s="1">
        <v>39832.548611111109</v>
      </c>
      <c r="M1636">
        <v>431</v>
      </c>
      <c r="N1636" t="s">
        <v>165</v>
      </c>
      <c r="O1636" t="s">
        <v>166</v>
      </c>
      <c r="P1636">
        <v>3.44</v>
      </c>
      <c r="R1636">
        <v>11</v>
      </c>
      <c r="S1636" t="s">
        <v>862</v>
      </c>
      <c r="U1636" t="s">
        <v>859</v>
      </c>
      <c r="AC1636" t="s">
        <v>863</v>
      </c>
    </row>
    <row r="1637" spans="1:29" ht="15" customHeight="1" x14ac:dyDescent="0.35">
      <c r="A1637" s="1">
        <v>39832.548611111109</v>
      </c>
      <c r="B1637">
        <v>462</v>
      </c>
      <c r="C1637" t="s">
        <v>29</v>
      </c>
      <c r="D1637">
        <v>5</v>
      </c>
      <c r="E1637" t="s">
        <v>30</v>
      </c>
      <c r="F1637">
        <v>71334</v>
      </c>
      <c r="G1637" t="s">
        <v>743</v>
      </c>
      <c r="H1637" t="s">
        <v>743</v>
      </c>
      <c r="J1637">
        <v>1</v>
      </c>
      <c r="K1637" s="1">
        <v>39832.548611111109</v>
      </c>
      <c r="M1637">
        <v>268.17</v>
      </c>
      <c r="N1637" t="s">
        <v>801</v>
      </c>
      <c r="O1637" t="s">
        <v>68</v>
      </c>
      <c r="P1637">
        <v>2E-3</v>
      </c>
      <c r="R1637">
        <v>11</v>
      </c>
      <c r="S1637" t="s">
        <v>862</v>
      </c>
      <c r="U1637" t="s">
        <v>831</v>
      </c>
      <c r="AC1637" t="s">
        <v>863</v>
      </c>
    </row>
    <row r="1638" spans="1:29" ht="15" customHeight="1" x14ac:dyDescent="0.35">
      <c r="A1638" s="1">
        <v>39797.475694444445</v>
      </c>
      <c r="B1638">
        <v>462</v>
      </c>
      <c r="C1638" t="s">
        <v>29</v>
      </c>
      <c r="D1638">
        <v>5</v>
      </c>
      <c r="E1638" t="s">
        <v>30</v>
      </c>
      <c r="F1638">
        <v>70645</v>
      </c>
      <c r="G1638" t="s">
        <v>743</v>
      </c>
      <c r="H1638" t="s">
        <v>743</v>
      </c>
      <c r="J1638">
        <v>1</v>
      </c>
      <c r="K1638" s="1">
        <v>39797.475694444445</v>
      </c>
      <c r="L1638">
        <v>0.2</v>
      </c>
      <c r="M1638">
        <v>431</v>
      </c>
      <c r="N1638" t="s">
        <v>165</v>
      </c>
      <c r="O1638" t="s">
        <v>166</v>
      </c>
      <c r="P1638">
        <v>2.9</v>
      </c>
      <c r="R1638">
        <v>11</v>
      </c>
      <c r="S1638" t="s">
        <v>864</v>
      </c>
      <c r="T1638" t="s">
        <v>865</v>
      </c>
      <c r="AC1638" s="2" t="s">
        <v>717</v>
      </c>
    </row>
    <row r="1639" spans="1:29" ht="15" customHeight="1" x14ac:dyDescent="0.35">
      <c r="A1639" s="1">
        <v>39797.475694444445</v>
      </c>
      <c r="B1639">
        <v>462</v>
      </c>
      <c r="C1639" t="s">
        <v>29</v>
      </c>
      <c r="D1639">
        <v>5</v>
      </c>
      <c r="E1639" t="s">
        <v>30</v>
      </c>
      <c r="F1639">
        <v>70644</v>
      </c>
      <c r="G1639" t="s">
        <v>743</v>
      </c>
      <c r="H1639" t="s">
        <v>32</v>
      </c>
      <c r="J1639">
        <v>1</v>
      </c>
      <c r="K1639" s="1">
        <v>39797.475694444445</v>
      </c>
      <c r="L1639">
        <v>0.2</v>
      </c>
      <c r="M1639">
        <v>268.17</v>
      </c>
      <c r="N1639" t="s">
        <v>801</v>
      </c>
      <c r="O1639" t="s">
        <v>68</v>
      </c>
      <c r="P1639">
        <v>2E-3</v>
      </c>
      <c r="Q1639" t="s">
        <v>69</v>
      </c>
      <c r="R1639">
        <v>11</v>
      </c>
      <c r="S1639" t="s">
        <v>866</v>
      </c>
      <c r="T1639" t="s">
        <v>867</v>
      </c>
      <c r="AC1639" s="2" t="s">
        <v>717</v>
      </c>
    </row>
    <row r="1640" spans="1:29" ht="15" customHeight="1" x14ac:dyDescent="0.35">
      <c r="A1640" s="1">
        <v>39763.458333333336</v>
      </c>
      <c r="B1640">
        <v>462</v>
      </c>
      <c r="C1640" t="s">
        <v>29</v>
      </c>
      <c r="D1640">
        <v>5</v>
      </c>
      <c r="E1640" t="s">
        <v>30</v>
      </c>
      <c r="F1640">
        <v>70599</v>
      </c>
      <c r="G1640" t="s">
        <v>743</v>
      </c>
      <c r="H1640" t="s">
        <v>743</v>
      </c>
      <c r="J1640">
        <v>1</v>
      </c>
      <c r="K1640" s="1">
        <v>39763.458333333336</v>
      </c>
      <c r="L1640">
        <v>0.2</v>
      </c>
      <c r="M1640">
        <v>431</v>
      </c>
      <c r="N1640" t="s">
        <v>165</v>
      </c>
      <c r="O1640" t="s">
        <v>166</v>
      </c>
      <c r="P1640">
        <v>4.34</v>
      </c>
      <c r="R1640">
        <v>11</v>
      </c>
      <c r="S1640" t="s">
        <v>868</v>
      </c>
      <c r="T1640" t="s">
        <v>865</v>
      </c>
      <c r="AC1640" s="2" t="s">
        <v>717</v>
      </c>
    </row>
    <row r="1641" spans="1:29" ht="15" customHeight="1" x14ac:dyDescent="0.35">
      <c r="A1641" s="1">
        <v>39763.458333333336</v>
      </c>
      <c r="B1641">
        <v>462</v>
      </c>
      <c r="C1641" t="s">
        <v>29</v>
      </c>
      <c r="D1641">
        <v>5</v>
      </c>
      <c r="E1641" t="s">
        <v>30</v>
      </c>
      <c r="F1641">
        <v>70566</v>
      </c>
      <c r="G1641" t="s">
        <v>743</v>
      </c>
      <c r="H1641" t="s">
        <v>32</v>
      </c>
      <c r="J1641">
        <v>1</v>
      </c>
      <c r="K1641" s="1">
        <v>39763.458333333336</v>
      </c>
      <c r="L1641">
        <v>0.2</v>
      </c>
      <c r="M1641">
        <v>268.17</v>
      </c>
      <c r="N1641" t="s">
        <v>801</v>
      </c>
      <c r="O1641" t="s">
        <v>68</v>
      </c>
      <c r="P1641">
        <v>2E-3</v>
      </c>
      <c r="Q1641" t="s">
        <v>69</v>
      </c>
      <c r="R1641">
        <v>11</v>
      </c>
      <c r="S1641" t="s">
        <v>869</v>
      </c>
      <c r="T1641" t="s">
        <v>867</v>
      </c>
      <c r="AC1641" s="2" t="s">
        <v>717</v>
      </c>
    </row>
    <row r="1642" spans="1:29" ht="15" customHeight="1" x14ac:dyDescent="0.35">
      <c r="A1642" s="1">
        <v>39735.5625</v>
      </c>
      <c r="B1642">
        <v>462</v>
      </c>
      <c r="C1642" t="s">
        <v>29</v>
      </c>
      <c r="D1642">
        <v>5</v>
      </c>
      <c r="E1642" t="s">
        <v>30</v>
      </c>
      <c r="F1642">
        <v>70548</v>
      </c>
      <c r="G1642" t="s">
        <v>743</v>
      </c>
      <c r="H1642" t="s">
        <v>743</v>
      </c>
      <c r="J1642">
        <v>1</v>
      </c>
      <c r="K1642" s="1">
        <v>39735.5625</v>
      </c>
      <c r="L1642">
        <v>0.2</v>
      </c>
      <c r="M1642">
        <v>431</v>
      </c>
      <c r="N1642" t="s">
        <v>165</v>
      </c>
      <c r="O1642" t="s">
        <v>166</v>
      </c>
      <c r="P1642">
        <v>3.3719999999999999</v>
      </c>
      <c r="R1642">
        <v>11</v>
      </c>
      <c r="S1642" t="s">
        <v>870</v>
      </c>
      <c r="T1642" t="s">
        <v>865</v>
      </c>
      <c r="AC1642" s="2" t="s">
        <v>717</v>
      </c>
    </row>
    <row r="1643" spans="1:29" ht="15" customHeight="1" x14ac:dyDescent="0.35">
      <c r="A1643" s="1">
        <v>39735.5625</v>
      </c>
      <c r="B1643">
        <v>462</v>
      </c>
      <c r="C1643" t="s">
        <v>29</v>
      </c>
      <c r="D1643">
        <v>5</v>
      </c>
      <c r="E1643" t="s">
        <v>30</v>
      </c>
      <c r="F1643">
        <v>70547</v>
      </c>
      <c r="G1643" t="s">
        <v>743</v>
      </c>
      <c r="H1643" t="s">
        <v>32</v>
      </c>
      <c r="J1643">
        <v>1</v>
      </c>
      <c r="K1643" s="1">
        <v>39735.5625</v>
      </c>
      <c r="L1643">
        <v>0.2</v>
      </c>
      <c r="M1643">
        <v>268.17</v>
      </c>
      <c r="N1643" t="s">
        <v>801</v>
      </c>
      <c r="O1643" t="s">
        <v>68</v>
      </c>
      <c r="P1643">
        <v>5.0000000000000001E-3</v>
      </c>
      <c r="R1643">
        <v>11</v>
      </c>
      <c r="S1643" t="s">
        <v>871</v>
      </c>
      <c r="T1643" t="s">
        <v>867</v>
      </c>
      <c r="AC1643" s="2" t="s">
        <v>717</v>
      </c>
    </row>
    <row r="1644" spans="1:29" ht="15" customHeight="1" x14ac:dyDescent="0.35">
      <c r="A1644" s="1">
        <v>39707.527777777781</v>
      </c>
      <c r="B1644">
        <v>462</v>
      </c>
      <c r="C1644" t="s">
        <v>29</v>
      </c>
      <c r="D1644">
        <v>5</v>
      </c>
      <c r="E1644" t="s">
        <v>30</v>
      </c>
      <c r="F1644">
        <v>70539</v>
      </c>
      <c r="G1644" t="s">
        <v>743</v>
      </c>
      <c r="H1644" t="s">
        <v>872</v>
      </c>
      <c r="J1644">
        <v>1</v>
      </c>
      <c r="K1644" s="1">
        <v>39707.527777777781</v>
      </c>
      <c r="L1644">
        <v>0.2</v>
      </c>
      <c r="M1644">
        <v>268.17</v>
      </c>
      <c r="N1644" t="s">
        <v>801</v>
      </c>
      <c r="O1644" t="s">
        <v>68</v>
      </c>
      <c r="P1644">
        <v>5.0000000000000001E-3</v>
      </c>
      <c r="R1644">
        <v>11</v>
      </c>
      <c r="S1644" t="s">
        <v>873</v>
      </c>
      <c r="T1644" t="s">
        <v>867</v>
      </c>
      <c r="AC1644" s="2" t="s">
        <v>717</v>
      </c>
    </row>
    <row r="1645" spans="1:29" ht="15" customHeight="1" x14ac:dyDescent="0.35">
      <c r="A1645" s="1">
        <v>39679.53125</v>
      </c>
      <c r="B1645">
        <v>462</v>
      </c>
      <c r="C1645" t="s">
        <v>29</v>
      </c>
      <c r="D1645">
        <v>5</v>
      </c>
      <c r="E1645" t="s">
        <v>30</v>
      </c>
      <c r="F1645">
        <v>70538</v>
      </c>
      <c r="G1645" t="s">
        <v>743</v>
      </c>
      <c r="H1645" t="s">
        <v>872</v>
      </c>
      <c r="J1645">
        <v>1</v>
      </c>
      <c r="K1645" s="1">
        <v>39679.53125</v>
      </c>
      <c r="L1645">
        <v>0.2</v>
      </c>
      <c r="M1645">
        <v>268.17</v>
      </c>
      <c r="N1645" t="s">
        <v>801</v>
      </c>
      <c r="O1645" t="s">
        <v>68</v>
      </c>
      <c r="P1645">
        <v>5.0000000000000001E-3</v>
      </c>
      <c r="R1645">
        <v>11</v>
      </c>
      <c r="S1645" t="s">
        <v>874</v>
      </c>
      <c r="T1645" t="s">
        <v>867</v>
      </c>
      <c r="AC1645" s="2" t="s">
        <v>717</v>
      </c>
    </row>
    <row r="1646" spans="1:29" ht="15" customHeight="1" x14ac:dyDescent="0.35">
      <c r="A1646" s="1">
        <v>39707.527777777781</v>
      </c>
      <c r="B1646">
        <v>462</v>
      </c>
      <c r="C1646" t="s">
        <v>29</v>
      </c>
      <c r="D1646">
        <v>5</v>
      </c>
      <c r="E1646" t="s">
        <v>30</v>
      </c>
      <c r="F1646">
        <v>70516</v>
      </c>
      <c r="G1646" t="s">
        <v>743</v>
      </c>
      <c r="H1646" t="s">
        <v>743</v>
      </c>
      <c r="J1646">
        <v>1</v>
      </c>
      <c r="K1646" s="1">
        <v>39707.527777777781</v>
      </c>
      <c r="L1646">
        <v>0.2</v>
      </c>
      <c r="M1646">
        <v>431</v>
      </c>
      <c r="N1646" t="s">
        <v>165</v>
      </c>
      <c r="O1646" t="s">
        <v>166</v>
      </c>
      <c r="P1646">
        <v>5.72</v>
      </c>
      <c r="R1646">
        <v>11</v>
      </c>
      <c r="S1646" t="s">
        <v>875</v>
      </c>
      <c r="T1646" t="s">
        <v>865</v>
      </c>
      <c r="AC1646" s="2" t="s">
        <v>717</v>
      </c>
    </row>
    <row r="1647" spans="1:29" ht="15" customHeight="1" x14ac:dyDescent="0.35">
      <c r="A1647" s="1">
        <v>39679.53125</v>
      </c>
      <c r="B1647">
        <v>462</v>
      </c>
      <c r="C1647" t="s">
        <v>29</v>
      </c>
      <c r="D1647">
        <v>5</v>
      </c>
      <c r="E1647" t="s">
        <v>30</v>
      </c>
      <c r="F1647">
        <v>70487</v>
      </c>
      <c r="G1647" t="s">
        <v>743</v>
      </c>
      <c r="H1647" t="s">
        <v>743</v>
      </c>
      <c r="J1647">
        <v>1</v>
      </c>
      <c r="K1647" s="1">
        <v>39679.53125</v>
      </c>
      <c r="L1647">
        <v>0.2</v>
      </c>
      <c r="M1647">
        <v>431</v>
      </c>
      <c r="N1647" t="s">
        <v>165</v>
      </c>
      <c r="O1647" t="s">
        <v>166</v>
      </c>
      <c r="P1647">
        <v>4</v>
      </c>
      <c r="R1647">
        <v>11</v>
      </c>
      <c r="S1647" t="s">
        <v>876</v>
      </c>
      <c r="T1647" t="s">
        <v>865</v>
      </c>
      <c r="AC1647" s="2" t="s">
        <v>717</v>
      </c>
    </row>
    <row r="1648" spans="1:29" ht="15" customHeight="1" x14ac:dyDescent="0.35">
      <c r="A1648" s="1">
        <v>39646.572916666664</v>
      </c>
      <c r="B1648">
        <v>462</v>
      </c>
      <c r="C1648" t="s">
        <v>29</v>
      </c>
      <c r="D1648">
        <v>5</v>
      </c>
      <c r="E1648" t="s">
        <v>30</v>
      </c>
      <c r="F1648">
        <v>70395</v>
      </c>
      <c r="G1648" t="s">
        <v>743</v>
      </c>
      <c r="H1648" t="s">
        <v>872</v>
      </c>
      <c r="J1648">
        <v>1</v>
      </c>
      <c r="K1648" s="1">
        <v>39646.572916666664</v>
      </c>
      <c r="L1648">
        <v>0.2</v>
      </c>
      <c r="M1648">
        <v>268.17</v>
      </c>
      <c r="N1648" t="s">
        <v>801</v>
      </c>
      <c r="O1648" t="s">
        <v>68</v>
      </c>
      <c r="P1648">
        <v>3.0000000000000001E-3</v>
      </c>
      <c r="R1648">
        <v>11</v>
      </c>
      <c r="S1648" t="s">
        <v>877</v>
      </c>
      <c r="T1648" t="s">
        <v>867</v>
      </c>
      <c r="AC1648" s="2" t="s">
        <v>717</v>
      </c>
    </row>
    <row r="1649" spans="1:29" ht="15" customHeight="1" x14ac:dyDescent="0.35">
      <c r="A1649" s="1">
        <v>39646.572916666664</v>
      </c>
      <c r="B1649">
        <v>462</v>
      </c>
      <c r="C1649" t="s">
        <v>29</v>
      </c>
      <c r="D1649">
        <v>5</v>
      </c>
      <c r="E1649" t="s">
        <v>30</v>
      </c>
      <c r="F1649">
        <v>70390</v>
      </c>
      <c r="G1649" t="s">
        <v>743</v>
      </c>
      <c r="H1649" t="s">
        <v>743</v>
      </c>
      <c r="J1649">
        <v>1</v>
      </c>
      <c r="K1649" s="1">
        <v>39646.572916666664</v>
      </c>
      <c r="L1649">
        <v>0.2</v>
      </c>
      <c r="M1649">
        <v>431</v>
      </c>
      <c r="N1649" t="s">
        <v>165</v>
      </c>
      <c r="O1649" t="s">
        <v>166</v>
      </c>
      <c r="P1649">
        <v>6.99</v>
      </c>
      <c r="R1649">
        <v>11</v>
      </c>
      <c r="S1649" t="s">
        <v>878</v>
      </c>
      <c r="T1649" t="s">
        <v>865</v>
      </c>
      <c r="AC1649" s="2" t="s">
        <v>717</v>
      </c>
    </row>
    <row r="1650" spans="1:29" ht="15" customHeight="1" x14ac:dyDescent="0.35">
      <c r="A1650" s="1">
        <v>39616.618055555555</v>
      </c>
      <c r="B1650">
        <v>462</v>
      </c>
      <c r="C1650" t="s">
        <v>29</v>
      </c>
      <c r="D1650">
        <v>5</v>
      </c>
      <c r="E1650" t="s">
        <v>30</v>
      </c>
      <c r="F1650">
        <v>70323</v>
      </c>
      <c r="G1650" t="s">
        <v>743</v>
      </c>
      <c r="H1650" t="s">
        <v>872</v>
      </c>
      <c r="J1650">
        <v>1</v>
      </c>
      <c r="K1650" s="1">
        <v>39616.618055555555</v>
      </c>
      <c r="L1650">
        <v>0.2</v>
      </c>
      <c r="M1650">
        <v>268.17</v>
      </c>
      <c r="N1650" t="s">
        <v>801</v>
      </c>
      <c r="O1650" t="s">
        <v>68</v>
      </c>
      <c r="P1650">
        <v>6.0000000000000001E-3</v>
      </c>
      <c r="R1650">
        <v>11</v>
      </c>
      <c r="S1650" t="s">
        <v>880</v>
      </c>
      <c r="T1650" t="s">
        <v>867</v>
      </c>
      <c r="AC1650" s="2" t="s">
        <v>717</v>
      </c>
    </row>
    <row r="1651" spans="1:29" ht="15" customHeight="1" x14ac:dyDescent="0.35">
      <c r="A1651" s="1">
        <v>39616.618055555555</v>
      </c>
      <c r="B1651">
        <v>462</v>
      </c>
      <c r="C1651" t="s">
        <v>29</v>
      </c>
      <c r="D1651">
        <v>5</v>
      </c>
      <c r="E1651" t="s">
        <v>30</v>
      </c>
      <c r="F1651">
        <v>70318</v>
      </c>
      <c r="G1651" t="s">
        <v>743</v>
      </c>
      <c r="H1651" t="s">
        <v>743</v>
      </c>
      <c r="J1651">
        <v>1</v>
      </c>
      <c r="K1651" s="1">
        <v>39616.618055555555</v>
      </c>
      <c r="L1651">
        <v>0.2</v>
      </c>
      <c r="M1651">
        <v>431</v>
      </c>
      <c r="N1651" t="s">
        <v>165</v>
      </c>
      <c r="O1651" t="s">
        <v>166</v>
      </c>
      <c r="P1651">
        <v>6.97</v>
      </c>
      <c r="R1651">
        <v>11</v>
      </c>
      <c r="S1651" t="s">
        <v>892</v>
      </c>
      <c r="T1651" t="s">
        <v>865</v>
      </c>
      <c r="AC1651" s="2" t="s">
        <v>717</v>
      </c>
    </row>
    <row r="1652" spans="1:29" ht="15" customHeight="1" x14ac:dyDescent="0.35">
      <c r="A1652" s="1">
        <v>39582.475694444445</v>
      </c>
      <c r="B1652">
        <v>462</v>
      </c>
      <c r="C1652" t="s">
        <v>29</v>
      </c>
      <c r="D1652">
        <v>5</v>
      </c>
      <c r="E1652" t="s">
        <v>30</v>
      </c>
      <c r="F1652">
        <v>70210</v>
      </c>
      <c r="G1652" t="s">
        <v>743</v>
      </c>
      <c r="H1652" t="s">
        <v>872</v>
      </c>
      <c r="J1652">
        <v>1</v>
      </c>
      <c r="K1652" s="1">
        <v>39582.475694444445</v>
      </c>
      <c r="L1652">
        <v>0.2</v>
      </c>
      <c r="M1652">
        <v>268.17</v>
      </c>
      <c r="N1652" t="s">
        <v>801</v>
      </c>
      <c r="O1652" t="s">
        <v>68</v>
      </c>
      <c r="P1652">
        <v>3.0000000000000001E-3</v>
      </c>
      <c r="R1652">
        <v>11</v>
      </c>
      <c r="S1652" t="s">
        <v>893</v>
      </c>
      <c r="T1652" t="s">
        <v>867</v>
      </c>
      <c r="AC1652" s="2" t="s">
        <v>717</v>
      </c>
    </row>
    <row r="1653" spans="1:29" ht="15" customHeight="1" x14ac:dyDescent="0.35">
      <c r="A1653" s="1">
        <v>39583.475694444445</v>
      </c>
      <c r="B1653">
        <v>462</v>
      </c>
      <c r="C1653" t="s">
        <v>29</v>
      </c>
      <c r="D1653">
        <v>5</v>
      </c>
      <c r="E1653" t="s">
        <v>30</v>
      </c>
      <c r="F1653">
        <v>70186</v>
      </c>
      <c r="G1653" t="s">
        <v>743</v>
      </c>
      <c r="H1653" t="s">
        <v>743</v>
      </c>
      <c r="J1653">
        <v>1</v>
      </c>
      <c r="K1653" s="1">
        <v>39583.475694444445</v>
      </c>
      <c r="L1653">
        <v>0.2</v>
      </c>
      <c r="M1653">
        <v>431</v>
      </c>
      <c r="N1653" t="s">
        <v>165</v>
      </c>
      <c r="O1653" t="s">
        <v>166</v>
      </c>
      <c r="P1653">
        <v>4.43</v>
      </c>
      <c r="R1653">
        <v>11</v>
      </c>
      <c r="S1653" t="s">
        <v>894</v>
      </c>
      <c r="T1653" t="s">
        <v>865</v>
      </c>
      <c r="AC1653" s="2" t="s">
        <v>717</v>
      </c>
    </row>
    <row r="1654" spans="1:29" ht="15" customHeight="1" x14ac:dyDescent="0.35">
      <c r="A1654" s="1">
        <v>39554.583333333336</v>
      </c>
      <c r="B1654">
        <v>462</v>
      </c>
      <c r="C1654" t="s">
        <v>29</v>
      </c>
      <c r="D1654">
        <v>5</v>
      </c>
      <c r="E1654" t="s">
        <v>30</v>
      </c>
      <c r="F1654">
        <v>70128</v>
      </c>
      <c r="G1654" t="s">
        <v>743</v>
      </c>
      <c r="H1654" t="s">
        <v>743</v>
      </c>
      <c r="J1654">
        <v>1</v>
      </c>
      <c r="K1654" s="1">
        <v>39554.625</v>
      </c>
      <c r="L1654">
        <v>0.2</v>
      </c>
      <c r="M1654">
        <v>431</v>
      </c>
      <c r="N1654" t="s">
        <v>165</v>
      </c>
      <c r="O1654" t="s">
        <v>166</v>
      </c>
      <c r="P1654">
        <v>8.0399999999999991</v>
      </c>
      <c r="R1654">
        <v>11</v>
      </c>
      <c r="S1654" t="s">
        <v>895</v>
      </c>
      <c r="T1654" t="s">
        <v>865</v>
      </c>
      <c r="AC1654" s="2" t="s">
        <v>717</v>
      </c>
    </row>
    <row r="1655" spans="1:29" ht="15" customHeight="1" x14ac:dyDescent="0.35">
      <c r="A1655" s="1">
        <v>39554.583333333336</v>
      </c>
      <c r="B1655">
        <v>462</v>
      </c>
      <c r="C1655" t="s">
        <v>29</v>
      </c>
      <c r="D1655">
        <v>5</v>
      </c>
      <c r="E1655" t="s">
        <v>30</v>
      </c>
      <c r="F1655">
        <v>70126</v>
      </c>
      <c r="G1655" t="s">
        <v>743</v>
      </c>
      <c r="H1655" t="s">
        <v>872</v>
      </c>
      <c r="J1655">
        <v>1</v>
      </c>
      <c r="K1655" s="1">
        <v>39554.583333333336</v>
      </c>
      <c r="L1655">
        <v>0.2</v>
      </c>
      <c r="M1655">
        <v>268.17</v>
      </c>
      <c r="N1655" t="s">
        <v>801</v>
      </c>
      <c r="O1655" t="s">
        <v>68</v>
      </c>
      <c r="P1655">
        <v>2E-3</v>
      </c>
      <c r="R1655">
        <v>11</v>
      </c>
      <c r="S1655" t="s">
        <v>896</v>
      </c>
      <c r="T1655" t="s">
        <v>867</v>
      </c>
      <c r="AC1655" s="2" t="s">
        <v>717</v>
      </c>
    </row>
    <row r="1656" spans="1:29" ht="15" customHeight="1" x14ac:dyDescent="0.35">
      <c r="A1656" s="1">
        <v>39520.5625</v>
      </c>
      <c r="B1656">
        <v>462</v>
      </c>
      <c r="C1656" t="s">
        <v>29</v>
      </c>
      <c r="D1656">
        <v>5</v>
      </c>
      <c r="E1656" t="s">
        <v>30</v>
      </c>
      <c r="F1656">
        <v>70023</v>
      </c>
      <c r="G1656" t="s">
        <v>743</v>
      </c>
      <c r="H1656" t="s">
        <v>743</v>
      </c>
      <c r="J1656">
        <v>1</v>
      </c>
      <c r="K1656" s="1">
        <v>39520.5625</v>
      </c>
      <c r="L1656">
        <v>0.2</v>
      </c>
      <c r="M1656">
        <v>431</v>
      </c>
      <c r="N1656" t="s">
        <v>165</v>
      </c>
      <c r="O1656" t="s">
        <v>166</v>
      </c>
      <c r="P1656">
        <v>3.71</v>
      </c>
      <c r="R1656">
        <v>11</v>
      </c>
      <c r="S1656" t="s">
        <v>897</v>
      </c>
      <c r="T1656" t="s">
        <v>865</v>
      </c>
      <c r="AC1656" s="2" t="s">
        <v>717</v>
      </c>
    </row>
    <row r="1657" spans="1:29" ht="15" customHeight="1" x14ac:dyDescent="0.35">
      <c r="A1657" s="1">
        <v>39520.5625</v>
      </c>
      <c r="B1657">
        <v>462</v>
      </c>
      <c r="C1657" t="s">
        <v>29</v>
      </c>
      <c r="D1657">
        <v>5</v>
      </c>
      <c r="E1657" t="s">
        <v>30</v>
      </c>
      <c r="F1657">
        <v>70022</v>
      </c>
      <c r="G1657" t="s">
        <v>743</v>
      </c>
      <c r="H1657" t="s">
        <v>872</v>
      </c>
      <c r="J1657">
        <v>1</v>
      </c>
      <c r="K1657" s="1">
        <v>39520.5625</v>
      </c>
      <c r="L1657">
        <v>0.2</v>
      </c>
      <c r="M1657">
        <v>268.17</v>
      </c>
      <c r="N1657" t="s">
        <v>801</v>
      </c>
      <c r="O1657" t="s">
        <v>68</v>
      </c>
      <c r="P1657">
        <v>4.0000000000000001E-3</v>
      </c>
      <c r="R1657">
        <v>11</v>
      </c>
      <c r="S1657" t="s">
        <v>898</v>
      </c>
      <c r="T1657" t="s">
        <v>867</v>
      </c>
      <c r="AC1657" s="2" t="s">
        <v>717</v>
      </c>
    </row>
    <row r="1658" spans="1:29" ht="15" customHeight="1" x14ac:dyDescent="0.35">
      <c r="A1658" s="1">
        <v>39493.5625</v>
      </c>
      <c r="B1658">
        <v>462</v>
      </c>
      <c r="C1658" t="s">
        <v>29</v>
      </c>
      <c r="D1658">
        <v>5</v>
      </c>
      <c r="E1658" t="s">
        <v>30</v>
      </c>
      <c r="F1658">
        <v>70021</v>
      </c>
      <c r="G1658" t="s">
        <v>743</v>
      </c>
      <c r="H1658" t="s">
        <v>872</v>
      </c>
      <c r="J1658">
        <v>1</v>
      </c>
      <c r="K1658" s="1">
        <v>39493.5625</v>
      </c>
      <c r="L1658">
        <v>0.2</v>
      </c>
      <c r="M1658">
        <v>268.17</v>
      </c>
      <c r="N1658" t="s">
        <v>801</v>
      </c>
      <c r="O1658" t="s">
        <v>68</v>
      </c>
      <c r="P1658">
        <v>2E-3</v>
      </c>
      <c r="R1658">
        <v>11</v>
      </c>
      <c r="S1658" t="s">
        <v>899</v>
      </c>
      <c r="T1658" t="s">
        <v>867</v>
      </c>
      <c r="AC1658" s="2" t="s">
        <v>717</v>
      </c>
    </row>
    <row r="1659" spans="1:29" ht="15" customHeight="1" x14ac:dyDescent="0.35">
      <c r="A1659" s="1">
        <v>39493.5625</v>
      </c>
      <c r="B1659">
        <v>462</v>
      </c>
      <c r="C1659" t="s">
        <v>29</v>
      </c>
      <c r="D1659">
        <v>5</v>
      </c>
      <c r="E1659" t="s">
        <v>30</v>
      </c>
      <c r="F1659">
        <v>70020</v>
      </c>
      <c r="G1659" t="s">
        <v>743</v>
      </c>
      <c r="H1659" t="s">
        <v>743</v>
      </c>
      <c r="J1659">
        <v>1</v>
      </c>
      <c r="K1659" s="1">
        <v>39493.5625</v>
      </c>
      <c r="L1659">
        <v>0.2</v>
      </c>
      <c r="M1659">
        <v>431</v>
      </c>
      <c r="N1659" t="s">
        <v>165</v>
      </c>
      <c r="O1659" t="s">
        <v>166</v>
      </c>
      <c r="P1659">
        <v>2.09</v>
      </c>
      <c r="R1659">
        <v>11</v>
      </c>
      <c r="S1659" t="s">
        <v>900</v>
      </c>
      <c r="T1659" t="s">
        <v>865</v>
      </c>
      <c r="AC1659" s="2" t="s">
        <v>717</v>
      </c>
    </row>
    <row r="1660" spans="1:29" ht="15" customHeight="1" x14ac:dyDescent="0.35">
      <c r="A1660" s="1">
        <v>39461.520833333336</v>
      </c>
      <c r="B1660">
        <v>462</v>
      </c>
      <c r="C1660" t="s">
        <v>29</v>
      </c>
      <c r="D1660">
        <v>5</v>
      </c>
      <c r="E1660" t="s">
        <v>30</v>
      </c>
      <c r="F1660">
        <v>69908</v>
      </c>
      <c r="G1660" t="s">
        <v>743</v>
      </c>
      <c r="H1660" t="s">
        <v>872</v>
      </c>
      <c r="J1660">
        <v>1</v>
      </c>
      <c r="K1660" s="1">
        <v>39461.520833333336</v>
      </c>
      <c r="L1660">
        <v>0.2</v>
      </c>
      <c r="M1660">
        <v>268.17</v>
      </c>
      <c r="N1660" t="s">
        <v>801</v>
      </c>
      <c r="O1660" t="s">
        <v>68</v>
      </c>
      <c r="P1660">
        <v>3.0000000000000001E-3</v>
      </c>
      <c r="R1660">
        <v>11</v>
      </c>
      <c r="S1660" t="s">
        <v>901</v>
      </c>
      <c r="T1660" t="s">
        <v>867</v>
      </c>
      <c r="AC1660" s="2" t="s">
        <v>717</v>
      </c>
    </row>
    <row r="1661" spans="1:29" ht="15" customHeight="1" x14ac:dyDescent="0.35">
      <c r="A1661" s="1">
        <v>39429.604166666664</v>
      </c>
      <c r="B1661">
        <v>462</v>
      </c>
      <c r="C1661" t="s">
        <v>29</v>
      </c>
      <c r="D1661">
        <v>5</v>
      </c>
      <c r="E1661" t="s">
        <v>30</v>
      </c>
      <c r="F1661">
        <v>69315</v>
      </c>
      <c r="G1661" t="s">
        <v>743</v>
      </c>
      <c r="H1661" t="s">
        <v>872</v>
      </c>
      <c r="J1661">
        <v>1</v>
      </c>
      <c r="K1661" s="1">
        <v>39429.604166666664</v>
      </c>
      <c r="L1661">
        <v>0.2</v>
      </c>
      <c r="M1661">
        <v>268.17</v>
      </c>
      <c r="N1661" t="s">
        <v>801</v>
      </c>
      <c r="O1661" t="s">
        <v>68</v>
      </c>
      <c r="P1661">
        <v>2E-3</v>
      </c>
      <c r="R1661">
        <v>11</v>
      </c>
      <c r="S1661" t="s">
        <v>902</v>
      </c>
      <c r="T1661" t="s">
        <v>867</v>
      </c>
      <c r="AC1661" s="2" t="s">
        <v>717</v>
      </c>
    </row>
    <row r="1662" spans="1:29" ht="15" customHeight="1" x14ac:dyDescent="0.35">
      <c r="A1662" s="1">
        <v>39401.534722222219</v>
      </c>
      <c r="B1662">
        <v>462</v>
      </c>
      <c r="C1662" t="s">
        <v>29</v>
      </c>
      <c r="D1662">
        <v>5</v>
      </c>
      <c r="E1662" t="s">
        <v>30</v>
      </c>
      <c r="F1662">
        <v>69314</v>
      </c>
      <c r="G1662" t="s">
        <v>743</v>
      </c>
      <c r="H1662" t="s">
        <v>872</v>
      </c>
      <c r="J1662">
        <v>1</v>
      </c>
      <c r="K1662" s="1">
        <v>39401.534722222219</v>
      </c>
      <c r="L1662">
        <v>0.2</v>
      </c>
      <c r="M1662">
        <v>268.17</v>
      </c>
      <c r="N1662" t="s">
        <v>801</v>
      </c>
      <c r="O1662" t="s">
        <v>68</v>
      </c>
      <c r="P1662">
        <v>7.0000000000000001E-3</v>
      </c>
      <c r="R1662">
        <v>11</v>
      </c>
      <c r="S1662" t="s">
        <v>903</v>
      </c>
      <c r="T1662" t="s">
        <v>867</v>
      </c>
      <c r="AC1662" s="2" t="s">
        <v>717</v>
      </c>
    </row>
    <row r="1663" spans="1:29" ht="15" customHeight="1" x14ac:dyDescent="0.35">
      <c r="A1663" s="1">
        <v>39315.547222222223</v>
      </c>
      <c r="B1663">
        <v>462</v>
      </c>
      <c r="C1663" t="s">
        <v>29</v>
      </c>
      <c r="D1663">
        <v>5</v>
      </c>
      <c r="E1663" t="s">
        <v>30</v>
      </c>
      <c r="F1663">
        <v>69313</v>
      </c>
      <c r="G1663" t="s">
        <v>743</v>
      </c>
      <c r="H1663" t="s">
        <v>872</v>
      </c>
      <c r="J1663">
        <v>1</v>
      </c>
      <c r="K1663" s="1">
        <v>39275.547222222223</v>
      </c>
      <c r="L1663">
        <v>0.2</v>
      </c>
      <c r="M1663">
        <v>268.17</v>
      </c>
      <c r="N1663" t="s">
        <v>801</v>
      </c>
      <c r="O1663" t="s">
        <v>68</v>
      </c>
      <c r="P1663">
        <v>4.0000000000000001E-3</v>
      </c>
      <c r="R1663">
        <v>11</v>
      </c>
      <c r="S1663" t="s">
        <v>904</v>
      </c>
      <c r="T1663" t="s">
        <v>867</v>
      </c>
      <c r="AC1663" s="2" t="s">
        <v>717</v>
      </c>
    </row>
    <row r="1664" spans="1:29" ht="15" customHeight="1" x14ac:dyDescent="0.35">
      <c r="A1664" s="1">
        <v>39275.541666666664</v>
      </c>
      <c r="B1664">
        <v>462</v>
      </c>
      <c r="C1664" t="s">
        <v>29</v>
      </c>
      <c r="D1664">
        <v>5</v>
      </c>
      <c r="E1664" t="s">
        <v>30</v>
      </c>
      <c r="F1664">
        <v>69310</v>
      </c>
      <c r="G1664" t="s">
        <v>743</v>
      </c>
      <c r="H1664" t="s">
        <v>872</v>
      </c>
      <c r="J1664">
        <v>1</v>
      </c>
      <c r="K1664" s="1">
        <v>39275.541666666664</v>
      </c>
      <c r="L1664">
        <v>0.2</v>
      </c>
      <c r="M1664">
        <v>268.17</v>
      </c>
      <c r="N1664" t="s">
        <v>801</v>
      </c>
      <c r="O1664" t="s">
        <v>68</v>
      </c>
      <c r="P1664">
        <v>4.0000000000000001E-3</v>
      </c>
      <c r="R1664">
        <v>11</v>
      </c>
      <c r="S1664" t="s">
        <v>905</v>
      </c>
      <c r="T1664" t="s">
        <v>867</v>
      </c>
      <c r="AC1664" s="2" t="s">
        <v>717</v>
      </c>
    </row>
    <row r="1665" spans="1:29" ht="15" customHeight="1" x14ac:dyDescent="0.35">
      <c r="A1665" s="1">
        <v>39259</v>
      </c>
      <c r="B1665">
        <v>462</v>
      </c>
      <c r="C1665" t="s">
        <v>29</v>
      </c>
      <c r="D1665">
        <v>5</v>
      </c>
      <c r="E1665" t="s">
        <v>30</v>
      </c>
      <c r="F1665">
        <v>69306</v>
      </c>
      <c r="G1665" t="s">
        <v>743</v>
      </c>
      <c r="H1665" t="s">
        <v>872</v>
      </c>
      <c r="J1665">
        <v>1</v>
      </c>
      <c r="K1665" s="1">
        <v>39259</v>
      </c>
      <c r="L1665">
        <v>0.2</v>
      </c>
      <c r="M1665">
        <v>268.17</v>
      </c>
      <c r="N1665" t="s">
        <v>801</v>
      </c>
      <c r="O1665" t="s">
        <v>68</v>
      </c>
      <c r="P1665">
        <v>4.0000000000000001E-3</v>
      </c>
      <c r="R1665">
        <v>21</v>
      </c>
      <c r="S1665" t="s">
        <v>906</v>
      </c>
      <c r="T1665" t="s">
        <v>907</v>
      </c>
      <c r="AC1665" s="2" t="s">
        <v>717</v>
      </c>
    </row>
    <row r="1666" spans="1:29" ht="15" customHeight="1" x14ac:dyDescent="0.35">
      <c r="A1666" s="1">
        <v>39461.520833333336</v>
      </c>
      <c r="B1666">
        <v>462</v>
      </c>
      <c r="C1666" t="s">
        <v>29</v>
      </c>
      <c r="D1666">
        <v>5</v>
      </c>
      <c r="E1666" t="s">
        <v>30</v>
      </c>
      <c r="F1666">
        <v>69268</v>
      </c>
      <c r="G1666" t="s">
        <v>743</v>
      </c>
      <c r="H1666" t="s">
        <v>743</v>
      </c>
      <c r="J1666">
        <v>1</v>
      </c>
      <c r="K1666" s="1">
        <v>39461.520833333336</v>
      </c>
      <c r="L1666">
        <v>0.2</v>
      </c>
      <c r="M1666">
        <v>431</v>
      </c>
      <c r="N1666" t="s">
        <v>165</v>
      </c>
      <c r="O1666" t="s">
        <v>166</v>
      </c>
      <c r="P1666">
        <v>8.2899999999999991</v>
      </c>
      <c r="R1666">
        <v>11</v>
      </c>
      <c r="S1666" t="s">
        <v>908</v>
      </c>
      <c r="T1666" t="s">
        <v>865</v>
      </c>
      <c r="AC1666" s="2" t="s">
        <v>717</v>
      </c>
    </row>
    <row r="1667" spans="1:29" ht="15" customHeight="1" x14ac:dyDescent="0.35">
      <c r="A1667" s="1">
        <v>39429.604166666664</v>
      </c>
      <c r="B1667">
        <v>462</v>
      </c>
      <c r="C1667" t="s">
        <v>29</v>
      </c>
      <c r="D1667">
        <v>5</v>
      </c>
      <c r="E1667" t="s">
        <v>30</v>
      </c>
      <c r="F1667">
        <v>69267</v>
      </c>
      <c r="G1667" t="s">
        <v>743</v>
      </c>
      <c r="H1667" t="s">
        <v>743</v>
      </c>
      <c r="J1667">
        <v>1</v>
      </c>
      <c r="K1667" s="1">
        <v>39429.604166666664</v>
      </c>
      <c r="L1667">
        <v>0.2</v>
      </c>
      <c r="M1667">
        <v>431</v>
      </c>
      <c r="N1667" t="s">
        <v>165</v>
      </c>
      <c r="O1667" t="s">
        <v>166</v>
      </c>
      <c r="P1667">
        <v>6.99</v>
      </c>
      <c r="R1667">
        <v>11</v>
      </c>
      <c r="S1667" t="s">
        <v>909</v>
      </c>
      <c r="T1667" t="s">
        <v>865</v>
      </c>
      <c r="AC1667" s="2" t="s">
        <v>717</v>
      </c>
    </row>
    <row r="1668" spans="1:29" ht="15" customHeight="1" x14ac:dyDescent="0.35">
      <c r="A1668" s="1">
        <v>39401.534722222219</v>
      </c>
      <c r="B1668">
        <v>462</v>
      </c>
      <c r="C1668" t="s">
        <v>29</v>
      </c>
      <c r="D1668">
        <v>5</v>
      </c>
      <c r="E1668" t="s">
        <v>30</v>
      </c>
      <c r="F1668">
        <v>69266</v>
      </c>
      <c r="G1668" t="s">
        <v>743</v>
      </c>
      <c r="H1668" t="s">
        <v>743</v>
      </c>
      <c r="J1668">
        <v>1</v>
      </c>
      <c r="K1668" s="1">
        <v>39401.534722222219</v>
      </c>
      <c r="L1668">
        <v>0.2</v>
      </c>
      <c r="M1668">
        <v>431</v>
      </c>
      <c r="N1668" t="s">
        <v>165</v>
      </c>
      <c r="O1668" t="s">
        <v>166</v>
      </c>
      <c r="P1668">
        <v>5.21</v>
      </c>
      <c r="R1668">
        <v>11</v>
      </c>
      <c r="S1668" t="s">
        <v>910</v>
      </c>
      <c r="T1668" t="s">
        <v>865</v>
      </c>
      <c r="AC1668" s="2" t="s">
        <v>717</v>
      </c>
    </row>
    <row r="1669" spans="1:29" ht="15" customHeight="1" x14ac:dyDescent="0.35">
      <c r="A1669" s="1">
        <v>39371.512499999997</v>
      </c>
      <c r="B1669">
        <v>462</v>
      </c>
      <c r="C1669" t="s">
        <v>29</v>
      </c>
      <c r="D1669">
        <v>5</v>
      </c>
      <c r="E1669" t="s">
        <v>30</v>
      </c>
      <c r="F1669">
        <v>69265</v>
      </c>
      <c r="G1669" t="s">
        <v>743</v>
      </c>
      <c r="H1669" t="s">
        <v>743</v>
      </c>
      <c r="J1669">
        <v>1</v>
      </c>
      <c r="K1669" s="1">
        <v>39371.512499999997</v>
      </c>
      <c r="L1669">
        <v>0.2</v>
      </c>
      <c r="M1669">
        <v>431</v>
      </c>
      <c r="N1669" t="s">
        <v>165</v>
      </c>
      <c r="O1669" t="s">
        <v>166</v>
      </c>
      <c r="P1669">
        <v>5.5</v>
      </c>
      <c r="R1669">
        <v>11</v>
      </c>
      <c r="S1669" t="s">
        <v>911</v>
      </c>
      <c r="T1669" t="s">
        <v>865</v>
      </c>
      <c r="AC1669" s="2" t="s">
        <v>717</v>
      </c>
    </row>
    <row r="1670" spans="1:29" ht="15" customHeight="1" x14ac:dyDescent="0.35">
      <c r="A1670" s="1">
        <v>39289.451388888891</v>
      </c>
      <c r="B1670">
        <v>462</v>
      </c>
      <c r="C1670" t="s">
        <v>29</v>
      </c>
      <c r="D1670">
        <v>5</v>
      </c>
      <c r="E1670" t="s">
        <v>30</v>
      </c>
      <c r="F1670">
        <v>69263</v>
      </c>
      <c r="G1670" t="s">
        <v>743</v>
      </c>
      <c r="H1670" t="s">
        <v>743</v>
      </c>
      <c r="J1670">
        <v>1</v>
      </c>
      <c r="K1670" s="1">
        <v>39289.451388888891</v>
      </c>
      <c r="L1670">
        <v>0.2</v>
      </c>
      <c r="M1670">
        <v>431</v>
      </c>
      <c r="N1670" t="s">
        <v>165</v>
      </c>
      <c r="O1670" t="s">
        <v>166</v>
      </c>
      <c r="P1670">
        <v>3.46</v>
      </c>
      <c r="R1670">
        <v>11</v>
      </c>
      <c r="S1670" t="s">
        <v>912</v>
      </c>
      <c r="T1670" t="s">
        <v>865</v>
      </c>
      <c r="AC1670" s="2" t="s">
        <v>717</v>
      </c>
    </row>
    <row r="1671" spans="1:29" ht="15" customHeight="1" x14ac:dyDescent="0.35">
      <c r="A1671" s="1">
        <v>39345</v>
      </c>
      <c r="B1671">
        <v>462</v>
      </c>
      <c r="C1671" t="s">
        <v>29</v>
      </c>
      <c r="D1671">
        <v>5</v>
      </c>
      <c r="E1671" t="s">
        <v>30</v>
      </c>
      <c r="F1671">
        <v>69063</v>
      </c>
      <c r="G1671" t="s">
        <v>743</v>
      </c>
      <c r="H1671" t="s">
        <v>872</v>
      </c>
      <c r="J1671">
        <v>1</v>
      </c>
      <c r="K1671" s="1">
        <v>39345</v>
      </c>
      <c r="L1671">
        <v>0.2</v>
      </c>
      <c r="M1671">
        <v>268.17</v>
      </c>
      <c r="N1671" t="s">
        <v>801</v>
      </c>
      <c r="O1671" t="s">
        <v>68</v>
      </c>
      <c r="P1671">
        <v>4.0000000000000001E-3</v>
      </c>
      <c r="R1671">
        <v>11</v>
      </c>
      <c r="S1671" t="s">
        <v>913</v>
      </c>
      <c r="T1671" t="s">
        <v>867</v>
      </c>
      <c r="AC1671" s="2" t="s">
        <v>717</v>
      </c>
    </row>
    <row r="1672" spans="1:29" ht="15" customHeight="1" x14ac:dyDescent="0.35">
      <c r="A1672" s="1">
        <v>39300</v>
      </c>
      <c r="B1672">
        <v>462</v>
      </c>
      <c r="C1672" t="s">
        <v>29</v>
      </c>
      <c r="D1672">
        <v>5</v>
      </c>
      <c r="E1672" t="s">
        <v>30</v>
      </c>
      <c r="F1672">
        <v>69062</v>
      </c>
      <c r="G1672" t="s">
        <v>743</v>
      </c>
      <c r="H1672" t="s">
        <v>872</v>
      </c>
      <c r="J1672">
        <v>1</v>
      </c>
      <c r="K1672" s="1">
        <v>39300</v>
      </c>
      <c r="L1672">
        <v>0.2</v>
      </c>
      <c r="M1672">
        <v>268.17</v>
      </c>
      <c r="N1672" t="s">
        <v>801</v>
      </c>
      <c r="O1672" t="s">
        <v>68</v>
      </c>
      <c r="P1672">
        <v>5.0000000000000001E-3</v>
      </c>
      <c r="R1672">
        <v>11</v>
      </c>
      <c r="S1672" t="s">
        <v>913</v>
      </c>
      <c r="T1672" t="s">
        <v>867</v>
      </c>
      <c r="AC1672" s="2" t="s">
        <v>717</v>
      </c>
    </row>
    <row r="1673" spans="1:29" ht="15" customHeight="1" x14ac:dyDescent="0.35">
      <c r="A1673" s="1">
        <v>39289</v>
      </c>
      <c r="B1673">
        <v>462</v>
      </c>
      <c r="C1673" t="s">
        <v>29</v>
      </c>
      <c r="D1673">
        <v>5</v>
      </c>
      <c r="E1673" t="s">
        <v>30</v>
      </c>
      <c r="F1673">
        <v>69061</v>
      </c>
      <c r="G1673" t="s">
        <v>743</v>
      </c>
      <c r="H1673" t="s">
        <v>872</v>
      </c>
      <c r="J1673">
        <v>1</v>
      </c>
      <c r="K1673" s="1">
        <v>39289</v>
      </c>
      <c r="L1673">
        <v>0.2</v>
      </c>
      <c r="M1673">
        <v>268.17</v>
      </c>
      <c r="N1673" t="s">
        <v>801</v>
      </c>
      <c r="O1673" t="s">
        <v>68</v>
      </c>
      <c r="P1673">
        <v>5.0000000000000001E-3</v>
      </c>
      <c r="R1673">
        <v>11</v>
      </c>
      <c r="S1673" t="s">
        <v>913</v>
      </c>
      <c r="T1673" t="s">
        <v>867</v>
      </c>
      <c r="AC1673" s="2" t="s">
        <v>717</v>
      </c>
    </row>
    <row r="1674" spans="1:29" ht="15" customHeight="1" x14ac:dyDescent="0.35">
      <c r="A1674" s="1">
        <v>39371</v>
      </c>
      <c r="B1674">
        <v>462</v>
      </c>
      <c r="C1674" t="s">
        <v>29</v>
      </c>
      <c r="D1674">
        <v>5</v>
      </c>
      <c r="E1674" t="s">
        <v>30</v>
      </c>
      <c r="F1674">
        <v>69060</v>
      </c>
      <c r="G1674" t="s">
        <v>743</v>
      </c>
      <c r="H1674" t="s">
        <v>872</v>
      </c>
      <c r="J1674">
        <v>1</v>
      </c>
      <c r="K1674" s="1">
        <v>39371</v>
      </c>
      <c r="L1674">
        <v>0.2</v>
      </c>
      <c r="M1674">
        <v>268.17</v>
      </c>
      <c r="N1674" t="s">
        <v>801</v>
      </c>
      <c r="O1674" t="s">
        <v>68</v>
      </c>
      <c r="P1674">
        <v>4.0000000000000001E-3</v>
      </c>
      <c r="R1674">
        <v>11</v>
      </c>
      <c r="S1674" t="s">
        <v>913</v>
      </c>
      <c r="T1674" t="s">
        <v>867</v>
      </c>
      <c r="AC1674" s="2" t="s">
        <v>717</v>
      </c>
    </row>
    <row r="1675" spans="1:29" ht="15" customHeight="1" x14ac:dyDescent="0.35">
      <c r="A1675" s="1">
        <v>39345.496527777781</v>
      </c>
      <c r="B1675">
        <v>462</v>
      </c>
      <c r="C1675" t="s">
        <v>29</v>
      </c>
      <c r="D1675">
        <v>5</v>
      </c>
      <c r="E1675" t="s">
        <v>30</v>
      </c>
      <c r="F1675">
        <v>69031</v>
      </c>
      <c r="G1675" t="s">
        <v>743</v>
      </c>
      <c r="H1675" t="s">
        <v>743</v>
      </c>
      <c r="J1675">
        <v>1</v>
      </c>
      <c r="K1675" s="1">
        <v>39345.496527777781</v>
      </c>
      <c r="L1675">
        <v>0.2</v>
      </c>
      <c r="M1675">
        <v>431</v>
      </c>
      <c r="N1675" t="s">
        <v>165</v>
      </c>
      <c r="O1675" t="s">
        <v>166</v>
      </c>
      <c r="P1675">
        <v>4.03</v>
      </c>
      <c r="R1675">
        <v>11</v>
      </c>
      <c r="S1675" t="s">
        <v>914</v>
      </c>
      <c r="T1675" t="s">
        <v>865</v>
      </c>
      <c r="AC1675" s="2" t="s">
        <v>717</v>
      </c>
    </row>
    <row r="1676" spans="1:29" ht="15" customHeight="1" x14ac:dyDescent="0.35">
      <c r="A1676" s="1">
        <v>39300.618055555555</v>
      </c>
      <c r="B1676">
        <v>462</v>
      </c>
      <c r="C1676" t="s">
        <v>29</v>
      </c>
      <c r="D1676">
        <v>5</v>
      </c>
      <c r="E1676" t="s">
        <v>30</v>
      </c>
      <c r="F1676">
        <v>68997</v>
      </c>
      <c r="G1676" t="s">
        <v>743</v>
      </c>
      <c r="H1676" t="s">
        <v>743</v>
      </c>
      <c r="J1676">
        <v>1</v>
      </c>
      <c r="K1676" s="1">
        <v>39300.618055555555</v>
      </c>
      <c r="L1676">
        <v>0.2</v>
      </c>
      <c r="M1676">
        <v>431</v>
      </c>
      <c r="N1676" t="s">
        <v>165</v>
      </c>
      <c r="O1676" t="s">
        <v>166</v>
      </c>
      <c r="P1676">
        <v>9.34</v>
      </c>
      <c r="R1676">
        <v>11</v>
      </c>
      <c r="S1676" t="s">
        <v>915</v>
      </c>
      <c r="T1676" t="s">
        <v>865</v>
      </c>
      <c r="AC1676" s="2" t="s">
        <v>717</v>
      </c>
    </row>
    <row r="1677" spans="1:29" ht="15" customHeight="1" x14ac:dyDescent="0.35">
      <c r="A1677" s="1">
        <v>39275.541666666664</v>
      </c>
      <c r="B1677">
        <v>462</v>
      </c>
      <c r="C1677" t="s">
        <v>29</v>
      </c>
      <c r="D1677">
        <v>5</v>
      </c>
      <c r="E1677" t="s">
        <v>30</v>
      </c>
      <c r="F1677">
        <v>68992</v>
      </c>
      <c r="G1677" t="s">
        <v>743</v>
      </c>
      <c r="H1677" t="s">
        <v>743</v>
      </c>
      <c r="J1677">
        <v>1</v>
      </c>
      <c r="K1677" s="1">
        <v>39275.541666666664</v>
      </c>
      <c r="L1677">
        <v>0.2</v>
      </c>
      <c r="M1677">
        <v>431</v>
      </c>
      <c r="N1677" t="s">
        <v>165</v>
      </c>
      <c r="O1677" t="s">
        <v>166</v>
      </c>
      <c r="P1677">
        <v>3.66</v>
      </c>
      <c r="R1677">
        <v>11</v>
      </c>
      <c r="S1677" t="s">
        <v>916</v>
      </c>
      <c r="T1677" t="s">
        <v>865</v>
      </c>
      <c r="AC1677" s="2" t="s">
        <v>717</v>
      </c>
    </row>
    <row r="1678" spans="1:29" ht="15" customHeight="1" x14ac:dyDescent="0.35">
      <c r="A1678" s="1">
        <v>39232.53125</v>
      </c>
      <c r="B1678">
        <v>462</v>
      </c>
      <c r="C1678" t="s">
        <v>29</v>
      </c>
      <c r="D1678">
        <v>5</v>
      </c>
      <c r="E1678" t="s">
        <v>30</v>
      </c>
      <c r="F1678">
        <v>68916</v>
      </c>
      <c r="G1678" t="s">
        <v>743</v>
      </c>
      <c r="H1678" t="s">
        <v>872</v>
      </c>
      <c r="J1678">
        <v>1</v>
      </c>
      <c r="K1678" s="1">
        <v>39232.53125</v>
      </c>
      <c r="L1678">
        <v>0.2</v>
      </c>
      <c r="M1678">
        <v>268.17</v>
      </c>
      <c r="N1678" t="s">
        <v>801</v>
      </c>
      <c r="O1678" t="s">
        <v>68</v>
      </c>
      <c r="P1678">
        <v>5.0000000000000001E-3</v>
      </c>
      <c r="R1678">
        <v>11</v>
      </c>
      <c r="S1678" t="s">
        <v>917</v>
      </c>
      <c r="T1678" t="s">
        <v>867</v>
      </c>
      <c r="AC1678" s="2" t="s">
        <v>717</v>
      </c>
    </row>
    <row r="1679" spans="1:29" ht="15" customHeight="1" x14ac:dyDescent="0.35">
      <c r="A1679" s="1">
        <v>39217.489583333336</v>
      </c>
      <c r="B1679">
        <v>462</v>
      </c>
      <c r="C1679" t="s">
        <v>29</v>
      </c>
      <c r="D1679">
        <v>5</v>
      </c>
      <c r="E1679" t="s">
        <v>30</v>
      </c>
      <c r="F1679">
        <v>68915</v>
      </c>
      <c r="G1679" t="s">
        <v>743</v>
      </c>
      <c r="H1679" t="s">
        <v>872</v>
      </c>
      <c r="J1679">
        <v>1</v>
      </c>
      <c r="K1679" s="1">
        <v>39217.489583333336</v>
      </c>
      <c r="L1679">
        <v>0.2</v>
      </c>
      <c r="M1679">
        <v>268.17</v>
      </c>
      <c r="N1679" t="s">
        <v>801</v>
      </c>
      <c r="O1679" t="s">
        <v>68</v>
      </c>
      <c r="P1679">
        <v>5.0000000000000001E-3</v>
      </c>
      <c r="R1679">
        <v>11</v>
      </c>
      <c r="S1679" t="s">
        <v>918</v>
      </c>
      <c r="T1679" t="s">
        <v>867</v>
      </c>
      <c r="AC1679" s="2" t="s">
        <v>717</v>
      </c>
    </row>
    <row r="1680" spans="1:29" ht="15" customHeight="1" x14ac:dyDescent="0.35">
      <c r="A1680" s="1">
        <v>39259</v>
      </c>
      <c r="B1680">
        <v>462</v>
      </c>
      <c r="C1680" t="s">
        <v>29</v>
      </c>
      <c r="D1680">
        <v>5</v>
      </c>
      <c r="E1680" t="s">
        <v>30</v>
      </c>
      <c r="F1680">
        <v>68910</v>
      </c>
      <c r="G1680" t="s">
        <v>743</v>
      </c>
      <c r="H1680" t="s">
        <v>743</v>
      </c>
      <c r="J1680">
        <v>1</v>
      </c>
      <c r="K1680" s="1">
        <v>39259</v>
      </c>
      <c r="L1680">
        <v>0.2</v>
      </c>
      <c r="M1680">
        <v>431</v>
      </c>
      <c r="N1680" t="s">
        <v>165</v>
      </c>
      <c r="O1680" t="s">
        <v>166</v>
      </c>
      <c r="P1680">
        <v>3.2</v>
      </c>
      <c r="R1680">
        <v>21</v>
      </c>
      <c r="S1680" t="s">
        <v>919</v>
      </c>
      <c r="T1680" t="s">
        <v>920</v>
      </c>
      <c r="AC1680" s="2" t="s">
        <v>717</v>
      </c>
    </row>
    <row r="1681" spans="1:29" ht="15" customHeight="1" x14ac:dyDescent="0.35">
      <c r="A1681" s="1">
        <v>39245</v>
      </c>
      <c r="B1681">
        <v>462</v>
      </c>
      <c r="C1681" t="s">
        <v>29</v>
      </c>
      <c r="D1681">
        <v>5</v>
      </c>
      <c r="E1681" t="s">
        <v>30</v>
      </c>
      <c r="F1681">
        <v>68905</v>
      </c>
      <c r="G1681" t="s">
        <v>743</v>
      </c>
      <c r="H1681" t="s">
        <v>743</v>
      </c>
      <c r="J1681">
        <v>1</v>
      </c>
      <c r="K1681" s="1">
        <v>39245</v>
      </c>
      <c r="L1681">
        <v>0.2</v>
      </c>
      <c r="M1681">
        <v>431</v>
      </c>
      <c r="N1681" t="s">
        <v>165</v>
      </c>
      <c r="O1681" t="s">
        <v>166</v>
      </c>
      <c r="P1681">
        <v>5.37</v>
      </c>
      <c r="R1681">
        <v>21</v>
      </c>
      <c r="S1681" t="s">
        <v>922</v>
      </c>
      <c r="T1681" t="s">
        <v>920</v>
      </c>
      <c r="AC1681" s="2" t="s">
        <v>717</v>
      </c>
    </row>
    <row r="1682" spans="1:29" ht="15" customHeight="1" x14ac:dyDescent="0.35">
      <c r="A1682" s="1">
        <v>39232</v>
      </c>
      <c r="B1682">
        <v>462</v>
      </c>
      <c r="C1682" t="s">
        <v>29</v>
      </c>
      <c r="D1682">
        <v>5</v>
      </c>
      <c r="E1682" t="s">
        <v>30</v>
      </c>
      <c r="F1682">
        <v>68901</v>
      </c>
      <c r="G1682" t="s">
        <v>743</v>
      </c>
      <c r="H1682" t="s">
        <v>743</v>
      </c>
      <c r="J1682">
        <v>1</v>
      </c>
      <c r="K1682" s="1">
        <v>39232</v>
      </c>
      <c r="L1682">
        <v>0.2</v>
      </c>
      <c r="M1682">
        <v>431</v>
      </c>
      <c r="N1682" t="s">
        <v>165</v>
      </c>
      <c r="O1682" t="s">
        <v>166</v>
      </c>
      <c r="P1682">
        <v>7.43</v>
      </c>
      <c r="R1682">
        <v>21</v>
      </c>
      <c r="S1682" t="s">
        <v>923</v>
      </c>
      <c r="T1682" t="s">
        <v>920</v>
      </c>
      <c r="AC1682" s="2" t="s">
        <v>717</v>
      </c>
    </row>
    <row r="1683" spans="1:29" ht="15" customHeight="1" x14ac:dyDescent="0.35">
      <c r="A1683" s="1">
        <v>39217</v>
      </c>
      <c r="B1683">
        <v>462</v>
      </c>
      <c r="C1683" t="s">
        <v>29</v>
      </c>
      <c r="D1683">
        <v>5</v>
      </c>
      <c r="E1683" t="s">
        <v>30</v>
      </c>
      <c r="F1683">
        <v>68896</v>
      </c>
      <c r="G1683" t="s">
        <v>743</v>
      </c>
      <c r="H1683" t="s">
        <v>743</v>
      </c>
      <c r="J1683">
        <v>1</v>
      </c>
      <c r="K1683" s="1">
        <v>39217</v>
      </c>
      <c r="L1683">
        <v>0.2</v>
      </c>
      <c r="M1683">
        <v>431</v>
      </c>
      <c r="N1683" t="s">
        <v>165</v>
      </c>
      <c r="O1683" t="s">
        <v>166</v>
      </c>
      <c r="P1683">
        <v>3.76</v>
      </c>
      <c r="R1683">
        <v>21</v>
      </c>
      <c r="S1683" t="s">
        <v>924</v>
      </c>
      <c r="T1683" t="s">
        <v>920</v>
      </c>
      <c r="AC1683" s="2" t="s">
        <v>717</v>
      </c>
    </row>
    <row r="1684" spans="1:29" ht="15" customHeight="1" x14ac:dyDescent="0.35">
      <c r="A1684" s="1">
        <v>39203.680555555555</v>
      </c>
      <c r="B1684">
        <v>462</v>
      </c>
      <c r="C1684" t="s">
        <v>29</v>
      </c>
      <c r="D1684">
        <v>5</v>
      </c>
      <c r="E1684" t="s">
        <v>30</v>
      </c>
      <c r="F1684">
        <v>68895</v>
      </c>
      <c r="G1684" t="s">
        <v>743</v>
      </c>
      <c r="H1684" t="s">
        <v>872</v>
      </c>
      <c r="J1684">
        <v>1</v>
      </c>
      <c r="K1684" s="1">
        <v>39203.680555555555</v>
      </c>
      <c r="L1684">
        <v>0.2</v>
      </c>
      <c r="M1684">
        <v>268.17</v>
      </c>
      <c r="N1684" t="s">
        <v>801</v>
      </c>
      <c r="O1684" t="s">
        <v>68</v>
      </c>
      <c r="P1684">
        <v>5.0000000000000001E-3</v>
      </c>
      <c r="R1684">
        <v>11</v>
      </c>
      <c r="S1684" t="s">
        <v>925</v>
      </c>
      <c r="T1684" t="s">
        <v>867</v>
      </c>
      <c r="AC1684" s="2" t="s">
        <v>717</v>
      </c>
    </row>
    <row r="1685" spans="1:29" ht="15" customHeight="1" x14ac:dyDescent="0.35">
      <c r="A1685" s="1">
        <v>39203</v>
      </c>
      <c r="B1685">
        <v>462</v>
      </c>
      <c r="C1685" t="s">
        <v>29</v>
      </c>
      <c r="D1685">
        <v>5</v>
      </c>
      <c r="E1685" t="s">
        <v>30</v>
      </c>
      <c r="F1685">
        <v>68890</v>
      </c>
      <c r="G1685" t="s">
        <v>743</v>
      </c>
      <c r="H1685" t="s">
        <v>743</v>
      </c>
      <c r="J1685">
        <v>1</v>
      </c>
      <c r="K1685" s="1">
        <v>39203</v>
      </c>
      <c r="M1685">
        <v>431</v>
      </c>
      <c r="N1685" t="s">
        <v>165</v>
      </c>
      <c r="O1685" t="s">
        <v>166</v>
      </c>
      <c r="P1685">
        <v>2.38</v>
      </c>
      <c r="R1685">
        <v>21</v>
      </c>
      <c r="S1685" t="s">
        <v>926</v>
      </c>
      <c r="T1685" t="s">
        <v>927</v>
      </c>
      <c r="AC1685" s="2" t="s">
        <v>717</v>
      </c>
    </row>
    <row r="1686" spans="1:29" ht="15" customHeight="1" x14ac:dyDescent="0.35">
      <c r="A1686" s="1">
        <v>38489.576388888891</v>
      </c>
      <c r="B1686">
        <v>462</v>
      </c>
      <c r="C1686" t="s">
        <v>29</v>
      </c>
      <c r="D1686">
        <v>5</v>
      </c>
      <c r="E1686" t="s">
        <v>30</v>
      </c>
      <c r="F1686">
        <v>67720</v>
      </c>
      <c r="G1686" t="s">
        <v>743</v>
      </c>
      <c r="H1686" t="s">
        <v>743</v>
      </c>
      <c r="J1686">
        <v>1</v>
      </c>
      <c r="K1686" s="1">
        <v>38489.576388888891</v>
      </c>
      <c r="L1686">
        <v>0</v>
      </c>
      <c r="M1686">
        <v>431</v>
      </c>
      <c r="N1686" t="s">
        <v>165</v>
      </c>
      <c r="O1686" t="s">
        <v>166</v>
      </c>
      <c r="P1686">
        <v>1.35</v>
      </c>
      <c r="R1686">
        <v>11</v>
      </c>
      <c r="S1686" t="s">
        <v>928</v>
      </c>
      <c r="AC1686" t="s">
        <v>929</v>
      </c>
    </row>
    <row r="1687" spans="1:29" ht="15" customHeight="1" x14ac:dyDescent="0.35">
      <c r="A1687" s="1">
        <v>38426.479166666664</v>
      </c>
      <c r="B1687">
        <v>462</v>
      </c>
      <c r="C1687" t="s">
        <v>29</v>
      </c>
      <c r="D1687">
        <v>5</v>
      </c>
      <c r="E1687" t="s">
        <v>30</v>
      </c>
      <c r="F1687">
        <v>67649</v>
      </c>
      <c r="G1687" t="s">
        <v>743</v>
      </c>
      <c r="H1687" t="s">
        <v>743</v>
      </c>
      <c r="J1687">
        <v>1</v>
      </c>
      <c r="K1687" s="1">
        <v>38426.479166666664</v>
      </c>
      <c r="L1687">
        <v>0</v>
      </c>
      <c r="M1687">
        <v>431</v>
      </c>
      <c r="N1687" t="s">
        <v>165</v>
      </c>
      <c r="O1687" t="s">
        <v>166</v>
      </c>
      <c r="P1687">
        <v>1.55</v>
      </c>
      <c r="R1687">
        <v>11</v>
      </c>
      <c r="S1687" t="s">
        <v>928</v>
      </c>
      <c r="AC1687" t="s">
        <v>935</v>
      </c>
    </row>
    <row r="1688" spans="1:29" ht="15" customHeight="1" x14ac:dyDescent="0.35">
      <c r="A1688" s="1">
        <v>38357.40625</v>
      </c>
      <c r="B1688">
        <v>462</v>
      </c>
      <c r="C1688" t="s">
        <v>29</v>
      </c>
      <c r="D1688">
        <v>5</v>
      </c>
      <c r="E1688" t="s">
        <v>30</v>
      </c>
      <c r="F1688">
        <v>67555</v>
      </c>
      <c r="G1688" t="s">
        <v>743</v>
      </c>
      <c r="H1688" t="s">
        <v>743</v>
      </c>
      <c r="J1688">
        <v>1</v>
      </c>
      <c r="K1688" s="1">
        <v>38357.40625</v>
      </c>
      <c r="L1688">
        <v>0</v>
      </c>
      <c r="M1688">
        <v>431</v>
      </c>
      <c r="N1688" t="s">
        <v>165</v>
      </c>
      <c r="O1688" t="s">
        <v>166</v>
      </c>
      <c r="P1688">
        <v>1.0900000000000001</v>
      </c>
      <c r="R1688">
        <v>11</v>
      </c>
      <c r="S1688" t="s">
        <v>928</v>
      </c>
      <c r="AC1688" t="s">
        <v>941</v>
      </c>
    </row>
    <row r="1689" spans="1:29" ht="15" customHeight="1" x14ac:dyDescent="0.35">
      <c r="A1689" s="1">
        <v>38308.423611111109</v>
      </c>
      <c r="B1689">
        <v>462</v>
      </c>
      <c r="C1689" t="s">
        <v>29</v>
      </c>
      <c r="D1689">
        <v>5</v>
      </c>
      <c r="E1689" t="s">
        <v>30</v>
      </c>
      <c r="F1689">
        <v>67383</v>
      </c>
      <c r="G1689" t="s">
        <v>743</v>
      </c>
      <c r="H1689" t="s">
        <v>743</v>
      </c>
      <c r="J1689">
        <v>1</v>
      </c>
      <c r="K1689" s="1">
        <v>38308.423611111109</v>
      </c>
      <c r="L1689">
        <v>0</v>
      </c>
      <c r="M1689">
        <v>268.17</v>
      </c>
      <c r="N1689" t="s">
        <v>801</v>
      </c>
      <c r="O1689" t="s">
        <v>68</v>
      </c>
      <c r="P1689">
        <v>7.0000000000000001E-3</v>
      </c>
      <c r="R1689">
        <v>11</v>
      </c>
      <c r="S1689" t="s">
        <v>928</v>
      </c>
      <c r="AC1689" t="s">
        <v>951</v>
      </c>
    </row>
    <row r="1690" spans="1:29" ht="15" customHeight="1" x14ac:dyDescent="0.35">
      <c r="A1690" s="1">
        <v>38308.423611111109</v>
      </c>
      <c r="B1690">
        <v>462</v>
      </c>
      <c r="C1690" t="s">
        <v>29</v>
      </c>
      <c r="D1690">
        <v>5</v>
      </c>
      <c r="E1690" t="s">
        <v>30</v>
      </c>
      <c r="F1690">
        <v>67383</v>
      </c>
      <c r="G1690" t="s">
        <v>743</v>
      </c>
      <c r="H1690" t="s">
        <v>743</v>
      </c>
      <c r="J1690">
        <v>1</v>
      </c>
      <c r="K1690" s="1">
        <v>38308.423611111109</v>
      </c>
      <c r="L1690">
        <v>0</v>
      </c>
      <c r="M1690">
        <v>431</v>
      </c>
      <c r="N1690" t="s">
        <v>165</v>
      </c>
      <c r="O1690" t="s">
        <v>166</v>
      </c>
      <c r="P1690">
        <v>1.18</v>
      </c>
      <c r="R1690">
        <v>11</v>
      </c>
      <c r="S1690" t="s">
        <v>928</v>
      </c>
      <c r="AC1690" t="s">
        <v>951</v>
      </c>
    </row>
    <row r="1691" spans="1:29" ht="15" customHeight="1" x14ac:dyDescent="0.35">
      <c r="A1691" s="1">
        <v>38237.423611111109</v>
      </c>
      <c r="B1691">
        <v>462</v>
      </c>
      <c r="C1691" t="s">
        <v>29</v>
      </c>
      <c r="D1691">
        <v>5</v>
      </c>
      <c r="E1691" t="s">
        <v>30</v>
      </c>
      <c r="F1691">
        <v>67349</v>
      </c>
      <c r="G1691" t="s">
        <v>743</v>
      </c>
      <c r="H1691" t="s">
        <v>743</v>
      </c>
      <c r="J1691">
        <v>1</v>
      </c>
      <c r="K1691" s="1">
        <v>38237.423611111109</v>
      </c>
      <c r="L1691">
        <v>0</v>
      </c>
      <c r="M1691">
        <v>268.17</v>
      </c>
      <c r="N1691" t="s">
        <v>801</v>
      </c>
      <c r="O1691" t="s">
        <v>68</v>
      </c>
      <c r="P1691">
        <v>5.0000000000000001E-3</v>
      </c>
      <c r="R1691">
        <v>11</v>
      </c>
      <c r="S1691" t="s">
        <v>928</v>
      </c>
      <c r="AC1691" t="s">
        <v>953</v>
      </c>
    </row>
    <row r="1692" spans="1:29" ht="15" customHeight="1" x14ac:dyDescent="0.35">
      <c r="A1692" s="1">
        <v>38237.423611111109</v>
      </c>
      <c r="B1692">
        <v>462</v>
      </c>
      <c r="C1692" t="s">
        <v>29</v>
      </c>
      <c r="D1692">
        <v>5</v>
      </c>
      <c r="E1692" t="s">
        <v>30</v>
      </c>
      <c r="F1692">
        <v>67349</v>
      </c>
      <c r="G1692" t="s">
        <v>743</v>
      </c>
      <c r="H1692" t="s">
        <v>743</v>
      </c>
      <c r="J1692">
        <v>1</v>
      </c>
      <c r="K1692" s="1">
        <v>38237.423611111109</v>
      </c>
      <c r="L1692">
        <v>0</v>
      </c>
      <c r="M1692">
        <v>431</v>
      </c>
      <c r="N1692" t="s">
        <v>165</v>
      </c>
      <c r="O1692" t="s">
        <v>166</v>
      </c>
      <c r="P1692">
        <v>0.84</v>
      </c>
      <c r="R1692">
        <v>11</v>
      </c>
      <c r="S1692" t="s">
        <v>928</v>
      </c>
      <c r="AC1692" t="s">
        <v>953</v>
      </c>
    </row>
    <row r="1693" spans="1:29" ht="15" customHeight="1" x14ac:dyDescent="0.35">
      <c r="A1693" s="1">
        <v>38181</v>
      </c>
      <c r="B1693">
        <v>462</v>
      </c>
      <c r="C1693" t="s">
        <v>29</v>
      </c>
      <c r="D1693">
        <v>5</v>
      </c>
      <c r="E1693" t="s">
        <v>30</v>
      </c>
      <c r="F1693">
        <v>67208</v>
      </c>
      <c r="G1693" t="s">
        <v>743</v>
      </c>
      <c r="H1693" t="s">
        <v>743</v>
      </c>
      <c r="J1693">
        <v>1</v>
      </c>
      <c r="K1693" s="1">
        <v>38181</v>
      </c>
      <c r="L1693">
        <v>0</v>
      </c>
      <c r="M1693">
        <v>431</v>
      </c>
      <c r="N1693" t="s">
        <v>165</v>
      </c>
      <c r="O1693" t="s">
        <v>166</v>
      </c>
      <c r="P1693">
        <v>1.94</v>
      </c>
      <c r="R1693">
        <v>11</v>
      </c>
      <c r="S1693" t="s">
        <v>928</v>
      </c>
      <c r="AC1693" t="s">
        <v>954</v>
      </c>
    </row>
    <row r="1694" spans="1:29" ht="15" customHeight="1" x14ac:dyDescent="0.35">
      <c r="A1694" s="1">
        <v>38181</v>
      </c>
      <c r="B1694">
        <v>462</v>
      </c>
      <c r="C1694" t="s">
        <v>29</v>
      </c>
      <c r="D1694">
        <v>5</v>
      </c>
      <c r="E1694" t="s">
        <v>30</v>
      </c>
      <c r="F1694">
        <v>67208</v>
      </c>
      <c r="G1694" t="s">
        <v>743</v>
      </c>
      <c r="H1694" t="s">
        <v>743</v>
      </c>
      <c r="J1694">
        <v>1</v>
      </c>
      <c r="K1694" s="1">
        <v>38181</v>
      </c>
      <c r="L1694">
        <v>0</v>
      </c>
      <c r="M1694">
        <v>268.17</v>
      </c>
      <c r="N1694" t="s">
        <v>801</v>
      </c>
      <c r="O1694" t="s">
        <v>68</v>
      </c>
      <c r="P1694">
        <v>4.0000000000000001E-3</v>
      </c>
      <c r="R1694">
        <v>11</v>
      </c>
      <c r="S1694" t="s">
        <v>928</v>
      </c>
      <c r="AC1694" t="s">
        <v>954</v>
      </c>
    </row>
    <row r="1695" spans="1:29" ht="15" customHeight="1" x14ac:dyDescent="0.35">
      <c r="A1695" s="1">
        <v>37755.381944444445</v>
      </c>
      <c r="B1695">
        <v>462</v>
      </c>
      <c r="C1695" t="s">
        <v>29</v>
      </c>
      <c r="D1695">
        <v>5</v>
      </c>
      <c r="E1695" t="s">
        <v>30</v>
      </c>
      <c r="F1695">
        <v>65984</v>
      </c>
      <c r="G1695" t="s">
        <v>743</v>
      </c>
      <c r="H1695" t="s">
        <v>743</v>
      </c>
      <c r="J1695">
        <v>1</v>
      </c>
      <c r="K1695" s="1">
        <v>37755.381944444445</v>
      </c>
      <c r="L1695">
        <v>0</v>
      </c>
      <c r="M1695">
        <v>431</v>
      </c>
      <c r="N1695" t="s">
        <v>165</v>
      </c>
      <c r="O1695" t="s">
        <v>166</v>
      </c>
      <c r="P1695">
        <v>1.07</v>
      </c>
      <c r="R1695">
        <v>11</v>
      </c>
      <c r="S1695" t="s">
        <v>928</v>
      </c>
      <c r="AC1695" t="s">
        <v>959</v>
      </c>
    </row>
    <row r="1696" spans="1:29" ht="15" customHeight="1" x14ac:dyDescent="0.35">
      <c r="A1696" s="1">
        <v>37755.381944444445</v>
      </c>
      <c r="B1696">
        <v>462</v>
      </c>
      <c r="C1696" t="s">
        <v>29</v>
      </c>
      <c r="D1696">
        <v>5</v>
      </c>
      <c r="E1696" t="s">
        <v>30</v>
      </c>
      <c r="F1696">
        <v>65984</v>
      </c>
      <c r="G1696" t="s">
        <v>743</v>
      </c>
      <c r="H1696" t="s">
        <v>743</v>
      </c>
      <c r="J1696">
        <v>1</v>
      </c>
      <c r="K1696" s="1">
        <v>37755.381944444445</v>
      </c>
      <c r="L1696">
        <v>0</v>
      </c>
      <c r="M1696">
        <v>268.17</v>
      </c>
      <c r="N1696" t="s">
        <v>801</v>
      </c>
      <c r="O1696" t="s">
        <v>68</v>
      </c>
      <c r="P1696">
        <v>4.0000000000000001E-3</v>
      </c>
      <c r="R1696">
        <v>11</v>
      </c>
      <c r="S1696" t="s">
        <v>928</v>
      </c>
      <c r="AC1696" t="s">
        <v>959</v>
      </c>
    </row>
    <row r="1697" spans="1:29" ht="15" customHeight="1" x14ac:dyDescent="0.35">
      <c r="A1697" s="1">
        <v>37683.395833333336</v>
      </c>
      <c r="B1697">
        <v>462</v>
      </c>
      <c r="C1697" t="s">
        <v>29</v>
      </c>
      <c r="D1697">
        <v>5</v>
      </c>
      <c r="E1697" t="s">
        <v>30</v>
      </c>
      <c r="F1697">
        <v>65822</v>
      </c>
      <c r="G1697" t="s">
        <v>743</v>
      </c>
      <c r="H1697" t="s">
        <v>743</v>
      </c>
      <c r="J1697">
        <v>1</v>
      </c>
      <c r="K1697" s="1">
        <v>37683.395833333336</v>
      </c>
      <c r="L1697">
        <v>0</v>
      </c>
      <c r="M1697">
        <v>431</v>
      </c>
      <c r="N1697" t="s">
        <v>165</v>
      </c>
      <c r="O1697" t="s">
        <v>166</v>
      </c>
      <c r="P1697">
        <v>3.25</v>
      </c>
      <c r="R1697">
        <v>11</v>
      </c>
      <c r="AC1697" t="s">
        <v>964</v>
      </c>
    </row>
    <row r="1698" spans="1:29" ht="15" customHeight="1" x14ac:dyDescent="0.35">
      <c r="A1698" s="1">
        <v>37683.395833333336</v>
      </c>
      <c r="B1698">
        <v>462</v>
      </c>
      <c r="C1698" t="s">
        <v>29</v>
      </c>
      <c r="D1698">
        <v>5</v>
      </c>
      <c r="E1698" t="s">
        <v>30</v>
      </c>
      <c r="F1698">
        <v>65822</v>
      </c>
      <c r="G1698" t="s">
        <v>743</v>
      </c>
      <c r="H1698" t="s">
        <v>743</v>
      </c>
      <c r="J1698">
        <v>1</v>
      </c>
      <c r="K1698" s="1">
        <v>37683.395833333336</v>
      </c>
      <c r="L1698">
        <v>0</v>
      </c>
      <c r="M1698">
        <v>268.17</v>
      </c>
      <c r="N1698" t="s">
        <v>801</v>
      </c>
      <c r="O1698" t="s">
        <v>68</v>
      </c>
      <c r="P1698">
        <v>2E-3</v>
      </c>
      <c r="R1698">
        <v>11</v>
      </c>
      <c r="AC1698" t="s">
        <v>964</v>
      </c>
    </row>
    <row r="1699" spans="1:29" ht="15" customHeight="1" x14ac:dyDescent="0.35">
      <c r="A1699" s="1">
        <v>37641.378472222219</v>
      </c>
      <c r="B1699">
        <v>462</v>
      </c>
      <c r="C1699" t="s">
        <v>29</v>
      </c>
      <c r="D1699">
        <v>5</v>
      </c>
      <c r="E1699" t="s">
        <v>30</v>
      </c>
      <c r="F1699">
        <v>65478</v>
      </c>
      <c r="G1699" t="s">
        <v>743</v>
      </c>
      <c r="H1699" t="s">
        <v>743</v>
      </c>
      <c r="J1699">
        <v>1</v>
      </c>
      <c r="K1699" s="1">
        <v>37641.378472222219</v>
      </c>
      <c r="L1699">
        <v>0</v>
      </c>
      <c r="M1699">
        <v>431</v>
      </c>
      <c r="N1699" t="s">
        <v>165</v>
      </c>
      <c r="O1699" t="s">
        <v>166</v>
      </c>
      <c r="P1699">
        <v>1.69</v>
      </c>
      <c r="R1699">
        <v>11</v>
      </c>
      <c r="S1699" t="s">
        <v>928</v>
      </c>
      <c r="AC1699" t="s">
        <v>969</v>
      </c>
    </row>
    <row r="1700" spans="1:29" ht="15" customHeight="1" x14ac:dyDescent="0.35">
      <c r="A1700" s="1">
        <v>37641.378472222219</v>
      </c>
      <c r="B1700">
        <v>462</v>
      </c>
      <c r="C1700" t="s">
        <v>29</v>
      </c>
      <c r="D1700">
        <v>5</v>
      </c>
      <c r="E1700" t="s">
        <v>30</v>
      </c>
      <c r="F1700">
        <v>65478</v>
      </c>
      <c r="G1700" t="s">
        <v>743</v>
      </c>
      <c r="H1700" t="s">
        <v>743</v>
      </c>
      <c r="J1700">
        <v>1</v>
      </c>
      <c r="K1700" s="1">
        <v>37641.378472222219</v>
      </c>
      <c r="L1700">
        <v>0</v>
      </c>
      <c r="M1700">
        <v>268.17</v>
      </c>
      <c r="N1700" t="s">
        <v>801</v>
      </c>
      <c r="O1700" t="s">
        <v>68</v>
      </c>
      <c r="P1700">
        <v>3.0000000000000001E-3</v>
      </c>
      <c r="R1700">
        <v>11</v>
      </c>
      <c r="S1700" t="s">
        <v>928</v>
      </c>
      <c r="AC1700" t="s">
        <v>969</v>
      </c>
    </row>
    <row r="1701" spans="1:29" ht="15" customHeight="1" x14ac:dyDescent="0.35">
      <c r="A1701" s="1">
        <v>37587.552083333336</v>
      </c>
      <c r="B1701">
        <v>462</v>
      </c>
      <c r="C1701" t="s">
        <v>29</v>
      </c>
      <c r="D1701">
        <v>5</v>
      </c>
      <c r="E1701" t="s">
        <v>30</v>
      </c>
      <c r="F1701">
        <v>65444</v>
      </c>
      <c r="G1701" t="s">
        <v>743</v>
      </c>
      <c r="H1701" t="s">
        <v>743</v>
      </c>
      <c r="J1701">
        <v>1</v>
      </c>
      <c r="K1701" s="1">
        <v>37587.552083333336</v>
      </c>
      <c r="L1701">
        <v>0</v>
      </c>
      <c r="M1701">
        <v>431</v>
      </c>
      <c r="N1701" t="s">
        <v>165</v>
      </c>
      <c r="O1701" t="s">
        <v>166</v>
      </c>
      <c r="P1701">
        <v>2.16</v>
      </c>
      <c r="R1701">
        <v>11</v>
      </c>
      <c r="S1701" t="s">
        <v>928</v>
      </c>
      <c r="AC1701" t="s">
        <v>970</v>
      </c>
    </row>
    <row r="1702" spans="1:29" ht="15" customHeight="1" x14ac:dyDescent="0.35">
      <c r="A1702" s="1">
        <v>37587.552083333336</v>
      </c>
      <c r="B1702">
        <v>462</v>
      </c>
      <c r="C1702" t="s">
        <v>29</v>
      </c>
      <c r="D1702">
        <v>5</v>
      </c>
      <c r="E1702" t="s">
        <v>30</v>
      </c>
      <c r="F1702">
        <v>65444</v>
      </c>
      <c r="G1702" t="s">
        <v>743</v>
      </c>
      <c r="H1702" t="s">
        <v>743</v>
      </c>
      <c r="J1702">
        <v>1</v>
      </c>
      <c r="K1702" s="1">
        <v>37587.552083333336</v>
      </c>
      <c r="L1702">
        <v>0</v>
      </c>
      <c r="M1702">
        <v>268.17</v>
      </c>
      <c r="N1702" t="s">
        <v>801</v>
      </c>
      <c r="O1702" t="s">
        <v>68</v>
      </c>
      <c r="P1702">
        <v>4.0000000000000001E-3</v>
      </c>
      <c r="R1702">
        <v>11</v>
      </c>
      <c r="S1702" t="s">
        <v>928</v>
      </c>
      <c r="AC1702" t="s">
        <v>970</v>
      </c>
    </row>
    <row r="1703" spans="1:29" ht="15" customHeight="1" x14ac:dyDescent="0.35">
      <c r="A1703" s="1">
        <v>37510.5625</v>
      </c>
      <c r="B1703">
        <v>462</v>
      </c>
      <c r="C1703" t="s">
        <v>29</v>
      </c>
      <c r="D1703">
        <v>5</v>
      </c>
      <c r="E1703" t="s">
        <v>30</v>
      </c>
      <c r="F1703">
        <v>65212</v>
      </c>
      <c r="G1703" t="s">
        <v>743</v>
      </c>
      <c r="H1703" t="s">
        <v>743</v>
      </c>
      <c r="J1703">
        <v>1</v>
      </c>
      <c r="K1703" s="1">
        <v>37510.5625</v>
      </c>
      <c r="M1703">
        <v>431</v>
      </c>
      <c r="N1703" t="s">
        <v>165</v>
      </c>
      <c r="O1703" t="s">
        <v>166</v>
      </c>
      <c r="P1703">
        <v>2.2799999999999998</v>
      </c>
      <c r="R1703">
        <v>11</v>
      </c>
      <c r="S1703" t="s">
        <v>928</v>
      </c>
      <c r="AC1703" t="s">
        <v>971</v>
      </c>
    </row>
    <row r="1704" spans="1:29" ht="15" customHeight="1" x14ac:dyDescent="0.35">
      <c r="A1704" s="1">
        <v>37510.5625</v>
      </c>
      <c r="B1704">
        <v>462</v>
      </c>
      <c r="C1704" t="s">
        <v>29</v>
      </c>
      <c r="D1704">
        <v>5</v>
      </c>
      <c r="E1704" t="s">
        <v>30</v>
      </c>
      <c r="F1704">
        <v>65212</v>
      </c>
      <c r="G1704" t="s">
        <v>743</v>
      </c>
      <c r="H1704" t="s">
        <v>743</v>
      </c>
      <c r="J1704">
        <v>1</v>
      </c>
      <c r="K1704" s="1">
        <v>37510.5625</v>
      </c>
      <c r="M1704">
        <v>268.17</v>
      </c>
      <c r="N1704" t="s">
        <v>801</v>
      </c>
      <c r="O1704" t="s">
        <v>68</v>
      </c>
      <c r="P1704">
        <v>3.0000000000000001E-3</v>
      </c>
      <c r="R1704">
        <v>11</v>
      </c>
      <c r="S1704" t="s">
        <v>928</v>
      </c>
      <c r="AC1704" t="s">
        <v>971</v>
      </c>
    </row>
    <row r="1705" spans="1:29" ht="15" customHeight="1" x14ac:dyDescent="0.35">
      <c r="A1705" s="1">
        <v>37467.385416666664</v>
      </c>
      <c r="B1705">
        <v>462</v>
      </c>
      <c r="C1705" t="s">
        <v>29</v>
      </c>
      <c r="D1705">
        <v>5</v>
      </c>
      <c r="E1705" t="s">
        <v>30</v>
      </c>
      <c r="F1705">
        <v>65165</v>
      </c>
      <c r="G1705" t="s">
        <v>743</v>
      </c>
      <c r="H1705" t="s">
        <v>743</v>
      </c>
      <c r="J1705">
        <v>1</v>
      </c>
      <c r="K1705" s="1">
        <v>37467.385416666664</v>
      </c>
      <c r="M1705">
        <v>431</v>
      </c>
      <c r="N1705" t="s">
        <v>165</v>
      </c>
      <c r="O1705" t="s">
        <v>166</v>
      </c>
      <c r="P1705">
        <v>2.1800000000000002</v>
      </c>
      <c r="R1705">
        <v>11</v>
      </c>
      <c r="S1705" t="s">
        <v>928</v>
      </c>
      <c r="AC1705" t="s">
        <v>972</v>
      </c>
    </row>
    <row r="1706" spans="1:29" ht="15" customHeight="1" x14ac:dyDescent="0.35">
      <c r="A1706" s="1">
        <v>37467.385416666664</v>
      </c>
      <c r="B1706">
        <v>462</v>
      </c>
      <c r="C1706" t="s">
        <v>29</v>
      </c>
      <c r="D1706">
        <v>5</v>
      </c>
      <c r="E1706" t="s">
        <v>30</v>
      </c>
      <c r="F1706">
        <v>65165</v>
      </c>
      <c r="G1706" t="s">
        <v>743</v>
      </c>
      <c r="H1706" t="s">
        <v>743</v>
      </c>
      <c r="J1706">
        <v>1</v>
      </c>
      <c r="K1706" s="1">
        <v>37467.385416666664</v>
      </c>
      <c r="M1706">
        <v>268.17</v>
      </c>
      <c r="N1706" t="s">
        <v>801</v>
      </c>
      <c r="O1706" t="s">
        <v>68</v>
      </c>
      <c r="P1706">
        <v>2E-3</v>
      </c>
      <c r="Q1706" t="s">
        <v>69</v>
      </c>
      <c r="R1706">
        <v>11</v>
      </c>
      <c r="S1706" t="s">
        <v>928</v>
      </c>
      <c r="AC1706" t="s">
        <v>972</v>
      </c>
    </row>
    <row r="1707" spans="1:29" ht="15" customHeight="1" x14ac:dyDescent="0.35">
      <c r="A1707" s="1">
        <v>37022.500023148146</v>
      </c>
      <c r="B1707">
        <v>462</v>
      </c>
      <c r="C1707" t="s">
        <v>29</v>
      </c>
      <c r="D1707">
        <v>5</v>
      </c>
      <c r="E1707" t="s">
        <v>30</v>
      </c>
      <c r="F1707">
        <v>62966</v>
      </c>
      <c r="G1707" t="s">
        <v>743</v>
      </c>
      <c r="H1707" t="s">
        <v>743</v>
      </c>
      <c r="I1707" t="s">
        <v>990</v>
      </c>
      <c r="J1707">
        <v>1</v>
      </c>
      <c r="K1707" s="1">
        <v>37022.500023148146</v>
      </c>
      <c r="M1707">
        <v>431</v>
      </c>
      <c r="N1707" t="s">
        <v>165</v>
      </c>
      <c r="O1707" t="s">
        <v>166</v>
      </c>
      <c r="P1707">
        <v>0</v>
      </c>
      <c r="R1707">
        <v>29</v>
      </c>
      <c r="S1707" t="s">
        <v>991</v>
      </c>
      <c r="AC1707" s="2" t="s">
        <v>992</v>
      </c>
    </row>
    <row r="1708" spans="1:29" ht="15" customHeight="1" x14ac:dyDescent="0.35">
      <c r="A1708" s="1">
        <v>37022.500011574077</v>
      </c>
      <c r="B1708">
        <v>462</v>
      </c>
      <c r="C1708" t="s">
        <v>29</v>
      </c>
      <c r="D1708">
        <v>5</v>
      </c>
      <c r="E1708" t="s">
        <v>30</v>
      </c>
      <c r="F1708">
        <v>62965</v>
      </c>
      <c r="G1708" t="s">
        <v>743</v>
      </c>
      <c r="H1708" t="s">
        <v>743</v>
      </c>
      <c r="I1708" t="s">
        <v>990</v>
      </c>
      <c r="J1708">
        <v>1</v>
      </c>
      <c r="K1708" s="1">
        <v>37022.500011574077</v>
      </c>
      <c r="M1708">
        <v>431</v>
      </c>
      <c r="N1708" t="s">
        <v>165</v>
      </c>
      <c r="O1708" t="s">
        <v>166</v>
      </c>
      <c r="P1708">
        <v>3.79</v>
      </c>
      <c r="R1708">
        <v>29</v>
      </c>
      <c r="S1708" t="s">
        <v>993</v>
      </c>
      <c r="AC1708" s="2" t="s">
        <v>992</v>
      </c>
    </row>
    <row r="1709" spans="1:29" ht="15" customHeight="1" x14ac:dyDescent="0.35">
      <c r="A1709" s="1">
        <v>37022.5</v>
      </c>
      <c r="B1709">
        <v>462</v>
      </c>
      <c r="C1709" t="s">
        <v>29</v>
      </c>
      <c r="D1709">
        <v>5</v>
      </c>
      <c r="E1709" t="s">
        <v>30</v>
      </c>
      <c r="F1709">
        <v>62964</v>
      </c>
      <c r="G1709" t="s">
        <v>743</v>
      </c>
      <c r="H1709" t="s">
        <v>743</v>
      </c>
      <c r="I1709" t="s">
        <v>990</v>
      </c>
      <c r="J1709">
        <v>1</v>
      </c>
      <c r="K1709" s="1">
        <v>37022.5</v>
      </c>
      <c r="M1709">
        <v>268.17</v>
      </c>
      <c r="N1709" t="s">
        <v>801</v>
      </c>
      <c r="O1709" t="s">
        <v>68</v>
      </c>
      <c r="P1709">
        <v>5.0000000000000001E-3</v>
      </c>
      <c r="R1709">
        <v>29</v>
      </c>
      <c r="S1709" t="s">
        <v>994</v>
      </c>
      <c r="AC1709" s="2" t="s">
        <v>992</v>
      </c>
    </row>
    <row r="1710" spans="1:29" ht="15" customHeight="1" x14ac:dyDescent="0.35">
      <c r="A1710" s="1">
        <v>37022.5</v>
      </c>
      <c r="B1710">
        <v>462</v>
      </c>
      <c r="C1710" t="s">
        <v>29</v>
      </c>
      <c r="D1710">
        <v>5</v>
      </c>
      <c r="E1710" t="s">
        <v>30</v>
      </c>
      <c r="F1710">
        <v>62964</v>
      </c>
      <c r="G1710" t="s">
        <v>743</v>
      </c>
      <c r="H1710" t="s">
        <v>743</v>
      </c>
      <c r="I1710" t="s">
        <v>990</v>
      </c>
      <c r="J1710">
        <v>1</v>
      </c>
      <c r="K1710" s="1">
        <v>37022.5</v>
      </c>
      <c r="M1710">
        <v>431</v>
      </c>
      <c r="N1710" t="s">
        <v>165</v>
      </c>
      <c r="O1710" t="s">
        <v>166</v>
      </c>
      <c r="P1710">
        <v>4.34</v>
      </c>
      <c r="R1710">
        <v>29</v>
      </c>
      <c r="S1710" t="s">
        <v>994</v>
      </c>
      <c r="AC1710" s="2" t="s">
        <v>992</v>
      </c>
    </row>
    <row r="1711" spans="1:29" ht="15" customHeight="1" x14ac:dyDescent="0.35">
      <c r="A1711" s="1">
        <v>36970.500023148146</v>
      </c>
      <c r="B1711">
        <v>462</v>
      </c>
      <c r="C1711" t="s">
        <v>29</v>
      </c>
      <c r="D1711">
        <v>5</v>
      </c>
      <c r="E1711" t="s">
        <v>30</v>
      </c>
      <c r="F1711">
        <v>62092</v>
      </c>
      <c r="G1711" t="s">
        <v>743</v>
      </c>
      <c r="H1711" t="s">
        <v>743</v>
      </c>
      <c r="I1711" t="s">
        <v>990</v>
      </c>
      <c r="J1711">
        <v>1</v>
      </c>
      <c r="K1711" s="1">
        <v>36970.500023148146</v>
      </c>
      <c r="M1711">
        <v>431</v>
      </c>
      <c r="N1711" t="s">
        <v>165</v>
      </c>
      <c r="O1711" t="s">
        <v>166</v>
      </c>
      <c r="P1711">
        <v>0.06</v>
      </c>
      <c r="R1711">
        <v>29</v>
      </c>
      <c r="S1711" t="s">
        <v>999</v>
      </c>
      <c r="AC1711" s="2" t="s">
        <v>992</v>
      </c>
    </row>
    <row r="1712" spans="1:29" ht="15" customHeight="1" x14ac:dyDescent="0.35">
      <c r="A1712" s="1">
        <v>36970.5</v>
      </c>
      <c r="B1712">
        <v>462</v>
      </c>
      <c r="C1712" t="s">
        <v>29</v>
      </c>
      <c r="D1712">
        <v>5</v>
      </c>
      <c r="E1712" t="s">
        <v>30</v>
      </c>
      <c r="F1712">
        <v>62090</v>
      </c>
      <c r="G1712" t="s">
        <v>743</v>
      </c>
      <c r="H1712" t="s">
        <v>743</v>
      </c>
      <c r="I1712" t="s">
        <v>990</v>
      </c>
      <c r="J1712">
        <v>1</v>
      </c>
      <c r="K1712" s="1">
        <v>36970.5</v>
      </c>
      <c r="M1712">
        <v>268.17</v>
      </c>
      <c r="N1712" t="s">
        <v>801</v>
      </c>
      <c r="O1712" t="s">
        <v>68</v>
      </c>
      <c r="P1712">
        <v>6.0000000000000001E-3</v>
      </c>
      <c r="R1712">
        <v>29</v>
      </c>
      <c r="S1712" t="s">
        <v>1001</v>
      </c>
      <c r="AC1712" s="2" t="s">
        <v>992</v>
      </c>
    </row>
    <row r="1713" spans="1:29" ht="15" customHeight="1" x14ac:dyDescent="0.35">
      <c r="A1713" s="1">
        <v>36970.5</v>
      </c>
      <c r="B1713">
        <v>462</v>
      </c>
      <c r="C1713" t="s">
        <v>29</v>
      </c>
      <c r="D1713">
        <v>5</v>
      </c>
      <c r="E1713" t="s">
        <v>30</v>
      </c>
      <c r="F1713">
        <v>62090</v>
      </c>
      <c r="G1713" t="s">
        <v>743</v>
      </c>
      <c r="H1713" t="s">
        <v>743</v>
      </c>
      <c r="I1713" t="s">
        <v>990</v>
      </c>
      <c r="J1713">
        <v>1</v>
      </c>
      <c r="K1713" s="1">
        <v>36970.5</v>
      </c>
      <c r="M1713">
        <v>431</v>
      </c>
      <c r="N1713" t="s">
        <v>165</v>
      </c>
      <c r="O1713" t="s">
        <v>166</v>
      </c>
      <c r="P1713">
        <v>5.24</v>
      </c>
      <c r="R1713">
        <v>29</v>
      </c>
      <c r="S1713" t="s">
        <v>1001</v>
      </c>
      <c r="AC1713" s="2" t="s">
        <v>992</v>
      </c>
    </row>
    <row r="1714" spans="1:29" ht="15" customHeight="1" x14ac:dyDescent="0.35">
      <c r="A1714" s="1">
        <v>36913.500011574077</v>
      </c>
      <c r="B1714">
        <v>462</v>
      </c>
      <c r="C1714" t="s">
        <v>29</v>
      </c>
      <c r="D1714">
        <v>5</v>
      </c>
      <c r="E1714" t="s">
        <v>30</v>
      </c>
      <c r="F1714">
        <v>61947</v>
      </c>
      <c r="G1714" t="s">
        <v>743</v>
      </c>
      <c r="H1714" t="s">
        <v>872</v>
      </c>
      <c r="I1714" t="s">
        <v>990</v>
      </c>
      <c r="J1714">
        <v>1</v>
      </c>
      <c r="K1714" s="1">
        <v>36913.500011574077</v>
      </c>
      <c r="M1714">
        <v>431</v>
      </c>
      <c r="N1714" t="s">
        <v>165</v>
      </c>
      <c r="O1714" t="s">
        <v>166</v>
      </c>
      <c r="P1714">
        <v>0</v>
      </c>
      <c r="R1714">
        <v>29</v>
      </c>
      <c r="S1714" t="s">
        <v>1006</v>
      </c>
      <c r="AC1714" t="s">
        <v>1007</v>
      </c>
    </row>
    <row r="1715" spans="1:29" ht="15" customHeight="1" x14ac:dyDescent="0.35">
      <c r="A1715" s="1">
        <v>36913.5</v>
      </c>
      <c r="B1715">
        <v>462</v>
      </c>
      <c r="C1715" t="s">
        <v>29</v>
      </c>
      <c r="D1715">
        <v>5</v>
      </c>
      <c r="E1715" t="s">
        <v>30</v>
      </c>
      <c r="F1715">
        <v>61946</v>
      </c>
      <c r="G1715" t="s">
        <v>743</v>
      </c>
      <c r="H1715" t="s">
        <v>872</v>
      </c>
      <c r="I1715" t="s">
        <v>990</v>
      </c>
      <c r="J1715">
        <v>1</v>
      </c>
      <c r="K1715" s="1">
        <v>36913.5</v>
      </c>
      <c r="M1715">
        <v>268.17</v>
      </c>
      <c r="N1715" t="s">
        <v>801</v>
      </c>
      <c r="O1715" t="s">
        <v>68</v>
      </c>
      <c r="P1715">
        <v>4.0000000000000001E-3</v>
      </c>
      <c r="R1715">
        <v>29</v>
      </c>
      <c r="S1715" t="s">
        <v>1008</v>
      </c>
      <c r="AC1715" t="s">
        <v>1009</v>
      </c>
    </row>
    <row r="1716" spans="1:29" ht="15" customHeight="1" x14ac:dyDescent="0.35">
      <c r="A1716" s="1">
        <v>36913.5</v>
      </c>
      <c r="B1716">
        <v>462</v>
      </c>
      <c r="C1716" t="s">
        <v>29</v>
      </c>
      <c r="D1716">
        <v>5</v>
      </c>
      <c r="E1716" t="s">
        <v>30</v>
      </c>
      <c r="F1716">
        <v>61946</v>
      </c>
      <c r="G1716" t="s">
        <v>743</v>
      </c>
      <c r="H1716" t="s">
        <v>872</v>
      </c>
      <c r="I1716" t="s">
        <v>990</v>
      </c>
      <c r="J1716">
        <v>1</v>
      </c>
      <c r="K1716" s="1">
        <v>36913.5</v>
      </c>
      <c r="M1716">
        <v>431</v>
      </c>
      <c r="N1716" t="s">
        <v>165</v>
      </c>
      <c r="O1716" t="s">
        <v>166</v>
      </c>
      <c r="P1716">
        <v>4.5999999999999996</v>
      </c>
      <c r="R1716">
        <v>29</v>
      </c>
      <c r="S1716" t="s">
        <v>1008</v>
      </c>
      <c r="AC1716" t="s">
        <v>1009</v>
      </c>
    </row>
    <row r="1717" spans="1:29" ht="15" customHeight="1" x14ac:dyDescent="0.35">
      <c r="A1717" s="1">
        <v>36850.5</v>
      </c>
      <c r="B1717">
        <v>462</v>
      </c>
      <c r="C1717" t="s">
        <v>29</v>
      </c>
      <c r="D1717">
        <v>5</v>
      </c>
      <c r="E1717" t="s">
        <v>30</v>
      </c>
      <c r="F1717">
        <v>61792</v>
      </c>
      <c r="G1717" t="s">
        <v>990</v>
      </c>
      <c r="H1717" t="s">
        <v>872</v>
      </c>
      <c r="I1717" t="s">
        <v>990</v>
      </c>
      <c r="J1717">
        <v>1</v>
      </c>
      <c r="K1717" s="1">
        <v>36850.5</v>
      </c>
      <c r="M1717">
        <v>268.17</v>
      </c>
      <c r="N1717" t="s">
        <v>801</v>
      </c>
      <c r="O1717" t="s">
        <v>68</v>
      </c>
      <c r="P1717">
        <v>5.0000000000000001E-3</v>
      </c>
      <c r="R1717">
        <v>140</v>
      </c>
      <c r="S1717" t="s">
        <v>1013</v>
      </c>
      <c r="AC1717" t="s">
        <v>1014</v>
      </c>
    </row>
    <row r="1718" spans="1:29" ht="15" customHeight="1" x14ac:dyDescent="0.35">
      <c r="A1718" s="1">
        <v>36850.5</v>
      </c>
      <c r="B1718">
        <v>462</v>
      </c>
      <c r="C1718" t="s">
        <v>29</v>
      </c>
      <c r="D1718">
        <v>5</v>
      </c>
      <c r="E1718" t="s">
        <v>30</v>
      </c>
      <c r="F1718">
        <v>61792</v>
      </c>
      <c r="G1718" t="s">
        <v>990</v>
      </c>
      <c r="H1718" t="s">
        <v>872</v>
      </c>
      <c r="I1718" t="s">
        <v>990</v>
      </c>
      <c r="J1718">
        <v>1</v>
      </c>
      <c r="K1718" s="1">
        <v>36850.5</v>
      </c>
      <c r="M1718">
        <v>431</v>
      </c>
      <c r="N1718" t="s">
        <v>165</v>
      </c>
      <c r="O1718" t="s">
        <v>166</v>
      </c>
      <c r="P1718">
        <v>1.89</v>
      </c>
      <c r="R1718">
        <v>140</v>
      </c>
      <c r="S1718" t="s">
        <v>1013</v>
      </c>
      <c r="AC1718" t="s">
        <v>1014</v>
      </c>
    </row>
    <row r="1719" spans="1:29" ht="15" customHeight="1" x14ac:dyDescent="0.35">
      <c r="A1719" s="1">
        <v>36787.5</v>
      </c>
      <c r="B1719">
        <v>462</v>
      </c>
      <c r="C1719" t="s">
        <v>29</v>
      </c>
      <c r="D1719">
        <v>5</v>
      </c>
      <c r="E1719" t="s">
        <v>30</v>
      </c>
      <c r="F1719">
        <v>61646</v>
      </c>
      <c r="G1719" t="s">
        <v>990</v>
      </c>
      <c r="H1719" t="s">
        <v>872</v>
      </c>
      <c r="I1719" t="s">
        <v>990</v>
      </c>
      <c r="J1719">
        <v>1</v>
      </c>
      <c r="K1719" s="1">
        <v>36787.5</v>
      </c>
      <c r="M1719">
        <v>268.17</v>
      </c>
      <c r="N1719" t="s">
        <v>801</v>
      </c>
      <c r="O1719" t="s">
        <v>68</v>
      </c>
      <c r="P1719">
        <v>7.0000000000000001E-3</v>
      </c>
      <c r="R1719">
        <v>11</v>
      </c>
      <c r="S1719" t="s">
        <v>1018</v>
      </c>
      <c r="AC1719" t="s">
        <v>1019</v>
      </c>
    </row>
    <row r="1720" spans="1:29" ht="15" customHeight="1" x14ac:dyDescent="0.35">
      <c r="A1720" s="1">
        <v>36787.5</v>
      </c>
      <c r="B1720">
        <v>462</v>
      </c>
      <c r="C1720" t="s">
        <v>29</v>
      </c>
      <c r="D1720">
        <v>5</v>
      </c>
      <c r="E1720" t="s">
        <v>30</v>
      </c>
      <c r="F1720">
        <v>61646</v>
      </c>
      <c r="G1720" t="s">
        <v>990</v>
      </c>
      <c r="H1720" t="s">
        <v>872</v>
      </c>
      <c r="I1720" t="s">
        <v>990</v>
      </c>
      <c r="J1720">
        <v>1</v>
      </c>
      <c r="K1720" s="1">
        <v>36787.5</v>
      </c>
      <c r="M1720">
        <v>431</v>
      </c>
      <c r="N1720" t="s">
        <v>165</v>
      </c>
      <c r="O1720" t="s">
        <v>166</v>
      </c>
      <c r="P1720">
        <v>4.55</v>
      </c>
      <c r="R1720">
        <v>11</v>
      </c>
      <c r="S1720" t="s">
        <v>1018</v>
      </c>
      <c r="AC1720" t="s">
        <v>1019</v>
      </c>
    </row>
    <row r="1721" spans="1:29" ht="15" customHeight="1" x14ac:dyDescent="0.35">
      <c r="A1721" s="1">
        <v>36731.5</v>
      </c>
      <c r="B1721">
        <v>462</v>
      </c>
      <c r="C1721" t="s">
        <v>29</v>
      </c>
      <c r="D1721">
        <v>5</v>
      </c>
      <c r="E1721" t="s">
        <v>30</v>
      </c>
      <c r="F1721">
        <v>61568</v>
      </c>
      <c r="G1721" t="s">
        <v>990</v>
      </c>
      <c r="H1721" t="s">
        <v>872</v>
      </c>
      <c r="I1721" t="s">
        <v>990</v>
      </c>
      <c r="J1721">
        <v>1</v>
      </c>
      <c r="K1721" s="1">
        <v>36731.5</v>
      </c>
      <c r="M1721">
        <v>431</v>
      </c>
      <c r="N1721" t="s">
        <v>165</v>
      </c>
      <c r="O1721" t="s">
        <v>166</v>
      </c>
      <c r="P1721">
        <v>5.92</v>
      </c>
      <c r="R1721">
        <v>11</v>
      </c>
      <c r="S1721" t="s">
        <v>1020</v>
      </c>
      <c r="AC1721" t="s">
        <v>1021</v>
      </c>
    </row>
  </sheetData>
  <autoFilter ref="A1:AD1405" xr:uid="{00000000-0009-0000-0000-00000A000000}">
    <sortState xmlns:xlrd2="http://schemas.microsoft.com/office/spreadsheetml/2017/richdata2" ref="A2:AD1405">
      <sortCondition ref="W1:W1405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C22"/>
  <sheetViews>
    <sheetView workbookViewId="0">
      <selection activeCell="I13" sqref="I13"/>
    </sheetView>
  </sheetViews>
  <sheetFormatPr defaultRowHeight="14.5" x14ac:dyDescent="0.35"/>
  <cols>
    <col min="2" max="2" width="27" customWidth="1"/>
  </cols>
  <sheetData>
    <row r="3" spans="1:3" x14ac:dyDescent="0.35">
      <c r="C3" t="s">
        <v>1226</v>
      </c>
    </row>
    <row r="4" spans="1:3" x14ac:dyDescent="0.35">
      <c r="B4" t="s">
        <v>1227</v>
      </c>
      <c r="C4">
        <f>3*16+14</f>
        <v>62</v>
      </c>
    </row>
    <row r="5" spans="1:3" x14ac:dyDescent="0.35">
      <c r="B5" t="s">
        <v>1228</v>
      </c>
      <c r="C5">
        <f>3+14</f>
        <v>17</v>
      </c>
    </row>
    <row r="6" spans="1:3" x14ac:dyDescent="0.35">
      <c r="B6" t="s">
        <v>1229</v>
      </c>
      <c r="C6">
        <f>(4*16)+31</f>
        <v>95</v>
      </c>
    </row>
    <row r="10" spans="1:3" x14ac:dyDescent="0.35">
      <c r="B10" t="s">
        <v>1230</v>
      </c>
    </row>
    <row r="11" spans="1:3" x14ac:dyDescent="0.35">
      <c r="B11" s="8">
        <v>45160</v>
      </c>
    </row>
    <row r="12" spans="1:3" x14ac:dyDescent="0.35">
      <c r="A12" t="s">
        <v>1231</v>
      </c>
      <c r="B12">
        <v>0.16</v>
      </c>
    </row>
    <row r="13" spans="1:3" x14ac:dyDescent="0.35">
      <c r="A13" t="s">
        <v>1232</v>
      </c>
      <c r="B13">
        <v>0.38</v>
      </c>
    </row>
    <row r="14" spans="1:3" x14ac:dyDescent="0.35">
      <c r="A14" t="s">
        <v>1233</v>
      </c>
      <c r="B14">
        <v>7.0000000000000001E-3</v>
      </c>
    </row>
    <row r="19" spans="1:2" x14ac:dyDescent="0.35">
      <c r="B19" t="s">
        <v>1234</v>
      </c>
    </row>
    <row r="20" spans="1:2" x14ac:dyDescent="0.35">
      <c r="A20" t="s">
        <v>1231</v>
      </c>
      <c r="B20">
        <f>(B12/1000)/C4</f>
        <v>2.5806451612903228E-6</v>
      </c>
    </row>
    <row r="21" spans="1:2" x14ac:dyDescent="0.35">
      <c r="A21" t="s">
        <v>1232</v>
      </c>
      <c r="B21" t="e">
        <f>#REF!*1000</f>
        <v>#REF!</v>
      </c>
    </row>
    <row r="22" spans="1:2" x14ac:dyDescent="0.35">
      <c r="A22" t="s">
        <v>1233</v>
      </c>
      <c r="B22" t="e">
        <f>#REF!*1000</f>
        <v>#REF!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B23"/>
  <sheetViews>
    <sheetView workbookViewId="0">
      <selection activeCell="I16" sqref="I16"/>
    </sheetView>
  </sheetViews>
  <sheetFormatPr defaultRowHeight="14.5" x14ac:dyDescent="0.35"/>
  <sheetData>
    <row r="2" spans="2:2" x14ac:dyDescent="0.35">
      <c r="B2">
        <v>15</v>
      </c>
    </row>
    <row r="3" spans="2:2" x14ac:dyDescent="0.35">
      <c r="B3">
        <v>49</v>
      </c>
    </row>
    <row r="4" spans="2:2" x14ac:dyDescent="0.35">
      <c r="B4">
        <v>2300</v>
      </c>
    </row>
    <row r="5" spans="2:2" x14ac:dyDescent="0.35">
      <c r="B5">
        <v>10</v>
      </c>
    </row>
    <row r="6" spans="2:2" x14ac:dyDescent="0.35">
      <c r="B6">
        <v>5</v>
      </c>
    </row>
    <row r="7" spans="2:2" x14ac:dyDescent="0.35">
      <c r="B7">
        <v>20</v>
      </c>
    </row>
    <row r="8" spans="2:2" x14ac:dyDescent="0.35">
      <c r="B8">
        <v>530</v>
      </c>
    </row>
    <row r="9" spans="2:2" x14ac:dyDescent="0.35">
      <c r="B9">
        <v>310</v>
      </c>
    </row>
    <row r="10" spans="2:2" x14ac:dyDescent="0.35">
      <c r="B10">
        <v>840</v>
      </c>
    </row>
    <row r="11" spans="2:2" x14ac:dyDescent="0.35">
      <c r="B11">
        <v>5</v>
      </c>
    </row>
    <row r="12" spans="2:2" x14ac:dyDescent="0.35">
      <c r="B12">
        <v>4400</v>
      </c>
    </row>
    <row r="13" spans="2:2" x14ac:dyDescent="0.35">
      <c r="B13">
        <v>150</v>
      </c>
    </row>
    <row r="14" spans="2:2" x14ac:dyDescent="0.35">
      <c r="B14">
        <v>5</v>
      </c>
    </row>
    <row r="15" spans="2:2" x14ac:dyDescent="0.35">
      <c r="B15">
        <v>200</v>
      </c>
    </row>
    <row r="16" spans="2:2" x14ac:dyDescent="0.35">
      <c r="B16">
        <v>69</v>
      </c>
    </row>
    <row r="17" spans="2:2" x14ac:dyDescent="0.35">
      <c r="B17">
        <v>89</v>
      </c>
    </row>
    <row r="18" spans="2:2" x14ac:dyDescent="0.35">
      <c r="B18">
        <v>89</v>
      </c>
    </row>
    <row r="19" spans="2:2" x14ac:dyDescent="0.35">
      <c r="B19">
        <v>25</v>
      </c>
    </row>
    <row r="20" spans="2:2" x14ac:dyDescent="0.35">
      <c r="B20">
        <v>30</v>
      </c>
    </row>
    <row r="21" spans="2:2" x14ac:dyDescent="0.35">
      <c r="B21">
        <v>5</v>
      </c>
    </row>
    <row r="22" spans="2:2" x14ac:dyDescent="0.35">
      <c r="B22">
        <v>98</v>
      </c>
    </row>
    <row r="23" spans="2:2" x14ac:dyDescent="0.35">
      <c r="B23">
        <f>SUM(B2:B22)</f>
        <v>9244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A724C-9955-42D7-9AB5-CBF4F25FB055}">
  <dimension ref="A1:G825"/>
  <sheetViews>
    <sheetView topLeftCell="A777" workbookViewId="0">
      <selection activeCell="A825" sqref="A825"/>
    </sheetView>
  </sheetViews>
  <sheetFormatPr defaultRowHeight="14.5" x14ac:dyDescent="0.35"/>
  <cols>
    <col min="1" max="1" width="10.81640625" bestFit="1" customWidth="1"/>
    <col min="4" max="4" width="12" bestFit="1" customWidth="1"/>
  </cols>
  <sheetData>
    <row r="1" spans="1:7" x14ac:dyDescent="0.35">
      <c r="A1" t="s">
        <v>1064</v>
      </c>
      <c r="D1" t="s">
        <v>1235</v>
      </c>
      <c r="G1" t="s">
        <v>1236</v>
      </c>
    </row>
    <row r="2" spans="1:7" x14ac:dyDescent="0.35">
      <c r="A2" s="8">
        <v>44562</v>
      </c>
      <c r="B2" t="s">
        <v>1237</v>
      </c>
      <c r="C2" s="39">
        <v>0</v>
      </c>
      <c r="E2" t="s">
        <v>1238</v>
      </c>
      <c r="F2" t="s">
        <v>1239</v>
      </c>
    </row>
    <row r="3" spans="1:7" x14ac:dyDescent="0.35">
      <c r="A3" s="8">
        <v>44563</v>
      </c>
      <c r="B3" t="s">
        <v>1237</v>
      </c>
      <c r="C3" s="39">
        <v>0</v>
      </c>
      <c r="D3">
        <v>0.14921899999999999</v>
      </c>
      <c r="E3" t="s">
        <v>1240</v>
      </c>
      <c r="F3" t="s">
        <v>1239</v>
      </c>
    </row>
    <row r="4" spans="1:7" x14ac:dyDescent="0.35">
      <c r="A4" s="8">
        <v>44564</v>
      </c>
      <c r="B4" t="s">
        <v>1237</v>
      </c>
      <c r="C4" s="39">
        <v>0</v>
      </c>
      <c r="D4">
        <v>0.15130199999999999</v>
      </c>
      <c r="E4" t="s">
        <v>1240</v>
      </c>
      <c r="F4" t="s">
        <v>1239</v>
      </c>
    </row>
    <row r="5" spans="1:7" x14ac:dyDescent="0.35">
      <c r="A5" s="8">
        <v>44565</v>
      </c>
      <c r="B5" t="s">
        <v>1237</v>
      </c>
      <c r="C5" s="39">
        <v>0</v>
      </c>
      <c r="D5">
        <v>0.139323</v>
      </c>
      <c r="E5" t="s">
        <v>1240</v>
      </c>
      <c r="F5" t="s">
        <v>1239</v>
      </c>
    </row>
    <row r="6" spans="1:7" x14ac:dyDescent="0.35">
      <c r="A6" s="8">
        <v>44566</v>
      </c>
      <c r="B6" t="s">
        <v>1237</v>
      </c>
      <c r="C6" s="39">
        <v>0</v>
      </c>
      <c r="D6">
        <v>0.16349</v>
      </c>
      <c r="E6" t="s">
        <v>1240</v>
      </c>
      <c r="F6" t="s">
        <v>1239</v>
      </c>
    </row>
    <row r="7" spans="1:7" x14ac:dyDescent="0.35">
      <c r="A7" s="8">
        <v>44567</v>
      </c>
      <c r="B7" t="s">
        <v>1237</v>
      </c>
      <c r="C7" s="39">
        <v>0</v>
      </c>
      <c r="D7">
        <v>0.220052</v>
      </c>
      <c r="E7" t="s">
        <v>1240</v>
      </c>
      <c r="F7" t="s">
        <v>1239</v>
      </c>
    </row>
    <row r="8" spans="1:7" x14ac:dyDescent="0.35">
      <c r="A8" s="8">
        <v>44568</v>
      </c>
      <c r="B8" t="s">
        <v>1237</v>
      </c>
      <c r="C8" s="39">
        <v>0</v>
      </c>
      <c r="D8">
        <v>0.328073</v>
      </c>
      <c r="E8" t="s">
        <v>1240</v>
      </c>
      <c r="F8" t="s">
        <v>1239</v>
      </c>
    </row>
    <row r="9" spans="1:7" x14ac:dyDescent="0.35">
      <c r="A9" s="8">
        <v>44569</v>
      </c>
      <c r="B9" t="s">
        <v>1237</v>
      </c>
      <c r="C9" s="39">
        <v>0</v>
      </c>
      <c r="D9">
        <v>0.31421900000000003</v>
      </c>
      <c r="E9" t="s">
        <v>1240</v>
      </c>
      <c r="F9" t="s">
        <v>1239</v>
      </c>
    </row>
    <row r="10" spans="1:7" x14ac:dyDescent="0.35">
      <c r="A10" s="8">
        <v>44570</v>
      </c>
      <c r="B10" t="s">
        <v>1237</v>
      </c>
      <c r="C10" s="39">
        <v>0</v>
      </c>
      <c r="D10">
        <v>0.28249999999999997</v>
      </c>
      <c r="E10" t="s">
        <v>1240</v>
      </c>
      <c r="F10" t="s">
        <v>1239</v>
      </c>
    </row>
    <row r="11" spans="1:7" x14ac:dyDescent="0.35">
      <c r="A11" s="8">
        <v>44571</v>
      </c>
      <c r="B11" t="s">
        <v>1237</v>
      </c>
      <c r="C11" s="39">
        <v>0</v>
      </c>
      <c r="D11">
        <v>0.25010399999999999</v>
      </c>
      <c r="E11" t="s">
        <v>1240</v>
      </c>
      <c r="F11" t="s">
        <v>1239</v>
      </c>
    </row>
    <row r="12" spans="1:7" x14ac:dyDescent="0.35">
      <c r="A12" s="8">
        <v>44572</v>
      </c>
      <c r="B12" t="s">
        <v>1237</v>
      </c>
      <c r="C12" s="39">
        <v>0</v>
      </c>
      <c r="D12">
        <v>0.179531</v>
      </c>
      <c r="E12" t="s">
        <v>1240</v>
      </c>
      <c r="F12" t="s">
        <v>1239</v>
      </c>
    </row>
    <row r="13" spans="1:7" x14ac:dyDescent="0.35">
      <c r="A13" s="8">
        <v>44573</v>
      </c>
      <c r="B13" t="s">
        <v>1237</v>
      </c>
      <c r="C13" s="39">
        <v>0</v>
      </c>
      <c r="D13">
        <v>9.6093999999999999E-2</v>
      </c>
      <c r="E13" t="s">
        <v>1240</v>
      </c>
      <c r="F13" t="s">
        <v>1239</v>
      </c>
    </row>
    <row r="14" spans="1:7" x14ac:dyDescent="0.35">
      <c r="A14" s="8">
        <v>44574</v>
      </c>
      <c r="B14" t="s">
        <v>1237</v>
      </c>
      <c r="C14" s="39">
        <v>0</v>
      </c>
      <c r="D14">
        <v>0.132135</v>
      </c>
      <c r="E14" t="s">
        <v>1240</v>
      </c>
      <c r="F14" t="s">
        <v>1239</v>
      </c>
    </row>
    <row r="15" spans="1:7" x14ac:dyDescent="0.35">
      <c r="A15" s="8">
        <v>44575</v>
      </c>
      <c r="B15" t="s">
        <v>1237</v>
      </c>
      <c r="C15" s="39">
        <v>0</v>
      </c>
      <c r="D15">
        <v>0.20552100000000001</v>
      </c>
      <c r="E15" t="s">
        <v>1240</v>
      </c>
      <c r="F15" t="s">
        <v>1239</v>
      </c>
    </row>
    <row r="16" spans="1:7" x14ac:dyDescent="0.35">
      <c r="A16" s="8">
        <v>44576</v>
      </c>
      <c r="B16" t="s">
        <v>1237</v>
      </c>
      <c r="C16" s="39">
        <v>0</v>
      </c>
      <c r="D16">
        <v>0.17338500000000001</v>
      </c>
      <c r="E16" t="s">
        <v>1240</v>
      </c>
      <c r="F16" t="s">
        <v>1239</v>
      </c>
      <c r="G16">
        <f>(D16-D9)/(A16-A9)</f>
        <v>-2.011914285714286E-2</v>
      </c>
    </row>
    <row r="17" spans="1:7" x14ac:dyDescent="0.35">
      <c r="A17" s="8">
        <v>44577</v>
      </c>
      <c r="B17" t="s">
        <v>1237</v>
      </c>
      <c r="C17" s="39">
        <v>0</v>
      </c>
      <c r="D17">
        <v>0.17463500000000001</v>
      </c>
      <c r="E17" t="s">
        <v>1240</v>
      </c>
      <c r="F17" t="s">
        <v>1239</v>
      </c>
    </row>
    <row r="18" spans="1:7" x14ac:dyDescent="0.35">
      <c r="A18" s="8">
        <v>44578</v>
      </c>
      <c r="B18" t="s">
        <v>1237</v>
      </c>
      <c r="C18" s="39">
        <v>0</v>
      </c>
      <c r="D18">
        <v>0.164219</v>
      </c>
      <c r="E18" t="s">
        <v>1240</v>
      </c>
      <c r="F18" t="s">
        <v>1239</v>
      </c>
    </row>
    <row r="19" spans="1:7" x14ac:dyDescent="0.35">
      <c r="A19" s="8">
        <v>44579</v>
      </c>
      <c r="B19" t="s">
        <v>1237</v>
      </c>
      <c r="C19" s="39">
        <v>0</v>
      </c>
      <c r="D19">
        <v>0.16161500000000001</v>
      </c>
      <c r="E19" t="s">
        <v>1240</v>
      </c>
      <c r="F19" t="s">
        <v>1239</v>
      </c>
    </row>
    <row r="20" spans="1:7" x14ac:dyDescent="0.35">
      <c r="A20" s="8">
        <v>44580</v>
      </c>
      <c r="B20" t="s">
        <v>1237</v>
      </c>
      <c r="C20" s="39">
        <v>0</v>
      </c>
      <c r="D20">
        <v>0.19406200000000001</v>
      </c>
      <c r="E20" t="s">
        <v>1240</v>
      </c>
      <c r="F20" t="s">
        <v>1239</v>
      </c>
    </row>
    <row r="21" spans="1:7" x14ac:dyDescent="0.35">
      <c r="A21" s="8">
        <v>44581</v>
      </c>
      <c r="B21" t="s">
        <v>1237</v>
      </c>
      <c r="C21" s="39">
        <v>0</v>
      </c>
      <c r="D21">
        <v>0.16609399999999999</v>
      </c>
      <c r="E21" t="s">
        <v>1240</v>
      </c>
      <c r="F21" t="s">
        <v>1239</v>
      </c>
    </row>
    <row r="22" spans="1:7" x14ac:dyDescent="0.35">
      <c r="A22" s="8">
        <v>44582</v>
      </c>
      <c r="B22" t="s">
        <v>1237</v>
      </c>
      <c r="C22" s="39">
        <v>0</v>
      </c>
      <c r="D22">
        <v>0.114844</v>
      </c>
      <c r="E22" t="s">
        <v>1240</v>
      </c>
      <c r="F22" t="s">
        <v>1239</v>
      </c>
    </row>
    <row r="23" spans="1:7" x14ac:dyDescent="0.35">
      <c r="A23" s="8">
        <v>44583</v>
      </c>
      <c r="B23" t="s">
        <v>1237</v>
      </c>
      <c r="C23" s="39">
        <v>0</v>
      </c>
      <c r="D23">
        <v>0.100729</v>
      </c>
      <c r="E23" t="s">
        <v>1240</v>
      </c>
      <c r="F23" t="s">
        <v>1239</v>
      </c>
      <c r="G23">
        <f>(D23-D16)/(A23-A16)</f>
        <v>-1.0379428571428572E-2</v>
      </c>
    </row>
    <row r="24" spans="1:7" x14ac:dyDescent="0.35">
      <c r="A24" s="8">
        <v>44584</v>
      </c>
      <c r="B24" t="s">
        <v>1237</v>
      </c>
      <c r="C24" s="39">
        <v>0</v>
      </c>
      <c r="D24">
        <v>9.9270999999999998E-2</v>
      </c>
      <c r="E24" t="s">
        <v>1240</v>
      </c>
      <c r="F24" t="s">
        <v>1239</v>
      </c>
    </row>
    <row r="25" spans="1:7" x14ac:dyDescent="0.35">
      <c r="A25" s="8">
        <v>44585</v>
      </c>
      <c r="B25" t="s">
        <v>1237</v>
      </c>
      <c r="C25" s="39">
        <v>0</v>
      </c>
      <c r="D25">
        <v>5.8645999999999997E-2</v>
      </c>
      <c r="E25" t="s">
        <v>1240</v>
      </c>
      <c r="F25" t="s">
        <v>1239</v>
      </c>
    </row>
    <row r="26" spans="1:7" x14ac:dyDescent="0.35">
      <c r="A26" s="8">
        <v>44586</v>
      </c>
      <c r="B26" t="s">
        <v>1237</v>
      </c>
      <c r="C26" s="39">
        <v>0</v>
      </c>
      <c r="D26">
        <v>5.2031000000000001E-2</v>
      </c>
      <c r="E26" t="s">
        <v>1240</v>
      </c>
      <c r="F26" t="s">
        <v>1239</v>
      </c>
    </row>
    <row r="27" spans="1:7" x14ac:dyDescent="0.35">
      <c r="A27" s="8">
        <v>44587</v>
      </c>
      <c r="B27" t="s">
        <v>1237</v>
      </c>
      <c r="C27" s="39">
        <v>0</v>
      </c>
      <c r="D27">
        <v>1.5729E-2</v>
      </c>
      <c r="E27" t="s">
        <v>1240</v>
      </c>
      <c r="F27" t="s">
        <v>1239</v>
      </c>
    </row>
    <row r="28" spans="1:7" x14ac:dyDescent="0.35">
      <c r="A28" s="8">
        <v>44588</v>
      </c>
      <c r="B28" t="s">
        <v>1237</v>
      </c>
      <c r="C28" s="39">
        <v>0</v>
      </c>
      <c r="D28">
        <v>0.100677</v>
      </c>
      <c r="E28" t="s">
        <v>1240</v>
      </c>
      <c r="F28" t="s">
        <v>1239</v>
      </c>
    </row>
    <row r="29" spans="1:7" x14ac:dyDescent="0.35">
      <c r="A29" s="8">
        <v>44589</v>
      </c>
      <c r="B29" t="s">
        <v>1237</v>
      </c>
      <c r="C29" s="39">
        <v>0</v>
      </c>
      <c r="D29">
        <v>0.16713500000000001</v>
      </c>
      <c r="E29" t="s">
        <v>1240</v>
      </c>
      <c r="F29" t="s">
        <v>1239</v>
      </c>
    </row>
    <row r="30" spans="1:7" x14ac:dyDescent="0.35">
      <c r="A30" s="8">
        <v>44590</v>
      </c>
      <c r="B30" t="s">
        <v>1237</v>
      </c>
      <c r="C30" s="39">
        <v>0</v>
      </c>
      <c r="D30">
        <v>0.21099000000000001</v>
      </c>
      <c r="E30" t="s">
        <v>1240</v>
      </c>
      <c r="F30" t="s">
        <v>1239</v>
      </c>
      <c r="G30">
        <f>(D30-D23)/(A30-A23)</f>
        <v>1.5751571428571431E-2</v>
      </c>
    </row>
    <row r="31" spans="1:7" x14ac:dyDescent="0.35">
      <c r="A31" s="8">
        <v>44591</v>
      </c>
      <c r="B31" t="s">
        <v>1237</v>
      </c>
      <c r="C31" s="39">
        <v>0</v>
      </c>
      <c r="D31">
        <v>0.197656</v>
      </c>
      <c r="E31" t="s">
        <v>1240</v>
      </c>
      <c r="F31" t="s">
        <v>1239</v>
      </c>
    </row>
    <row r="32" spans="1:7" x14ac:dyDescent="0.35">
      <c r="A32" s="8">
        <v>44592</v>
      </c>
      <c r="B32" t="s">
        <v>1237</v>
      </c>
      <c r="C32" s="39">
        <v>0</v>
      </c>
      <c r="D32">
        <v>0.1525</v>
      </c>
      <c r="E32" t="s">
        <v>1240</v>
      </c>
      <c r="F32" t="s">
        <v>1239</v>
      </c>
    </row>
    <row r="33" spans="1:7" x14ac:dyDescent="0.35">
      <c r="A33" s="8">
        <v>44593</v>
      </c>
      <c r="B33" t="s">
        <v>1237</v>
      </c>
      <c r="C33" s="39">
        <v>0</v>
      </c>
      <c r="D33">
        <v>0.11224000000000001</v>
      </c>
      <c r="E33" t="s">
        <v>1240</v>
      </c>
      <c r="F33" t="s">
        <v>1239</v>
      </c>
    </row>
    <row r="34" spans="1:7" x14ac:dyDescent="0.35">
      <c r="A34" s="8">
        <v>44594</v>
      </c>
      <c r="B34" t="s">
        <v>1237</v>
      </c>
      <c r="C34" s="39">
        <v>0</v>
      </c>
      <c r="D34">
        <v>0.16692699999999999</v>
      </c>
      <c r="E34" t="s">
        <v>1240</v>
      </c>
      <c r="F34" t="s">
        <v>1239</v>
      </c>
    </row>
    <row r="35" spans="1:7" x14ac:dyDescent="0.35">
      <c r="A35" s="8">
        <v>44595</v>
      </c>
      <c r="B35" t="s">
        <v>1237</v>
      </c>
      <c r="C35" s="39">
        <v>0</v>
      </c>
      <c r="D35">
        <v>0.219531</v>
      </c>
      <c r="E35" t="s">
        <v>1240</v>
      </c>
      <c r="F35" t="s">
        <v>1239</v>
      </c>
    </row>
    <row r="36" spans="1:7" x14ac:dyDescent="0.35">
      <c r="A36" s="8">
        <v>44596</v>
      </c>
      <c r="B36" t="s">
        <v>1237</v>
      </c>
      <c r="C36" s="39">
        <v>0</v>
      </c>
      <c r="D36">
        <v>0.31338500000000002</v>
      </c>
      <c r="E36" t="s">
        <v>1240</v>
      </c>
      <c r="F36" t="s">
        <v>1239</v>
      </c>
    </row>
    <row r="37" spans="1:7" x14ac:dyDescent="0.35">
      <c r="A37" s="8">
        <v>44597</v>
      </c>
      <c r="B37" t="s">
        <v>1237</v>
      </c>
      <c r="C37" s="39">
        <v>0</v>
      </c>
      <c r="D37">
        <v>0.34296900000000002</v>
      </c>
      <c r="E37" t="s">
        <v>1240</v>
      </c>
      <c r="F37" t="s">
        <v>1239</v>
      </c>
    </row>
    <row r="38" spans="1:7" x14ac:dyDescent="0.35">
      <c r="A38" s="8">
        <v>44598</v>
      </c>
      <c r="B38" t="s">
        <v>1237</v>
      </c>
      <c r="C38" s="39">
        <v>0</v>
      </c>
      <c r="D38">
        <v>0.32921899999999998</v>
      </c>
      <c r="E38" t="s">
        <v>1240</v>
      </c>
      <c r="F38" t="s">
        <v>1239</v>
      </c>
    </row>
    <row r="39" spans="1:7" x14ac:dyDescent="0.35">
      <c r="A39" s="8">
        <v>44599</v>
      </c>
      <c r="B39" t="s">
        <v>1237</v>
      </c>
      <c r="C39" s="39">
        <v>0</v>
      </c>
      <c r="D39">
        <v>0.32640599999999997</v>
      </c>
      <c r="E39" t="s">
        <v>1240</v>
      </c>
      <c r="F39" t="s">
        <v>1239</v>
      </c>
    </row>
    <row r="40" spans="1:7" x14ac:dyDescent="0.35">
      <c r="A40" s="8">
        <v>44600</v>
      </c>
      <c r="B40" t="s">
        <v>1237</v>
      </c>
      <c r="C40" s="39">
        <v>0</v>
      </c>
      <c r="D40">
        <v>0.260573</v>
      </c>
      <c r="E40" t="s">
        <v>1240</v>
      </c>
      <c r="F40" t="s">
        <v>1239</v>
      </c>
      <c r="G40">
        <f>(D40-D33)/(A40-A33)</f>
        <v>2.1190428571428572E-2</v>
      </c>
    </row>
    <row r="41" spans="1:7" x14ac:dyDescent="0.35">
      <c r="A41" s="8">
        <v>44601</v>
      </c>
      <c r="B41" t="s">
        <v>1237</v>
      </c>
      <c r="C41" s="39">
        <v>0</v>
      </c>
      <c r="D41">
        <v>0.196771</v>
      </c>
      <c r="E41" t="s">
        <v>1240</v>
      </c>
      <c r="F41" t="s">
        <v>1239</v>
      </c>
    </row>
    <row r="42" spans="1:7" x14ac:dyDescent="0.35">
      <c r="A42" s="8">
        <v>44602</v>
      </c>
      <c r="B42" t="s">
        <v>1237</v>
      </c>
      <c r="C42" s="39">
        <v>0</v>
      </c>
      <c r="D42">
        <v>0.17416699999999999</v>
      </c>
      <c r="E42" t="s">
        <v>1240</v>
      </c>
      <c r="F42" t="s">
        <v>1239</v>
      </c>
    </row>
    <row r="43" spans="1:7" x14ac:dyDescent="0.35">
      <c r="A43" s="8">
        <v>44603</v>
      </c>
      <c r="B43" t="s">
        <v>1237</v>
      </c>
      <c r="C43" s="39">
        <v>0</v>
      </c>
      <c r="D43">
        <v>0.22875000000000001</v>
      </c>
      <c r="E43" t="s">
        <v>1240</v>
      </c>
      <c r="F43" t="s">
        <v>1239</v>
      </c>
    </row>
    <row r="44" spans="1:7" x14ac:dyDescent="0.35">
      <c r="A44" s="8">
        <v>44604</v>
      </c>
      <c r="B44" t="s">
        <v>1237</v>
      </c>
      <c r="C44" s="39">
        <v>0</v>
      </c>
      <c r="D44">
        <v>0.28807300000000002</v>
      </c>
      <c r="E44" t="s">
        <v>1240</v>
      </c>
      <c r="F44" t="s">
        <v>1239</v>
      </c>
    </row>
    <row r="45" spans="1:7" x14ac:dyDescent="0.35">
      <c r="A45" s="8">
        <v>44605</v>
      </c>
      <c r="B45" t="s">
        <v>1237</v>
      </c>
      <c r="C45" s="39">
        <v>0</v>
      </c>
      <c r="D45">
        <v>0.28708299999999998</v>
      </c>
      <c r="E45" t="s">
        <v>1240</v>
      </c>
      <c r="F45" t="s">
        <v>1239</v>
      </c>
    </row>
    <row r="46" spans="1:7" x14ac:dyDescent="0.35">
      <c r="A46" s="8">
        <v>44606</v>
      </c>
      <c r="B46" t="s">
        <v>1237</v>
      </c>
      <c r="C46" s="39">
        <v>0</v>
      </c>
      <c r="D46">
        <v>0.35953099999999999</v>
      </c>
      <c r="E46" t="s">
        <v>1240</v>
      </c>
      <c r="F46" t="s">
        <v>1239</v>
      </c>
    </row>
    <row r="47" spans="1:7" x14ac:dyDescent="0.35">
      <c r="A47" s="8">
        <v>44607</v>
      </c>
      <c r="B47" t="s">
        <v>1237</v>
      </c>
      <c r="C47" s="39">
        <v>0</v>
      </c>
      <c r="D47">
        <v>0.31791700000000001</v>
      </c>
      <c r="E47" t="s">
        <v>1240</v>
      </c>
      <c r="F47" t="s">
        <v>1239</v>
      </c>
      <c r="G47">
        <f>(D47-D40)/(A47-A40)</f>
        <v>8.1920000000000014E-3</v>
      </c>
    </row>
    <row r="48" spans="1:7" x14ac:dyDescent="0.35">
      <c r="A48" s="8">
        <v>44608</v>
      </c>
      <c r="B48" t="s">
        <v>1237</v>
      </c>
      <c r="C48" s="39">
        <v>0</v>
      </c>
      <c r="D48">
        <v>0.31536500000000001</v>
      </c>
      <c r="E48" t="s">
        <v>1240</v>
      </c>
      <c r="F48" t="s">
        <v>1239</v>
      </c>
    </row>
    <row r="49" spans="1:7" x14ac:dyDescent="0.35">
      <c r="A49" s="8">
        <v>44609</v>
      </c>
      <c r="B49" t="s">
        <v>1237</v>
      </c>
      <c r="C49" s="39">
        <v>0</v>
      </c>
      <c r="D49">
        <v>0.31536500000000001</v>
      </c>
      <c r="E49" t="s">
        <v>1240</v>
      </c>
      <c r="F49" t="s">
        <v>1239</v>
      </c>
    </row>
    <row r="50" spans="1:7" x14ac:dyDescent="0.35">
      <c r="A50" s="8">
        <v>44610</v>
      </c>
      <c r="B50" t="s">
        <v>1237</v>
      </c>
      <c r="C50" s="39">
        <v>0</v>
      </c>
      <c r="D50">
        <v>0.34734399999999999</v>
      </c>
      <c r="E50" t="s">
        <v>1240</v>
      </c>
      <c r="F50" t="s">
        <v>1239</v>
      </c>
    </row>
    <row r="51" spans="1:7" x14ac:dyDescent="0.35">
      <c r="A51" s="8">
        <v>44611</v>
      </c>
      <c r="B51" t="s">
        <v>1237</v>
      </c>
      <c r="C51" s="39">
        <v>0</v>
      </c>
      <c r="D51">
        <v>0.38817699999999999</v>
      </c>
      <c r="E51" t="s">
        <v>1240</v>
      </c>
      <c r="F51" t="s">
        <v>1239</v>
      </c>
    </row>
    <row r="52" spans="1:7" x14ac:dyDescent="0.35">
      <c r="A52" s="8">
        <v>44612</v>
      </c>
      <c r="B52" t="s">
        <v>1237</v>
      </c>
      <c r="C52" s="39">
        <v>0</v>
      </c>
      <c r="D52">
        <v>0.44078099999999998</v>
      </c>
      <c r="E52" t="s">
        <v>1240</v>
      </c>
      <c r="F52" t="s">
        <v>1239</v>
      </c>
    </row>
    <row r="53" spans="1:7" x14ac:dyDescent="0.35">
      <c r="A53" s="8">
        <v>44613</v>
      </c>
      <c r="B53" t="s">
        <v>1237</v>
      </c>
      <c r="C53" s="39">
        <v>0</v>
      </c>
      <c r="D53">
        <v>0.42703099999999999</v>
      </c>
      <c r="E53" t="s">
        <v>1240</v>
      </c>
      <c r="F53" t="s">
        <v>1239</v>
      </c>
    </row>
    <row r="54" spans="1:7" x14ac:dyDescent="0.35">
      <c r="A54" s="8">
        <v>44614</v>
      </c>
      <c r="B54" t="s">
        <v>1237</v>
      </c>
      <c r="C54" s="39">
        <v>0</v>
      </c>
      <c r="D54">
        <v>0.49302099999999999</v>
      </c>
      <c r="E54" t="s">
        <v>1240</v>
      </c>
      <c r="F54" t="s">
        <v>1239</v>
      </c>
      <c r="G54">
        <f>(D54-D47)/(A54-A47)</f>
        <v>2.5014857142857141E-2</v>
      </c>
    </row>
    <row r="55" spans="1:7" x14ac:dyDescent="0.35">
      <c r="A55" s="8">
        <v>44615</v>
      </c>
      <c r="B55" t="s">
        <v>1237</v>
      </c>
      <c r="C55" s="39">
        <v>0</v>
      </c>
      <c r="D55">
        <v>0.52489600000000003</v>
      </c>
      <c r="E55" t="s">
        <v>1240</v>
      </c>
      <c r="F55" t="s">
        <v>1239</v>
      </c>
    </row>
    <row r="56" spans="1:7" x14ac:dyDescent="0.35">
      <c r="A56" s="8">
        <v>44616</v>
      </c>
      <c r="B56" t="s">
        <v>1237</v>
      </c>
      <c r="C56" s="39">
        <v>0</v>
      </c>
      <c r="D56">
        <v>0.49463499999999999</v>
      </c>
      <c r="E56" t="s">
        <v>1240</v>
      </c>
      <c r="F56" t="s">
        <v>1239</v>
      </c>
    </row>
    <row r="57" spans="1:7" x14ac:dyDescent="0.35">
      <c r="A57" s="8">
        <v>44617</v>
      </c>
      <c r="B57" t="s">
        <v>1237</v>
      </c>
      <c r="C57" s="39">
        <v>0</v>
      </c>
      <c r="D57">
        <v>0.43005199999999999</v>
      </c>
      <c r="E57" t="s">
        <v>1240</v>
      </c>
      <c r="F57" t="s">
        <v>1239</v>
      </c>
    </row>
    <row r="58" spans="1:7" x14ac:dyDescent="0.35">
      <c r="A58" s="8">
        <v>44618</v>
      </c>
      <c r="B58" t="s">
        <v>1237</v>
      </c>
      <c r="C58" s="39">
        <v>0</v>
      </c>
      <c r="D58">
        <v>0.41724</v>
      </c>
      <c r="E58" t="s">
        <v>1240</v>
      </c>
      <c r="F58" t="s">
        <v>1239</v>
      </c>
    </row>
    <row r="59" spans="1:7" x14ac:dyDescent="0.35">
      <c r="A59" s="8">
        <v>44619</v>
      </c>
      <c r="B59" t="s">
        <v>1237</v>
      </c>
      <c r="C59" s="39">
        <v>0</v>
      </c>
      <c r="D59">
        <v>0.44203100000000001</v>
      </c>
      <c r="E59" t="s">
        <v>1240</v>
      </c>
      <c r="F59" t="s">
        <v>1239</v>
      </c>
    </row>
    <row r="60" spans="1:7" x14ac:dyDescent="0.35">
      <c r="A60" s="8">
        <v>44620</v>
      </c>
      <c r="B60" t="s">
        <v>1237</v>
      </c>
      <c r="C60" s="39">
        <v>0</v>
      </c>
      <c r="D60">
        <v>0.45192700000000002</v>
      </c>
      <c r="E60" t="s">
        <v>1240</v>
      </c>
      <c r="F60" t="s">
        <v>1239</v>
      </c>
    </row>
    <row r="61" spans="1:7" x14ac:dyDescent="0.35">
      <c r="A61" s="8">
        <v>44621</v>
      </c>
      <c r="B61" t="s">
        <v>1237</v>
      </c>
      <c r="C61" s="39">
        <v>0</v>
      </c>
      <c r="D61">
        <v>0.39750000000000002</v>
      </c>
      <c r="E61" t="s">
        <v>1240</v>
      </c>
      <c r="F61" t="s">
        <v>1239</v>
      </c>
    </row>
    <row r="62" spans="1:7" x14ac:dyDescent="0.35">
      <c r="A62" s="8">
        <v>44622</v>
      </c>
      <c r="B62" t="s">
        <v>1237</v>
      </c>
      <c r="C62" s="39">
        <v>0</v>
      </c>
      <c r="D62">
        <v>0.41015600000000002</v>
      </c>
      <c r="E62" t="s">
        <v>1240</v>
      </c>
      <c r="F62" t="s">
        <v>1239</v>
      </c>
    </row>
    <row r="63" spans="1:7" x14ac:dyDescent="0.35">
      <c r="A63" s="8">
        <v>44623</v>
      </c>
      <c r="B63" t="s">
        <v>1237</v>
      </c>
      <c r="C63" s="39">
        <v>0</v>
      </c>
      <c r="D63">
        <v>0.457708</v>
      </c>
      <c r="E63" t="s">
        <v>1240</v>
      </c>
      <c r="F63" t="s">
        <v>1239</v>
      </c>
    </row>
    <row r="64" spans="1:7" x14ac:dyDescent="0.35">
      <c r="A64" s="8">
        <v>44624</v>
      </c>
      <c r="B64" t="s">
        <v>1237</v>
      </c>
      <c r="C64" s="39">
        <v>0</v>
      </c>
      <c r="D64">
        <v>0.43578099999999997</v>
      </c>
      <c r="E64" t="s">
        <v>1240</v>
      </c>
      <c r="F64" t="s">
        <v>1239</v>
      </c>
    </row>
    <row r="65" spans="1:7" x14ac:dyDescent="0.35">
      <c r="A65" s="8">
        <v>44625</v>
      </c>
      <c r="B65" t="s">
        <v>1237</v>
      </c>
      <c r="C65" s="39">
        <v>0</v>
      </c>
      <c r="D65">
        <v>0.41447899999999999</v>
      </c>
      <c r="E65" t="s">
        <v>1240</v>
      </c>
      <c r="F65" t="s">
        <v>1239</v>
      </c>
    </row>
    <row r="66" spans="1:7" x14ac:dyDescent="0.35">
      <c r="A66" s="8">
        <v>44626</v>
      </c>
      <c r="B66" t="s">
        <v>1237</v>
      </c>
      <c r="C66" s="39">
        <v>0</v>
      </c>
      <c r="D66">
        <v>0.36619800000000002</v>
      </c>
      <c r="E66" t="s">
        <v>1240</v>
      </c>
      <c r="F66" t="s">
        <v>1239</v>
      </c>
    </row>
    <row r="67" spans="1:7" x14ac:dyDescent="0.35">
      <c r="A67" s="8">
        <v>44627</v>
      </c>
      <c r="B67" t="s">
        <v>1237</v>
      </c>
      <c r="C67" s="39">
        <v>0</v>
      </c>
      <c r="D67">
        <v>0.41697899999999999</v>
      </c>
      <c r="E67" t="s">
        <v>1240</v>
      </c>
      <c r="F67" t="s">
        <v>1239</v>
      </c>
    </row>
    <row r="68" spans="1:7" x14ac:dyDescent="0.35">
      <c r="A68" s="8">
        <v>44628</v>
      </c>
      <c r="B68" t="s">
        <v>1237</v>
      </c>
      <c r="C68" s="39">
        <v>0</v>
      </c>
      <c r="D68">
        <v>0.41708299999999998</v>
      </c>
      <c r="E68" t="s">
        <v>1240</v>
      </c>
      <c r="F68" t="s">
        <v>1239</v>
      </c>
      <c r="G68">
        <f>(D68-D61)/(A68-A61)</f>
        <v>2.7975714285714231E-3</v>
      </c>
    </row>
    <row r="69" spans="1:7" x14ac:dyDescent="0.35">
      <c r="A69" s="8">
        <v>44629</v>
      </c>
      <c r="B69" t="s">
        <v>1237</v>
      </c>
      <c r="C69" s="39">
        <v>0</v>
      </c>
      <c r="D69">
        <v>0.45145800000000003</v>
      </c>
      <c r="E69" t="s">
        <v>1240</v>
      </c>
      <c r="F69" t="s">
        <v>1239</v>
      </c>
    </row>
    <row r="70" spans="1:7" x14ac:dyDescent="0.35">
      <c r="A70" s="8">
        <v>44630</v>
      </c>
      <c r="B70" t="s">
        <v>1237</v>
      </c>
      <c r="C70" s="39">
        <v>0</v>
      </c>
      <c r="D70">
        <v>0.47093699999999999</v>
      </c>
      <c r="E70" t="s">
        <v>1240</v>
      </c>
      <c r="F70" t="s">
        <v>1239</v>
      </c>
    </row>
    <row r="71" spans="1:7" x14ac:dyDescent="0.35">
      <c r="A71" s="8">
        <v>44631</v>
      </c>
      <c r="B71" t="s">
        <v>1237</v>
      </c>
      <c r="C71" s="39">
        <v>0</v>
      </c>
      <c r="D71">
        <v>0.51026000000000005</v>
      </c>
      <c r="E71" t="s">
        <v>1240</v>
      </c>
      <c r="F71" t="s">
        <v>1239</v>
      </c>
    </row>
    <row r="72" spans="1:7" x14ac:dyDescent="0.35">
      <c r="A72" s="8">
        <v>44632</v>
      </c>
      <c r="B72" t="s">
        <v>1237</v>
      </c>
      <c r="C72" s="39">
        <v>0</v>
      </c>
      <c r="D72">
        <v>0.50515600000000005</v>
      </c>
      <c r="E72" t="s">
        <v>1240</v>
      </c>
      <c r="F72" t="s">
        <v>1239</v>
      </c>
    </row>
    <row r="73" spans="1:7" x14ac:dyDescent="0.35">
      <c r="A73" s="8">
        <v>44633</v>
      </c>
      <c r="B73" t="s">
        <v>1237</v>
      </c>
      <c r="C73" s="39">
        <v>0</v>
      </c>
      <c r="D73">
        <v>0.43817699999999998</v>
      </c>
      <c r="E73" t="s">
        <v>1240</v>
      </c>
      <c r="F73" t="s">
        <v>1239</v>
      </c>
    </row>
    <row r="74" spans="1:7" x14ac:dyDescent="0.35">
      <c r="A74" s="8">
        <v>44634</v>
      </c>
      <c r="B74" t="s">
        <v>1237</v>
      </c>
      <c r="C74" s="39">
        <v>0</v>
      </c>
      <c r="D74">
        <v>0.43437500000000001</v>
      </c>
      <c r="E74" t="s">
        <v>1240</v>
      </c>
      <c r="F74" t="s">
        <v>1239</v>
      </c>
    </row>
    <row r="75" spans="1:7" x14ac:dyDescent="0.35">
      <c r="A75" s="8">
        <v>44635</v>
      </c>
      <c r="B75" t="s">
        <v>1237</v>
      </c>
      <c r="C75" s="39">
        <v>0</v>
      </c>
      <c r="D75">
        <v>0.450156</v>
      </c>
      <c r="E75" t="s">
        <v>1240</v>
      </c>
      <c r="F75" t="s">
        <v>1239</v>
      </c>
      <c r="G75">
        <f>(D75-D68)/(A75-A68)</f>
        <v>4.7247142857142887E-3</v>
      </c>
    </row>
    <row r="76" spans="1:7" x14ac:dyDescent="0.35">
      <c r="A76" s="8">
        <v>44636</v>
      </c>
      <c r="B76" t="s">
        <v>1237</v>
      </c>
      <c r="C76" s="39">
        <v>0</v>
      </c>
      <c r="D76">
        <v>0.48968699999999998</v>
      </c>
      <c r="E76" t="s">
        <v>1240</v>
      </c>
      <c r="F76" t="s">
        <v>1239</v>
      </c>
    </row>
    <row r="77" spans="1:7" x14ac:dyDescent="0.35">
      <c r="A77" s="8">
        <v>44637</v>
      </c>
      <c r="B77" t="s">
        <v>1237</v>
      </c>
      <c r="C77" s="39">
        <v>0</v>
      </c>
      <c r="D77">
        <v>0.52291699999999997</v>
      </c>
      <c r="E77" t="s">
        <v>1240</v>
      </c>
      <c r="F77" t="s">
        <v>1239</v>
      </c>
    </row>
    <row r="78" spans="1:7" x14ac:dyDescent="0.35">
      <c r="A78" s="8">
        <v>44638</v>
      </c>
      <c r="B78" t="s">
        <v>1237</v>
      </c>
      <c r="C78" s="39">
        <v>0</v>
      </c>
      <c r="D78">
        <v>0.505521</v>
      </c>
      <c r="E78" t="s">
        <v>1240</v>
      </c>
      <c r="F78" t="s">
        <v>1239</v>
      </c>
    </row>
    <row r="79" spans="1:7" x14ac:dyDescent="0.35">
      <c r="A79" s="8">
        <v>44639</v>
      </c>
      <c r="B79" t="s">
        <v>1237</v>
      </c>
      <c r="C79" s="39">
        <v>0</v>
      </c>
      <c r="D79">
        <v>0.47875000000000001</v>
      </c>
      <c r="E79" t="s">
        <v>1240</v>
      </c>
      <c r="F79" t="s">
        <v>1239</v>
      </c>
    </row>
    <row r="80" spans="1:7" x14ac:dyDescent="0.35">
      <c r="A80" s="8">
        <v>44640</v>
      </c>
      <c r="B80" t="s">
        <v>1237</v>
      </c>
      <c r="C80" s="39">
        <v>0</v>
      </c>
      <c r="D80">
        <v>0.45333299999999999</v>
      </c>
      <c r="E80" t="s">
        <v>1240</v>
      </c>
      <c r="F80" t="s">
        <v>1239</v>
      </c>
    </row>
    <row r="81" spans="1:7" x14ac:dyDescent="0.35">
      <c r="A81" s="8">
        <v>44641</v>
      </c>
      <c r="B81" t="s">
        <v>1237</v>
      </c>
      <c r="C81" s="39">
        <v>0</v>
      </c>
      <c r="D81">
        <v>0.453542</v>
      </c>
      <c r="E81" t="s">
        <v>1240</v>
      </c>
      <c r="F81" t="s">
        <v>1239</v>
      </c>
    </row>
    <row r="82" spans="1:7" x14ac:dyDescent="0.35">
      <c r="A82" s="8">
        <v>44642</v>
      </c>
      <c r="B82" t="s">
        <v>1237</v>
      </c>
      <c r="C82" s="39">
        <v>0</v>
      </c>
      <c r="D82">
        <v>0.47718699999999997</v>
      </c>
      <c r="E82" t="s">
        <v>1240</v>
      </c>
      <c r="F82" t="s">
        <v>1239</v>
      </c>
      <c r="G82">
        <f>(D82-D75)/(A82-A75)</f>
        <v>3.8615714285714247E-3</v>
      </c>
    </row>
    <row r="83" spans="1:7" x14ac:dyDescent="0.35">
      <c r="A83" s="40">
        <v>44643</v>
      </c>
      <c r="B83" s="11" t="s">
        <v>1237</v>
      </c>
      <c r="C83" s="41">
        <v>0</v>
      </c>
      <c r="D83" s="11"/>
      <c r="E83" s="11" t="s">
        <v>1241</v>
      </c>
      <c r="F83" s="11" t="s">
        <v>1239</v>
      </c>
    </row>
    <row r="84" spans="1:7" x14ac:dyDescent="0.35">
      <c r="A84" s="40">
        <v>44644</v>
      </c>
      <c r="B84" s="11" t="s">
        <v>1237</v>
      </c>
      <c r="C84" s="41">
        <v>0</v>
      </c>
      <c r="D84" s="11"/>
      <c r="E84" s="11" t="s">
        <v>1241</v>
      </c>
      <c r="F84" s="11" t="s">
        <v>1239</v>
      </c>
    </row>
    <row r="85" spans="1:7" x14ac:dyDescent="0.35">
      <c r="A85" s="40">
        <v>44645</v>
      </c>
      <c r="B85" s="11" t="s">
        <v>1237</v>
      </c>
      <c r="C85" s="41">
        <v>0</v>
      </c>
      <c r="D85" s="11"/>
      <c r="E85" s="11" t="s">
        <v>1241</v>
      </c>
      <c r="F85" s="11" t="s">
        <v>1239</v>
      </c>
    </row>
    <row r="86" spans="1:7" x14ac:dyDescent="0.35">
      <c r="A86" s="40">
        <v>44646</v>
      </c>
      <c r="B86" s="11" t="s">
        <v>1237</v>
      </c>
      <c r="C86" s="41">
        <v>0</v>
      </c>
      <c r="D86" s="11"/>
      <c r="E86" s="11" t="s">
        <v>1241</v>
      </c>
      <c r="F86" s="11" t="s">
        <v>1239</v>
      </c>
    </row>
    <row r="87" spans="1:7" x14ac:dyDescent="0.35">
      <c r="A87" s="40">
        <v>44647</v>
      </c>
      <c r="B87" s="11" t="s">
        <v>1237</v>
      </c>
      <c r="C87" s="41">
        <v>0</v>
      </c>
      <c r="D87" s="11"/>
      <c r="E87" s="11" t="s">
        <v>1241</v>
      </c>
      <c r="F87" s="11" t="s">
        <v>1239</v>
      </c>
    </row>
    <row r="88" spans="1:7" x14ac:dyDescent="0.35">
      <c r="A88" s="40">
        <v>44648</v>
      </c>
      <c r="B88" s="11" t="s">
        <v>1237</v>
      </c>
      <c r="C88" s="41">
        <v>0</v>
      </c>
      <c r="D88" s="11"/>
      <c r="E88" s="11" t="s">
        <v>1241</v>
      </c>
      <c r="F88" s="11" t="s">
        <v>1239</v>
      </c>
    </row>
    <row r="89" spans="1:7" x14ac:dyDescent="0.35">
      <c r="A89" s="40">
        <v>44649</v>
      </c>
      <c r="B89" s="11" t="s">
        <v>1237</v>
      </c>
      <c r="C89" s="41">
        <v>0</v>
      </c>
      <c r="D89" s="11"/>
      <c r="E89" s="11" t="s">
        <v>1241</v>
      </c>
      <c r="F89" s="11" t="s">
        <v>1239</v>
      </c>
    </row>
    <row r="90" spans="1:7" x14ac:dyDescent="0.35">
      <c r="A90" s="40">
        <v>44650</v>
      </c>
      <c r="B90" s="11" t="s">
        <v>1237</v>
      </c>
      <c r="C90" s="41">
        <v>0</v>
      </c>
      <c r="D90" s="11"/>
      <c r="E90" s="11" t="s">
        <v>1241</v>
      </c>
      <c r="F90" s="11" t="s">
        <v>1239</v>
      </c>
    </row>
    <row r="91" spans="1:7" x14ac:dyDescent="0.35">
      <c r="A91" s="40">
        <v>44651</v>
      </c>
      <c r="B91" s="11" t="s">
        <v>1237</v>
      </c>
      <c r="C91" s="41">
        <v>0</v>
      </c>
      <c r="D91" s="11"/>
      <c r="E91" s="11" t="s">
        <v>1241</v>
      </c>
      <c r="F91" s="11" t="s">
        <v>1239</v>
      </c>
    </row>
    <row r="92" spans="1:7" x14ac:dyDescent="0.35">
      <c r="A92" s="8">
        <v>44652</v>
      </c>
      <c r="B92" t="s">
        <v>1237</v>
      </c>
      <c r="C92" s="39">
        <v>0</v>
      </c>
      <c r="D92">
        <v>0.65671900000000005</v>
      </c>
      <c r="E92" t="s">
        <v>1240</v>
      </c>
      <c r="F92" t="s">
        <v>1239</v>
      </c>
    </row>
    <row r="93" spans="1:7" x14ac:dyDescent="0.35">
      <c r="A93" s="8">
        <v>44653</v>
      </c>
      <c r="B93" t="s">
        <v>1237</v>
      </c>
      <c r="C93" s="39">
        <v>0</v>
      </c>
      <c r="D93">
        <v>0.73218700000000003</v>
      </c>
      <c r="E93" t="s">
        <v>1240</v>
      </c>
      <c r="F93" t="s">
        <v>1239</v>
      </c>
    </row>
    <row r="94" spans="1:7" x14ac:dyDescent="0.35">
      <c r="A94" s="8">
        <v>44654</v>
      </c>
      <c r="B94" t="s">
        <v>1237</v>
      </c>
      <c r="C94" s="39">
        <v>0</v>
      </c>
      <c r="D94">
        <v>0.73406199999999999</v>
      </c>
      <c r="E94" t="s">
        <v>1240</v>
      </c>
      <c r="F94" t="s">
        <v>1239</v>
      </c>
    </row>
    <row r="95" spans="1:7" x14ac:dyDescent="0.35">
      <c r="A95" s="8">
        <v>44655</v>
      </c>
      <c r="B95" t="s">
        <v>1237</v>
      </c>
      <c r="C95" s="39">
        <v>0</v>
      </c>
      <c r="D95">
        <v>0.74338499999999996</v>
      </c>
      <c r="E95" t="s">
        <v>1240</v>
      </c>
      <c r="F95" t="s">
        <v>1239</v>
      </c>
    </row>
    <row r="96" spans="1:7" x14ac:dyDescent="0.35">
      <c r="A96" s="8">
        <v>44656</v>
      </c>
      <c r="B96" t="s">
        <v>1237</v>
      </c>
      <c r="C96" s="39">
        <v>0</v>
      </c>
      <c r="D96">
        <v>0.73744799999999999</v>
      </c>
      <c r="E96" t="s">
        <v>1240</v>
      </c>
      <c r="F96" t="s">
        <v>1239</v>
      </c>
    </row>
    <row r="97" spans="1:7" x14ac:dyDescent="0.35">
      <c r="A97" s="8">
        <v>44657</v>
      </c>
      <c r="B97" t="s">
        <v>1237</v>
      </c>
      <c r="C97" s="39">
        <v>0</v>
      </c>
      <c r="D97">
        <v>0.76609400000000005</v>
      </c>
      <c r="E97" t="s">
        <v>1240</v>
      </c>
      <c r="F97" t="s">
        <v>1239</v>
      </c>
    </row>
    <row r="98" spans="1:7" x14ac:dyDescent="0.35">
      <c r="A98" s="8">
        <v>44658</v>
      </c>
      <c r="B98" t="s">
        <v>1237</v>
      </c>
      <c r="C98" s="39">
        <v>0</v>
      </c>
      <c r="D98">
        <v>0.75843799999999995</v>
      </c>
      <c r="E98" t="s">
        <v>1240</v>
      </c>
      <c r="F98" t="s">
        <v>1239</v>
      </c>
    </row>
    <row r="99" spans="1:7" x14ac:dyDescent="0.35">
      <c r="A99" s="8">
        <v>44659</v>
      </c>
      <c r="B99" t="s">
        <v>1237</v>
      </c>
      <c r="C99" s="39">
        <v>0</v>
      </c>
      <c r="D99">
        <v>0.74583299999999997</v>
      </c>
      <c r="E99" t="s">
        <v>1240</v>
      </c>
      <c r="F99" t="s">
        <v>1239</v>
      </c>
      <c r="G99">
        <f>(D99-D92)/(A99-A92)</f>
        <v>1.2730571428571416E-2</v>
      </c>
    </row>
    <row r="100" spans="1:7" x14ac:dyDescent="0.35">
      <c r="A100" s="8">
        <v>44660</v>
      </c>
      <c r="B100" t="s">
        <v>1237</v>
      </c>
      <c r="C100" s="39">
        <v>0</v>
      </c>
      <c r="D100">
        <v>0.75430299999999995</v>
      </c>
      <c r="E100" t="s">
        <v>1240</v>
      </c>
      <c r="F100" t="s">
        <v>1239</v>
      </c>
    </row>
    <row r="101" spans="1:7" x14ac:dyDescent="0.35">
      <c r="A101" s="8">
        <v>44661</v>
      </c>
      <c r="B101" t="s">
        <v>1237</v>
      </c>
      <c r="C101" s="39">
        <v>0</v>
      </c>
      <c r="D101">
        <v>0.74208300000000005</v>
      </c>
      <c r="E101" t="s">
        <v>1240</v>
      </c>
      <c r="F101" t="s">
        <v>1239</v>
      </c>
    </row>
    <row r="102" spans="1:7" x14ac:dyDescent="0.35">
      <c r="A102" s="8">
        <v>44662</v>
      </c>
      <c r="B102" t="s">
        <v>1237</v>
      </c>
      <c r="C102" s="39">
        <v>0</v>
      </c>
      <c r="D102">
        <v>0.77562500000000001</v>
      </c>
      <c r="E102" t="s">
        <v>1240</v>
      </c>
      <c r="F102" t="s">
        <v>1239</v>
      </c>
    </row>
    <row r="103" spans="1:7" x14ac:dyDescent="0.35">
      <c r="A103" s="8">
        <v>44663</v>
      </c>
      <c r="B103" t="s">
        <v>1237</v>
      </c>
      <c r="C103" s="39">
        <v>0</v>
      </c>
      <c r="D103">
        <v>0.80500000000000005</v>
      </c>
      <c r="E103" t="s">
        <v>1240</v>
      </c>
      <c r="F103" t="s">
        <v>1239</v>
      </c>
    </row>
    <row r="104" spans="1:7" x14ac:dyDescent="0.35">
      <c r="A104" s="8">
        <v>44664</v>
      </c>
      <c r="B104" t="s">
        <v>1237</v>
      </c>
      <c r="C104" s="39">
        <v>0</v>
      </c>
      <c r="D104">
        <v>0.88781299999999996</v>
      </c>
      <c r="E104" t="s">
        <v>1240</v>
      </c>
      <c r="F104" t="s">
        <v>1239</v>
      </c>
    </row>
    <row r="105" spans="1:7" x14ac:dyDescent="0.35">
      <c r="A105" s="8">
        <v>44665</v>
      </c>
      <c r="B105" t="s">
        <v>1237</v>
      </c>
      <c r="C105" s="39">
        <v>0</v>
      </c>
      <c r="D105">
        <v>0.91531200000000001</v>
      </c>
      <c r="E105" t="s">
        <v>1240</v>
      </c>
      <c r="F105" t="s">
        <v>1239</v>
      </c>
    </row>
    <row r="106" spans="1:7" x14ac:dyDescent="0.35">
      <c r="A106" s="8">
        <v>44666</v>
      </c>
      <c r="B106" t="s">
        <v>1237</v>
      </c>
      <c r="C106" s="39">
        <v>0</v>
      </c>
      <c r="D106">
        <v>0.94635400000000003</v>
      </c>
      <c r="E106" t="s">
        <v>1240</v>
      </c>
      <c r="F106" t="s">
        <v>1239</v>
      </c>
      <c r="G106">
        <f>(D106-D99)/(A106-A99)</f>
        <v>2.864585714285715E-2</v>
      </c>
    </row>
    <row r="107" spans="1:7" x14ac:dyDescent="0.35">
      <c r="A107" s="8">
        <v>44667</v>
      </c>
      <c r="B107" t="s">
        <v>1237</v>
      </c>
      <c r="C107" s="39">
        <v>0</v>
      </c>
      <c r="D107">
        <v>0.97468699999999997</v>
      </c>
      <c r="E107" t="s">
        <v>1240</v>
      </c>
      <c r="F107" t="s">
        <v>1239</v>
      </c>
    </row>
    <row r="108" spans="1:7" x14ac:dyDescent="0.35">
      <c r="A108" s="8">
        <v>44668</v>
      </c>
      <c r="B108" t="s">
        <v>1237</v>
      </c>
      <c r="C108" s="39">
        <v>0</v>
      </c>
      <c r="D108">
        <v>0.98557300000000003</v>
      </c>
      <c r="E108" t="s">
        <v>1240</v>
      </c>
      <c r="F108" t="s">
        <v>1239</v>
      </c>
    </row>
    <row r="109" spans="1:7" x14ac:dyDescent="0.35">
      <c r="A109" s="8">
        <v>44669</v>
      </c>
      <c r="B109" t="s">
        <v>1237</v>
      </c>
      <c r="C109" s="39">
        <v>0</v>
      </c>
      <c r="D109">
        <v>0.96385399999999999</v>
      </c>
      <c r="E109" t="s">
        <v>1240</v>
      </c>
      <c r="F109" t="s">
        <v>1239</v>
      </c>
    </row>
    <row r="110" spans="1:7" x14ac:dyDescent="0.35">
      <c r="A110" s="8">
        <v>44670</v>
      </c>
      <c r="B110" t="s">
        <v>1237</v>
      </c>
      <c r="C110" s="39">
        <v>0</v>
      </c>
      <c r="D110">
        <v>0.98828099999999997</v>
      </c>
      <c r="E110" t="s">
        <v>1240</v>
      </c>
      <c r="F110" t="s">
        <v>1239</v>
      </c>
    </row>
    <row r="111" spans="1:7" x14ac:dyDescent="0.35">
      <c r="A111" s="8">
        <v>44671</v>
      </c>
      <c r="B111" t="s">
        <v>1237</v>
      </c>
      <c r="C111" s="39">
        <v>0</v>
      </c>
      <c r="D111">
        <v>1.034948</v>
      </c>
      <c r="E111" t="s">
        <v>1240</v>
      </c>
      <c r="F111" t="s">
        <v>1239</v>
      </c>
    </row>
    <row r="112" spans="1:7" x14ac:dyDescent="0.35">
      <c r="A112" s="8">
        <v>44672</v>
      </c>
      <c r="B112" t="s">
        <v>1237</v>
      </c>
      <c r="C112" s="39">
        <v>0</v>
      </c>
      <c r="D112">
        <v>1.038073</v>
      </c>
      <c r="E112" t="s">
        <v>1240</v>
      </c>
      <c r="F112" t="s">
        <v>1239</v>
      </c>
    </row>
    <row r="113" spans="1:7" x14ac:dyDescent="0.35">
      <c r="A113" s="8">
        <v>44673</v>
      </c>
      <c r="B113" t="s">
        <v>1237</v>
      </c>
      <c r="C113" s="39">
        <v>0</v>
      </c>
      <c r="D113">
        <v>1.0719270000000001</v>
      </c>
      <c r="E113" t="s">
        <v>1240</v>
      </c>
      <c r="F113" t="s">
        <v>1239</v>
      </c>
      <c r="G113">
        <f>(D113-D106)/(A113-A106)</f>
        <v>1.7939000000000007E-2</v>
      </c>
    </row>
    <row r="114" spans="1:7" x14ac:dyDescent="0.35">
      <c r="A114" s="8">
        <v>44674</v>
      </c>
      <c r="B114" t="s">
        <v>1237</v>
      </c>
      <c r="C114" s="39">
        <v>0</v>
      </c>
      <c r="D114">
        <v>1.2098960000000001</v>
      </c>
      <c r="E114" t="s">
        <v>1240</v>
      </c>
      <c r="F114" t="s">
        <v>1239</v>
      </c>
    </row>
    <row r="115" spans="1:7" x14ac:dyDescent="0.35">
      <c r="A115" s="8">
        <v>44675</v>
      </c>
      <c r="B115" t="s">
        <v>1237</v>
      </c>
      <c r="C115" s="39">
        <v>0</v>
      </c>
      <c r="D115">
        <v>1.236667</v>
      </c>
      <c r="E115" t="s">
        <v>1240</v>
      </c>
      <c r="F115" t="s">
        <v>1239</v>
      </c>
    </row>
    <row r="116" spans="1:7" x14ac:dyDescent="0.35">
      <c r="A116" s="8">
        <v>44676</v>
      </c>
      <c r="B116" t="s">
        <v>1237</v>
      </c>
      <c r="C116" s="39">
        <v>0</v>
      </c>
      <c r="D116">
        <v>1.286667</v>
      </c>
      <c r="E116" t="s">
        <v>1240</v>
      </c>
      <c r="F116" t="s">
        <v>1239</v>
      </c>
    </row>
    <row r="117" spans="1:7" x14ac:dyDescent="0.35">
      <c r="A117" s="8">
        <v>44677</v>
      </c>
      <c r="B117" t="s">
        <v>1237</v>
      </c>
      <c r="C117" s="39">
        <v>0</v>
      </c>
      <c r="D117">
        <v>1.271927</v>
      </c>
      <c r="E117" t="s">
        <v>1240</v>
      </c>
      <c r="F117" t="s">
        <v>1239</v>
      </c>
    </row>
    <row r="118" spans="1:7" x14ac:dyDescent="0.35">
      <c r="A118" s="8">
        <v>44678</v>
      </c>
      <c r="B118" t="s">
        <v>1237</v>
      </c>
      <c r="C118" s="39">
        <v>0</v>
      </c>
      <c r="D118">
        <v>1.2867710000000001</v>
      </c>
      <c r="E118" t="s">
        <v>1240</v>
      </c>
      <c r="F118" t="s">
        <v>1239</v>
      </c>
    </row>
    <row r="119" spans="1:7" x14ac:dyDescent="0.35">
      <c r="A119" s="8">
        <v>44679</v>
      </c>
      <c r="B119" t="s">
        <v>1237</v>
      </c>
      <c r="C119" s="39">
        <v>0</v>
      </c>
      <c r="D119">
        <v>1.3157289999999999</v>
      </c>
      <c r="E119" t="s">
        <v>1240</v>
      </c>
      <c r="F119" t="s">
        <v>1239</v>
      </c>
    </row>
    <row r="120" spans="1:7" x14ac:dyDescent="0.35">
      <c r="A120" s="8">
        <v>44680</v>
      </c>
      <c r="B120" t="s">
        <v>1237</v>
      </c>
      <c r="C120" s="39">
        <v>0</v>
      </c>
      <c r="D120">
        <v>1.2432289999999999</v>
      </c>
      <c r="E120" t="s">
        <v>1240</v>
      </c>
      <c r="F120" t="s">
        <v>1239</v>
      </c>
      <c r="G120">
        <f>(D120-D113)/(A120-A113)</f>
        <v>2.4471714285714263E-2</v>
      </c>
    </row>
    <row r="121" spans="1:7" x14ac:dyDescent="0.35">
      <c r="A121" s="8">
        <v>44681</v>
      </c>
      <c r="B121" t="s">
        <v>1237</v>
      </c>
      <c r="C121" s="39">
        <v>0</v>
      </c>
      <c r="D121">
        <v>1.2214579999999999</v>
      </c>
      <c r="E121" t="s">
        <v>1240</v>
      </c>
      <c r="F121" t="s">
        <v>1239</v>
      </c>
    </row>
    <row r="122" spans="1:7" x14ac:dyDescent="0.35">
      <c r="A122" s="8">
        <v>44682</v>
      </c>
      <c r="B122" t="s">
        <v>1237</v>
      </c>
      <c r="C122" s="39">
        <v>0</v>
      </c>
      <c r="D122">
        <v>1.2346870000000001</v>
      </c>
      <c r="E122" t="s">
        <v>1240</v>
      </c>
      <c r="F122" t="s">
        <v>1239</v>
      </c>
    </row>
    <row r="123" spans="1:7" x14ac:dyDescent="0.35">
      <c r="A123" s="8">
        <v>44683</v>
      </c>
      <c r="B123" t="s">
        <v>1237</v>
      </c>
      <c r="C123" s="39">
        <v>0</v>
      </c>
      <c r="D123">
        <v>1.3405210000000001</v>
      </c>
      <c r="E123" t="s">
        <v>1240</v>
      </c>
      <c r="F123" t="s">
        <v>1239</v>
      </c>
    </row>
    <row r="124" spans="1:7" x14ac:dyDescent="0.35">
      <c r="A124" s="8">
        <v>44684</v>
      </c>
      <c r="B124" t="s">
        <v>1237</v>
      </c>
      <c r="C124" s="39">
        <v>0</v>
      </c>
      <c r="D124">
        <v>1.4097919999999999</v>
      </c>
      <c r="E124" t="s">
        <v>1240</v>
      </c>
      <c r="F124" t="s">
        <v>1239</v>
      </c>
    </row>
    <row r="125" spans="1:7" x14ac:dyDescent="0.35">
      <c r="A125" s="8">
        <v>44685</v>
      </c>
      <c r="B125" t="s">
        <v>1237</v>
      </c>
      <c r="C125" s="39">
        <v>0</v>
      </c>
      <c r="D125">
        <v>1.4670829999999999</v>
      </c>
      <c r="E125" t="s">
        <v>1240</v>
      </c>
      <c r="F125" t="s">
        <v>1239</v>
      </c>
    </row>
    <row r="126" spans="1:7" x14ac:dyDescent="0.35">
      <c r="A126" s="8">
        <v>44686</v>
      </c>
      <c r="B126" t="s">
        <v>1237</v>
      </c>
      <c r="C126" s="39">
        <v>0</v>
      </c>
      <c r="D126">
        <v>1.6073440000000001</v>
      </c>
      <c r="E126" t="s">
        <v>1240</v>
      </c>
      <c r="F126" t="s">
        <v>1239</v>
      </c>
    </row>
    <row r="127" spans="1:7" x14ac:dyDescent="0.35">
      <c r="A127" s="8">
        <v>44687</v>
      </c>
      <c r="B127" t="s">
        <v>1237</v>
      </c>
      <c r="C127" s="39">
        <v>0</v>
      </c>
      <c r="D127">
        <v>1.6795310000000001</v>
      </c>
      <c r="E127" t="s">
        <v>1240</v>
      </c>
      <c r="F127" t="s">
        <v>1239</v>
      </c>
    </row>
    <row r="128" spans="1:7" x14ac:dyDescent="0.35">
      <c r="A128" s="8">
        <v>44688</v>
      </c>
      <c r="B128" t="s">
        <v>1237</v>
      </c>
      <c r="C128" s="39">
        <v>0</v>
      </c>
      <c r="D128">
        <v>1.7072400000000001</v>
      </c>
      <c r="E128" t="s">
        <v>1240</v>
      </c>
      <c r="F128" t="s">
        <v>1239</v>
      </c>
    </row>
    <row r="129" spans="1:7" x14ac:dyDescent="0.35">
      <c r="A129" s="8">
        <v>44689</v>
      </c>
      <c r="B129" t="s">
        <v>1237</v>
      </c>
      <c r="C129" s="39">
        <v>0</v>
      </c>
      <c r="D129">
        <v>1.8272919999999999</v>
      </c>
      <c r="E129" t="s">
        <v>1240</v>
      </c>
      <c r="F129" t="s">
        <v>1239</v>
      </c>
      <c r="G129">
        <f>(D129-D122)/(A129-A122)</f>
        <v>8.4657857142857118E-2</v>
      </c>
    </row>
    <row r="130" spans="1:7" x14ac:dyDescent="0.35">
      <c r="A130" s="8">
        <v>44690</v>
      </c>
      <c r="B130" t="s">
        <v>1237</v>
      </c>
      <c r="C130" s="39">
        <v>0</v>
      </c>
      <c r="D130">
        <v>1.8694269999999999</v>
      </c>
      <c r="E130" t="s">
        <v>1240</v>
      </c>
      <c r="F130" t="s">
        <v>1239</v>
      </c>
    </row>
    <row r="131" spans="1:7" x14ac:dyDescent="0.35">
      <c r="A131" s="8">
        <v>44691</v>
      </c>
      <c r="B131" t="s">
        <v>1237</v>
      </c>
      <c r="C131" s="39">
        <v>0</v>
      </c>
      <c r="D131">
        <v>2.0021879999999999</v>
      </c>
      <c r="E131" t="s">
        <v>1240</v>
      </c>
      <c r="F131" t="s">
        <v>1239</v>
      </c>
    </row>
    <row r="132" spans="1:7" x14ac:dyDescent="0.35">
      <c r="A132" s="8">
        <v>44692</v>
      </c>
      <c r="B132" t="s">
        <v>1237</v>
      </c>
      <c r="C132" s="39">
        <v>0</v>
      </c>
      <c r="D132">
        <v>2.0889579999999999</v>
      </c>
      <c r="E132" t="s">
        <v>1240</v>
      </c>
      <c r="F132" t="s">
        <v>1239</v>
      </c>
    </row>
    <row r="133" spans="1:7" x14ac:dyDescent="0.35">
      <c r="A133" s="8">
        <v>44693</v>
      </c>
      <c r="B133" t="s">
        <v>1237</v>
      </c>
      <c r="C133" s="39">
        <v>0</v>
      </c>
      <c r="D133">
        <v>2.038958</v>
      </c>
      <c r="E133" t="s">
        <v>1240</v>
      </c>
      <c r="F133" t="s">
        <v>1239</v>
      </c>
    </row>
    <row r="134" spans="1:7" x14ac:dyDescent="0.35">
      <c r="A134" s="8">
        <v>44694</v>
      </c>
      <c r="B134" t="s">
        <v>1237</v>
      </c>
      <c r="C134" s="39">
        <v>0</v>
      </c>
      <c r="D134">
        <v>2.1464059999999998</v>
      </c>
      <c r="E134" t="s">
        <v>1240</v>
      </c>
      <c r="F134" t="s">
        <v>1239</v>
      </c>
    </row>
    <row r="135" spans="1:7" x14ac:dyDescent="0.35">
      <c r="A135" s="8">
        <v>44695</v>
      </c>
      <c r="B135" t="s">
        <v>1237</v>
      </c>
      <c r="C135" s="39">
        <v>0</v>
      </c>
      <c r="D135">
        <v>2.1107809999999998</v>
      </c>
      <c r="E135" t="s">
        <v>1240</v>
      </c>
      <c r="F135" t="s">
        <v>1239</v>
      </c>
    </row>
    <row r="136" spans="1:7" x14ac:dyDescent="0.35">
      <c r="A136" s="8">
        <v>44696</v>
      </c>
      <c r="B136" t="s">
        <v>1237</v>
      </c>
      <c r="C136" s="39">
        <v>0</v>
      </c>
      <c r="D136">
        <v>2.037083</v>
      </c>
      <c r="E136" t="s">
        <v>1240</v>
      </c>
      <c r="F136" t="s">
        <v>1239</v>
      </c>
      <c r="G136">
        <f>(D136-D129)/(A136-A129)</f>
        <v>2.9970142857142865E-2</v>
      </c>
    </row>
    <row r="137" spans="1:7" x14ac:dyDescent="0.35">
      <c r="A137" s="8">
        <v>44697</v>
      </c>
      <c r="B137" t="s">
        <v>1237</v>
      </c>
      <c r="C137" s="39">
        <v>0</v>
      </c>
      <c r="D137">
        <v>1.9959899999999999</v>
      </c>
      <c r="E137" t="s">
        <v>1240</v>
      </c>
      <c r="F137" t="s">
        <v>1239</v>
      </c>
    </row>
    <row r="138" spans="1:7" x14ac:dyDescent="0.35">
      <c r="A138" s="8">
        <v>44698</v>
      </c>
      <c r="B138" t="s">
        <v>1237</v>
      </c>
      <c r="C138" s="39">
        <v>0</v>
      </c>
      <c r="D138">
        <v>2.0088020000000002</v>
      </c>
      <c r="E138" t="s">
        <v>1240</v>
      </c>
      <c r="F138" t="s">
        <v>1239</v>
      </c>
    </row>
    <row r="139" spans="1:7" x14ac:dyDescent="0.35">
      <c r="A139" s="8">
        <v>44699</v>
      </c>
      <c r="B139" t="s">
        <v>1237</v>
      </c>
      <c r="C139" s="39">
        <v>0</v>
      </c>
      <c r="D139">
        <v>2.2237499999999999</v>
      </c>
      <c r="E139" t="s">
        <v>1240</v>
      </c>
      <c r="F139" t="s">
        <v>1239</v>
      </c>
    </row>
    <row r="140" spans="1:7" x14ac:dyDescent="0.35">
      <c r="A140" s="8">
        <v>44700</v>
      </c>
      <c r="B140" t="s">
        <v>1237</v>
      </c>
      <c r="C140" s="39">
        <v>0</v>
      </c>
      <c r="D140">
        <v>2.248281</v>
      </c>
      <c r="E140" t="s">
        <v>1240</v>
      </c>
      <c r="F140" t="s">
        <v>1239</v>
      </c>
    </row>
    <row r="141" spans="1:7" x14ac:dyDescent="0.35">
      <c r="A141" s="8">
        <v>44701</v>
      </c>
      <c r="B141" t="s">
        <v>1237</v>
      </c>
      <c r="C141" s="39">
        <v>0</v>
      </c>
      <c r="D141">
        <v>2.3376039999999998</v>
      </c>
      <c r="E141" t="s">
        <v>1240</v>
      </c>
      <c r="F141" t="s">
        <v>1239</v>
      </c>
    </row>
    <row r="142" spans="1:7" x14ac:dyDescent="0.35">
      <c r="A142" s="8">
        <v>44702</v>
      </c>
      <c r="B142" t="s">
        <v>1237</v>
      </c>
      <c r="C142" s="39">
        <v>0</v>
      </c>
      <c r="D142">
        <v>2.5298440000000002</v>
      </c>
      <c r="E142" t="s">
        <v>1240</v>
      </c>
      <c r="F142" t="s">
        <v>1239</v>
      </c>
    </row>
    <row r="143" spans="1:7" x14ac:dyDescent="0.35">
      <c r="A143" s="8">
        <v>44703</v>
      </c>
      <c r="B143" t="s">
        <v>1237</v>
      </c>
      <c r="C143" s="39">
        <v>0</v>
      </c>
      <c r="D143">
        <v>2.493906</v>
      </c>
      <c r="E143" t="s">
        <v>1240</v>
      </c>
      <c r="F143" t="s">
        <v>1239</v>
      </c>
      <c r="G143">
        <f>(D143-D136)/(A143-A136)</f>
        <v>6.5260428571428566E-2</v>
      </c>
    </row>
    <row r="144" spans="1:7" x14ac:dyDescent="0.35">
      <c r="A144" s="8">
        <v>44704</v>
      </c>
      <c r="B144" t="s">
        <v>1237</v>
      </c>
      <c r="C144" s="39">
        <v>0</v>
      </c>
      <c r="D144">
        <v>2.3871880000000001</v>
      </c>
      <c r="E144" t="s">
        <v>1240</v>
      </c>
      <c r="F144" t="s">
        <v>1239</v>
      </c>
    </row>
    <row r="145" spans="1:7" x14ac:dyDescent="0.35">
      <c r="A145" s="8">
        <v>44705</v>
      </c>
      <c r="B145" t="s">
        <v>1237</v>
      </c>
      <c r="C145" s="39">
        <v>0</v>
      </c>
      <c r="D145">
        <v>2.3479169999999998</v>
      </c>
      <c r="E145" t="s">
        <v>1240</v>
      </c>
      <c r="F145" t="s">
        <v>1239</v>
      </c>
    </row>
    <row r="146" spans="1:7" x14ac:dyDescent="0.35">
      <c r="A146" s="8">
        <v>44706</v>
      </c>
      <c r="B146" t="s">
        <v>1237</v>
      </c>
      <c r="C146" s="39">
        <v>0</v>
      </c>
      <c r="D146">
        <v>2.2890630000000001</v>
      </c>
      <c r="E146" t="s">
        <v>1240</v>
      </c>
      <c r="F146" t="s">
        <v>1239</v>
      </c>
    </row>
    <row r="147" spans="1:7" x14ac:dyDescent="0.35">
      <c r="A147" s="8">
        <v>44707</v>
      </c>
      <c r="B147" t="s">
        <v>1237</v>
      </c>
      <c r="C147" s="39">
        <v>0</v>
      </c>
      <c r="D147">
        <v>2.242083</v>
      </c>
      <c r="E147" t="s">
        <v>1240</v>
      </c>
      <c r="F147" t="s">
        <v>1239</v>
      </c>
    </row>
    <row r="148" spans="1:7" x14ac:dyDescent="0.35">
      <c r="A148" s="8">
        <v>44708</v>
      </c>
      <c r="B148" t="s">
        <v>1237</v>
      </c>
      <c r="C148" s="39">
        <v>0</v>
      </c>
      <c r="D148">
        <v>2.2831250000000001</v>
      </c>
      <c r="E148" t="s">
        <v>1240</v>
      </c>
      <c r="F148" t="s">
        <v>1239</v>
      </c>
    </row>
    <row r="149" spans="1:7" x14ac:dyDescent="0.35">
      <c r="A149" s="8">
        <v>44709</v>
      </c>
      <c r="B149" t="s">
        <v>1237</v>
      </c>
      <c r="C149" s="39">
        <v>0</v>
      </c>
      <c r="D149">
        <v>2.4196879999999998</v>
      </c>
      <c r="E149" t="s">
        <v>1240</v>
      </c>
      <c r="F149" t="s">
        <v>1239</v>
      </c>
    </row>
    <row r="150" spans="1:7" x14ac:dyDescent="0.35">
      <c r="A150" s="8">
        <v>44710</v>
      </c>
      <c r="B150" t="s">
        <v>1237</v>
      </c>
      <c r="C150" s="39">
        <v>0</v>
      </c>
      <c r="D150">
        <v>2.4933329999999998</v>
      </c>
      <c r="E150" t="s">
        <v>1240</v>
      </c>
      <c r="F150" t="s">
        <v>1239</v>
      </c>
      <c r="G150">
        <f>(D150-D143)/(A150-A143)</f>
        <v>-8.1857142857165251E-5</v>
      </c>
    </row>
    <row r="151" spans="1:7" x14ac:dyDescent="0.35">
      <c r="A151" s="8">
        <v>44711</v>
      </c>
      <c r="B151" t="s">
        <v>1237</v>
      </c>
      <c r="C151" s="39">
        <v>0</v>
      </c>
      <c r="D151">
        <v>2.5344790000000001</v>
      </c>
      <c r="E151" t="s">
        <v>1240</v>
      </c>
      <c r="F151" t="s">
        <v>1239</v>
      </c>
    </row>
    <row r="152" spans="1:7" x14ac:dyDescent="0.35">
      <c r="A152" s="8">
        <v>44712</v>
      </c>
      <c r="B152" t="s">
        <v>1237</v>
      </c>
      <c r="C152" s="39">
        <v>0</v>
      </c>
      <c r="D152">
        <v>2.5584370000000001</v>
      </c>
      <c r="E152" t="s">
        <v>1240</v>
      </c>
      <c r="F152" t="s">
        <v>1239</v>
      </c>
    </row>
    <row r="153" spans="1:7" x14ac:dyDescent="0.35">
      <c r="A153" s="8">
        <v>44713</v>
      </c>
      <c r="B153" t="s">
        <v>1237</v>
      </c>
      <c r="C153" s="39">
        <v>0</v>
      </c>
      <c r="D153">
        <v>2.5405730000000002</v>
      </c>
      <c r="E153" t="s">
        <v>1240</v>
      </c>
      <c r="F153" t="s">
        <v>1239</v>
      </c>
    </row>
    <row r="154" spans="1:7" x14ac:dyDescent="0.35">
      <c r="A154" s="8">
        <v>44714</v>
      </c>
      <c r="B154" t="s">
        <v>1237</v>
      </c>
      <c r="C154" s="39">
        <v>0</v>
      </c>
      <c r="D154">
        <v>2.4485939999999999</v>
      </c>
      <c r="E154" t="s">
        <v>1240</v>
      </c>
      <c r="F154" t="s">
        <v>1239</v>
      </c>
    </row>
    <row r="155" spans="1:7" x14ac:dyDescent="0.35">
      <c r="A155" s="8">
        <v>44715</v>
      </c>
      <c r="B155" t="s">
        <v>1237</v>
      </c>
      <c r="C155" s="39">
        <v>0</v>
      </c>
      <c r="D155">
        <v>2.5321349999999998</v>
      </c>
      <c r="E155" t="s">
        <v>1240</v>
      </c>
      <c r="F155" t="s">
        <v>1239</v>
      </c>
    </row>
    <row r="156" spans="1:7" x14ac:dyDescent="0.35">
      <c r="A156" s="8">
        <v>44716</v>
      </c>
      <c r="B156" t="s">
        <v>1237</v>
      </c>
      <c r="C156" s="39">
        <v>0</v>
      </c>
      <c r="D156">
        <v>2.6025520000000002</v>
      </c>
      <c r="E156" t="s">
        <v>1240</v>
      </c>
      <c r="F156" t="s">
        <v>1239</v>
      </c>
    </row>
    <row r="157" spans="1:7" x14ac:dyDescent="0.35">
      <c r="A157" s="8">
        <v>44717</v>
      </c>
      <c r="B157" t="s">
        <v>1237</v>
      </c>
      <c r="C157" s="39">
        <v>0</v>
      </c>
      <c r="D157">
        <v>2.6307290000000001</v>
      </c>
      <c r="E157" t="s">
        <v>1240</v>
      </c>
      <c r="F157" t="s">
        <v>1239</v>
      </c>
    </row>
    <row r="158" spans="1:7" x14ac:dyDescent="0.35">
      <c r="A158" s="8">
        <v>44718</v>
      </c>
      <c r="B158" t="s">
        <v>1237</v>
      </c>
      <c r="C158" s="39">
        <v>0</v>
      </c>
      <c r="D158">
        <v>2.6649479999999999</v>
      </c>
      <c r="E158" t="s">
        <v>1240</v>
      </c>
      <c r="F158" t="s">
        <v>1239</v>
      </c>
    </row>
    <row r="159" spans="1:7" x14ac:dyDescent="0.35">
      <c r="A159" s="8">
        <v>44719</v>
      </c>
      <c r="B159" t="s">
        <v>1237</v>
      </c>
      <c r="C159" s="39">
        <v>0</v>
      </c>
      <c r="D159">
        <v>2.720313</v>
      </c>
      <c r="E159" t="s">
        <v>1240</v>
      </c>
      <c r="F159" t="s">
        <v>1239</v>
      </c>
    </row>
    <row r="160" spans="1:7" x14ac:dyDescent="0.35">
      <c r="A160" s="8">
        <v>44720</v>
      </c>
      <c r="B160" t="s">
        <v>1237</v>
      </c>
      <c r="C160" s="39">
        <v>0</v>
      </c>
      <c r="D160">
        <v>2.8403649999999998</v>
      </c>
      <c r="E160" t="s">
        <v>1240</v>
      </c>
      <c r="F160" t="s">
        <v>1239</v>
      </c>
      <c r="G160">
        <f>(D160-D153)/(A160-A153)</f>
        <v>4.2827428571428516E-2</v>
      </c>
    </row>
    <row r="161" spans="1:7" x14ac:dyDescent="0.35">
      <c r="A161" s="8">
        <v>44721</v>
      </c>
      <c r="B161" t="s">
        <v>1237</v>
      </c>
      <c r="C161" s="39">
        <v>0</v>
      </c>
      <c r="D161">
        <v>2.8340100000000001</v>
      </c>
      <c r="E161" t="s">
        <v>1240</v>
      </c>
      <c r="F161" t="s">
        <v>1239</v>
      </c>
    </row>
    <row r="162" spans="1:7" x14ac:dyDescent="0.35">
      <c r="A162" s="8">
        <v>44722</v>
      </c>
      <c r="B162" t="s">
        <v>1237</v>
      </c>
      <c r="C162" s="39">
        <v>0</v>
      </c>
      <c r="D162">
        <v>3.0526559999999998</v>
      </c>
      <c r="E162" t="s">
        <v>1240</v>
      </c>
      <c r="F162" t="s">
        <v>1239</v>
      </c>
    </row>
    <row r="163" spans="1:7" x14ac:dyDescent="0.35">
      <c r="A163" s="8">
        <v>44723</v>
      </c>
      <c r="B163" t="s">
        <v>1237</v>
      </c>
      <c r="C163" s="39">
        <v>0</v>
      </c>
      <c r="D163">
        <v>3.2945310000000001</v>
      </c>
      <c r="E163" t="s">
        <v>1240</v>
      </c>
      <c r="F163" t="s">
        <v>1239</v>
      </c>
    </row>
    <row r="164" spans="1:7" x14ac:dyDescent="0.35">
      <c r="A164" s="8">
        <v>44724</v>
      </c>
      <c r="B164" t="s">
        <v>1237</v>
      </c>
      <c r="C164" s="39">
        <v>0</v>
      </c>
      <c r="D164">
        <v>3.299115</v>
      </c>
      <c r="E164" t="s">
        <v>1240</v>
      </c>
      <c r="F164" t="s">
        <v>1239</v>
      </c>
    </row>
    <row r="165" spans="1:7" x14ac:dyDescent="0.35">
      <c r="A165" s="8">
        <v>44725</v>
      </c>
      <c r="B165" t="s">
        <v>1237</v>
      </c>
      <c r="C165" s="39">
        <v>0</v>
      </c>
      <c r="D165">
        <v>3.3997920000000001</v>
      </c>
      <c r="E165" t="s">
        <v>1240</v>
      </c>
      <c r="F165" t="s">
        <v>1239</v>
      </c>
    </row>
    <row r="166" spans="1:7" x14ac:dyDescent="0.35">
      <c r="A166" s="8">
        <v>44726</v>
      </c>
      <c r="B166" t="s">
        <v>1237</v>
      </c>
      <c r="C166" s="39">
        <v>0</v>
      </c>
      <c r="D166">
        <v>3.4045830000000001</v>
      </c>
      <c r="E166" t="s">
        <v>1240</v>
      </c>
      <c r="F166" t="s">
        <v>1239</v>
      </c>
    </row>
    <row r="167" spans="1:7" x14ac:dyDescent="0.35">
      <c r="A167" s="8">
        <v>44727</v>
      </c>
      <c r="B167" t="s">
        <v>1237</v>
      </c>
      <c r="C167" s="39">
        <v>0</v>
      </c>
      <c r="D167">
        <v>3.5258850000000002</v>
      </c>
      <c r="E167" t="s">
        <v>1240</v>
      </c>
      <c r="F167" t="s">
        <v>1239</v>
      </c>
      <c r="G167">
        <f>(D167-D160)/(A167-A160)</f>
        <v>9.7931428571428628E-2</v>
      </c>
    </row>
    <row r="168" spans="1:7" x14ac:dyDescent="0.35">
      <c r="A168" s="8">
        <v>44728</v>
      </c>
      <c r="B168" t="s">
        <v>1237</v>
      </c>
      <c r="C168" s="39">
        <v>0</v>
      </c>
      <c r="D168">
        <v>3.2494269999999998</v>
      </c>
      <c r="E168" t="s">
        <v>1240</v>
      </c>
      <c r="F168" t="s">
        <v>1239</v>
      </c>
    </row>
    <row r="169" spans="1:7" x14ac:dyDescent="0.35">
      <c r="A169" s="8">
        <v>44729</v>
      </c>
      <c r="B169" t="s">
        <v>1237</v>
      </c>
      <c r="C169" s="39">
        <v>0</v>
      </c>
      <c r="D169">
        <v>3.1856770000000001</v>
      </c>
      <c r="E169" t="s">
        <v>1240</v>
      </c>
      <c r="F169" t="s">
        <v>1239</v>
      </c>
    </row>
    <row r="170" spans="1:7" x14ac:dyDescent="0.35">
      <c r="A170" s="8">
        <v>44730</v>
      </c>
      <c r="B170" t="s">
        <v>1237</v>
      </c>
      <c r="C170" s="39">
        <v>0</v>
      </c>
      <c r="D170">
        <v>3.060365</v>
      </c>
      <c r="E170" t="s">
        <v>1240</v>
      </c>
      <c r="F170" t="s">
        <v>1239</v>
      </c>
    </row>
    <row r="171" spans="1:7" x14ac:dyDescent="0.35">
      <c r="A171" s="8">
        <v>44731</v>
      </c>
      <c r="B171" t="s">
        <v>1237</v>
      </c>
      <c r="C171" s="39">
        <v>0</v>
      </c>
      <c r="D171">
        <v>2.9827599999999999</v>
      </c>
      <c r="E171" t="s">
        <v>1240</v>
      </c>
      <c r="F171" t="s">
        <v>1239</v>
      </c>
    </row>
    <row r="172" spans="1:7" x14ac:dyDescent="0.35">
      <c r="A172" s="8">
        <v>44732</v>
      </c>
      <c r="B172" t="s">
        <v>1237</v>
      </c>
      <c r="C172" s="39">
        <v>0</v>
      </c>
      <c r="D172">
        <v>2.8383850000000002</v>
      </c>
      <c r="E172" t="s">
        <v>1240</v>
      </c>
      <c r="F172" t="s">
        <v>1239</v>
      </c>
    </row>
    <row r="173" spans="1:7" x14ac:dyDescent="0.35">
      <c r="A173" s="8">
        <v>44733</v>
      </c>
      <c r="B173" t="s">
        <v>1237</v>
      </c>
      <c r="C173" s="39">
        <v>0</v>
      </c>
      <c r="D173">
        <v>2.7964579999999999</v>
      </c>
      <c r="E173" t="s">
        <v>1240</v>
      </c>
      <c r="F173" t="s">
        <v>1239</v>
      </c>
    </row>
    <row r="174" spans="1:7" x14ac:dyDescent="0.35">
      <c r="A174" s="8">
        <v>44734</v>
      </c>
      <c r="B174" t="s">
        <v>1237</v>
      </c>
      <c r="C174" s="39">
        <v>0</v>
      </c>
      <c r="D174">
        <v>2.8509380000000002</v>
      </c>
      <c r="E174" t="s">
        <v>1240</v>
      </c>
      <c r="F174" t="s">
        <v>1239</v>
      </c>
      <c r="G174">
        <f>(D174-D167)/(A174-A167)</f>
        <v>-9.6420999999999993E-2</v>
      </c>
    </row>
    <row r="175" spans="1:7" x14ac:dyDescent="0.35">
      <c r="A175" s="8">
        <v>44735</v>
      </c>
      <c r="B175" t="s">
        <v>1237</v>
      </c>
      <c r="C175" s="39">
        <v>0</v>
      </c>
      <c r="D175">
        <v>2.9576039999999999</v>
      </c>
      <c r="E175" t="s">
        <v>1240</v>
      </c>
      <c r="F175" t="s">
        <v>1239</v>
      </c>
    </row>
    <row r="176" spans="1:7" x14ac:dyDescent="0.35">
      <c r="A176" s="8">
        <v>44736</v>
      </c>
      <c r="B176" t="s">
        <v>1237</v>
      </c>
      <c r="C176" s="39">
        <v>0</v>
      </c>
      <c r="D176">
        <v>2.7495310000000002</v>
      </c>
      <c r="E176" t="s">
        <v>1240</v>
      </c>
      <c r="F176" t="s">
        <v>1239</v>
      </c>
    </row>
    <row r="177" spans="1:7" x14ac:dyDescent="0.35">
      <c r="A177" s="8">
        <v>44737</v>
      </c>
      <c r="B177" t="s">
        <v>1237</v>
      </c>
      <c r="C177" s="39">
        <v>0</v>
      </c>
      <c r="D177">
        <v>2.6218750000000002</v>
      </c>
      <c r="E177" t="s">
        <v>1240</v>
      </c>
      <c r="F177" t="s">
        <v>1239</v>
      </c>
    </row>
    <row r="178" spans="1:7" x14ac:dyDescent="0.35">
      <c r="A178" s="8">
        <v>44738</v>
      </c>
      <c r="B178" t="s">
        <v>1237</v>
      </c>
      <c r="C178" s="39">
        <v>0</v>
      </c>
      <c r="D178">
        <v>2.5550519999999999</v>
      </c>
      <c r="E178" t="s">
        <v>1240</v>
      </c>
      <c r="F178" t="s">
        <v>1239</v>
      </c>
    </row>
    <row r="179" spans="1:7" x14ac:dyDescent="0.35">
      <c r="A179" s="8">
        <v>44739</v>
      </c>
      <c r="B179" t="s">
        <v>1237</v>
      </c>
      <c r="C179" s="39">
        <v>0</v>
      </c>
      <c r="D179">
        <v>2.5074999999999998</v>
      </c>
      <c r="E179" t="s">
        <v>1240</v>
      </c>
      <c r="F179" t="s">
        <v>1239</v>
      </c>
    </row>
    <row r="180" spans="1:7" x14ac:dyDescent="0.35">
      <c r="A180" s="8">
        <v>44740</v>
      </c>
      <c r="B180" t="s">
        <v>1237</v>
      </c>
      <c r="C180" s="39">
        <v>0</v>
      </c>
      <c r="D180">
        <v>2.7118229999999999</v>
      </c>
      <c r="E180" t="s">
        <v>1240</v>
      </c>
      <c r="F180" t="s">
        <v>1239</v>
      </c>
    </row>
    <row r="181" spans="1:7" x14ac:dyDescent="0.35">
      <c r="A181" s="8">
        <v>44741</v>
      </c>
      <c r="B181" t="s">
        <v>1237</v>
      </c>
      <c r="C181" s="39">
        <v>0</v>
      </c>
      <c r="D181">
        <v>2.6632289999999998</v>
      </c>
      <c r="E181" t="s">
        <v>1240</v>
      </c>
      <c r="F181" t="s">
        <v>1239</v>
      </c>
      <c r="G181">
        <f>(D181-D174)/(A181-A174)</f>
        <v>-2.6815571428571477E-2</v>
      </c>
    </row>
    <row r="182" spans="1:7" x14ac:dyDescent="0.35">
      <c r="A182" s="8">
        <v>44742</v>
      </c>
      <c r="B182" t="s">
        <v>1237</v>
      </c>
      <c r="C182" s="39">
        <v>0</v>
      </c>
      <c r="D182">
        <v>2.6863540000000001</v>
      </c>
      <c r="E182" t="s">
        <v>1240</v>
      </c>
      <c r="F182" t="s">
        <v>1239</v>
      </c>
    </row>
    <row r="183" spans="1:7" x14ac:dyDescent="0.35">
      <c r="A183" s="8">
        <v>44743</v>
      </c>
      <c r="B183" t="s">
        <v>1237</v>
      </c>
      <c r="C183" s="39">
        <v>0</v>
      </c>
      <c r="D183">
        <v>2.6931250000000002</v>
      </c>
      <c r="E183" t="s">
        <v>1240</v>
      </c>
      <c r="F183" t="s">
        <v>1239</v>
      </c>
    </row>
    <row r="184" spans="1:7" x14ac:dyDescent="0.35">
      <c r="A184" s="8">
        <v>44744</v>
      </c>
      <c r="B184" t="s">
        <v>1237</v>
      </c>
      <c r="C184" s="39">
        <v>0</v>
      </c>
      <c r="D184">
        <v>2.7545310000000001</v>
      </c>
      <c r="E184" t="s">
        <v>1240</v>
      </c>
      <c r="F184" t="s">
        <v>1239</v>
      </c>
    </row>
    <row r="185" spans="1:7" x14ac:dyDescent="0.35">
      <c r="A185" s="8">
        <v>44745</v>
      </c>
      <c r="B185" t="s">
        <v>1237</v>
      </c>
      <c r="C185" s="39">
        <v>0</v>
      </c>
      <c r="D185">
        <v>2.7700520000000002</v>
      </c>
      <c r="E185" t="s">
        <v>1240</v>
      </c>
      <c r="F185" t="s">
        <v>1239</v>
      </c>
    </row>
    <row r="186" spans="1:7" x14ac:dyDescent="0.35">
      <c r="A186" s="8">
        <v>44746</v>
      </c>
      <c r="B186" t="s">
        <v>1237</v>
      </c>
      <c r="C186" s="39">
        <v>0</v>
      </c>
      <c r="D186">
        <v>2.746823</v>
      </c>
      <c r="E186" t="s">
        <v>1240</v>
      </c>
      <c r="F186" t="s">
        <v>1239</v>
      </c>
    </row>
    <row r="187" spans="1:7" x14ac:dyDescent="0.35">
      <c r="A187" s="8">
        <v>44747</v>
      </c>
      <c r="B187" t="s">
        <v>1237</v>
      </c>
      <c r="C187" s="39">
        <v>0</v>
      </c>
      <c r="D187">
        <v>2.6571349999999998</v>
      </c>
      <c r="E187" t="s">
        <v>1240</v>
      </c>
      <c r="F187" t="s">
        <v>1239</v>
      </c>
    </row>
    <row r="188" spans="1:7" x14ac:dyDescent="0.35">
      <c r="A188" s="8">
        <v>44748</v>
      </c>
      <c r="B188" t="s">
        <v>1237</v>
      </c>
      <c r="C188" s="39">
        <v>0</v>
      </c>
      <c r="D188">
        <v>2.7772920000000001</v>
      </c>
      <c r="E188" t="s">
        <v>1240</v>
      </c>
      <c r="F188" t="s">
        <v>1239</v>
      </c>
    </row>
    <row r="189" spans="1:7" x14ac:dyDescent="0.35">
      <c r="A189" s="8">
        <v>44749</v>
      </c>
      <c r="B189" t="s">
        <v>1237</v>
      </c>
      <c r="C189" s="39">
        <v>0</v>
      </c>
      <c r="D189">
        <v>2.5720830000000001</v>
      </c>
      <c r="E189" t="s">
        <v>1240</v>
      </c>
      <c r="F189" t="s">
        <v>1239</v>
      </c>
    </row>
    <row r="190" spans="1:7" x14ac:dyDescent="0.35">
      <c r="A190" s="8">
        <v>44750</v>
      </c>
      <c r="B190" t="s">
        <v>1237</v>
      </c>
      <c r="C190" s="39">
        <v>0</v>
      </c>
      <c r="D190">
        <v>2.4944790000000001</v>
      </c>
      <c r="E190" t="s">
        <v>1240</v>
      </c>
      <c r="F190" t="s">
        <v>1239</v>
      </c>
      <c r="G190">
        <f>(D190-D183)/(A190-A183)</f>
        <v>-2.8378000000000014E-2</v>
      </c>
    </row>
    <row r="191" spans="1:7" x14ac:dyDescent="0.35">
      <c r="A191" s="8">
        <v>44751</v>
      </c>
      <c r="B191" t="s">
        <v>1237</v>
      </c>
      <c r="C191" s="39">
        <v>0</v>
      </c>
      <c r="D191">
        <v>2.4684900000000001</v>
      </c>
      <c r="E191" t="s">
        <v>1240</v>
      </c>
      <c r="F191" t="s">
        <v>1239</v>
      </c>
    </row>
    <row r="192" spans="1:7" x14ac:dyDescent="0.35">
      <c r="A192" s="8">
        <v>44752</v>
      </c>
      <c r="B192" t="s">
        <v>1237</v>
      </c>
      <c r="C192" s="39">
        <v>0</v>
      </c>
      <c r="D192">
        <v>2.5896880000000002</v>
      </c>
      <c r="E192" t="s">
        <v>1240</v>
      </c>
      <c r="F192" t="s">
        <v>1239</v>
      </c>
    </row>
    <row r="193" spans="1:7" x14ac:dyDescent="0.35">
      <c r="A193" s="8">
        <v>44753</v>
      </c>
      <c r="B193" t="s">
        <v>1237</v>
      </c>
      <c r="C193" s="39">
        <v>0</v>
      </c>
      <c r="D193">
        <v>2.5016669999999999</v>
      </c>
      <c r="E193" t="s">
        <v>1240</v>
      </c>
      <c r="F193" t="s">
        <v>1239</v>
      </c>
    </row>
    <row r="194" spans="1:7" x14ac:dyDescent="0.35">
      <c r="A194" s="8">
        <v>44754</v>
      </c>
      <c r="B194" t="s">
        <v>1237</v>
      </c>
      <c r="C194" s="39">
        <v>0</v>
      </c>
      <c r="D194">
        <v>2.529531</v>
      </c>
      <c r="E194" t="s">
        <v>1240</v>
      </c>
      <c r="F194" t="s">
        <v>1239</v>
      </c>
    </row>
    <row r="195" spans="1:7" x14ac:dyDescent="0.35">
      <c r="A195" s="8">
        <v>44755</v>
      </c>
      <c r="B195" t="s">
        <v>1237</v>
      </c>
      <c r="C195" s="39">
        <v>0</v>
      </c>
      <c r="D195">
        <v>2.5777079999999999</v>
      </c>
      <c r="E195" t="s">
        <v>1240</v>
      </c>
      <c r="F195" t="s">
        <v>1239</v>
      </c>
    </row>
    <row r="196" spans="1:7" x14ac:dyDescent="0.35">
      <c r="A196" s="8">
        <v>44756</v>
      </c>
      <c r="B196" t="s">
        <v>1237</v>
      </c>
      <c r="C196" s="39">
        <v>0</v>
      </c>
      <c r="D196">
        <v>2.5164580000000001</v>
      </c>
      <c r="E196" t="s">
        <v>1240</v>
      </c>
      <c r="F196" t="s">
        <v>1239</v>
      </c>
    </row>
    <row r="197" spans="1:7" x14ac:dyDescent="0.35">
      <c r="A197" s="8">
        <v>44757</v>
      </c>
      <c r="B197" t="s">
        <v>1237</v>
      </c>
      <c r="C197" s="39">
        <v>0</v>
      </c>
      <c r="D197">
        <v>2.5239060000000002</v>
      </c>
      <c r="E197" t="s">
        <v>1240</v>
      </c>
      <c r="F197" t="s">
        <v>1239</v>
      </c>
      <c r="G197">
        <f>(D197-D190)/(A197-A190)</f>
        <v>4.2038571428571559E-3</v>
      </c>
    </row>
    <row r="198" spans="1:7" x14ac:dyDescent="0.35">
      <c r="A198" s="8">
        <v>44758</v>
      </c>
      <c r="B198" t="s">
        <v>1237</v>
      </c>
      <c r="C198" s="39">
        <v>0</v>
      </c>
      <c r="D198">
        <v>2.4975000000000001</v>
      </c>
      <c r="E198" t="s">
        <v>1240</v>
      </c>
      <c r="F198" t="s">
        <v>1239</v>
      </c>
    </row>
    <row r="199" spans="1:7" x14ac:dyDescent="0.35">
      <c r="A199" s="8">
        <v>44759</v>
      </c>
      <c r="B199" t="s">
        <v>1237</v>
      </c>
      <c r="C199" s="39">
        <v>0</v>
      </c>
      <c r="D199">
        <v>2.4308329999999998</v>
      </c>
      <c r="E199" t="s">
        <v>1240</v>
      </c>
      <c r="F199" t="s">
        <v>1239</v>
      </c>
    </row>
    <row r="200" spans="1:7" x14ac:dyDescent="0.35">
      <c r="A200" s="8">
        <v>44760</v>
      </c>
      <c r="B200" t="s">
        <v>1237</v>
      </c>
      <c r="C200" s="39">
        <v>0</v>
      </c>
      <c r="D200">
        <v>2.2239580000000001</v>
      </c>
      <c r="E200" t="s">
        <v>1240</v>
      </c>
      <c r="F200" t="s">
        <v>1239</v>
      </c>
    </row>
    <row r="201" spans="1:7" x14ac:dyDescent="0.35">
      <c r="A201" s="8">
        <v>44761</v>
      </c>
      <c r="B201" t="s">
        <v>1237</v>
      </c>
      <c r="C201" s="39">
        <v>0</v>
      </c>
      <c r="D201">
        <v>2.1532809999999998</v>
      </c>
      <c r="E201" t="s">
        <v>1240</v>
      </c>
      <c r="F201" t="s">
        <v>1239</v>
      </c>
    </row>
    <row r="202" spans="1:7" x14ac:dyDescent="0.35">
      <c r="A202" s="8">
        <v>44762</v>
      </c>
      <c r="B202" t="s">
        <v>1237</v>
      </c>
      <c r="C202" s="39">
        <v>0</v>
      </c>
      <c r="D202">
        <v>2.3476560000000002</v>
      </c>
      <c r="E202" t="s">
        <v>1240</v>
      </c>
      <c r="F202" t="s">
        <v>1239</v>
      </c>
    </row>
    <row r="203" spans="1:7" x14ac:dyDescent="0.35">
      <c r="A203" s="8">
        <v>44763</v>
      </c>
      <c r="B203" t="s">
        <v>1237</v>
      </c>
      <c r="C203" s="39">
        <v>0</v>
      </c>
      <c r="D203">
        <v>2.3726039999999999</v>
      </c>
      <c r="E203" t="s">
        <v>1240</v>
      </c>
      <c r="F203" t="s">
        <v>1239</v>
      </c>
    </row>
    <row r="204" spans="1:7" x14ac:dyDescent="0.35">
      <c r="A204" s="8">
        <v>44764</v>
      </c>
      <c r="B204" t="s">
        <v>1237</v>
      </c>
      <c r="C204" s="39">
        <v>0</v>
      </c>
      <c r="D204">
        <v>2.2646350000000002</v>
      </c>
      <c r="E204" t="s">
        <v>1240</v>
      </c>
      <c r="F204" t="s">
        <v>1239</v>
      </c>
      <c r="G204">
        <f>(D204-D197)/(A204-A197)</f>
        <v>-3.7038714285714293E-2</v>
      </c>
    </row>
    <row r="205" spans="1:7" x14ac:dyDescent="0.35">
      <c r="A205" s="8">
        <v>44765</v>
      </c>
      <c r="B205" t="s">
        <v>1237</v>
      </c>
      <c r="C205" s="39">
        <v>0</v>
      </c>
      <c r="D205">
        <v>2.2615099999999999</v>
      </c>
      <c r="E205" t="s">
        <v>1240</v>
      </c>
      <c r="F205" t="s">
        <v>1239</v>
      </c>
    </row>
    <row r="206" spans="1:7" x14ac:dyDescent="0.35">
      <c r="A206" s="8">
        <v>44766</v>
      </c>
      <c r="B206" t="s">
        <v>1237</v>
      </c>
      <c r="C206" s="39">
        <v>0</v>
      </c>
      <c r="D206">
        <v>2.1740629999999999</v>
      </c>
      <c r="E206" t="s">
        <v>1240</v>
      </c>
      <c r="F206" t="s">
        <v>1239</v>
      </c>
    </row>
    <row r="207" spans="1:7" x14ac:dyDescent="0.35">
      <c r="A207" s="8">
        <v>44767</v>
      </c>
      <c r="B207" t="s">
        <v>1237</v>
      </c>
      <c r="C207" s="39">
        <v>0</v>
      </c>
      <c r="D207">
        <v>2.2186460000000001</v>
      </c>
      <c r="E207" t="s">
        <v>1240</v>
      </c>
      <c r="F207" t="s">
        <v>1239</v>
      </c>
    </row>
    <row r="208" spans="1:7" x14ac:dyDescent="0.35">
      <c r="A208" s="8">
        <v>44768</v>
      </c>
      <c r="B208" t="s">
        <v>1237</v>
      </c>
      <c r="C208" s="39">
        <v>0</v>
      </c>
      <c r="D208">
        <v>2.1484369999999999</v>
      </c>
      <c r="E208" t="s">
        <v>1240</v>
      </c>
      <c r="F208" t="s">
        <v>1239</v>
      </c>
    </row>
    <row r="209" spans="1:7" x14ac:dyDescent="0.35">
      <c r="A209" s="8">
        <v>44769</v>
      </c>
      <c r="B209" t="s">
        <v>1237</v>
      </c>
      <c r="C209" s="39">
        <v>0</v>
      </c>
      <c r="D209">
        <v>2.077969</v>
      </c>
      <c r="E209" t="s">
        <v>1240</v>
      </c>
      <c r="F209" t="s">
        <v>1239</v>
      </c>
    </row>
    <row r="210" spans="1:7" x14ac:dyDescent="0.35">
      <c r="A210" s="8">
        <v>44770</v>
      </c>
      <c r="B210" t="s">
        <v>1237</v>
      </c>
      <c r="C210" s="39">
        <v>0</v>
      </c>
      <c r="D210">
        <v>2.0052599999999998</v>
      </c>
      <c r="E210" t="s">
        <v>1240</v>
      </c>
      <c r="F210" t="s">
        <v>1239</v>
      </c>
    </row>
    <row r="211" spans="1:7" x14ac:dyDescent="0.35">
      <c r="A211" s="8">
        <v>44771</v>
      </c>
      <c r="B211" t="s">
        <v>1237</v>
      </c>
      <c r="C211" s="39">
        <v>0</v>
      </c>
      <c r="D211">
        <v>1.9234899999999999</v>
      </c>
      <c r="E211" t="s">
        <v>1240</v>
      </c>
      <c r="F211" t="s">
        <v>1239</v>
      </c>
      <c r="G211">
        <f>(D211-D204)/(A211-A204)</f>
        <v>-4.8735000000000035E-2</v>
      </c>
    </row>
    <row r="212" spans="1:7" x14ac:dyDescent="0.35">
      <c r="A212" s="8">
        <v>44772</v>
      </c>
      <c r="B212" t="s">
        <v>1237</v>
      </c>
      <c r="C212" s="39">
        <v>0</v>
      </c>
      <c r="D212">
        <v>1.8863019999999999</v>
      </c>
      <c r="E212" t="s">
        <v>1240</v>
      </c>
      <c r="F212" t="s">
        <v>1239</v>
      </c>
    </row>
    <row r="213" spans="1:7" x14ac:dyDescent="0.35">
      <c r="A213" s="8">
        <v>44773</v>
      </c>
      <c r="B213" t="s">
        <v>1237</v>
      </c>
      <c r="C213" s="39">
        <v>0</v>
      </c>
      <c r="D213">
        <v>1.8949480000000001</v>
      </c>
      <c r="E213" t="s">
        <v>1240</v>
      </c>
      <c r="F213" t="s">
        <v>1239</v>
      </c>
    </row>
    <row r="214" spans="1:7" x14ac:dyDescent="0.35">
      <c r="A214" s="8">
        <v>44774</v>
      </c>
      <c r="B214" t="s">
        <v>1237</v>
      </c>
      <c r="C214" s="39">
        <v>0</v>
      </c>
      <c r="D214">
        <v>1.8794789999999999</v>
      </c>
      <c r="E214" t="s">
        <v>1240</v>
      </c>
      <c r="F214" t="s">
        <v>1239</v>
      </c>
    </row>
    <row r="215" spans="1:7" x14ac:dyDescent="0.35">
      <c r="A215" s="8">
        <v>44775</v>
      </c>
      <c r="B215" t="s">
        <v>1237</v>
      </c>
      <c r="C215" s="39">
        <v>0</v>
      </c>
      <c r="D215">
        <v>1.8162499999999999</v>
      </c>
      <c r="E215" t="s">
        <v>1240</v>
      </c>
      <c r="F215" t="s">
        <v>1239</v>
      </c>
    </row>
    <row r="216" spans="1:7" x14ac:dyDescent="0.35">
      <c r="A216" s="8">
        <v>44776</v>
      </c>
      <c r="B216" t="s">
        <v>1237</v>
      </c>
      <c r="C216" s="39">
        <v>0</v>
      </c>
      <c r="D216">
        <v>1.7427600000000001</v>
      </c>
      <c r="E216" t="s">
        <v>1240</v>
      </c>
      <c r="F216" t="s">
        <v>1239</v>
      </c>
    </row>
    <row r="217" spans="1:7" x14ac:dyDescent="0.35">
      <c r="A217" s="8">
        <v>44777</v>
      </c>
      <c r="B217" t="s">
        <v>1237</v>
      </c>
      <c r="C217" s="39">
        <v>0</v>
      </c>
      <c r="D217">
        <v>1.797552</v>
      </c>
      <c r="E217" t="s">
        <v>1240</v>
      </c>
      <c r="F217" t="s">
        <v>1239</v>
      </c>
    </row>
    <row r="218" spans="1:7" x14ac:dyDescent="0.35">
      <c r="A218" s="8">
        <v>44778</v>
      </c>
      <c r="B218" t="s">
        <v>1237</v>
      </c>
      <c r="C218" s="39">
        <v>0</v>
      </c>
      <c r="D218">
        <v>1.6858329999999999</v>
      </c>
      <c r="E218" t="s">
        <v>1240</v>
      </c>
      <c r="F218" t="s">
        <v>1239</v>
      </c>
    </row>
    <row r="219" spans="1:7" x14ac:dyDescent="0.35">
      <c r="A219" s="8">
        <v>44779</v>
      </c>
      <c r="B219" t="s">
        <v>1237</v>
      </c>
      <c r="C219" s="39">
        <v>0</v>
      </c>
      <c r="D219">
        <v>1.710208</v>
      </c>
      <c r="E219" t="s">
        <v>1240</v>
      </c>
      <c r="F219" t="s">
        <v>1239</v>
      </c>
    </row>
    <row r="220" spans="1:7" x14ac:dyDescent="0.35">
      <c r="A220" s="8">
        <v>44780</v>
      </c>
      <c r="B220" t="s">
        <v>1237</v>
      </c>
      <c r="C220" s="39">
        <v>0</v>
      </c>
      <c r="D220">
        <v>1.7259899999999999</v>
      </c>
      <c r="E220" t="s">
        <v>1240</v>
      </c>
      <c r="F220" t="s">
        <v>1239</v>
      </c>
    </row>
    <row r="221" spans="1:7" x14ac:dyDescent="0.35">
      <c r="A221" s="8">
        <v>44781</v>
      </c>
      <c r="B221" t="s">
        <v>1237</v>
      </c>
      <c r="C221" s="39">
        <v>0</v>
      </c>
      <c r="D221">
        <v>1.767604</v>
      </c>
      <c r="E221" t="s">
        <v>1240</v>
      </c>
      <c r="F221" t="s">
        <v>1239</v>
      </c>
      <c r="G221">
        <f>(D221-D214)/(A221-A214)</f>
        <v>-1.5982142857142851E-2</v>
      </c>
    </row>
    <row r="222" spans="1:7" x14ac:dyDescent="0.35">
      <c r="A222" s="8">
        <v>44782</v>
      </c>
      <c r="B222" t="s">
        <v>1237</v>
      </c>
      <c r="C222" s="39">
        <v>0</v>
      </c>
      <c r="D222">
        <v>1.730313</v>
      </c>
      <c r="E222" t="s">
        <v>1240</v>
      </c>
      <c r="F222" t="s">
        <v>1239</v>
      </c>
    </row>
    <row r="223" spans="1:7" x14ac:dyDescent="0.35">
      <c r="A223" s="8">
        <v>44783</v>
      </c>
      <c r="B223" t="s">
        <v>1237</v>
      </c>
      <c r="C223" s="39">
        <v>0</v>
      </c>
      <c r="D223">
        <v>1.7132810000000001</v>
      </c>
      <c r="E223" t="s">
        <v>1240</v>
      </c>
      <c r="F223" t="s">
        <v>1239</v>
      </c>
    </row>
    <row r="224" spans="1:7" x14ac:dyDescent="0.35">
      <c r="A224" s="8">
        <v>44784</v>
      </c>
      <c r="B224" t="s">
        <v>1237</v>
      </c>
      <c r="C224" s="39">
        <v>0</v>
      </c>
      <c r="D224">
        <v>1.595885</v>
      </c>
      <c r="E224" t="s">
        <v>1240</v>
      </c>
      <c r="F224" t="s">
        <v>1239</v>
      </c>
    </row>
    <row r="225" spans="1:7" x14ac:dyDescent="0.35">
      <c r="A225" s="8">
        <v>44785</v>
      </c>
      <c r="B225" t="s">
        <v>1237</v>
      </c>
      <c r="C225" s="39">
        <v>0</v>
      </c>
      <c r="D225">
        <v>1.541458</v>
      </c>
      <c r="E225" t="s">
        <v>1240</v>
      </c>
      <c r="F225" t="s">
        <v>1239</v>
      </c>
    </row>
    <row r="226" spans="1:7" x14ac:dyDescent="0.35">
      <c r="A226" s="8">
        <v>44786</v>
      </c>
      <c r="B226" t="s">
        <v>1237</v>
      </c>
      <c r="C226" s="39">
        <v>0</v>
      </c>
      <c r="D226">
        <v>1.5716669999999999</v>
      </c>
      <c r="E226" t="s">
        <v>1240</v>
      </c>
      <c r="F226" t="s">
        <v>1239</v>
      </c>
    </row>
    <row r="227" spans="1:7" x14ac:dyDescent="0.35">
      <c r="A227" s="8">
        <v>44787</v>
      </c>
      <c r="B227" t="s">
        <v>1237</v>
      </c>
      <c r="C227" s="39">
        <v>0</v>
      </c>
      <c r="D227">
        <v>1.553177</v>
      </c>
      <c r="E227" t="s">
        <v>1240</v>
      </c>
      <c r="F227" t="s">
        <v>1239</v>
      </c>
    </row>
    <row r="228" spans="1:7" x14ac:dyDescent="0.35">
      <c r="A228" s="8">
        <v>44788</v>
      </c>
      <c r="B228" t="s">
        <v>1237</v>
      </c>
      <c r="C228" s="39">
        <v>0</v>
      </c>
      <c r="D228">
        <v>1.4493750000000001</v>
      </c>
      <c r="E228" t="s">
        <v>1240</v>
      </c>
      <c r="F228" t="s">
        <v>1239</v>
      </c>
      <c r="G228">
        <f>(D228-D221)/(A228-A221)</f>
        <v>-4.5461285714285697E-2</v>
      </c>
    </row>
    <row r="229" spans="1:7" x14ac:dyDescent="0.35">
      <c r="A229" s="8">
        <v>44789</v>
      </c>
      <c r="B229" t="s">
        <v>1237</v>
      </c>
      <c r="C229" s="39">
        <v>0</v>
      </c>
      <c r="D229">
        <v>1.4263539999999999</v>
      </c>
      <c r="E229" t="s">
        <v>1240</v>
      </c>
      <c r="F229" t="s">
        <v>1239</v>
      </c>
    </row>
    <row r="230" spans="1:7" x14ac:dyDescent="0.35">
      <c r="A230" s="8">
        <v>44790</v>
      </c>
      <c r="B230" t="s">
        <v>1237</v>
      </c>
      <c r="C230" s="39">
        <v>0</v>
      </c>
      <c r="D230">
        <v>1.320052</v>
      </c>
      <c r="E230" t="s">
        <v>1240</v>
      </c>
      <c r="F230" t="s">
        <v>1239</v>
      </c>
    </row>
    <row r="231" spans="1:7" x14ac:dyDescent="0.35">
      <c r="A231" s="8">
        <v>44791</v>
      </c>
      <c r="B231" t="s">
        <v>1237</v>
      </c>
      <c r="C231" s="39">
        <v>0</v>
      </c>
      <c r="D231">
        <v>1.2998959999999999</v>
      </c>
      <c r="E231" t="s">
        <v>1240</v>
      </c>
      <c r="F231" t="s">
        <v>1239</v>
      </c>
    </row>
    <row r="232" spans="1:7" x14ac:dyDescent="0.35">
      <c r="A232" s="8">
        <v>44792</v>
      </c>
      <c r="B232" t="s">
        <v>1237</v>
      </c>
      <c r="C232" s="39">
        <v>0</v>
      </c>
      <c r="D232">
        <v>1.310781</v>
      </c>
      <c r="E232" t="s">
        <v>1240</v>
      </c>
      <c r="F232" t="s">
        <v>1239</v>
      </c>
    </row>
    <row r="233" spans="1:7" x14ac:dyDescent="0.35">
      <c r="A233" s="8">
        <v>44793</v>
      </c>
      <c r="B233" t="s">
        <v>1237</v>
      </c>
      <c r="C233" s="39">
        <v>0</v>
      </c>
      <c r="D233">
        <v>1.268281</v>
      </c>
      <c r="E233" t="s">
        <v>1240</v>
      </c>
      <c r="F233" t="s">
        <v>1239</v>
      </c>
    </row>
    <row r="234" spans="1:7" x14ac:dyDescent="0.35">
      <c r="A234" s="8">
        <v>44794</v>
      </c>
      <c r="B234" t="s">
        <v>1237</v>
      </c>
      <c r="C234" s="39">
        <v>0</v>
      </c>
      <c r="D234">
        <v>1.306354</v>
      </c>
      <c r="E234" t="s">
        <v>1240</v>
      </c>
      <c r="F234" t="s">
        <v>1239</v>
      </c>
    </row>
    <row r="235" spans="1:7" x14ac:dyDescent="0.35">
      <c r="A235" s="8">
        <v>44795</v>
      </c>
      <c r="B235" t="s">
        <v>1237</v>
      </c>
      <c r="C235" s="39">
        <v>0</v>
      </c>
      <c r="D235">
        <v>1.320937</v>
      </c>
      <c r="E235" t="s">
        <v>1240</v>
      </c>
      <c r="F235" t="s">
        <v>1239</v>
      </c>
      <c r="G235">
        <f>(D235-D228)/(A235-A228)</f>
        <v>-1.8348285714285723E-2</v>
      </c>
    </row>
    <row r="236" spans="1:7" x14ac:dyDescent="0.35">
      <c r="A236" s="8">
        <v>44796</v>
      </c>
      <c r="B236" t="s">
        <v>1237</v>
      </c>
      <c r="C236" s="39">
        <v>0</v>
      </c>
      <c r="D236">
        <v>1.3117190000000001</v>
      </c>
      <c r="E236" t="s">
        <v>1240</v>
      </c>
      <c r="F236" t="s">
        <v>1239</v>
      </c>
    </row>
    <row r="237" spans="1:7" x14ac:dyDescent="0.35">
      <c r="A237" s="8">
        <v>44797</v>
      </c>
      <c r="B237" t="s">
        <v>1237</v>
      </c>
      <c r="C237" s="39">
        <v>0</v>
      </c>
      <c r="D237">
        <v>1.299688</v>
      </c>
      <c r="E237" t="s">
        <v>1240</v>
      </c>
      <c r="F237" t="s">
        <v>1239</v>
      </c>
    </row>
    <row r="238" spans="1:7" x14ac:dyDescent="0.35">
      <c r="A238" s="8">
        <v>44798</v>
      </c>
      <c r="B238" t="s">
        <v>1237</v>
      </c>
      <c r="C238" s="39">
        <v>0</v>
      </c>
      <c r="D238">
        <v>1.3069269999999999</v>
      </c>
      <c r="E238" t="s">
        <v>1240</v>
      </c>
      <c r="F238" t="s">
        <v>1239</v>
      </c>
    </row>
    <row r="239" spans="1:7" x14ac:dyDescent="0.35">
      <c r="A239" s="8">
        <v>44799</v>
      </c>
      <c r="B239" t="s">
        <v>1237</v>
      </c>
      <c r="C239" s="39">
        <v>0</v>
      </c>
      <c r="D239">
        <v>1.283021</v>
      </c>
      <c r="E239" t="s">
        <v>1240</v>
      </c>
      <c r="F239" t="s">
        <v>1239</v>
      </c>
    </row>
    <row r="240" spans="1:7" x14ac:dyDescent="0.35">
      <c r="A240" s="8">
        <v>44800</v>
      </c>
      <c r="B240" t="s">
        <v>1237</v>
      </c>
      <c r="C240" s="39">
        <v>0</v>
      </c>
      <c r="D240">
        <v>1.3011980000000001</v>
      </c>
      <c r="E240" t="s">
        <v>1240</v>
      </c>
      <c r="F240" t="s">
        <v>1239</v>
      </c>
    </row>
    <row r="241" spans="1:7" x14ac:dyDescent="0.35">
      <c r="A241" s="40">
        <v>44801</v>
      </c>
      <c r="B241" s="11" t="s">
        <v>1237</v>
      </c>
      <c r="C241" s="41">
        <v>0</v>
      </c>
      <c r="D241" s="11"/>
      <c r="E241" s="11" t="s">
        <v>1241</v>
      </c>
      <c r="F241" s="11" t="s">
        <v>1239</v>
      </c>
    </row>
    <row r="242" spans="1:7" x14ac:dyDescent="0.35">
      <c r="A242" s="40">
        <v>44802</v>
      </c>
      <c r="B242" s="11" t="s">
        <v>1237</v>
      </c>
      <c r="C242" s="41">
        <v>0</v>
      </c>
      <c r="D242" s="11"/>
      <c r="E242" s="11" t="s">
        <v>1241</v>
      </c>
      <c r="F242" s="11" t="s">
        <v>1239</v>
      </c>
    </row>
    <row r="243" spans="1:7" x14ac:dyDescent="0.35">
      <c r="A243" s="40">
        <v>44803</v>
      </c>
      <c r="B243" s="11" t="s">
        <v>1237</v>
      </c>
      <c r="C243" s="41">
        <v>0</v>
      </c>
      <c r="D243" s="11"/>
      <c r="E243" s="11" t="s">
        <v>1241</v>
      </c>
      <c r="F243" s="11" t="s">
        <v>1239</v>
      </c>
    </row>
    <row r="244" spans="1:7" x14ac:dyDescent="0.35">
      <c r="A244" s="40">
        <v>44804</v>
      </c>
      <c r="B244" s="11" t="s">
        <v>1237</v>
      </c>
      <c r="C244" s="41">
        <v>0</v>
      </c>
      <c r="D244" s="11"/>
      <c r="E244" s="11" t="s">
        <v>1241</v>
      </c>
      <c r="F244" s="11" t="s">
        <v>1239</v>
      </c>
    </row>
    <row r="245" spans="1:7" x14ac:dyDescent="0.35">
      <c r="A245" s="40">
        <v>44805</v>
      </c>
      <c r="B245" s="11" t="s">
        <v>1237</v>
      </c>
      <c r="C245" s="41">
        <v>0</v>
      </c>
      <c r="D245" s="11"/>
      <c r="E245" s="11" t="s">
        <v>1241</v>
      </c>
      <c r="F245" s="11" t="s">
        <v>1239</v>
      </c>
    </row>
    <row r="246" spans="1:7" x14ac:dyDescent="0.35">
      <c r="A246" s="8">
        <v>44806</v>
      </c>
      <c r="B246" t="s">
        <v>1237</v>
      </c>
      <c r="C246" s="39">
        <v>0</v>
      </c>
      <c r="D246">
        <v>0.910833</v>
      </c>
      <c r="E246" t="s">
        <v>1240</v>
      </c>
      <c r="F246" t="s">
        <v>1239</v>
      </c>
    </row>
    <row r="247" spans="1:7" x14ac:dyDescent="0.35">
      <c r="A247" s="8">
        <v>44807</v>
      </c>
      <c r="B247" t="s">
        <v>1237</v>
      </c>
      <c r="C247" s="39">
        <v>0</v>
      </c>
      <c r="D247">
        <v>0.88416700000000004</v>
      </c>
      <c r="E247" t="s">
        <v>1240</v>
      </c>
      <c r="F247" t="s">
        <v>1239</v>
      </c>
    </row>
    <row r="248" spans="1:7" x14ac:dyDescent="0.35">
      <c r="A248" s="8">
        <v>44808</v>
      </c>
      <c r="B248" t="s">
        <v>1237</v>
      </c>
      <c r="C248" s="39">
        <v>0</v>
      </c>
      <c r="D248">
        <v>0.87614599999999998</v>
      </c>
      <c r="E248" t="s">
        <v>1240</v>
      </c>
      <c r="F248" t="s">
        <v>1239</v>
      </c>
    </row>
    <row r="249" spans="1:7" x14ac:dyDescent="0.35">
      <c r="A249" s="8">
        <v>44809</v>
      </c>
      <c r="B249" t="s">
        <v>1237</v>
      </c>
      <c r="C249" s="39">
        <v>0</v>
      </c>
      <c r="D249">
        <v>0.86994800000000005</v>
      </c>
      <c r="E249" t="s">
        <v>1240</v>
      </c>
      <c r="F249" t="s">
        <v>1239</v>
      </c>
    </row>
    <row r="250" spans="1:7" x14ac:dyDescent="0.35">
      <c r="A250" s="8">
        <v>44810</v>
      </c>
      <c r="B250" t="s">
        <v>1237</v>
      </c>
      <c r="C250" s="39">
        <v>0</v>
      </c>
      <c r="D250">
        <v>0.86109400000000003</v>
      </c>
      <c r="E250" t="s">
        <v>1240</v>
      </c>
      <c r="F250" t="s">
        <v>1239</v>
      </c>
    </row>
    <row r="251" spans="1:7" x14ac:dyDescent="0.35">
      <c r="A251" s="8">
        <v>44811</v>
      </c>
      <c r="B251" t="s">
        <v>1237</v>
      </c>
      <c r="C251" s="39">
        <v>0</v>
      </c>
      <c r="D251">
        <v>0.86140600000000001</v>
      </c>
      <c r="E251" t="s">
        <v>1240</v>
      </c>
      <c r="F251" t="s">
        <v>1239</v>
      </c>
    </row>
    <row r="252" spans="1:7" x14ac:dyDescent="0.35">
      <c r="A252" s="8">
        <v>44812</v>
      </c>
      <c r="B252" t="s">
        <v>1237</v>
      </c>
      <c r="C252" s="39">
        <v>0</v>
      </c>
      <c r="D252">
        <v>0.836094</v>
      </c>
      <c r="E252" t="s">
        <v>1240</v>
      </c>
      <c r="F252" t="s">
        <v>1239</v>
      </c>
      <c r="G252">
        <f>(D252-D245)/(A252-A245)</f>
        <v>0.11944200000000001</v>
      </c>
    </row>
    <row r="253" spans="1:7" x14ac:dyDescent="0.35">
      <c r="A253" s="8">
        <v>44813</v>
      </c>
      <c r="B253" t="s">
        <v>1237</v>
      </c>
      <c r="C253" s="39">
        <v>0</v>
      </c>
      <c r="D253">
        <v>0.75599000000000005</v>
      </c>
      <c r="E253" t="s">
        <v>1240</v>
      </c>
      <c r="F253" t="s">
        <v>1239</v>
      </c>
    </row>
    <row r="254" spans="1:7" x14ac:dyDescent="0.35">
      <c r="A254" s="8">
        <v>44814</v>
      </c>
      <c r="B254" t="s">
        <v>1237</v>
      </c>
      <c r="C254" s="39">
        <v>0</v>
      </c>
      <c r="D254">
        <v>0.74953099999999995</v>
      </c>
      <c r="E254" t="s">
        <v>1240</v>
      </c>
      <c r="F254" t="s">
        <v>1239</v>
      </c>
    </row>
    <row r="255" spans="1:7" x14ac:dyDescent="0.35">
      <c r="A255" s="8">
        <v>44815</v>
      </c>
      <c r="B255" t="s">
        <v>1237</v>
      </c>
      <c r="C255" s="39">
        <v>0</v>
      </c>
      <c r="D255">
        <v>0.80067699999999997</v>
      </c>
      <c r="E255" t="s">
        <v>1240</v>
      </c>
      <c r="F255" t="s">
        <v>1239</v>
      </c>
    </row>
    <row r="256" spans="1:7" x14ac:dyDescent="0.35">
      <c r="A256" s="8">
        <v>44816</v>
      </c>
      <c r="B256" t="s">
        <v>1237</v>
      </c>
      <c r="C256" s="39">
        <v>0</v>
      </c>
      <c r="D256">
        <v>0.73958299999999999</v>
      </c>
      <c r="E256" t="s">
        <v>1240</v>
      </c>
      <c r="F256" t="s">
        <v>1239</v>
      </c>
    </row>
    <row r="257" spans="1:7" x14ac:dyDescent="0.35">
      <c r="A257" s="8">
        <v>44817</v>
      </c>
      <c r="B257" t="s">
        <v>1237</v>
      </c>
      <c r="C257" s="39">
        <v>0</v>
      </c>
      <c r="D257">
        <v>0.74937500000000001</v>
      </c>
      <c r="E257" t="s">
        <v>1240</v>
      </c>
      <c r="F257" t="s">
        <v>1239</v>
      </c>
    </row>
    <row r="258" spans="1:7" x14ac:dyDescent="0.35">
      <c r="A258" s="8">
        <v>44818</v>
      </c>
      <c r="B258" t="s">
        <v>1237</v>
      </c>
      <c r="C258" s="39">
        <v>0</v>
      </c>
      <c r="D258">
        <v>0.80343799999999999</v>
      </c>
      <c r="E258" t="s">
        <v>1240</v>
      </c>
      <c r="F258" t="s">
        <v>1239</v>
      </c>
    </row>
    <row r="259" spans="1:7" x14ac:dyDescent="0.35">
      <c r="A259" s="8">
        <v>44819</v>
      </c>
      <c r="B259" t="s">
        <v>1237</v>
      </c>
      <c r="C259" s="39">
        <v>0</v>
      </c>
      <c r="D259">
        <v>0.78156199999999998</v>
      </c>
      <c r="E259" t="s">
        <v>1240</v>
      </c>
      <c r="F259" t="s">
        <v>1239</v>
      </c>
      <c r="G259">
        <f>(D259-D252)/(A259-A252)</f>
        <v>-7.7902857142857175E-3</v>
      </c>
    </row>
    <row r="260" spans="1:7" x14ac:dyDescent="0.35">
      <c r="A260" s="8">
        <v>44820</v>
      </c>
      <c r="B260" t="s">
        <v>1237</v>
      </c>
      <c r="C260" s="39">
        <v>0</v>
      </c>
      <c r="D260">
        <v>0.79364599999999996</v>
      </c>
      <c r="E260" t="s">
        <v>1240</v>
      </c>
      <c r="F260" t="s">
        <v>1239</v>
      </c>
    </row>
    <row r="261" spans="1:7" x14ac:dyDescent="0.35">
      <c r="A261" s="8">
        <v>44821</v>
      </c>
      <c r="B261" t="s">
        <v>1237</v>
      </c>
      <c r="C261" s="39">
        <v>0</v>
      </c>
      <c r="D261">
        <v>0.83218700000000001</v>
      </c>
      <c r="E261" t="s">
        <v>1240</v>
      </c>
      <c r="F261" t="s">
        <v>1239</v>
      </c>
    </row>
    <row r="262" spans="1:7" x14ac:dyDescent="0.35">
      <c r="A262" s="8">
        <v>44822</v>
      </c>
      <c r="B262" t="s">
        <v>1237</v>
      </c>
      <c r="C262" s="39">
        <v>0</v>
      </c>
      <c r="D262">
        <v>0.77916700000000005</v>
      </c>
      <c r="E262" t="s">
        <v>1240</v>
      </c>
      <c r="F262" t="s">
        <v>1239</v>
      </c>
    </row>
    <row r="263" spans="1:7" x14ac:dyDescent="0.35">
      <c r="A263" s="8">
        <v>44823</v>
      </c>
      <c r="B263" t="s">
        <v>1237</v>
      </c>
      <c r="C263" s="39">
        <v>0</v>
      </c>
      <c r="D263">
        <v>0.79567699999999997</v>
      </c>
      <c r="E263" t="s">
        <v>1240</v>
      </c>
      <c r="F263" t="s">
        <v>1239</v>
      </c>
    </row>
    <row r="264" spans="1:7" x14ac:dyDescent="0.35">
      <c r="A264" s="8">
        <v>44824</v>
      </c>
      <c r="B264" t="s">
        <v>1237</v>
      </c>
      <c r="C264" s="39">
        <v>0</v>
      </c>
      <c r="D264">
        <v>0.78713500000000003</v>
      </c>
      <c r="E264" t="s">
        <v>1240</v>
      </c>
      <c r="F264" t="s">
        <v>1239</v>
      </c>
    </row>
    <row r="265" spans="1:7" x14ac:dyDescent="0.35">
      <c r="A265" s="8">
        <v>44825</v>
      </c>
      <c r="B265" t="s">
        <v>1237</v>
      </c>
      <c r="C265" s="39">
        <v>0</v>
      </c>
      <c r="D265">
        <v>0.79036499999999998</v>
      </c>
      <c r="E265" t="s">
        <v>1240</v>
      </c>
      <c r="F265" t="s">
        <v>1239</v>
      </c>
    </row>
    <row r="266" spans="1:7" x14ac:dyDescent="0.35">
      <c r="A266" s="8">
        <v>44826</v>
      </c>
      <c r="B266" t="s">
        <v>1237</v>
      </c>
      <c r="C266" s="39">
        <v>0</v>
      </c>
      <c r="D266">
        <v>0.75849</v>
      </c>
      <c r="E266" t="s">
        <v>1240</v>
      </c>
      <c r="F266" t="s">
        <v>1239</v>
      </c>
      <c r="G266">
        <f>(D266-D259)/(A266-A259)</f>
        <v>-3.2959999999999973E-3</v>
      </c>
    </row>
    <row r="267" spans="1:7" x14ac:dyDescent="0.35">
      <c r="A267" s="8">
        <v>44827</v>
      </c>
      <c r="B267" t="s">
        <v>1237</v>
      </c>
      <c r="C267" s="39">
        <v>0</v>
      </c>
      <c r="D267">
        <v>0.78849000000000002</v>
      </c>
      <c r="E267" t="s">
        <v>1240</v>
      </c>
      <c r="F267" t="s">
        <v>1239</v>
      </c>
    </row>
    <row r="268" spans="1:7" x14ac:dyDescent="0.35">
      <c r="A268" s="8">
        <v>44828</v>
      </c>
      <c r="B268" t="s">
        <v>1237</v>
      </c>
      <c r="C268" s="39">
        <v>0</v>
      </c>
      <c r="D268">
        <v>0.76927100000000004</v>
      </c>
      <c r="E268" t="s">
        <v>1240</v>
      </c>
      <c r="F268" t="s">
        <v>1239</v>
      </c>
    </row>
    <row r="269" spans="1:7" x14ac:dyDescent="0.35">
      <c r="A269" s="8">
        <v>44829</v>
      </c>
      <c r="B269" t="s">
        <v>1237</v>
      </c>
      <c r="C269" s="39">
        <v>0</v>
      </c>
      <c r="D269">
        <v>0.77380199999999999</v>
      </c>
      <c r="E269" t="s">
        <v>1240</v>
      </c>
      <c r="F269" t="s">
        <v>1239</v>
      </c>
    </row>
    <row r="270" spans="1:7" x14ac:dyDescent="0.35">
      <c r="A270" s="8">
        <v>44830</v>
      </c>
      <c r="B270" t="s">
        <v>1237</v>
      </c>
      <c r="C270" s="39">
        <v>0</v>
      </c>
      <c r="D270">
        <v>0.78713500000000003</v>
      </c>
      <c r="E270" t="s">
        <v>1240</v>
      </c>
      <c r="F270" t="s">
        <v>1239</v>
      </c>
    </row>
    <row r="271" spans="1:7" x14ac:dyDescent="0.35">
      <c r="A271" s="8">
        <v>44831</v>
      </c>
      <c r="B271" t="s">
        <v>1237</v>
      </c>
      <c r="C271" s="39">
        <v>0</v>
      </c>
      <c r="D271">
        <v>0.76963499999999996</v>
      </c>
      <c r="E271" t="s">
        <v>1240</v>
      </c>
      <c r="F271" t="s">
        <v>1239</v>
      </c>
    </row>
    <row r="272" spans="1:7" x14ac:dyDescent="0.35">
      <c r="A272" s="8">
        <v>44832</v>
      </c>
      <c r="B272" t="s">
        <v>1237</v>
      </c>
      <c r="C272" s="39">
        <v>0</v>
      </c>
      <c r="D272">
        <v>0.823542</v>
      </c>
      <c r="E272" t="s">
        <v>1240</v>
      </c>
      <c r="F272" t="s">
        <v>1239</v>
      </c>
    </row>
    <row r="273" spans="1:7" x14ac:dyDescent="0.35">
      <c r="A273" s="8">
        <v>44833</v>
      </c>
      <c r="B273" t="s">
        <v>1237</v>
      </c>
      <c r="C273" s="39">
        <v>0</v>
      </c>
      <c r="D273">
        <v>0.79109399999999996</v>
      </c>
      <c r="E273" t="s">
        <v>1240</v>
      </c>
      <c r="F273" t="s">
        <v>1239</v>
      </c>
      <c r="G273">
        <f>(D273-D266)/(A273-A266)</f>
        <v>4.6577142857142807E-3</v>
      </c>
    </row>
    <row r="274" spans="1:7" x14ac:dyDescent="0.35">
      <c r="A274" s="8">
        <v>44834</v>
      </c>
      <c r="B274" t="s">
        <v>1237</v>
      </c>
      <c r="C274" s="39">
        <v>0</v>
      </c>
      <c r="D274">
        <v>0.79025999999999996</v>
      </c>
      <c r="E274" t="s">
        <v>1240</v>
      </c>
      <c r="F274" t="s">
        <v>1239</v>
      </c>
    </row>
    <row r="275" spans="1:7" x14ac:dyDescent="0.35">
      <c r="A275" s="8">
        <v>44835</v>
      </c>
      <c r="B275" t="s">
        <v>1237</v>
      </c>
      <c r="C275" s="39">
        <v>0</v>
      </c>
      <c r="D275">
        <v>0.77442699999999998</v>
      </c>
      <c r="E275" t="s">
        <v>1240</v>
      </c>
      <c r="F275" t="s">
        <v>1239</v>
      </c>
    </row>
    <row r="276" spans="1:7" x14ac:dyDescent="0.35">
      <c r="A276" s="8">
        <v>44836</v>
      </c>
      <c r="B276" t="s">
        <v>1237</v>
      </c>
      <c r="C276" s="39">
        <v>0</v>
      </c>
      <c r="D276">
        <v>0.75671900000000003</v>
      </c>
      <c r="E276" t="s">
        <v>1240</v>
      </c>
      <c r="F276" t="s">
        <v>1239</v>
      </c>
    </row>
    <row r="277" spans="1:7" x14ac:dyDescent="0.35">
      <c r="A277" s="8">
        <v>44837</v>
      </c>
      <c r="B277" t="s">
        <v>1237</v>
      </c>
      <c r="C277" s="39">
        <v>0</v>
      </c>
      <c r="D277">
        <v>0.707708</v>
      </c>
      <c r="E277" t="s">
        <v>1240</v>
      </c>
      <c r="F277" t="s">
        <v>1239</v>
      </c>
    </row>
    <row r="278" spans="1:7" x14ac:dyDescent="0.35">
      <c r="A278" s="8">
        <v>44838</v>
      </c>
      <c r="B278" t="s">
        <v>1237</v>
      </c>
      <c r="C278" s="39">
        <v>0</v>
      </c>
      <c r="D278">
        <v>0.73057300000000003</v>
      </c>
      <c r="E278" t="s">
        <v>1240</v>
      </c>
      <c r="F278" t="s">
        <v>1239</v>
      </c>
    </row>
    <row r="279" spans="1:7" x14ac:dyDescent="0.35">
      <c r="A279" s="8">
        <v>44839</v>
      </c>
      <c r="B279" t="s">
        <v>1237</v>
      </c>
      <c r="C279" s="39">
        <v>0</v>
      </c>
      <c r="D279">
        <v>0.67635400000000001</v>
      </c>
      <c r="E279" t="s">
        <v>1240</v>
      </c>
      <c r="F279" t="s">
        <v>1239</v>
      </c>
    </row>
    <row r="280" spans="1:7" x14ac:dyDescent="0.35">
      <c r="A280" s="8">
        <v>44840</v>
      </c>
      <c r="B280" t="s">
        <v>1237</v>
      </c>
      <c r="C280" s="39">
        <v>0</v>
      </c>
      <c r="D280">
        <v>0.698542</v>
      </c>
      <c r="E280" t="s">
        <v>1240</v>
      </c>
      <c r="F280" t="s">
        <v>1239</v>
      </c>
    </row>
    <row r="281" spans="1:7" x14ac:dyDescent="0.35">
      <c r="A281" s="8">
        <v>44841</v>
      </c>
      <c r="B281" t="s">
        <v>1237</v>
      </c>
      <c r="C281" s="39">
        <v>0</v>
      </c>
      <c r="D281">
        <v>0.71213499999999996</v>
      </c>
      <c r="E281" t="s">
        <v>1240</v>
      </c>
      <c r="F281" t="s">
        <v>1239</v>
      </c>
    </row>
    <row r="282" spans="1:7" x14ac:dyDescent="0.35">
      <c r="A282" s="8">
        <v>44842</v>
      </c>
      <c r="B282" t="s">
        <v>1237</v>
      </c>
      <c r="C282" s="39">
        <v>0</v>
      </c>
      <c r="D282">
        <v>0.68104200000000004</v>
      </c>
      <c r="E282" t="s">
        <v>1240</v>
      </c>
      <c r="F282" t="s">
        <v>1239</v>
      </c>
      <c r="G282">
        <f>(D282-D275)/(A282-A275)</f>
        <v>-1.3340714285714277E-2</v>
      </c>
    </row>
    <row r="283" spans="1:7" x14ac:dyDescent="0.35">
      <c r="A283" s="8">
        <v>44843</v>
      </c>
      <c r="B283" t="s">
        <v>1237</v>
      </c>
      <c r="C283" s="39">
        <v>0</v>
      </c>
      <c r="D283">
        <v>0.68723999999999996</v>
      </c>
      <c r="E283" t="s">
        <v>1240</v>
      </c>
      <c r="F283" t="s">
        <v>1239</v>
      </c>
    </row>
    <row r="284" spans="1:7" x14ac:dyDescent="0.35">
      <c r="A284" s="8">
        <v>44844</v>
      </c>
      <c r="B284" t="s">
        <v>1237</v>
      </c>
      <c r="C284" s="39">
        <v>0</v>
      </c>
      <c r="D284">
        <v>0.70156300000000005</v>
      </c>
      <c r="E284" t="s">
        <v>1240</v>
      </c>
      <c r="F284" t="s">
        <v>1239</v>
      </c>
    </row>
    <row r="285" spans="1:7" x14ac:dyDescent="0.35">
      <c r="A285" s="8">
        <v>44845</v>
      </c>
      <c r="B285" t="s">
        <v>1237</v>
      </c>
      <c r="C285" s="39">
        <v>0</v>
      </c>
      <c r="D285">
        <v>0.72510399999999997</v>
      </c>
      <c r="E285" t="s">
        <v>1240</v>
      </c>
      <c r="F285" t="s">
        <v>1239</v>
      </c>
    </row>
    <row r="286" spans="1:7" x14ac:dyDescent="0.35">
      <c r="A286" s="8">
        <v>44846</v>
      </c>
      <c r="B286" t="s">
        <v>1237</v>
      </c>
      <c r="C286" s="39">
        <v>0</v>
      </c>
      <c r="D286">
        <v>0.65859400000000001</v>
      </c>
      <c r="E286" t="s">
        <v>1240</v>
      </c>
      <c r="F286" t="s">
        <v>1239</v>
      </c>
    </row>
    <row r="287" spans="1:7" x14ac:dyDescent="0.35">
      <c r="A287" s="8">
        <v>44847</v>
      </c>
      <c r="B287" t="s">
        <v>1237</v>
      </c>
      <c r="C287" s="39">
        <v>0</v>
      </c>
      <c r="D287">
        <v>9.1156249999999996</v>
      </c>
      <c r="E287" t="s">
        <v>1240</v>
      </c>
      <c r="F287" t="s">
        <v>1239</v>
      </c>
    </row>
    <row r="288" spans="1:7" x14ac:dyDescent="0.35">
      <c r="A288" s="8">
        <v>44848</v>
      </c>
      <c r="B288" t="s">
        <v>1237</v>
      </c>
      <c r="C288" s="39">
        <v>0</v>
      </c>
      <c r="D288">
        <v>27.836198</v>
      </c>
      <c r="E288" t="s">
        <v>1240</v>
      </c>
      <c r="F288" t="s">
        <v>1239</v>
      </c>
    </row>
    <row r="289" spans="1:7" x14ac:dyDescent="0.35">
      <c r="A289" s="8">
        <v>44849</v>
      </c>
      <c r="B289" t="s">
        <v>1237</v>
      </c>
      <c r="C289" s="39">
        <v>0</v>
      </c>
      <c r="D289">
        <v>16.897030999999998</v>
      </c>
      <c r="E289" t="s">
        <v>1240</v>
      </c>
      <c r="F289" t="s">
        <v>1239</v>
      </c>
      <c r="G289">
        <f>(D289-D282)/(A289-A282)</f>
        <v>2.3165698571428566</v>
      </c>
    </row>
    <row r="290" spans="1:7" x14ac:dyDescent="0.35">
      <c r="A290" s="8">
        <v>44850</v>
      </c>
      <c r="B290" t="s">
        <v>1237</v>
      </c>
      <c r="C290" s="39">
        <v>0</v>
      </c>
      <c r="D290">
        <v>4.8684380000000003</v>
      </c>
      <c r="E290" t="s">
        <v>1240</v>
      </c>
      <c r="F290" t="s">
        <v>1239</v>
      </c>
    </row>
    <row r="291" spans="1:7" x14ac:dyDescent="0.35">
      <c r="A291" s="8">
        <v>44851</v>
      </c>
      <c r="B291" t="s">
        <v>1237</v>
      </c>
      <c r="C291" s="39">
        <v>0</v>
      </c>
      <c r="D291">
        <v>4.7872919999999999</v>
      </c>
      <c r="E291" t="s">
        <v>1240</v>
      </c>
      <c r="F291" t="s">
        <v>1239</v>
      </c>
    </row>
    <row r="292" spans="1:7" x14ac:dyDescent="0.35">
      <c r="A292" s="8">
        <v>44852</v>
      </c>
      <c r="B292" t="s">
        <v>1237</v>
      </c>
      <c r="C292" s="39">
        <v>0</v>
      </c>
      <c r="D292">
        <v>7.782292</v>
      </c>
      <c r="E292" t="s">
        <v>1240</v>
      </c>
      <c r="F292" t="s">
        <v>1239</v>
      </c>
    </row>
    <row r="293" spans="1:7" x14ac:dyDescent="0.35">
      <c r="A293" s="8">
        <v>44853</v>
      </c>
      <c r="B293" t="s">
        <v>1237</v>
      </c>
      <c r="C293" s="39">
        <v>0</v>
      </c>
      <c r="D293">
        <v>7.1919269999999997</v>
      </c>
      <c r="E293" t="s">
        <v>1240</v>
      </c>
      <c r="F293" t="s">
        <v>1239</v>
      </c>
    </row>
    <row r="294" spans="1:7" x14ac:dyDescent="0.35">
      <c r="A294" s="8">
        <v>44854</v>
      </c>
      <c r="B294" t="s">
        <v>1237</v>
      </c>
      <c r="C294" s="39">
        <v>0</v>
      </c>
      <c r="D294">
        <v>3.8553169999999999</v>
      </c>
      <c r="E294" t="s">
        <v>1240</v>
      </c>
      <c r="F294" t="s">
        <v>1239</v>
      </c>
    </row>
    <row r="295" spans="1:7" x14ac:dyDescent="0.35">
      <c r="A295" s="8">
        <v>44855</v>
      </c>
      <c r="B295" t="s">
        <v>1237</v>
      </c>
      <c r="C295" s="39">
        <v>0</v>
      </c>
      <c r="D295">
        <v>0.67249999999999999</v>
      </c>
      <c r="E295" t="s">
        <v>1240</v>
      </c>
      <c r="F295" t="s">
        <v>1239</v>
      </c>
    </row>
    <row r="296" spans="1:7" x14ac:dyDescent="0.35">
      <c r="A296" s="8">
        <v>44856</v>
      </c>
      <c r="B296" t="s">
        <v>1237</v>
      </c>
      <c r="C296" s="39">
        <v>0</v>
      </c>
      <c r="D296">
        <v>0.636042</v>
      </c>
      <c r="E296" t="s">
        <v>1240</v>
      </c>
      <c r="F296" t="s">
        <v>1239</v>
      </c>
      <c r="G296">
        <f>(D296-D289)/(A296-A289)</f>
        <v>-2.3229984285714282</v>
      </c>
    </row>
    <row r="297" spans="1:7" x14ac:dyDescent="0.35">
      <c r="A297" s="8">
        <v>44857</v>
      </c>
      <c r="B297" t="s">
        <v>1237</v>
      </c>
      <c r="C297" s="39">
        <v>0</v>
      </c>
      <c r="D297">
        <v>0.63812500000000005</v>
      </c>
      <c r="E297" t="s">
        <v>1240</v>
      </c>
      <c r="F297" t="s">
        <v>1239</v>
      </c>
    </row>
    <row r="298" spans="1:7" x14ac:dyDescent="0.35">
      <c r="A298" s="8">
        <v>44858</v>
      </c>
      <c r="B298" t="s">
        <v>1237</v>
      </c>
      <c r="C298" s="39">
        <v>0</v>
      </c>
      <c r="D298">
        <v>0.62635399999999997</v>
      </c>
      <c r="E298" t="s">
        <v>1240</v>
      </c>
      <c r="F298" t="s">
        <v>1239</v>
      </c>
    </row>
    <row r="299" spans="1:7" x14ac:dyDescent="0.35">
      <c r="A299" s="8">
        <v>44859</v>
      </c>
      <c r="B299" t="s">
        <v>1237</v>
      </c>
      <c r="C299" s="39">
        <v>0</v>
      </c>
      <c r="D299">
        <v>0.65489600000000003</v>
      </c>
      <c r="E299" t="s">
        <v>1240</v>
      </c>
      <c r="F299" t="s">
        <v>1239</v>
      </c>
    </row>
    <row r="300" spans="1:7" x14ac:dyDescent="0.35">
      <c r="A300" s="8">
        <v>44860</v>
      </c>
      <c r="B300" t="s">
        <v>1237</v>
      </c>
      <c r="C300" s="39">
        <v>0</v>
      </c>
      <c r="D300">
        <v>0.63739599999999996</v>
      </c>
      <c r="E300" t="s">
        <v>1240</v>
      </c>
      <c r="F300" t="s">
        <v>1239</v>
      </c>
    </row>
    <row r="301" spans="1:7" x14ac:dyDescent="0.35">
      <c r="A301" s="8">
        <v>44861</v>
      </c>
      <c r="B301" t="s">
        <v>1237</v>
      </c>
      <c r="C301" s="39">
        <v>0</v>
      </c>
      <c r="D301">
        <v>0.63099000000000005</v>
      </c>
      <c r="E301" t="s">
        <v>1240</v>
      </c>
      <c r="F301" t="s">
        <v>1239</v>
      </c>
    </row>
    <row r="302" spans="1:7" x14ac:dyDescent="0.35">
      <c r="A302" s="8">
        <v>44862</v>
      </c>
      <c r="B302" t="s">
        <v>1237</v>
      </c>
      <c r="C302" s="39">
        <v>0</v>
      </c>
      <c r="D302">
        <v>0.62729199999999996</v>
      </c>
      <c r="E302" t="s">
        <v>1240</v>
      </c>
      <c r="F302" t="s">
        <v>1239</v>
      </c>
    </row>
    <row r="303" spans="1:7" x14ac:dyDescent="0.35">
      <c r="A303" s="8">
        <v>44863</v>
      </c>
      <c r="B303" t="s">
        <v>1237</v>
      </c>
      <c r="C303" s="39">
        <v>0</v>
      </c>
      <c r="D303">
        <v>0.55578099999999997</v>
      </c>
      <c r="E303" t="s">
        <v>1240</v>
      </c>
      <c r="F303" t="s">
        <v>1239</v>
      </c>
      <c r="G303">
        <f>(D303-D296)/(A303-A296)</f>
        <v>-1.1465857142857147E-2</v>
      </c>
    </row>
    <row r="304" spans="1:7" x14ac:dyDescent="0.35">
      <c r="A304" s="8">
        <v>44864</v>
      </c>
      <c r="B304" t="s">
        <v>1237</v>
      </c>
      <c r="C304" s="39">
        <v>0</v>
      </c>
      <c r="D304">
        <v>0.55562500000000004</v>
      </c>
      <c r="E304" t="s">
        <v>1240</v>
      </c>
      <c r="F304" t="s">
        <v>1239</v>
      </c>
    </row>
    <row r="305" spans="1:7" x14ac:dyDescent="0.35">
      <c r="A305" s="8">
        <v>44865</v>
      </c>
      <c r="B305" t="s">
        <v>1237</v>
      </c>
      <c r="C305" s="39">
        <v>0</v>
      </c>
      <c r="D305">
        <v>0.54671899999999996</v>
      </c>
      <c r="E305" t="s">
        <v>1240</v>
      </c>
      <c r="F305" t="s">
        <v>1239</v>
      </c>
    </row>
    <row r="306" spans="1:7" x14ac:dyDescent="0.35">
      <c r="A306" s="8">
        <v>44866</v>
      </c>
      <c r="B306" t="s">
        <v>1237</v>
      </c>
      <c r="C306" s="39">
        <v>0</v>
      </c>
      <c r="D306">
        <v>0.54776000000000002</v>
      </c>
      <c r="E306" t="s">
        <v>1240</v>
      </c>
      <c r="F306" t="s">
        <v>1239</v>
      </c>
    </row>
    <row r="307" spans="1:7" x14ac:dyDescent="0.35">
      <c r="A307" s="8">
        <v>44867</v>
      </c>
      <c r="B307" t="s">
        <v>1237</v>
      </c>
      <c r="C307" s="39">
        <v>0</v>
      </c>
      <c r="D307">
        <v>0.53374999999999995</v>
      </c>
      <c r="E307" t="s">
        <v>1240</v>
      </c>
      <c r="F307" t="s">
        <v>1239</v>
      </c>
    </row>
    <row r="308" spans="1:7" x14ac:dyDescent="0.35">
      <c r="A308" s="8">
        <v>44868</v>
      </c>
      <c r="B308" t="s">
        <v>1237</v>
      </c>
      <c r="C308" s="39">
        <v>0</v>
      </c>
      <c r="D308">
        <v>0.56197900000000001</v>
      </c>
      <c r="E308" t="s">
        <v>1240</v>
      </c>
      <c r="F308" t="s">
        <v>1239</v>
      </c>
    </row>
    <row r="309" spans="1:7" x14ac:dyDescent="0.35">
      <c r="A309" s="8">
        <v>44869</v>
      </c>
      <c r="B309" t="s">
        <v>1237</v>
      </c>
      <c r="C309" s="39">
        <v>0</v>
      </c>
      <c r="D309">
        <v>0.56937499999999996</v>
      </c>
      <c r="E309" t="s">
        <v>1240</v>
      </c>
      <c r="F309" t="s">
        <v>1239</v>
      </c>
    </row>
    <row r="310" spans="1:7" x14ac:dyDescent="0.35">
      <c r="A310" s="8">
        <v>44870</v>
      </c>
      <c r="B310" t="s">
        <v>1237</v>
      </c>
      <c r="C310" s="39">
        <v>0</v>
      </c>
      <c r="D310">
        <v>0.52583299999999999</v>
      </c>
      <c r="E310" t="s">
        <v>1240</v>
      </c>
      <c r="F310" t="s">
        <v>1239</v>
      </c>
    </row>
    <row r="311" spans="1:7" x14ac:dyDescent="0.35">
      <c r="A311" s="8">
        <v>44871</v>
      </c>
      <c r="B311" t="s">
        <v>1237</v>
      </c>
      <c r="C311" s="39">
        <v>0</v>
      </c>
      <c r="D311">
        <v>0.45500000000000002</v>
      </c>
      <c r="E311" t="s">
        <v>1240</v>
      </c>
      <c r="F311" t="s">
        <v>1239</v>
      </c>
    </row>
    <row r="312" spans="1:7" x14ac:dyDescent="0.35">
      <c r="A312" s="8">
        <v>44872</v>
      </c>
      <c r="B312" t="s">
        <v>1237</v>
      </c>
      <c r="C312" s="39">
        <v>0</v>
      </c>
      <c r="D312">
        <v>0.46979199999999999</v>
      </c>
      <c r="E312" t="s">
        <v>1240</v>
      </c>
      <c r="F312" t="s">
        <v>1239</v>
      </c>
    </row>
    <row r="313" spans="1:7" x14ac:dyDescent="0.35">
      <c r="A313" s="8">
        <v>44873</v>
      </c>
      <c r="B313" t="s">
        <v>1237</v>
      </c>
      <c r="C313" s="39">
        <v>0</v>
      </c>
      <c r="D313">
        <v>0.41442699999999999</v>
      </c>
      <c r="E313" t="s">
        <v>1240</v>
      </c>
      <c r="F313" t="s">
        <v>1239</v>
      </c>
      <c r="G313">
        <f>(D313-D306)/(A313-A306)</f>
        <v>-1.9047571428571435E-2</v>
      </c>
    </row>
    <row r="314" spans="1:7" x14ac:dyDescent="0.35">
      <c r="A314" s="8">
        <v>44874</v>
      </c>
      <c r="B314" t="s">
        <v>1237</v>
      </c>
      <c r="C314" s="39">
        <v>0</v>
      </c>
      <c r="D314">
        <v>0.39599000000000001</v>
      </c>
      <c r="E314" t="s">
        <v>1240</v>
      </c>
      <c r="F314" t="s">
        <v>1239</v>
      </c>
    </row>
    <row r="315" spans="1:7" x14ac:dyDescent="0.35">
      <c r="A315" s="8">
        <v>44875</v>
      </c>
      <c r="B315" t="s">
        <v>1237</v>
      </c>
      <c r="C315" s="39">
        <v>0</v>
      </c>
      <c r="D315">
        <v>0.35703099999999999</v>
      </c>
      <c r="E315" t="s">
        <v>1240</v>
      </c>
      <c r="F315" t="s">
        <v>1239</v>
      </c>
    </row>
    <row r="316" spans="1:7" x14ac:dyDescent="0.35">
      <c r="A316" s="8">
        <v>44876</v>
      </c>
      <c r="B316" t="s">
        <v>1237</v>
      </c>
      <c r="C316" s="39">
        <v>0</v>
      </c>
      <c r="D316">
        <v>0.33640599999999998</v>
      </c>
      <c r="E316" t="s">
        <v>1240</v>
      </c>
      <c r="F316" t="s">
        <v>1239</v>
      </c>
    </row>
    <row r="317" spans="1:7" x14ac:dyDescent="0.35">
      <c r="A317" s="8">
        <v>44877</v>
      </c>
      <c r="B317" t="s">
        <v>1237</v>
      </c>
      <c r="C317" s="39">
        <v>0</v>
      </c>
      <c r="D317">
        <v>0.33895799999999998</v>
      </c>
      <c r="E317" t="s">
        <v>1240</v>
      </c>
      <c r="F317" t="s">
        <v>1239</v>
      </c>
    </row>
    <row r="318" spans="1:7" x14ac:dyDescent="0.35">
      <c r="A318" s="8">
        <v>44878</v>
      </c>
      <c r="B318" t="s">
        <v>1237</v>
      </c>
      <c r="C318" s="39">
        <v>0</v>
      </c>
      <c r="D318">
        <v>0.32588499999999998</v>
      </c>
      <c r="E318" t="s">
        <v>1240</v>
      </c>
      <c r="F318" t="s">
        <v>1239</v>
      </c>
    </row>
    <row r="319" spans="1:7" x14ac:dyDescent="0.35">
      <c r="A319" s="40">
        <v>44879</v>
      </c>
      <c r="B319" s="11" t="s">
        <v>1237</v>
      </c>
      <c r="C319" s="41">
        <v>0</v>
      </c>
      <c r="D319" s="11"/>
      <c r="E319" s="11" t="s">
        <v>1242</v>
      </c>
      <c r="F319" s="11" t="s">
        <v>1239</v>
      </c>
    </row>
    <row r="320" spans="1:7" x14ac:dyDescent="0.35">
      <c r="A320" s="40">
        <v>44880</v>
      </c>
      <c r="B320" s="11" t="s">
        <v>1237</v>
      </c>
      <c r="C320" s="41">
        <v>0</v>
      </c>
      <c r="D320" s="11"/>
      <c r="E320" s="11" t="s">
        <v>1242</v>
      </c>
      <c r="F320" s="11" t="s">
        <v>1239</v>
      </c>
    </row>
    <row r="321" spans="1:7" x14ac:dyDescent="0.35">
      <c r="A321" s="40">
        <v>44881</v>
      </c>
      <c r="B321" s="11" t="s">
        <v>1237</v>
      </c>
      <c r="C321" s="41">
        <v>0</v>
      </c>
      <c r="D321" s="11"/>
      <c r="E321" s="11" t="s">
        <v>1242</v>
      </c>
      <c r="F321" s="11" t="s">
        <v>1239</v>
      </c>
    </row>
    <row r="322" spans="1:7" x14ac:dyDescent="0.35">
      <c r="A322" s="40">
        <v>44882</v>
      </c>
      <c r="B322" s="11" t="s">
        <v>1237</v>
      </c>
      <c r="C322" s="41">
        <v>0</v>
      </c>
      <c r="D322" s="11"/>
      <c r="E322" s="11" t="s">
        <v>1242</v>
      </c>
      <c r="F322" s="11" t="s">
        <v>1239</v>
      </c>
    </row>
    <row r="323" spans="1:7" x14ac:dyDescent="0.35">
      <c r="A323" s="40">
        <v>44883</v>
      </c>
      <c r="B323" s="11" t="s">
        <v>1237</v>
      </c>
      <c r="C323" s="41">
        <v>0</v>
      </c>
      <c r="D323" s="11"/>
      <c r="E323" s="11" t="s">
        <v>1242</v>
      </c>
      <c r="F323" s="11" t="s">
        <v>1239</v>
      </c>
    </row>
    <row r="324" spans="1:7" x14ac:dyDescent="0.35">
      <c r="A324" s="40">
        <v>44884</v>
      </c>
      <c r="B324" s="11" t="s">
        <v>1237</v>
      </c>
      <c r="C324" s="41">
        <v>0</v>
      </c>
      <c r="D324" s="11"/>
      <c r="E324" s="11" t="s">
        <v>1242</v>
      </c>
      <c r="F324" s="11" t="s">
        <v>1239</v>
      </c>
    </row>
    <row r="325" spans="1:7" x14ac:dyDescent="0.35">
      <c r="A325" s="8">
        <v>44885</v>
      </c>
      <c r="B325" t="s">
        <v>1237</v>
      </c>
      <c r="C325" s="39">
        <v>0</v>
      </c>
      <c r="D325">
        <v>0.48192699999999999</v>
      </c>
      <c r="E325" t="s">
        <v>1240</v>
      </c>
      <c r="F325" t="s">
        <v>1239</v>
      </c>
    </row>
    <row r="326" spans="1:7" x14ac:dyDescent="0.35">
      <c r="A326" s="8">
        <v>44886</v>
      </c>
      <c r="B326" t="s">
        <v>1237</v>
      </c>
      <c r="C326" s="39">
        <v>0</v>
      </c>
      <c r="D326">
        <v>0.46645799999999998</v>
      </c>
      <c r="E326" t="s">
        <v>1240</v>
      </c>
      <c r="F326" t="s">
        <v>1239</v>
      </c>
    </row>
    <row r="327" spans="1:7" x14ac:dyDescent="0.35">
      <c r="A327" s="8">
        <v>44887</v>
      </c>
      <c r="B327" t="s">
        <v>1237</v>
      </c>
      <c r="C327" s="39">
        <v>0</v>
      </c>
      <c r="D327">
        <v>0.50692700000000002</v>
      </c>
      <c r="E327" t="s">
        <v>1240</v>
      </c>
      <c r="F327" t="s">
        <v>1239</v>
      </c>
      <c r="G327">
        <f>(D327-D320)/(A327-A320)</f>
        <v>7.2418142857142861E-2</v>
      </c>
    </row>
    <row r="328" spans="1:7" x14ac:dyDescent="0.35">
      <c r="A328" s="8">
        <v>44888</v>
      </c>
      <c r="B328" t="s">
        <v>1237</v>
      </c>
      <c r="C328" s="39">
        <v>0</v>
      </c>
      <c r="D328">
        <v>0.53343700000000005</v>
      </c>
      <c r="E328" t="s">
        <v>1240</v>
      </c>
      <c r="F328" t="s">
        <v>1239</v>
      </c>
    </row>
    <row r="329" spans="1:7" x14ac:dyDescent="0.35">
      <c r="A329" s="8">
        <v>44889</v>
      </c>
      <c r="B329" t="s">
        <v>1237</v>
      </c>
      <c r="C329" s="39">
        <v>0</v>
      </c>
      <c r="D329">
        <v>0.57244799999999996</v>
      </c>
      <c r="E329" t="s">
        <v>1240</v>
      </c>
      <c r="F329" t="s">
        <v>1239</v>
      </c>
    </row>
    <row r="330" spans="1:7" x14ac:dyDescent="0.35">
      <c r="A330" s="8">
        <v>44890</v>
      </c>
      <c r="B330" t="s">
        <v>1237</v>
      </c>
      <c r="C330" s="39">
        <v>0</v>
      </c>
      <c r="D330">
        <v>0.57229200000000002</v>
      </c>
      <c r="E330" t="s">
        <v>1240</v>
      </c>
      <c r="F330" t="s">
        <v>1239</v>
      </c>
    </row>
    <row r="331" spans="1:7" x14ac:dyDescent="0.35">
      <c r="A331" s="8">
        <v>44891</v>
      </c>
      <c r="B331" t="s">
        <v>1237</v>
      </c>
      <c r="C331" s="39">
        <v>0</v>
      </c>
      <c r="D331">
        <v>0.59302100000000002</v>
      </c>
      <c r="E331" t="s">
        <v>1240</v>
      </c>
      <c r="F331" t="s">
        <v>1239</v>
      </c>
    </row>
    <row r="332" spans="1:7" x14ac:dyDescent="0.35">
      <c r="A332" s="8">
        <v>44892</v>
      </c>
      <c r="B332" t="s">
        <v>1237</v>
      </c>
      <c r="C332" s="39">
        <v>0</v>
      </c>
      <c r="D332">
        <v>0.57776000000000005</v>
      </c>
      <c r="E332" t="s">
        <v>1240</v>
      </c>
      <c r="F332" t="s">
        <v>1239</v>
      </c>
    </row>
    <row r="333" spans="1:7" x14ac:dyDescent="0.35">
      <c r="A333" s="8">
        <v>44893</v>
      </c>
      <c r="B333" t="s">
        <v>1237</v>
      </c>
      <c r="C333" s="39">
        <v>0</v>
      </c>
      <c r="D333">
        <v>0.54468700000000003</v>
      </c>
      <c r="E333" t="s">
        <v>1240</v>
      </c>
      <c r="F333" t="s">
        <v>1239</v>
      </c>
    </row>
    <row r="334" spans="1:7" x14ac:dyDescent="0.35">
      <c r="A334" s="8">
        <v>44894</v>
      </c>
      <c r="B334" t="s">
        <v>1237</v>
      </c>
      <c r="C334" s="39">
        <v>0</v>
      </c>
      <c r="D334">
        <v>0.54395800000000005</v>
      </c>
      <c r="E334" t="s">
        <v>1240</v>
      </c>
      <c r="F334" t="s">
        <v>1239</v>
      </c>
      <c r="G334">
        <f>(D334-D327)/(A334-A327)</f>
        <v>5.2901428571428622E-3</v>
      </c>
    </row>
    <row r="335" spans="1:7" x14ac:dyDescent="0.35">
      <c r="A335" s="8">
        <v>44895</v>
      </c>
      <c r="B335" t="s">
        <v>1237</v>
      </c>
      <c r="C335" s="39">
        <v>0</v>
      </c>
      <c r="D335">
        <v>0.52171900000000004</v>
      </c>
      <c r="E335" t="s">
        <v>1240</v>
      </c>
      <c r="F335" t="s">
        <v>1239</v>
      </c>
    </row>
    <row r="336" spans="1:7" x14ac:dyDescent="0.35">
      <c r="A336" s="8">
        <v>44896</v>
      </c>
      <c r="B336" t="s">
        <v>1237</v>
      </c>
      <c r="C336" s="39">
        <v>0</v>
      </c>
      <c r="D336">
        <v>0.52140600000000004</v>
      </c>
      <c r="E336" t="s">
        <v>1240</v>
      </c>
      <c r="F336" t="s">
        <v>1239</v>
      </c>
    </row>
    <row r="337" spans="1:7" x14ac:dyDescent="0.35">
      <c r="A337" s="8">
        <v>44897</v>
      </c>
      <c r="B337" t="s">
        <v>1237</v>
      </c>
      <c r="C337" s="39">
        <v>0</v>
      </c>
      <c r="D337">
        <v>0.47906199999999999</v>
      </c>
      <c r="E337" t="s">
        <v>1240</v>
      </c>
      <c r="F337" t="s">
        <v>1239</v>
      </c>
    </row>
    <row r="338" spans="1:7" x14ac:dyDescent="0.35">
      <c r="A338" s="8">
        <v>44898</v>
      </c>
      <c r="B338" t="s">
        <v>1237</v>
      </c>
      <c r="C338" s="39">
        <v>0</v>
      </c>
      <c r="D338">
        <v>0.417292</v>
      </c>
      <c r="E338" t="s">
        <v>1240</v>
      </c>
      <c r="F338" t="s">
        <v>1239</v>
      </c>
    </row>
    <row r="339" spans="1:7" x14ac:dyDescent="0.35">
      <c r="A339" s="8">
        <v>44899</v>
      </c>
      <c r="B339" t="s">
        <v>1237</v>
      </c>
      <c r="C339" s="39">
        <v>0</v>
      </c>
      <c r="D339">
        <v>0.36859399999999998</v>
      </c>
      <c r="E339" t="s">
        <v>1240</v>
      </c>
      <c r="F339" t="s">
        <v>1239</v>
      </c>
    </row>
    <row r="340" spans="1:7" x14ac:dyDescent="0.35">
      <c r="A340" s="8">
        <v>44900</v>
      </c>
      <c r="B340" t="s">
        <v>1237</v>
      </c>
      <c r="C340" s="39">
        <v>0</v>
      </c>
      <c r="D340">
        <v>0.31937500000000002</v>
      </c>
      <c r="E340" t="s">
        <v>1240</v>
      </c>
      <c r="F340" t="s">
        <v>1239</v>
      </c>
    </row>
    <row r="341" spans="1:7" x14ac:dyDescent="0.35">
      <c r="A341" s="8">
        <v>44901</v>
      </c>
      <c r="B341" t="s">
        <v>1237</v>
      </c>
      <c r="C341" s="39">
        <v>0</v>
      </c>
      <c r="D341">
        <v>0.35411500000000001</v>
      </c>
      <c r="E341" t="s">
        <v>1240</v>
      </c>
      <c r="F341" t="s">
        <v>1239</v>
      </c>
    </row>
    <row r="342" spans="1:7" x14ac:dyDescent="0.35">
      <c r="A342" s="8">
        <v>44902</v>
      </c>
      <c r="B342" t="s">
        <v>1237</v>
      </c>
      <c r="C342" s="39">
        <v>0</v>
      </c>
      <c r="D342">
        <v>0.34650999999999998</v>
      </c>
      <c r="E342" t="s">
        <v>1240</v>
      </c>
      <c r="F342" t="s">
        <v>1239</v>
      </c>
    </row>
    <row r="343" spans="1:7" x14ac:dyDescent="0.35">
      <c r="A343" s="8">
        <v>44903</v>
      </c>
      <c r="B343" t="s">
        <v>1237</v>
      </c>
      <c r="C343" s="39">
        <v>0</v>
      </c>
      <c r="D343">
        <v>0.35906300000000002</v>
      </c>
      <c r="E343" t="s">
        <v>1240</v>
      </c>
      <c r="F343" t="s">
        <v>1239</v>
      </c>
      <c r="G343">
        <f>(D343-D336)/(A343-A336)</f>
        <v>-2.3191857142857146E-2</v>
      </c>
    </row>
    <row r="344" spans="1:7" x14ac:dyDescent="0.35">
      <c r="A344" s="8">
        <v>44904</v>
      </c>
      <c r="B344" t="s">
        <v>1237</v>
      </c>
      <c r="C344" s="39">
        <v>0</v>
      </c>
      <c r="D344">
        <v>0.36937500000000001</v>
      </c>
      <c r="E344" t="s">
        <v>1240</v>
      </c>
      <c r="F344" t="s">
        <v>1239</v>
      </c>
    </row>
    <row r="345" spans="1:7" x14ac:dyDescent="0.35">
      <c r="A345" s="8">
        <v>44905</v>
      </c>
      <c r="B345" t="s">
        <v>1237</v>
      </c>
      <c r="C345" s="39">
        <v>0</v>
      </c>
      <c r="D345">
        <v>0.40432299999999999</v>
      </c>
      <c r="E345" t="s">
        <v>1240</v>
      </c>
      <c r="F345" t="s">
        <v>1239</v>
      </c>
    </row>
    <row r="346" spans="1:7" x14ac:dyDescent="0.35">
      <c r="A346" s="8">
        <v>44906</v>
      </c>
      <c r="B346" t="s">
        <v>1237</v>
      </c>
      <c r="C346" s="39">
        <v>0</v>
      </c>
      <c r="D346">
        <v>0.41349000000000002</v>
      </c>
      <c r="E346" t="s">
        <v>1240</v>
      </c>
      <c r="F346" t="s">
        <v>1239</v>
      </c>
    </row>
    <row r="347" spans="1:7" x14ac:dyDescent="0.35">
      <c r="A347" s="8">
        <v>44907</v>
      </c>
      <c r="B347" t="s">
        <v>1237</v>
      </c>
      <c r="C347" s="39">
        <v>0</v>
      </c>
      <c r="D347">
        <v>0.43005199999999999</v>
      </c>
      <c r="E347" t="s">
        <v>1240</v>
      </c>
      <c r="F347" t="s">
        <v>1239</v>
      </c>
    </row>
    <row r="348" spans="1:7" x14ac:dyDescent="0.35">
      <c r="A348" s="8">
        <v>44908</v>
      </c>
      <c r="B348" t="s">
        <v>1237</v>
      </c>
      <c r="C348" s="39">
        <v>0</v>
      </c>
      <c r="D348">
        <v>0.445052</v>
      </c>
      <c r="E348" t="s">
        <v>1240</v>
      </c>
      <c r="F348" t="s">
        <v>1239</v>
      </c>
    </row>
    <row r="349" spans="1:7" x14ac:dyDescent="0.35">
      <c r="A349" s="8">
        <v>44909</v>
      </c>
      <c r="B349" t="s">
        <v>1237</v>
      </c>
      <c r="C349" s="39">
        <v>0</v>
      </c>
      <c r="D349">
        <v>0.44859399999999999</v>
      </c>
      <c r="E349" t="s">
        <v>1240</v>
      </c>
      <c r="F349" t="s">
        <v>1239</v>
      </c>
    </row>
    <row r="350" spans="1:7" x14ac:dyDescent="0.35">
      <c r="A350" s="8">
        <v>44910</v>
      </c>
      <c r="B350" t="s">
        <v>1237</v>
      </c>
      <c r="C350" s="39">
        <v>0</v>
      </c>
      <c r="D350">
        <v>0.463698</v>
      </c>
      <c r="E350" t="s">
        <v>1240</v>
      </c>
      <c r="F350" t="s">
        <v>1239</v>
      </c>
      <c r="G350">
        <f>(D350-D343)/(A350-A343)</f>
        <v>1.4947857142857139E-2</v>
      </c>
    </row>
    <row r="351" spans="1:7" x14ac:dyDescent="0.35">
      <c r="A351" s="8">
        <v>44911</v>
      </c>
      <c r="B351" t="s">
        <v>1237</v>
      </c>
      <c r="C351" s="39">
        <v>0</v>
      </c>
      <c r="D351">
        <v>0.48630200000000001</v>
      </c>
      <c r="E351" t="s">
        <v>1240</v>
      </c>
      <c r="F351" t="s">
        <v>1239</v>
      </c>
    </row>
    <row r="352" spans="1:7" x14ac:dyDescent="0.35">
      <c r="A352" s="8">
        <v>44912</v>
      </c>
      <c r="B352" t="s">
        <v>1237</v>
      </c>
      <c r="C352" s="39">
        <v>0</v>
      </c>
      <c r="D352">
        <v>0.5</v>
      </c>
      <c r="E352" t="s">
        <v>1240</v>
      </c>
      <c r="F352" t="s">
        <v>1239</v>
      </c>
    </row>
    <row r="353" spans="1:7" x14ac:dyDescent="0.35">
      <c r="A353" s="8">
        <v>44913</v>
      </c>
      <c r="B353" t="s">
        <v>1237</v>
      </c>
      <c r="C353" s="39">
        <v>0</v>
      </c>
      <c r="D353">
        <v>0.456094</v>
      </c>
      <c r="E353" t="s">
        <v>1240</v>
      </c>
      <c r="F353" t="s">
        <v>1239</v>
      </c>
    </row>
    <row r="354" spans="1:7" x14ac:dyDescent="0.35">
      <c r="A354" s="8">
        <v>44914</v>
      </c>
      <c r="B354" t="s">
        <v>1237</v>
      </c>
      <c r="C354" s="39">
        <v>0</v>
      </c>
      <c r="D354">
        <v>0.39328099999999999</v>
      </c>
      <c r="E354" t="s">
        <v>1240</v>
      </c>
      <c r="F354" t="s">
        <v>1239</v>
      </c>
    </row>
    <row r="355" spans="1:7" x14ac:dyDescent="0.35">
      <c r="A355" s="8">
        <v>44915</v>
      </c>
      <c r="B355" t="s">
        <v>1237</v>
      </c>
      <c r="C355" s="39">
        <v>0</v>
      </c>
      <c r="D355">
        <v>0.29838500000000001</v>
      </c>
      <c r="E355" t="s">
        <v>1240</v>
      </c>
      <c r="F355" t="s">
        <v>1239</v>
      </c>
    </row>
    <row r="356" spans="1:7" x14ac:dyDescent="0.35">
      <c r="A356" s="8">
        <v>44916</v>
      </c>
      <c r="B356" t="s">
        <v>1237</v>
      </c>
      <c r="C356" s="39">
        <v>0</v>
      </c>
      <c r="D356">
        <v>0.26166699999999998</v>
      </c>
      <c r="E356" t="s">
        <v>1240</v>
      </c>
      <c r="F356" t="s">
        <v>1239</v>
      </c>
    </row>
    <row r="357" spans="1:7" x14ac:dyDescent="0.35">
      <c r="A357" s="8">
        <v>44917</v>
      </c>
      <c r="B357" t="s">
        <v>1237</v>
      </c>
      <c r="C357" s="39">
        <v>0</v>
      </c>
      <c r="D357">
        <v>0.23849000000000001</v>
      </c>
      <c r="E357" t="s">
        <v>1240</v>
      </c>
      <c r="F357" t="s">
        <v>1239</v>
      </c>
      <c r="G357">
        <f>(D357-D350)/(A357-A350)</f>
        <v>-3.2172571428571425E-2</v>
      </c>
    </row>
    <row r="358" spans="1:7" x14ac:dyDescent="0.35">
      <c r="A358" s="8">
        <v>44918</v>
      </c>
      <c r="B358" t="s">
        <v>1237</v>
      </c>
      <c r="C358" s="39">
        <v>0</v>
      </c>
      <c r="D358">
        <v>0.246979</v>
      </c>
      <c r="E358" t="s">
        <v>1240</v>
      </c>
      <c r="F358" t="s">
        <v>1239</v>
      </c>
    </row>
    <row r="359" spans="1:7" x14ac:dyDescent="0.35">
      <c r="A359" s="8">
        <v>44919</v>
      </c>
      <c r="B359" t="s">
        <v>1237</v>
      </c>
      <c r="C359" s="39">
        <v>0</v>
      </c>
      <c r="D359">
        <v>0.22052099999999999</v>
      </c>
      <c r="E359" t="s">
        <v>1240</v>
      </c>
      <c r="F359" t="s">
        <v>1239</v>
      </c>
    </row>
    <row r="360" spans="1:7" x14ac:dyDescent="0.35">
      <c r="A360" s="8">
        <v>44920</v>
      </c>
      <c r="B360" t="s">
        <v>1237</v>
      </c>
      <c r="C360" s="39">
        <v>0</v>
      </c>
      <c r="D360">
        <v>0.23197899999999999</v>
      </c>
      <c r="E360" t="s">
        <v>1240</v>
      </c>
      <c r="F360" t="s">
        <v>1239</v>
      </c>
    </row>
    <row r="361" spans="1:7" x14ac:dyDescent="0.35">
      <c r="A361" s="8">
        <v>44921</v>
      </c>
      <c r="B361" t="s">
        <v>1237</v>
      </c>
      <c r="C361" s="39">
        <v>0</v>
      </c>
      <c r="D361">
        <v>0.18562500000000001</v>
      </c>
      <c r="E361" t="s">
        <v>1240</v>
      </c>
      <c r="F361" t="s">
        <v>1239</v>
      </c>
    </row>
    <row r="362" spans="1:7" x14ac:dyDescent="0.35">
      <c r="A362" s="8">
        <v>44922</v>
      </c>
      <c r="B362" t="s">
        <v>1237</v>
      </c>
      <c r="C362" s="39">
        <v>0</v>
      </c>
      <c r="D362">
        <v>0.111771</v>
      </c>
      <c r="E362" t="s">
        <v>1240</v>
      </c>
      <c r="F362" t="s">
        <v>1239</v>
      </c>
    </row>
    <row r="363" spans="1:7" x14ac:dyDescent="0.35">
      <c r="A363" s="8">
        <v>44923</v>
      </c>
      <c r="B363" t="s">
        <v>1237</v>
      </c>
      <c r="C363" s="39">
        <v>0</v>
      </c>
      <c r="D363">
        <v>7.3905999999999999E-2</v>
      </c>
      <c r="E363" t="s">
        <v>1240</v>
      </c>
      <c r="F363" t="s">
        <v>1239</v>
      </c>
    </row>
    <row r="364" spans="1:7" x14ac:dyDescent="0.35">
      <c r="A364" s="8">
        <v>44924</v>
      </c>
      <c r="B364" t="s">
        <v>1237</v>
      </c>
      <c r="C364" s="39">
        <v>0</v>
      </c>
      <c r="D364">
        <v>0.19494800000000001</v>
      </c>
      <c r="E364" t="s">
        <v>1240</v>
      </c>
      <c r="F364" t="s">
        <v>1239</v>
      </c>
      <c r="G364">
        <f>(D364-D357)/(A364-A357)</f>
        <v>-6.2202857142857138E-3</v>
      </c>
    </row>
    <row r="365" spans="1:7" x14ac:dyDescent="0.35">
      <c r="A365" s="8">
        <v>44925</v>
      </c>
      <c r="B365" t="s">
        <v>1237</v>
      </c>
      <c r="C365" s="39">
        <v>0</v>
      </c>
      <c r="D365">
        <v>0.170156</v>
      </c>
      <c r="E365" t="s">
        <v>1240</v>
      </c>
      <c r="F365" t="s">
        <v>1239</v>
      </c>
    </row>
    <row r="366" spans="1:7" x14ac:dyDescent="0.35">
      <c r="A366" s="8">
        <v>44926</v>
      </c>
      <c r="B366" t="s">
        <v>1237</v>
      </c>
      <c r="C366" s="39">
        <v>0</v>
      </c>
      <c r="D366">
        <v>0.183333</v>
      </c>
      <c r="E366" t="s">
        <v>1240</v>
      </c>
      <c r="F366" t="s">
        <v>1239</v>
      </c>
    </row>
    <row r="367" spans="1:7" x14ac:dyDescent="0.35">
      <c r="A367" s="8">
        <v>44927</v>
      </c>
      <c r="B367" t="s">
        <v>1237</v>
      </c>
      <c r="C367" s="39">
        <v>0</v>
      </c>
      <c r="D367">
        <v>0.17166699999999999</v>
      </c>
      <c r="E367" t="s">
        <v>1240</v>
      </c>
      <c r="F367" t="s">
        <v>1239</v>
      </c>
    </row>
    <row r="368" spans="1:7" x14ac:dyDescent="0.35">
      <c r="A368" s="8">
        <v>44928</v>
      </c>
      <c r="B368" t="s">
        <v>1237</v>
      </c>
      <c r="C368" s="39">
        <v>0</v>
      </c>
      <c r="D368">
        <v>0.127135</v>
      </c>
      <c r="E368" t="s">
        <v>1240</v>
      </c>
      <c r="F368" t="s">
        <v>1239</v>
      </c>
    </row>
    <row r="369" spans="1:7" x14ac:dyDescent="0.35">
      <c r="A369" s="8">
        <v>44929</v>
      </c>
      <c r="B369" t="s">
        <v>1237</v>
      </c>
      <c r="C369" s="39">
        <v>0</v>
      </c>
      <c r="D369">
        <v>0.141042</v>
      </c>
      <c r="E369" t="s">
        <v>1240</v>
      </c>
      <c r="F369" t="s">
        <v>1239</v>
      </c>
    </row>
    <row r="370" spans="1:7" x14ac:dyDescent="0.35">
      <c r="A370" s="8">
        <v>44930</v>
      </c>
      <c r="B370" t="s">
        <v>1237</v>
      </c>
      <c r="C370" s="39">
        <v>0</v>
      </c>
      <c r="D370">
        <v>0.16953099999999999</v>
      </c>
      <c r="E370" t="s">
        <v>1240</v>
      </c>
      <c r="F370" t="s">
        <v>1239</v>
      </c>
    </row>
    <row r="371" spans="1:7" x14ac:dyDescent="0.35">
      <c r="A371" s="8">
        <v>44931</v>
      </c>
      <c r="B371" t="s">
        <v>1237</v>
      </c>
      <c r="C371" s="39">
        <v>0</v>
      </c>
      <c r="D371">
        <v>0.20755199999999999</v>
      </c>
      <c r="E371" t="s">
        <v>1240</v>
      </c>
      <c r="F371" t="s">
        <v>1239</v>
      </c>
    </row>
    <row r="372" spans="1:7" x14ac:dyDescent="0.35">
      <c r="A372" s="8">
        <v>44932</v>
      </c>
      <c r="B372" t="s">
        <v>1237</v>
      </c>
      <c r="C372" s="39">
        <v>0</v>
      </c>
      <c r="D372">
        <v>0.181615</v>
      </c>
      <c r="E372" t="s">
        <v>1240</v>
      </c>
      <c r="F372" t="s">
        <v>1239</v>
      </c>
    </row>
    <row r="373" spans="1:7" x14ac:dyDescent="0.35">
      <c r="A373" s="8">
        <v>44933</v>
      </c>
      <c r="B373" t="s">
        <v>1237</v>
      </c>
      <c r="C373" s="39">
        <v>0</v>
      </c>
      <c r="D373">
        <v>0.14156299999999999</v>
      </c>
      <c r="E373" t="s">
        <v>1240</v>
      </c>
      <c r="F373" t="s">
        <v>1239</v>
      </c>
    </row>
    <row r="374" spans="1:7" x14ac:dyDescent="0.35">
      <c r="A374" s="8">
        <v>44934</v>
      </c>
      <c r="B374" t="s">
        <v>1237</v>
      </c>
      <c r="C374" s="39">
        <v>0</v>
      </c>
      <c r="D374">
        <v>0.15687499999999999</v>
      </c>
      <c r="E374" t="s">
        <v>1240</v>
      </c>
      <c r="F374" t="s">
        <v>1239</v>
      </c>
      <c r="G374">
        <f>(D374-D367)/(A374-A367)</f>
        <v>-2.1131428571428573E-3</v>
      </c>
    </row>
    <row r="375" spans="1:7" x14ac:dyDescent="0.35">
      <c r="A375" s="8">
        <v>44935</v>
      </c>
      <c r="B375" t="s">
        <v>1237</v>
      </c>
      <c r="C375" s="39">
        <v>0</v>
      </c>
      <c r="D375">
        <v>0.13494800000000001</v>
      </c>
      <c r="E375" t="s">
        <v>1240</v>
      </c>
      <c r="F375" t="s">
        <v>1239</v>
      </c>
    </row>
    <row r="376" spans="1:7" x14ac:dyDescent="0.35">
      <c r="A376" s="8">
        <v>44936</v>
      </c>
      <c r="B376" t="s">
        <v>1237</v>
      </c>
      <c r="C376" s="39">
        <v>0</v>
      </c>
      <c r="D376">
        <v>4.5990000000000003E-2</v>
      </c>
      <c r="E376" t="s">
        <v>1240</v>
      </c>
      <c r="F376" t="s">
        <v>1239</v>
      </c>
    </row>
    <row r="377" spans="1:7" x14ac:dyDescent="0.35">
      <c r="A377" s="8">
        <v>44937</v>
      </c>
      <c r="B377" t="s">
        <v>1237</v>
      </c>
      <c r="C377" s="39">
        <v>0</v>
      </c>
      <c r="D377">
        <v>5.156E-3</v>
      </c>
      <c r="E377" t="s">
        <v>1240</v>
      </c>
      <c r="F377" t="s">
        <v>1239</v>
      </c>
    </row>
    <row r="378" spans="1:7" x14ac:dyDescent="0.35">
      <c r="A378" s="8">
        <v>44938</v>
      </c>
      <c r="B378" t="s">
        <v>1237</v>
      </c>
      <c r="C378" s="39">
        <v>0</v>
      </c>
      <c r="D378">
        <v>3.2030999999999997E-2</v>
      </c>
      <c r="E378" t="s">
        <v>1240</v>
      </c>
      <c r="F378" t="s">
        <v>1239</v>
      </c>
    </row>
    <row r="379" spans="1:7" x14ac:dyDescent="0.35">
      <c r="A379" s="8">
        <v>44939</v>
      </c>
      <c r="B379" t="s">
        <v>1237</v>
      </c>
      <c r="C379" s="39">
        <v>0</v>
      </c>
      <c r="D379">
        <v>3.1406000000000003E-2</v>
      </c>
      <c r="E379" t="s">
        <v>1240</v>
      </c>
      <c r="F379" t="s">
        <v>1239</v>
      </c>
    </row>
    <row r="380" spans="1:7" x14ac:dyDescent="0.35">
      <c r="A380" s="8">
        <v>44940</v>
      </c>
      <c r="B380" t="s">
        <v>1237</v>
      </c>
      <c r="C380" s="39">
        <v>0</v>
      </c>
      <c r="D380">
        <v>5.7300000000000005E-4</v>
      </c>
      <c r="E380" t="s">
        <v>1240</v>
      </c>
      <c r="F380" t="s">
        <v>1239</v>
      </c>
    </row>
    <row r="381" spans="1:7" x14ac:dyDescent="0.35">
      <c r="A381" s="8">
        <v>44941</v>
      </c>
      <c r="B381" t="s">
        <v>1237</v>
      </c>
      <c r="C381" s="39">
        <v>0</v>
      </c>
      <c r="D381">
        <v>3.0155999999999999E-2</v>
      </c>
      <c r="E381" t="s">
        <v>1240</v>
      </c>
      <c r="F381" t="s">
        <v>1239</v>
      </c>
      <c r="G381">
        <f>(D381-D374)/(A381-A374)</f>
        <v>-1.8102714285714284E-2</v>
      </c>
    </row>
    <row r="382" spans="1:7" x14ac:dyDescent="0.35">
      <c r="A382" s="8">
        <v>44942</v>
      </c>
      <c r="B382" t="s">
        <v>1237</v>
      </c>
      <c r="C382" s="39">
        <v>0</v>
      </c>
      <c r="D382">
        <v>4.5365000000000003E-2</v>
      </c>
      <c r="E382" t="s">
        <v>1240</v>
      </c>
      <c r="F382" t="s">
        <v>1239</v>
      </c>
    </row>
    <row r="383" spans="1:7" x14ac:dyDescent="0.35">
      <c r="A383" s="8">
        <v>44943</v>
      </c>
      <c r="B383" t="s">
        <v>1237</v>
      </c>
      <c r="C383" s="39">
        <v>0</v>
      </c>
      <c r="D383">
        <v>8.6146E-2</v>
      </c>
      <c r="E383" t="s">
        <v>1240</v>
      </c>
      <c r="F383" t="s">
        <v>1239</v>
      </c>
    </row>
    <row r="384" spans="1:7" x14ac:dyDescent="0.35">
      <c r="A384" s="8">
        <v>44944</v>
      </c>
      <c r="B384" t="s">
        <v>1237</v>
      </c>
      <c r="C384" s="39">
        <v>0</v>
      </c>
      <c r="D384">
        <v>0.12890599999999999</v>
      </c>
      <c r="E384" t="s">
        <v>1240</v>
      </c>
      <c r="F384" t="s">
        <v>1239</v>
      </c>
    </row>
    <row r="385" spans="1:7" x14ac:dyDescent="0.35">
      <c r="A385" s="8">
        <v>44945</v>
      </c>
      <c r="B385" t="s">
        <v>1237</v>
      </c>
      <c r="C385" s="39">
        <v>0</v>
      </c>
      <c r="D385">
        <v>0.17921899999999999</v>
      </c>
      <c r="E385" t="s">
        <v>1240</v>
      </c>
      <c r="F385" t="s">
        <v>1239</v>
      </c>
    </row>
    <row r="386" spans="1:7" x14ac:dyDescent="0.35">
      <c r="A386" s="8">
        <v>44946</v>
      </c>
      <c r="B386" t="s">
        <v>1237</v>
      </c>
      <c r="C386" s="39">
        <v>0</v>
      </c>
      <c r="D386">
        <v>0.27770800000000001</v>
      </c>
      <c r="E386" t="s">
        <v>1240</v>
      </c>
      <c r="F386" t="s">
        <v>1239</v>
      </c>
    </row>
    <row r="387" spans="1:7" x14ac:dyDescent="0.35">
      <c r="A387" s="8">
        <v>44947</v>
      </c>
      <c r="B387" t="s">
        <v>1237</v>
      </c>
      <c r="C387" s="39">
        <v>0</v>
      </c>
      <c r="D387">
        <v>0.29312500000000002</v>
      </c>
      <c r="E387" t="s">
        <v>1240</v>
      </c>
      <c r="F387" t="s">
        <v>1239</v>
      </c>
    </row>
    <row r="388" spans="1:7" x14ac:dyDescent="0.35">
      <c r="A388" s="8">
        <v>44948</v>
      </c>
      <c r="B388" t="s">
        <v>1237</v>
      </c>
      <c r="C388" s="39">
        <v>0</v>
      </c>
      <c r="D388">
        <v>0.27843800000000002</v>
      </c>
      <c r="E388" t="s">
        <v>1240</v>
      </c>
      <c r="F388" t="s">
        <v>1239</v>
      </c>
      <c r="G388">
        <f>(D388-D381)/(A388-A381)</f>
        <v>3.5468857142857149E-2</v>
      </c>
    </row>
    <row r="389" spans="1:7" x14ac:dyDescent="0.35">
      <c r="A389" s="8">
        <v>44949</v>
      </c>
      <c r="B389" t="s">
        <v>1237</v>
      </c>
      <c r="C389" s="39">
        <v>0</v>
      </c>
      <c r="D389">
        <v>0.28473999999999999</v>
      </c>
      <c r="E389" t="s">
        <v>1240</v>
      </c>
      <c r="F389" t="s">
        <v>1239</v>
      </c>
    </row>
    <row r="390" spans="1:7" x14ac:dyDescent="0.35">
      <c r="A390" s="8">
        <v>44950</v>
      </c>
      <c r="B390" t="s">
        <v>1237</v>
      </c>
      <c r="C390" s="39">
        <v>0</v>
      </c>
      <c r="D390">
        <v>0.28000000000000003</v>
      </c>
      <c r="E390" t="s">
        <v>1240</v>
      </c>
      <c r="F390" t="s">
        <v>1239</v>
      </c>
    </row>
    <row r="391" spans="1:7" x14ac:dyDescent="0.35">
      <c r="A391" s="8">
        <v>44951</v>
      </c>
      <c r="B391" t="s">
        <v>1237</v>
      </c>
      <c r="C391" s="39">
        <v>0</v>
      </c>
      <c r="D391">
        <v>0.217083</v>
      </c>
      <c r="E391" t="s">
        <v>1240</v>
      </c>
      <c r="F391" t="s">
        <v>1239</v>
      </c>
    </row>
    <row r="392" spans="1:7" x14ac:dyDescent="0.35">
      <c r="A392" s="8">
        <v>44952</v>
      </c>
      <c r="B392" t="s">
        <v>1237</v>
      </c>
      <c r="C392" s="39">
        <v>0</v>
      </c>
      <c r="D392">
        <v>0.21005199999999999</v>
      </c>
      <c r="E392" t="s">
        <v>1240</v>
      </c>
      <c r="F392" t="s">
        <v>1239</v>
      </c>
    </row>
    <row r="393" spans="1:7" x14ac:dyDescent="0.35">
      <c r="A393" s="8">
        <v>44953</v>
      </c>
      <c r="B393" t="s">
        <v>1237</v>
      </c>
      <c r="C393" s="39">
        <v>0</v>
      </c>
      <c r="D393">
        <v>0.29708299999999999</v>
      </c>
      <c r="E393" t="s">
        <v>1240</v>
      </c>
      <c r="F393" t="s">
        <v>1239</v>
      </c>
    </row>
    <row r="394" spans="1:7" x14ac:dyDescent="0.35">
      <c r="A394" s="8">
        <v>44954</v>
      </c>
      <c r="B394" t="s">
        <v>1237</v>
      </c>
      <c r="C394" s="39">
        <v>0</v>
      </c>
      <c r="D394">
        <v>0.34932299999999999</v>
      </c>
      <c r="E394" t="s">
        <v>1240</v>
      </c>
      <c r="F394" t="s">
        <v>1239</v>
      </c>
    </row>
    <row r="395" spans="1:7" x14ac:dyDescent="0.35">
      <c r="A395" s="8">
        <v>44955</v>
      </c>
      <c r="B395" t="s">
        <v>1237</v>
      </c>
      <c r="C395" s="39">
        <v>0</v>
      </c>
      <c r="D395">
        <v>0.40828100000000001</v>
      </c>
      <c r="E395" t="s">
        <v>1240</v>
      </c>
      <c r="F395" t="s">
        <v>1239</v>
      </c>
      <c r="G395">
        <f>(D395-D388)/(A395-A388)</f>
        <v>1.8549E-2</v>
      </c>
    </row>
    <row r="396" spans="1:7" x14ac:dyDescent="0.35">
      <c r="A396" s="8">
        <v>44956</v>
      </c>
      <c r="B396" t="s">
        <v>1237</v>
      </c>
      <c r="C396" s="39">
        <v>0</v>
      </c>
      <c r="D396">
        <v>0.41192699999999999</v>
      </c>
      <c r="E396" t="s">
        <v>1240</v>
      </c>
      <c r="F396" t="s">
        <v>1239</v>
      </c>
    </row>
    <row r="397" spans="1:7" x14ac:dyDescent="0.35">
      <c r="A397" s="8">
        <v>44957</v>
      </c>
      <c r="B397" t="s">
        <v>1237</v>
      </c>
      <c r="C397" s="39">
        <v>0</v>
      </c>
      <c r="D397">
        <v>0.47208299999999997</v>
      </c>
      <c r="E397" t="s">
        <v>1240</v>
      </c>
      <c r="F397" t="s">
        <v>1239</v>
      </c>
    </row>
    <row r="398" spans="1:7" x14ac:dyDescent="0.35">
      <c r="A398" s="8">
        <v>44958</v>
      </c>
      <c r="B398" t="s">
        <v>1237</v>
      </c>
      <c r="C398" s="39">
        <v>0</v>
      </c>
      <c r="D398">
        <v>0.53057299999999996</v>
      </c>
      <c r="E398" t="s">
        <v>1240</v>
      </c>
      <c r="F398" t="s">
        <v>1239</v>
      </c>
    </row>
    <row r="399" spans="1:7" x14ac:dyDescent="0.35">
      <c r="A399" s="8">
        <v>44959</v>
      </c>
      <c r="B399" t="s">
        <v>1237</v>
      </c>
      <c r="C399" s="39">
        <v>0</v>
      </c>
      <c r="D399">
        <v>0.63015600000000005</v>
      </c>
      <c r="E399" t="s">
        <v>1240</v>
      </c>
      <c r="F399" t="s">
        <v>1239</v>
      </c>
    </row>
    <row r="400" spans="1:7" x14ac:dyDescent="0.35">
      <c r="A400" s="8">
        <v>44960</v>
      </c>
      <c r="B400" t="s">
        <v>1237</v>
      </c>
      <c r="C400" s="39">
        <v>0</v>
      </c>
      <c r="D400">
        <v>0.72958299999999998</v>
      </c>
      <c r="E400" t="s">
        <v>1240</v>
      </c>
      <c r="F400" t="s">
        <v>1239</v>
      </c>
    </row>
    <row r="401" spans="1:7" x14ac:dyDescent="0.35">
      <c r="A401" s="8">
        <v>44961</v>
      </c>
      <c r="B401" t="s">
        <v>1237</v>
      </c>
      <c r="C401" s="39">
        <v>0</v>
      </c>
      <c r="D401">
        <v>0.82640599999999997</v>
      </c>
      <c r="E401" t="s">
        <v>1240</v>
      </c>
      <c r="F401" t="s">
        <v>1239</v>
      </c>
    </row>
    <row r="402" spans="1:7" x14ac:dyDescent="0.35">
      <c r="A402" s="8">
        <v>44962</v>
      </c>
      <c r="B402" t="s">
        <v>1237</v>
      </c>
      <c r="C402" s="39">
        <v>0</v>
      </c>
      <c r="D402">
        <v>0.86531199999999997</v>
      </c>
      <c r="E402" t="s">
        <v>1240</v>
      </c>
      <c r="F402" t="s">
        <v>1239</v>
      </c>
    </row>
    <row r="403" spans="1:7" x14ac:dyDescent="0.35">
      <c r="A403" s="8">
        <v>44963</v>
      </c>
      <c r="B403" t="s">
        <v>1237</v>
      </c>
      <c r="C403" s="39">
        <v>0</v>
      </c>
      <c r="D403">
        <v>0.97854200000000002</v>
      </c>
      <c r="E403" t="s">
        <v>1240</v>
      </c>
      <c r="F403" t="s">
        <v>1239</v>
      </c>
    </row>
    <row r="404" spans="1:7" x14ac:dyDescent="0.35">
      <c r="A404" s="8">
        <v>44964</v>
      </c>
      <c r="B404" t="s">
        <v>1237</v>
      </c>
      <c r="C404" s="39">
        <v>0</v>
      </c>
      <c r="D404">
        <v>1.0027079999999999</v>
      </c>
      <c r="E404" t="s">
        <v>1240</v>
      </c>
      <c r="F404" t="s">
        <v>1239</v>
      </c>
    </row>
    <row r="405" spans="1:7" x14ac:dyDescent="0.35">
      <c r="A405" s="8">
        <v>44965</v>
      </c>
      <c r="B405" t="s">
        <v>1237</v>
      </c>
      <c r="C405" s="39">
        <v>0</v>
      </c>
      <c r="D405">
        <v>1.0184899999999999</v>
      </c>
      <c r="E405" t="s">
        <v>1240</v>
      </c>
      <c r="F405" t="s">
        <v>1239</v>
      </c>
      <c r="G405">
        <f>(D405-D398)/(A405-A398)</f>
        <v>6.9702428571428568E-2</v>
      </c>
    </row>
    <row r="406" spans="1:7" x14ac:dyDescent="0.35">
      <c r="A406" s="8">
        <v>44966</v>
      </c>
      <c r="B406" t="s">
        <v>1237</v>
      </c>
      <c r="C406" s="39">
        <v>0</v>
      </c>
      <c r="D406">
        <v>1.1017710000000001</v>
      </c>
      <c r="E406" t="s">
        <v>1240</v>
      </c>
      <c r="F406" t="s">
        <v>1239</v>
      </c>
    </row>
    <row r="407" spans="1:7" x14ac:dyDescent="0.35">
      <c r="A407" s="8">
        <v>44967</v>
      </c>
      <c r="B407" t="s">
        <v>1237</v>
      </c>
      <c r="C407" s="39">
        <v>0</v>
      </c>
      <c r="D407">
        <v>1.190726</v>
      </c>
      <c r="E407" t="s">
        <v>1240</v>
      </c>
      <c r="F407" t="s">
        <v>1239</v>
      </c>
    </row>
    <row r="408" spans="1:7" x14ac:dyDescent="0.35">
      <c r="A408" s="8">
        <v>44968</v>
      </c>
      <c r="B408" t="s">
        <v>1237</v>
      </c>
      <c r="C408" s="39">
        <v>0</v>
      </c>
      <c r="D408">
        <v>1.3336980000000001</v>
      </c>
      <c r="E408" t="s">
        <v>1240</v>
      </c>
      <c r="F408" t="s">
        <v>1239</v>
      </c>
    </row>
    <row r="409" spans="1:7" x14ac:dyDescent="0.35">
      <c r="A409" s="8">
        <v>44969</v>
      </c>
      <c r="B409" t="s">
        <v>1237</v>
      </c>
      <c r="C409" s="39">
        <v>0</v>
      </c>
      <c r="D409">
        <v>1.397969</v>
      </c>
      <c r="E409" t="s">
        <v>1240</v>
      </c>
      <c r="F409" t="s">
        <v>1239</v>
      </c>
    </row>
    <row r="410" spans="1:7" x14ac:dyDescent="0.35">
      <c r="A410" s="8">
        <v>44970</v>
      </c>
      <c r="B410" t="s">
        <v>1237</v>
      </c>
      <c r="C410" s="39">
        <v>0</v>
      </c>
      <c r="D410">
        <v>1.4864059999999999</v>
      </c>
      <c r="E410" t="s">
        <v>1240</v>
      </c>
      <c r="F410" t="s">
        <v>1239</v>
      </c>
    </row>
    <row r="411" spans="1:7" x14ac:dyDescent="0.35">
      <c r="A411" s="8">
        <v>44971</v>
      </c>
      <c r="B411" t="s">
        <v>1237</v>
      </c>
      <c r="C411" s="39">
        <v>0</v>
      </c>
      <c r="D411">
        <v>1.536354</v>
      </c>
      <c r="E411" t="s">
        <v>1240</v>
      </c>
      <c r="F411" t="s">
        <v>1239</v>
      </c>
    </row>
    <row r="412" spans="1:7" x14ac:dyDescent="0.35">
      <c r="A412" s="8">
        <v>44972</v>
      </c>
      <c r="B412" t="s">
        <v>1237</v>
      </c>
      <c r="C412" s="39">
        <v>0</v>
      </c>
      <c r="D412">
        <v>1.7060420000000001</v>
      </c>
      <c r="E412" t="s">
        <v>1240</v>
      </c>
      <c r="F412" t="s">
        <v>1239</v>
      </c>
      <c r="G412">
        <f>(D412-D405)/(A412-A405)</f>
        <v>9.8221714285714315E-2</v>
      </c>
    </row>
    <row r="413" spans="1:7" x14ac:dyDescent="0.35">
      <c r="A413" s="8">
        <v>44973</v>
      </c>
      <c r="B413" t="s">
        <v>1237</v>
      </c>
      <c r="C413" s="39">
        <v>0</v>
      </c>
      <c r="D413">
        <v>1.7198960000000001</v>
      </c>
      <c r="E413" t="s">
        <v>1240</v>
      </c>
      <c r="F413" t="s">
        <v>1239</v>
      </c>
    </row>
    <row r="414" spans="1:7" x14ac:dyDescent="0.35">
      <c r="A414" s="8">
        <v>44974</v>
      </c>
      <c r="B414" t="s">
        <v>1237</v>
      </c>
      <c r="C414" s="39">
        <v>0</v>
      </c>
      <c r="D414">
        <v>1.9795309999999999</v>
      </c>
      <c r="E414" t="s">
        <v>1240</v>
      </c>
      <c r="F414" t="s">
        <v>1239</v>
      </c>
    </row>
    <row r="415" spans="1:7" x14ac:dyDescent="0.35">
      <c r="A415" s="8">
        <v>44975</v>
      </c>
      <c r="B415" t="s">
        <v>1237</v>
      </c>
      <c r="C415" s="39">
        <v>0</v>
      </c>
      <c r="D415">
        <v>1.93625</v>
      </c>
      <c r="E415" t="s">
        <v>1240</v>
      </c>
      <c r="F415" t="s">
        <v>1239</v>
      </c>
    </row>
    <row r="416" spans="1:7" x14ac:dyDescent="0.35">
      <c r="A416" s="8">
        <v>44976</v>
      </c>
      <c r="B416" t="s">
        <v>1237</v>
      </c>
      <c r="C416" s="39">
        <v>0</v>
      </c>
      <c r="D416">
        <v>2.0438019999999999</v>
      </c>
      <c r="E416" t="s">
        <v>1240</v>
      </c>
      <c r="F416" t="s">
        <v>1239</v>
      </c>
    </row>
    <row r="417" spans="1:7" x14ac:dyDescent="0.35">
      <c r="A417" s="8">
        <v>44977</v>
      </c>
      <c r="B417" t="s">
        <v>1237</v>
      </c>
      <c r="C417" s="39">
        <v>0</v>
      </c>
      <c r="D417">
        <v>2.2056249999999999</v>
      </c>
      <c r="E417" t="s">
        <v>1240</v>
      </c>
      <c r="F417" t="s">
        <v>1239</v>
      </c>
    </row>
    <row r="418" spans="1:7" x14ac:dyDescent="0.35">
      <c r="A418" s="8">
        <v>44978</v>
      </c>
      <c r="B418" t="s">
        <v>1237</v>
      </c>
      <c r="C418" s="39">
        <v>0</v>
      </c>
      <c r="D418">
        <v>2.474167</v>
      </c>
      <c r="E418" t="s">
        <v>1240</v>
      </c>
      <c r="F418" t="s">
        <v>1239</v>
      </c>
    </row>
    <row r="419" spans="1:7" x14ac:dyDescent="0.35">
      <c r="A419" s="8">
        <v>44979</v>
      </c>
      <c r="B419" t="s">
        <v>1237</v>
      </c>
      <c r="C419" s="39">
        <v>0</v>
      </c>
      <c r="D419">
        <v>2.616771</v>
      </c>
      <c r="E419" t="s">
        <v>1240</v>
      </c>
      <c r="F419" t="s">
        <v>1239</v>
      </c>
      <c r="G419">
        <f>(D419-D412)/(A419-A412)</f>
        <v>0.13010414285714283</v>
      </c>
    </row>
    <row r="420" spans="1:7" x14ac:dyDescent="0.35">
      <c r="A420" s="8">
        <v>44980</v>
      </c>
      <c r="B420" t="s">
        <v>1237</v>
      </c>
      <c r="C420" s="39">
        <v>0</v>
      </c>
      <c r="D420">
        <v>2.8601040000000002</v>
      </c>
      <c r="E420" t="s">
        <v>1240</v>
      </c>
      <c r="F420" t="s">
        <v>1239</v>
      </c>
    </row>
    <row r="421" spans="1:7" x14ac:dyDescent="0.35">
      <c r="A421" s="8">
        <v>44981</v>
      </c>
      <c r="B421" t="s">
        <v>1237</v>
      </c>
      <c r="C421" s="39">
        <v>0</v>
      </c>
      <c r="D421">
        <v>3.0371350000000001</v>
      </c>
      <c r="E421" t="s">
        <v>1240</v>
      </c>
      <c r="F421" t="s">
        <v>1239</v>
      </c>
    </row>
    <row r="422" spans="1:7" x14ac:dyDescent="0.35">
      <c r="A422" s="8">
        <v>44982</v>
      </c>
      <c r="B422" t="s">
        <v>1237</v>
      </c>
      <c r="C422" s="39">
        <v>0</v>
      </c>
      <c r="D422">
        <v>3.2608329999999999</v>
      </c>
      <c r="E422" t="s">
        <v>1240</v>
      </c>
      <c r="F422" t="s">
        <v>1239</v>
      </c>
    </row>
    <row r="423" spans="1:7" x14ac:dyDescent="0.35">
      <c r="A423" s="8">
        <v>44983</v>
      </c>
      <c r="B423" t="s">
        <v>1237</v>
      </c>
      <c r="C423" s="39">
        <v>0</v>
      </c>
      <c r="D423">
        <v>3.4555729999999998</v>
      </c>
      <c r="E423" t="s">
        <v>1240</v>
      </c>
      <c r="F423" t="s">
        <v>1239</v>
      </c>
    </row>
    <row r="424" spans="1:7" x14ac:dyDescent="0.35">
      <c r="A424" s="8">
        <v>44984</v>
      </c>
      <c r="B424" t="s">
        <v>1237</v>
      </c>
      <c r="C424" s="39">
        <v>0</v>
      </c>
      <c r="D424">
        <v>3.8352080000000002</v>
      </c>
      <c r="E424" t="s">
        <v>1240</v>
      </c>
      <c r="F424" t="s">
        <v>1239</v>
      </c>
    </row>
    <row r="425" spans="1:7" x14ac:dyDescent="0.35">
      <c r="A425" s="8">
        <v>44985</v>
      </c>
      <c r="B425" t="s">
        <v>1237</v>
      </c>
      <c r="C425" s="39">
        <v>0</v>
      </c>
      <c r="D425">
        <v>3.9405730000000001</v>
      </c>
      <c r="E425" t="s">
        <v>1240</v>
      </c>
      <c r="F425" t="s">
        <v>1239</v>
      </c>
    </row>
    <row r="426" spans="1:7" x14ac:dyDescent="0.35">
      <c r="A426" s="8">
        <v>44986</v>
      </c>
      <c r="B426" t="s">
        <v>1237</v>
      </c>
      <c r="C426" s="39">
        <v>0</v>
      </c>
      <c r="D426">
        <v>4.1397399999999998</v>
      </c>
      <c r="E426" t="s">
        <v>1240</v>
      </c>
      <c r="F426" t="s">
        <v>1239</v>
      </c>
      <c r="G426">
        <f>(D426-D419)/(A426-A419)</f>
        <v>0.21756699999999998</v>
      </c>
    </row>
    <row r="427" spans="1:7" x14ac:dyDescent="0.35">
      <c r="A427" s="8">
        <v>44987</v>
      </c>
      <c r="B427" t="s">
        <v>1237</v>
      </c>
      <c r="C427" s="39">
        <v>0</v>
      </c>
      <c r="D427">
        <v>4.1723439999999998</v>
      </c>
      <c r="E427" t="s">
        <v>1240</v>
      </c>
      <c r="F427" t="s">
        <v>1239</v>
      </c>
    </row>
    <row r="428" spans="1:7" x14ac:dyDescent="0.35">
      <c r="A428" s="8">
        <v>44988</v>
      </c>
      <c r="B428" t="s">
        <v>1237</v>
      </c>
      <c r="C428" s="39">
        <v>0</v>
      </c>
      <c r="D428">
        <v>4.5118229999999997</v>
      </c>
      <c r="E428" t="s">
        <v>1240</v>
      </c>
      <c r="F428" t="s">
        <v>1239</v>
      </c>
    </row>
    <row r="429" spans="1:7" x14ac:dyDescent="0.35">
      <c r="A429" s="8">
        <v>44989</v>
      </c>
      <c r="B429" t="s">
        <v>1237</v>
      </c>
      <c r="C429" s="39">
        <v>0</v>
      </c>
      <c r="D429">
        <v>4.8450519999999999</v>
      </c>
      <c r="E429" t="s">
        <v>1240</v>
      </c>
      <c r="F429" t="s">
        <v>1239</v>
      </c>
    </row>
    <row r="430" spans="1:7" x14ac:dyDescent="0.35">
      <c r="A430" s="8">
        <v>44990</v>
      </c>
      <c r="B430" t="s">
        <v>1237</v>
      </c>
      <c r="C430" s="39">
        <v>0</v>
      </c>
      <c r="D430">
        <v>5.0518229999999997</v>
      </c>
      <c r="E430" t="s">
        <v>1240</v>
      </c>
      <c r="F430" t="s">
        <v>1239</v>
      </c>
    </row>
    <row r="431" spans="1:7" x14ac:dyDescent="0.35">
      <c r="A431" s="8">
        <v>44991</v>
      </c>
      <c r="B431" t="s">
        <v>1237</v>
      </c>
      <c r="C431" s="39">
        <v>0</v>
      </c>
      <c r="D431">
        <v>5.0729170000000003</v>
      </c>
      <c r="E431" t="s">
        <v>1240</v>
      </c>
      <c r="F431" t="s">
        <v>1239</v>
      </c>
    </row>
    <row r="432" spans="1:7" x14ac:dyDescent="0.35">
      <c r="A432" s="8">
        <v>44992</v>
      </c>
      <c r="B432" t="s">
        <v>1237</v>
      </c>
      <c r="C432" s="39">
        <v>0</v>
      </c>
      <c r="D432">
        <v>5.23224</v>
      </c>
      <c r="E432" t="s">
        <v>1240</v>
      </c>
      <c r="F432" t="s">
        <v>1239</v>
      </c>
    </row>
    <row r="433" spans="1:7" x14ac:dyDescent="0.35">
      <c r="A433" s="8">
        <v>44993</v>
      </c>
      <c r="B433" t="s">
        <v>1237</v>
      </c>
      <c r="C433" s="39">
        <v>0</v>
      </c>
      <c r="D433">
        <v>5.4026040000000002</v>
      </c>
      <c r="E433" t="s">
        <v>1240</v>
      </c>
      <c r="F433" t="s">
        <v>1239</v>
      </c>
      <c r="G433">
        <f>(D433-D426)/(A433-A426)</f>
        <v>0.18040914285714291</v>
      </c>
    </row>
    <row r="434" spans="1:7" x14ac:dyDescent="0.35">
      <c r="A434" s="8">
        <v>44994</v>
      </c>
      <c r="B434" t="s">
        <v>1237</v>
      </c>
      <c r="C434" s="39">
        <v>0</v>
      </c>
      <c r="D434">
        <v>5.9046349999999999</v>
      </c>
      <c r="E434" t="s">
        <v>1240</v>
      </c>
      <c r="F434" t="s">
        <v>1239</v>
      </c>
    </row>
    <row r="435" spans="1:7" x14ac:dyDescent="0.35">
      <c r="A435" s="8">
        <v>44995</v>
      </c>
      <c r="B435" t="s">
        <v>1237</v>
      </c>
      <c r="C435" s="39">
        <v>0</v>
      </c>
      <c r="D435">
        <v>6.2591669999999997</v>
      </c>
      <c r="E435" t="s">
        <v>1240</v>
      </c>
      <c r="F435" t="s">
        <v>1239</v>
      </c>
    </row>
    <row r="436" spans="1:7" x14ac:dyDescent="0.35">
      <c r="A436" s="8">
        <v>44996</v>
      </c>
      <c r="B436" t="s">
        <v>1237</v>
      </c>
      <c r="C436" s="39">
        <v>0</v>
      </c>
      <c r="D436">
        <v>6.5571869999999999</v>
      </c>
      <c r="E436" t="s">
        <v>1240</v>
      </c>
      <c r="F436" t="s">
        <v>1239</v>
      </c>
    </row>
    <row r="437" spans="1:7" x14ac:dyDescent="0.35">
      <c r="A437" s="8">
        <v>44997</v>
      </c>
      <c r="B437" t="s">
        <v>1237</v>
      </c>
      <c r="C437" s="39">
        <v>0</v>
      </c>
      <c r="D437">
        <v>7.0191150000000002</v>
      </c>
      <c r="E437" t="s">
        <v>1240</v>
      </c>
      <c r="F437" t="s">
        <v>1239</v>
      </c>
    </row>
    <row r="438" spans="1:7" x14ac:dyDescent="0.35">
      <c r="A438" s="8">
        <v>44998</v>
      </c>
      <c r="B438" t="s">
        <v>1237</v>
      </c>
      <c r="C438" s="39">
        <v>0</v>
      </c>
      <c r="D438">
        <v>7.0181769999999997</v>
      </c>
      <c r="E438" t="s">
        <v>1240</v>
      </c>
      <c r="F438" t="s">
        <v>1239</v>
      </c>
    </row>
    <row r="439" spans="1:7" x14ac:dyDescent="0.35">
      <c r="A439" s="8">
        <v>44999</v>
      </c>
      <c r="B439" t="s">
        <v>1237</v>
      </c>
      <c r="C439" s="39">
        <v>0</v>
      </c>
      <c r="D439">
        <v>7.1165620000000001</v>
      </c>
      <c r="E439" t="s">
        <v>1240</v>
      </c>
      <c r="F439" t="s">
        <v>1239</v>
      </c>
    </row>
    <row r="440" spans="1:7" x14ac:dyDescent="0.35">
      <c r="A440" s="8">
        <v>45000</v>
      </c>
      <c r="B440" t="s">
        <v>1237</v>
      </c>
      <c r="C440" s="39">
        <v>0</v>
      </c>
      <c r="D440">
        <v>7.3923959999999997</v>
      </c>
      <c r="E440" t="s">
        <v>1240</v>
      </c>
      <c r="F440" t="s">
        <v>1239</v>
      </c>
      <c r="G440">
        <f>(D440-D433)/(A440-A433)</f>
        <v>0.28425599999999995</v>
      </c>
    </row>
    <row r="441" spans="1:7" x14ac:dyDescent="0.35">
      <c r="A441" s="8">
        <v>45001</v>
      </c>
      <c r="B441" t="s">
        <v>1237</v>
      </c>
      <c r="C441" s="39">
        <v>0</v>
      </c>
      <c r="D441">
        <v>7.4980209999999996</v>
      </c>
      <c r="E441" t="s">
        <v>1240</v>
      </c>
      <c r="F441" t="s">
        <v>1239</v>
      </c>
    </row>
    <row r="442" spans="1:7" x14ac:dyDescent="0.35">
      <c r="A442" s="8">
        <v>45002</v>
      </c>
      <c r="B442" t="s">
        <v>1237</v>
      </c>
      <c r="C442" s="39">
        <v>0</v>
      </c>
      <c r="D442">
        <v>7.25474</v>
      </c>
      <c r="E442" t="s">
        <v>1240</v>
      </c>
      <c r="F442" t="s">
        <v>1239</v>
      </c>
    </row>
    <row r="443" spans="1:7" x14ac:dyDescent="0.35">
      <c r="A443" s="8">
        <v>45003</v>
      </c>
      <c r="B443" t="s">
        <v>1237</v>
      </c>
      <c r="C443" s="39">
        <v>0</v>
      </c>
      <c r="D443">
        <v>7.7142710000000001</v>
      </c>
      <c r="E443" t="s">
        <v>1240</v>
      </c>
      <c r="F443" t="s">
        <v>1239</v>
      </c>
    </row>
    <row r="444" spans="1:7" x14ac:dyDescent="0.35">
      <c r="A444" s="8">
        <v>45004</v>
      </c>
      <c r="B444" t="s">
        <v>1237</v>
      </c>
      <c r="C444" s="39">
        <v>0</v>
      </c>
      <c r="D444">
        <v>8.1529170000000004</v>
      </c>
      <c r="E444" t="s">
        <v>1240</v>
      </c>
      <c r="F444" t="s">
        <v>1239</v>
      </c>
    </row>
    <row r="445" spans="1:7" x14ac:dyDescent="0.35">
      <c r="A445" s="8">
        <v>45005</v>
      </c>
      <c r="B445" t="s">
        <v>1237</v>
      </c>
      <c r="C445" s="39">
        <v>0</v>
      </c>
      <c r="D445">
        <v>8.6568749999999994</v>
      </c>
      <c r="E445" t="s">
        <v>1240</v>
      </c>
      <c r="F445" t="s">
        <v>1239</v>
      </c>
    </row>
    <row r="446" spans="1:7" x14ac:dyDescent="0.35">
      <c r="A446" s="8">
        <v>45006</v>
      </c>
      <c r="B446" t="s">
        <v>1237</v>
      </c>
      <c r="C446" s="39">
        <v>0</v>
      </c>
      <c r="D446">
        <v>8.5504689999999997</v>
      </c>
      <c r="E446" t="s">
        <v>1240</v>
      </c>
      <c r="F446" t="s">
        <v>1239</v>
      </c>
    </row>
    <row r="447" spans="1:7" x14ac:dyDescent="0.35">
      <c r="A447" s="8">
        <v>45007</v>
      </c>
      <c r="B447" t="s">
        <v>1237</v>
      </c>
      <c r="C447" s="39">
        <v>0</v>
      </c>
      <c r="D447">
        <v>9.1281770000000009</v>
      </c>
      <c r="E447" t="s">
        <v>1240</v>
      </c>
      <c r="F447" t="s">
        <v>1239</v>
      </c>
      <c r="G447">
        <f>(D447-D440)/(A447-A440)</f>
        <v>0.24796871428571446</v>
      </c>
    </row>
    <row r="448" spans="1:7" x14ac:dyDescent="0.35">
      <c r="A448" s="8">
        <v>45008</v>
      </c>
      <c r="B448" t="s">
        <v>1237</v>
      </c>
      <c r="C448" s="39">
        <v>0</v>
      </c>
      <c r="D448">
        <v>9.7947919999999993</v>
      </c>
      <c r="E448" t="s">
        <v>1240</v>
      </c>
      <c r="F448" t="s">
        <v>1239</v>
      </c>
    </row>
    <row r="449" spans="1:7" x14ac:dyDescent="0.35">
      <c r="A449" s="8">
        <v>45009</v>
      </c>
      <c r="B449" t="s">
        <v>1237</v>
      </c>
      <c r="C449" s="39">
        <v>0</v>
      </c>
      <c r="D449">
        <v>9.7492710000000002</v>
      </c>
      <c r="E449" t="s">
        <v>1240</v>
      </c>
      <c r="F449" t="s">
        <v>1239</v>
      </c>
    </row>
    <row r="450" spans="1:7" x14ac:dyDescent="0.35">
      <c r="A450" s="8">
        <v>45010</v>
      </c>
      <c r="B450" t="s">
        <v>1237</v>
      </c>
      <c r="C450" s="39">
        <v>0</v>
      </c>
      <c r="D450">
        <v>9.6728649999999998</v>
      </c>
      <c r="E450" t="s">
        <v>1240</v>
      </c>
      <c r="F450" t="s">
        <v>1239</v>
      </c>
    </row>
    <row r="451" spans="1:7" x14ac:dyDescent="0.35">
      <c r="A451" s="8">
        <v>45011</v>
      </c>
      <c r="B451" t="s">
        <v>1237</v>
      </c>
      <c r="C451" s="39">
        <v>0</v>
      </c>
      <c r="D451">
        <v>9.7726039999999994</v>
      </c>
      <c r="E451" t="s">
        <v>1240</v>
      </c>
      <c r="F451" t="s">
        <v>1239</v>
      </c>
    </row>
    <row r="452" spans="1:7" x14ac:dyDescent="0.35">
      <c r="A452" s="8">
        <v>45012</v>
      </c>
      <c r="B452" t="s">
        <v>1237</v>
      </c>
      <c r="C452" s="39">
        <v>0</v>
      </c>
      <c r="D452">
        <v>10.751927</v>
      </c>
      <c r="E452" t="s">
        <v>1240</v>
      </c>
      <c r="F452" t="s">
        <v>1239</v>
      </c>
    </row>
    <row r="453" spans="1:7" x14ac:dyDescent="0.35">
      <c r="A453" s="8">
        <v>45013</v>
      </c>
      <c r="B453" t="s">
        <v>1237</v>
      </c>
      <c r="C453" s="39">
        <v>0</v>
      </c>
      <c r="D453">
        <v>10.179895999999999</v>
      </c>
      <c r="E453" t="s">
        <v>1240</v>
      </c>
      <c r="F453" t="s">
        <v>1239</v>
      </c>
    </row>
    <row r="454" spans="1:7" x14ac:dyDescent="0.35">
      <c r="A454" s="8">
        <v>45014</v>
      </c>
      <c r="B454" t="s">
        <v>1237</v>
      </c>
      <c r="C454" s="39">
        <v>0</v>
      </c>
      <c r="D454">
        <v>10.260052</v>
      </c>
      <c r="E454" t="s">
        <v>1240</v>
      </c>
      <c r="F454" t="s">
        <v>1239</v>
      </c>
      <c r="G454">
        <f>(D454-D447)/(A454-A447)</f>
        <v>0.16169642857142844</v>
      </c>
    </row>
    <row r="455" spans="1:7" x14ac:dyDescent="0.35">
      <c r="A455" s="8">
        <v>45015</v>
      </c>
      <c r="B455" t="s">
        <v>1237</v>
      </c>
      <c r="C455" s="39">
        <v>0</v>
      </c>
      <c r="D455">
        <v>9.9080729999999999</v>
      </c>
      <c r="E455" t="s">
        <v>1240</v>
      </c>
      <c r="F455" t="s">
        <v>1239</v>
      </c>
    </row>
    <row r="456" spans="1:7" x14ac:dyDescent="0.35">
      <c r="A456" s="8">
        <v>45016</v>
      </c>
      <c r="B456" t="s">
        <v>1237</v>
      </c>
      <c r="C456" s="39">
        <v>0</v>
      </c>
      <c r="D456">
        <v>9.9045830000000006</v>
      </c>
      <c r="E456" t="s">
        <v>1240</v>
      </c>
      <c r="F456" t="s">
        <v>1239</v>
      </c>
    </row>
    <row r="457" spans="1:7" x14ac:dyDescent="0.35">
      <c r="A457" s="8">
        <v>45017</v>
      </c>
      <c r="B457" t="s">
        <v>1237</v>
      </c>
      <c r="C457" s="39">
        <v>0</v>
      </c>
      <c r="D457">
        <v>10.464219</v>
      </c>
      <c r="E457" t="s">
        <v>1240</v>
      </c>
      <c r="F457" t="s">
        <v>1239</v>
      </c>
    </row>
    <row r="458" spans="1:7" x14ac:dyDescent="0.35">
      <c r="A458" s="8">
        <v>45018</v>
      </c>
      <c r="B458" t="s">
        <v>1237</v>
      </c>
      <c r="C458" s="39">
        <v>0</v>
      </c>
      <c r="D458">
        <v>11.03776</v>
      </c>
      <c r="E458" t="s">
        <v>1240</v>
      </c>
      <c r="F458" t="s">
        <v>1239</v>
      </c>
    </row>
    <row r="459" spans="1:7" x14ac:dyDescent="0.35">
      <c r="A459" s="8">
        <v>45019</v>
      </c>
      <c r="B459" t="s">
        <v>1237</v>
      </c>
      <c r="C459" s="39">
        <v>0</v>
      </c>
      <c r="D459">
        <v>12.173438000000001</v>
      </c>
      <c r="E459" t="s">
        <v>1240</v>
      </c>
      <c r="F459" t="s">
        <v>1239</v>
      </c>
    </row>
    <row r="460" spans="1:7" x14ac:dyDescent="0.35">
      <c r="A460" s="8">
        <v>45020</v>
      </c>
      <c r="B460" t="s">
        <v>1237</v>
      </c>
      <c r="C460" s="39">
        <v>0</v>
      </c>
      <c r="D460">
        <v>12.131615</v>
      </c>
      <c r="E460" t="s">
        <v>1240</v>
      </c>
      <c r="F460" t="s">
        <v>1239</v>
      </c>
    </row>
    <row r="461" spans="1:7" x14ac:dyDescent="0.35">
      <c r="A461" s="8">
        <v>45021</v>
      </c>
      <c r="B461" t="s">
        <v>1237</v>
      </c>
      <c r="C461" s="39">
        <v>0</v>
      </c>
      <c r="D461">
        <v>13.175884999999999</v>
      </c>
      <c r="E461" t="s">
        <v>1240</v>
      </c>
      <c r="F461" t="s">
        <v>1239</v>
      </c>
    </row>
    <row r="462" spans="1:7" x14ac:dyDescent="0.35">
      <c r="A462" s="8">
        <v>45022</v>
      </c>
      <c r="B462" t="s">
        <v>1237</v>
      </c>
      <c r="C462" s="39">
        <v>0</v>
      </c>
      <c r="D462">
        <v>13.592656</v>
      </c>
      <c r="E462" t="s">
        <v>1240</v>
      </c>
      <c r="F462" t="s">
        <v>1239</v>
      </c>
    </row>
    <row r="463" spans="1:7" x14ac:dyDescent="0.35">
      <c r="A463" s="8">
        <v>45023</v>
      </c>
      <c r="B463" t="s">
        <v>1237</v>
      </c>
      <c r="C463" s="39">
        <v>0</v>
      </c>
      <c r="D463">
        <v>13.004844</v>
      </c>
      <c r="E463" t="s">
        <v>1240</v>
      </c>
      <c r="F463" t="s">
        <v>1239</v>
      </c>
    </row>
    <row r="464" spans="1:7" x14ac:dyDescent="0.35">
      <c r="A464" s="8">
        <v>45024</v>
      </c>
      <c r="B464" t="s">
        <v>1237</v>
      </c>
      <c r="C464" s="39">
        <v>0</v>
      </c>
      <c r="D464">
        <v>12.907603999999999</v>
      </c>
      <c r="E464" t="s">
        <v>1240</v>
      </c>
      <c r="F464" t="s">
        <v>1239</v>
      </c>
      <c r="G464">
        <f>(D464-D457)/(A464-A457)</f>
        <v>0.34905499999999989</v>
      </c>
    </row>
    <row r="465" spans="1:7" x14ac:dyDescent="0.35">
      <c r="A465" s="8">
        <v>45025</v>
      </c>
      <c r="B465" t="s">
        <v>1237</v>
      </c>
      <c r="C465" s="39">
        <v>0</v>
      </c>
      <c r="D465">
        <v>11.856197999999999</v>
      </c>
      <c r="E465" t="s">
        <v>1240</v>
      </c>
      <c r="F465" t="s">
        <v>1239</v>
      </c>
    </row>
    <row r="466" spans="1:7" x14ac:dyDescent="0.35">
      <c r="A466" s="8">
        <v>45026</v>
      </c>
      <c r="B466" t="s">
        <v>1237</v>
      </c>
      <c r="C466" s="39">
        <v>0</v>
      </c>
      <c r="D466">
        <v>11.959375</v>
      </c>
      <c r="E466" t="s">
        <v>1240</v>
      </c>
      <c r="F466" t="s">
        <v>1239</v>
      </c>
    </row>
    <row r="467" spans="1:7" x14ac:dyDescent="0.35">
      <c r="A467" s="8">
        <v>45027</v>
      </c>
      <c r="B467" t="s">
        <v>1237</v>
      </c>
      <c r="C467" s="39">
        <v>0</v>
      </c>
      <c r="D467">
        <v>12.347083</v>
      </c>
      <c r="E467" t="s">
        <v>1240</v>
      </c>
      <c r="F467" t="s">
        <v>1239</v>
      </c>
    </row>
    <row r="468" spans="1:7" x14ac:dyDescent="0.35">
      <c r="A468" s="8">
        <v>45028</v>
      </c>
      <c r="B468" t="s">
        <v>1237</v>
      </c>
      <c r="C468" s="39">
        <v>0</v>
      </c>
      <c r="D468">
        <v>13.530677000000001</v>
      </c>
      <c r="E468" t="s">
        <v>1240</v>
      </c>
      <c r="F468" t="s">
        <v>1239</v>
      </c>
    </row>
    <row r="469" spans="1:7" x14ac:dyDescent="0.35">
      <c r="A469" s="8">
        <v>45029</v>
      </c>
      <c r="B469" t="s">
        <v>1237</v>
      </c>
      <c r="C469" s="39">
        <v>0</v>
      </c>
      <c r="D469">
        <v>14.260469000000001</v>
      </c>
      <c r="E469" t="s">
        <v>1240</v>
      </c>
      <c r="F469" t="s">
        <v>1239</v>
      </c>
    </row>
    <row r="470" spans="1:7" x14ac:dyDescent="0.35">
      <c r="A470" s="8">
        <v>45030</v>
      </c>
      <c r="B470" t="s">
        <v>1237</v>
      </c>
      <c r="C470" s="39">
        <v>0</v>
      </c>
      <c r="D470">
        <v>15.304544999999999</v>
      </c>
      <c r="E470" t="s">
        <v>1240</v>
      </c>
      <c r="F470" t="s">
        <v>1239</v>
      </c>
    </row>
    <row r="471" spans="1:7" x14ac:dyDescent="0.35">
      <c r="A471" s="8">
        <v>45031</v>
      </c>
      <c r="B471" t="s">
        <v>1237</v>
      </c>
      <c r="C471" s="39">
        <v>0</v>
      </c>
      <c r="D471">
        <v>13.780469</v>
      </c>
      <c r="E471" t="s">
        <v>1240</v>
      </c>
      <c r="F471" t="s">
        <v>1239</v>
      </c>
      <c r="G471">
        <f>(D471-D464)/(A471-A464)</f>
        <v>0.12469500000000013</v>
      </c>
    </row>
    <row r="472" spans="1:7" x14ac:dyDescent="0.35">
      <c r="A472" s="8">
        <v>45032</v>
      </c>
      <c r="B472" t="s">
        <v>1237</v>
      </c>
      <c r="C472" s="39">
        <v>0</v>
      </c>
      <c r="D472">
        <v>12.632707999999999</v>
      </c>
      <c r="E472" t="s">
        <v>1240</v>
      </c>
      <c r="F472" t="s">
        <v>1239</v>
      </c>
    </row>
    <row r="473" spans="1:7" x14ac:dyDescent="0.35">
      <c r="A473" s="8">
        <v>45033</v>
      </c>
      <c r="B473" t="s">
        <v>1237</v>
      </c>
      <c r="C473" s="39">
        <v>0</v>
      </c>
      <c r="D473">
        <v>13.846302</v>
      </c>
      <c r="E473" t="s">
        <v>1240</v>
      </c>
      <c r="F473" t="s">
        <v>1239</v>
      </c>
    </row>
    <row r="474" spans="1:7" x14ac:dyDescent="0.35">
      <c r="A474" s="8">
        <v>45034</v>
      </c>
      <c r="B474" t="s">
        <v>1237</v>
      </c>
      <c r="C474" s="39">
        <v>0</v>
      </c>
      <c r="D474">
        <v>13.976927</v>
      </c>
      <c r="E474" t="s">
        <v>1240</v>
      </c>
      <c r="F474" t="s">
        <v>1239</v>
      </c>
    </row>
    <row r="475" spans="1:7" x14ac:dyDescent="0.35">
      <c r="A475" s="8">
        <v>45035</v>
      </c>
      <c r="B475" t="s">
        <v>1237</v>
      </c>
      <c r="C475" s="39">
        <v>0</v>
      </c>
      <c r="D475">
        <v>13.89974</v>
      </c>
      <c r="E475" t="s">
        <v>1240</v>
      </c>
      <c r="F475" t="s">
        <v>1239</v>
      </c>
    </row>
    <row r="476" spans="1:7" x14ac:dyDescent="0.35">
      <c r="A476" s="8">
        <v>45036</v>
      </c>
      <c r="B476" t="s">
        <v>1237</v>
      </c>
      <c r="C476" s="39">
        <v>0</v>
      </c>
      <c r="D476">
        <v>13.298280999999999</v>
      </c>
      <c r="E476" t="s">
        <v>1240</v>
      </c>
      <c r="F476" t="s">
        <v>1239</v>
      </c>
    </row>
    <row r="477" spans="1:7" x14ac:dyDescent="0.35">
      <c r="A477" s="8">
        <v>45037</v>
      </c>
      <c r="B477" t="s">
        <v>1237</v>
      </c>
      <c r="C477" s="39">
        <v>0</v>
      </c>
      <c r="D477">
        <v>13.956405999999999</v>
      </c>
      <c r="E477" t="s">
        <v>1240</v>
      </c>
      <c r="F477" t="s">
        <v>1239</v>
      </c>
    </row>
    <row r="478" spans="1:7" x14ac:dyDescent="0.35">
      <c r="A478" s="8">
        <v>45038</v>
      </c>
      <c r="B478" t="s">
        <v>1237</v>
      </c>
      <c r="C478" s="39">
        <v>0</v>
      </c>
      <c r="D478">
        <v>14.530780999999999</v>
      </c>
      <c r="E478" t="s">
        <v>1240</v>
      </c>
      <c r="F478" t="s">
        <v>1239</v>
      </c>
      <c r="G478">
        <f>(D478-D471)/(A478-A471)</f>
        <v>0.10718742857142846</v>
      </c>
    </row>
    <row r="479" spans="1:7" x14ac:dyDescent="0.35">
      <c r="A479" s="8">
        <v>45039</v>
      </c>
      <c r="B479" t="s">
        <v>1237</v>
      </c>
      <c r="C479" s="39">
        <v>0</v>
      </c>
      <c r="D479">
        <v>14.356823</v>
      </c>
      <c r="E479" t="s">
        <v>1240</v>
      </c>
      <c r="F479" t="s">
        <v>1239</v>
      </c>
    </row>
    <row r="480" spans="1:7" x14ac:dyDescent="0.35">
      <c r="A480" s="8">
        <v>45040</v>
      </c>
      <c r="B480" t="s">
        <v>1237</v>
      </c>
      <c r="C480" s="39">
        <v>0</v>
      </c>
      <c r="D480">
        <v>15.087552000000001</v>
      </c>
      <c r="E480" t="s">
        <v>1240</v>
      </c>
      <c r="F480" t="s">
        <v>1239</v>
      </c>
    </row>
    <row r="481" spans="1:7" x14ac:dyDescent="0.35">
      <c r="A481" s="8">
        <v>45041</v>
      </c>
      <c r="B481" t="s">
        <v>1237</v>
      </c>
      <c r="C481" s="39">
        <v>0</v>
      </c>
      <c r="D481">
        <v>14.844687</v>
      </c>
      <c r="E481" t="s">
        <v>1240</v>
      </c>
      <c r="F481" t="s">
        <v>1239</v>
      </c>
    </row>
    <row r="482" spans="1:7" x14ac:dyDescent="0.35">
      <c r="A482" s="8">
        <v>45042</v>
      </c>
      <c r="B482" t="s">
        <v>1237</v>
      </c>
      <c r="C482" s="39">
        <v>0</v>
      </c>
      <c r="D482">
        <v>15.770937999999999</v>
      </c>
      <c r="E482" t="s">
        <v>1240</v>
      </c>
      <c r="F482" t="s">
        <v>1239</v>
      </c>
    </row>
    <row r="483" spans="1:7" x14ac:dyDescent="0.35">
      <c r="A483" s="8">
        <v>45043</v>
      </c>
      <c r="B483" t="s">
        <v>1237</v>
      </c>
      <c r="C483" s="39">
        <v>0</v>
      </c>
      <c r="D483">
        <v>16.690573000000001</v>
      </c>
      <c r="E483" t="s">
        <v>1240</v>
      </c>
      <c r="F483" t="s">
        <v>1239</v>
      </c>
    </row>
    <row r="484" spans="1:7" x14ac:dyDescent="0.35">
      <c r="A484" s="8">
        <v>45044</v>
      </c>
      <c r="B484" t="s">
        <v>1237</v>
      </c>
      <c r="C484" s="39">
        <v>0</v>
      </c>
      <c r="D484">
        <v>14.838020999999999</v>
      </c>
      <c r="E484" t="s">
        <v>1240</v>
      </c>
      <c r="F484" t="s">
        <v>1239</v>
      </c>
    </row>
    <row r="485" spans="1:7" x14ac:dyDescent="0.35">
      <c r="A485" s="8">
        <v>45045</v>
      </c>
      <c r="B485" t="s">
        <v>1237</v>
      </c>
      <c r="C485" s="39">
        <v>0</v>
      </c>
      <c r="D485">
        <v>15.149896</v>
      </c>
      <c r="E485" t="s">
        <v>1240</v>
      </c>
      <c r="F485" t="s">
        <v>1239</v>
      </c>
      <c r="G485">
        <f>(D485-D478)/(A485-A478)</f>
        <v>8.8445000000000107E-2</v>
      </c>
    </row>
    <row r="486" spans="1:7" x14ac:dyDescent="0.35">
      <c r="A486" s="8">
        <v>45046</v>
      </c>
      <c r="B486" t="s">
        <v>1237</v>
      </c>
      <c r="C486" s="39">
        <v>0</v>
      </c>
      <c r="D486">
        <v>15.946146000000001</v>
      </c>
      <c r="E486" t="s">
        <v>1240</v>
      </c>
      <c r="F486" t="s">
        <v>1239</v>
      </c>
    </row>
    <row r="487" spans="1:7" x14ac:dyDescent="0.35">
      <c r="A487" s="8">
        <v>45047</v>
      </c>
      <c r="B487" t="s">
        <v>1237</v>
      </c>
      <c r="C487" s="39">
        <v>0</v>
      </c>
      <c r="D487">
        <v>16.629322999999999</v>
      </c>
      <c r="E487" t="s">
        <v>1240</v>
      </c>
      <c r="F487" t="s">
        <v>1239</v>
      </c>
    </row>
    <row r="488" spans="1:7" x14ac:dyDescent="0.35">
      <c r="A488" s="8">
        <v>45048</v>
      </c>
      <c r="B488" t="s">
        <v>1237</v>
      </c>
      <c r="C488" s="39">
        <v>0</v>
      </c>
      <c r="D488">
        <v>18.671406000000001</v>
      </c>
      <c r="E488" t="s">
        <v>1240</v>
      </c>
      <c r="F488" t="s">
        <v>1239</v>
      </c>
    </row>
    <row r="489" spans="1:7" x14ac:dyDescent="0.35">
      <c r="A489" s="8">
        <v>45049</v>
      </c>
      <c r="B489" t="s">
        <v>1237</v>
      </c>
      <c r="C489" s="39">
        <v>0</v>
      </c>
      <c r="D489">
        <v>17.818228999999999</v>
      </c>
      <c r="E489" t="s">
        <v>1240</v>
      </c>
      <c r="F489" t="s">
        <v>1239</v>
      </c>
    </row>
    <row r="490" spans="1:7" x14ac:dyDescent="0.35">
      <c r="A490" s="8">
        <v>45050</v>
      </c>
      <c r="B490" t="s">
        <v>1237</v>
      </c>
      <c r="C490" s="39">
        <v>0</v>
      </c>
      <c r="D490">
        <v>16.882186999999998</v>
      </c>
      <c r="E490" t="s">
        <v>1240</v>
      </c>
      <c r="F490" t="s">
        <v>1239</v>
      </c>
    </row>
    <row r="491" spans="1:7" x14ac:dyDescent="0.35">
      <c r="A491" s="8">
        <v>45051</v>
      </c>
      <c r="B491" t="s">
        <v>1237</v>
      </c>
      <c r="C491" s="39">
        <v>0</v>
      </c>
      <c r="D491">
        <v>17.768906000000001</v>
      </c>
      <c r="E491" t="s">
        <v>1240</v>
      </c>
      <c r="F491" t="s">
        <v>1239</v>
      </c>
    </row>
    <row r="492" spans="1:7" x14ac:dyDescent="0.35">
      <c r="A492" s="8">
        <v>45052</v>
      </c>
      <c r="B492" t="s">
        <v>1237</v>
      </c>
      <c r="C492" s="39">
        <v>0</v>
      </c>
      <c r="D492">
        <v>16.848177</v>
      </c>
      <c r="E492" t="s">
        <v>1240</v>
      </c>
      <c r="F492" t="s">
        <v>1239</v>
      </c>
    </row>
    <row r="493" spans="1:7" x14ac:dyDescent="0.35">
      <c r="A493" s="8">
        <v>45053</v>
      </c>
      <c r="B493" t="s">
        <v>1237</v>
      </c>
      <c r="C493" s="39">
        <v>0</v>
      </c>
      <c r="D493">
        <v>17.108646</v>
      </c>
      <c r="E493" t="s">
        <v>1240</v>
      </c>
      <c r="F493" t="s">
        <v>1239</v>
      </c>
    </row>
    <row r="494" spans="1:7" x14ac:dyDescent="0.35">
      <c r="A494" s="8">
        <v>45054</v>
      </c>
      <c r="B494" t="s">
        <v>1237</v>
      </c>
      <c r="C494" s="39">
        <v>0</v>
      </c>
      <c r="D494">
        <v>17.627604000000002</v>
      </c>
      <c r="E494" t="s">
        <v>1240</v>
      </c>
      <c r="F494" t="s">
        <v>1239</v>
      </c>
      <c r="G494">
        <f>(D494-D487)/(A494-A487)</f>
        <v>0.14261157142857175</v>
      </c>
    </row>
    <row r="495" spans="1:7" x14ac:dyDescent="0.35">
      <c r="A495" s="8">
        <v>45055</v>
      </c>
      <c r="B495" t="s">
        <v>1237</v>
      </c>
      <c r="C495" s="39">
        <v>0</v>
      </c>
      <c r="D495">
        <v>17.031874999999999</v>
      </c>
      <c r="E495" t="s">
        <v>1240</v>
      </c>
      <c r="F495" t="s">
        <v>1239</v>
      </c>
    </row>
    <row r="496" spans="1:7" x14ac:dyDescent="0.35">
      <c r="A496" s="8">
        <v>45056</v>
      </c>
      <c r="B496" t="s">
        <v>1237</v>
      </c>
      <c r="C496" s="39">
        <v>0</v>
      </c>
      <c r="D496">
        <v>17.412865</v>
      </c>
      <c r="E496" t="s">
        <v>1240</v>
      </c>
      <c r="F496" t="s">
        <v>1239</v>
      </c>
    </row>
    <row r="497" spans="1:7" x14ac:dyDescent="0.35">
      <c r="A497" s="8">
        <v>45057</v>
      </c>
      <c r="B497" t="s">
        <v>1237</v>
      </c>
      <c r="C497" s="39">
        <v>0</v>
      </c>
      <c r="D497">
        <v>18.056978999999998</v>
      </c>
      <c r="E497" t="s">
        <v>1240</v>
      </c>
      <c r="F497" t="s">
        <v>1239</v>
      </c>
    </row>
    <row r="498" spans="1:7" x14ac:dyDescent="0.35">
      <c r="A498" s="8">
        <v>45058</v>
      </c>
      <c r="B498" t="s">
        <v>1237</v>
      </c>
      <c r="C498" s="39">
        <v>0</v>
      </c>
      <c r="D498">
        <v>18.685313000000001</v>
      </c>
      <c r="E498" t="s">
        <v>1240</v>
      </c>
      <c r="F498" t="s">
        <v>1239</v>
      </c>
    </row>
    <row r="499" spans="1:7" x14ac:dyDescent="0.35">
      <c r="A499" s="8">
        <v>45059</v>
      </c>
      <c r="B499" t="s">
        <v>1237</v>
      </c>
      <c r="C499" s="39">
        <v>0</v>
      </c>
      <c r="D499">
        <v>18.886771</v>
      </c>
      <c r="E499" t="s">
        <v>1240</v>
      </c>
      <c r="F499" t="s">
        <v>1239</v>
      </c>
    </row>
    <row r="500" spans="1:7" x14ac:dyDescent="0.35">
      <c r="A500" s="8">
        <v>45060</v>
      </c>
      <c r="B500" t="s">
        <v>1237</v>
      </c>
      <c r="C500" s="39">
        <v>0</v>
      </c>
      <c r="D500">
        <v>19.925208000000001</v>
      </c>
      <c r="E500" t="s">
        <v>1240</v>
      </c>
      <c r="F500" t="s">
        <v>1239</v>
      </c>
    </row>
    <row r="501" spans="1:7" x14ac:dyDescent="0.35">
      <c r="A501" s="8">
        <v>45061</v>
      </c>
      <c r="B501" t="s">
        <v>1237</v>
      </c>
      <c r="C501" s="39">
        <v>0</v>
      </c>
      <c r="D501">
        <v>19.172968999999998</v>
      </c>
      <c r="E501" t="s">
        <v>1240</v>
      </c>
      <c r="F501" t="s">
        <v>1239</v>
      </c>
      <c r="G501">
        <f>(D501-D494)/(A501-A494)</f>
        <v>0.22076642857142811</v>
      </c>
    </row>
    <row r="502" spans="1:7" x14ac:dyDescent="0.35">
      <c r="A502" s="8">
        <v>45062</v>
      </c>
      <c r="B502" t="s">
        <v>1237</v>
      </c>
      <c r="C502" s="39">
        <v>0</v>
      </c>
      <c r="D502">
        <v>18.335833000000001</v>
      </c>
      <c r="E502" t="s">
        <v>1240</v>
      </c>
      <c r="F502" t="s">
        <v>1239</v>
      </c>
    </row>
    <row r="503" spans="1:7" x14ac:dyDescent="0.35">
      <c r="A503" s="8">
        <v>45063</v>
      </c>
      <c r="B503" t="s">
        <v>1237</v>
      </c>
      <c r="C503" s="39">
        <v>0</v>
      </c>
      <c r="D503">
        <v>17.963594000000001</v>
      </c>
      <c r="E503" t="s">
        <v>1240</v>
      </c>
      <c r="F503" t="s">
        <v>1239</v>
      </c>
    </row>
    <row r="504" spans="1:7" x14ac:dyDescent="0.35">
      <c r="A504" s="8">
        <v>45064</v>
      </c>
      <c r="B504" t="s">
        <v>1237</v>
      </c>
      <c r="C504" s="39">
        <v>0</v>
      </c>
      <c r="D504">
        <v>20.752552000000001</v>
      </c>
      <c r="E504" t="s">
        <v>1240</v>
      </c>
      <c r="F504" t="s">
        <v>1239</v>
      </c>
    </row>
    <row r="505" spans="1:7" x14ac:dyDescent="0.35">
      <c r="A505" s="8">
        <v>45065</v>
      </c>
      <c r="B505" t="s">
        <v>1237</v>
      </c>
      <c r="C505" s="39">
        <v>0</v>
      </c>
      <c r="D505">
        <v>19.788594</v>
      </c>
      <c r="E505" t="s">
        <v>1240</v>
      </c>
      <c r="F505" t="s">
        <v>1239</v>
      </c>
    </row>
    <row r="506" spans="1:7" x14ac:dyDescent="0.35">
      <c r="A506" s="8">
        <v>45066</v>
      </c>
      <c r="B506" t="s">
        <v>1237</v>
      </c>
      <c r="C506" s="39">
        <v>0</v>
      </c>
      <c r="D506">
        <v>19.351198</v>
      </c>
      <c r="E506" t="s">
        <v>1240</v>
      </c>
      <c r="F506" t="s">
        <v>1239</v>
      </c>
    </row>
    <row r="507" spans="1:7" x14ac:dyDescent="0.35">
      <c r="A507" s="8">
        <v>45067</v>
      </c>
      <c r="B507" t="s">
        <v>1237</v>
      </c>
      <c r="C507" s="39">
        <v>0</v>
      </c>
      <c r="D507">
        <v>18.856978999999999</v>
      </c>
      <c r="E507" t="s">
        <v>1240</v>
      </c>
      <c r="F507" t="s">
        <v>1239</v>
      </c>
    </row>
    <row r="508" spans="1:7" x14ac:dyDescent="0.35">
      <c r="A508" s="8">
        <v>45068</v>
      </c>
      <c r="B508" t="s">
        <v>1237</v>
      </c>
      <c r="C508" s="39">
        <v>0</v>
      </c>
      <c r="D508">
        <v>17.927707999999999</v>
      </c>
      <c r="E508" t="s">
        <v>1240</v>
      </c>
      <c r="F508" t="s">
        <v>1239</v>
      </c>
      <c r="G508">
        <f>(D508-D501)/(A508-A501)</f>
        <v>-0.17789442857142848</v>
      </c>
    </row>
    <row r="509" spans="1:7" x14ac:dyDescent="0.35">
      <c r="A509" s="8">
        <v>45069</v>
      </c>
      <c r="B509" t="s">
        <v>1237</v>
      </c>
      <c r="C509" s="39">
        <v>0</v>
      </c>
      <c r="D509">
        <v>18.722604</v>
      </c>
      <c r="E509" t="s">
        <v>1240</v>
      </c>
      <c r="F509" t="s">
        <v>1239</v>
      </c>
    </row>
    <row r="510" spans="1:7" x14ac:dyDescent="0.35">
      <c r="A510" s="8">
        <v>45070</v>
      </c>
      <c r="B510" t="s">
        <v>1237</v>
      </c>
      <c r="C510" s="39">
        <v>0</v>
      </c>
      <c r="D510">
        <v>19.950937</v>
      </c>
      <c r="E510" t="s">
        <v>1240</v>
      </c>
      <c r="F510" t="s">
        <v>1239</v>
      </c>
    </row>
    <row r="511" spans="1:7" x14ac:dyDescent="0.35">
      <c r="A511" s="8">
        <v>45071</v>
      </c>
      <c r="B511" t="s">
        <v>1237</v>
      </c>
      <c r="C511" s="39">
        <v>0</v>
      </c>
      <c r="D511">
        <v>19.093073</v>
      </c>
      <c r="E511" t="s">
        <v>1240</v>
      </c>
      <c r="F511" t="s">
        <v>1239</v>
      </c>
    </row>
    <row r="512" spans="1:7" x14ac:dyDescent="0.35">
      <c r="A512" s="8">
        <v>45072</v>
      </c>
      <c r="B512" t="s">
        <v>1237</v>
      </c>
      <c r="C512" s="39">
        <v>0</v>
      </c>
      <c r="D512">
        <v>18.478594000000001</v>
      </c>
      <c r="E512" t="s">
        <v>1240</v>
      </c>
      <c r="F512" t="s">
        <v>1239</v>
      </c>
    </row>
    <row r="513" spans="1:7" x14ac:dyDescent="0.35">
      <c r="A513" s="8">
        <v>45073</v>
      </c>
      <c r="B513" t="s">
        <v>1237</v>
      </c>
      <c r="C513" s="39">
        <v>0</v>
      </c>
      <c r="D513">
        <v>18.756823000000001</v>
      </c>
      <c r="E513" t="s">
        <v>1240</v>
      </c>
      <c r="F513" t="s">
        <v>1239</v>
      </c>
    </row>
    <row r="514" spans="1:7" x14ac:dyDescent="0.35">
      <c r="A514" s="8">
        <v>45074</v>
      </c>
      <c r="B514" t="s">
        <v>1237</v>
      </c>
      <c r="C514" s="39">
        <v>0</v>
      </c>
      <c r="D514">
        <v>18.879740000000002</v>
      </c>
      <c r="E514" t="s">
        <v>1240</v>
      </c>
      <c r="F514" t="s">
        <v>1239</v>
      </c>
    </row>
    <row r="515" spans="1:7" x14ac:dyDescent="0.35">
      <c r="A515" s="8">
        <v>45075</v>
      </c>
      <c r="B515" t="s">
        <v>1237</v>
      </c>
      <c r="C515" s="39">
        <v>0</v>
      </c>
      <c r="D515">
        <v>19.592344000000001</v>
      </c>
      <c r="E515" t="s">
        <v>1240</v>
      </c>
      <c r="F515" t="s">
        <v>1239</v>
      </c>
      <c r="G515">
        <f>(D515-D508)/(A515-A508)</f>
        <v>0.23780514285714308</v>
      </c>
    </row>
    <row r="516" spans="1:7" x14ac:dyDescent="0.35">
      <c r="A516" s="8">
        <v>45076</v>
      </c>
      <c r="B516" t="s">
        <v>1237</v>
      </c>
      <c r="C516" s="39">
        <v>0</v>
      </c>
      <c r="D516">
        <v>18.63599</v>
      </c>
      <c r="E516" t="s">
        <v>1240</v>
      </c>
      <c r="F516" t="s">
        <v>1239</v>
      </c>
    </row>
    <row r="517" spans="1:7" x14ac:dyDescent="0.35">
      <c r="A517" s="8">
        <v>45077</v>
      </c>
      <c r="B517" t="s">
        <v>1237</v>
      </c>
      <c r="C517" s="39">
        <v>0</v>
      </c>
      <c r="D517">
        <v>19.276562999999999</v>
      </c>
      <c r="E517" t="s">
        <v>1240</v>
      </c>
      <c r="F517" t="s">
        <v>1239</v>
      </c>
    </row>
    <row r="518" spans="1:7" x14ac:dyDescent="0.35">
      <c r="A518" s="8">
        <v>45078</v>
      </c>
      <c r="B518" t="s">
        <v>1237</v>
      </c>
      <c r="C518" s="39">
        <v>0</v>
      </c>
      <c r="D518">
        <v>18.937604</v>
      </c>
      <c r="E518" t="s">
        <v>1240</v>
      </c>
      <c r="F518" t="s">
        <v>1239</v>
      </c>
    </row>
    <row r="519" spans="1:7" x14ac:dyDescent="0.35">
      <c r="A519" s="8">
        <v>45079</v>
      </c>
      <c r="B519" t="s">
        <v>1237</v>
      </c>
      <c r="C519" s="39">
        <v>0</v>
      </c>
      <c r="D519">
        <v>18.825572999999999</v>
      </c>
      <c r="E519" t="s">
        <v>1240</v>
      </c>
      <c r="F519" t="s">
        <v>1239</v>
      </c>
    </row>
    <row r="520" spans="1:7" x14ac:dyDescent="0.35">
      <c r="A520" s="8">
        <v>45080</v>
      </c>
      <c r="B520" t="s">
        <v>1237</v>
      </c>
      <c r="C520" s="39">
        <v>0</v>
      </c>
      <c r="D520">
        <v>20.843698</v>
      </c>
      <c r="E520" t="s">
        <v>1240</v>
      </c>
      <c r="F520" t="s">
        <v>1239</v>
      </c>
    </row>
    <row r="521" spans="1:7" x14ac:dyDescent="0.35">
      <c r="A521" s="8">
        <v>45081</v>
      </c>
      <c r="B521" t="s">
        <v>1237</v>
      </c>
      <c r="C521" s="39">
        <v>0</v>
      </c>
      <c r="D521">
        <v>19.510625000000001</v>
      </c>
      <c r="E521" t="s">
        <v>1240</v>
      </c>
      <c r="F521" t="s">
        <v>1239</v>
      </c>
    </row>
    <row r="522" spans="1:7" x14ac:dyDescent="0.35">
      <c r="A522" s="8">
        <v>45082</v>
      </c>
      <c r="B522" t="s">
        <v>1237</v>
      </c>
      <c r="C522" s="39">
        <v>0</v>
      </c>
      <c r="D522">
        <v>20.699583000000001</v>
      </c>
      <c r="E522" t="s">
        <v>1240</v>
      </c>
      <c r="F522" t="s">
        <v>1239</v>
      </c>
    </row>
    <row r="523" spans="1:7" x14ac:dyDescent="0.35">
      <c r="A523" s="8">
        <v>45083</v>
      </c>
      <c r="B523" t="s">
        <v>1237</v>
      </c>
      <c r="C523" s="39">
        <v>0</v>
      </c>
      <c r="D523">
        <v>19.789166999999999</v>
      </c>
      <c r="E523" t="s">
        <v>1240</v>
      </c>
      <c r="F523" t="s">
        <v>1239</v>
      </c>
    </row>
    <row r="524" spans="1:7" x14ac:dyDescent="0.35">
      <c r="A524" s="8">
        <v>45084</v>
      </c>
      <c r="B524" t="s">
        <v>1237</v>
      </c>
      <c r="C524" s="39">
        <v>0</v>
      </c>
      <c r="D524">
        <v>19.409009999999999</v>
      </c>
      <c r="E524" t="s">
        <v>1240</v>
      </c>
      <c r="F524" t="s">
        <v>1239</v>
      </c>
    </row>
    <row r="525" spans="1:7" x14ac:dyDescent="0.35">
      <c r="A525" s="8">
        <v>45085</v>
      </c>
      <c r="B525" t="s">
        <v>1237</v>
      </c>
      <c r="C525" s="39">
        <v>0</v>
      </c>
      <c r="D525">
        <v>19.686198000000001</v>
      </c>
      <c r="E525" t="s">
        <v>1240</v>
      </c>
      <c r="F525" t="s">
        <v>1239</v>
      </c>
      <c r="G525">
        <f>(D525-D518)/(A525-A518)</f>
        <v>0.10694200000000009</v>
      </c>
    </row>
    <row r="526" spans="1:7" x14ac:dyDescent="0.35">
      <c r="A526" s="8">
        <v>45086</v>
      </c>
      <c r="B526" t="s">
        <v>1237</v>
      </c>
      <c r="C526" s="39">
        <v>0</v>
      </c>
      <c r="D526">
        <v>19.058073</v>
      </c>
      <c r="E526" t="s">
        <v>1240</v>
      </c>
      <c r="F526" t="s">
        <v>1239</v>
      </c>
    </row>
    <row r="527" spans="1:7" x14ac:dyDescent="0.35">
      <c r="A527" s="8">
        <v>45087</v>
      </c>
      <c r="B527" t="s">
        <v>1237</v>
      </c>
      <c r="C527" s="39">
        <v>0</v>
      </c>
      <c r="D527">
        <v>18.879218999999999</v>
      </c>
      <c r="E527" t="s">
        <v>1240</v>
      </c>
      <c r="F527" t="s">
        <v>1239</v>
      </c>
    </row>
    <row r="528" spans="1:7" x14ac:dyDescent="0.35">
      <c r="A528" s="8">
        <v>45088</v>
      </c>
      <c r="B528" t="s">
        <v>1237</v>
      </c>
      <c r="C528" s="39">
        <v>0</v>
      </c>
      <c r="D528">
        <v>18.449739999999998</v>
      </c>
      <c r="E528" t="s">
        <v>1240</v>
      </c>
      <c r="F528" t="s">
        <v>1239</v>
      </c>
    </row>
    <row r="529" spans="1:7" x14ac:dyDescent="0.35">
      <c r="A529" s="8">
        <v>45089</v>
      </c>
      <c r="B529" t="s">
        <v>1237</v>
      </c>
      <c r="C529" s="39">
        <v>0</v>
      </c>
      <c r="D529">
        <v>19.818802000000002</v>
      </c>
      <c r="E529" t="s">
        <v>1240</v>
      </c>
      <c r="F529" t="s">
        <v>1239</v>
      </c>
    </row>
    <row r="530" spans="1:7" x14ac:dyDescent="0.35">
      <c r="A530" s="8">
        <v>45090</v>
      </c>
      <c r="B530" t="s">
        <v>1237</v>
      </c>
      <c r="C530" s="39">
        <v>0</v>
      </c>
      <c r="D530">
        <v>19.695208000000001</v>
      </c>
      <c r="E530" t="s">
        <v>1240</v>
      </c>
      <c r="F530" t="s">
        <v>1239</v>
      </c>
    </row>
    <row r="531" spans="1:7" x14ac:dyDescent="0.35">
      <c r="A531" s="8">
        <v>45091</v>
      </c>
      <c r="B531" t="s">
        <v>1237</v>
      </c>
      <c r="C531" s="39">
        <v>0</v>
      </c>
      <c r="D531">
        <v>19.157865000000001</v>
      </c>
      <c r="E531" t="s">
        <v>1240</v>
      </c>
      <c r="F531" t="s">
        <v>1239</v>
      </c>
    </row>
    <row r="532" spans="1:7" x14ac:dyDescent="0.35">
      <c r="A532" s="8">
        <v>45092</v>
      </c>
      <c r="B532" t="s">
        <v>1237</v>
      </c>
      <c r="C532" s="39">
        <v>0</v>
      </c>
      <c r="D532">
        <v>19.983698</v>
      </c>
      <c r="E532" t="s">
        <v>1240</v>
      </c>
      <c r="F532" t="s">
        <v>1239</v>
      </c>
      <c r="G532">
        <f>(D532-D525)/(A532-A525)</f>
        <v>4.249999999999992E-2</v>
      </c>
    </row>
    <row r="533" spans="1:7" x14ac:dyDescent="0.35">
      <c r="A533" s="8">
        <v>45093</v>
      </c>
      <c r="B533" t="s">
        <v>1237</v>
      </c>
      <c r="C533" s="39">
        <v>0</v>
      </c>
      <c r="D533">
        <v>19.888026</v>
      </c>
      <c r="E533" t="s">
        <v>1240</v>
      </c>
      <c r="F533" t="s">
        <v>1239</v>
      </c>
    </row>
    <row r="534" spans="1:7" x14ac:dyDescent="0.35">
      <c r="A534" s="8">
        <v>45094</v>
      </c>
      <c r="B534" t="s">
        <v>1237</v>
      </c>
      <c r="C534" s="39">
        <v>0</v>
      </c>
      <c r="D534">
        <v>20.102309000000002</v>
      </c>
      <c r="E534" t="s">
        <v>1240</v>
      </c>
      <c r="F534" t="s">
        <v>1239</v>
      </c>
    </row>
    <row r="535" spans="1:7" x14ac:dyDescent="0.35">
      <c r="A535" s="8">
        <v>45095</v>
      </c>
      <c r="B535" t="s">
        <v>1237</v>
      </c>
      <c r="C535" s="39">
        <v>0</v>
      </c>
      <c r="D535">
        <v>20.376128999999999</v>
      </c>
      <c r="E535" t="s">
        <v>1240</v>
      </c>
      <c r="F535" t="s">
        <v>1239</v>
      </c>
    </row>
    <row r="536" spans="1:7" x14ac:dyDescent="0.35">
      <c r="A536" s="8">
        <v>45096</v>
      </c>
      <c r="B536" t="s">
        <v>1237</v>
      </c>
      <c r="C536" s="39">
        <v>0</v>
      </c>
      <c r="D536">
        <v>20.649948999999999</v>
      </c>
      <c r="E536" t="s">
        <v>1240</v>
      </c>
      <c r="F536" t="s">
        <v>1239</v>
      </c>
    </row>
    <row r="537" spans="1:7" x14ac:dyDescent="0.35">
      <c r="A537" s="8">
        <v>45097</v>
      </c>
      <c r="B537" t="s">
        <v>1237</v>
      </c>
      <c r="C537" s="39">
        <v>0</v>
      </c>
      <c r="D537">
        <v>20.923769</v>
      </c>
      <c r="E537" t="s">
        <v>1240</v>
      </c>
      <c r="F537" t="s">
        <v>1239</v>
      </c>
    </row>
    <row r="538" spans="1:7" x14ac:dyDescent="0.35">
      <c r="A538" s="8">
        <v>45098</v>
      </c>
      <c r="B538" t="s">
        <v>1237</v>
      </c>
      <c r="C538" s="39">
        <v>0</v>
      </c>
      <c r="D538">
        <v>21.197588</v>
      </c>
      <c r="E538" t="s">
        <v>1240</v>
      </c>
      <c r="F538" t="s">
        <v>1239</v>
      </c>
    </row>
    <row r="539" spans="1:7" x14ac:dyDescent="0.35">
      <c r="A539" s="8">
        <v>45099</v>
      </c>
      <c r="B539" t="s">
        <v>1237</v>
      </c>
      <c r="C539" s="39">
        <v>0</v>
      </c>
      <c r="D539">
        <v>21.027405999999999</v>
      </c>
      <c r="E539" t="s">
        <v>1240</v>
      </c>
      <c r="F539" t="s">
        <v>1239</v>
      </c>
      <c r="G539">
        <f>(D539-D532)/(A539-A532)</f>
        <v>0.14910114285714268</v>
      </c>
    </row>
    <row r="540" spans="1:7" x14ac:dyDescent="0.35">
      <c r="A540" s="8">
        <v>45100</v>
      </c>
      <c r="B540" t="s">
        <v>1237</v>
      </c>
      <c r="C540" s="39">
        <v>0</v>
      </c>
      <c r="D540">
        <v>20.428332999999999</v>
      </c>
      <c r="E540" t="s">
        <v>1240</v>
      </c>
      <c r="F540" t="s">
        <v>1239</v>
      </c>
    </row>
    <row r="541" spans="1:7" x14ac:dyDescent="0.35">
      <c r="A541" s="8">
        <v>45101</v>
      </c>
      <c r="B541" t="s">
        <v>1237</v>
      </c>
      <c r="C541" s="39">
        <v>0</v>
      </c>
      <c r="D541">
        <v>20.861771000000001</v>
      </c>
      <c r="E541" t="s">
        <v>1240</v>
      </c>
      <c r="F541" t="s">
        <v>1239</v>
      </c>
    </row>
    <row r="542" spans="1:7" x14ac:dyDescent="0.35">
      <c r="A542" s="8">
        <v>45102</v>
      </c>
      <c r="B542" t="s">
        <v>1237</v>
      </c>
      <c r="C542" s="39">
        <v>0</v>
      </c>
      <c r="D542">
        <v>19.945938000000002</v>
      </c>
      <c r="E542" t="s">
        <v>1240</v>
      </c>
      <c r="F542" t="s">
        <v>1239</v>
      </c>
    </row>
    <row r="543" spans="1:7" x14ac:dyDescent="0.35">
      <c r="A543" s="8">
        <v>45103</v>
      </c>
      <c r="B543" t="s">
        <v>1237</v>
      </c>
      <c r="C543" s="39">
        <v>0</v>
      </c>
      <c r="D543">
        <v>18.492031000000001</v>
      </c>
      <c r="E543" t="s">
        <v>1240</v>
      </c>
      <c r="F543" t="s">
        <v>1239</v>
      </c>
    </row>
    <row r="544" spans="1:7" x14ac:dyDescent="0.35">
      <c r="A544" s="8">
        <v>45104</v>
      </c>
      <c r="B544" t="s">
        <v>1237</v>
      </c>
      <c r="C544" s="39">
        <v>0</v>
      </c>
      <c r="D544">
        <v>18.549634999999999</v>
      </c>
      <c r="E544" t="s">
        <v>1240</v>
      </c>
      <c r="F544" t="s">
        <v>1239</v>
      </c>
    </row>
    <row r="545" spans="1:7" x14ac:dyDescent="0.35">
      <c r="A545" s="8">
        <v>45105</v>
      </c>
      <c r="B545" t="s">
        <v>1237</v>
      </c>
      <c r="C545" s="39">
        <v>0</v>
      </c>
      <c r="D545">
        <v>18.153437</v>
      </c>
      <c r="E545" t="s">
        <v>1240</v>
      </c>
      <c r="F545" t="s">
        <v>1239</v>
      </c>
    </row>
    <row r="546" spans="1:7" x14ac:dyDescent="0.35">
      <c r="A546" s="8">
        <v>45106</v>
      </c>
      <c r="B546" t="s">
        <v>1237</v>
      </c>
      <c r="C546" s="39">
        <v>0</v>
      </c>
      <c r="D546">
        <v>17.631615</v>
      </c>
      <c r="E546" t="s">
        <v>1240</v>
      </c>
      <c r="F546" t="s">
        <v>1239</v>
      </c>
      <c r="G546">
        <f>(D546-D539)/(A546-A539)</f>
        <v>-0.48511299999999985</v>
      </c>
    </row>
    <row r="547" spans="1:7" x14ac:dyDescent="0.35">
      <c r="A547" s="8">
        <v>45107</v>
      </c>
      <c r="B547" t="s">
        <v>1237</v>
      </c>
      <c r="C547" s="39">
        <v>0</v>
      </c>
      <c r="D547">
        <v>17.540365000000001</v>
      </c>
      <c r="E547" t="s">
        <v>1240</v>
      </c>
      <c r="F547" t="s">
        <v>1239</v>
      </c>
    </row>
    <row r="548" spans="1:7" x14ac:dyDescent="0.35">
      <c r="A548" s="8">
        <v>45108</v>
      </c>
      <c r="B548" t="s">
        <v>1237</v>
      </c>
      <c r="C548" s="39">
        <v>0</v>
      </c>
      <c r="D548">
        <v>17.574895999999999</v>
      </c>
      <c r="E548" t="s">
        <v>1240</v>
      </c>
      <c r="F548" t="s">
        <v>1239</v>
      </c>
    </row>
    <row r="549" spans="1:7" x14ac:dyDescent="0.35">
      <c r="A549" s="8">
        <v>45109</v>
      </c>
      <c r="B549" t="s">
        <v>1237</v>
      </c>
      <c r="C549" s="39">
        <v>0</v>
      </c>
      <c r="D549">
        <v>17.450885</v>
      </c>
      <c r="E549" t="s">
        <v>1240</v>
      </c>
      <c r="F549" t="s">
        <v>1239</v>
      </c>
    </row>
    <row r="550" spans="1:7" x14ac:dyDescent="0.35">
      <c r="A550" s="8">
        <v>45110</v>
      </c>
      <c r="B550" t="s">
        <v>1237</v>
      </c>
      <c r="C550" s="39">
        <v>0</v>
      </c>
      <c r="D550">
        <v>17.751978999999999</v>
      </c>
      <c r="E550" t="s">
        <v>1240</v>
      </c>
      <c r="F550" t="s">
        <v>1239</v>
      </c>
    </row>
    <row r="551" spans="1:7" x14ac:dyDescent="0.35">
      <c r="A551" s="8">
        <v>45111</v>
      </c>
      <c r="B551" t="s">
        <v>1237</v>
      </c>
      <c r="C551" s="39">
        <v>0</v>
      </c>
      <c r="D551">
        <v>18.696353999999999</v>
      </c>
      <c r="E551" t="s">
        <v>1240</v>
      </c>
      <c r="F551" t="s">
        <v>1239</v>
      </c>
    </row>
    <row r="552" spans="1:7" x14ac:dyDescent="0.35">
      <c r="A552" s="8">
        <v>45112</v>
      </c>
      <c r="B552" t="s">
        <v>1237</v>
      </c>
      <c r="C552" s="39">
        <v>0</v>
      </c>
      <c r="D552">
        <v>18.193072999999998</v>
      </c>
      <c r="E552" t="s">
        <v>1240</v>
      </c>
      <c r="F552" t="s">
        <v>1239</v>
      </c>
    </row>
    <row r="553" spans="1:7" x14ac:dyDescent="0.35">
      <c r="A553" s="8">
        <v>45113</v>
      </c>
      <c r="B553" t="s">
        <v>1237</v>
      </c>
      <c r="C553" s="39">
        <v>0</v>
      </c>
      <c r="D553">
        <v>17.683906</v>
      </c>
      <c r="E553" t="s">
        <v>1240</v>
      </c>
      <c r="F553" t="s">
        <v>1239</v>
      </c>
    </row>
    <row r="554" spans="1:7" x14ac:dyDescent="0.35">
      <c r="A554" s="8">
        <v>45114</v>
      </c>
      <c r="B554" t="s">
        <v>1237</v>
      </c>
      <c r="C554" s="39">
        <v>0</v>
      </c>
      <c r="D554">
        <v>16.934062999999998</v>
      </c>
      <c r="E554" t="s">
        <v>1240</v>
      </c>
      <c r="F554" t="s">
        <v>1239</v>
      </c>
    </row>
    <row r="555" spans="1:7" x14ac:dyDescent="0.35">
      <c r="A555" s="8">
        <v>45115</v>
      </c>
      <c r="B555" t="s">
        <v>1237</v>
      </c>
      <c r="C555" s="39">
        <v>0</v>
      </c>
      <c r="D555">
        <v>15.891406</v>
      </c>
      <c r="E555" t="s">
        <v>1240</v>
      </c>
      <c r="F555" t="s">
        <v>1239</v>
      </c>
      <c r="G555">
        <f>(D555-D548)/(A555-A548)</f>
        <v>-0.24049857142857128</v>
      </c>
    </row>
    <row r="556" spans="1:7" x14ac:dyDescent="0.35">
      <c r="A556" s="8">
        <v>45116</v>
      </c>
      <c r="B556" t="s">
        <v>1237</v>
      </c>
      <c r="C556" s="39">
        <v>0</v>
      </c>
      <c r="D556">
        <v>14.698176999999999</v>
      </c>
      <c r="E556" t="s">
        <v>1240</v>
      </c>
      <c r="F556" t="s">
        <v>1239</v>
      </c>
    </row>
    <row r="557" spans="1:7" x14ac:dyDescent="0.35">
      <c r="A557" s="8">
        <v>45117</v>
      </c>
      <c r="B557" t="s">
        <v>1237</v>
      </c>
      <c r="C557" s="39">
        <v>0</v>
      </c>
      <c r="D557">
        <v>13.739739999999999</v>
      </c>
      <c r="E557" t="s">
        <v>1240</v>
      </c>
      <c r="F557" t="s">
        <v>1239</v>
      </c>
    </row>
    <row r="558" spans="1:7" x14ac:dyDescent="0.35">
      <c r="A558" s="8">
        <v>45118</v>
      </c>
      <c r="B558" t="s">
        <v>1237</v>
      </c>
      <c r="C558" s="39">
        <v>0</v>
      </c>
      <c r="D558">
        <v>13.627344000000001</v>
      </c>
      <c r="E558" t="s">
        <v>1240</v>
      </c>
      <c r="F558" t="s">
        <v>1239</v>
      </c>
    </row>
    <row r="559" spans="1:7" x14ac:dyDescent="0.35">
      <c r="A559" s="8">
        <v>45119</v>
      </c>
      <c r="B559" t="s">
        <v>1237</v>
      </c>
      <c r="C559" s="39">
        <v>0</v>
      </c>
      <c r="D559">
        <v>13.240625</v>
      </c>
      <c r="E559" t="s">
        <v>1240</v>
      </c>
      <c r="F559" t="s">
        <v>1239</v>
      </c>
    </row>
    <row r="560" spans="1:7" x14ac:dyDescent="0.35">
      <c r="A560" s="8">
        <v>45120</v>
      </c>
      <c r="B560" t="s">
        <v>1237</v>
      </c>
      <c r="C560" s="39">
        <v>0</v>
      </c>
      <c r="D560">
        <v>13.036771</v>
      </c>
      <c r="E560" t="s">
        <v>1240</v>
      </c>
      <c r="F560" t="s">
        <v>1239</v>
      </c>
    </row>
    <row r="561" spans="1:7" x14ac:dyDescent="0.35">
      <c r="A561" s="8">
        <v>45121</v>
      </c>
      <c r="B561" t="s">
        <v>1237</v>
      </c>
      <c r="C561" s="39">
        <v>0</v>
      </c>
      <c r="D561">
        <v>12.30724</v>
      </c>
      <c r="E561" t="s">
        <v>1240</v>
      </c>
      <c r="F561" t="s">
        <v>1239</v>
      </c>
    </row>
    <row r="562" spans="1:7" x14ac:dyDescent="0.35">
      <c r="A562" s="8">
        <v>45122</v>
      </c>
      <c r="B562" t="s">
        <v>1237</v>
      </c>
      <c r="C562" s="39">
        <v>0</v>
      </c>
      <c r="D562">
        <v>12.312187</v>
      </c>
      <c r="E562" t="s">
        <v>1240</v>
      </c>
      <c r="F562" t="s">
        <v>1239</v>
      </c>
      <c r="G562">
        <f>(D562-D555)/(A562-A555)</f>
        <v>-0.51131700000000002</v>
      </c>
    </row>
    <row r="563" spans="1:7" x14ac:dyDescent="0.35">
      <c r="A563" s="8">
        <v>45123</v>
      </c>
      <c r="B563" t="s">
        <v>1237</v>
      </c>
      <c r="C563" s="39">
        <v>0</v>
      </c>
      <c r="D563">
        <v>12.04651</v>
      </c>
      <c r="E563" t="s">
        <v>1240</v>
      </c>
      <c r="F563" t="s">
        <v>1239</v>
      </c>
    </row>
    <row r="564" spans="1:7" x14ac:dyDescent="0.35">
      <c r="A564" s="8">
        <v>45124</v>
      </c>
      <c r="B564" t="s">
        <v>1237</v>
      </c>
      <c r="C564" s="39">
        <v>0</v>
      </c>
      <c r="D564">
        <v>11.629896</v>
      </c>
      <c r="E564" t="s">
        <v>1240</v>
      </c>
      <c r="F564" t="s">
        <v>1239</v>
      </c>
    </row>
    <row r="565" spans="1:7" x14ac:dyDescent="0.35">
      <c r="A565" s="8">
        <v>45125</v>
      </c>
      <c r="B565" t="s">
        <v>1237</v>
      </c>
      <c r="C565" s="39">
        <v>0</v>
      </c>
      <c r="D565">
        <v>11.471302</v>
      </c>
      <c r="E565" t="s">
        <v>1240</v>
      </c>
      <c r="F565" t="s">
        <v>1239</v>
      </c>
    </row>
    <row r="566" spans="1:7" x14ac:dyDescent="0.35">
      <c r="A566" s="8">
        <v>45126</v>
      </c>
      <c r="B566" t="s">
        <v>1237</v>
      </c>
      <c r="C566" s="39">
        <v>0</v>
      </c>
      <c r="D566">
        <v>11.272551999999999</v>
      </c>
      <c r="E566" t="s">
        <v>1240</v>
      </c>
      <c r="F566" t="s">
        <v>1239</v>
      </c>
    </row>
    <row r="567" spans="1:7" x14ac:dyDescent="0.35">
      <c r="A567" s="8">
        <v>45127</v>
      </c>
      <c r="B567" t="s">
        <v>1237</v>
      </c>
      <c r="C567" s="39">
        <v>0</v>
      </c>
      <c r="D567">
        <v>11.086042000000001</v>
      </c>
      <c r="E567" t="s">
        <v>1240</v>
      </c>
      <c r="F567" t="s">
        <v>1239</v>
      </c>
    </row>
    <row r="568" spans="1:7" x14ac:dyDescent="0.35">
      <c r="A568" s="8">
        <v>45128</v>
      </c>
      <c r="B568" t="s">
        <v>1237</v>
      </c>
      <c r="C568" s="39">
        <v>0</v>
      </c>
      <c r="D568">
        <v>10.771979</v>
      </c>
      <c r="E568" t="s">
        <v>1240</v>
      </c>
      <c r="F568" t="s">
        <v>1239</v>
      </c>
    </row>
    <row r="569" spans="1:7" x14ac:dyDescent="0.35">
      <c r="A569" s="8">
        <v>45129</v>
      </c>
      <c r="B569" t="s">
        <v>1237</v>
      </c>
      <c r="C569" s="39">
        <v>0</v>
      </c>
      <c r="D569">
        <v>10.346875000000001</v>
      </c>
      <c r="E569" t="s">
        <v>1240</v>
      </c>
      <c r="F569" t="s">
        <v>1239</v>
      </c>
      <c r="G569">
        <f>(D569-D562)/(A569-A562)</f>
        <v>-0.28075885714285703</v>
      </c>
    </row>
    <row r="570" spans="1:7" x14ac:dyDescent="0.35">
      <c r="A570" s="8">
        <v>45130</v>
      </c>
      <c r="B570" t="s">
        <v>1237</v>
      </c>
      <c r="C570" s="39">
        <v>0</v>
      </c>
      <c r="D570">
        <v>10.613490000000001</v>
      </c>
      <c r="E570" t="s">
        <v>1240</v>
      </c>
      <c r="F570" t="s">
        <v>1239</v>
      </c>
    </row>
    <row r="571" spans="1:7" x14ac:dyDescent="0.35">
      <c r="A571" s="8">
        <v>45131</v>
      </c>
      <c r="B571" t="s">
        <v>1237</v>
      </c>
      <c r="C571" s="39">
        <v>0</v>
      </c>
      <c r="D571">
        <v>10.138177000000001</v>
      </c>
      <c r="E571" t="s">
        <v>1240</v>
      </c>
      <c r="F571" t="s">
        <v>1239</v>
      </c>
    </row>
    <row r="572" spans="1:7" x14ac:dyDescent="0.35">
      <c r="A572" s="8">
        <v>45132</v>
      </c>
      <c r="B572" t="s">
        <v>1237</v>
      </c>
      <c r="C572" s="39">
        <v>0</v>
      </c>
      <c r="D572">
        <v>9.601979</v>
      </c>
      <c r="E572" t="s">
        <v>1240</v>
      </c>
      <c r="F572" t="s">
        <v>1239</v>
      </c>
    </row>
    <row r="573" spans="1:7" x14ac:dyDescent="0.35">
      <c r="A573" s="8">
        <v>45133</v>
      </c>
      <c r="B573" t="s">
        <v>1237</v>
      </c>
      <c r="C573" s="39">
        <v>0</v>
      </c>
      <c r="D573">
        <v>9.4202600000000007</v>
      </c>
      <c r="E573" t="s">
        <v>1240</v>
      </c>
      <c r="F573" t="s">
        <v>1239</v>
      </c>
    </row>
    <row r="574" spans="1:7" x14ac:dyDescent="0.35">
      <c r="A574" s="8">
        <v>45134</v>
      </c>
      <c r="B574" t="s">
        <v>1237</v>
      </c>
      <c r="C574" s="39">
        <v>0</v>
      </c>
      <c r="D574">
        <v>8.9410939999999997</v>
      </c>
      <c r="E574" t="s">
        <v>1240</v>
      </c>
      <c r="F574" t="s">
        <v>1239</v>
      </c>
    </row>
    <row r="575" spans="1:7" x14ac:dyDescent="0.35">
      <c r="A575" s="8">
        <v>45135</v>
      </c>
      <c r="B575" t="s">
        <v>1237</v>
      </c>
      <c r="C575" s="39">
        <v>0</v>
      </c>
      <c r="D575">
        <v>8.4143749999999997</v>
      </c>
      <c r="E575" t="s">
        <v>1240</v>
      </c>
      <c r="F575" t="s">
        <v>1239</v>
      </c>
    </row>
    <row r="576" spans="1:7" x14ac:dyDescent="0.35">
      <c r="A576" s="8">
        <v>45136</v>
      </c>
      <c r="B576" t="s">
        <v>1237</v>
      </c>
      <c r="C576" s="39">
        <v>0</v>
      </c>
      <c r="D576">
        <v>8.2796880000000002</v>
      </c>
      <c r="E576" t="s">
        <v>1240</v>
      </c>
      <c r="F576" t="s">
        <v>1239</v>
      </c>
      <c r="G576">
        <f>(D576-D569)/(A576-A569)</f>
        <v>-0.29531242857142864</v>
      </c>
    </row>
    <row r="577" spans="1:7" x14ac:dyDescent="0.35">
      <c r="A577" s="8">
        <v>45137</v>
      </c>
      <c r="B577" t="s">
        <v>1237</v>
      </c>
      <c r="C577" s="39">
        <v>0</v>
      </c>
      <c r="D577">
        <v>7.3089060000000003</v>
      </c>
      <c r="E577" t="s">
        <v>1240</v>
      </c>
      <c r="F577" t="s">
        <v>1239</v>
      </c>
    </row>
    <row r="578" spans="1:7" x14ac:dyDescent="0.35">
      <c r="A578" s="8">
        <v>45138</v>
      </c>
      <c r="B578" t="s">
        <v>1237</v>
      </c>
      <c r="C578" s="39">
        <v>0</v>
      </c>
      <c r="D578">
        <v>6.9974480000000003</v>
      </c>
      <c r="E578" t="s">
        <v>1240</v>
      </c>
      <c r="F578" t="s">
        <v>1239</v>
      </c>
    </row>
    <row r="579" spans="1:7" x14ac:dyDescent="0.35">
      <c r="A579" s="8">
        <v>45139</v>
      </c>
      <c r="B579" t="s">
        <v>1237</v>
      </c>
      <c r="C579" s="39">
        <v>0</v>
      </c>
      <c r="D579">
        <v>6.6719790000000003</v>
      </c>
      <c r="E579" t="s">
        <v>1240</v>
      </c>
      <c r="F579" t="s">
        <v>1239</v>
      </c>
    </row>
    <row r="580" spans="1:7" x14ac:dyDescent="0.35">
      <c r="A580" s="8">
        <v>45140</v>
      </c>
      <c r="B580" t="s">
        <v>1237</v>
      </c>
      <c r="C580" s="39">
        <v>0</v>
      </c>
      <c r="D580">
        <v>6.3688019999999996</v>
      </c>
      <c r="E580" t="s">
        <v>1240</v>
      </c>
      <c r="F580" t="s">
        <v>1239</v>
      </c>
    </row>
    <row r="581" spans="1:7" x14ac:dyDescent="0.35">
      <c r="A581" s="8">
        <v>45141</v>
      </c>
      <c r="B581" t="s">
        <v>1237</v>
      </c>
      <c r="C581" s="39">
        <v>0</v>
      </c>
      <c r="D581">
        <v>6.0930730000000004</v>
      </c>
      <c r="E581" t="s">
        <v>1240</v>
      </c>
      <c r="F581" t="s">
        <v>1239</v>
      </c>
    </row>
    <row r="582" spans="1:7" x14ac:dyDescent="0.35">
      <c r="A582" s="8">
        <v>45142</v>
      </c>
      <c r="B582" t="s">
        <v>1237</v>
      </c>
      <c r="C582" s="39">
        <v>0</v>
      </c>
      <c r="D582">
        <v>5.4367190000000001</v>
      </c>
      <c r="E582" t="s">
        <v>1240</v>
      </c>
      <c r="F582" t="s">
        <v>1239</v>
      </c>
    </row>
    <row r="583" spans="1:7" x14ac:dyDescent="0.35">
      <c r="A583" s="8">
        <v>45143</v>
      </c>
      <c r="B583" t="s">
        <v>1237</v>
      </c>
      <c r="C583" s="39">
        <v>0</v>
      </c>
      <c r="D583">
        <v>4.9982290000000003</v>
      </c>
      <c r="E583" t="s">
        <v>1240</v>
      </c>
      <c r="F583" t="s">
        <v>1239</v>
      </c>
    </row>
    <row r="584" spans="1:7" x14ac:dyDescent="0.35">
      <c r="A584" s="8">
        <v>45144</v>
      </c>
      <c r="B584" t="s">
        <v>1237</v>
      </c>
      <c r="C584" s="39">
        <v>0</v>
      </c>
      <c r="D584">
        <v>4.45526</v>
      </c>
      <c r="E584" t="s">
        <v>1240</v>
      </c>
      <c r="F584" t="s">
        <v>1239</v>
      </c>
    </row>
    <row r="585" spans="1:7" x14ac:dyDescent="0.35">
      <c r="A585" s="8">
        <v>45145</v>
      </c>
      <c r="B585" t="s">
        <v>1237</v>
      </c>
      <c r="C585" s="39">
        <v>0</v>
      </c>
      <c r="D585">
        <v>4.1668750000000001</v>
      </c>
      <c r="E585" t="s">
        <v>1240</v>
      </c>
      <c r="F585" t="s">
        <v>1239</v>
      </c>
    </row>
    <row r="586" spans="1:7" x14ac:dyDescent="0.35">
      <c r="A586" s="8">
        <v>45146</v>
      </c>
      <c r="B586" t="s">
        <v>1237</v>
      </c>
      <c r="C586" s="39">
        <v>0</v>
      </c>
      <c r="D586">
        <v>4.0083330000000004</v>
      </c>
      <c r="E586" t="s">
        <v>1240</v>
      </c>
      <c r="F586" t="s">
        <v>1239</v>
      </c>
      <c r="G586">
        <f>(D586-D579)/(A586-A579)</f>
        <v>-0.38052085714285716</v>
      </c>
    </row>
    <row r="587" spans="1:7" x14ac:dyDescent="0.35">
      <c r="A587" s="8">
        <v>45147</v>
      </c>
      <c r="B587" t="s">
        <v>1237</v>
      </c>
      <c r="C587" s="39">
        <v>0</v>
      </c>
      <c r="D587">
        <v>3.5811459999999999</v>
      </c>
      <c r="E587" t="s">
        <v>1240</v>
      </c>
      <c r="F587" t="s">
        <v>1239</v>
      </c>
    </row>
    <row r="588" spans="1:7" x14ac:dyDescent="0.35">
      <c r="A588" s="8">
        <v>45148</v>
      </c>
      <c r="B588" t="s">
        <v>1237</v>
      </c>
      <c r="C588" s="39">
        <v>0</v>
      </c>
      <c r="D588">
        <v>3.1635420000000001</v>
      </c>
      <c r="E588" t="s">
        <v>1240</v>
      </c>
      <c r="F588" t="s">
        <v>1239</v>
      </c>
    </row>
    <row r="589" spans="1:7" x14ac:dyDescent="0.35">
      <c r="A589" s="8">
        <v>45149</v>
      </c>
      <c r="B589" t="s">
        <v>1237</v>
      </c>
      <c r="C589" s="39">
        <v>0</v>
      </c>
      <c r="D589">
        <v>2.9442189999999999</v>
      </c>
      <c r="E589" t="s">
        <v>1240</v>
      </c>
      <c r="F589" t="s">
        <v>1239</v>
      </c>
    </row>
    <row r="590" spans="1:7" x14ac:dyDescent="0.35">
      <c r="A590" s="8">
        <v>45150</v>
      </c>
      <c r="B590" t="s">
        <v>1237</v>
      </c>
      <c r="C590" s="39">
        <v>0</v>
      </c>
      <c r="D590">
        <v>2.7880210000000001</v>
      </c>
      <c r="E590" t="s">
        <v>1240</v>
      </c>
      <c r="F590" t="s">
        <v>1239</v>
      </c>
    </row>
    <row r="591" spans="1:7" x14ac:dyDescent="0.35">
      <c r="A591" s="8">
        <v>45151</v>
      </c>
      <c r="B591" t="s">
        <v>1237</v>
      </c>
      <c r="C591" s="39">
        <v>0</v>
      </c>
      <c r="D591">
        <v>2.5323440000000002</v>
      </c>
      <c r="E591" t="s">
        <v>1240</v>
      </c>
      <c r="F591" t="s">
        <v>1239</v>
      </c>
    </row>
    <row r="592" spans="1:7" x14ac:dyDescent="0.35">
      <c r="A592" s="8">
        <v>45152</v>
      </c>
      <c r="B592" t="s">
        <v>1237</v>
      </c>
      <c r="C592" s="39">
        <v>0</v>
      </c>
      <c r="D592">
        <v>2.5281769999999999</v>
      </c>
      <c r="E592" t="s">
        <v>1240</v>
      </c>
      <c r="F592" t="s">
        <v>1239</v>
      </c>
    </row>
    <row r="593" spans="1:7" x14ac:dyDescent="0.35">
      <c r="A593" s="8">
        <v>45153</v>
      </c>
      <c r="B593" t="s">
        <v>1237</v>
      </c>
      <c r="C593" s="39">
        <v>0</v>
      </c>
      <c r="D593">
        <v>2.5579170000000002</v>
      </c>
      <c r="E593" t="s">
        <v>1240</v>
      </c>
      <c r="F593" t="s">
        <v>1239</v>
      </c>
      <c r="G593">
        <f>(D593-D586)/(A593-A586)</f>
        <v>-0.20720228571428573</v>
      </c>
    </row>
    <row r="594" spans="1:7" x14ac:dyDescent="0.35">
      <c r="A594" s="8">
        <v>45154</v>
      </c>
      <c r="B594" t="s">
        <v>1237</v>
      </c>
      <c r="C594" s="39">
        <v>0</v>
      </c>
      <c r="D594">
        <v>2.3427600000000002</v>
      </c>
      <c r="E594" t="s">
        <v>1240</v>
      </c>
      <c r="F594" t="s">
        <v>1239</v>
      </c>
    </row>
    <row r="595" spans="1:7" x14ac:dyDescent="0.35">
      <c r="A595" s="8">
        <v>45155</v>
      </c>
      <c r="B595" t="s">
        <v>1237</v>
      </c>
      <c r="C595" s="39">
        <v>0</v>
      </c>
      <c r="D595">
        <v>2.139062</v>
      </c>
      <c r="E595" t="s">
        <v>1240</v>
      </c>
      <c r="F595" t="s">
        <v>1239</v>
      </c>
    </row>
    <row r="596" spans="1:7" x14ac:dyDescent="0.35">
      <c r="A596" s="8">
        <v>45156</v>
      </c>
      <c r="B596" t="s">
        <v>1237</v>
      </c>
      <c r="C596" s="39">
        <v>0</v>
      </c>
      <c r="D596">
        <v>1.9696880000000001</v>
      </c>
      <c r="E596" t="s">
        <v>1240</v>
      </c>
      <c r="F596" t="s">
        <v>1239</v>
      </c>
    </row>
    <row r="597" spans="1:7" x14ac:dyDescent="0.35">
      <c r="A597" s="8">
        <v>45157</v>
      </c>
      <c r="B597" t="s">
        <v>1237</v>
      </c>
      <c r="C597" s="39">
        <v>0</v>
      </c>
      <c r="D597">
        <v>1.8268230000000001</v>
      </c>
      <c r="E597" t="s">
        <v>1240</v>
      </c>
      <c r="F597" t="s">
        <v>1239</v>
      </c>
    </row>
    <row r="598" spans="1:7" x14ac:dyDescent="0.35">
      <c r="A598" s="8">
        <v>45158</v>
      </c>
      <c r="B598" t="s">
        <v>1237</v>
      </c>
      <c r="C598" s="39">
        <v>0</v>
      </c>
      <c r="D598">
        <v>1.780729</v>
      </c>
      <c r="E598" t="s">
        <v>1240</v>
      </c>
      <c r="F598" t="s">
        <v>1239</v>
      </c>
    </row>
    <row r="599" spans="1:7" x14ac:dyDescent="0.35">
      <c r="A599" s="8">
        <v>45159</v>
      </c>
      <c r="B599" t="s">
        <v>1237</v>
      </c>
      <c r="C599" s="39">
        <v>0</v>
      </c>
      <c r="D599">
        <v>1.6844269999999999</v>
      </c>
      <c r="E599" t="s">
        <v>1240</v>
      </c>
      <c r="F599" t="s">
        <v>1239</v>
      </c>
    </row>
    <row r="600" spans="1:7" x14ac:dyDescent="0.35">
      <c r="A600" s="8">
        <v>45160</v>
      </c>
      <c r="B600" t="s">
        <v>1237</v>
      </c>
      <c r="C600" s="39">
        <v>0</v>
      </c>
      <c r="D600">
        <v>1.5655209999999999</v>
      </c>
      <c r="E600" t="s">
        <v>1240</v>
      </c>
      <c r="F600" t="s">
        <v>1239</v>
      </c>
      <c r="G600">
        <f>(D600-D593)/(A600-A593)</f>
        <v>-0.14177085714285717</v>
      </c>
    </row>
    <row r="601" spans="1:7" x14ac:dyDescent="0.35">
      <c r="A601" s="8">
        <v>45161</v>
      </c>
      <c r="B601" t="s">
        <v>1237</v>
      </c>
      <c r="C601" s="39">
        <v>0</v>
      </c>
      <c r="D601">
        <v>1.526667</v>
      </c>
      <c r="E601" t="s">
        <v>1240</v>
      </c>
      <c r="F601" t="s">
        <v>1239</v>
      </c>
    </row>
    <row r="602" spans="1:7" x14ac:dyDescent="0.35">
      <c r="A602" s="8">
        <v>45162</v>
      </c>
      <c r="B602" t="s">
        <v>1237</v>
      </c>
      <c r="C602" s="39">
        <v>0</v>
      </c>
      <c r="D602">
        <v>1.4884379999999999</v>
      </c>
      <c r="E602" t="s">
        <v>1240</v>
      </c>
      <c r="F602" t="s">
        <v>1239</v>
      </c>
    </row>
    <row r="603" spans="1:7" x14ac:dyDescent="0.35">
      <c r="A603" s="8">
        <v>45163</v>
      </c>
      <c r="B603" t="s">
        <v>1237</v>
      </c>
      <c r="C603" s="39">
        <v>0</v>
      </c>
      <c r="D603">
        <v>1.365156</v>
      </c>
      <c r="E603" t="s">
        <v>1240</v>
      </c>
      <c r="F603" t="s">
        <v>1239</v>
      </c>
    </row>
    <row r="604" spans="1:7" x14ac:dyDescent="0.35">
      <c r="A604" s="8">
        <v>45164</v>
      </c>
      <c r="B604" t="s">
        <v>1237</v>
      </c>
      <c r="C604" s="39">
        <v>0</v>
      </c>
      <c r="D604">
        <v>1.3582289999999999</v>
      </c>
      <c r="E604" t="s">
        <v>1240</v>
      </c>
      <c r="F604" t="s">
        <v>1239</v>
      </c>
    </row>
    <row r="605" spans="1:7" x14ac:dyDescent="0.35">
      <c r="A605" s="8">
        <v>45165</v>
      </c>
      <c r="B605" t="s">
        <v>1237</v>
      </c>
      <c r="C605" s="39">
        <v>0</v>
      </c>
      <c r="D605">
        <v>1.4088540000000001</v>
      </c>
      <c r="E605" t="s">
        <v>1240</v>
      </c>
      <c r="F605" t="s">
        <v>1239</v>
      </c>
    </row>
    <row r="606" spans="1:7" x14ac:dyDescent="0.35">
      <c r="A606" s="8">
        <v>45166</v>
      </c>
      <c r="B606" t="s">
        <v>1237</v>
      </c>
      <c r="C606" s="39">
        <v>0</v>
      </c>
      <c r="D606">
        <v>1.4385939999999999</v>
      </c>
      <c r="E606" t="s">
        <v>1240</v>
      </c>
      <c r="F606" t="s">
        <v>1239</v>
      </c>
    </row>
    <row r="607" spans="1:7" x14ac:dyDescent="0.35">
      <c r="A607" s="8">
        <v>45167</v>
      </c>
      <c r="B607" t="s">
        <v>1237</v>
      </c>
      <c r="C607" s="39">
        <v>0</v>
      </c>
      <c r="D607">
        <v>1.3892709999999999</v>
      </c>
      <c r="E607" t="s">
        <v>1240</v>
      </c>
      <c r="F607" t="s">
        <v>1239</v>
      </c>
      <c r="G607">
        <f>(D607-D600)/(A607-A600)</f>
        <v>-2.5178571428571432E-2</v>
      </c>
    </row>
    <row r="608" spans="1:7" x14ac:dyDescent="0.35">
      <c r="A608" s="8">
        <v>45168</v>
      </c>
      <c r="B608" t="s">
        <v>1237</v>
      </c>
      <c r="C608" s="39">
        <v>0</v>
      </c>
      <c r="D608">
        <v>1.2771349999999999</v>
      </c>
      <c r="E608" t="s">
        <v>1240</v>
      </c>
      <c r="F608" t="s">
        <v>1239</v>
      </c>
    </row>
    <row r="609" spans="1:7" x14ac:dyDescent="0.35">
      <c r="A609" s="8">
        <v>45169</v>
      </c>
      <c r="B609" t="s">
        <v>1237</v>
      </c>
      <c r="C609" s="39">
        <v>0</v>
      </c>
      <c r="D609">
        <v>1.336667</v>
      </c>
      <c r="E609" t="s">
        <v>1240</v>
      </c>
      <c r="F609" t="s">
        <v>1239</v>
      </c>
    </row>
    <row r="610" spans="1:7" x14ac:dyDescent="0.35">
      <c r="A610" s="8">
        <v>45170</v>
      </c>
      <c r="B610" t="s">
        <v>1237</v>
      </c>
      <c r="C610" s="39">
        <v>0</v>
      </c>
      <c r="D610">
        <v>1.3038540000000001</v>
      </c>
      <c r="E610" t="s">
        <v>1240</v>
      </c>
      <c r="F610" t="s">
        <v>1239</v>
      </c>
    </row>
    <row r="611" spans="1:7" x14ac:dyDescent="0.35">
      <c r="A611" s="8">
        <v>45171</v>
      </c>
      <c r="B611" t="s">
        <v>1237</v>
      </c>
      <c r="C611" s="39">
        <v>0</v>
      </c>
      <c r="D611">
        <v>1.3302080000000001</v>
      </c>
      <c r="E611" t="s">
        <v>1240</v>
      </c>
      <c r="F611" t="s">
        <v>1239</v>
      </c>
    </row>
    <row r="612" spans="1:7" x14ac:dyDescent="0.35">
      <c r="A612" s="8">
        <v>45172</v>
      </c>
      <c r="B612" t="s">
        <v>1237</v>
      </c>
      <c r="C612" s="39">
        <v>0</v>
      </c>
      <c r="D612">
        <v>1.3925000000000001</v>
      </c>
      <c r="E612" t="s">
        <v>1240</v>
      </c>
      <c r="F612" t="s">
        <v>1239</v>
      </c>
    </row>
    <row r="613" spans="1:7" x14ac:dyDescent="0.35">
      <c r="A613" s="8">
        <v>45173</v>
      </c>
      <c r="B613" t="s">
        <v>1237</v>
      </c>
      <c r="C613" s="39">
        <v>0</v>
      </c>
      <c r="D613">
        <v>1.3206770000000001</v>
      </c>
      <c r="E613" t="s">
        <v>1240</v>
      </c>
      <c r="F613" t="s">
        <v>1239</v>
      </c>
    </row>
    <row r="614" spans="1:7" x14ac:dyDescent="0.35">
      <c r="A614" s="8">
        <v>45174</v>
      </c>
      <c r="B614" t="s">
        <v>1237</v>
      </c>
      <c r="C614" s="39">
        <v>0</v>
      </c>
      <c r="D614">
        <v>1.337917</v>
      </c>
      <c r="E614" t="s">
        <v>1240</v>
      </c>
      <c r="F614" t="s">
        <v>1239</v>
      </c>
    </row>
    <row r="615" spans="1:7" x14ac:dyDescent="0.35">
      <c r="A615" s="8">
        <v>45175</v>
      </c>
      <c r="B615" t="s">
        <v>1237</v>
      </c>
      <c r="C615" s="39">
        <v>0</v>
      </c>
      <c r="D615">
        <v>1.408906</v>
      </c>
      <c r="E615" t="s">
        <v>1240</v>
      </c>
      <c r="F615" t="s">
        <v>1239</v>
      </c>
    </row>
    <row r="616" spans="1:7" x14ac:dyDescent="0.35">
      <c r="A616" s="8">
        <v>45176</v>
      </c>
      <c r="B616" t="s">
        <v>1237</v>
      </c>
      <c r="C616" s="39">
        <v>0</v>
      </c>
      <c r="D616">
        <v>1.4236979999999999</v>
      </c>
      <c r="E616" t="s">
        <v>1240</v>
      </c>
      <c r="F616" t="s">
        <v>1239</v>
      </c>
    </row>
    <row r="617" spans="1:7" x14ac:dyDescent="0.35">
      <c r="A617" s="8">
        <v>45177</v>
      </c>
      <c r="B617" t="s">
        <v>1237</v>
      </c>
      <c r="C617" s="39">
        <v>0</v>
      </c>
      <c r="D617">
        <v>1.4167190000000001</v>
      </c>
      <c r="E617" t="s">
        <v>1240</v>
      </c>
      <c r="F617" t="s">
        <v>1239</v>
      </c>
      <c r="G617">
        <f>(D617-D610)/(A617-A610)</f>
        <v>1.6123571428571428E-2</v>
      </c>
    </row>
    <row r="618" spans="1:7" x14ac:dyDescent="0.35">
      <c r="A618" s="8">
        <v>45178</v>
      </c>
      <c r="B618" t="s">
        <v>1237</v>
      </c>
      <c r="C618" s="39">
        <v>0</v>
      </c>
      <c r="D618">
        <v>1.450885</v>
      </c>
      <c r="E618" t="s">
        <v>1240</v>
      </c>
      <c r="F618" t="s">
        <v>1239</v>
      </c>
    </row>
    <row r="619" spans="1:7" x14ac:dyDescent="0.35">
      <c r="A619" s="8">
        <v>45179</v>
      </c>
      <c r="B619" t="s">
        <v>1237</v>
      </c>
      <c r="C619" s="39">
        <v>0</v>
      </c>
      <c r="D619">
        <v>1.521927</v>
      </c>
      <c r="E619" t="s">
        <v>1240</v>
      </c>
      <c r="F619" t="s">
        <v>1239</v>
      </c>
    </row>
    <row r="620" spans="1:7" x14ac:dyDescent="0.35">
      <c r="A620" s="8">
        <v>45180</v>
      </c>
      <c r="B620" t="s">
        <v>1237</v>
      </c>
      <c r="C620" s="39">
        <v>0</v>
      </c>
      <c r="D620">
        <v>1.566198</v>
      </c>
      <c r="E620" t="s">
        <v>1240</v>
      </c>
      <c r="F620" t="s">
        <v>1239</v>
      </c>
    </row>
    <row r="621" spans="1:7" x14ac:dyDescent="0.35">
      <c r="A621" s="8">
        <v>45181</v>
      </c>
      <c r="B621" t="s">
        <v>1237</v>
      </c>
      <c r="C621" s="39">
        <v>0</v>
      </c>
      <c r="D621">
        <v>1.5692710000000001</v>
      </c>
      <c r="E621" t="s">
        <v>1240</v>
      </c>
      <c r="F621" t="s">
        <v>1239</v>
      </c>
    </row>
    <row r="622" spans="1:7" x14ac:dyDescent="0.35">
      <c r="A622" s="8">
        <v>45182</v>
      </c>
      <c r="B622" t="s">
        <v>1237</v>
      </c>
      <c r="C622" s="39">
        <v>0</v>
      </c>
      <c r="D622">
        <v>1.6648959999999999</v>
      </c>
      <c r="E622" t="s">
        <v>1240</v>
      </c>
      <c r="F622" t="s">
        <v>1239</v>
      </c>
    </row>
    <row r="623" spans="1:7" x14ac:dyDescent="0.35">
      <c r="A623" s="8">
        <v>45183</v>
      </c>
      <c r="B623" t="s">
        <v>1237</v>
      </c>
      <c r="C623" s="39">
        <v>0</v>
      </c>
      <c r="D623">
        <v>1.688958</v>
      </c>
      <c r="E623" t="s">
        <v>1240</v>
      </c>
      <c r="F623" t="s">
        <v>1239</v>
      </c>
    </row>
    <row r="624" spans="1:7" x14ac:dyDescent="0.35">
      <c r="A624" s="8">
        <v>45184</v>
      </c>
      <c r="B624" t="s">
        <v>1237</v>
      </c>
      <c r="C624" s="39">
        <v>0</v>
      </c>
      <c r="D624">
        <v>1.603229</v>
      </c>
      <c r="E624" t="s">
        <v>1240</v>
      </c>
      <c r="F624" t="s">
        <v>1239</v>
      </c>
      <c r="G624">
        <f>(D624-D617)/(A624-A617)</f>
        <v>2.6644285714285707E-2</v>
      </c>
    </row>
    <row r="625" spans="1:7" x14ac:dyDescent="0.35">
      <c r="A625" s="8">
        <v>45185</v>
      </c>
      <c r="B625" t="s">
        <v>1237</v>
      </c>
      <c r="C625" s="39">
        <v>0</v>
      </c>
      <c r="D625">
        <v>1.5132289999999999</v>
      </c>
      <c r="E625" t="s">
        <v>1240</v>
      </c>
      <c r="F625" t="s">
        <v>1239</v>
      </c>
    </row>
    <row r="626" spans="1:7" x14ac:dyDescent="0.35">
      <c r="A626" s="8">
        <v>45186</v>
      </c>
      <c r="B626" t="s">
        <v>1237</v>
      </c>
      <c r="C626" s="39">
        <v>0</v>
      </c>
      <c r="D626">
        <v>1.50526</v>
      </c>
      <c r="E626" t="s">
        <v>1240</v>
      </c>
      <c r="F626" t="s">
        <v>1239</v>
      </c>
    </row>
    <row r="627" spans="1:7" x14ac:dyDescent="0.35">
      <c r="A627" s="8">
        <v>45187</v>
      </c>
      <c r="B627" t="s">
        <v>1237</v>
      </c>
      <c r="C627" s="39">
        <v>0</v>
      </c>
      <c r="D627">
        <v>1.589167</v>
      </c>
      <c r="E627" t="s">
        <v>1240</v>
      </c>
      <c r="F627" t="s">
        <v>1239</v>
      </c>
    </row>
    <row r="628" spans="1:7" x14ac:dyDescent="0.35">
      <c r="A628" s="8">
        <v>45188</v>
      </c>
      <c r="B628" t="s">
        <v>1237</v>
      </c>
      <c r="C628" s="39">
        <v>0</v>
      </c>
      <c r="D628">
        <v>1.595156</v>
      </c>
      <c r="E628" t="s">
        <v>1240</v>
      </c>
      <c r="F628" t="s">
        <v>1239</v>
      </c>
    </row>
    <row r="629" spans="1:7" x14ac:dyDescent="0.35">
      <c r="A629" s="8">
        <v>45189</v>
      </c>
      <c r="B629" t="s">
        <v>1237</v>
      </c>
      <c r="C629" s="39">
        <v>0</v>
      </c>
      <c r="D629">
        <v>1.5469790000000001</v>
      </c>
      <c r="E629" t="s">
        <v>1240</v>
      </c>
      <c r="F629" t="s">
        <v>1239</v>
      </c>
    </row>
    <row r="630" spans="1:7" x14ac:dyDescent="0.35">
      <c r="A630" s="8">
        <v>45190</v>
      </c>
      <c r="B630" t="s">
        <v>1237</v>
      </c>
      <c r="C630" s="39">
        <v>0</v>
      </c>
      <c r="D630">
        <v>1.589167</v>
      </c>
      <c r="E630" t="s">
        <v>1240</v>
      </c>
      <c r="F630" t="s">
        <v>1239</v>
      </c>
    </row>
    <row r="631" spans="1:7" x14ac:dyDescent="0.35">
      <c r="A631" s="8">
        <v>45191</v>
      </c>
      <c r="B631" t="s">
        <v>1237</v>
      </c>
      <c r="C631" s="39">
        <v>0</v>
      </c>
      <c r="D631">
        <v>1.645885</v>
      </c>
      <c r="E631" t="s">
        <v>1240</v>
      </c>
      <c r="F631" t="s">
        <v>1239</v>
      </c>
      <c r="G631">
        <f>(D631-D624)/(A631-A624)</f>
        <v>6.09371428571429E-3</v>
      </c>
    </row>
    <row r="632" spans="1:7" x14ac:dyDescent="0.35">
      <c r="A632" s="8">
        <v>45192</v>
      </c>
      <c r="B632" t="s">
        <v>1237</v>
      </c>
      <c r="C632" s="39">
        <v>0</v>
      </c>
      <c r="D632">
        <v>1.649896</v>
      </c>
      <c r="E632" t="s">
        <v>1240</v>
      </c>
      <c r="F632" t="s">
        <v>1239</v>
      </c>
    </row>
    <row r="633" spans="1:7" x14ac:dyDescent="0.35">
      <c r="A633" s="8">
        <v>45193</v>
      </c>
      <c r="B633" t="s">
        <v>1237</v>
      </c>
      <c r="C633" s="39">
        <v>0</v>
      </c>
      <c r="D633">
        <v>1.633958</v>
      </c>
      <c r="E633" t="s">
        <v>1240</v>
      </c>
      <c r="F633" t="s">
        <v>1239</v>
      </c>
    </row>
    <row r="634" spans="1:7" x14ac:dyDescent="0.35">
      <c r="A634" s="8">
        <v>45194</v>
      </c>
      <c r="B634" t="s">
        <v>1237</v>
      </c>
      <c r="C634" s="39">
        <v>0</v>
      </c>
      <c r="D634">
        <v>1.596719</v>
      </c>
      <c r="E634" t="s">
        <v>1240</v>
      </c>
      <c r="F634" t="s">
        <v>1239</v>
      </c>
    </row>
    <row r="635" spans="1:7" x14ac:dyDescent="0.35">
      <c r="A635" s="8">
        <v>45195</v>
      </c>
      <c r="B635" t="s">
        <v>1237</v>
      </c>
      <c r="C635" s="39">
        <v>0</v>
      </c>
      <c r="D635">
        <v>1.589167</v>
      </c>
      <c r="E635" t="s">
        <v>1240</v>
      </c>
      <c r="F635" t="s">
        <v>1239</v>
      </c>
    </row>
    <row r="636" spans="1:7" x14ac:dyDescent="0.35">
      <c r="A636" s="8">
        <v>45196</v>
      </c>
      <c r="B636" t="s">
        <v>1237</v>
      </c>
      <c r="C636" s="39">
        <v>0</v>
      </c>
      <c r="D636">
        <v>1.7047399999999999</v>
      </c>
      <c r="E636" t="s">
        <v>1240</v>
      </c>
      <c r="F636" t="s">
        <v>1239</v>
      </c>
    </row>
    <row r="637" spans="1:7" x14ac:dyDescent="0.35">
      <c r="A637" s="8">
        <v>45197</v>
      </c>
      <c r="B637" t="s">
        <v>1237</v>
      </c>
      <c r="C637" s="39">
        <v>0</v>
      </c>
      <c r="D637">
        <v>1.6156250000000001</v>
      </c>
      <c r="E637" t="s">
        <v>1240</v>
      </c>
      <c r="F637" t="s">
        <v>1239</v>
      </c>
    </row>
    <row r="638" spans="1:7" x14ac:dyDescent="0.35">
      <c r="A638" s="8">
        <v>45198</v>
      </c>
      <c r="B638" t="s">
        <v>1237</v>
      </c>
      <c r="C638" s="39">
        <v>0</v>
      </c>
      <c r="D638">
        <v>1.6596869999999999</v>
      </c>
      <c r="E638" t="s">
        <v>1240</v>
      </c>
      <c r="F638" t="s">
        <v>1239</v>
      </c>
      <c r="G638">
        <f>(D638-D631)/(A638-A631)</f>
        <v>1.9717142857142672E-3</v>
      </c>
    </row>
    <row r="639" spans="1:7" x14ac:dyDescent="0.35">
      <c r="A639" s="8">
        <v>45199</v>
      </c>
      <c r="B639" t="s">
        <v>1237</v>
      </c>
      <c r="C639" s="39">
        <v>0</v>
      </c>
      <c r="D639">
        <v>1.613594</v>
      </c>
      <c r="E639" t="s">
        <v>1240</v>
      </c>
      <c r="F639" t="s">
        <v>1239</v>
      </c>
    </row>
    <row r="640" spans="1:7" x14ac:dyDescent="0.35">
      <c r="A640" s="8">
        <v>45200</v>
      </c>
      <c r="B640" t="s">
        <v>1237</v>
      </c>
      <c r="C640" s="39">
        <v>0</v>
      </c>
      <c r="D640">
        <v>1.537552</v>
      </c>
      <c r="E640" t="s">
        <v>1240</v>
      </c>
      <c r="F640" t="s">
        <v>1239</v>
      </c>
    </row>
    <row r="641" spans="1:7" x14ac:dyDescent="0.35">
      <c r="A641" s="8">
        <v>45201</v>
      </c>
      <c r="B641" t="s">
        <v>1237</v>
      </c>
      <c r="C641" s="39">
        <v>0</v>
      </c>
      <c r="D641">
        <v>1.4996350000000001</v>
      </c>
      <c r="E641" t="s">
        <v>1240</v>
      </c>
      <c r="F641" t="s">
        <v>1239</v>
      </c>
    </row>
    <row r="642" spans="1:7" x14ac:dyDescent="0.35">
      <c r="A642" s="8">
        <v>45202</v>
      </c>
      <c r="B642" t="s">
        <v>1237</v>
      </c>
      <c r="C642" s="39">
        <v>0</v>
      </c>
      <c r="D642">
        <v>1.618854</v>
      </c>
      <c r="E642" t="s">
        <v>1240</v>
      </c>
      <c r="F642" t="s">
        <v>1239</v>
      </c>
    </row>
    <row r="643" spans="1:7" x14ac:dyDescent="0.35">
      <c r="A643" s="8">
        <v>45203</v>
      </c>
      <c r="B643" t="s">
        <v>1237</v>
      </c>
      <c r="C643" s="39">
        <v>0</v>
      </c>
      <c r="D643">
        <v>1.732604</v>
      </c>
      <c r="E643" t="s">
        <v>1240</v>
      </c>
      <c r="F643" t="s">
        <v>1239</v>
      </c>
    </row>
    <row r="644" spans="1:7" x14ac:dyDescent="0.35">
      <c r="A644" s="8">
        <v>45204</v>
      </c>
      <c r="B644" t="s">
        <v>1237</v>
      </c>
      <c r="C644" s="39">
        <v>0</v>
      </c>
      <c r="D644">
        <v>1.8280730000000001</v>
      </c>
      <c r="E644" t="s">
        <v>1240</v>
      </c>
      <c r="F644" t="s">
        <v>1239</v>
      </c>
    </row>
    <row r="645" spans="1:7" x14ac:dyDescent="0.35">
      <c r="A645" s="8">
        <v>45205</v>
      </c>
      <c r="B645" t="s">
        <v>1237</v>
      </c>
      <c r="C645" s="39">
        <v>0</v>
      </c>
      <c r="D645">
        <v>1.710833</v>
      </c>
      <c r="E645" t="s">
        <v>1240</v>
      </c>
      <c r="F645" t="s">
        <v>1239</v>
      </c>
    </row>
    <row r="646" spans="1:7" x14ac:dyDescent="0.35">
      <c r="A646" s="8">
        <v>45206</v>
      </c>
      <c r="B646" t="s">
        <v>1237</v>
      </c>
      <c r="C646" s="39">
        <v>0</v>
      </c>
      <c r="D646">
        <v>1.7778119999999999</v>
      </c>
      <c r="E646" t="s">
        <v>1240</v>
      </c>
      <c r="F646" t="s">
        <v>1239</v>
      </c>
    </row>
    <row r="647" spans="1:7" x14ac:dyDescent="0.35">
      <c r="A647" s="8">
        <v>45207</v>
      </c>
      <c r="B647" t="s">
        <v>1237</v>
      </c>
      <c r="C647" s="39">
        <v>0</v>
      </c>
      <c r="D647">
        <v>1.928385</v>
      </c>
      <c r="E647" t="s">
        <v>1240</v>
      </c>
      <c r="F647" t="s">
        <v>1239</v>
      </c>
      <c r="G647">
        <f>(D647-D640)/(A647-A640)</f>
        <v>5.583328571428571E-2</v>
      </c>
    </row>
    <row r="648" spans="1:7" x14ac:dyDescent="0.35">
      <c r="A648" s="8">
        <v>45208</v>
      </c>
      <c r="B648" t="s">
        <v>1237</v>
      </c>
      <c r="C648" s="39">
        <v>0</v>
      </c>
      <c r="D648">
        <v>2.0017710000000002</v>
      </c>
      <c r="E648" t="s">
        <v>1240</v>
      </c>
      <c r="F648" t="s">
        <v>1239</v>
      </c>
    </row>
    <row r="649" spans="1:7" x14ac:dyDescent="0.35">
      <c r="A649" s="8">
        <v>45209</v>
      </c>
      <c r="B649" t="s">
        <v>1237</v>
      </c>
      <c r="C649" s="39">
        <v>0</v>
      </c>
      <c r="D649">
        <v>1.7892189999999999</v>
      </c>
      <c r="E649" t="s">
        <v>1240</v>
      </c>
      <c r="F649" t="s">
        <v>1239</v>
      </c>
    </row>
    <row r="650" spans="1:7" x14ac:dyDescent="0.35">
      <c r="A650" s="8">
        <v>45210</v>
      </c>
      <c r="B650" t="s">
        <v>1237</v>
      </c>
      <c r="C650" s="39">
        <v>0</v>
      </c>
      <c r="D650">
        <v>1.7721880000000001</v>
      </c>
      <c r="E650" t="s">
        <v>1240</v>
      </c>
      <c r="F650" t="s">
        <v>1239</v>
      </c>
    </row>
    <row r="651" spans="1:7" x14ac:dyDescent="0.35">
      <c r="A651" s="8">
        <v>45211</v>
      </c>
      <c r="B651" t="s">
        <v>1237</v>
      </c>
      <c r="C651" s="39">
        <v>0</v>
      </c>
      <c r="D651">
        <v>1.6628130000000001</v>
      </c>
      <c r="E651" t="s">
        <v>1240</v>
      </c>
      <c r="F651" t="s">
        <v>1239</v>
      </c>
    </row>
    <row r="652" spans="1:7" x14ac:dyDescent="0.35">
      <c r="A652" s="8">
        <v>45212</v>
      </c>
      <c r="B652" t="s">
        <v>1237</v>
      </c>
      <c r="C652" s="39">
        <v>0</v>
      </c>
      <c r="D652">
        <v>1.7165630000000001</v>
      </c>
      <c r="E652" t="s">
        <v>1240</v>
      </c>
      <c r="F652" t="s">
        <v>1239</v>
      </c>
    </row>
    <row r="653" spans="1:7" x14ac:dyDescent="0.35">
      <c r="A653" s="8">
        <v>45213</v>
      </c>
      <c r="B653" t="s">
        <v>1237</v>
      </c>
      <c r="C653" s="39">
        <v>0</v>
      </c>
      <c r="D653">
        <v>1.767031</v>
      </c>
      <c r="E653" t="s">
        <v>1240</v>
      </c>
      <c r="F653" t="s">
        <v>1239</v>
      </c>
    </row>
    <row r="654" spans="1:7" x14ac:dyDescent="0.35">
      <c r="A654" s="8">
        <v>45214</v>
      </c>
      <c r="B654" t="s">
        <v>1237</v>
      </c>
      <c r="C654" s="39">
        <v>0</v>
      </c>
      <c r="D654">
        <v>1.727865</v>
      </c>
      <c r="E654" t="s">
        <v>1240</v>
      </c>
      <c r="F654" t="s">
        <v>1239</v>
      </c>
      <c r="G654">
        <f>(D654-D647)/(A654-A647)</f>
        <v>-2.8645714285714292E-2</v>
      </c>
    </row>
    <row r="655" spans="1:7" x14ac:dyDescent="0.35">
      <c r="A655" s="8">
        <v>45215</v>
      </c>
      <c r="B655" t="s">
        <v>1237</v>
      </c>
      <c r="C655" s="39">
        <v>0</v>
      </c>
      <c r="D655">
        <v>1.847656</v>
      </c>
      <c r="E655" t="s">
        <v>1240</v>
      </c>
      <c r="F655" t="s">
        <v>1239</v>
      </c>
    </row>
    <row r="656" spans="1:7" x14ac:dyDescent="0.35">
      <c r="A656" s="8">
        <v>45216</v>
      </c>
      <c r="B656" t="s">
        <v>1237</v>
      </c>
      <c r="C656" s="39">
        <v>0</v>
      </c>
      <c r="D656">
        <v>1.785625</v>
      </c>
      <c r="E656" t="s">
        <v>1240</v>
      </c>
      <c r="F656" t="s">
        <v>1239</v>
      </c>
    </row>
    <row r="657" spans="1:7" x14ac:dyDescent="0.35">
      <c r="A657" s="8">
        <v>45217</v>
      </c>
      <c r="B657" t="s">
        <v>1237</v>
      </c>
      <c r="C657" s="39">
        <v>0</v>
      </c>
      <c r="D657">
        <v>1.645937</v>
      </c>
      <c r="E657" t="s">
        <v>1240</v>
      </c>
      <c r="F657" t="s">
        <v>1239</v>
      </c>
    </row>
    <row r="658" spans="1:7" x14ac:dyDescent="0.35">
      <c r="A658" s="8">
        <v>45218</v>
      </c>
      <c r="B658" t="s">
        <v>1237</v>
      </c>
      <c r="C658" s="39">
        <v>0</v>
      </c>
      <c r="D658">
        <v>1.469635</v>
      </c>
      <c r="E658" t="s">
        <v>1240</v>
      </c>
      <c r="F658" t="s">
        <v>1239</v>
      </c>
    </row>
    <row r="659" spans="1:7" x14ac:dyDescent="0.35">
      <c r="A659" s="8">
        <v>45219</v>
      </c>
      <c r="B659" t="s">
        <v>1237</v>
      </c>
      <c r="C659" s="39">
        <v>0</v>
      </c>
      <c r="D659">
        <v>1.3086979999999999</v>
      </c>
      <c r="E659" t="s">
        <v>1240</v>
      </c>
      <c r="F659" t="s">
        <v>1239</v>
      </c>
    </row>
    <row r="660" spans="1:7" x14ac:dyDescent="0.35">
      <c r="A660" s="8">
        <v>45220</v>
      </c>
      <c r="B660" t="s">
        <v>1237</v>
      </c>
      <c r="C660" s="39">
        <v>0</v>
      </c>
      <c r="D660">
        <v>1.075</v>
      </c>
      <c r="E660" t="s">
        <v>1240</v>
      </c>
      <c r="F660" t="s">
        <v>1239</v>
      </c>
    </row>
    <row r="661" spans="1:7" x14ac:dyDescent="0.35">
      <c r="A661" s="8">
        <v>45221</v>
      </c>
      <c r="B661" t="s">
        <v>1237</v>
      </c>
      <c r="C661" s="39">
        <v>0</v>
      </c>
      <c r="D661">
        <v>1.08599</v>
      </c>
      <c r="E661" t="s">
        <v>1240</v>
      </c>
      <c r="F661" t="s">
        <v>1239</v>
      </c>
      <c r="G661">
        <f>(D661-D654)/(A661-A654)</f>
        <v>-9.1696428571428568E-2</v>
      </c>
    </row>
    <row r="662" spans="1:7" x14ac:dyDescent="0.35">
      <c r="A662" s="8">
        <v>45222</v>
      </c>
      <c r="B662" t="s">
        <v>1237</v>
      </c>
      <c r="C662" s="39">
        <v>0</v>
      </c>
      <c r="D662">
        <v>0.88140600000000002</v>
      </c>
      <c r="E662" t="s">
        <v>1240</v>
      </c>
      <c r="F662" t="s">
        <v>1239</v>
      </c>
    </row>
    <row r="663" spans="1:7" x14ac:dyDescent="0.35">
      <c r="A663" s="8">
        <v>45223</v>
      </c>
      <c r="B663" t="s">
        <v>1237</v>
      </c>
      <c r="C663" s="39">
        <v>0</v>
      </c>
      <c r="D663">
        <v>0.86088500000000001</v>
      </c>
      <c r="E663" t="s">
        <v>1240</v>
      </c>
      <c r="F663" t="s">
        <v>1239</v>
      </c>
    </row>
    <row r="664" spans="1:7" x14ac:dyDescent="0.35">
      <c r="A664" s="8">
        <v>45224</v>
      </c>
      <c r="B664" t="s">
        <v>1237</v>
      </c>
      <c r="C664" s="39">
        <v>0</v>
      </c>
      <c r="D664">
        <v>0.80093700000000001</v>
      </c>
      <c r="E664" t="s">
        <v>1240</v>
      </c>
      <c r="F664" t="s">
        <v>1239</v>
      </c>
    </row>
    <row r="665" spans="1:7" x14ac:dyDescent="0.35">
      <c r="A665" s="8">
        <v>45225</v>
      </c>
      <c r="B665" t="s">
        <v>1237</v>
      </c>
      <c r="C665" s="39">
        <v>0</v>
      </c>
      <c r="D665">
        <v>0.84984400000000004</v>
      </c>
      <c r="E665" t="s">
        <v>1240</v>
      </c>
      <c r="F665" t="s">
        <v>1239</v>
      </c>
    </row>
    <row r="666" spans="1:7" x14ac:dyDescent="0.35">
      <c r="A666" s="8">
        <v>45226</v>
      </c>
      <c r="B666" t="s">
        <v>1237</v>
      </c>
      <c r="C666" s="39">
        <v>0</v>
      </c>
      <c r="D666">
        <v>0.91739599999999999</v>
      </c>
      <c r="E666" t="s">
        <v>1240</v>
      </c>
      <c r="F666" t="s">
        <v>1239</v>
      </c>
    </row>
    <row r="667" spans="1:7" x14ac:dyDescent="0.35">
      <c r="A667" s="8">
        <v>45227</v>
      </c>
      <c r="B667" t="s">
        <v>1237</v>
      </c>
      <c r="C667" s="39">
        <v>0</v>
      </c>
      <c r="D667">
        <v>0.86921899999999996</v>
      </c>
      <c r="E667" t="s">
        <v>1240</v>
      </c>
      <c r="F667" t="s">
        <v>1239</v>
      </c>
    </row>
    <row r="668" spans="1:7" x14ac:dyDescent="0.35">
      <c r="A668" s="8">
        <v>45228</v>
      </c>
      <c r="B668" t="s">
        <v>1237</v>
      </c>
      <c r="C668" s="39">
        <v>0</v>
      </c>
      <c r="D668">
        <v>0.84281200000000001</v>
      </c>
      <c r="E668" t="s">
        <v>1240</v>
      </c>
      <c r="F668" t="s">
        <v>1239</v>
      </c>
      <c r="G668">
        <f>(D668-D661)/(A668-A661)</f>
        <v>-3.4739714285714283E-2</v>
      </c>
    </row>
    <row r="669" spans="1:7" x14ac:dyDescent="0.35">
      <c r="A669" s="8">
        <v>45229</v>
      </c>
      <c r="B669" t="s">
        <v>1237</v>
      </c>
      <c r="C669" s="39">
        <v>0</v>
      </c>
      <c r="D669">
        <v>0.82031200000000004</v>
      </c>
      <c r="E669" t="s">
        <v>1240</v>
      </c>
      <c r="F669" t="s">
        <v>1239</v>
      </c>
    </row>
    <row r="670" spans="1:7" x14ac:dyDescent="0.35">
      <c r="A670" s="8">
        <v>45230</v>
      </c>
      <c r="B670" t="s">
        <v>1237</v>
      </c>
      <c r="C670" s="39">
        <v>0</v>
      </c>
      <c r="D670">
        <v>0.79880200000000001</v>
      </c>
      <c r="E670" t="s">
        <v>1240</v>
      </c>
      <c r="F670" t="s">
        <v>1239</v>
      </c>
    </row>
    <row r="671" spans="1:7" x14ac:dyDescent="0.35">
      <c r="A671" s="8">
        <v>45231</v>
      </c>
      <c r="B671" t="s">
        <v>1237</v>
      </c>
      <c r="C671" s="39">
        <v>0</v>
      </c>
      <c r="D671">
        <v>0.81239600000000001</v>
      </c>
      <c r="E671" t="s">
        <v>1240</v>
      </c>
      <c r="F671" t="s">
        <v>1239</v>
      </c>
    </row>
    <row r="672" spans="1:7" x14ac:dyDescent="0.35">
      <c r="A672" s="8">
        <v>45232</v>
      </c>
      <c r="B672" t="s">
        <v>1237</v>
      </c>
      <c r="C672" s="39">
        <v>0</v>
      </c>
      <c r="D672">
        <v>0.78666700000000001</v>
      </c>
      <c r="E672" t="s">
        <v>1240</v>
      </c>
      <c r="F672" t="s">
        <v>1239</v>
      </c>
    </row>
    <row r="673" spans="1:7" x14ac:dyDescent="0.35">
      <c r="A673" s="8">
        <v>45233</v>
      </c>
      <c r="B673" t="s">
        <v>1237</v>
      </c>
      <c r="C673" s="39">
        <v>0</v>
      </c>
      <c r="D673">
        <v>0.73213499999999998</v>
      </c>
      <c r="E673" t="s">
        <v>1240</v>
      </c>
      <c r="F673" t="s">
        <v>1239</v>
      </c>
    </row>
    <row r="674" spans="1:7" x14ac:dyDescent="0.35">
      <c r="A674" s="8">
        <v>45234</v>
      </c>
      <c r="B674" t="s">
        <v>1237</v>
      </c>
      <c r="C674" s="39">
        <v>0</v>
      </c>
      <c r="D674">
        <v>0.69645800000000002</v>
      </c>
      <c r="E674" t="s">
        <v>1240</v>
      </c>
      <c r="F674" t="s">
        <v>1239</v>
      </c>
    </row>
    <row r="675" spans="1:7" x14ac:dyDescent="0.35">
      <c r="A675" s="8">
        <v>45235</v>
      </c>
      <c r="B675" t="s">
        <v>1237</v>
      </c>
      <c r="C675" s="39">
        <v>0</v>
      </c>
      <c r="D675">
        <v>0.65911500000000001</v>
      </c>
      <c r="E675" t="s">
        <v>1240</v>
      </c>
      <c r="F675" t="s">
        <v>1239</v>
      </c>
    </row>
    <row r="676" spans="1:7" x14ac:dyDescent="0.35">
      <c r="A676" s="8">
        <v>45236</v>
      </c>
      <c r="B676" t="s">
        <v>1237</v>
      </c>
      <c r="C676" s="39">
        <v>0</v>
      </c>
      <c r="D676">
        <v>0.67552100000000004</v>
      </c>
      <c r="E676" t="s">
        <v>1240</v>
      </c>
      <c r="F676" t="s">
        <v>1239</v>
      </c>
    </row>
    <row r="677" spans="1:7" x14ac:dyDescent="0.35">
      <c r="A677" s="8">
        <v>45237</v>
      </c>
      <c r="B677" t="s">
        <v>1237</v>
      </c>
      <c r="C677" s="39">
        <v>0</v>
      </c>
      <c r="D677">
        <v>0.60447899999999999</v>
      </c>
      <c r="E677" t="s">
        <v>1240</v>
      </c>
      <c r="F677" t="s">
        <v>1239</v>
      </c>
    </row>
    <row r="678" spans="1:7" x14ac:dyDescent="0.35">
      <c r="A678" s="8">
        <v>45238</v>
      </c>
      <c r="B678" t="s">
        <v>1237</v>
      </c>
      <c r="C678" s="39">
        <v>0</v>
      </c>
      <c r="D678">
        <v>0.59125000000000005</v>
      </c>
      <c r="E678" t="s">
        <v>1240</v>
      </c>
      <c r="F678" t="s">
        <v>1239</v>
      </c>
      <c r="G678">
        <f>(D678-D671)/(A678-A671)</f>
        <v>-3.1592285714285705E-2</v>
      </c>
    </row>
    <row r="679" spans="1:7" x14ac:dyDescent="0.35">
      <c r="A679" s="8">
        <v>45239</v>
      </c>
      <c r="B679" t="s">
        <v>1237</v>
      </c>
      <c r="C679" s="39">
        <v>0</v>
      </c>
      <c r="D679">
        <v>0.61671900000000002</v>
      </c>
      <c r="E679" t="s">
        <v>1240</v>
      </c>
      <c r="F679" t="s">
        <v>1239</v>
      </c>
    </row>
    <row r="680" spans="1:7" x14ac:dyDescent="0.35">
      <c r="A680" s="8">
        <v>45240</v>
      </c>
      <c r="B680" t="s">
        <v>1237</v>
      </c>
      <c r="C680" s="39">
        <v>0</v>
      </c>
      <c r="D680">
        <v>0.57489599999999996</v>
      </c>
      <c r="E680" t="s">
        <v>1240</v>
      </c>
      <c r="F680" t="s">
        <v>1239</v>
      </c>
    </row>
    <row r="681" spans="1:7" x14ac:dyDescent="0.35">
      <c r="A681" s="8">
        <v>45241</v>
      </c>
      <c r="B681" t="s">
        <v>1237</v>
      </c>
      <c r="C681" s="39">
        <v>0</v>
      </c>
      <c r="D681">
        <v>0.56374999999999997</v>
      </c>
      <c r="E681" t="s">
        <v>1240</v>
      </c>
      <c r="F681" t="s">
        <v>1239</v>
      </c>
    </row>
    <row r="682" spans="1:7" x14ac:dyDescent="0.35">
      <c r="A682" s="8">
        <v>45242</v>
      </c>
      <c r="B682" t="s">
        <v>1237</v>
      </c>
      <c r="C682" s="39">
        <v>0</v>
      </c>
      <c r="D682">
        <v>0.617344</v>
      </c>
      <c r="E682" t="s">
        <v>1240</v>
      </c>
      <c r="F682" t="s">
        <v>1239</v>
      </c>
    </row>
    <row r="683" spans="1:7" x14ac:dyDescent="0.35">
      <c r="A683" s="8">
        <v>45243</v>
      </c>
      <c r="B683" t="s">
        <v>1237</v>
      </c>
      <c r="C683" s="39">
        <v>0</v>
      </c>
      <c r="D683">
        <v>0.73124999999999996</v>
      </c>
      <c r="E683" t="s">
        <v>1240</v>
      </c>
      <c r="F683" t="s">
        <v>1239</v>
      </c>
    </row>
    <row r="684" spans="1:7" x14ac:dyDescent="0.35">
      <c r="A684" s="8">
        <v>45244</v>
      </c>
      <c r="B684" t="s">
        <v>1237</v>
      </c>
      <c r="C684" s="39">
        <v>0</v>
      </c>
      <c r="D684">
        <v>0.82416699999999998</v>
      </c>
      <c r="E684" t="s">
        <v>1240</v>
      </c>
      <c r="F684" t="s">
        <v>1239</v>
      </c>
    </row>
    <row r="685" spans="1:7" x14ac:dyDescent="0.35">
      <c r="A685" s="8">
        <v>45245</v>
      </c>
      <c r="B685" t="s">
        <v>1237</v>
      </c>
      <c r="C685" s="39">
        <v>0</v>
      </c>
      <c r="D685">
        <v>0.86020799999999997</v>
      </c>
      <c r="E685" t="s">
        <v>1240</v>
      </c>
      <c r="F685" t="s">
        <v>1239</v>
      </c>
      <c r="G685">
        <f>(D685-D678)/(A685-A678)</f>
        <v>3.8422571428571417E-2</v>
      </c>
    </row>
    <row r="686" spans="1:7" x14ac:dyDescent="0.35">
      <c r="A686" s="8">
        <v>45246</v>
      </c>
      <c r="B686" t="s">
        <v>1237</v>
      </c>
      <c r="C686" s="39">
        <v>0</v>
      </c>
      <c r="D686">
        <v>0.97953100000000004</v>
      </c>
      <c r="E686" t="s">
        <v>1240</v>
      </c>
      <c r="F686" t="s">
        <v>1239</v>
      </c>
    </row>
    <row r="687" spans="1:7" x14ac:dyDescent="0.35">
      <c r="A687" s="8">
        <v>45247</v>
      </c>
      <c r="B687" t="s">
        <v>1237</v>
      </c>
      <c r="C687" s="39">
        <v>0</v>
      </c>
      <c r="D687">
        <v>1.043021</v>
      </c>
      <c r="E687" t="s">
        <v>1240</v>
      </c>
      <c r="F687" t="s">
        <v>1239</v>
      </c>
    </row>
    <row r="688" spans="1:7" x14ac:dyDescent="0.35">
      <c r="A688" s="8">
        <v>45248</v>
      </c>
      <c r="B688" t="s">
        <v>1237</v>
      </c>
      <c r="C688" s="39">
        <v>0</v>
      </c>
      <c r="D688">
        <v>1.166615</v>
      </c>
      <c r="E688" t="s">
        <v>1240</v>
      </c>
      <c r="F688" t="s">
        <v>1239</v>
      </c>
    </row>
    <row r="689" spans="1:7" x14ac:dyDescent="0.35">
      <c r="A689" s="8">
        <v>45249</v>
      </c>
      <c r="B689" t="s">
        <v>1237</v>
      </c>
      <c r="C689" s="39">
        <v>0</v>
      </c>
      <c r="D689">
        <v>1.281563</v>
      </c>
      <c r="E689" t="s">
        <v>1240</v>
      </c>
      <c r="F689" t="s">
        <v>1239</v>
      </c>
    </row>
    <row r="690" spans="1:7" x14ac:dyDescent="0.35">
      <c r="A690" s="8">
        <v>45250</v>
      </c>
      <c r="B690" t="s">
        <v>1237</v>
      </c>
      <c r="C690" s="39">
        <v>0</v>
      </c>
      <c r="D690">
        <v>1.3838539999999999</v>
      </c>
      <c r="E690" t="s">
        <v>1240</v>
      </c>
      <c r="F690" t="s">
        <v>1239</v>
      </c>
    </row>
    <row r="691" spans="1:7" x14ac:dyDescent="0.35">
      <c r="A691" s="8">
        <v>45251</v>
      </c>
      <c r="B691" t="s">
        <v>1237</v>
      </c>
      <c r="C691" s="39">
        <v>0</v>
      </c>
      <c r="D691">
        <v>1.4385939999999999</v>
      </c>
      <c r="E691" t="s">
        <v>1240</v>
      </c>
      <c r="F691" t="s">
        <v>1239</v>
      </c>
    </row>
    <row r="692" spans="1:7" x14ac:dyDescent="0.35">
      <c r="A692" s="8">
        <v>45252</v>
      </c>
      <c r="B692" t="s">
        <v>1237</v>
      </c>
      <c r="C692" s="39">
        <v>0</v>
      </c>
      <c r="D692">
        <v>1.478073</v>
      </c>
      <c r="E692" t="s">
        <v>1240</v>
      </c>
      <c r="F692" t="s">
        <v>1239</v>
      </c>
      <c r="G692">
        <f>(D692-D685)/(A692-A685)</f>
        <v>8.8266428571428565E-2</v>
      </c>
    </row>
    <row r="693" spans="1:7" x14ac:dyDescent="0.35">
      <c r="A693" s="8">
        <v>45253</v>
      </c>
      <c r="B693" t="s">
        <v>1237</v>
      </c>
      <c r="C693" s="39">
        <v>0</v>
      </c>
      <c r="D693">
        <v>1.407135</v>
      </c>
      <c r="E693" t="s">
        <v>1240</v>
      </c>
      <c r="F693" t="s">
        <v>1239</v>
      </c>
    </row>
    <row r="694" spans="1:7" x14ac:dyDescent="0.35">
      <c r="A694" s="8">
        <v>45254</v>
      </c>
      <c r="B694" t="s">
        <v>1237</v>
      </c>
      <c r="C694" s="39">
        <v>0</v>
      </c>
      <c r="D694">
        <v>0.87880199999999997</v>
      </c>
      <c r="E694" t="s">
        <v>1240</v>
      </c>
      <c r="F694" t="s">
        <v>1239</v>
      </c>
    </row>
    <row r="695" spans="1:7" x14ac:dyDescent="0.35">
      <c r="A695" s="8">
        <v>45255</v>
      </c>
      <c r="B695" t="s">
        <v>1237</v>
      </c>
      <c r="C695" s="39">
        <v>0</v>
      </c>
      <c r="D695">
        <v>0.41963499999999998</v>
      </c>
      <c r="E695" t="s">
        <v>1243</v>
      </c>
      <c r="F695" t="s">
        <v>1239</v>
      </c>
    </row>
    <row r="696" spans="1:7" x14ac:dyDescent="0.35">
      <c r="A696" s="8">
        <v>45256</v>
      </c>
      <c r="B696" t="s">
        <v>1237</v>
      </c>
      <c r="C696" s="39">
        <v>0</v>
      </c>
      <c r="D696">
        <v>0.344219</v>
      </c>
      <c r="E696" t="s">
        <v>1243</v>
      </c>
      <c r="F696" t="s">
        <v>1239</v>
      </c>
    </row>
    <row r="697" spans="1:7" x14ac:dyDescent="0.35">
      <c r="A697" s="8">
        <v>45257</v>
      </c>
      <c r="B697" t="s">
        <v>1237</v>
      </c>
      <c r="C697" s="39">
        <v>0</v>
      </c>
      <c r="D697">
        <v>0.29968800000000001</v>
      </c>
      <c r="E697" t="s">
        <v>1243</v>
      </c>
      <c r="F697" t="s">
        <v>1239</v>
      </c>
    </row>
    <row r="698" spans="1:7" x14ac:dyDescent="0.35">
      <c r="A698" s="8">
        <v>45258</v>
      </c>
      <c r="B698" t="s">
        <v>1237</v>
      </c>
      <c r="C698" s="39">
        <v>0</v>
      </c>
      <c r="D698">
        <v>0.31130200000000002</v>
      </c>
      <c r="E698" t="s">
        <v>1243</v>
      </c>
      <c r="F698" t="s">
        <v>1239</v>
      </c>
    </row>
    <row r="699" spans="1:7" x14ac:dyDescent="0.35">
      <c r="A699" s="8">
        <v>45259</v>
      </c>
      <c r="B699" t="s">
        <v>1237</v>
      </c>
      <c r="C699" s="39">
        <v>0</v>
      </c>
      <c r="D699">
        <v>0.27515600000000001</v>
      </c>
      <c r="E699" t="s">
        <v>1243</v>
      </c>
      <c r="F699" t="s">
        <v>1239</v>
      </c>
      <c r="G699">
        <f>(D699-D692)/(A699-A692)</f>
        <v>-0.17184528571428573</v>
      </c>
    </row>
    <row r="700" spans="1:7" x14ac:dyDescent="0.35">
      <c r="A700" s="8">
        <v>45260</v>
      </c>
      <c r="B700" t="s">
        <v>1237</v>
      </c>
      <c r="C700" s="39">
        <v>0</v>
      </c>
      <c r="D700">
        <v>0.26963500000000001</v>
      </c>
      <c r="E700" t="s">
        <v>1243</v>
      </c>
      <c r="F700" t="s">
        <v>1239</v>
      </c>
    </row>
    <row r="701" spans="1:7" x14ac:dyDescent="0.35">
      <c r="A701" s="8">
        <v>45261</v>
      </c>
      <c r="B701" t="s">
        <v>1237</v>
      </c>
      <c r="C701" s="39">
        <v>0</v>
      </c>
      <c r="D701">
        <v>0.25525999999999999</v>
      </c>
      <c r="E701" t="s">
        <v>1243</v>
      </c>
      <c r="F701" t="s">
        <v>1239</v>
      </c>
    </row>
    <row r="702" spans="1:7" x14ac:dyDescent="0.35">
      <c r="A702" s="8">
        <v>45262</v>
      </c>
      <c r="B702" t="s">
        <v>1237</v>
      </c>
      <c r="C702" s="39">
        <v>0</v>
      </c>
      <c r="D702">
        <v>0.28390599999999999</v>
      </c>
      <c r="E702" t="s">
        <v>1243</v>
      </c>
      <c r="F702" t="s">
        <v>1239</v>
      </c>
    </row>
    <row r="703" spans="1:7" x14ac:dyDescent="0.35">
      <c r="A703" s="8">
        <v>45263</v>
      </c>
      <c r="B703" t="s">
        <v>1237</v>
      </c>
      <c r="C703" s="39">
        <v>0</v>
      </c>
      <c r="D703">
        <v>0.26661499999999999</v>
      </c>
      <c r="E703" t="s">
        <v>1243</v>
      </c>
      <c r="F703" t="s">
        <v>1239</v>
      </c>
    </row>
    <row r="704" spans="1:7" x14ac:dyDescent="0.35">
      <c r="A704" s="8">
        <v>45264</v>
      </c>
      <c r="B704" t="s">
        <v>1237</v>
      </c>
      <c r="C704" s="39">
        <v>0</v>
      </c>
      <c r="D704">
        <v>0.25989600000000002</v>
      </c>
      <c r="E704" t="s">
        <v>1243</v>
      </c>
      <c r="F704" t="s">
        <v>1239</v>
      </c>
    </row>
    <row r="705" spans="1:7" x14ac:dyDescent="0.35">
      <c r="A705" s="8">
        <v>45265</v>
      </c>
      <c r="B705" t="s">
        <v>1237</v>
      </c>
      <c r="C705" s="39">
        <v>0</v>
      </c>
      <c r="D705">
        <v>0.23505200000000001</v>
      </c>
      <c r="E705" t="s">
        <v>1243</v>
      </c>
      <c r="F705" t="s">
        <v>1239</v>
      </c>
    </row>
    <row r="706" spans="1:7" x14ac:dyDescent="0.35">
      <c r="A706" s="8">
        <v>45266</v>
      </c>
      <c r="B706" t="s">
        <v>1237</v>
      </c>
      <c r="C706" s="39">
        <v>0</v>
      </c>
      <c r="D706">
        <v>0.21552099999999999</v>
      </c>
      <c r="E706" t="s">
        <v>1243</v>
      </c>
      <c r="F706" t="s">
        <v>1239</v>
      </c>
    </row>
    <row r="707" spans="1:7" x14ac:dyDescent="0.35">
      <c r="A707" s="8">
        <v>45267</v>
      </c>
      <c r="B707" t="s">
        <v>1237</v>
      </c>
      <c r="C707" s="39">
        <v>0</v>
      </c>
      <c r="D707">
        <v>0.22729199999999999</v>
      </c>
      <c r="E707" t="s">
        <v>1243</v>
      </c>
      <c r="F707" t="s">
        <v>1239</v>
      </c>
    </row>
    <row r="708" spans="1:7" x14ac:dyDescent="0.35">
      <c r="A708" s="8">
        <v>45268</v>
      </c>
      <c r="B708" t="s">
        <v>1237</v>
      </c>
      <c r="C708" s="39">
        <v>0</v>
      </c>
      <c r="D708">
        <v>0.27390599999999998</v>
      </c>
      <c r="E708" t="s">
        <v>1243</v>
      </c>
      <c r="F708" t="s">
        <v>1239</v>
      </c>
      <c r="G708">
        <f>(D708-D701)/(A708-A701)</f>
        <v>2.6637142857142853E-3</v>
      </c>
    </row>
    <row r="709" spans="1:7" x14ac:dyDescent="0.35">
      <c r="A709" s="8">
        <v>45269</v>
      </c>
      <c r="B709" t="s">
        <v>1237</v>
      </c>
      <c r="C709" s="39">
        <v>0</v>
      </c>
      <c r="D709">
        <v>0.33260400000000001</v>
      </c>
      <c r="E709" t="s">
        <v>1243</v>
      </c>
      <c r="F709" t="s">
        <v>1239</v>
      </c>
    </row>
    <row r="710" spans="1:7" x14ac:dyDescent="0.35">
      <c r="A710" s="8">
        <v>45270</v>
      </c>
      <c r="B710" t="s">
        <v>1237</v>
      </c>
      <c r="C710" s="39">
        <v>0</v>
      </c>
      <c r="D710">
        <v>0.43510399999999999</v>
      </c>
      <c r="E710" t="s">
        <v>1243</v>
      </c>
      <c r="F710" t="s">
        <v>1239</v>
      </c>
    </row>
    <row r="711" spans="1:7" x14ac:dyDescent="0.35">
      <c r="A711" s="8">
        <v>45271</v>
      </c>
      <c r="B711" t="s">
        <v>1237</v>
      </c>
      <c r="C711" s="39">
        <v>0</v>
      </c>
      <c r="D711">
        <v>0.59599000000000002</v>
      </c>
      <c r="E711" t="s">
        <v>1243</v>
      </c>
      <c r="F711" t="s">
        <v>1239</v>
      </c>
    </row>
    <row r="712" spans="1:7" x14ac:dyDescent="0.35">
      <c r="A712" s="8">
        <v>45272</v>
      </c>
      <c r="B712" t="s">
        <v>1237</v>
      </c>
      <c r="C712" s="39">
        <v>0</v>
      </c>
      <c r="D712">
        <v>0.69916699999999998</v>
      </c>
      <c r="E712" t="s">
        <v>1243</v>
      </c>
      <c r="F712" t="s">
        <v>1239</v>
      </c>
    </row>
    <row r="713" spans="1:7" x14ac:dyDescent="0.35">
      <c r="A713" s="8">
        <v>45273</v>
      </c>
      <c r="B713" t="s">
        <v>1237</v>
      </c>
      <c r="C713" s="39">
        <v>0</v>
      </c>
      <c r="D713">
        <v>0.86385400000000001</v>
      </c>
      <c r="E713" t="s">
        <v>1240</v>
      </c>
      <c r="F713" t="s">
        <v>1239</v>
      </c>
    </row>
    <row r="714" spans="1:7" x14ac:dyDescent="0.35">
      <c r="A714" s="8">
        <v>45274</v>
      </c>
      <c r="B714" t="s">
        <v>1237</v>
      </c>
      <c r="C714" s="39">
        <v>0</v>
      </c>
      <c r="D714">
        <v>0.66400999999999999</v>
      </c>
      <c r="E714" t="s">
        <v>1240</v>
      </c>
      <c r="F714" t="s">
        <v>1239</v>
      </c>
    </row>
    <row r="715" spans="1:7" x14ac:dyDescent="0.35">
      <c r="A715" s="8">
        <v>45275</v>
      </c>
      <c r="B715" t="s">
        <v>1237</v>
      </c>
      <c r="C715" s="39">
        <v>0</v>
      </c>
      <c r="D715">
        <v>0.65218699999999996</v>
      </c>
      <c r="E715" t="s">
        <v>1240</v>
      </c>
      <c r="F715" t="s">
        <v>1239</v>
      </c>
      <c r="G715">
        <f>(D715-D708)/(A715-A708)</f>
        <v>5.4040142857142856E-2</v>
      </c>
    </row>
    <row r="716" spans="1:7" x14ac:dyDescent="0.35">
      <c r="A716" s="8">
        <v>45276</v>
      </c>
      <c r="B716" t="s">
        <v>1237</v>
      </c>
      <c r="C716" s="39">
        <v>0</v>
      </c>
      <c r="D716">
        <v>0.84718800000000005</v>
      </c>
      <c r="E716" t="s">
        <v>1240</v>
      </c>
      <c r="F716" t="s">
        <v>1239</v>
      </c>
    </row>
    <row r="717" spans="1:7" x14ac:dyDescent="0.35">
      <c r="A717" s="8">
        <v>45277</v>
      </c>
      <c r="B717" t="s">
        <v>1237</v>
      </c>
      <c r="C717" s="39">
        <v>0</v>
      </c>
      <c r="D717">
        <v>0.97697900000000004</v>
      </c>
      <c r="E717" t="s">
        <v>1240</v>
      </c>
      <c r="F717" t="s">
        <v>1239</v>
      </c>
    </row>
    <row r="718" spans="1:7" x14ac:dyDescent="0.35">
      <c r="A718" s="8">
        <v>45278</v>
      </c>
      <c r="B718" t="s">
        <v>1237</v>
      </c>
      <c r="C718" s="39">
        <v>0</v>
      </c>
      <c r="D718">
        <v>1.1478649999999999</v>
      </c>
      <c r="E718" t="s">
        <v>1240</v>
      </c>
      <c r="F718" t="s">
        <v>1239</v>
      </c>
    </row>
    <row r="719" spans="1:7" x14ac:dyDescent="0.35">
      <c r="A719" s="8">
        <v>45279</v>
      </c>
      <c r="B719" t="s">
        <v>1237</v>
      </c>
      <c r="C719" s="39">
        <v>0</v>
      </c>
      <c r="D719">
        <v>1.317448</v>
      </c>
      <c r="E719" t="s">
        <v>1240</v>
      </c>
      <c r="F719" t="s">
        <v>1239</v>
      </c>
    </row>
    <row r="720" spans="1:7" x14ac:dyDescent="0.35">
      <c r="A720" s="8">
        <v>45280</v>
      </c>
      <c r="B720" t="s">
        <v>1237</v>
      </c>
      <c r="C720" s="39">
        <v>0</v>
      </c>
      <c r="D720">
        <v>1.537604</v>
      </c>
      <c r="E720" t="s">
        <v>1240</v>
      </c>
      <c r="F720" t="s">
        <v>1239</v>
      </c>
    </row>
    <row r="721" spans="1:7" x14ac:dyDescent="0.35">
      <c r="A721" s="8">
        <v>45281</v>
      </c>
      <c r="B721" t="s">
        <v>1237</v>
      </c>
      <c r="C721" s="39">
        <v>0</v>
      </c>
      <c r="D721">
        <v>1.846927</v>
      </c>
      <c r="E721" t="s">
        <v>1240</v>
      </c>
      <c r="F721" t="s">
        <v>1239</v>
      </c>
    </row>
    <row r="722" spans="1:7" x14ac:dyDescent="0.35">
      <c r="A722" s="8">
        <v>45282</v>
      </c>
      <c r="B722" t="s">
        <v>1237</v>
      </c>
      <c r="C722" s="39">
        <v>0</v>
      </c>
      <c r="D722">
        <v>1.9571350000000001</v>
      </c>
      <c r="E722" t="s">
        <v>1240</v>
      </c>
      <c r="F722" t="s">
        <v>1239</v>
      </c>
      <c r="G722">
        <f>(D722-D715)/(A722-A715)</f>
        <v>0.18642114285714287</v>
      </c>
    </row>
    <row r="723" spans="1:7" x14ac:dyDescent="0.35">
      <c r="A723" s="8">
        <v>45283</v>
      </c>
      <c r="B723" t="s">
        <v>1237</v>
      </c>
      <c r="C723" s="39">
        <v>0</v>
      </c>
      <c r="D723">
        <v>2.0595829999999999</v>
      </c>
      <c r="E723" t="s">
        <v>1240</v>
      </c>
      <c r="F723" t="s">
        <v>1239</v>
      </c>
    </row>
    <row r="724" spans="1:7" x14ac:dyDescent="0.35">
      <c r="A724" s="8">
        <v>45284</v>
      </c>
      <c r="B724" t="s">
        <v>1237</v>
      </c>
      <c r="C724" s="39">
        <v>0</v>
      </c>
      <c r="D724">
        <v>2.2805209999999998</v>
      </c>
      <c r="E724" t="s">
        <v>1240</v>
      </c>
      <c r="F724" t="s">
        <v>1239</v>
      </c>
    </row>
    <row r="725" spans="1:7" x14ac:dyDescent="0.35">
      <c r="A725" s="8">
        <v>45285</v>
      </c>
      <c r="B725" t="s">
        <v>1237</v>
      </c>
      <c r="C725" s="39">
        <v>0</v>
      </c>
      <c r="D725">
        <v>2.4397920000000002</v>
      </c>
      <c r="E725" t="s">
        <v>1240</v>
      </c>
      <c r="F725" t="s">
        <v>1239</v>
      </c>
    </row>
    <row r="726" spans="1:7" x14ac:dyDescent="0.35">
      <c r="A726" s="8">
        <v>45286</v>
      </c>
      <c r="B726" t="s">
        <v>1237</v>
      </c>
      <c r="C726" s="39">
        <v>0</v>
      </c>
      <c r="D726">
        <v>2.5868229999999999</v>
      </c>
      <c r="E726" t="s">
        <v>1240</v>
      </c>
      <c r="F726" t="s">
        <v>1239</v>
      </c>
    </row>
    <row r="727" spans="1:7" x14ac:dyDescent="0.35">
      <c r="A727" s="8">
        <v>45287</v>
      </c>
      <c r="B727" t="s">
        <v>1237</v>
      </c>
      <c r="C727" s="39">
        <v>0</v>
      </c>
      <c r="D727">
        <v>2.6854689999999999</v>
      </c>
      <c r="E727" t="s">
        <v>1240</v>
      </c>
      <c r="F727" t="s">
        <v>1239</v>
      </c>
    </row>
    <row r="728" spans="1:7" x14ac:dyDescent="0.35">
      <c r="A728" s="8">
        <v>45288</v>
      </c>
      <c r="B728" t="s">
        <v>1237</v>
      </c>
      <c r="C728" s="39">
        <v>0</v>
      </c>
      <c r="D728">
        <v>2.9232290000000001</v>
      </c>
      <c r="E728" t="s">
        <v>1240</v>
      </c>
      <c r="F728" t="s">
        <v>1239</v>
      </c>
    </row>
    <row r="729" spans="1:7" x14ac:dyDescent="0.35">
      <c r="A729" s="8">
        <v>45289</v>
      </c>
      <c r="B729" t="s">
        <v>1237</v>
      </c>
      <c r="C729" s="39">
        <v>0</v>
      </c>
      <c r="D729">
        <v>3.056146</v>
      </c>
      <c r="E729" t="s">
        <v>1240</v>
      </c>
      <c r="F729" t="s">
        <v>1239</v>
      </c>
      <c r="G729">
        <f>(D729-D722)/(A729-A722)</f>
        <v>0.15700157142857143</v>
      </c>
    </row>
    <row r="730" spans="1:7" x14ac:dyDescent="0.35">
      <c r="A730" s="8">
        <v>45290</v>
      </c>
      <c r="B730" t="s">
        <v>1237</v>
      </c>
      <c r="C730" s="39">
        <v>0</v>
      </c>
      <c r="D730">
        <v>3.344948</v>
      </c>
      <c r="E730" t="s">
        <v>1240</v>
      </c>
      <c r="F730" t="s">
        <v>1239</v>
      </c>
    </row>
    <row r="731" spans="1:7" x14ac:dyDescent="0.35">
      <c r="A731" s="8">
        <v>45291</v>
      </c>
      <c r="B731" t="s">
        <v>1237</v>
      </c>
      <c r="C731" s="39">
        <v>0</v>
      </c>
      <c r="D731">
        <v>3.6920829999999998</v>
      </c>
      <c r="E731" t="s">
        <v>1240</v>
      </c>
      <c r="F731" t="s">
        <v>1239</v>
      </c>
    </row>
    <row r="732" spans="1:7" x14ac:dyDescent="0.35">
      <c r="A732" s="8">
        <v>45292</v>
      </c>
      <c r="B732" t="s">
        <v>1237</v>
      </c>
      <c r="C732" s="39">
        <v>0</v>
      </c>
      <c r="D732">
        <v>3.7260939999999998</v>
      </c>
      <c r="E732" t="s">
        <v>1240</v>
      </c>
      <c r="F732" t="s">
        <v>1239</v>
      </c>
    </row>
    <row r="733" spans="1:7" x14ac:dyDescent="0.35">
      <c r="A733" s="8">
        <v>45293</v>
      </c>
      <c r="B733" t="s">
        <v>1237</v>
      </c>
      <c r="C733" s="39">
        <v>0</v>
      </c>
      <c r="D733">
        <v>3.556406</v>
      </c>
      <c r="E733" t="s">
        <v>1240</v>
      </c>
      <c r="F733" t="s">
        <v>1239</v>
      </c>
    </row>
    <row r="734" spans="1:7" x14ac:dyDescent="0.35">
      <c r="A734" s="8">
        <v>45294</v>
      </c>
      <c r="B734" t="s">
        <v>1237</v>
      </c>
      <c r="C734" s="39">
        <v>0</v>
      </c>
      <c r="D734">
        <v>4.0018750000000001</v>
      </c>
      <c r="E734" t="s">
        <v>1240</v>
      </c>
      <c r="F734" t="s">
        <v>1239</v>
      </c>
    </row>
    <row r="735" spans="1:7" x14ac:dyDescent="0.35">
      <c r="A735" s="8">
        <v>45295</v>
      </c>
      <c r="B735" t="s">
        <v>1237</v>
      </c>
      <c r="C735" s="39">
        <v>0</v>
      </c>
      <c r="D735">
        <v>4.2431770000000002</v>
      </c>
      <c r="E735" t="s">
        <v>1240</v>
      </c>
      <c r="F735" t="s">
        <v>1239</v>
      </c>
    </row>
    <row r="736" spans="1:7" x14ac:dyDescent="0.35">
      <c r="A736" s="8">
        <v>45296</v>
      </c>
      <c r="B736" t="s">
        <v>1237</v>
      </c>
      <c r="C736" s="39">
        <v>0</v>
      </c>
      <c r="D736">
        <v>4.2058330000000002</v>
      </c>
      <c r="E736" t="s">
        <v>1240</v>
      </c>
      <c r="F736" t="s">
        <v>1239</v>
      </c>
    </row>
    <row r="737" spans="1:7" x14ac:dyDescent="0.35">
      <c r="A737" s="8">
        <v>45297</v>
      </c>
      <c r="B737" t="s">
        <v>1237</v>
      </c>
      <c r="C737" s="39">
        <v>0</v>
      </c>
      <c r="D737">
        <v>4.2378130000000001</v>
      </c>
      <c r="E737" t="s">
        <v>1240</v>
      </c>
      <c r="F737" t="s">
        <v>1239</v>
      </c>
    </row>
    <row r="738" spans="1:7" x14ac:dyDescent="0.35">
      <c r="A738" s="8">
        <v>45298</v>
      </c>
      <c r="B738" t="s">
        <v>1237</v>
      </c>
      <c r="C738" s="39">
        <v>0</v>
      </c>
      <c r="D738">
        <v>4.2181249999999997</v>
      </c>
      <c r="E738" t="s">
        <v>1240</v>
      </c>
      <c r="F738" t="s">
        <v>1239</v>
      </c>
    </row>
    <row r="739" spans="1:7" x14ac:dyDescent="0.35">
      <c r="A739" s="8">
        <v>45299</v>
      </c>
      <c r="B739" t="s">
        <v>1237</v>
      </c>
      <c r="C739" s="39">
        <v>0</v>
      </c>
      <c r="D739">
        <v>4.7103650000000004</v>
      </c>
      <c r="E739" t="s">
        <v>1240</v>
      </c>
      <c r="F739" t="s">
        <v>1239</v>
      </c>
      <c r="G739">
        <f>(D739-D732)/(A739-A732)</f>
        <v>0.14061014285714293</v>
      </c>
    </row>
    <row r="740" spans="1:7" x14ac:dyDescent="0.35">
      <c r="A740" s="8">
        <v>45300</v>
      </c>
      <c r="B740" t="s">
        <v>1237</v>
      </c>
      <c r="C740" s="39">
        <v>0</v>
      </c>
      <c r="D740">
        <v>4.8530730000000002</v>
      </c>
      <c r="E740" t="s">
        <v>1240</v>
      </c>
      <c r="F740" t="s">
        <v>1239</v>
      </c>
    </row>
    <row r="741" spans="1:7" x14ac:dyDescent="0.35">
      <c r="A741" s="8">
        <v>45301</v>
      </c>
      <c r="B741" t="s">
        <v>1237</v>
      </c>
      <c r="C741" s="39">
        <v>0</v>
      </c>
      <c r="D741">
        <v>5.3169269999999997</v>
      </c>
      <c r="E741" t="s">
        <v>1240</v>
      </c>
      <c r="F741" t="s">
        <v>1239</v>
      </c>
    </row>
    <row r="742" spans="1:7" x14ac:dyDescent="0.35">
      <c r="A742" s="8">
        <v>45302</v>
      </c>
      <c r="B742" t="s">
        <v>1237</v>
      </c>
      <c r="C742" s="39">
        <v>0</v>
      </c>
      <c r="D742">
        <v>5.0609900000000003</v>
      </c>
      <c r="E742" t="s">
        <v>1240</v>
      </c>
      <c r="F742" t="s">
        <v>1239</v>
      </c>
    </row>
    <row r="743" spans="1:7" x14ac:dyDescent="0.35">
      <c r="A743" s="8">
        <v>45303</v>
      </c>
      <c r="B743" t="s">
        <v>1237</v>
      </c>
      <c r="C743" s="39">
        <v>0</v>
      </c>
      <c r="D743">
        <v>5.4633849999999997</v>
      </c>
      <c r="E743" t="s">
        <v>1240</v>
      </c>
      <c r="F743" t="s">
        <v>1239</v>
      </c>
    </row>
    <row r="744" spans="1:7" x14ac:dyDescent="0.35">
      <c r="A744" s="8">
        <v>45304</v>
      </c>
      <c r="B744" t="s">
        <v>1237</v>
      </c>
      <c r="C744" s="39">
        <v>0</v>
      </c>
      <c r="D744">
        <v>5.6341150000000004</v>
      </c>
      <c r="E744" t="s">
        <v>1240</v>
      </c>
      <c r="F744" t="s">
        <v>1239</v>
      </c>
    </row>
    <row r="745" spans="1:7" x14ac:dyDescent="0.35">
      <c r="A745" s="8">
        <v>45305</v>
      </c>
      <c r="B745" t="s">
        <v>1237</v>
      </c>
      <c r="C745" s="39">
        <v>0</v>
      </c>
      <c r="D745">
        <v>5.9439580000000003</v>
      </c>
      <c r="E745" t="s">
        <v>1240</v>
      </c>
      <c r="F745" t="s">
        <v>1239</v>
      </c>
    </row>
    <row r="746" spans="1:7" x14ac:dyDescent="0.35">
      <c r="A746" s="8">
        <v>45306</v>
      </c>
      <c r="B746" t="s">
        <v>1237</v>
      </c>
      <c r="C746" s="39">
        <v>0</v>
      </c>
      <c r="D746">
        <v>6.3124479999999998</v>
      </c>
      <c r="E746" t="s">
        <v>1240</v>
      </c>
      <c r="F746" t="s">
        <v>1239</v>
      </c>
      <c r="G746">
        <f>(D746-D739)/(A746-A739)</f>
        <v>0.22886899999999993</v>
      </c>
    </row>
    <row r="747" spans="1:7" x14ac:dyDescent="0.35">
      <c r="A747" s="8">
        <v>45307</v>
      </c>
      <c r="B747" t="s">
        <v>1237</v>
      </c>
      <c r="C747" s="39">
        <v>0</v>
      </c>
      <c r="D747">
        <v>6.5565100000000003</v>
      </c>
      <c r="E747" t="s">
        <v>1240</v>
      </c>
      <c r="F747" t="s">
        <v>1239</v>
      </c>
    </row>
    <row r="748" spans="1:7" x14ac:dyDescent="0.35">
      <c r="A748" s="8">
        <v>45308</v>
      </c>
      <c r="B748" t="s">
        <v>1237</v>
      </c>
      <c r="C748" s="39">
        <v>0</v>
      </c>
      <c r="D748">
        <v>6.55375</v>
      </c>
      <c r="E748" t="s">
        <v>1240</v>
      </c>
      <c r="F748" t="s">
        <v>1239</v>
      </c>
    </row>
    <row r="749" spans="1:7" x14ac:dyDescent="0.35">
      <c r="A749" s="8">
        <v>45309</v>
      </c>
      <c r="B749" t="s">
        <v>1237</v>
      </c>
      <c r="C749" s="39">
        <v>0</v>
      </c>
      <c r="D749">
        <v>6.9081250000000001</v>
      </c>
      <c r="E749" t="s">
        <v>1240</v>
      </c>
      <c r="F749" t="s">
        <v>1239</v>
      </c>
    </row>
    <row r="750" spans="1:7" x14ac:dyDescent="0.35">
      <c r="A750" s="8">
        <v>45310</v>
      </c>
      <c r="B750" t="s">
        <v>1237</v>
      </c>
      <c r="C750" s="39">
        <v>0</v>
      </c>
      <c r="D750">
        <v>7.1829169999999998</v>
      </c>
      <c r="E750" t="s">
        <v>1240</v>
      </c>
      <c r="F750" t="s">
        <v>1239</v>
      </c>
    </row>
    <row r="751" spans="1:7" x14ac:dyDescent="0.35">
      <c r="A751" s="8">
        <v>45311</v>
      </c>
      <c r="B751" t="s">
        <v>1237</v>
      </c>
      <c r="C751" s="39">
        <v>0</v>
      </c>
      <c r="D751">
        <v>7.7553650000000003</v>
      </c>
      <c r="E751" t="s">
        <v>1240</v>
      </c>
      <c r="F751" t="s">
        <v>1239</v>
      </c>
    </row>
    <row r="752" spans="1:7" x14ac:dyDescent="0.35">
      <c r="A752" s="8">
        <v>45312</v>
      </c>
      <c r="B752" t="s">
        <v>1237</v>
      </c>
      <c r="C752" s="39">
        <v>0</v>
      </c>
      <c r="D752">
        <v>8.0756770000000007</v>
      </c>
      <c r="E752" t="s">
        <v>1240</v>
      </c>
      <c r="F752" t="s">
        <v>1239</v>
      </c>
    </row>
    <row r="753" spans="1:7" x14ac:dyDescent="0.35">
      <c r="A753" s="8">
        <v>45313</v>
      </c>
      <c r="B753" t="s">
        <v>1237</v>
      </c>
      <c r="C753" s="39">
        <v>0</v>
      </c>
      <c r="D753">
        <v>8.4634900000000002</v>
      </c>
      <c r="E753" t="s">
        <v>1240</v>
      </c>
      <c r="F753" t="s">
        <v>1239</v>
      </c>
      <c r="G753">
        <f>(D753-D746)/(A753-A746)</f>
        <v>0.30729171428571433</v>
      </c>
    </row>
    <row r="754" spans="1:7" x14ac:dyDescent="0.35">
      <c r="A754" s="8">
        <v>45314</v>
      </c>
      <c r="B754" t="s">
        <v>1237</v>
      </c>
      <c r="C754" s="39">
        <v>0</v>
      </c>
      <c r="D754">
        <v>8.6830730000000003</v>
      </c>
      <c r="E754" t="s">
        <v>1240</v>
      </c>
      <c r="F754" t="s">
        <v>1239</v>
      </c>
    </row>
    <row r="755" spans="1:7" x14ac:dyDescent="0.35">
      <c r="A755" s="8">
        <v>45315</v>
      </c>
      <c r="B755" t="s">
        <v>1237</v>
      </c>
      <c r="C755" s="39">
        <v>0</v>
      </c>
      <c r="D755">
        <v>8.9101040000000005</v>
      </c>
      <c r="E755" t="s">
        <v>1240</v>
      </c>
      <c r="F755" t="s">
        <v>1239</v>
      </c>
    </row>
    <row r="756" spans="1:7" x14ac:dyDescent="0.35">
      <c r="A756" s="8">
        <v>45316</v>
      </c>
      <c r="B756" t="s">
        <v>1237</v>
      </c>
      <c r="C756" s="39">
        <v>0</v>
      </c>
      <c r="D756">
        <v>9.0304690000000001</v>
      </c>
      <c r="E756" t="s">
        <v>1240</v>
      </c>
      <c r="F756" t="s">
        <v>1239</v>
      </c>
    </row>
    <row r="757" spans="1:7" x14ac:dyDescent="0.35">
      <c r="A757" s="8">
        <v>45317</v>
      </c>
      <c r="B757" t="s">
        <v>1237</v>
      </c>
      <c r="C757" s="39">
        <v>0</v>
      </c>
      <c r="D757">
        <v>9.1549999999999994</v>
      </c>
      <c r="E757" t="s">
        <v>1240</v>
      </c>
      <c r="F757" t="s">
        <v>1239</v>
      </c>
    </row>
    <row r="758" spans="1:7" x14ac:dyDescent="0.35">
      <c r="A758" s="8">
        <v>45318</v>
      </c>
      <c r="B758" t="s">
        <v>1237</v>
      </c>
      <c r="C758" s="39">
        <v>0</v>
      </c>
      <c r="D758">
        <v>8.8440630000000002</v>
      </c>
      <c r="E758" t="s">
        <v>1240</v>
      </c>
      <c r="F758" t="s">
        <v>1239</v>
      </c>
    </row>
    <row r="759" spans="1:7" x14ac:dyDescent="0.35">
      <c r="A759" s="8">
        <v>45319</v>
      </c>
      <c r="B759" t="s">
        <v>1237</v>
      </c>
      <c r="C759" s="39">
        <v>0</v>
      </c>
      <c r="D759">
        <v>9.1133330000000008</v>
      </c>
      <c r="E759" t="s">
        <v>1240</v>
      </c>
      <c r="F759" t="s">
        <v>1239</v>
      </c>
    </row>
    <row r="760" spans="1:7" x14ac:dyDescent="0.35">
      <c r="A760" s="8">
        <v>45320</v>
      </c>
      <c r="B760" t="s">
        <v>1237</v>
      </c>
      <c r="C760" s="39">
        <v>0</v>
      </c>
      <c r="D760">
        <v>9.4109379999999998</v>
      </c>
      <c r="E760" t="s">
        <v>1240</v>
      </c>
      <c r="F760" t="s">
        <v>1239</v>
      </c>
      <c r="G760">
        <f>(D760-D753)/(A760-A753)</f>
        <v>0.13534971428571424</v>
      </c>
    </row>
    <row r="761" spans="1:7" x14ac:dyDescent="0.35">
      <c r="A761" s="8">
        <v>45321</v>
      </c>
      <c r="B761" t="s">
        <v>1237</v>
      </c>
      <c r="C761" s="39">
        <v>0</v>
      </c>
      <c r="D761">
        <v>9.6955729999999996</v>
      </c>
      <c r="E761" t="s">
        <v>1240</v>
      </c>
      <c r="F761" t="s">
        <v>1239</v>
      </c>
    </row>
    <row r="762" spans="1:7" x14ac:dyDescent="0.35">
      <c r="A762" s="8">
        <v>45322</v>
      </c>
      <c r="B762" t="s">
        <v>1237</v>
      </c>
      <c r="C762" s="39">
        <v>0</v>
      </c>
      <c r="D762">
        <v>10.319375000000001</v>
      </c>
      <c r="E762" t="s">
        <v>1240</v>
      </c>
      <c r="F762" t="s">
        <v>1239</v>
      </c>
    </row>
    <row r="763" spans="1:7" x14ac:dyDescent="0.35">
      <c r="A763" s="8">
        <v>45323</v>
      </c>
      <c r="B763" t="s">
        <v>1237</v>
      </c>
      <c r="C763" s="39">
        <v>0</v>
      </c>
      <c r="D763">
        <v>9.8752600000000008</v>
      </c>
      <c r="E763" t="s">
        <v>1240</v>
      </c>
      <c r="F763" t="s">
        <v>1239</v>
      </c>
    </row>
    <row r="764" spans="1:7" x14ac:dyDescent="0.35">
      <c r="A764" s="8">
        <v>45324</v>
      </c>
      <c r="B764" t="s">
        <v>1237</v>
      </c>
      <c r="C764" s="39">
        <v>0</v>
      </c>
      <c r="D764">
        <v>9.6054169999999992</v>
      </c>
      <c r="E764" t="s">
        <v>1240</v>
      </c>
      <c r="F764" t="s">
        <v>1239</v>
      </c>
    </row>
    <row r="765" spans="1:7" x14ac:dyDescent="0.35">
      <c r="A765" s="8">
        <v>45325</v>
      </c>
      <c r="B765" t="s">
        <v>1237</v>
      </c>
      <c r="C765" s="39">
        <v>0</v>
      </c>
      <c r="D765">
        <v>10.051978999999999</v>
      </c>
      <c r="E765" t="s">
        <v>1240</v>
      </c>
      <c r="F765" t="s">
        <v>1239</v>
      </c>
    </row>
    <row r="766" spans="1:7" x14ac:dyDescent="0.35">
      <c r="A766" s="8">
        <v>45326</v>
      </c>
      <c r="B766" t="s">
        <v>1237</v>
      </c>
      <c r="C766" s="39">
        <v>0</v>
      </c>
      <c r="D766">
        <v>10.468385</v>
      </c>
      <c r="E766" t="s">
        <v>1240</v>
      </c>
      <c r="F766" t="s">
        <v>1239</v>
      </c>
    </row>
    <row r="767" spans="1:7" x14ac:dyDescent="0.35">
      <c r="A767" s="8">
        <v>45327</v>
      </c>
      <c r="B767" t="s">
        <v>1237</v>
      </c>
      <c r="C767" s="39">
        <v>0</v>
      </c>
      <c r="D767">
        <v>10.692187000000001</v>
      </c>
      <c r="E767" t="s">
        <v>1240</v>
      </c>
      <c r="F767" t="s">
        <v>1239</v>
      </c>
    </row>
    <row r="768" spans="1:7" x14ac:dyDescent="0.35">
      <c r="A768" s="8">
        <v>45328</v>
      </c>
      <c r="B768" t="s">
        <v>1237</v>
      </c>
      <c r="C768" s="39">
        <v>0</v>
      </c>
      <c r="D768">
        <v>10.956719</v>
      </c>
      <c r="E768" t="s">
        <v>1240</v>
      </c>
      <c r="F768" t="s">
        <v>1239</v>
      </c>
    </row>
    <row r="769" spans="1:7" x14ac:dyDescent="0.35">
      <c r="A769" s="8">
        <v>45329</v>
      </c>
      <c r="B769" t="s">
        <v>1237</v>
      </c>
      <c r="C769" s="39">
        <v>0</v>
      </c>
      <c r="D769">
        <v>11.821667</v>
      </c>
      <c r="E769" t="s">
        <v>1240</v>
      </c>
      <c r="F769" t="s">
        <v>1239</v>
      </c>
    </row>
    <row r="770" spans="1:7" x14ac:dyDescent="0.35">
      <c r="A770" s="8">
        <v>45330</v>
      </c>
      <c r="B770" t="s">
        <v>1237</v>
      </c>
      <c r="C770" s="39">
        <v>0</v>
      </c>
      <c r="D770">
        <v>12.214479000000001</v>
      </c>
      <c r="E770" t="s">
        <v>1240</v>
      </c>
      <c r="F770" t="s">
        <v>1239</v>
      </c>
      <c r="G770">
        <f>(D770-D763)/(A770-A763)</f>
        <v>0.33417414285714286</v>
      </c>
    </row>
    <row r="771" spans="1:7" x14ac:dyDescent="0.35">
      <c r="A771" s="8">
        <v>45331</v>
      </c>
      <c r="B771" t="s">
        <v>1237</v>
      </c>
      <c r="C771" s="39">
        <v>0</v>
      </c>
      <c r="D771">
        <v>12.396770999999999</v>
      </c>
      <c r="E771" t="s">
        <v>1240</v>
      </c>
      <c r="F771" t="s">
        <v>1239</v>
      </c>
    </row>
    <row r="772" spans="1:7" x14ac:dyDescent="0.35">
      <c r="A772" s="8">
        <v>45332</v>
      </c>
      <c r="B772" t="s">
        <v>1237</v>
      </c>
      <c r="C772" s="39">
        <v>0</v>
      </c>
      <c r="D772">
        <v>11.895625000000001</v>
      </c>
      <c r="E772" t="s">
        <v>1240</v>
      </c>
      <c r="F772" t="s">
        <v>1239</v>
      </c>
    </row>
    <row r="773" spans="1:7" x14ac:dyDescent="0.35">
      <c r="A773" s="8">
        <v>45333</v>
      </c>
      <c r="B773" t="s">
        <v>1237</v>
      </c>
      <c r="C773" s="39">
        <v>0</v>
      </c>
      <c r="D773">
        <v>12.659791999999999</v>
      </c>
      <c r="E773" t="s">
        <v>1240</v>
      </c>
      <c r="F773" t="s">
        <v>1239</v>
      </c>
    </row>
    <row r="774" spans="1:7" x14ac:dyDescent="0.35">
      <c r="A774" s="8">
        <v>45334</v>
      </c>
      <c r="B774" t="s">
        <v>1237</v>
      </c>
      <c r="C774" s="39">
        <v>0</v>
      </c>
      <c r="D774">
        <v>12.296042</v>
      </c>
      <c r="E774" t="s">
        <v>1240</v>
      </c>
      <c r="F774" t="s">
        <v>1239</v>
      </c>
    </row>
    <row r="775" spans="1:7" x14ac:dyDescent="0.35">
      <c r="A775" s="8">
        <v>45335</v>
      </c>
      <c r="B775" t="s">
        <v>1237</v>
      </c>
      <c r="C775" s="39">
        <v>0</v>
      </c>
      <c r="D775">
        <v>12.457969</v>
      </c>
      <c r="E775" t="s">
        <v>1240</v>
      </c>
      <c r="F775" t="s">
        <v>1239</v>
      </c>
    </row>
    <row r="776" spans="1:7" x14ac:dyDescent="0.35">
      <c r="A776" s="8">
        <v>45336</v>
      </c>
      <c r="B776" t="s">
        <v>1237</v>
      </c>
      <c r="C776" s="39">
        <v>0</v>
      </c>
      <c r="D776">
        <v>11.289479</v>
      </c>
      <c r="E776" t="s">
        <v>1240</v>
      </c>
      <c r="F776" t="s">
        <v>1239</v>
      </c>
    </row>
    <row r="777" spans="1:7" x14ac:dyDescent="0.35">
      <c r="A777" s="8">
        <v>45337</v>
      </c>
      <c r="B777" t="s">
        <v>1237</v>
      </c>
      <c r="C777" s="39">
        <v>0</v>
      </c>
      <c r="D777">
        <v>11.540990000000001</v>
      </c>
      <c r="E777" t="s">
        <v>1240</v>
      </c>
      <c r="F777" t="s">
        <v>1239</v>
      </c>
      <c r="G777">
        <f>(D777-D770)/(A777-A770)</f>
        <v>-9.621271428571429E-2</v>
      </c>
    </row>
    <row r="778" spans="1:7" x14ac:dyDescent="0.35">
      <c r="A778" s="8">
        <v>45338</v>
      </c>
      <c r="B778" t="s">
        <v>1237</v>
      </c>
      <c r="C778" s="39">
        <v>0</v>
      </c>
      <c r="D778">
        <v>11.881042000000001</v>
      </c>
      <c r="E778" t="s">
        <v>1240</v>
      </c>
      <c r="F778" t="s">
        <v>1239</v>
      </c>
    </row>
    <row r="779" spans="1:7" x14ac:dyDescent="0.35">
      <c r="A779" s="8">
        <v>45339</v>
      </c>
      <c r="B779" t="s">
        <v>1237</v>
      </c>
      <c r="C779" s="39">
        <v>0</v>
      </c>
      <c r="D779">
        <v>13.402760000000001</v>
      </c>
      <c r="E779" t="s">
        <v>1240</v>
      </c>
      <c r="F779" t="s">
        <v>1239</v>
      </c>
    </row>
    <row r="780" spans="1:7" x14ac:dyDescent="0.35">
      <c r="A780" s="8">
        <v>45340</v>
      </c>
      <c r="B780" t="s">
        <v>1237</v>
      </c>
      <c r="C780" s="39">
        <v>0</v>
      </c>
      <c r="D780">
        <v>14.301406</v>
      </c>
      <c r="E780" t="s">
        <v>1240</v>
      </c>
      <c r="F780" t="s">
        <v>1239</v>
      </c>
    </row>
    <row r="781" spans="1:7" x14ac:dyDescent="0.35">
      <c r="A781" s="8">
        <v>45341</v>
      </c>
      <c r="B781" t="s">
        <v>1237</v>
      </c>
      <c r="C781" s="39">
        <v>0</v>
      </c>
      <c r="D781">
        <v>12.998125</v>
      </c>
      <c r="E781" t="s">
        <v>1240</v>
      </c>
      <c r="F781" t="s">
        <v>1239</v>
      </c>
    </row>
    <row r="782" spans="1:7" x14ac:dyDescent="0.35">
      <c r="A782" s="8">
        <v>45342</v>
      </c>
      <c r="B782" t="s">
        <v>1237</v>
      </c>
      <c r="C782" s="39">
        <v>0</v>
      </c>
      <c r="D782">
        <v>10.752292000000001</v>
      </c>
      <c r="E782" t="s">
        <v>1240</v>
      </c>
      <c r="F782" t="s">
        <v>1239</v>
      </c>
    </row>
    <row r="783" spans="1:7" x14ac:dyDescent="0.35">
      <c r="A783" s="8">
        <v>45343</v>
      </c>
      <c r="B783" t="s">
        <v>1237</v>
      </c>
      <c r="C783" s="39">
        <v>0</v>
      </c>
      <c r="D783">
        <v>9.5017189999999996</v>
      </c>
      <c r="E783" t="s">
        <v>1240</v>
      </c>
      <c r="F783" t="s">
        <v>1239</v>
      </c>
    </row>
    <row r="784" spans="1:7" x14ac:dyDescent="0.35">
      <c r="A784" s="8">
        <v>45344</v>
      </c>
      <c r="B784" t="s">
        <v>1237</v>
      </c>
      <c r="C784" s="39">
        <v>0</v>
      </c>
      <c r="D784">
        <v>9.3283850000000008</v>
      </c>
      <c r="E784" t="s">
        <v>1240</v>
      </c>
      <c r="F784" t="s">
        <v>1239</v>
      </c>
      <c r="G784">
        <f>(D784-D777)/(A784-A777)</f>
        <v>-0.31608642857142855</v>
      </c>
    </row>
    <row r="785" spans="1:6" x14ac:dyDescent="0.35">
      <c r="A785" s="8">
        <v>45345</v>
      </c>
      <c r="B785" t="s">
        <v>1237</v>
      </c>
      <c r="C785" s="39">
        <v>0</v>
      </c>
      <c r="D785">
        <v>8.980677</v>
      </c>
      <c r="E785" t="s">
        <v>1240</v>
      </c>
      <c r="F785" t="s">
        <v>1239</v>
      </c>
    </row>
    <row r="786" spans="1:6" x14ac:dyDescent="0.35">
      <c r="A786" s="8">
        <v>45346</v>
      </c>
      <c r="B786" t="s">
        <v>1237</v>
      </c>
      <c r="C786" s="39">
        <v>0</v>
      </c>
      <c r="D786">
        <v>9.3182290000000005</v>
      </c>
      <c r="E786" t="s">
        <v>1240</v>
      </c>
      <c r="F786" t="s">
        <v>1239</v>
      </c>
    </row>
    <row r="787" spans="1:6" x14ac:dyDescent="0.35">
      <c r="A787" s="8">
        <v>45347</v>
      </c>
      <c r="B787" t="s">
        <v>1237</v>
      </c>
      <c r="C787" s="39">
        <v>0</v>
      </c>
      <c r="D787">
        <v>9.5741150000000008</v>
      </c>
      <c r="E787" t="s">
        <v>1240</v>
      </c>
      <c r="F787" t="s">
        <v>1239</v>
      </c>
    </row>
    <row r="788" spans="1:6" x14ac:dyDescent="0.35">
      <c r="A788" s="8">
        <v>45348</v>
      </c>
      <c r="B788" t="s">
        <v>1237</v>
      </c>
      <c r="C788" s="39">
        <v>0</v>
      </c>
      <c r="D788">
        <v>9.5280210000000007</v>
      </c>
      <c r="E788" t="s">
        <v>1240</v>
      </c>
      <c r="F788" t="s">
        <v>1239</v>
      </c>
    </row>
    <row r="789" spans="1:6" x14ac:dyDescent="0.35">
      <c r="A789" s="8">
        <v>45349</v>
      </c>
      <c r="B789" t="s">
        <v>1237</v>
      </c>
      <c r="C789" s="39">
        <v>0</v>
      </c>
      <c r="D789">
        <v>10.005625</v>
      </c>
      <c r="E789" t="s">
        <v>1240</v>
      </c>
      <c r="F789" t="s">
        <v>1239</v>
      </c>
    </row>
    <row r="790" spans="1:6" x14ac:dyDescent="0.35">
      <c r="A790" s="8">
        <v>45350</v>
      </c>
      <c r="B790" t="s">
        <v>1237</v>
      </c>
      <c r="C790" s="39">
        <v>0</v>
      </c>
      <c r="D790">
        <v>10.370677000000001</v>
      </c>
      <c r="E790" t="s">
        <v>1240</v>
      </c>
      <c r="F790" t="s">
        <v>1239</v>
      </c>
    </row>
    <row r="791" spans="1:6" x14ac:dyDescent="0.35">
      <c r="A791" s="8">
        <v>45351</v>
      </c>
      <c r="B791" t="s">
        <v>1237</v>
      </c>
      <c r="C791" s="39">
        <v>0</v>
      </c>
      <c r="D791">
        <v>9.8363650000000007</v>
      </c>
      <c r="E791" t="s">
        <v>1240</v>
      </c>
      <c r="F791" t="s">
        <v>1239</v>
      </c>
    </row>
    <row r="792" spans="1:6" x14ac:dyDescent="0.35">
      <c r="A792" s="8">
        <v>45352</v>
      </c>
      <c r="B792" t="s">
        <v>1237</v>
      </c>
      <c r="C792" s="39">
        <v>0</v>
      </c>
      <c r="D792">
        <v>9.7653130000000008</v>
      </c>
      <c r="E792" t="s">
        <v>1240</v>
      </c>
      <c r="F792" t="s">
        <v>1239</v>
      </c>
    </row>
    <row r="793" spans="1:6" x14ac:dyDescent="0.35">
      <c r="A793" s="8">
        <v>45353</v>
      </c>
      <c r="B793" t="s">
        <v>1237</v>
      </c>
      <c r="C793" s="39">
        <v>0</v>
      </c>
      <c r="D793">
        <v>10.177759999999999</v>
      </c>
      <c r="E793" t="s">
        <v>1240</v>
      </c>
      <c r="F793" t="s">
        <v>1239</v>
      </c>
    </row>
    <row r="794" spans="1:6" x14ac:dyDescent="0.35">
      <c r="A794" s="8">
        <v>45354</v>
      </c>
      <c r="B794" t="s">
        <v>1237</v>
      </c>
      <c r="C794" s="39">
        <v>0</v>
      </c>
      <c r="D794">
        <v>10.365468999999999</v>
      </c>
      <c r="E794" t="s">
        <v>1240</v>
      </c>
      <c r="F794" t="s">
        <v>1239</v>
      </c>
    </row>
    <row r="795" spans="1:6" x14ac:dyDescent="0.35">
      <c r="A795" s="40">
        <v>45355</v>
      </c>
      <c r="B795" s="11" t="s">
        <v>1237</v>
      </c>
      <c r="C795" s="41">
        <v>0</v>
      </c>
      <c r="D795" s="11">
        <v>-4629.3188</v>
      </c>
      <c r="E795" s="11" t="s">
        <v>1244</v>
      </c>
      <c r="F795" s="11" t="s">
        <v>1245</v>
      </c>
    </row>
    <row r="796" spans="1:6" x14ac:dyDescent="0.35">
      <c r="A796" s="40">
        <v>45356</v>
      </c>
      <c r="B796" s="11" t="s">
        <v>1237</v>
      </c>
      <c r="C796" s="41">
        <v>0</v>
      </c>
      <c r="D796" s="11">
        <v>-9999</v>
      </c>
      <c r="E796" s="11" t="s">
        <v>1246</v>
      </c>
      <c r="F796" s="11" t="s">
        <v>1245</v>
      </c>
    </row>
    <row r="797" spans="1:6" x14ac:dyDescent="0.35">
      <c r="A797" s="40">
        <v>45357</v>
      </c>
      <c r="B797" s="11" t="s">
        <v>1237</v>
      </c>
      <c r="C797" s="41">
        <v>0</v>
      </c>
      <c r="D797" s="11">
        <v>-9999</v>
      </c>
      <c r="E797" s="11" t="s">
        <v>1246</v>
      </c>
      <c r="F797" s="11" t="s">
        <v>1245</v>
      </c>
    </row>
    <row r="798" spans="1:6" x14ac:dyDescent="0.35">
      <c r="A798" s="40">
        <v>45358</v>
      </c>
      <c r="B798" s="11" t="s">
        <v>1237</v>
      </c>
      <c r="C798" s="41">
        <v>0</v>
      </c>
      <c r="D798" s="11">
        <v>-9999</v>
      </c>
      <c r="E798" s="11" t="s">
        <v>1246</v>
      </c>
      <c r="F798" s="11" t="s">
        <v>1245</v>
      </c>
    </row>
    <row r="799" spans="1:6" x14ac:dyDescent="0.35">
      <c r="A799" s="40">
        <v>45359</v>
      </c>
      <c r="B799" s="11" t="s">
        <v>1237</v>
      </c>
      <c r="C799" s="41">
        <v>0</v>
      </c>
      <c r="D799" s="11">
        <v>-9999</v>
      </c>
      <c r="E799" s="11" t="s">
        <v>1246</v>
      </c>
      <c r="F799" s="11" t="s">
        <v>1245</v>
      </c>
    </row>
    <row r="800" spans="1:6" x14ac:dyDescent="0.35">
      <c r="A800" s="40">
        <v>45360</v>
      </c>
      <c r="B800" s="11" t="s">
        <v>1237</v>
      </c>
      <c r="C800" s="41">
        <v>0</v>
      </c>
      <c r="D800" s="11">
        <v>-9999</v>
      </c>
      <c r="E800" s="11" t="s">
        <v>1246</v>
      </c>
      <c r="F800" s="11" t="s">
        <v>1245</v>
      </c>
    </row>
    <row r="801" spans="1:6" x14ac:dyDescent="0.35">
      <c r="A801" s="40">
        <v>45361</v>
      </c>
      <c r="B801" s="11" t="s">
        <v>1237</v>
      </c>
      <c r="C801" s="41">
        <v>0</v>
      </c>
      <c r="D801" s="11">
        <v>-9999</v>
      </c>
      <c r="E801" s="11" t="s">
        <v>1246</v>
      </c>
      <c r="F801" s="11" t="s">
        <v>1245</v>
      </c>
    </row>
    <row r="802" spans="1:6" x14ac:dyDescent="0.35">
      <c r="A802" s="40">
        <v>45362</v>
      </c>
      <c r="B802" s="11" t="s">
        <v>1237</v>
      </c>
      <c r="C802" s="41">
        <v>0</v>
      </c>
      <c r="D802" s="11">
        <v>-9999</v>
      </c>
      <c r="E802" s="11" t="s">
        <v>1246</v>
      </c>
      <c r="F802" s="11" t="s">
        <v>1245</v>
      </c>
    </row>
    <row r="803" spans="1:6" x14ac:dyDescent="0.35">
      <c r="A803" s="40">
        <v>45363</v>
      </c>
      <c r="B803" s="11" t="s">
        <v>1237</v>
      </c>
      <c r="C803" s="41">
        <v>0</v>
      </c>
      <c r="D803" s="11">
        <v>-9999</v>
      </c>
      <c r="E803" s="11" t="s">
        <v>1246</v>
      </c>
      <c r="F803" s="11" t="s">
        <v>1245</v>
      </c>
    </row>
    <row r="804" spans="1:6" x14ac:dyDescent="0.35">
      <c r="A804" s="40">
        <v>45364</v>
      </c>
      <c r="B804" s="11" t="s">
        <v>1237</v>
      </c>
      <c r="C804" s="41">
        <v>0</v>
      </c>
      <c r="D804" s="11">
        <v>-9999</v>
      </c>
      <c r="E804" s="11" t="s">
        <v>1246</v>
      </c>
      <c r="F804" s="11" t="s">
        <v>1245</v>
      </c>
    </row>
    <row r="805" spans="1:6" x14ac:dyDescent="0.35">
      <c r="A805" s="40">
        <v>45365</v>
      </c>
      <c r="B805" s="11" t="s">
        <v>1237</v>
      </c>
      <c r="C805" s="41">
        <v>0</v>
      </c>
      <c r="D805" s="11">
        <v>-9999</v>
      </c>
      <c r="E805" s="11" t="s">
        <v>1246</v>
      </c>
      <c r="F805" s="11" t="s">
        <v>1245</v>
      </c>
    </row>
    <row r="806" spans="1:6" x14ac:dyDescent="0.35">
      <c r="A806" s="40">
        <v>45366</v>
      </c>
      <c r="B806" s="11" t="s">
        <v>1237</v>
      </c>
      <c r="C806" s="41">
        <v>0</v>
      </c>
      <c r="D806" s="11">
        <v>-9999</v>
      </c>
      <c r="E806" s="11" t="s">
        <v>1246</v>
      </c>
      <c r="F806" s="11" t="s">
        <v>1245</v>
      </c>
    </row>
    <row r="807" spans="1:6" x14ac:dyDescent="0.35">
      <c r="A807" s="40">
        <v>45367</v>
      </c>
      <c r="B807" s="11" t="s">
        <v>1237</v>
      </c>
      <c r="C807" s="41">
        <v>0</v>
      </c>
      <c r="D807" s="11">
        <v>-9999</v>
      </c>
      <c r="E807" s="11" t="s">
        <v>1246</v>
      </c>
      <c r="F807" s="11" t="s">
        <v>1245</v>
      </c>
    </row>
    <row r="808" spans="1:6" x14ac:dyDescent="0.35">
      <c r="A808" s="40">
        <v>45368</v>
      </c>
      <c r="B808" s="11" t="s">
        <v>1237</v>
      </c>
      <c r="C808" s="41">
        <v>0</v>
      </c>
      <c r="D808" s="11">
        <v>-9999</v>
      </c>
      <c r="E808" s="11" t="s">
        <v>1246</v>
      </c>
      <c r="F808" s="11" t="s">
        <v>1245</v>
      </c>
    </row>
    <row r="809" spans="1:6" x14ac:dyDescent="0.35">
      <c r="A809" s="40">
        <v>45369</v>
      </c>
      <c r="B809" s="11" t="s">
        <v>1237</v>
      </c>
      <c r="C809" s="41">
        <v>0</v>
      </c>
      <c r="D809" s="11">
        <v>-9999</v>
      </c>
      <c r="E809" s="11" t="s">
        <v>1246</v>
      </c>
      <c r="F809" s="11" t="s">
        <v>1245</v>
      </c>
    </row>
    <row r="810" spans="1:6" x14ac:dyDescent="0.35">
      <c r="A810" s="40">
        <v>45370</v>
      </c>
      <c r="B810" s="11" t="s">
        <v>1237</v>
      </c>
      <c r="C810" s="41">
        <v>0</v>
      </c>
      <c r="D810" s="11">
        <v>-9999</v>
      </c>
      <c r="E810" s="11" t="s">
        <v>1246</v>
      </c>
      <c r="F810" s="11" t="s">
        <v>1245</v>
      </c>
    </row>
    <row r="811" spans="1:6" x14ac:dyDescent="0.35">
      <c r="A811" s="40">
        <v>45371</v>
      </c>
      <c r="B811" s="11" t="s">
        <v>1237</v>
      </c>
      <c r="C811" s="41">
        <v>0</v>
      </c>
      <c r="D811" s="11">
        <v>-9999</v>
      </c>
      <c r="E811" s="11" t="s">
        <v>1246</v>
      </c>
      <c r="F811" s="11" t="s">
        <v>1245</v>
      </c>
    </row>
    <row r="812" spans="1:6" x14ac:dyDescent="0.35">
      <c r="A812" s="40">
        <v>45372</v>
      </c>
      <c r="B812" s="11" t="s">
        <v>1237</v>
      </c>
      <c r="C812" s="41">
        <v>0</v>
      </c>
      <c r="D812" s="11">
        <v>-9999</v>
      </c>
      <c r="E812" s="11" t="s">
        <v>1246</v>
      </c>
      <c r="F812" s="11" t="s">
        <v>1245</v>
      </c>
    </row>
    <row r="813" spans="1:6" x14ac:dyDescent="0.35">
      <c r="A813" s="40">
        <v>45373</v>
      </c>
      <c r="B813" s="11" t="s">
        <v>1237</v>
      </c>
      <c r="C813" s="41">
        <v>0</v>
      </c>
      <c r="D813" s="11">
        <v>-9999</v>
      </c>
      <c r="E813" s="11" t="s">
        <v>1246</v>
      </c>
      <c r="F813" s="11" t="s">
        <v>1245</v>
      </c>
    </row>
    <row r="814" spans="1:6" x14ac:dyDescent="0.35">
      <c r="A814" s="40">
        <v>45374</v>
      </c>
      <c r="B814" s="11" t="s">
        <v>1237</v>
      </c>
      <c r="C814" s="41">
        <v>0</v>
      </c>
      <c r="D814" s="11">
        <v>-9999</v>
      </c>
      <c r="E814" s="11" t="s">
        <v>1246</v>
      </c>
      <c r="F814" s="11" t="s">
        <v>1245</v>
      </c>
    </row>
    <row r="815" spans="1:6" x14ac:dyDescent="0.35">
      <c r="A815" s="40">
        <v>45375</v>
      </c>
      <c r="B815" s="11" t="s">
        <v>1237</v>
      </c>
      <c r="C815" s="41">
        <v>0</v>
      </c>
      <c r="D815" s="11">
        <v>-9999</v>
      </c>
      <c r="E815" s="11" t="s">
        <v>1246</v>
      </c>
      <c r="F815" s="11" t="s">
        <v>1245</v>
      </c>
    </row>
    <row r="816" spans="1:6" x14ac:dyDescent="0.35">
      <c r="A816" s="40">
        <v>45376</v>
      </c>
      <c r="B816" s="11" t="s">
        <v>1237</v>
      </c>
      <c r="C816" s="41">
        <v>0</v>
      </c>
      <c r="D816" s="11">
        <v>-9999</v>
      </c>
      <c r="E816" s="11" t="s">
        <v>1246</v>
      </c>
      <c r="F816" s="11" t="s">
        <v>1245</v>
      </c>
    </row>
    <row r="817" spans="1:6" x14ac:dyDescent="0.35">
      <c r="A817" s="40">
        <v>45377</v>
      </c>
      <c r="B817" s="11" t="s">
        <v>1237</v>
      </c>
      <c r="C817" s="41">
        <v>0</v>
      </c>
      <c r="D817" s="11">
        <v>-9999</v>
      </c>
      <c r="E817" s="11" t="s">
        <v>1246</v>
      </c>
      <c r="F817" s="11" t="s">
        <v>1245</v>
      </c>
    </row>
    <row r="818" spans="1:6" x14ac:dyDescent="0.35">
      <c r="A818" s="40">
        <v>45378</v>
      </c>
      <c r="B818" s="11" t="s">
        <v>1237</v>
      </c>
      <c r="C818" s="41">
        <v>0</v>
      </c>
      <c r="D818" s="11">
        <v>-9999</v>
      </c>
      <c r="E818" s="11" t="s">
        <v>1246</v>
      </c>
      <c r="F818" s="11" t="s">
        <v>1245</v>
      </c>
    </row>
    <row r="819" spans="1:6" x14ac:dyDescent="0.35">
      <c r="A819" s="40">
        <v>45379</v>
      </c>
      <c r="B819" s="11" t="s">
        <v>1237</v>
      </c>
      <c r="C819" s="41">
        <v>0</v>
      </c>
      <c r="D819" s="11">
        <v>-9999</v>
      </c>
      <c r="E819" s="11" t="s">
        <v>1246</v>
      </c>
      <c r="F819" s="11" t="s">
        <v>1245</v>
      </c>
    </row>
    <row r="820" spans="1:6" x14ac:dyDescent="0.35">
      <c r="A820" s="40">
        <v>45380</v>
      </c>
      <c r="B820" s="11" t="s">
        <v>1237</v>
      </c>
      <c r="C820" s="41">
        <v>0</v>
      </c>
      <c r="D820" s="11">
        <v>-4042.8090999999999</v>
      </c>
      <c r="E820" s="11" t="s">
        <v>1247</v>
      </c>
      <c r="F820" s="11" t="s">
        <v>1245</v>
      </c>
    </row>
    <row r="821" spans="1:6" x14ac:dyDescent="0.35">
      <c r="A821" s="8">
        <v>45381</v>
      </c>
      <c r="B821" t="s">
        <v>1237</v>
      </c>
      <c r="C821" s="39">
        <v>0</v>
      </c>
      <c r="D821">
        <v>15.620832999999999</v>
      </c>
      <c r="E821" t="s">
        <v>1240</v>
      </c>
      <c r="F821" t="s">
        <v>1239</v>
      </c>
    </row>
    <row r="822" spans="1:6" x14ac:dyDescent="0.35">
      <c r="A822" s="8">
        <v>45382</v>
      </c>
      <c r="B822" t="s">
        <v>1237</v>
      </c>
      <c r="C822" s="39">
        <v>0</v>
      </c>
      <c r="D822">
        <v>16.148125</v>
      </c>
      <c r="E822" t="s">
        <v>1240</v>
      </c>
      <c r="F822" t="s">
        <v>1239</v>
      </c>
    </row>
    <row r="823" spans="1:6" x14ac:dyDescent="0.35">
      <c r="A823" s="8">
        <v>45383</v>
      </c>
      <c r="B823" t="s">
        <v>1237</v>
      </c>
      <c r="C823" s="39">
        <v>0</v>
      </c>
      <c r="D823">
        <v>16.450417000000002</v>
      </c>
      <c r="E823" t="s">
        <v>1240</v>
      </c>
      <c r="F823" t="s">
        <v>1239</v>
      </c>
    </row>
    <row r="824" spans="1:6" x14ac:dyDescent="0.35">
      <c r="A824" s="8">
        <v>45384</v>
      </c>
      <c r="B824" t="s">
        <v>1237</v>
      </c>
      <c r="C824" s="39">
        <v>0</v>
      </c>
      <c r="D824">
        <v>14.766094000000001</v>
      </c>
      <c r="E824" t="s">
        <v>1240</v>
      </c>
      <c r="F824" t="s">
        <v>1239</v>
      </c>
    </row>
    <row r="825" spans="1:6" x14ac:dyDescent="0.35">
      <c r="A825" s="8">
        <v>45385</v>
      </c>
      <c r="B825" t="s">
        <v>1237</v>
      </c>
      <c r="C825" s="39">
        <v>0</v>
      </c>
      <c r="D825">
        <v>15.200573</v>
      </c>
      <c r="E825" t="s">
        <v>1240</v>
      </c>
      <c r="F825" t="s">
        <v>1239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01de0b7-686e-4555-911d-2e87e64c13d8" xsi:nil="true"/>
    <lcf76f155ced4ddcb4097134ff3c332f xmlns="e6844a81-1fb2-487b-9f48-887342cae445">
      <Terms xmlns="http://schemas.microsoft.com/office/infopath/2007/PartnerControls"/>
    </lcf76f155ced4ddcb4097134ff3c332f>
    <SharedWithUsers xmlns="001de0b7-686e-4555-911d-2e87e64c13d8">
      <UserInfo>
        <DisplayName/>
        <AccountId xsi:nil="true"/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ED1F8557AD2C4CA7241E2228500202" ma:contentTypeVersion="13" ma:contentTypeDescription="Create a new document." ma:contentTypeScope="" ma:versionID="71e01a19e120e6041de6a4ddeee57e24">
  <xsd:schema xmlns:xsd="http://www.w3.org/2001/XMLSchema" xmlns:xs="http://www.w3.org/2001/XMLSchema" xmlns:p="http://schemas.microsoft.com/office/2006/metadata/properties" xmlns:ns2="e6844a81-1fb2-487b-9f48-887342cae445" xmlns:ns3="001de0b7-686e-4555-911d-2e87e64c13d8" targetNamespace="http://schemas.microsoft.com/office/2006/metadata/properties" ma:root="true" ma:fieldsID="fb7cca3c5b28e9a608e085fbd07746cd" ns2:_="" ns3:_="">
    <xsd:import namespace="e6844a81-1fb2-487b-9f48-887342cae445"/>
    <xsd:import namespace="001de0b7-686e-4555-911d-2e87e64c13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844a81-1fb2-487b-9f48-887342cae4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a2c3d70-3546-4620-ba92-0e3bd0a9fcf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1de0b7-686e-4555-911d-2e87e64c13d8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412c3272-d6d6-4627-b58e-57bda9f6224b}" ma:internalName="TaxCatchAll" ma:showField="CatchAllData" ma:web="001de0b7-686e-4555-911d-2e87e64c13d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E5D8C9E-4A63-4332-BADD-465BC3ECA022}">
  <ds:schemaRefs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e8ff0bc1-3e3b-4bc4-8041-1c30a6c2b065"/>
    <ds:schemaRef ds:uri="http://purl.org/dc/dcmitype/"/>
    <ds:schemaRef ds:uri="http://purl.org/dc/elements/1.1/"/>
    <ds:schemaRef ds:uri="ac1a43ba-37d3-4371-ac6a-770786cbe262"/>
    <ds:schemaRef ds:uri="http://schemas.microsoft.com/office/infopath/2007/PartnerControls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BB986221-FBE2-4AFA-9655-C2E27FCADEE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6488EC6-10DF-4FAA-A3E9-6340CD8BD0F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All data</vt:lpstr>
      <vt:lpstr>Sheet1</vt:lpstr>
      <vt:lpstr>Sheet2</vt:lpstr>
      <vt:lpstr>Chl a DIP</vt:lpstr>
      <vt:lpstr>Sheet4</vt:lpstr>
      <vt:lpstr>Pivot table algae class</vt:lpstr>
      <vt:lpstr>Graphs - class</vt:lpstr>
      <vt:lpstr>Sheet5</vt:lpstr>
      <vt:lpstr>Sheet3</vt:lpstr>
      <vt:lpstr>Graphs - biomass</vt:lpstr>
      <vt:lpstr>algae</vt:lpstr>
      <vt:lpstr>conc to mole conversion</vt:lpstr>
      <vt:lpstr>Sheet6</vt:lpstr>
      <vt:lpstr>Phycocyanin rate of change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Andy Taylor</dc:creator>
  <cp:keywords/>
  <dc:description/>
  <cp:lastModifiedBy>Ellen Boardman</cp:lastModifiedBy>
  <cp:revision/>
  <dcterms:created xsi:type="dcterms:W3CDTF">2023-07-18T00:41:54Z</dcterms:created>
  <dcterms:modified xsi:type="dcterms:W3CDTF">2024-07-24T06:18:32Z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0x0101008FED1F8557AD2C4CA7241E2228500202</vt:lpwstr>
  </property>
  <property fmtid="{D5CDD505-2E9C-101B-9397-08002B2CF9AE}" pid="3" name="MediaServiceImageTags">
    <vt:lpwstr/>
  </property>
  <property fmtid="{D5CDD505-2E9C-101B-9397-08002B2CF9AE}" pid="4" name="Order">
    <vt:r8>20700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ComplianceAssetId">
    <vt:lpwstr/>
  </property>
  <property fmtid="{D5CDD505-2E9C-101B-9397-08002B2CF9AE}" pid="10" name="TemplateUrl">
    <vt:lpwstr/>
  </property>
  <property fmtid="{D5CDD505-2E9C-101B-9397-08002B2CF9AE}" pid="11" name="_ExtendedDescription">
    <vt:lpwstr/>
  </property>
  <property fmtid="{D5CDD505-2E9C-101B-9397-08002B2CF9AE}" pid="12" name="TriggerFlowInfo">
    <vt:lpwstr/>
  </property>
</Properties>
</file>